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defaultThemeVersion="124226"/>
  <bookViews>
    <workbookView xWindow="360" yWindow="345" windowWidth="18780" windowHeight="8295" firstSheet="7" activeTab="12"/>
  </bookViews>
  <sheets>
    <sheet name="Ассортимент" sheetId="2" r:id="rId1"/>
    <sheet name="Пароли и Явки" sheetId="10" r:id="rId2"/>
    <sheet name="COMM ВХОД" sheetId="20" r:id="rId3"/>
    <sheet name="COMMA " sheetId="21" r:id="rId4"/>
    <sheet name="504-507" sheetId="14" r:id="rId5"/>
    <sheet name="RN0720" sheetId="15" r:id="rId6"/>
    <sheet name="OEM Toyota" sheetId="16" r:id="rId7"/>
    <sheet name="ЧТО-ГДЕ" sheetId="13" r:id="rId8"/>
    <sheet name="Вальволин остатки" sheetId="26" r:id="rId9"/>
    <sheet name="Подборы производителей" sheetId="5" r:id="rId10"/>
    <sheet name="Почитать на досуге" sheetId="6" r:id="rId11"/>
    <sheet name="$" sheetId="3" r:id="rId12"/>
    <sheet name="Отчет месяц" sheetId="11" r:id="rId13"/>
    <sheet name="Отчет 12 месяцев" sheetId="36" r:id="rId14"/>
    <sheet name="Показатели" sheetId="32" r:id="rId15"/>
    <sheet name="По клиентам" sheetId="28" r:id="rId16"/>
    <sheet name="Приход от 4.05" sheetId="4" r:id="rId17"/>
    <sheet name="Склад" sheetId="1" r:id="rId18"/>
    <sheet name="Лист2" sheetId="18" r:id="rId19"/>
    <sheet name="Лист1" sheetId="23" r:id="rId20"/>
    <sheet name="Лист3" sheetId="30" r:id="rId21"/>
    <sheet name="Лист5" sheetId="34" r:id="rId22"/>
    <sheet name="Лист6" sheetId="35" r:id="rId23"/>
  </sheets>
  <externalReferences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</externalReferences>
  <definedNames>
    <definedName name="_1___Excel_BuiltIn__FilterDatabase_3_1_1">NA()</definedName>
    <definedName name="_11Excel_BuiltIn__FilterDatabase_18_1" localSheetId="3">#REF!</definedName>
    <definedName name="_11Excel_BuiltIn__FilterDatabase_18_1" localSheetId="0">#REF!</definedName>
    <definedName name="_11Excel_BuiltIn__FilterDatabase_18_1" localSheetId="8">#REF!</definedName>
    <definedName name="_11Excel_BuiltIn__FilterDatabase_18_1" localSheetId="14">#REF!</definedName>
    <definedName name="_11Excel_BuiltIn__FilterDatabase_18_1" localSheetId="16">#REF!</definedName>
    <definedName name="_11Excel_BuiltIn__FilterDatabase_18_1" localSheetId="17">#REF!</definedName>
    <definedName name="_11Excel_BuiltIn__FilterDatabase_18_1">#REF!</definedName>
    <definedName name="_12Excel_BuiltIn__FilterDatabase_3_1_1">NA()</definedName>
    <definedName name="_13Excel_BuiltIn_Print_Area_1_1_1_1">NA()</definedName>
    <definedName name="_2___Excel_BuiltIn_Print_Area_1_1_1_1">NA()</definedName>
    <definedName name="_3__Excel_BuiltIn__FilterDatabase_3_1_1">NA()</definedName>
    <definedName name="_4__Excel_BuiltIn_Print_Area_1_1_1_1">NA()</definedName>
    <definedName name="_5_Excel_BuiltIn__FilterDatabase_3_1_1">NA()</definedName>
    <definedName name="_6_Excel_BuiltIn_Print_Area_1_1_1_1">NA()</definedName>
    <definedName name="_DAT1" localSheetId="3">#REF!</definedName>
    <definedName name="_DAT1" localSheetId="0">#REF!</definedName>
    <definedName name="_DAT1" localSheetId="8">#REF!</definedName>
    <definedName name="_DAT1" localSheetId="14">#REF!</definedName>
    <definedName name="_DAT1" localSheetId="16">#REF!</definedName>
    <definedName name="_DAT1" localSheetId="17">#REF!</definedName>
    <definedName name="_DAT1">#REF!</definedName>
    <definedName name="_DAT2" localSheetId="3">#REF!</definedName>
    <definedName name="_DAT2" localSheetId="0">#REF!</definedName>
    <definedName name="_DAT2" localSheetId="8">#REF!</definedName>
    <definedName name="_DAT2" localSheetId="14">#REF!</definedName>
    <definedName name="_DAT2" localSheetId="16">#REF!</definedName>
    <definedName name="_DAT2" localSheetId="17">#REF!</definedName>
    <definedName name="_DAT2">#REF!</definedName>
    <definedName name="_DAT3" localSheetId="3">#REF!</definedName>
    <definedName name="_DAT3" localSheetId="0">#REF!</definedName>
    <definedName name="_DAT3" localSheetId="8">#REF!</definedName>
    <definedName name="_DAT3" localSheetId="14">#REF!</definedName>
    <definedName name="_DAT3" localSheetId="16">#REF!</definedName>
    <definedName name="_DAT3" localSheetId="17">#REF!</definedName>
    <definedName name="_DAT3">#REF!</definedName>
    <definedName name="_DAT4" localSheetId="3">#REF!</definedName>
    <definedName name="_DAT4" localSheetId="0">#REF!</definedName>
    <definedName name="_DAT4" localSheetId="8">#REF!</definedName>
    <definedName name="_DAT4" localSheetId="14">#REF!</definedName>
    <definedName name="_DAT4" localSheetId="16">#REF!</definedName>
    <definedName name="_DAT4" localSheetId="17">#REF!</definedName>
    <definedName name="_DAT4">#REF!</definedName>
    <definedName name="_DAT5" localSheetId="3">#REF!</definedName>
    <definedName name="_DAT5" localSheetId="0">#REF!</definedName>
    <definedName name="_DAT5" localSheetId="8">#REF!</definedName>
    <definedName name="_DAT5" localSheetId="14">#REF!</definedName>
    <definedName name="_DAT5" localSheetId="16">#REF!</definedName>
    <definedName name="_DAT5" localSheetId="17">#REF!</definedName>
    <definedName name="_DAT5">#REF!</definedName>
    <definedName name="_DAT6" localSheetId="3">#REF!</definedName>
    <definedName name="_DAT6" localSheetId="0">#REF!</definedName>
    <definedName name="_DAT6" localSheetId="8">#REF!</definedName>
    <definedName name="_DAT6" localSheetId="14">#REF!</definedName>
    <definedName name="_DAT6" localSheetId="16">#REF!</definedName>
    <definedName name="_DAT6" localSheetId="17">#REF!</definedName>
    <definedName name="_DAT6">#REF!</definedName>
    <definedName name="_RUSSIA_">#N/A</definedName>
    <definedName name="_xlnm._FilterDatabase" localSheetId="11" hidden="1">'$'!$A$5:$X$2703</definedName>
    <definedName name="_xlnm._FilterDatabase" localSheetId="0" hidden="1">Ассортимент!$A$2:$EA$505</definedName>
    <definedName name="_xlnm._FilterDatabase" localSheetId="8" hidden="1">'Вальволин остатки'!$A$3:$C$34</definedName>
    <definedName name="_xlnm._FilterDatabase" localSheetId="16" hidden="1">'Приход от 4.05'!$A$5:$I$227</definedName>
    <definedName name="_xlnm._FilterDatabase" localSheetId="17" hidden="1">Склад!$A$5:$J$282</definedName>
    <definedName name="a">[1]Customer!$B$3:$E$479</definedName>
    <definedName name="AAAAAAAAAAAAAAAAAA" localSheetId="3">#REF!</definedName>
    <definedName name="AAAAAAAAAAAAAAAAAA" localSheetId="0">#REF!</definedName>
    <definedName name="AAAAAAAAAAAAAAAAAA" localSheetId="8">#REF!</definedName>
    <definedName name="AAAAAAAAAAAAAAAAAA" localSheetId="14">#REF!</definedName>
    <definedName name="AAAAAAAAAAAAAAAAAA" localSheetId="16">#REF!</definedName>
    <definedName name="AAAAAAAAAAAAAAAAAA" localSheetId="17">#REF!</definedName>
    <definedName name="AAAAAAAAAAAAAAAAAA">#REF!</definedName>
    <definedName name="aasdf">[2]Customer!$B$3:$E$1490</definedName>
    <definedName name="ADDBACK" localSheetId="3">#REF!</definedName>
    <definedName name="ADDBACK" localSheetId="0">#REF!</definedName>
    <definedName name="ADDBACK" localSheetId="8">#REF!</definedName>
    <definedName name="ADDBACK" localSheetId="14">#REF!</definedName>
    <definedName name="ADDBACK" localSheetId="16">#REF!</definedName>
    <definedName name="ADDBACK" localSheetId="17">#REF!</definedName>
    <definedName name="ADDBACK">#REF!</definedName>
    <definedName name="All_Channels" localSheetId="3">'[3]FY 14 Mktg Activity Plan'!#REF!</definedName>
    <definedName name="All_Channels" localSheetId="0">'[3]FY 14 Mktg Activity Plan'!#REF!</definedName>
    <definedName name="All_Channels" localSheetId="8">'[3]FY 14 Mktg Activity Plan'!#REF!</definedName>
    <definedName name="All_Channels" localSheetId="14">'[3]FY 14 Mktg Activity Plan'!#REF!</definedName>
    <definedName name="All_Channels" localSheetId="16">'[3]FY 14 Mktg Activity Plan'!#REF!</definedName>
    <definedName name="All_Channels" localSheetId="17">'[3]FY 14 Mktg Activity Plan'!#REF!</definedName>
    <definedName name="All_Channels">'[3]FY 14 Mktg Activity Plan'!#REF!</definedName>
    <definedName name="Artikul">#N/A</definedName>
    <definedName name="as" localSheetId="3">#REF!</definedName>
    <definedName name="as" localSheetId="0">#REF!</definedName>
    <definedName name="as" localSheetId="8">#REF!</definedName>
    <definedName name="as" localSheetId="14">#REF!</definedName>
    <definedName name="as" localSheetId="16">#REF!</definedName>
    <definedName name="as" localSheetId="17">#REF!</definedName>
    <definedName name="as">#REF!</definedName>
    <definedName name="BBBBBBBBBBBBBBBBBBBBBBBBBBBB" localSheetId="3">#REF!</definedName>
    <definedName name="BBBBBBBBBBBBBBBBBBBBBBBBBBBB" localSheetId="0">#REF!</definedName>
    <definedName name="BBBBBBBBBBBBBBBBBBBBBBBBBBBB" localSheetId="8">#REF!</definedName>
    <definedName name="BBBBBBBBBBBBBBBBBBBBBBBBBBBB" localSheetId="14">#REF!</definedName>
    <definedName name="BBBBBBBBBBBBBBBBBBBBBBBBBBBB" localSheetId="16">#REF!</definedName>
    <definedName name="BBBBBBBBBBBBBBBBBBBBBBBBBBBB" localSheetId="17">#REF!</definedName>
    <definedName name="BBBBBBBBBBBBBBBBBBBBBBBBBBBB">#REF!</definedName>
    <definedName name="BDMs" localSheetId="3">#REF!</definedName>
    <definedName name="BDMs" localSheetId="0">#REF!</definedName>
    <definedName name="BDMs" localSheetId="8">#REF!</definedName>
    <definedName name="BDMs" localSheetId="14">#REF!</definedName>
    <definedName name="BDMs" localSheetId="16">#REF!</definedName>
    <definedName name="BDMs" localSheetId="17">#REF!</definedName>
    <definedName name="BDMs">#REF!</definedName>
    <definedName name="Calc">#N/A</definedName>
    <definedName name="CLASSIFICATIONS_DATA">NA()</definedName>
    <definedName name="CLASSIFICATIONS_DATA_15">#N/A</definedName>
    <definedName name="ContractN">[4]Data!$AY$1:$AY$65536</definedName>
    <definedName name="currency">[5]Tables!$H$21:$H$22</definedName>
    <definedName name="customer">[6]Customer!$B$3:$R$600</definedName>
    <definedName name="D_Art_Price">#N/A</definedName>
    <definedName name="D_Artikul">#N/A</definedName>
    <definedName name="D_Dif_Dealer">#N/A</definedName>
    <definedName name="D_Dif_Shops">#N/A</definedName>
    <definedName name="D_Dif_WSalers">#N/A</definedName>
    <definedName name="D_Iden">#N/A</definedName>
    <definedName name="D_Idx_Good">#N/A</definedName>
    <definedName name="D_NumGr">#N/A</definedName>
    <definedName name="D_Pack">#N/A</definedName>
    <definedName name="D_Quantity">#N/A</definedName>
    <definedName name="D_Unit">#N/A</definedName>
    <definedName name="DATA1">NA()</definedName>
    <definedName name="DATA1_15">#N/A</definedName>
    <definedName name="DATA10">NA()</definedName>
    <definedName name="DATA10_15">#N/A</definedName>
    <definedName name="DATA11">NA()</definedName>
    <definedName name="DATA11_15">#N/A</definedName>
    <definedName name="DATA12">NA()</definedName>
    <definedName name="DATA12_15">#N/A</definedName>
    <definedName name="DATA13">NA()</definedName>
    <definedName name="DATA13_15">#N/A</definedName>
    <definedName name="DATA14">NA()</definedName>
    <definedName name="DATA14_15">#N/A</definedName>
    <definedName name="DATA15">NA()</definedName>
    <definedName name="DATA15_15">#N/A</definedName>
    <definedName name="DATA16">NA()</definedName>
    <definedName name="DATA16_15">#N/A</definedName>
    <definedName name="DATA17">NA()</definedName>
    <definedName name="DATA17_15">#N/A</definedName>
    <definedName name="DATA18">NA()</definedName>
    <definedName name="DATA18_15">#N/A</definedName>
    <definedName name="DATA19">NA()</definedName>
    <definedName name="DATA19_15">#N/A</definedName>
    <definedName name="DATA2">NA()</definedName>
    <definedName name="DATA2_15">#N/A</definedName>
    <definedName name="DATA20">NA()</definedName>
    <definedName name="DATA20_15">#N/A</definedName>
    <definedName name="DATA21">NA()</definedName>
    <definedName name="DATA21_15">#N/A</definedName>
    <definedName name="DATA22">NA()</definedName>
    <definedName name="DATA22_15">#N/A</definedName>
    <definedName name="DATA23">NA()</definedName>
    <definedName name="DATA23_15">#N/A</definedName>
    <definedName name="DATA24">NA()</definedName>
    <definedName name="DATA24_15">#N/A</definedName>
    <definedName name="DATA25">NA()</definedName>
    <definedName name="DATA25_15">#N/A</definedName>
    <definedName name="DATA26">NA()</definedName>
    <definedName name="DATA26_15">#N/A</definedName>
    <definedName name="DATA27">NA()</definedName>
    <definedName name="DATA27_15">#N/A</definedName>
    <definedName name="DATA28">NA()</definedName>
    <definedName name="DATA28_15">#N/A</definedName>
    <definedName name="DATA29">NA()</definedName>
    <definedName name="DATA29_15">#N/A</definedName>
    <definedName name="DATA3">NA()</definedName>
    <definedName name="DATA3_15">#N/A</definedName>
    <definedName name="DATA30">NA()</definedName>
    <definedName name="DATA30_15">#N/A</definedName>
    <definedName name="DATA31">NA()</definedName>
    <definedName name="DATA31_15">#N/A</definedName>
    <definedName name="DATA32">NA()</definedName>
    <definedName name="DATA32_15">#N/A</definedName>
    <definedName name="DATA33">NA()</definedName>
    <definedName name="DATA33_15">#N/A</definedName>
    <definedName name="DATA34">NA()</definedName>
    <definedName name="DATA34_15">#N/A</definedName>
    <definedName name="DATA35">NA()</definedName>
    <definedName name="DATA35_15">#N/A</definedName>
    <definedName name="DATA36">NA()</definedName>
    <definedName name="DATA36_15">#N/A</definedName>
    <definedName name="DATA37">NA()</definedName>
    <definedName name="DATA37_15">#N/A</definedName>
    <definedName name="DATA38">NA()</definedName>
    <definedName name="DATA38_15">#N/A</definedName>
    <definedName name="DATA39">NA()</definedName>
    <definedName name="DATA39_15">#N/A</definedName>
    <definedName name="DATA4">NA()</definedName>
    <definedName name="DATA4_15">#N/A</definedName>
    <definedName name="DATA40">NA()</definedName>
    <definedName name="DATA40_15">#N/A</definedName>
    <definedName name="DATA41">NA()</definedName>
    <definedName name="DATA41_15">#N/A</definedName>
    <definedName name="DATA5">NA()</definedName>
    <definedName name="DATA5_15">#N/A</definedName>
    <definedName name="DATA6">NA()</definedName>
    <definedName name="DATA6_15">#N/A</definedName>
    <definedName name="DATA7">NA()</definedName>
    <definedName name="DATA7_15">#N/A</definedName>
    <definedName name="DATA8">NA()</definedName>
    <definedName name="DATA8_15">#N/A</definedName>
    <definedName name="DATA9">NA()</definedName>
    <definedName name="DATA9_15">#N/A</definedName>
    <definedName name="db">'[7]Prosp (1)'!$B$5</definedName>
    <definedName name="Dealers">'[4]1.3 tbl_Dealers'!$C$12:$E$127</definedName>
    <definedName name="dfshs">NA()</definedName>
    <definedName name="dfshs_15">#N/A</definedName>
    <definedName name="DIEGO">'[8]Prosp (1)'!$B$5</definedName>
    <definedName name="DOLLAR" localSheetId="3">#REF!</definedName>
    <definedName name="DOLLAR" localSheetId="0">#REF!</definedName>
    <definedName name="DOLLAR" localSheetId="8">#REF!</definedName>
    <definedName name="DOLLAR" localSheetId="14">#REF!</definedName>
    <definedName name="DOLLAR" localSheetId="16">#REF!</definedName>
    <definedName name="DOLLAR" localSheetId="17">#REF!</definedName>
    <definedName name="DOLLAR">#REF!</definedName>
    <definedName name="Excel_BuiltIn__FilterDatabase_1">NA()</definedName>
    <definedName name="Excel_BuiltIn__FilterDatabase_1_1">NA()</definedName>
    <definedName name="Excel_BuiltIn__FilterDatabase_1_1_15">#N/A</definedName>
    <definedName name="Excel_BuiltIn__FilterDatabase_1_1_19">NA()</definedName>
    <definedName name="Excel_BuiltIn__FilterDatabase_1_15">#N/A</definedName>
    <definedName name="Excel_BuiltIn__FilterDatabase_1_19">NA()</definedName>
    <definedName name="Excel_BuiltIn__FilterDatabase_11" localSheetId="3">#REF!</definedName>
    <definedName name="Excel_BuiltIn__FilterDatabase_11" localSheetId="0">#REF!</definedName>
    <definedName name="Excel_BuiltIn__FilterDatabase_11" localSheetId="8">#REF!</definedName>
    <definedName name="Excel_BuiltIn__FilterDatabase_11" localSheetId="14">#REF!</definedName>
    <definedName name="Excel_BuiltIn__FilterDatabase_11" localSheetId="16">#REF!</definedName>
    <definedName name="Excel_BuiltIn__FilterDatabase_11" localSheetId="17">#REF!</definedName>
    <definedName name="Excel_BuiltIn__FilterDatabase_11">#REF!</definedName>
    <definedName name="Excel_BuiltIn__FilterDatabase_11_19" localSheetId="3">#REF!</definedName>
    <definedName name="Excel_BuiltIn__FilterDatabase_11_19" localSheetId="0">#REF!</definedName>
    <definedName name="Excel_BuiltIn__FilterDatabase_11_19" localSheetId="8">#REF!</definedName>
    <definedName name="Excel_BuiltIn__FilterDatabase_11_19" localSheetId="14">#REF!</definedName>
    <definedName name="Excel_BuiltIn__FilterDatabase_11_19" localSheetId="16">#REF!</definedName>
    <definedName name="Excel_BuiltIn__FilterDatabase_11_19" localSheetId="17">#REF!</definedName>
    <definedName name="Excel_BuiltIn__FilterDatabase_11_19">#REF!</definedName>
    <definedName name="Excel_BuiltIn__FilterDatabase_17" localSheetId="3">#REF!</definedName>
    <definedName name="Excel_BuiltIn__FilterDatabase_17" localSheetId="0">#REF!</definedName>
    <definedName name="Excel_BuiltIn__FilterDatabase_17" localSheetId="8">#REF!</definedName>
    <definedName name="Excel_BuiltIn__FilterDatabase_17" localSheetId="14">#REF!</definedName>
    <definedName name="Excel_BuiltIn__FilterDatabase_17" localSheetId="16">#REF!</definedName>
    <definedName name="Excel_BuiltIn__FilterDatabase_17" localSheetId="17">#REF!</definedName>
    <definedName name="Excel_BuiltIn__FilterDatabase_17">#REF!</definedName>
    <definedName name="Excel_BuiltIn__FilterDatabase_18" localSheetId="3">#REF!</definedName>
    <definedName name="Excel_BuiltIn__FilterDatabase_18" localSheetId="0">#REF!</definedName>
    <definedName name="Excel_BuiltIn__FilterDatabase_18" localSheetId="8">#REF!</definedName>
    <definedName name="Excel_BuiltIn__FilterDatabase_18" localSheetId="14">#REF!</definedName>
    <definedName name="Excel_BuiltIn__FilterDatabase_18" localSheetId="16">#REF!</definedName>
    <definedName name="Excel_BuiltIn__FilterDatabase_18" localSheetId="17">#REF!</definedName>
    <definedName name="Excel_BuiltIn__FilterDatabase_18">#REF!</definedName>
    <definedName name="Excel_BuiltIn__FilterDatabase_25" localSheetId="3">#REF!</definedName>
    <definedName name="Excel_BuiltIn__FilterDatabase_25" localSheetId="0">#REF!</definedName>
    <definedName name="Excel_BuiltIn__FilterDatabase_25" localSheetId="8">#REF!</definedName>
    <definedName name="Excel_BuiltIn__FilterDatabase_25" localSheetId="14">#REF!</definedName>
    <definedName name="Excel_BuiltIn__FilterDatabase_25" localSheetId="16">#REF!</definedName>
    <definedName name="Excel_BuiltIn__FilterDatabase_25" localSheetId="17">#REF!</definedName>
    <definedName name="Excel_BuiltIn__FilterDatabase_25">#REF!</definedName>
    <definedName name="Excel_BuiltIn__FilterDatabase_25_17">#N/A</definedName>
    <definedName name="Excel_BuiltIn__FilterDatabase_25_18">#N/A</definedName>
    <definedName name="Excel_BuiltIn__FilterDatabase_25_19">#N/A</definedName>
    <definedName name="Excel_BuiltIn__FilterDatabase_25_2">#N/A</definedName>
    <definedName name="Excel_BuiltIn__FilterDatabase_25_20" localSheetId="3">#REF!</definedName>
    <definedName name="Excel_BuiltIn__FilterDatabase_25_20" localSheetId="0">#REF!</definedName>
    <definedName name="Excel_BuiltIn__FilterDatabase_25_20" localSheetId="8">#REF!</definedName>
    <definedName name="Excel_BuiltIn__FilterDatabase_25_20" localSheetId="14">#REF!</definedName>
    <definedName name="Excel_BuiltIn__FilterDatabase_25_20" localSheetId="16">#REF!</definedName>
    <definedName name="Excel_BuiltIn__FilterDatabase_25_20" localSheetId="17">#REF!</definedName>
    <definedName name="Excel_BuiltIn__FilterDatabase_25_20">#REF!</definedName>
    <definedName name="Excel_BuiltIn__FilterDatabase_25_29" localSheetId="3">#REF!</definedName>
    <definedName name="Excel_BuiltIn__FilterDatabase_25_29" localSheetId="0">#REF!</definedName>
    <definedName name="Excel_BuiltIn__FilterDatabase_25_29" localSheetId="8">#REF!</definedName>
    <definedName name="Excel_BuiltIn__FilterDatabase_25_29" localSheetId="14">#REF!</definedName>
    <definedName name="Excel_BuiltIn__FilterDatabase_25_29" localSheetId="16">#REF!</definedName>
    <definedName name="Excel_BuiltIn__FilterDatabase_25_29" localSheetId="17">#REF!</definedName>
    <definedName name="Excel_BuiltIn__FilterDatabase_25_29">#REF!</definedName>
    <definedName name="Excel_BuiltIn__FilterDatabase_25_4">#N/A</definedName>
    <definedName name="Excel_BuiltIn__FilterDatabase_25_9">#N/A</definedName>
    <definedName name="Excel_BuiltIn__FilterDatabase_3" localSheetId="3">#REF!</definedName>
    <definedName name="Excel_BuiltIn__FilterDatabase_3" localSheetId="0">#REF!</definedName>
    <definedName name="Excel_BuiltIn__FilterDatabase_3" localSheetId="8">#REF!</definedName>
    <definedName name="Excel_BuiltIn__FilterDatabase_3" localSheetId="14">#REF!</definedName>
    <definedName name="Excel_BuiltIn__FilterDatabase_3" localSheetId="16">#REF!</definedName>
    <definedName name="Excel_BuiltIn__FilterDatabase_3" localSheetId="17">#REF!</definedName>
    <definedName name="Excel_BuiltIn__FilterDatabase_3">#REF!</definedName>
    <definedName name="Excel_BuiltIn__FilterDatabase_3_1">NA()</definedName>
    <definedName name="Excel_BuiltIn__FilterDatabase_3_1_15">#N/A</definedName>
    <definedName name="Excel_BuiltIn__FilterDatabase_3_1_19">NA()</definedName>
    <definedName name="Excel_BuiltIn__FilterDatabase_3_15">#N/A</definedName>
    <definedName name="Excel_BuiltIn__FilterDatabase_3_19">NA()</definedName>
    <definedName name="Excel_BuiltIn__FilterDatabase_31" localSheetId="3">#REF!</definedName>
    <definedName name="Excel_BuiltIn__FilterDatabase_31" localSheetId="0">#REF!</definedName>
    <definedName name="Excel_BuiltIn__FilterDatabase_31" localSheetId="8">#REF!</definedName>
    <definedName name="Excel_BuiltIn__FilterDatabase_31" localSheetId="14">#REF!</definedName>
    <definedName name="Excel_BuiltIn__FilterDatabase_31" localSheetId="16">#REF!</definedName>
    <definedName name="Excel_BuiltIn__FilterDatabase_31" localSheetId="17">#REF!</definedName>
    <definedName name="Excel_BuiltIn__FilterDatabase_31">#REF!</definedName>
    <definedName name="Excel_BuiltIn__FilterDatabase_33_1" localSheetId="3">#REF!</definedName>
    <definedName name="Excel_BuiltIn__FilterDatabase_33_1" localSheetId="0">#REF!</definedName>
    <definedName name="Excel_BuiltIn__FilterDatabase_33_1" localSheetId="8">#REF!</definedName>
    <definedName name="Excel_BuiltIn__FilterDatabase_33_1" localSheetId="14">#REF!</definedName>
    <definedName name="Excel_BuiltIn__FilterDatabase_33_1" localSheetId="16">#REF!</definedName>
    <definedName name="Excel_BuiltIn__FilterDatabase_33_1" localSheetId="17">#REF!</definedName>
    <definedName name="Excel_BuiltIn__FilterDatabase_33_1">#REF!</definedName>
    <definedName name="Excel_BuiltIn__FilterDatabase_33_19" localSheetId="3">#REF!</definedName>
    <definedName name="Excel_BuiltIn__FilterDatabase_33_19" localSheetId="0">#REF!</definedName>
    <definedName name="Excel_BuiltIn__FilterDatabase_33_19" localSheetId="8">#REF!</definedName>
    <definedName name="Excel_BuiltIn__FilterDatabase_33_19" localSheetId="14">#REF!</definedName>
    <definedName name="Excel_BuiltIn__FilterDatabase_33_19" localSheetId="16">#REF!</definedName>
    <definedName name="Excel_BuiltIn__FilterDatabase_33_19" localSheetId="17">#REF!</definedName>
    <definedName name="Excel_BuiltIn__FilterDatabase_33_19">#REF!</definedName>
    <definedName name="Excel_BuiltIn__FilterDatabase_37" localSheetId="3">#REF!</definedName>
    <definedName name="Excel_BuiltIn__FilterDatabase_37" localSheetId="0">#REF!</definedName>
    <definedName name="Excel_BuiltIn__FilterDatabase_37" localSheetId="8">#REF!</definedName>
    <definedName name="Excel_BuiltIn__FilterDatabase_37" localSheetId="14">#REF!</definedName>
    <definedName name="Excel_BuiltIn__FilterDatabase_37" localSheetId="16">#REF!</definedName>
    <definedName name="Excel_BuiltIn__FilterDatabase_37" localSheetId="17">#REF!</definedName>
    <definedName name="Excel_BuiltIn__FilterDatabase_37">#REF!</definedName>
    <definedName name="Excel_BuiltIn__FilterDatabase_4" localSheetId="3">#REF!</definedName>
    <definedName name="Excel_BuiltIn__FilterDatabase_4" localSheetId="0">#REF!</definedName>
    <definedName name="Excel_BuiltIn__FilterDatabase_4" localSheetId="8">#REF!</definedName>
    <definedName name="Excel_BuiltIn__FilterDatabase_4" localSheetId="14">#REF!</definedName>
    <definedName name="Excel_BuiltIn__FilterDatabase_4" localSheetId="16">#REF!</definedName>
    <definedName name="Excel_BuiltIn__FilterDatabase_4" localSheetId="17">#REF!</definedName>
    <definedName name="Excel_BuiltIn__FilterDatabase_4">#REF!</definedName>
    <definedName name="Excel_BuiltIn__FilterDatabase_5_1">NA()</definedName>
    <definedName name="Excel_BuiltIn__FilterDatabase_5_15">#N/A</definedName>
    <definedName name="Excel_BuiltIn__FilterDatabase_5_19">NA()</definedName>
    <definedName name="Excel_BuiltIn__FilterDatabase_7" localSheetId="3">#REF!</definedName>
    <definedName name="Excel_BuiltIn__FilterDatabase_7" localSheetId="0">#REF!</definedName>
    <definedName name="Excel_BuiltIn__FilterDatabase_7" localSheetId="8">#REF!</definedName>
    <definedName name="Excel_BuiltIn__FilterDatabase_7" localSheetId="14">#REF!</definedName>
    <definedName name="Excel_BuiltIn__FilterDatabase_7" localSheetId="16">#REF!</definedName>
    <definedName name="Excel_BuiltIn__FilterDatabase_7" localSheetId="17">#REF!</definedName>
    <definedName name="Excel_BuiltIn__FilterDatabase_7">#REF!</definedName>
    <definedName name="Excel_BuiltIn_Database">NA()</definedName>
    <definedName name="Excel_BuiltIn_Database_1">#N/A</definedName>
    <definedName name="Excel_BuiltIn_Database_17">#N/A</definedName>
    <definedName name="Excel_BuiltIn_Database_18">#N/A</definedName>
    <definedName name="Excel_BuiltIn_Database_30" localSheetId="3">#REF!</definedName>
    <definedName name="Excel_BuiltIn_Database_30" localSheetId="0">#REF!</definedName>
    <definedName name="Excel_BuiltIn_Database_30" localSheetId="8">#REF!</definedName>
    <definedName name="Excel_BuiltIn_Database_30" localSheetId="14">#REF!</definedName>
    <definedName name="Excel_BuiltIn_Database_30" localSheetId="16">#REF!</definedName>
    <definedName name="Excel_BuiltIn_Database_30" localSheetId="17">#REF!</definedName>
    <definedName name="Excel_BuiltIn_Database_30">#REF!</definedName>
    <definedName name="Excel_BuiltIn_Print_Area">NA()</definedName>
    <definedName name="Excel_BuiltIn_Print_Area_1">NA()</definedName>
    <definedName name="Excel_BuiltIn_Print_Area_1_1">#N/A</definedName>
    <definedName name="Excel_BuiltIn_Print_Area_1_1_1">NA()</definedName>
    <definedName name="Excel_BuiltIn_Print_Area_1_1_1_1">NA()</definedName>
    <definedName name="Excel_BuiltIn_Print_Area_1_1_1_15">#N/A</definedName>
    <definedName name="Excel_BuiltIn_Print_Area_1_1_1_19">NA()</definedName>
    <definedName name="Excel_BuiltIn_Print_Area_1_1_15">#N/A</definedName>
    <definedName name="Excel_BuiltIn_Print_Area_1_1_17">#N/A</definedName>
    <definedName name="Excel_BuiltIn_Print_Area_1_1_18">#N/A</definedName>
    <definedName name="Excel_BuiltIn_Print_Area_1_1_19">NA()</definedName>
    <definedName name="Excel_BuiltIn_Print_Area_1_15">#N/A</definedName>
    <definedName name="Excel_BuiltIn_Print_Area_1_19">NA()</definedName>
    <definedName name="Excel_BuiltIn_Print_Area_15">#N/A</definedName>
    <definedName name="Excel_BuiltIn_Print_Area_2">NA()</definedName>
    <definedName name="Excel_BuiltIn_Print_Area_2_15">#N/A</definedName>
    <definedName name="Excel_BuiltIn_Print_Area_2_19">NA()</definedName>
    <definedName name="Excel_BuiltIn_Print_Area_3">NA()</definedName>
    <definedName name="Excel_BuiltIn_Print_Area_3_15">#N/A</definedName>
    <definedName name="Excel_BuiltIn_Print_Area_3_19">NA()</definedName>
    <definedName name="Excel_BuiltIn_Print_Area_4">NA()</definedName>
    <definedName name="Excel_BuiltIn_Print_Area_4_15">#N/A</definedName>
    <definedName name="Excel_BuiltIn_Print_Area_4_19">NA()</definedName>
    <definedName name="Excel_BuiltIn_Print_Titles_1">NA()</definedName>
    <definedName name="Excel_BuiltIn_Print_Titles_1_1">NA()</definedName>
    <definedName name="Excel_BuiltIn_Print_Titles_1_1_1">NA()</definedName>
    <definedName name="Excel_BuiltIn_Print_Titles_1_1_1_15">#N/A</definedName>
    <definedName name="Excel_BuiltIn_Print_Titles_1_1_1_19">NA()</definedName>
    <definedName name="Excel_BuiltIn_Print_Titles_1_1_15">#N/A</definedName>
    <definedName name="Excel_BuiltIn_Print_Titles_1_1_19">NA()</definedName>
    <definedName name="Excel_BuiltIn_Print_Titles_1_15">#N/A</definedName>
    <definedName name="Excel_BuiltIn_Print_Titles_1_19">NA()</definedName>
    <definedName name="Excel_BuiltIn_Print_Titles_11" localSheetId="3">#REF!</definedName>
    <definedName name="Excel_BuiltIn_Print_Titles_11" localSheetId="0">#REF!</definedName>
    <definedName name="Excel_BuiltIn_Print_Titles_11" localSheetId="8">#REF!</definedName>
    <definedName name="Excel_BuiltIn_Print_Titles_11" localSheetId="14">#REF!</definedName>
    <definedName name="Excel_BuiltIn_Print_Titles_11" localSheetId="16">#REF!</definedName>
    <definedName name="Excel_BuiltIn_Print_Titles_11" localSheetId="17">#REF!</definedName>
    <definedName name="Excel_BuiltIn_Print_Titles_11">#REF!</definedName>
    <definedName name="Excel_BuiltIn_Print_Titles_11_17">#N/A</definedName>
    <definedName name="Excel_BuiltIn_Print_Titles_11_18">#N/A</definedName>
    <definedName name="Excel_BuiltIn_Print_Titles_11_19">#N/A</definedName>
    <definedName name="Excel_BuiltIn_Print_Titles_11_2">#N/A</definedName>
    <definedName name="Excel_BuiltIn_Print_Titles_11_20" localSheetId="3">#REF!</definedName>
    <definedName name="Excel_BuiltIn_Print_Titles_11_20" localSheetId="0">#REF!</definedName>
    <definedName name="Excel_BuiltIn_Print_Titles_11_20" localSheetId="8">#REF!</definedName>
    <definedName name="Excel_BuiltIn_Print_Titles_11_20" localSheetId="14">#REF!</definedName>
    <definedName name="Excel_BuiltIn_Print_Titles_11_20" localSheetId="16">#REF!</definedName>
    <definedName name="Excel_BuiltIn_Print_Titles_11_20" localSheetId="17">#REF!</definedName>
    <definedName name="Excel_BuiltIn_Print_Titles_11_20">#REF!</definedName>
    <definedName name="Excel_BuiltIn_Print_Titles_11_29" localSheetId="3">#REF!</definedName>
    <definedName name="Excel_BuiltIn_Print_Titles_11_29" localSheetId="0">#REF!</definedName>
    <definedName name="Excel_BuiltIn_Print_Titles_11_29" localSheetId="8">#REF!</definedName>
    <definedName name="Excel_BuiltIn_Print_Titles_11_29" localSheetId="14">#REF!</definedName>
    <definedName name="Excel_BuiltIn_Print_Titles_11_29" localSheetId="16">#REF!</definedName>
    <definedName name="Excel_BuiltIn_Print_Titles_11_29" localSheetId="17">#REF!</definedName>
    <definedName name="Excel_BuiltIn_Print_Titles_11_29">#REF!</definedName>
    <definedName name="Excel_BuiltIn_Print_Titles_11_4">#N/A</definedName>
    <definedName name="Excel_BuiltIn_Print_Titles_11_9">#N/A</definedName>
    <definedName name="Excel_BuiltIn_Print_Titles_2">NA()</definedName>
    <definedName name="Excel_BuiltIn_Print_Titles_2_15">#N/A</definedName>
    <definedName name="Excel_BuiltIn_Print_Titles_2_19">NA()</definedName>
    <definedName name="Export_euro">#N/A</definedName>
    <definedName name="Export_euro1">#N/A</definedName>
    <definedName name="G" localSheetId="0">[0]!D_Dif_Shops</definedName>
    <definedName name="G" localSheetId="8">[0]!D_Dif_Shops</definedName>
    <definedName name="G" localSheetId="16">[0]!D_Dif_Shops</definedName>
    <definedName name="G" localSheetId="17">[0]!D_Dif_Shops</definedName>
    <definedName name="G">D_Dif_Shops</definedName>
    <definedName name="G_29" localSheetId="0">[0]!D_Dif_Shops</definedName>
    <definedName name="G_29" localSheetId="8">[0]!D_Dif_Shops</definedName>
    <definedName name="G_29" localSheetId="16">[0]!D_Dif_Shops</definedName>
    <definedName name="G_29" localSheetId="17">[0]!D_Dif_Shops</definedName>
    <definedName name="G_29">D_Dif_Shops</definedName>
    <definedName name="Goods">#N/A</definedName>
    <definedName name="grafaus">"Chart 5"</definedName>
    <definedName name="grafeast">"Chart 3"</definedName>
    <definedName name="grafeast2">"Chart 4"</definedName>
    <definedName name="GRAFGER">"Chart 1"</definedName>
    <definedName name="grafita">"Chart 2"</definedName>
    <definedName name="IIIIIIIIIIIIIIIIIIIIIIIIIIII" localSheetId="3">#REF!</definedName>
    <definedName name="IIIIIIIIIIIIIIIIIIIIIIIIIIII" localSheetId="0">#REF!</definedName>
    <definedName name="IIIIIIIIIIIIIIIIIIIIIIIIIIII" localSheetId="8">#REF!</definedName>
    <definedName name="IIIIIIIIIIIIIIIIIIIIIIIIIIII" localSheetId="14">#REF!</definedName>
    <definedName name="IIIIIIIIIIIIIIIIIIIIIIIIIIII" localSheetId="16">#REF!</definedName>
    <definedName name="IIIIIIIIIIIIIIIIIIIIIIIIIIII" localSheetId="17">#REF!</definedName>
    <definedName name="IIIIIIIIIIIIIIIIIIIIIIIIIIII">#REF!</definedName>
    <definedName name="IIP_98">NA()</definedName>
    <definedName name="IIP_98_15">#N/A</definedName>
    <definedName name="IIP_98_19">NA()</definedName>
    <definedName name="Income" localSheetId="3">#REF!</definedName>
    <definedName name="Income" localSheetId="0">#REF!</definedName>
    <definedName name="Income" localSheetId="8">#REF!</definedName>
    <definedName name="Income" localSheetId="14">#REF!</definedName>
    <definedName name="Income" localSheetId="16">#REF!</definedName>
    <definedName name="Income" localSheetId="17">#REF!</definedName>
    <definedName name="Income">#REF!</definedName>
    <definedName name="ksss_050610">[4]tbl_Bonus!$C$1:$C$65536</definedName>
    <definedName name="Lagerklass">NA()</definedName>
    <definedName name="Lagerklass_15">#N/A</definedName>
    <definedName name="LISTINO1" localSheetId="0">'[9]listinofebbraio 2011'!$A$2:$O$1700</definedName>
    <definedName name="LISTINO1" localSheetId="8">'[9]listinofebbraio 2011'!$A$2:$O$1700</definedName>
    <definedName name="LISTINO1" localSheetId="16">'[9]listinofebbraio 2011'!$A$2:$O$1700</definedName>
    <definedName name="LISTINO1" localSheetId="17">'[9]listinofebbraio 2011'!$A$2:$O$1700</definedName>
    <definedName name="LISTINO1">'[9]listinofebbraio 2011'!$A$2:$O$1700</definedName>
    <definedName name="LISTINOG" localSheetId="0">[10]Listino!$A$2:$N$1048</definedName>
    <definedName name="LISTINOG" localSheetId="8">[10]Listino!$A$2:$N$1048</definedName>
    <definedName name="LISTINOG" localSheetId="16">[10]Listino!$A$2:$N$1048</definedName>
    <definedName name="LISTINOG" localSheetId="17">[10]Listino!$A$2:$N$1048</definedName>
    <definedName name="LISTINOG">[10]Listino!$A$2:$N$1048</definedName>
    <definedName name="MASTERDATA">NA()</definedName>
    <definedName name="MASTERDATA_15">#N/A</definedName>
    <definedName name="Material">NA()</definedName>
    <definedName name="Material_15">#N/A</definedName>
    <definedName name="MBEW">NA()</definedName>
    <definedName name="MBEW_15">#N/A</definedName>
    <definedName name="MRP">NA()</definedName>
    <definedName name="MRP_15">#N/A</definedName>
    <definedName name="OLE_LINK1_1">NA()</definedName>
    <definedName name="OLE_LINK1_1_15">#N/A</definedName>
    <definedName name="OLE_LINK1_1_19">NA()</definedName>
    <definedName name="OLE_LINK1_1_2">NA()</definedName>
    <definedName name="OLE_LINK1_1_25">NA()</definedName>
    <definedName name="OLE_LINK1_22" localSheetId="3">#REF!</definedName>
    <definedName name="OLE_LINK1_22" localSheetId="0">#REF!</definedName>
    <definedName name="OLE_LINK1_22" localSheetId="8">#REF!</definedName>
    <definedName name="OLE_LINK1_22" localSheetId="14">#REF!</definedName>
    <definedName name="OLE_LINK1_22" localSheetId="16">#REF!</definedName>
    <definedName name="OLE_LINK1_22" localSheetId="17">#REF!</definedName>
    <definedName name="OLE_LINK1_22">#REF!</definedName>
    <definedName name="OLE_LINK1_22_17">#N/A</definedName>
    <definedName name="OLE_LINK1_22_18">#N/A</definedName>
    <definedName name="OLE_LINK1_22_19">#N/A</definedName>
    <definedName name="OLE_LINK1_22_2">#N/A</definedName>
    <definedName name="OLE_LINK1_22_20" localSheetId="3">#REF!</definedName>
    <definedName name="OLE_LINK1_22_20" localSheetId="0">#REF!</definedName>
    <definedName name="OLE_LINK1_22_20" localSheetId="8">#REF!</definedName>
    <definedName name="OLE_LINK1_22_20" localSheetId="14">#REF!</definedName>
    <definedName name="OLE_LINK1_22_20" localSheetId="16">#REF!</definedName>
    <definedName name="OLE_LINK1_22_20" localSheetId="17">#REF!</definedName>
    <definedName name="OLE_LINK1_22_20">#REF!</definedName>
    <definedName name="OLE_LINK1_22_29" localSheetId="3">#REF!</definedName>
    <definedName name="OLE_LINK1_22_29" localSheetId="0">#REF!</definedName>
    <definedName name="OLE_LINK1_22_29" localSheetId="8">#REF!</definedName>
    <definedName name="OLE_LINK1_22_29" localSheetId="14">#REF!</definedName>
    <definedName name="OLE_LINK1_22_29" localSheetId="16">#REF!</definedName>
    <definedName name="OLE_LINK1_22_29" localSheetId="17">#REF!</definedName>
    <definedName name="OLE_LINK1_22_29">#REF!</definedName>
    <definedName name="OLE_LINK1_22_4">#N/A</definedName>
    <definedName name="OLE_LINK1_22_9">#N/A</definedName>
    <definedName name="OLE_LINK1_9" localSheetId="3">#REF!</definedName>
    <definedName name="OLE_LINK1_9" localSheetId="0">#REF!</definedName>
    <definedName name="OLE_LINK1_9" localSheetId="8">#REF!</definedName>
    <definedName name="OLE_LINK1_9" localSheetId="14">#REF!</definedName>
    <definedName name="OLE_LINK1_9" localSheetId="16">#REF!</definedName>
    <definedName name="OLE_LINK1_9" localSheetId="17">#REF!</definedName>
    <definedName name="OLE_LINK1_9">#REF!</definedName>
    <definedName name="OLE_LINK1_9_19" localSheetId="3">#REF!</definedName>
    <definedName name="OLE_LINK1_9_19" localSheetId="0">#REF!</definedName>
    <definedName name="OLE_LINK1_9_19" localSheetId="8">#REF!</definedName>
    <definedName name="OLE_LINK1_9_19" localSheetId="14">#REF!</definedName>
    <definedName name="OLE_LINK1_9_19" localSheetId="16">#REF!</definedName>
    <definedName name="OLE_LINK1_9_19" localSheetId="17">#REF!</definedName>
    <definedName name="OLE_LINK1_9_19">#REF!</definedName>
    <definedName name="origin" localSheetId="1">'Пароли и Явки'!$E$16</definedName>
    <definedName name="P_Artikul">#N/A</definedName>
    <definedName name="P_Calc">#N/A</definedName>
    <definedName name="P_D_Art_Price" localSheetId="0">[0]!D_Art_Price</definedName>
    <definedName name="P_D_Art_Price" localSheetId="8">[0]!D_Art_Price</definedName>
    <definedName name="P_D_Art_Price" localSheetId="16">[0]!D_Art_Price</definedName>
    <definedName name="P_D_Art_Price" localSheetId="17">[0]!D_Art_Price</definedName>
    <definedName name="P_D_Art_Price">D_Art_Price</definedName>
    <definedName name="P_D_Art_Price_29" localSheetId="0">[0]!D_Art_Price</definedName>
    <definedName name="P_D_Art_Price_29" localSheetId="8">[0]!D_Art_Price</definedName>
    <definedName name="P_D_Art_Price_29" localSheetId="16">[0]!D_Art_Price</definedName>
    <definedName name="P_D_Art_Price_29" localSheetId="17">[0]!D_Art_Price</definedName>
    <definedName name="P_D_Art_Price_29">D_Art_Price</definedName>
    <definedName name="P_D_Artikul">#N/A</definedName>
    <definedName name="P_D_Dif_Dealer" localSheetId="0">[0]!D_Dif_Dealer</definedName>
    <definedName name="P_D_Dif_Dealer" localSheetId="8">[0]!D_Dif_Dealer</definedName>
    <definedName name="P_D_Dif_Dealer" localSheetId="16">[0]!D_Dif_Dealer</definedName>
    <definedName name="P_D_Dif_Dealer" localSheetId="17">[0]!D_Dif_Dealer</definedName>
    <definedName name="P_D_Dif_Dealer">D_Dif_Dealer</definedName>
    <definedName name="P_D_Dif_Dealer_29" localSheetId="0">[0]!D_Dif_Dealer</definedName>
    <definedName name="P_D_Dif_Dealer_29" localSheetId="8">[0]!D_Dif_Dealer</definedName>
    <definedName name="P_D_Dif_Dealer_29" localSheetId="16">[0]!D_Dif_Dealer</definedName>
    <definedName name="P_D_Dif_Dealer_29" localSheetId="17">[0]!D_Dif_Dealer</definedName>
    <definedName name="P_D_Dif_Dealer_29">D_Dif_Dealer</definedName>
    <definedName name="P_D_Dif_Shops" localSheetId="0">[0]!D_Dif_Shops</definedName>
    <definedName name="P_D_Dif_Shops" localSheetId="8">[0]!D_Dif_Shops</definedName>
    <definedName name="P_D_Dif_Shops" localSheetId="16">[0]!D_Dif_Shops</definedName>
    <definedName name="P_D_Dif_Shops" localSheetId="17">[0]!D_Dif_Shops</definedName>
    <definedName name="P_D_Dif_Shops">D_Dif_Shops</definedName>
    <definedName name="P_D_Dif_Shops_29" localSheetId="0">[0]!D_Dif_Shops</definedName>
    <definedName name="P_D_Dif_Shops_29" localSheetId="8">[0]!D_Dif_Shops</definedName>
    <definedName name="P_D_Dif_Shops_29" localSheetId="16">[0]!D_Dif_Shops</definedName>
    <definedName name="P_D_Dif_Shops_29" localSheetId="17">[0]!D_Dif_Shops</definedName>
    <definedName name="P_D_Dif_Shops_29">D_Dif_Shops</definedName>
    <definedName name="P_D_Dif_WSalers" localSheetId="0">[0]!D_Dif_WSalers</definedName>
    <definedName name="P_D_Dif_WSalers" localSheetId="8">[0]!D_Dif_WSalers</definedName>
    <definedName name="P_D_Dif_WSalers" localSheetId="16">[0]!D_Dif_WSalers</definedName>
    <definedName name="P_D_Dif_WSalers" localSheetId="17">[0]!D_Dif_WSalers</definedName>
    <definedName name="P_D_Dif_WSalers">D_Dif_WSalers</definedName>
    <definedName name="P_D_Dif_WSalers_29" localSheetId="0">[0]!D_Dif_WSalers</definedName>
    <definedName name="P_D_Dif_WSalers_29" localSheetId="8">[0]!D_Dif_WSalers</definedName>
    <definedName name="P_D_Dif_WSalers_29" localSheetId="16">[0]!D_Dif_WSalers</definedName>
    <definedName name="P_D_Dif_WSalers_29" localSheetId="17">[0]!D_Dif_WSalers</definedName>
    <definedName name="P_D_Dif_WSalers_29">D_Dif_WSalers</definedName>
    <definedName name="P_D_IdenGood" localSheetId="0">[0]!D_Iden</definedName>
    <definedName name="P_D_IdenGood" localSheetId="8">[0]!D_Iden</definedName>
    <definedName name="P_D_IdenGood" localSheetId="16">[0]!D_Iden</definedName>
    <definedName name="P_D_IdenGood" localSheetId="17">[0]!D_Iden</definedName>
    <definedName name="P_D_IdenGood">D_Iden</definedName>
    <definedName name="P_D_IdenGroup">NA()</definedName>
    <definedName name="P_D_IdenPack" localSheetId="0">[0]!D_Iden</definedName>
    <definedName name="P_D_IdenPack" localSheetId="8">[0]!D_Iden</definedName>
    <definedName name="P_D_IdenPack" localSheetId="16">[0]!D_Iden</definedName>
    <definedName name="P_D_IdenPack" localSheetId="17">[0]!D_Iden</definedName>
    <definedName name="P_D_IdenPack">D_Iden</definedName>
    <definedName name="P_D_Idx_Good">#N/A</definedName>
    <definedName name="P_D_Idx_Pack">NA()</definedName>
    <definedName name="P_D_NumGr" localSheetId="0">[0]!D_NumGr</definedName>
    <definedName name="P_D_NumGr" localSheetId="8">[0]!D_NumGr</definedName>
    <definedName name="P_D_NumGr" localSheetId="16">[0]!D_NumGr</definedName>
    <definedName name="P_D_NumGr" localSheetId="17">[0]!D_NumGr</definedName>
    <definedName name="P_D_NumGr">D_NumGr</definedName>
    <definedName name="P_D_NumGr_29" localSheetId="0">[0]!D_NumGr</definedName>
    <definedName name="P_D_NumGr_29" localSheetId="8">[0]!D_NumGr</definedName>
    <definedName name="P_D_NumGr_29" localSheetId="16">[0]!D_NumGr</definedName>
    <definedName name="P_D_NumGr_29" localSheetId="17">[0]!D_NumGr</definedName>
    <definedName name="P_D_NumGr_29">D_NumGr</definedName>
    <definedName name="P_D_Pack" localSheetId="0">[0]!D_Pack</definedName>
    <definedName name="P_D_Pack" localSheetId="8">[0]!D_Pack</definedName>
    <definedName name="P_D_Pack" localSheetId="16">[0]!D_Pack</definedName>
    <definedName name="P_D_Pack" localSheetId="17">[0]!D_Pack</definedName>
    <definedName name="P_D_Pack">D_Pack</definedName>
    <definedName name="P_D_Pack_29" localSheetId="0">[0]!D_Pack</definedName>
    <definedName name="P_D_Pack_29" localSheetId="8">[0]!D_Pack</definedName>
    <definedName name="P_D_Pack_29" localSheetId="16">[0]!D_Pack</definedName>
    <definedName name="P_D_Pack_29" localSheetId="17">[0]!D_Pack</definedName>
    <definedName name="P_D_Pack_29">D_Pack</definedName>
    <definedName name="P_D_Quantity" localSheetId="0">[0]!D_Quantity</definedName>
    <definedName name="P_D_Quantity" localSheetId="8">[0]!D_Quantity</definedName>
    <definedName name="P_D_Quantity" localSheetId="16">[0]!D_Quantity</definedName>
    <definedName name="P_D_Quantity" localSheetId="17">[0]!D_Quantity</definedName>
    <definedName name="P_D_Quantity">D_Quantity</definedName>
    <definedName name="P_D_Quantity_29" localSheetId="0">[0]!D_Quantity</definedName>
    <definedName name="P_D_Quantity_29" localSheetId="8">[0]!D_Quantity</definedName>
    <definedName name="P_D_Quantity_29" localSheetId="16">[0]!D_Quantity</definedName>
    <definedName name="P_D_Quantity_29" localSheetId="17">[0]!D_Quantity</definedName>
    <definedName name="P_D_Quantity_29">D_Quantity</definedName>
    <definedName name="P_D_Unit">#N/A</definedName>
    <definedName name="P_Goods" localSheetId="0">[0]!Goods</definedName>
    <definedName name="P_Goods" localSheetId="8">[0]!Goods</definedName>
    <definedName name="P_Goods" localSheetId="16">[0]!Goods</definedName>
    <definedName name="P_Goods" localSheetId="17">[0]!Goods</definedName>
    <definedName name="P_Goods">Goods</definedName>
    <definedName name="P_Group">NA()</definedName>
    <definedName name="P_Groups">NA()</definedName>
    <definedName name="P_Price" localSheetId="0">#N/A</definedName>
    <definedName name="P_Price" localSheetId="8">#N/A</definedName>
    <definedName name="P_Price" localSheetId="16">#N/A</definedName>
    <definedName name="P_Price" localSheetId="17">#N/A</definedName>
    <definedName name="P_Price">#N/A</definedName>
    <definedName name="P_Price_29" localSheetId="0">#N/A</definedName>
    <definedName name="P_Price_29" localSheetId="8">#N/A</definedName>
    <definedName name="P_Price_29" localSheetId="16">#N/A</definedName>
    <definedName name="P_Price_29" localSheetId="17">#N/A</definedName>
    <definedName name="P_Price_29">#N/A</definedName>
    <definedName name="P_SizeArtikul">NA()</definedName>
    <definedName name="P_SizeGoods">NA()</definedName>
    <definedName name="P_SizePacks">NA()</definedName>
    <definedName name="P_SizePrice">NA()</definedName>
    <definedName name="P_SizePricel">NA()</definedName>
    <definedName name="PACKAGE_DATA">NA()</definedName>
    <definedName name="PACKAGE_DATA_15">#N/A</definedName>
    <definedName name="Packs">#N/A</definedName>
    <definedName name="PIT" localSheetId="0">'[9]0411'!$A$2:$E$1694</definedName>
    <definedName name="PIT" localSheetId="8">'[9]0411'!$A$2:$E$1694</definedName>
    <definedName name="PIT" localSheetId="16">'[9]0411'!$A$2:$E$1694</definedName>
    <definedName name="PIT" localSheetId="17">'[9]0411'!$A$2:$E$1694</definedName>
    <definedName name="PIT">'[9]0411'!$A$2:$E$1694</definedName>
    <definedName name="Platform">[11]Tables!$D$3:$D$7</definedName>
    <definedName name="Points_category">'[12]BW copy'!$E:$E</definedName>
    <definedName name="PREMIER_OIL">'[12]Premier Oil '!$B$2</definedName>
    <definedName name="Premium">[11]Tables!$E$3:$E$10</definedName>
    <definedName name="Price">#N/A</definedName>
    <definedName name="PriceMatrix0410">[13]tbl02_031810_Price_Matrix_04p1_!$A$1:$F$354</definedName>
    <definedName name="Pricing" localSheetId="3">#REF!</definedName>
    <definedName name="Pricing" localSheetId="0">#REF!</definedName>
    <definedName name="Pricing" localSheetId="8">#REF!</definedName>
    <definedName name="Pricing" localSheetId="14">#REF!</definedName>
    <definedName name="Pricing" localSheetId="16">#REF!</definedName>
    <definedName name="Pricing" localSheetId="17">#REF!</definedName>
    <definedName name="Pricing">#REF!</definedName>
    <definedName name="Prijslijst_export">#N/A</definedName>
    <definedName name="Prijslijst_export_BP">#N/A</definedName>
    <definedName name="Prijslijst_Russia">#N/A</definedName>
    <definedName name="PROSP1">'[14]Prosp (1)'!$B$5</definedName>
    <definedName name="PROSP10">'[14]Prosp (10)'!$B$5</definedName>
    <definedName name="PROSP11">'[14]Prosp (11)'!$B$5</definedName>
    <definedName name="PROSP12">'[14]Prosp (12)'!$B$5</definedName>
    <definedName name="PROSP13">'[14]Prosp (13)'!$B$5</definedName>
    <definedName name="PROSP14">'[14]Prosp (14)'!$B$5</definedName>
    <definedName name="PROSP15">'[14]Prosp (15)'!$B$5</definedName>
    <definedName name="PROSP16">'[14]Prosp (16)'!$B$5</definedName>
    <definedName name="PROSP17">'[14]Prosp (17)'!$B$5</definedName>
    <definedName name="PROSP18">'[14]Prosp (18)'!$B$5</definedName>
    <definedName name="PROSP19">'[14]Prosp (19)'!$B$5</definedName>
    <definedName name="PROSP2">'[14]Prosp (2)'!$B$5</definedName>
    <definedName name="PROSP20">'[14]Prosp (20)'!$B$5</definedName>
    <definedName name="PROSP3">'[14]Prosp (3)'!$B$5</definedName>
    <definedName name="PROSP4">'[14]Prosp (4)'!$B$5</definedName>
    <definedName name="PROSP5">'[14]Prosp (5)'!$B$5</definedName>
    <definedName name="PROSP6">'[14]Prosp (6)'!$B$5</definedName>
    <definedName name="PROSP7">'[14]Prosp (7)'!$B$5</definedName>
    <definedName name="PROSP8">'[14]Prosp (8)'!$B$5</definedName>
    <definedName name="PROSP9">'[14]Prosp (9)'!$B$5</definedName>
    <definedName name="prospects" localSheetId="3">#REF!</definedName>
    <definedName name="prospects" localSheetId="0">#REF!</definedName>
    <definedName name="prospects" localSheetId="8">#REF!</definedName>
    <definedName name="prospects" localSheetId="14">#REF!</definedName>
    <definedName name="prospects" localSheetId="16">#REF!</definedName>
    <definedName name="prospects" localSheetId="17">#REF!</definedName>
    <definedName name="prospects">#REF!</definedName>
    <definedName name="REBATES" hidden="1">"47I30I6OQUOKKSFAX0K9E51YN"</definedName>
    <definedName name="rowEC">#N/A</definedName>
    <definedName name="rowSKU">#N/A</definedName>
    <definedName name="rowStart">#N/A</definedName>
    <definedName name="rs" localSheetId="3">#REF!</definedName>
    <definedName name="rs" localSheetId="0">#REF!</definedName>
    <definedName name="rs" localSheetId="8">#REF!</definedName>
    <definedName name="rs" localSheetId="14">#REF!</definedName>
    <definedName name="rs" localSheetId="16">#REF!</definedName>
    <definedName name="rs" localSheetId="17">#REF!</definedName>
    <definedName name="rs">#REF!</definedName>
    <definedName name="RUSSIA">#N/A</definedName>
    <definedName name="SAP" hidden="1">2</definedName>
    <definedName name="SAPBEXrevision" hidden="1">1</definedName>
    <definedName name="SAPBEXsysID" hidden="1">"GPW"</definedName>
    <definedName name="SAPBEXwbID" hidden="1">"3Z3K8T0XL48ETQ3DBGXSYPFTU"</definedName>
    <definedName name="SCP">NA()</definedName>
    <definedName name="SCP_15">#N/A</definedName>
    <definedName name="SCP_2">NA()</definedName>
    <definedName name="SCP_25">NA()</definedName>
    <definedName name="sdf" localSheetId="3">#REF!</definedName>
    <definedName name="sdf" localSheetId="0">#REF!</definedName>
    <definedName name="sdf" localSheetId="8">#REF!</definedName>
    <definedName name="sdf" localSheetId="14">#REF!</definedName>
    <definedName name="sdf" localSheetId="16">#REF!</definedName>
    <definedName name="sdf" localSheetId="17">#REF!</definedName>
    <definedName name="sdf">#REF!</definedName>
    <definedName name="sdfsdf">[15]AUTOS!$B$5</definedName>
    <definedName name="Sold_to">'[12]BW copy'!$A:$A</definedName>
    <definedName name="test" localSheetId="3">#REF!</definedName>
    <definedName name="test" localSheetId="0">#REF!</definedName>
    <definedName name="test" localSheetId="8">#REF!</definedName>
    <definedName name="test" localSheetId="14">#REF!</definedName>
    <definedName name="test" localSheetId="16">#REF!</definedName>
    <definedName name="test" localSheetId="17">#REF!</definedName>
    <definedName name="test">#REF!</definedName>
    <definedName name="TEST0" localSheetId="3">#REF!</definedName>
    <definedName name="TEST0" localSheetId="0">#REF!</definedName>
    <definedName name="TEST0" localSheetId="8">#REF!</definedName>
    <definedName name="TEST0" localSheetId="14">#REF!</definedName>
    <definedName name="TEST0" localSheetId="16">#REF!</definedName>
    <definedName name="TEST0" localSheetId="17">#REF!</definedName>
    <definedName name="TEST0">#REF!</definedName>
    <definedName name="TEST1">NA()</definedName>
    <definedName name="TEST1_15">#N/A</definedName>
    <definedName name="test111" localSheetId="3">#REF!</definedName>
    <definedName name="test111" localSheetId="0">#REF!</definedName>
    <definedName name="test111" localSheetId="8">#REF!</definedName>
    <definedName name="test111" localSheetId="14">#REF!</definedName>
    <definedName name="test111" localSheetId="16">#REF!</definedName>
    <definedName name="test111" localSheetId="17">#REF!</definedName>
    <definedName name="test111">#REF!</definedName>
    <definedName name="TEST2">NA()</definedName>
    <definedName name="TEST2_15">#N/A</definedName>
    <definedName name="TEST3">NA()</definedName>
    <definedName name="TEST3_15">#N/A</definedName>
    <definedName name="test33" localSheetId="3">#REF!</definedName>
    <definedName name="test33" localSheetId="0">#REF!</definedName>
    <definedName name="test33" localSheetId="8">#REF!</definedName>
    <definedName name="test33" localSheetId="14">#REF!</definedName>
    <definedName name="test33" localSheetId="16">#REF!</definedName>
    <definedName name="test33" localSheetId="17">#REF!</definedName>
    <definedName name="test33">#REF!</definedName>
    <definedName name="TEST4">NA()</definedName>
    <definedName name="TEST4_15">#N/A</definedName>
    <definedName name="TEST5">NA()</definedName>
    <definedName name="TEST5_15">#N/A</definedName>
    <definedName name="TEST6">NA()</definedName>
    <definedName name="TEST6_15">#N/A</definedName>
    <definedName name="TEST7">NA()</definedName>
    <definedName name="TEST7_15">#N/A</definedName>
    <definedName name="test999999" localSheetId="3">#REF!</definedName>
    <definedName name="test999999" localSheetId="0">#REF!</definedName>
    <definedName name="test999999" localSheetId="8">#REF!</definedName>
    <definedName name="test999999" localSheetId="14">#REF!</definedName>
    <definedName name="test999999" localSheetId="16">#REF!</definedName>
    <definedName name="test999999" localSheetId="17">#REF!</definedName>
    <definedName name="test999999">#REF!</definedName>
    <definedName name="TESTHKEY">NA()</definedName>
    <definedName name="TESTHKEY_15">#N/A</definedName>
    <definedName name="TESTKEYS">NA()</definedName>
    <definedName name="TESTKEYS_15">#N/A</definedName>
    <definedName name="TESTVKEY">NA()</definedName>
    <definedName name="TESTVKEY_15">#N/A</definedName>
    <definedName name="Trost">NA()</definedName>
    <definedName name="Trost_15">#N/A</definedName>
    <definedName name="UKRAINE">#N/A</definedName>
    <definedName name="ValidChannels" localSheetId="3">#REF!</definedName>
    <definedName name="ValidChannels" localSheetId="0">#REF!</definedName>
    <definedName name="ValidChannels" localSheetId="8">#REF!</definedName>
    <definedName name="ValidChannels" localSheetId="14">#REF!</definedName>
    <definedName name="ValidChannels" localSheetId="16">#REF!</definedName>
    <definedName name="ValidChannels" localSheetId="17">#REF!</definedName>
    <definedName name="ValidChannels">#REF!</definedName>
    <definedName name="values" localSheetId="3">#REF!</definedName>
    <definedName name="values" localSheetId="0">#REF!</definedName>
    <definedName name="values" localSheetId="8">#REF!</definedName>
    <definedName name="values" localSheetId="14">#REF!</definedName>
    <definedName name="values" localSheetId="16">#REF!</definedName>
    <definedName name="values" localSheetId="17">#REF!</definedName>
    <definedName name="values">#REF!</definedName>
    <definedName name="wr" localSheetId="3">#REF!</definedName>
    <definedName name="wr" localSheetId="0">#REF!</definedName>
    <definedName name="wr" localSheetId="8">#REF!</definedName>
    <definedName name="wr" localSheetId="14">#REF!</definedName>
    <definedName name="wr" localSheetId="16">#REF!</definedName>
    <definedName name="wr" localSheetId="17">#REF!</definedName>
    <definedName name="wr">#REF!</definedName>
    <definedName name="вы">NA()</definedName>
    <definedName name="вы_15">#N/A</definedName>
    <definedName name="ейцуепафывпа">NA()</definedName>
    <definedName name="ейцуепафывпа_15">#N/A</definedName>
    <definedName name="курс">NA()</definedName>
    <definedName name="курс_15">#N/A</definedName>
    <definedName name="курс_19">NA()</definedName>
    <definedName name="курс_2">NA()</definedName>
    <definedName name="курс_25">NA()</definedName>
    <definedName name="список" localSheetId="3">#REF!</definedName>
    <definedName name="список" localSheetId="0">#REF!</definedName>
    <definedName name="список" localSheetId="8">#REF!</definedName>
    <definedName name="список" localSheetId="14">#REF!</definedName>
    <definedName name="список" localSheetId="16">#REF!</definedName>
    <definedName name="список" localSheetId="17">#REF!</definedName>
    <definedName name="список">#REF!</definedName>
    <definedName name="цфуефафываыя_19">NA()</definedName>
  </definedNames>
  <calcPr calcId="145621" refMode="R1C1"/>
</workbook>
</file>

<file path=xl/calcChain.xml><?xml version="1.0" encoding="utf-8"?>
<calcChain xmlns="http://schemas.openxmlformats.org/spreadsheetml/2006/main">
  <c r="AC37" i="11" l="1"/>
  <c r="AC33" i="11"/>
  <c r="AC38" i="11" s="1"/>
  <c r="AC32" i="11"/>
  <c r="AC8" i="11"/>
  <c r="AC35" i="11" l="1"/>
  <c r="AC40" i="11"/>
  <c r="AC34" i="11"/>
  <c r="AC36" i="11"/>
  <c r="F12" i="36" l="1"/>
  <c r="E12" i="36"/>
  <c r="D12" i="36"/>
  <c r="F11" i="36"/>
  <c r="F9" i="36"/>
  <c r="F7" i="36"/>
  <c r="F6" i="36"/>
  <c r="E11" i="36"/>
  <c r="D11" i="36"/>
  <c r="E10" i="36"/>
  <c r="D10" i="36"/>
  <c r="E8" i="36"/>
  <c r="D8" i="36"/>
  <c r="AB40" i="11"/>
  <c r="AB37" i="11"/>
  <c r="AB34" i="11"/>
  <c r="AB33" i="11"/>
  <c r="AB38" i="11" s="1"/>
  <c r="AB32" i="11"/>
  <c r="AB8" i="11"/>
  <c r="AB35" i="11" l="1"/>
  <c r="AB36" i="11"/>
  <c r="AA40" i="11"/>
  <c r="AA37" i="11"/>
  <c r="AA33" i="11"/>
  <c r="AA35" i="11" s="1"/>
  <c r="AA32" i="11"/>
  <c r="AA8" i="11"/>
  <c r="AA36" i="11" l="1"/>
  <c r="AA38" i="11"/>
  <c r="AA34" i="11"/>
  <c r="Z40" i="11"/>
  <c r="Z38" i="11"/>
  <c r="Z37" i="11"/>
  <c r="Z36" i="11"/>
  <c r="Z35" i="11"/>
  <c r="Z34" i="11"/>
  <c r="Z33" i="11"/>
  <c r="Z32" i="11"/>
  <c r="Z8" i="11"/>
  <c r="Y37" i="11" l="1"/>
  <c r="Y33" i="11"/>
  <c r="Y38" i="11" s="1"/>
  <c r="Y32" i="11"/>
  <c r="Y8" i="11"/>
  <c r="Y40" i="11" l="1"/>
  <c r="Y35" i="11"/>
  <c r="Y34" i="11"/>
  <c r="Y36" i="11"/>
  <c r="A36" i="11"/>
  <c r="A33" i="11"/>
  <c r="A31" i="11"/>
  <c r="A30" i="11"/>
  <c r="A29" i="11"/>
  <c r="A28" i="11"/>
  <c r="A27" i="11"/>
  <c r="A26" i="11"/>
  <c r="A25" i="11"/>
  <c r="A24" i="11"/>
  <c r="A23" i="11"/>
  <c r="A22" i="11"/>
  <c r="A21" i="11"/>
  <c r="A20" i="11"/>
  <c r="A19" i="11"/>
  <c r="A18" i="11"/>
  <c r="A17" i="11"/>
  <c r="A16" i="11"/>
  <c r="A15" i="11"/>
  <c r="A14" i="11"/>
  <c r="A13" i="11"/>
  <c r="A12" i="11"/>
  <c r="A11" i="11"/>
  <c r="A10" i="11"/>
  <c r="A9" i="11"/>
  <c r="J44" i="32"/>
  <c r="J43" i="32"/>
  <c r="J42" i="32"/>
  <c r="J41" i="32"/>
  <c r="G44" i="32"/>
  <c r="G43" i="32"/>
  <c r="G42" i="32"/>
  <c r="G41" i="32"/>
  <c r="I50" i="32"/>
  <c r="J50" i="32" s="1"/>
  <c r="I46" i="32"/>
  <c r="J46" i="32" s="1"/>
  <c r="I45" i="32"/>
  <c r="J45" i="32" s="1"/>
  <c r="H50" i="32"/>
  <c r="H47" i="32"/>
  <c r="H46" i="32"/>
  <c r="H51" i="32" s="1"/>
  <c r="H45" i="32"/>
  <c r="F50" i="32"/>
  <c r="G50" i="32" s="1"/>
  <c r="F46" i="32"/>
  <c r="G46" i="32" s="1"/>
  <c r="F45" i="32"/>
  <c r="G45" i="32" s="1"/>
  <c r="E50" i="32"/>
  <c r="E46" i="32"/>
  <c r="E45" i="32"/>
  <c r="I28" i="32"/>
  <c r="I29" i="32"/>
  <c r="I30" i="32"/>
  <c r="I31" i="32"/>
  <c r="I32" i="32"/>
  <c r="I33" i="32"/>
  <c r="I34" i="32"/>
  <c r="I36" i="32"/>
  <c r="J28" i="32"/>
  <c r="J29" i="32"/>
  <c r="J30" i="32" s="1"/>
  <c r="J31" i="32"/>
  <c r="J33" i="32"/>
  <c r="J36" i="32"/>
  <c r="H33" i="32"/>
  <c r="H29" i="32"/>
  <c r="H34" i="32" s="1"/>
  <c r="H28" i="32"/>
  <c r="G33" i="32"/>
  <c r="G29" i="32"/>
  <c r="G34" i="32" s="1"/>
  <c r="G28" i="32"/>
  <c r="F33" i="32"/>
  <c r="F29" i="32"/>
  <c r="F31" i="32" s="1"/>
  <c r="F28" i="32"/>
  <c r="E33" i="32"/>
  <c r="E29" i="32"/>
  <c r="E34" i="32" s="1"/>
  <c r="E28" i="32"/>
  <c r="X15" i="32"/>
  <c r="W15" i="32"/>
  <c r="V15" i="32"/>
  <c r="U15" i="32"/>
  <c r="T15" i="32"/>
  <c r="S15" i="32"/>
  <c r="R15" i="32"/>
  <c r="Q15" i="32"/>
  <c r="P15" i="32"/>
  <c r="O15" i="32"/>
  <c r="N15" i="32"/>
  <c r="M15" i="32"/>
  <c r="L15" i="32"/>
  <c r="K15" i="32"/>
  <c r="J15" i="32"/>
  <c r="I15" i="32"/>
  <c r="H15" i="32"/>
  <c r="G15" i="32"/>
  <c r="F15" i="32"/>
  <c r="E15" i="32"/>
  <c r="X11" i="32"/>
  <c r="X18" i="32" s="1"/>
  <c r="W11" i="32"/>
  <c r="W12" i="32" s="1"/>
  <c r="V11" i="32"/>
  <c r="V18" i="32" s="1"/>
  <c r="U11" i="32"/>
  <c r="T11" i="32"/>
  <c r="T18" i="32" s="1"/>
  <c r="S11" i="32"/>
  <c r="S12" i="32" s="1"/>
  <c r="R11" i="32"/>
  <c r="R18" i="32" s="1"/>
  <c r="Q11" i="32"/>
  <c r="P11" i="32"/>
  <c r="P18" i="32" s="1"/>
  <c r="O11" i="32"/>
  <c r="O12" i="32" s="1"/>
  <c r="N11" i="32"/>
  <c r="N18" i="32" s="1"/>
  <c r="M11" i="32"/>
  <c r="L11" i="32"/>
  <c r="L18" i="32" s="1"/>
  <c r="K11" i="32"/>
  <c r="K13" i="32" s="1"/>
  <c r="J11" i="32"/>
  <c r="J18" i="32" s="1"/>
  <c r="I11" i="32"/>
  <c r="H11" i="32"/>
  <c r="H18" i="32" s="1"/>
  <c r="G11" i="32"/>
  <c r="G13" i="32" s="1"/>
  <c r="F11" i="32"/>
  <c r="F18" i="32" s="1"/>
  <c r="E11" i="32"/>
  <c r="X10" i="32"/>
  <c r="W10" i="32"/>
  <c r="V10" i="32"/>
  <c r="U10" i="32"/>
  <c r="T10" i="32"/>
  <c r="S10" i="32"/>
  <c r="R10" i="32"/>
  <c r="Q10" i="32"/>
  <c r="P10" i="32"/>
  <c r="O10" i="32"/>
  <c r="N10" i="32"/>
  <c r="M10" i="32"/>
  <c r="L10" i="32"/>
  <c r="K10" i="32"/>
  <c r="J10" i="32"/>
  <c r="I10" i="32"/>
  <c r="H10" i="32"/>
  <c r="G10" i="32"/>
  <c r="F10" i="32"/>
  <c r="E10" i="32"/>
  <c r="H49" i="32" l="1"/>
  <c r="I47" i="32"/>
  <c r="J47" i="32" s="1"/>
  <c r="I49" i="32"/>
  <c r="J49" i="32" s="1"/>
  <c r="I51" i="32"/>
  <c r="J51" i="32" s="1"/>
  <c r="I48" i="32"/>
  <c r="J48" i="32" s="1"/>
  <c r="H48" i="32"/>
  <c r="F47" i="32"/>
  <c r="F49" i="32"/>
  <c r="F51" i="32"/>
  <c r="F48" i="32"/>
  <c r="E47" i="32"/>
  <c r="E49" i="32"/>
  <c r="E51" i="32"/>
  <c r="E48" i="32"/>
  <c r="J34" i="32"/>
  <c r="J32" i="32"/>
  <c r="F32" i="32"/>
  <c r="F34" i="32"/>
  <c r="F30" i="32"/>
  <c r="F36" i="32"/>
  <c r="G36" i="32"/>
  <c r="H36" i="32"/>
  <c r="H31" i="32"/>
  <c r="H30" i="32"/>
  <c r="H32" i="32"/>
  <c r="G31" i="32"/>
  <c r="G30" i="32"/>
  <c r="G32" i="32"/>
  <c r="E36" i="32"/>
  <c r="E31" i="32"/>
  <c r="E30" i="32"/>
  <c r="E32" i="32"/>
  <c r="K12" i="32"/>
  <c r="G12" i="32"/>
  <c r="E18" i="32"/>
  <c r="E16" i="32"/>
  <c r="E14" i="32"/>
  <c r="G18" i="32"/>
  <c r="G16" i="32"/>
  <c r="G14" i="32"/>
  <c r="I18" i="32"/>
  <c r="I16" i="32"/>
  <c r="I14" i="32"/>
  <c r="K18" i="32"/>
  <c r="K16" i="32"/>
  <c r="K14" i="32"/>
  <c r="M18" i="32"/>
  <c r="M16" i="32"/>
  <c r="M14" i="32"/>
  <c r="O18" i="32"/>
  <c r="O16" i="32"/>
  <c r="O14" i="32"/>
  <c r="O13" i="32"/>
  <c r="Q18" i="32"/>
  <c r="Q16" i="32"/>
  <c r="Q14" i="32"/>
  <c r="Q13" i="32"/>
  <c r="S18" i="32"/>
  <c r="S16" i="32"/>
  <c r="S14" i="32"/>
  <c r="S13" i="32"/>
  <c r="U18" i="32"/>
  <c r="U16" i="32"/>
  <c r="U14" i="32"/>
  <c r="U13" i="32"/>
  <c r="W18" i="32"/>
  <c r="W16" i="32"/>
  <c r="W14" i="32"/>
  <c r="W13" i="32"/>
  <c r="E12" i="32"/>
  <c r="I12" i="32"/>
  <c r="M12" i="32"/>
  <c r="Q12" i="32"/>
  <c r="U12" i="32"/>
  <c r="E13" i="32"/>
  <c r="I13" i="32"/>
  <c r="M13" i="32"/>
  <c r="F12" i="32"/>
  <c r="H12" i="32"/>
  <c r="J12" i="32"/>
  <c r="L12" i="32"/>
  <c r="N12" i="32"/>
  <c r="P12" i="32"/>
  <c r="R12" i="32"/>
  <c r="T12" i="32"/>
  <c r="V12" i="32"/>
  <c r="X12" i="32"/>
  <c r="F13" i="32"/>
  <c r="H13" i="32"/>
  <c r="J13" i="32"/>
  <c r="L13" i="32"/>
  <c r="N13" i="32"/>
  <c r="P13" i="32"/>
  <c r="R13" i="32"/>
  <c r="T13" i="32"/>
  <c r="V13" i="32"/>
  <c r="X13" i="32"/>
  <c r="F14" i="32"/>
  <c r="H14" i="32"/>
  <c r="J14" i="32"/>
  <c r="L14" i="32"/>
  <c r="N14" i="32"/>
  <c r="P14" i="32"/>
  <c r="R14" i="32"/>
  <c r="T14" i="32"/>
  <c r="V14" i="32"/>
  <c r="X14" i="32"/>
  <c r="F16" i="32"/>
  <c r="H16" i="32"/>
  <c r="J16" i="32"/>
  <c r="L16" i="32"/>
  <c r="N16" i="32"/>
  <c r="P16" i="32"/>
  <c r="R16" i="32"/>
  <c r="T16" i="32"/>
  <c r="V16" i="32"/>
  <c r="X16" i="32"/>
  <c r="X37" i="11"/>
  <c r="X33" i="11"/>
  <c r="X40" i="11" s="1"/>
  <c r="X32" i="11"/>
  <c r="X8" i="11"/>
  <c r="G48" i="32" l="1"/>
  <c r="G49" i="32"/>
  <c r="G51" i="32"/>
  <c r="G47" i="32"/>
  <c r="X34" i="11"/>
  <c r="X36" i="11"/>
  <c r="X38" i="11"/>
  <c r="X35" i="11"/>
  <c r="A42" i="11" l="1"/>
  <c r="A41" i="11"/>
  <c r="W37" i="11"/>
  <c r="W33" i="11"/>
  <c r="W40" i="11" s="1"/>
  <c r="W32" i="11"/>
  <c r="W8" i="11"/>
  <c r="L3" i="3"/>
  <c r="W34" i="11" l="1"/>
  <c r="W36" i="11"/>
  <c r="W38" i="11"/>
  <c r="W35" i="11"/>
  <c r="U40" i="11" l="1"/>
  <c r="V37" i="11"/>
  <c r="V33" i="11"/>
  <c r="V35" i="11" s="1"/>
  <c r="V32" i="11"/>
  <c r="V8" i="11"/>
  <c r="V34" i="11" l="1"/>
  <c r="V36" i="11"/>
  <c r="V38" i="11"/>
  <c r="V40" i="11"/>
  <c r="B39" i="28"/>
  <c r="A39" i="28"/>
  <c r="B38" i="28"/>
  <c r="A38" i="28"/>
  <c r="B37" i="28"/>
  <c r="A37" i="28"/>
  <c r="B36" i="28"/>
  <c r="A36" i="28"/>
  <c r="B35" i="28"/>
  <c r="A35" i="28"/>
  <c r="B34" i="28"/>
  <c r="A34" i="28"/>
  <c r="B33" i="28"/>
  <c r="A33" i="28"/>
  <c r="B32" i="28"/>
  <c r="A32" i="28"/>
  <c r="B31" i="28"/>
  <c r="A31" i="28"/>
  <c r="B30" i="28"/>
  <c r="A30" i="28"/>
  <c r="B29" i="28"/>
  <c r="A29" i="28"/>
  <c r="B28" i="28"/>
  <c r="A28" i="28"/>
  <c r="B27" i="28"/>
  <c r="A27" i="28"/>
  <c r="B26" i="28"/>
  <c r="A26" i="28"/>
  <c r="B25" i="28"/>
  <c r="A25" i="28"/>
  <c r="B24" i="28"/>
  <c r="A24" i="28"/>
  <c r="B23" i="28"/>
  <c r="A23" i="28"/>
  <c r="B22" i="28"/>
  <c r="A22" i="28"/>
  <c r="B21" i="28"/>
  <c r="A21" i="28"/>
  <c r="B20" i="28"/>
  <c r="A20" i="28"/>
  <c r="B19" i="28"/>
  <c r="A19" i="28"/>
  <c r="B18" i="28"/>
  <c r="A18" i="28"/>
  <c r="B17" i="28"/>
  <c r="A17" i="28"/>
  <c r="B16" i="28"/>
  <c r="A16" i="28"/>
  <c r="B15" i="28"/>
  <c r="A15" i="28"/>
  <c r="B14" i="28"/>
  <c r="A14" i="28"/>
  <c r="B13" i="28"/>
  <c r="A13" i="28"/>
  <c r="B12" i="28"/>
  <c r="A12" i="28"/>
  <c r="B11" i="28"/>
  <c r="A11" i="28"/>
  <c r="B10" i="28"/>
  <c r="A10" i="28"/>
  <c r="B9" i="28"/>
  <c r="A9" i="28"/>
  <c r="B8" i="28"/>
  <c r="A8" i="28"/>
  <c r="B7" i="28"/>
  <c r="A7" i="28"/>
  <c r="B6" i="28"/>
  <c r="A6" i="28"/>
  <c r="A5" i="28"/>
  <c r="B5" i="28"/>
  <c r="U37" i="11" l="1"/>
  <c r="U33" i="11"/>
  <c r="U38" i="11" s="1"/>
  <c r="U32" i="11"/>
  <c r="U8" i="11"/>
  <c r="U35" i="11" l="1"/>
  <c r="U34" i="11"/>
  <c r="U36" i="11"/>
  <c r="T40" i="11"/>
  <c r="S40" i="11"/>
  <c r="R40" i="11"/>
  <c r="T37" i="11"/>
  <c r="T36" i="11"/>
  <c r="T34" i="11"/>
  <c r="T33" i="11"/>
  <c r="T38" i="11" s="1"/>
  <c r="T32" i="11"/>
  <c r="T8" i="11"/>
  <c r="T35" i="11" l="1"/>
  <c r="S37" i="11"/>
  <c r="S33" i="11"/>
  <c r="S38" i="11" s="1"/>
  <c r="S32" i="11"/>
  <c r="S8" i="11"/>
  <c r="A4" i="3"/>
  <c r="S35" i="11" l="1"/>
  <c r="S34" i="11"/>
  <c r="S36" i="11"/>
  <c r="R37" i="11"/>
  <c r="R33" i="11"/>
  <c r="R38" i="11" s="1"/>
  <c r="R32" i="11"/>
  <c r="R8" i="11"/>
  <c r="R36" i="11" l="1"/>
  <c r="R34" i="11"/>
  <c r="R35" i="11"/>
  <c r="Q40" i="11"/>
  <c r="Q37" i="11" l="1"/>
  <c r="Q33" i="11"/>
  <c r="Q38" i="11" s="1"/>
  <c r="Q32" i="11"/>
  <c r="Q8" i="11"/>
  <c r="Q35" i="11" l="1"/>
  <c r="Q34" i="11"/>
  <c r="Q36" i="11"/>
  <c r="D34" i="26"/>
  <c r="F33" i="26"/>
  <c r="F32" i="26"/>
  <c r="F31" i="26"/>
  <c r="F30" i="26"/>
  <c r="F29" i="26"/>
  <c r="F28" i="26"/>
  <c r="F27" i="26"/>
  <c r="F26" i="26"/>
  <c r="F25" i="26"/>
  <c r="F24" i="26"/>
  <c r="F23" i="26"/>
  <c r="F22" i="26"/>
  <c r="F21" i="26"/>
  <c r="F20" i="26"/>
  <c r="F19" i="26"/>
  <c r="F18" i="26"/>
  <c r="F17" i="26"/>
  <c r="F16" i="26"/>
  <c r="F15" i="26"/>
  <c r="F14" i="26"/>
  <c r="F13" i="26"/>
  <c r="F12" i="26"/>
  <c r="F11" i="26"/>
  <c r="F10" i="26"/>
  <c r="F9" i="26"/>
  <c r="F8" i="26"/>
  <c r="F7" i="26"/>
  <c r="F6" i="26"/>
  <c r="F5" i="26"/>
  <c r="F4" i="26"/>
  <c r="F34" i="26" l="1"/>
  <c r="P37" i="11" l="1"/>
  <c r="P33" i="11"/>
  <c r="P38" i="11" s="1"/>
  <c r="P32" i="11"/>
  <c r="P8" i="11"/>
  <c r="O3" i="3"/>
  <c r="P40" i="11" l="1"/>
  <c r="P35" i="11"/>
  <c r="P34" i="11"/>
  <c r="P36" i="11"/>
  <c r="O33" i="11"/>
  <c r="O34" i="11" s="1"/>
  <c r="O37" i="11"/>
  <c r="O32" i="11"/>
  <c r="O8" i="11"/>
  <c r="X3" i="3"/>
  <c r="G3" i="3"/>
  <c r="O40" i="11" l="1"/>
  <c r="O36" i="11"/>
  <c r="O38" i="11"/>
  <c r="O35" i="11"/>
  <c r="N37" i="11" l="1"/>
  <c r="N33" i="11"/>
  <c r="N40" i="11" s="1"/>
  <c r="N32" i="11"/>
  <c r="N8" i="11"/>
  <c r="N34" i="11" l="1"/>
  <c r="N36" i="11"/>
  <c r="N38" i="11"/>
  <c r="N35" i="11"/>
  <c r="M37" i="11"/>
  <c r="M33" i="11"/>
  <c r="M35" i="11" s="1"/>
  <c r="M32" i="11"/>
  <c r="M8" i="11"/>
  <c r="M3" i="3"/>
  <c r="M40" i="11" l="1"/>
  <c r="M34" i="11"/>
  <c r="M36" i="11"/>
  <c r="M38" i="11"/>
  <c r="L37" i="11"/>
  <c r="L33" i="11"/>
  <c r="L40" i="11" s="1"/>
  <c r="L32" i="11"/>
  <c r="L8" i="11"/>
  <c r="L35" i="11" l="1"/>
  <c r="L34" i="11"/>
  <c r="L36" i="11"/>
  <c r="L38" i="11"/>
  <c r="K37" i="11"/>
  <c r="K33" i="11"/>
  <c r="K36" i="11" s="1"/>
  <c r="K32" i="11"/>
  <c r="K8" i="11"/>
  <c r="K38" i="11" l="1"/>
  <c r="K40" i="11"/>
  <c r="K35" i="11"/>
  <c r="K34" i="11"/>
  <c r="J37" i="11" l="1"/>
  <c r="J33" i="11"/>
  <c r="J32" i="11"/>
  <c r="W3" i="3"/>
  <c r="V3" i="3"/>
  <c r="U3" i="3"/>
  <c r="T3" i="3"/>
  <c r="S3" i="3"/>
  <c r="R3" i="3"/>
  <c r="Q3" i="3"/>
  <c r="P3" i="3"/>
  <c r="N3" i="3"/>
  <c r="K3" i="3"/>
  <c r="J3" i="3"/>
  <c r="I3" i="3"/>
  <c r="H3" i="3"/>
  <c r="F3" i="3"/>
  <c r="E4" i="3"/>
  <c r="D4" i="3"/>
  <c r="J8" i="11"/>
  <c r="J40" i="11" l="1"/>
  <c r="J35" i="11"/>
  <c r="J34" i="11"/>
  <c r="J36" i="11"/>
  <c r="J38" i="11"/>
  <c r="I37" i="11" l="1"/>
  <c r="I33" i="11"/>
  <c r="I32" i="11"/>
  <c r="I8" i="11"/>
  <c r="I40" i="11" l="1"/>
  <c r="I35" i="11"/>
  <c r="I34" i="11"/>
  <c r="I36" i="11"/>
  <c r="I38" i="11"/>
  <c r="G35" i="18"/>
  <c r="G34" i="18"/>
  <c r="G33" i="18"/>
  <c r="G32" i="18"/>
  <c r="G31" i="18"/>
  <c r="G30" i="18"/>
  <c r="G29" i="18"/>
  <c r="G28" i="18"/>
  <c r="G27" i="18"/>
  <c r="G26" i="18"/>
  <c r="G25" i="18"/>
  <c r="G24" i="18"/>
  <c r="G23" i="18"/>
  <c r="G22" i="18"/>
  <c r="G21" i="18"/>
  <c r="G20" i="18"/>
  <c r="G19" i="18"/>
  <c r="G18" i="18"/>
  <c r="G17" i="18"/>
  <c r="G16" i="18"/>
  <c r="G15" i="18"/>
  <c r="G14" i="18"/>
  <c r="G13" i="18"/>
  <c r="G12" i="18"/>
  <c r="G11" i="18"/>
  <c r="G10" i="18"/>
  <c r="G9" i="18"/>
  <c r="G8" i="18"/>
  <c r="G7" i="18"/>
  <c r="G6" i="18"/>
  <c r="G5" i="18"/>
  <c r="G4" i="18"/>
  <c r="G3" i="18"/>
  <c r="K4" i="20" l="1"/>
  <c r="O4" i="20" s="1"/>
  <c r="K5" i="20" l="1"/>
  <c r="M5" i="20" s="1"/>
  <c r="M4" i="20"/>
  <c r="K6" i="20"/>
  <c r="H37" i="11"/>
  <c r="H33" i="11"/>
  <c r="H35" i="11" s="1"/>
  <c r="H32" i="11"/>
  <c r="H8" i="11"/>
  <c r="H34" i="11" l="1"/>
  <c r="K7" i="20"/>
  <c r="M6" i="20"/>
  <c r="H36" i="11"/>
  <c r="H40" i="11"/>
  <c r="H38" i="11"/>
  <c r="K8" i="20" l="1"/>
  <c r="O8" i="20" s="1"/>
  <c r="O7" i="20"/>
  <c r="J28" i="15"/>
  <c r="I28" i="15"/>
  <c r="K26" i="15"/>
  <c r="I26" i="15"/>
  <c r="I22" i="15"/>
  <c r="I20" i="15"/>
  <c r="J18" i="15"/>
  <c r="I18" i="15"/>
  <c r="K16" i="15"/>
  <c r="I16" i="15"/>
  <c r="K14" i="15"/>
  <c r="I14" i="15"/>
  <c r="J12" i="15"/>
  <c r="I12" i="15"/>
  <c r="J10" i="15"/>
  <c r="I10" i="15"/>
  <c r="I6" i="15"/>
  <c r="K9" i="20" l="1"/>
  <c r="O9" i="20" l="1"/>
  <c r="M9" i="20"/>
  <c r="K10" i="20"/>
  <c r="G37" i="11"/>
  <c r="G33" i="11"/>
  <c r="G32" i="11"/>
  <c r="G34" i="11" l="1"/>
  <c r="G38" i="11"/>
  <c r="G35" i="11"/>
  <c r="K11" i="20"/>
  <c r="O10" i="20"/>
  <c r="M10" i="20"/>
  <c r="G36" i="11"/>
  <c r="G40" i="11"/>
  <c r="G8" i="11"/>
  <c r="K12" i="20" l="1"/>
  <c r="O11" i="20"/>
  <c r="EC472" i="2"/>
  <c r="EC471" i="2"/>
  <c r="EC470" i="2"/>
  <c r="EC469" i="2"/>
  <c r="EC468" i="2"/>
  <c r="EC467" i="2"/>
  <c r="EC466" i="2"/>
  <c r="EC465" i="2"/>
  <c r="EC464" i="2"/>
  <c r="EC463" i="2"/>
  <c r="EC462" i="2"/>
  <c r="EC461" i="2"/>
  <c r="EC460" i="2"/>
  <c r="EC459" i="2"/>
  <c r="EC458" i="2"/>
  <c r="EC457" i="2"/>
  <c r="EC456" i="2"/>
  <c r="EC455" i="2"/>
  <c r="EC454" i="2"/>
  <c r="EC453" i="2"/>
  <c r="EC452" i="2"/>
  <c r="EC451" i="2"/>
  <c r="EC450" i="2"/>
  <c r="EC449" i="2"/>
  <c r="EC448" i="2"/>
  <c r="EC447" i="2"/>
  <c r="EC446" i="2"/>
  <c r="EC445" i="2"/>
  <c r="EC444" i="2"/>
  <c r="EC443" i="2"/>
  <c r="EC442" i="2"/>
  <c r="EC441" i="2"/>
  <c r="EC440" i="2"/>
  <c r="EC439" i="2"/>
  <c r="EC438" i="2"/>
  <c r="EC437" i="2"/>
  <c r="EC436" i="2"/>
  <c r="EC435" i="2"/>
  <c r="EC434" i="2"/>
  <c r="EC433" i="2"/>
  <c r="EC432" i="2"/>
  <c r="EC431" i="2"/>
  <c r="EC430" i="2"/>
  <c r="EC429" i="2"/>
  <c r="EC428" i="2"/>
  <c r="EC427" i="2"/>
  <c r="EC426" i="2"/>
  <c r="EC425" i="2"/>
  <c r="EC424" i="2"/>
  <c r="EC423" i="2"/>
  <c r="EC422" i="2"/>
  <c r="EC421" i="2"/>
  <c r="EC420" i="2"/>
  <c r="EC419" i="2"/>
  <c r="EC418" i="2"/>
  <c r="EC417" i="2"/>
  <c r="EC416" i="2"/>
  <c r="EC415" i="2"/>
  <c r="EC414" i="2"/>
  <c r="EC413" i="2"/>
  <c r="EC412" i="2"/>
  <c r="EC411" i="2"/>
  <c r="EC410" i="2"/>
  <c r="EC409" i="2"/>
  <c r="EC408" i="2"/>
  <c r="EC407" i="2"/>
  <c r="EC406" i="2"/>
  <c r="EC405" i="2"/>
  <c r="EC404" i="2"/>
  <c r="EC403" i="2"/>
  <c r="EC402" i="2"/>
  <c r="EC401" i="2"/>
  <c r="EC400" i="2"/>
  <c r="EC399" i="2"/>
  <c r="EC398" i="2"/>
  <c r="EC397" i="2"/>
  <c r="EC396" i="2"/>
  <c r="EC395" i="2"/>
  <c r="EC394" i="2"/>
  <c r="EC393" i="2"/>
  <c r="EC392" i="2"/>
  <c r="EC391" i="2"/>
  <c r="EC390" i="2"/>
  <c r="EC389" i="2"/>
  <c r="EC388" i="2"/>
  <c r="EC387" i="2"/>
  <c r="EC386" i="2"/>
  <c r="EC385" i="2"/>
  <c r="EC384" i="2"/>
  <c r="EC383" i="2"/>
  <c r="EC382" i="2"/>
  <c r="EC381" i="2"/>
  <c r="EC380" i="2"/>
  <c r="EC379" i="2"/>
  <c r="EC378" i="2"/>
  <c r="EC377" i="2"/>
  <c r="EC376" i="2"/>
  <c r="EC375" i="2"/>
  <c r="EC374" i="2"/>
  <c r="EC373" i="2"/>
  <c r="EC372" i="2"/>
  <c r="EC371" i="2"/>
  <c r="EC370" i="2"/>
  <c r="EC369" i="2"/>
  <c r="EC368" i="2"/>
  <c r="EC367" i="2"/>
  <c r="EC366" i="2"/>
  <c r="EC365" i="2"/>
  <c r="EC364" i="2"/>
  <c r="EC363" i="2"/>
  <c r="EC362" i="2"/>
  <c r="EC361" i="2"/>
  <c r="EC360" i="2"/>
  <c r="EC359" i="2"/>
  <c r="K13" i="20" l="1"/>
  <c r="M12" i="20"/>
  <c r="F37" i="11"/>
  <c r="E8" i="11"/>
  <c r="F33" i="11"/>
  <c r="F32" i="11"/>
  <c r="F8" i="11"/>
  <c r="E37" i="11"/>
  <c r="F40" i="11" l="1"/>
  <c r="F38" i="11"/>
  <c r="F35" i="11"/>
  <c r="K14" i="20"/>
  <c r="O13" i="20"/>
  <c r="M13" i="20"/>
  <c r="F34" i="11"/>
  <c r="F36" i="11"/>
  <c r="K15" i="20" l="1"/>
  <c r="O14" i="20"/>
  <c r="M14" i="20"/>
  <c r="F365" i="1"/>
  <c r="H365" i="1" s="1"/>
  <c r="F364" i="1"/>
  <c r="H364" i="1" s="1"/>
  <c r="F363" i="1"/>
  <c r="H363" i="1" s="1"/>
  <c r="F362" i="1"/>
  <c r="H362" i="1" s="1"/>
  <c r="F361" i="1"/>
  <c r="H361" i="1" s="1"/>
  <c r="F360" i="1"/>
  <c r="H360" i="1" s="1"/>
  <c r="F359" i="1"/>
  <c r="H359" i="1" s="1"/>
  <c r="F358" i="1"/>
  <c r="H358" i="1" s="1"/>
  <c r="F357" i="1"/>
  <c r="H357" i="1" s="1"/>
  <c r="F356" i="1"/>
  <c r="H356" i="1" s="1"/>
  <c r="F355" i="1"/>
  <c r="H355" i="1" s="1"/>
  <c r="F354" i="1"/>
  <c r="H354" i="1" s="1"/>
  <c r="F353" i="1"/>
  <c r="H353" i="1" s="1"/>
  <c r="F352" i="1"/>
  <c r="H352" i="1" s="1"/>
  <c r="F351" i="1"/>
  <c r="H351" i="1" s="1"/>
  <c r="F350" i="1"/>
  <c r="H350" i="1" s="1"/>
  <c r="F349" i="1"/>
  <c r="H349" i="1" s="1"/>
  <c r="F348" i="1"/>
  <c r="H348" i="1" s="1"/>
  <c r="F347" i="1"/>
  <c r="H347" i="1" s="1"/>
  <c r="F346" i="1"/>
  <c r="H346" i="1" s="1"/>
  <c r="E33" i="11"/>
  <c r="E32" i="11"/>
  <c r="E34" i="11" l="1"/>
  <c r="E35" i="11"/>
  <c r="E38" i="11"/>
  <c r="K16" i="20"/>
  <c r="O15" i="20"/>
  <c r="M15" i="20"/>
  <c r="E40" i="11"/>
  <c r="E36" i="11"/>
  <c r="G348" i="1"/>
  <c r="G356" i="1"/>
  <c r="G364" i="1"/>
  <c r="G352" i="1"/>
  <c r="G360" i="1"/>
  <c r="G346" i="1"/>
  <c r="G350" i="1"/>
  <c r="G354" i="1"/>
  <c r="G358" i="1"/>
  <c r="G362" i="1"/>
  <c r="G347" i="1"/>
  <c r="G349" i="1"/>
  <c r="G351" i="1"/>
  <c r="G353" i="1"/>
  <c r="G355" i="1"/>
  <c r="G357" i="1"/>
  <c r="G359" i="1"/>
  <c r="G361" i="1"/>
  <c r="G363" i="1"/>
  <c r="G365" i="1"/>
  <c r="F345" i="1"/>
  <c r="H345" i="1" s="1"/>
  <c r="F344" i="1"/>
  <c r="H344" i="1" s="1"/>
  <c r="F343" i="1"/>
  <c r="H343" i="1" s="1"/>
  <c r="F342" i="1"/>
  <c r="H342" i="1" s="1"/>
  <c r="F341" i="1"/>
  <c r="H341" i="1" s="1"/>
  <c r="F340" i="1"/>
  <c r="H340" i="1" s="1"/>
  <c r="F339" i="1"/>
  <c r="H339" i="1" s="1"/>
  <c r="F338" i="1"/>
  <c r="H338" i="1" s="1"/>
  <c r="F337" i="1"/>
  <c r="H337" i="1" s="1"/>
  <c r="F336" i="1"/>
  <c r="H336" i="1" s="1"/>
  <c r="F335" i="1"/>
  <c r="H335" i="1" s="1"/>
  <c r="F334" i="1"/>
  <c r="H334" i="1" s="1"/>
  <c r="F333" i="1"/>
  <c r="H333" i="1" s="1"/>
  <c r="F332" i="1"/>
  <c r="H332" i="1" s="1"/>
  <c r="F331" i="1"/>
  <c r="H331" i="1" s="1"/>
  <c r="F330" i="1"/>
  <c r="H330" i="1" s="1"/>
  <c r="F329" i="1"/>
  <c r="H329" i="1" s="1"/>
  <c r="F328" i="1"/>
  <c r="H328" i="1" s="1"/>
  <c r="F327" i="1"/>
  <c r="H327" i="1" s="1"/>
  <c r="F326" i="1"/>
  <c r="H326" i="1" s="1"/>
  <c r="F325" i="1"/>
  <c r="H325" i="1" s="1"/>
  <c r="F324" i="1"/>
  <c r="H324" i="1" s="1"/>
  <c r="F323" i="1"/>
  <c r="H323" i="1" s="1"/>
  <c r="F322" i="1"/>
  <c r="H322" i="1" s="1"/>
  <c r="F321" i="1"/>
  <c r="H321" i="1" s="1"/>
  <c r="F320" i="1"/>
  <c r="H320" i="1" s="1"/>
  <c r="F319" i="1"/>
  <c r="H319" i="1" s="1"/>
  <c r="F318" i="1"/>
  <c r="H318" i="1" s="1"/>
  <c r="F317" i="1"/>
  <c r="H317" i="1" s="1"/>
  <c r="F316" i="1"/>
  <c r="H316" i="1" s="1"/>
  <c r="F315" i="1"/>
  <c r="H315" i="1" s="1"/>
  <c r="F314" i="1"/>
  <c r="H314" i="1" s="1"/>
  <c r="F313" i="1"/>
  <c r="H313" i="1" s="1"/>
  <c r="F312" i="1"/>
  <c r="H312" i="1" s="1"/>
  <c r="F311" i="1"/>
  <c r="H311" i="1" s="1"/>
  <c r="F310" i="1"/>
  <c r="H310" i="1" s="1"/>
  <c r="F309" i="1"/>
  <c r="H309" i="1" s="1"/>
  <c r="F308" i="1"/>
  <c r="H308" i="1" s="1"/>
  <c r="F307" i="1"/>
  <c r="H307" i="1" s="1"/>
  <c r="F306" i="1"/>
  <c r="H306" i="1" s="1"/>
  <c r="K17" i="20" l="1"/>
  <c r="O16" i="20"/>
  <c r="N16" i="20"/>
  <c r="M16" i="20"/>
  <c r="G318" i="1"/>
  <c r="G334" i="1"/>
  <c r="G310" i="1"/>
  <c r="G326" i="1"/>
  <c r="G342" i="1"/>
  <c r="G306" i="1"/>
  <c r="G314" i="1"/>
  <c r="G322" i="1"/>
  <c r="G330" i="1"/>
  <c r="G338" i="1"/>
  <c r="G308" i="1"/>
  <c r="G312" i="1"/>
  <c r="G316" i="1"/>
  <c r="G320" i="1"/>
  <c r="G324" i="1"/>
  <c r="G328" i="1"/>
  <c r="G332" i="1"/>
  <c r="G336" i="1"/>
  <c r="G340" i="1"/>
  <c r="G344" i="1"/>
  <c r="G307" i="1"/>
  <c r="G309" i="1"/>
  <c r="G311" i="1"/>
  <c r="G313" i="1"/>
  <c r="G315" i="1"/>
  <c r="G317" i="1"/>
  <c r="G319" i="1"/>
  <c r="G321" i="1"/>
  <c r="G323" i="1"/>
  <c r="G325" i="1"/>
  <c r="G327" i="1"/>
  <c r="G329" i="1"/>
  <c r="G331" i="1"/>
  <c r="G333" i="1"/>
  <c r="G335" i="1"/>
  <c r="G337" i="1"/>
  <c r="G339" i="1"/>
  <c r="G341" i="1"/>
  <c r="G343" i="1"/>
  <c r="G345" i="1"/>
  <c r="K18" i="20" l="1"/>
  <c r="N17" i="20"/>
  <c r="O17" i="20"/>
  <c r="M17" i="20"/>
  <c r="F305" i="1"/>
  <c r="H305" i="1" s="1"/>
  <c r="F304" i="1"/>
  <c r="H304" i="1" s="1"/>
  <c r="F303" i="1"/>
  <c r="H303" i="1" s="1"/>
  <c r="F302" i="1"/>
  <c r="H302" i="1" s="1"/>
  <c r="F301" i="1"/>
  <c r="H301" i="1" s="1"/>
  <c r="F300" i="1"/>
  <c r="H300" i="1" s="1"/>
  <c r="F299" i="1"/>
  <c r="H299" i="1" s="1"/>
  <c r="F298" i="1"/>
  <c r="H298" i="1" s="1"/>
  <c r="F297" i="1"/>
  <c r="H297" i="1" s="1"/>
  <c r="F296" i="1"/>
  <c r="H296" i="1" s="1"/>
  <c r="F295" i="1"/>
  <c r="H295" i="1" s="1"/>
  <c r="F294" i="1"/>
  <c r="H294" i="1" s="1"/>
  <c r="F293" i="1"/>
  <c r="H293" i="1" s="1"/>
  <c r="F292" i="1"/>
  <c r="H292" i="1" s="1"/>
  <c r="F291" i="1"/>
  <c r="H291" i="1" s="1"/>
  <c r="F290" i="1"/>
  <c r="H290" i="1" s="1"/>
  <c r="F289" i="1"/>
  <c r="H289" i="1" s="1"/>
  <c r="F288" i="1"/>
  <c r="H288" i="1" s="1"/>
  <c r="F287" i="1"/>
  <c r="H287" i="1" s="1"/>
  <c r="F286" i="1"/>
  <c r="H286" i="1" s="1"/>
  <c r="F285" i="1"/>
  <c r="H285" i="1" s="1"/>
  <c r="F284" i="1"/>
  <c r="H284" i="1" s="1"/>
  <c r="F283" i="1"/>
  <c r="H283" i="1" s="1"/>
  <c r="F282" i="1"/>
  <c r="H282" i="1" s="1"/>
  <c r="F281" i="1"/>
  <c r="H281" i="1" s="1"/>
  <c r="F280" i="1"/>
  <c r="H280" i="1" s="1"/>
  <c r="F279" i="1"/>
  <c r="H279" i="1" s="1"/>
  <c r="F278" i="1"/>
  <c r="H278" i="1" s="1"/>
  <c r="F277" i="1"/>
  <c r="H277" i="1" s="1"/>
  <c r="F276" i="1"/>
  <c r="H276" i="1" s="1"/>
  <c r="F275" i="1"/>
  <c r="H275" i="1" s="1"/>
  <c r="F274" i="1"/>
  <c r="G274" i="1" s="1"/>
  <c r="F273" i="1"/>
  <c r="H273" i="1" s="1"/>
  <c r="F272" i="1"/>
  <c r="G272" i="1" s="1"/>
  <c r="F271" i="1"/>
  <c r="H271" i="1" s="1"/>
  <c r="F270" i="1"/>
  <c r="H270" i="1" s="1"/>
  <c r="F269" i="1"/>
  <c r="H269" i="1" s="1"/>
  <c r="F268" i="1"/>
  <c r="H268" i="1" s="1"/>
  <c r="F267" i="1"/>
  <c r="H267" i="1" s="1"/>
  <c r="F266" i="1"/>
  <c r="H266" i="1" s="1"/>
  <c r="F265" i="1"/>
  <c r="H265" i="1" s="1"/>
  <c r="F264" i="1"/>
  <c r="H264" i="1" s="1"/>
  <c r="F263" i="1"/>
  <c r="H263" i="1" s="1"/>
  <c r="F262" i="1"/>
  <c r="H262" i="1" s="1"/>
  <c r="K19" i="20" l="1"/>
  <c r="O18" i="20"/>
  <c r="M18" i="20"/>
  <c r="G270" i="1"/>
  <c r="G290" i="1"/>
  <c r="G293" i="1"/>
  <c r="G262" i="1"/>
  <c r="G282" i="1"/>
  <c r="G301" i="1"/>
  <c r="G266" i="1"/>
  <c r="G278" i="1"/>
  <c r="G286" i="1"/>
  <c r="G297" i="1"/>
  <c r="G302" i="1"/>
  <c r="G264" i="1"/>
  <c r="G268" i="1"/>
  <c r="G276" i="1"/>
  <c r="G280" i="1"/>
  <c r="G284" i="1"/>
  <c r="G288" i="1"/>
  <c r="G292" i="1"/>
  <c r="G295" i="1"/>
  <c r="G299" i="1"/>
  <c r="G304" i="1"/>
  <c r="G263" i="1"/>
  <c r="G265" i="1"/>
  <c r="G267" i="1"/>
  <c r="G269" i="1"/>
  <c r="G271" i="1"/>
  <c r="H272" i="1"/>
  <c r="G273" i="1"/>
  <c r="H274" i="1"/>
  <c r="G275" i="1"/>
  <c r="G277" i="1"/>
  <c r="G279" i="1"/>
  <c r="G281" i="1"/>
  <c r="G283" i="1"/>
  <c r="G285" i="1"/>
  <c r="G287" i="1"/>
  <c r="G289" i="1"/>
  <c r="G291" i="1"/>
  <c r="G294" i="1"/>
  <c r="G296" i="1"/>
  <c r="G298" i="1"/>
  <c r="G300" i="1"/>
  <c r="G303" i="1"/>
  <c r="G305" i="1"/>
  <c r="K20" i="20" l="1"/>
  <c r="N19" i="20"/>
  <c r="O19" i="20"/>
  <c r="M19" i="20"/>
  <c r="I261" i="1"/>
  <c r="I257" i="1"/>
  <c r="I253" i="1"/>
  <c r="I249" i="1"/>
  <c r="I245" i="1"/>
  <c r="I239" i="1"/>
  <c r="I235" i="1"/>
  <c r="I231" i="1"/>
  <c r="F261" i="1"/>
  <c r="H261" i="1" s="1"/>
  <c r="I260" i="1"/>
  <c r="F260" i="1"/>
  <c r="H260" i="1" s="1"/>
  <c r="I259" i="1"/>
  <c r="F259" i="1"/>
  <c r="H259" i="1" s="1"/>
  <c r="I258" i="1"/>
  <c r="F258" i="1"/>
  <c r="H258" i="1" s="1"/>
  <c r="F257" i="1"/>
  <c r="H257" i="1" s="1"/>
  <c r="I256" i="1"/>
  <c r="F256" i="1"/>
  <c r="H256" i="1" s="1"/>
  <c r="I255" i="1"/>
  <c r="F255" i="1"/>
  <c r="H255" i="1" s="1"/>
  <c r="I254" i="1"/>
  <c r="F254" i="1"/>
  <c r="H254" i="1" s="1"/>
  <c r="F253" i="1"/>
  <c r="H253" i="1" s="1"/>
  <c r="I252" i="1"/>
  <c r="F252" i="1"/>
  <c r="H252" i="1" s="1"/>
  <c r="I251" i="1"/>
  <c r="F251" i="1"/>
  <c r="H251" i="1" s="1"/>
  <c r="I250" i="1"/>
  <c r="F250" i="1"/>
  <c r="H250" i="1" s="1"/>
  <c r="F249" i="1"/>
  <c r="H249" i="1" s="1"/>
  <c r="I248" i="1"/>
  <c r="F248" i="1"/>
  <c r="H248" i="1" s="1"/>
  <c r="I247" i="1"/>
  <c r="F247" i="1"/>
  <c r="H247" i="1" s="1"/>
  <c r="I246" i="1"/>
  <c r="F246" i="1"/>
  <c r="H246" i="1" s="1"/>
  <c r="F245" i="1"/>
  <c r="H245" i="1" s="1"/>
  <c r="I244" i="1"/>
  <c r="F244" i="1"/>
  <c r="H244" i="1" s="1"/>
  <c r="I243" i="1"/>
  <c r="F243" i="1"/>
  <c r="H243" i="1" s="1"/>
  <c r="I242" i="1"/>
  <c r="F242" i="1"/>
  <c r="H242" i="1" s="1"/>
  <c r="I241" i="1"/>
  <c r="F241" i="1"/>
  <c r="H241" i="1" s="1"/>
  <c r="I240" i="1"/>
  <c r="F240" i="1"/>
  <c r="H240" i="1" s="1"/>
  <c r="F239" i="1"/>
  <c r="H239" i="1" s="1"/>
  <c r="I238" i="1"/>
  <c r="F238" i="1"/>
  <c r="H238" i="1" s="1"/>
  <c r="I237" i="1"/>
  <c r="F237" i="1"/>
  <c r="H237" i="1" s="1"/>
  <c r="I236" i="1"/>
  <c r="F236" i="1"/>
  <c r="H236" i="1" s="1"/>
  <c r="F235" i="1"/>
  <c r="H235" i="1" s="1"/>
  <c r="I234" i="1"/>
  <c r="F234" i="1"/>
  <c r="H234" i="1" s="1"/>
  <c r="I233" i="1"/>
  <c r="F233" i="1"/>
  <c r="H233" i="1" s="1"/>
  <c r="I232" i="1"/>
  <c r="F232" i="1"/>
  <c r="H232" i="1" s="1"/>
  <c r="F231" i="1"/>
  <c r="H231" i="1" s="1"/>
  <c r="K21" i="20" l="1"/>
  <c r="O20" i="20"/>
  <c r="N20" i="20"/>
  <c r="M20" i="20"/>
  <c r="G234" i="1"/>
  <c r="G238" i="1"/>
  <c r="G244" i="1"/>
  <c r="G248" i="1"/>
  <c r="G252" i="1"/>
  <c r="G256" i="1"/>
  <c r="G260" i="1"/>
  <c r="G232" i="1"/>
  <c r="G236" i="1"/>
  <c r="G240" i="1"/>
  <c r="G246" i="1"/>
  <c r="G250" i="1"/>
  <c r="G254" i="1"/>
  <c r="G258" i="1"/>
  <c r="G231" i="1"/>
  <c r="G233" i="1"/>
  <c r="G235" i="1"/>
  <c r="G237" i="1"/>
  <c r="G239" i="1"/>
  <c r="G241" i="1"/>
  <c r="G243" i="1"/>
  <c r="G245" i="1"/>
  <c r="G247" i="1"/>
  <c r="G249" i="1"/>
  <c r="G251" i="1"/>
  <c r="G253" i="1"/>
  <c r="G255" i="1"/>
  <c r="G257" i="1"/>
  <c r="G259" i="1"/>
  <c r="G261" i="1"/>
  <c r="G242" i="1"/>
  <c r="DX146" i="2"/>
  <c r="DX145" i="2"/>
  <c r="DX165" i="2"/>
  <c r="F168" i="1"/>
  <c r="G168" i="1" s="1"/>
  <c r="F149" i="1"/>
  <c r="F148" i="1"/>
  <c r="K22" i="20" l="1"/>
  <c r="O21" i="20"/>
  <c r="M21" i="20"/>
  <c r="H168" i="1"/>
  <c r="H149" i="1"/>
  <c r="G149" i="1"/>
  <c r="H148" i="1"/>
  <c r="G148" i="1"/>
  <c r="H227" i="4"/>
  <c r="F227" i="4"/>
  <c r="H226" i="4"/>
  <c r="F226" i="4"/>
  <c r="H225" i="4"/>
  <c r="F225" i="4"/>
  <c r="H224" i="4"/>
  <c r="F224" i="4"/>
  <c r="H223" i="4"/>
  <c r="F223" i="4"/>
  <c r="H222" i="4"/>
  <c r="F222" i="4"/>
  <c r="H221" i="4"/>
  <c r="F221" i="4"/>
  <c r="H220" i="4"/>
  <c r="F220" i="4"/>
  <c r="H219" i="4"/>
  <c r="F219" i="4"/>
  <c r="H218" i="4"/>
  <c r="F218" i="4"/>
  <c r="H217" i="4"/>
  <c r="F217" i="4"/>
  <c r="H216" i="4"/>
  <c r="F216" i="4"/>
  <c r="H215" i="4"/>
  <c r="F215" i="4"/>
  <c r="H214" i="4"/>
  <c r="F214" i="4"/>
  <c r="H213" i="4"/>
  <c r="F213" i="4"/>
  <c r="H212" i="4"/>
  <c r="F212" i="4"/>
  <c r="H211" i="4"/>
  <c r="F211" i="4"/>
  <c r="H210" i="4"/>
  <c r="F210" i="4"/>
  <c r="H209" i="4"/>
  <c r="F209" i="4"/>
  <c r="H208" i="4"/>
  <c r="F208" i="4"/>
  <c r="H207" i="4"/>
  <c r="F207" i="4"/>
  <c r="H206" i="4"/>
  <c r="F206" i="4"/>
  <c r="H205" i="4"/>
  <c r="F205" i="4"/>
  <c r="H204" i="4"/>
  <c r="F204" i="4"/>
  <c r="H203" i="4"/>
  <c r="F203" i="4"/>
  <c r="H202" i="4"/>
  <c r="F202" i="4"/>
  <c r="H201" i="4"/>
  <c r="F201" i="4"/>
  <c r="H200" i="4"/>
  <c r="F200" i="4"/>
  <c r="H199" i="4"/>
  <c r="F199" i="4"/>
  <c r="H198" i="4"/>
  <c r="F198" i="4"/>
  <c r="H197" i="4"/>
  <c r="F197" i="4"/>
  <c r="H196" i="4"/>
  <c r="F196" i="4"/>
  <c r="H195" i="4"/>
  <c r="F195" i="4"/>
  <c r="H194" i="4"/>
  <c r="F194" i="4"/>
  <c r="H193" i="4"/>
  <c r="F193" i="4"/>
  <c r="H192" i="4"/>
  <c r="F192" i="4"/>
  <c r="H191" i="4"/>
  <c r="F191" i="4"/>
  <c r="H190" i="4"/>
  <c r="F190" i="4"/>
  <c r="H189" i="4"/>
  <c r="F189" i="4"/>
  <c r="H188" i="4"/>
  <c r="F188" i="4"/>
  <c r="H187" i="4"/>
  <c r="F187" i="4"/>
  <c r="H186" i="4"/>
  <c r="F186" i="4"/>
  <c r="H185" i="4"/>
  <c r="F185" i="4"/>
  <c r="H184" i="4"/>
  <c r="F184" i="4"/>
  <c r="H183" i="4"/>
  <c r="F183" i="4"/>
  <c r="H182" i="4"/>
  <c r="F182" i="4"/>
  <c r="H181" i="4"/>
  <c r="F181" i="4"/>
  <c r="H180" i="4"/>
  <c r="F180" i="4"/>
  <c r="H179" i="4"/>
  <c r="F179" i="4"/>
  <c r="H178" i="4"/>
  <c r="F178" i="4"/>
  <c r="H177" i="4"/>
  <c r="F177" i="4"/>
  <c r="H176" i="4"/>
  <c r="F176" i="4"/>
  <c r="H175" i="4"/>
  <c r="F175" i="4"/>
  <c r="H174" i="4"/>
  <c r="F174" i="4"/>
  <c r="H173" i="4"/>
  <c r="F173" i="4"/>
  <c r="H172" i="4"/>
  <c r="F172" i="4"/>
  <c r="H171" i="4"/>
  <c r="F171" i="4"/>
  <c r="H170" i="4"/>
  <c r="F170" i="4"/>
  <c r="H169" i="4"/>
  <c r="F169" i="4"/>
  <c r="H168" i="4"/>
  <c r="F168" i="4"/>
  <c r="H167" i="4"/>
  <c r="F167" i="4"/>
  <c r="H166" i="4"/>
  <c r="F166" i="4"/>
  <c r="H165" i="4"/>
  <c r="F165" i="4"/>
  <c r="H164" i="4"/>
  <c r="F164" i="4"/>
  <c r="H163" i="4"/>
  <c r="F163" i="4"/>
  <c r="H162" i="4"/>
  <c r="F162" i="4"/>
  <c r="H161" i="4"/>
  <c r="F161" i="4"/>
  <c r="H160" i="4"/>
  <c r="F160" i="4"/>
  <c r="H159" i="4"/>
  <c r="F159" i="4"/>
  <c r="H158" i="4"/>
  <c r="F158" i="4"/>
  <c r="H157" i="4"/>
  <c r="F157" i="4"/>
  <c r="H156" i="4"/>
  <c r="F156" i="4"/>
  <c r="H155" i="4"/>
  <c r="F155" i="4"/>
  <c r="H154" i="4"/>
  <c r="F154" i="4"/>
  <c r="H153" i="4"/>
  <c r="F153" i="4"/>
  <c r="H152" i="4"/>
  <c r="F152" i="4"/>
  <c r="H151" i="4"/>
  <c r="F151" i="4"/>
  <c r="H150" i="4"/>
  <c r="F150" i="4"/>
  <c r="H149" i="4"/>
  <c r="F149" i="4"/>
  <c r="H148" i="4"/>
  <c r="F148" i="4"/>
  <c r="H147" i="4"/>
  <c r="F147" i="4"/>
  <c r="H146" i="4"/>
  <c r="F146" i="4"/>
  <c r="H145" i="4"/>
  <c r="F145" i="4"/>
  <c r="H144" i="4"/>
  <c r="F144" i="4"/>
  <c r="H143" i="4"/>
  <c r="F143" i="4"/>
  <c r="H142" i="4"/>
  <c r="F142" i="4"/>
  <c r="H141" i="4"/>
  <c r="F141" i="4"/>
  <c r="H140" i="4"/>
  <c r="F140" i="4"/>
  <c r="H139" i="4"/>
  <c r="F139" i="4"/>
  <c r="H138" i="4"/>
  <c r="F138" i="4"/>
  <c r="H137" i="4"/>
  <c r="F137" i="4"/>
  <c r="H136" i="4"/>
  <c r="F136" i="4"/>
  <c r="H135" i="4"/>
  <c r="F135" i="4"/>
  <c r="H134" i="4"/>
  <c r="F134" i="4"/>
  <c r="H133" i="4"/>
  <c r="F133" i="4"/>
  <c r="H132" i="4"/>
  <c r="F132" i="4"/>
  <c r="H131" i="4"/>
  <c r="F131" i="4"/>
  <c r="H130" i="4"/>
  <c r="F130" i="4"/>
  <c r="H129" i="4"/>
  <c r="F129" i="4"/>
  <c r="H128" i="4"/>
  <c r="F128" i="4"/>
  <c r="H127" i="4"/>
  <c r="F127" i="4"/>
  <c r="H126" i="4"/>
  <c r="F126" i="4"/>
  <c r="H125" i="4"/>
  <c r="F125" i="4"/>
  <c r="H124" i="4"/>
  <c r="F124" i="4"/>
  <c r="H123" i="4"/>
  <c r="F123" i="4"/>
  <c r="H122" i="4"/>
  <c r="F122" i="4"/>
  <c r="H121" i="4"/>
  <c r="F121" i="4"/>
  <c r="H120" i="4"/>
  <c r="F120" i="4"/>
  <c r="H119" i="4"/>
  <c r="F119" i="4"/>
  <c r="H118" i="4"/>
  <c r="F118" i="4"/>
  <c r="H117" i="4"/>
  <c r="F117" i="4"/>
  <c r="H116" i="4"/>
  <c r="F116" i="4"/>
  <c r="H115" i="4"/>
  <c r="F115" i="4"/>
  <c r="H114" i="4"/>
  <c r="F114" i="4"/>
  <c r="H113" i="4"/>
  <c r="F113" i="4"/>
  <c r="G113" i="4" s="1"/>
  <c r="H112" i="4"/>
  <c r="F112" i="4"/>
  <c r="G112" i="4" s="1"/>
  <c r="H111" i="4"/>
  <c r="F111" i="4"/>
  <c r="G111" i="4" s="1"/>
  <c r="H110" i="4"/>
  <c r="F110" i="4"/>
  <c r="G110" i="4" s="1"/>
  <c r="H109" i="4"/>
  <c r="F109" i="4"/>
  <c r="G109" i="4" s="1"/>
  <c r="H108" i="4"/>
  <c r="F108" i="4"/>
  <c r="G108" i="4" s="1"/>
  <c r="H107" i="4"/>
  <c r="F107" i="4"/>
  <c r="G107" i="4" s="1"/>
  <c r="H106" i="4"/>
  <c r="F106" i="4"/>
  <c r="G106" i="4" s="1"/>
  <c r="H105" i="4"/>
  <c r="F105" i="4"/>
  <c r="G105" i="4" s="1"/>
  <c r="H104" i="4"/>
  <c r="F104" i="4"/>
  <c r="G104" i="4" s="1"/>
  <c r="H103" i="4"/>
  <c r="F103" i="4"/>
  <c r="G103" i="4" s="1"/>
  <c r="H102" i="4"/>
  <c r="F102" i="4"/>
  <c r="G102" i="4" s="1"/>
  <c r="H101" i="4"/>
  <c r="F101" i="4"/>
  <c r="G101" i="4" s="1"/>
  <c r="H100" i="4"/>
  <c r="F100" i="4"/>
  <c r="G100" i="4" s="1"/>
  <c r="H99" i="4"/>
  <c r="F99" i="4"/>
  <c r="G99" i="4" s="1"/>
  <c r="H98" i="4"/>
  <c r="F98" i="4"/>
  <c r="G98" i="4" s="1"/>
  <c r="H97" i="4"/>
  <c r="F97" i="4"/>
  <c r="G97" i="4" s="1"/>
  <c r="H96" i="4"/>
  <c r="F96" i="4"/>
  <c r="G96" i="4" s="1"/>
  <c r="H95" i="4"/>
  <c r="F95" i="4"/>
  <c r="G95" i="4" s="1"/>
  <c r="H94" i="4"/>
  <c r="F94" i="4"/>
  <c r="G94" i="4" s="1"/>
  <c r="H93" i="4"/>
  <c r="F93" i="4"/>
  <c r="G93" i="4" s="1"/>
  <c r="H92" i="4"/>
  <c r="F92" i="4"/>
  <c r="G92" i="4" s="1"/>
  <c r="H91" i="4"/>
  <c r="F91" i="4"/>
  <c r="G91" i="4" s="1"/>
  <c r="H90" i="4"/>
  <c r="F90" i="4"/>
  <c r="G90" i="4" s="1"/>
  <c r="H89" i="4"/>
  <c r="F89" i="4"/>
  <c r="G89" i="4" s="1"/>
  <c r="H88" i="4"/>
  <c r="F88" i="4"/>
  <c r="G88" i="4" s="1"/>
  <c r="H87" i="4"/>
  <c r="F87" i="4"/>
  <c r="G87" i="4" s="1"/>
  <c r="H86" i="4"/>
  <c r="F86" i="4"/>
  <c r="G86" i="4" s="1"/>
  <c r="H85" i="4"/>
  <c r="F85" i="4"/>
  <c r="G85" i="4" s="1"/>
  <c r="H84" i="4"/>
  <c r="F84" i="4"/>
  <c r="G84" i="4" s="1"/>
  <c r="H83" i="4"/>
  <c r="F83" i="4"/>
  <c r="G83" i="4" s="1"/>
  <c r="H82" i="4"/>
  <c r="F82" i="4"/>
  <c r="G82" i="4" s="1"/>
  <c r="H81" i="4"/>
  <c r="F81" i="4"/>
  <c r="G81" i="4" s="1"/>
  <c r="H80" i="4"/>
  <c r="F80" i="4"/>
  <c r="G80" i="4" s="1"/>
  <c r="H79" i="4"/>
  <c r="F79" i="4"/>
  <c r="G79" i="4" s="1"/>
  <c r="H78" i="4"/>
  <c r="F78" i="4"/>
  <c r="G78" i="4" s="1"/>
  <c r="H77" i="4"/>
  <c r="F77" i="4"/>
  <c r="G77" i="4" s="1"/>
  <c r="H76" i="4"/>
  <c r="F76" i="4"/>
  <c r="G76" i="4" s="1"/>
  <c r="H75" i="4"/>
  <c r="F75" i="4"/>
  <c r="G75" i="4" s="1"/>
  <c r="H74" i="4"/>
  <c r="F74" i="4"/>
  <c r="G74" i="4" s="1"/>
  <c r="H73" i="4"/>
  <c r="F73" i="4"/>
  <c r="G73" i="4" s="1"/>
  <c r="H72" i="4"/>
  <c r="F72" i="4"/>
  <c r="G72" i="4" s="1"/>
  <c r="H71" i="4"/>
  <c r="F71" i="4"/>
  <c r="G71" i="4" s="1"/>
  <c r="H70" i="4"/>
  <c r="F70" i="4"/>
  <c r="G70" i="4" s="1"/>
  <c r="H69" i="4"/>
  <c r="F69" i="4"/>
  <c r="G69" i="4" s="1"/>
  <c r="H68" i="4"/>
  <c r="F68" i="4"/>
  <c r="G68" i="4" s="1"/>
  <c r="H67" i="4"/>
  <c r="F67" i="4"/>
  <c r="G67" i="4" s="1"/>
  <c r="H66" i="4"/>
  <c r="F66" i="4"/>
  <c r="G66" i="4" s="1"/>
  <c r="H65" i="4"/>
  <c r="F65" i="4"/>
  <c r="G65" i="4" s="1"/>
  <c r="H64" i="4"/>
  <c r="F64" i="4"/>
  <c r="G64" i="4" s="1"/>
  <c r="H63" i="4"/>
  <c r="F63" i="4"/>
  <c r="G63" i="4" s="1"/>
  <c r="H62" i="4"/>
  <c r="F62" i="4"/>
  <c r="G62" i="4" s="1"/>
  <c r="H61" i="4"/>
  <c r="F61" i="4"/>
  <c r="G61" i="4" s="1"/>
  <c r="H60" i="4"/>
  <c r="F60" i="4"/>
  <c r="G60" i="4" s="1"/>
  <c r="H59" i="4"/>
  <c r="F59" i="4"/>
  <c r="G59" i="4" s="1"/>
  <c r="H58" i="4"/>
  <c r="F58" i="4"/>
  <c r="G58" i="4" s="1"/>
  <c r="H57" i="4"/>
  <c r="F57" i="4"/>
  <c r="G57" i="4" s="1"/>
  <c r="H56" i="4"/>
  <c r="F56" i="4"/>
  <c r="G56" i="4" s="1"/>
  <c r="H55" i="4"/>
  <c r="F55" i="4"/>
  <c r="G55" i="4" s="1"/>
  <c r="H54" i="4"/>
  <c r="F54" i="4"/>
  <c r="G54" i="4" s="1"/>
  <c r="H53" i="4"/>
  <c r="F53" i="4"/>
  <c r="G53" i="4" s="1"/>
  <c r="H52" i="4"/>
  <c r="F52" i="4"/>
  <c r="G52" i="4" s="1"/>
  <c r="H51" i="4"/>
  <c r="F51" i="4"/>
  <c r="G51" i="4" s="1"/>
  <c r="H50" i="4"/>
  <c r="F50" i="4"/>
  <c r="G50" i="4" s="1"/>
  <c r="H49" i="4"/>
  <c r="F49" i="4"/>
  <c r="G49" i="4" s="1"/>
  <c r="H48" i="4"/>
  <c r="F48" i="4"/>
  <c r="G48" i="4" s="1"/>
  <c r="H47" i="4"/>
  <c r="F47" i="4"/>
  <c r="G47" i="4" s="1"/>
  <c r="H46" i="4"/>
  <c r="F46" i="4"/>
  <c r="G46" i="4" s="1"/>
  <c r="H45" i="4"/>
  <c r="F45" i="4"/>
  <c r="G45" i="4" s="1"/>
  <c r="H44" i="4"/>
  <c r="F44" i="4"/>
  <c r="G44" i="4" s="1"/>
  <c r="H43" i="4"/>
  <c r="F43" i="4"/>
  <c r="G43" i="4" s="1"/>
  <c r="H42" i="4"/>
  <c r="F42" i="4"/>
  <c r="G42" i="4" s="1"/>
  <c r="H41" i="4"/>
  <c r="F41" i="4"/>
  <c r="G41" i="4" s="1"/>
  <c r="H40" i="4"/>
  <c r="F40" i="4"/>
  <c r="G40" i="4" s="1"/>
  <c r="H39" i="4"/>
  <c r="F39" i="4"/>
  <c r="G39" i="4" s="1"/>
  <c r="H38" i="4"/>
  <c r="F38" i="4"/>
  <c r="G38" i="4" s="1"/>
  <c r="H37" i="4"/>
  <c r="F37" i="4"/>
  <c r="G37" i="4" s="1"/>
  <c r="H36" i="4"/>
  <c r="F36" i="4"/>
  <c r="G36" i="4" s="1"/>
  <c r="H35" i="4"/>
  <c r="F35" i="4"/>
  <c r="G35" i="4" s="1"/>
  <c r="H34" i="4"/>
  <c r="F34" i="4"/>
  <c r="G34" i="4" s="1"/>
  <c r="H33" i="4"/>
  <c r="F33" i="4"/>
  <c r="G33" i="4" s="1"/>
  <c r="H32" i="4"/>
  <c r="F32" i="4"/>
  <c r="G32" i="4" s="1"/>
  <c r="H31" i="4"/>
  <c r="F31" i="4"/>
  <c r="G31" i="4" s="1"/>
  <c r="H30" i="4"/>
  <c r="F30" i="4"/>
  <c r="G30" i="4" s="1"/>
  <c r="H29" i="4"/>
  <c r="F29" i="4"/>
  <c r="G29" i="4" s="1"/>
  <c r="H28" i="4"/>
  <c r="F28" i="4"/>
  <c r="G28" i="4" s="1"/>
  <c r="H27" i="4"/>
  <c r="F27" i="4"/>
  <c r="G27" i="4" s="1"/>
  <c r="H26" i="4"/>
  <c r="F26" i="4"/>
  <c r="G26" i="4" s="1"/>
  <c r="H25" i="4"/>
  <c r="F25" i="4"/>
  <c r="G25" i="4" s="1"/>
  <c r="H24" i="4"/>
  <c r="F24" i="4"/>
  <c r="G24" i="4" s="1"/>
  <c r="H23" i="4"/>
  <c r="F23" i="4"/>
  <c r="G23" i="4" s="1"/>
  <c r="H22" i="4"/>
  <c r="F22" i="4"/>
  <c r="G22" i="4" s="1"/>
  <c r="H21" i="4"/>
  <c r="F21" i="4"/>
  <c r="G21" i="4" s="1"/>
  <c r="H20" i="4"/>
  <c r="F20" i="4"/>
  <c r="G20" i="4" s="1"/>
  <c r="H19" i="4"/>
  <c r="F19" i="4"/>
  <c r="G19" i="4" s="1"/>
  <c r="H18" i="4"/>
  <c r="F18" i="4"/>
  <c r="G18" i="4" s="1"/>
  <c r="H17" i="4"/>
  <c r="F17" i="4"/>
  <c r="G17" i="4" s="1"/>
  <c r="H16" i="4"/>
  <c r="F16" i="4"/>
  <c r="G16" i="4" s="1"/>
  <c r="H15" i="4"/>
  <c r="F15" i="4"/>
  <c r="G15" i="4" s="1"/>
  <c r="H14" i="4"/>
  <c r="F14" i="4"/>
  <c r="G14" i="4" s="1"/>
  <c r="H13" i="4"/>
  <c r="F13" i="4"/>
  <c r="G13" i="4" s="1"/>
  <c r="H12" i="4"/>
  <c r="F12" i="4"/>
  <c r="G12" i="4" s="1"/>
  <c r="H11" i="4"/>
  <c r="F11" i="4"/>
  <c r="G11" i="4" s="1"/>
  <c r="H10" i="4"/>
  <c r="F10" i="4"/>
  <c r="G10" i="4" s="1"/>
  <c r="H9" i="4"/>
  <c r="F9" i="4"/>
  <c r="G9" i="4" s="1"/>
  <c r="H8" i="4"/>
  <c r="F8" i="4"/>
  <c r="G8" i="4" s="1"/>
  <c r="H7" i="4"/>
  <c r="F7" i="4"/>
  <c r="G7" i="4" s="1"/>
  <c r="H6" i="4"/>
  <c r="F6" i="4"/>
  <c r="G6" i="4" s="1"/>
  <c r="G4" i="4" s="1"/>
  <c r="H3" i="4"/>
  <c r="DX227" i="2"/>
  <c r="DX226" i="2"/>
  <c r="DX225" i="2"/>
  <c r="DX224" i="2"/>
  <c r="DX223" i="2"/>
  <c r="DX222" i="2"/>
  <c r="DX221" i="2"/>
  <c r="DX220" i="2"/>
  <c r="DX219" i="2"/>
  <c r="DX218" i="2"/>
  <c r="DX217" i="2"/>
  <c r="DX216" i="2"/>
  <c r="DX215" i="2"/>
  <c r="DX214" i="2"/>
  <c r="DX213" i="2"/>
  <c r="DX212" i="2"/>
  <c r="DX211" i="2"/>
  <c r="DX210" i="2"/>
  <c r="DX209" i="2"/>
  <c r="DX208" i="2"/>
  <c r="DX207" i="2"/>
  <c r="DX206" i="2"/>
  <c r="DX205" i="2"/>
  <c r="DX204" i="2"/>
  <c r="DX203" i="2"/>
  <c r="DX202" i="2"/>
  <c r="DX201" i="2"/>
  <c r="DX200" i="2"/>
  <c r="DX199" i="2"/>
  <c r="DX198" i="2"/>
  <c r="DX197" i="2"/>
  <c r="DX196" i="2"/>
  <c r="DX195" i="2"/>
  <c r="DX194" i="2"/>
  <c r="DX193" i="2"/>
  <c r="DX192" i="2"/>
  <c r="DX191" i="2"/>
  <c r="DX190" i="2"/>
  <c r="DX189" i="2"/>
  <c r="DX188" i="2"/>
  <c r="DX187" i="2"/>
  <c r="DX186" i="2"/>
  <c r="DX185" i="2"/>
  <c r="DX184" i="2"/>
  <c r="DX183" i="2"/>
  <c r="DX182" i="2"/>
  <c r="DX181" i="2"/>
  <c r="DX180" i="2"/>
  <c r="DX179" i="2"/>
  <c r="DX178" i="2"/>
  <c r="DX177" i="2"/>
  <c r="DX176" i="2"/>
  <c r="DX175" i="2"/>
  <c r="DX174" i="2"/>
  <c r="DX173" i="2"/>
  <c r="DX172" i="2"/>
  <c r="DX171" i="2"/>
  <c r="DX170" i="2"/>
  <c r="DX169" i="2"/>
  <c r="DX168" i="2"/>
  <c r="DX167" i="2"/>
  <c r="DX166" i="2"/>
  <c r="DX164" i="2"/>
  <c r="DX163" i="2"/>
  <c r="DX162" i="2"/>
  <c r="DX161" i="2"/>
  <c r="DX160" i="2"/>
  <c r="DX159" i="2"/>
  <c r="DX158" i="2"/>
  <c r="DX157" i="2"/>
  <c r="DX156" i="2"/>
  <c r="DX155" i="2"/>
  <c r="DX154" i="2"/>
  <c r="DX153" i="2"/>
  <c r="DX152" i="2"/>
  <c r="DX151" i="2"/>
  <c r="DX150" i="2"/>
  <c r="DX149" i="2"/>
  <c r="DX148" i="2"/>
  <c r="DX147" i="2"/>
  <c r="DX144" i="2"/>
  <c r="DX143" i="2"/>
  <c r="DX142" i="2"/>
  <c r="DX141" i="2"/>
  <c r="DX140" i="2"/>
  <c r="DX139" i="2"/>
  <c r="DX138" i="2"/>
  <c r="DX137" i="2"/>
  <c r="DX136" i="2"/>
  <c r="DX135" i="2"/>
  <c r="DX134" i="2"/>
  <c r="DX133" i="2"/>
  <c r="DX132" i="2"/>
  <c r="DX131" i="2"/>
  <c r="DX130" i="2"/>
  <c r="DX129" i="2"/>
  <c r="DX128" i="2"/>
  <c r="DX127" i="2"/>
  <c r="DX126" i="2"/>
  <c r="DX125" i="2"/>
  <c r="DX124" i="2"/>
  <c r="DX123" i="2"/>
  <c r="DX122" i="2"/>
  <c r="DX121" i="2"/>
  <c r="DX120" i="2"/>
  <c r="DX119" i="2"/>
  <c r="DX118" i="2"/>
  <c r="DX117" i="2"/>
  <c r="DX116" i="2"/>
  <c r="DX115" i="2"/>
  <c r="DX114" i="2"/>
  <c r="DX113" i="2"/>
  <c r="DX112" i="2"/>
  <c r="DX111" i="2"/>
  <c r="DX110" i="2"/>
  <c r="DX109" i="2"/>
  <c r="DX108" i="2"/>
  <c r="DX107" i="2"/>
  <c r="DX106" i="2"/>
  <c r="DX105" i="2"/>
  <c r="DX104" i="2"/>
  <c r="DX103" i="2"/>
  <c r="DX102" i="2"/>
  <c r="DX101" i="2"/>
  <c r="DX100" i="2"/>
  <c r="DX99" i="2"/>
  <c r="DX98" i="2"/>
  <c r="DX97" i="2"/>
  <c r="DX96" i="2"/>
  <c r="DX95" i="2"/>
  <c r="DX94" i="2"/>
  <c r="DX93" i="2"/>
  <c r="DX92" i="2"/>
  <c r="DX91" i="2"/>
  <c r="DX90" i="2"/>
  <c r="DX89" i="2"/>
  <c r="DX88" i="2"/>
  <c r="DX87" i="2"/>
  <c r="DX86" i="2"/>
  <c r="DX85" i="2"/>
  <c r="DX84" i="2"/>
  <c r="DX83" i="2"/>
  <c r="DX82" i="2"/>
  <c r="DX81" i="2"/>
  <c r="DX80" i="2"/>
  <c r="DX79" i="2"/>
  <c r="DX78" i="2"/>
  <c r="DX77" i="2"/>
  <c r="DX76" i="2"/>
  <c r="DX75" i="2"/>
  <c r="DX74" i="2"/>
  <c r="DX73" i="2"/>
  <c r="DX72" i="2"/>
  <c r="DX71" i="2"/>
  <c r="DX70" i="2"/>
  <c r="DX69" i="2"/>
  <c r="DX68" i="2"/>
  <c r="DX67" i="2"/>
  <c r="DX66" i="2"/>
  <c r="DX65" i="2"/>
  <c r="DX64" i="2"/>
  <c r="DX63" i="2"/>
  <c r="DX62" i="2"/>
  <c r="DX61" i="2"/>
  <c r="DX60" i="2"/>
  <c r="DX59" i="2"/>
  <c r="DX58" i="2"/>
  <c r="DX57" i="2"/>
  <c r="DX56" i="2"/>
  <c r="DX55" i="2"/>
  <c r="DX54" i="2"/>
  <c r="DX53" i="2"/>
  <c r="DX52" i="2"/>
  <c r="DX51" i="2"/>
  <c r="DX50" i="2"/>
  <c r="DX49" i="2"/>
  <c r="DX48" i="2"/>
  <c r="DX47" i="2"/>
  <c r="DX46" i="2"/>
  <c r="DX45" i="2"/>
  <c r="DX44" i="2"/>
  <c r="DX43" i="2"/>
  <c r="DX42" i="2"/>
  <c r="DX41" i="2"/>
  <c r="DX40" i="2"/>
  <c r="DX39" i="2"/>
  <c r="DX38" i="2"/>
  <c r="DX37" i="2"/>
  <c r="DX36" i="2"/>
  <c r="DX35" i="2"/>
  <c r="DX34" i="2"/>
  <c r="DX33" i="2"/>
  <c r="DX32" i="2"/>
  <c r="DX31" i="2"/>
  <c r="DX30" i="2"/>
  <c r="DX29" i="2"/>
  <c r="DX28" i="2"/>
  <c r="DX27" i="2"/>
  <c r="DX26" i="2"/>
  <c r="DX25" i="2"/>
  <c r="DX24" i="2"/>
  <c r="DX23" i="2"/>
  <c r="DX22" i="2"/>
  <c r="DX21" i="2"/>
  <c r="DX20" i="2"/>
  <c r="DX19" i="2"/>
  <c r="DX18" i="2"/>
  <c r="DX17" i="2"/>
  <c r="DX16" i="2"/>
  <c r="DX15" i="2"/>
  <c r="DX14" i="2"/>
  <c r="DX13" i="2"/>
  <c r="DX12" i="2"/>
  <c r="DX11" i="2"/>
  <c r="DX10" i="2"/>
  <c r="DX9" i="2"/>
  <c r="DX8" i="2"/>
  <c r="DX7" i="2"/>
  <c r="DX6" i="2"/>
  <c r="DX5" i="2"/>
  <c r="DX4" i="2"/>
  <c r="DX3" i="2"/>
  <c r="I230" i="1"/>
  <c r="F230" i="1"/>
  <c r="I229" i="1"/>
  <c r="F229" i="1"/>
  <c r="I228" i="1"/>
  <c r="F228" i="1"/>
  <c r="I227" i="1"/>
  <c r="F227" i="1"/>
  <c r="I226" i="1"/>
  <c r="F226" i="1"/>
  <c r="I225" i="1"/>
  <c r="F225" i="1"/>
  <c r="I224" i="1"/>
  <c r="F224" i="1"/>
  <c r="I223" i="1"/>
  <c r="F223" i="1"/>
  <c r="I222" i="1"/>
  <c r="F222" i="1"/>
  <c r="I221" i="1"/>
  <c r="F221" i="1"/>
  <c r="I220" i="1"/>
  <c r="F220" i="1"/>
  <c r="I219" i="1"/>
  <c r="F219" i="1"/>
  <c r="I218" i="1"/>
  <c r="F218" i="1"/>
  <c r="I217" i="1"/>
  <c r="F217" i="1"/>
  <c r="I216" i="1"/>
  <c r="F216" i="1"/>
  <c r="I215" i="1"/>
  <c r="F215" i="1"/>
  <c r="I214" i="1"/>
  <c r="F214" i="1"/>
  <c r="I213" i="1"/>
  <c r="F213" i="1"/>
  <c r="I212" i="1"/>
  <c r="F212" i="1"/>
  <c r="I211" i="1"/>
  <c r="F211" i="1"/>
  <c r="I210" i="1"/>
  <c r="F210" i="1"/>
  <c r="I209" i="1"/>
  <c r="F209" i="1"/>
  <c r="I208" i="1"/>
  <c r="F208" i="1"/>
  <c r="I207" i="1"/>
  <c r="F207" i="1"/>
  <c r="I206" i="1"/>
  <c r="F206" i="1"/>
  <c r="I205" i="1"/>
  <c r="F205" i="1"/>
  <c r="I204" i="1"/>
  <c r="F204" i="1"/>
  <c r="I203" i="1"/>
  <c r="F203" i="1"/>
  <c r="I202" i="1"/>
  <c r="F202" i="1"/>
  <c r="I201" i="1"/>
  <c r="F201" i="1"/>
  <c r="I200" i="1"/>
  <c r="F200" i="1"/>
  <c r="I199" i="1"/>
  <c r="F199" i="1"/>
  <c r="I198" i="1"/>
  <c r="F198" i="1"/>
  <c r="I197" i="1"/>
  <c r="F197" i="1"/>
  <c r="I196" i="1"/>
  <c r="F196" i="1"/>
  <c r="I195" i="1"/>
  <c r="F195" i="1"/>
  <c r="I194" i="1"/>
  <c r="F194" i="1"/>
  <c r="I193" i="1"/>
  <c r="F193" i="1"/>
  <c r="I192" i="1"/>
  <c r="F192" i="1"/>
  <c r="I191" i="1"/>
  <c r="F191" i="1"/>
  <c r="I190" i="1"/>
  <c r="F190" i="1"/>
  <c r="I189" i="1"/>
  <c r="F189" i="1"/>
  <c r="I188" i="1"/>
  <c r="F188" i="1"/>
  <c r="I187" i="1"/>
  <c r="F187" i="1"/>
  <c r="I186" i="1"/>
  <c r="F186" i="1"/>
  <c r="I185" i="1"/>
  <c r="F185" i="1"/>
  <c r="I184" i="1"/>
  <c r="F184" i="1"/>
  <c r="I183" i="1"/>
  <c r="F183" i="1"/>
  <c r="I182" i="1"/>
  <c r="F182" i="1"/>
  <c r="I181" i="1"/>
  <c r="F181" i="1"/>
  <c r="I180" i="1"/>
  <c r="F180" i="1"/>
  <c r="I179" i="1"/>
  <c r="F179" i="1"/>
  <c r="I178" i="1"/>
  <c r="F178" i="1"/>
  <c r="I177" i="1"/>
  <c r="F177" i="1"/>
  <c r="I176" i="1"/>
  <c r="F176" i="1"/>
  <c r="I175" i="1"/>
  <c r="F175" i="1"/>
  <c r="I174" i="1"/>
  <c r="F174" i="1"/>
  <c r="I173" i="1"/>
  <c r="F173" i="1"/>
  <c r="I172" i="1"/>
  <c r="F172" i="1"/>
  <c r="I171" i="1"/>
  <c r="F171" i="1"/>
  <c r="I170" i="1"/>
  <c r="F170" i="1"/>
  <c r="I169" i="1"/>
  <c r="F169" i="1"/>
  <c r="I167" i="1"/>
  <c r="F167" i="1"/>
  <c r="I166" i="1"/>
  <c r="F166" i="1"/>
  <c r="I165" i="1"/>
  <c r="F165" i="1"/>
  <c r="I164" i="1"/>
  <c r="F164" i="1"/>
  <c r="I163" i="1"/>
  <c r="F163" i="1"/>
  <c r="I162" i="1"/>
  <c r="F162" i="1"/>
  <c r="I161" i="1"/>
  <c r="F161" i="1"/>
  <c r="I160" i="1"/>
  <c r="F160" i="1"/>
  <c r="I159" i="1"/>
  <c r="F159" i="1"/>
  <c r="I158" i="1"/>
  <c r="F158" i="1"/>
  <c r="I157" i="1"/>
  <c r="F157" i="1"/>
  <c r="I156" i="1"/>
  <c r="F156" i="1"/>
  <c r="I155" i="1"/>
  <c r="F155" i="1"/>
  <c r="I154" i="1"/>
  <c r="F154" i="1"/>
  <c r="I153" i="1"/>
  <c r="F153" i="1"/>
  <c r="I152" i="1"/>
  <c r="F152" i="1"/>
  <c r="I151" i="1"/>
  <c r="F151" i="1"/>
  <c r="I150" i="1"/>
  <c r="F150" i="1"/>
  <c r="I147" i="1"/>
  <c r="F147" i="1"/>
  <c r="I146" i="1"/>
  <c r="F146" i="1"/>
  <c r="I145" i="1"/>
  <c r="F145" i="1"/>
  <c r="I144" i="1"/>
  <c r="F144" i="1"/>
  <c r="I143" i="1"/>
  <c r="F143" i="1"/>
  <c r="I142" i="1"/>
  <c r="F142" i="1"/>
  <c r="I141" i="1"/>
  <c r="F141" i="1"/>
  <c r="I140" i="1"/>
  <c r="F140" i="1"/>
  <c r="I139" i="1"/>
  <c r="F139" i="1"/>
  <c r="I138" i="1"/>
  <c r="F138" i="1"/>
  <c r="I137" i="1"/>
  <c r="F137" i="1"/>
  <c r="I136" i="1"/>
  <c r="F136" i="1"/>
  <c r="I135" i="1"/>
  <c r="F135" i="1"/>
  <c r="I134" i="1"/>
  <c r="F134" i="1"/>
  <c r="I133" i="1"/>
  <c r="F133" i="1"/>
  <c r="I132" i="1"/>
  <c r="F132" i="1"/>
  <c r="I131" i="1"/>
  <c r="F131" i="1"/>
  <c r="I130" i="1"/>
  <c r="F130" i="1"/>
  <c r="I129" i="1"/>
  <c r="F129" i="1"/>
  <c r="I128" i="1"/>
  <c r="F128" i="1"/>
  <c r="I127" i="1"/>
  <c r="F127" i="1"/>
  <c r="I126" i="1"/>
  <c r="F126" i="1"/>
  <c r="I125" i="1"/>
  <c r="F125" i="1"/>
  <c r="I124" i="1"/>
  <c r="F124" i="1"/>
  <c r="I123" i="1"/>
  <c r="F123" i="1"/>
  <c r="I122" i="1"/>
  <c r="F122" i="1"/>
  <c r="I121" i="1"/>
  <c r="F121" i="1"/>
  <c r="I120" i="1"/>
  <c r="F120" i="1"/>
  <c r="I119" i="1"/>
  <c r="F119" i="1"/>
  <c r="I118" i="1"/>
  <c r="F118" i="1"/>
  <c r="I117" i="1"/>
  <c r="F117" i="1"/>
  <c r="I116" i="1"/>
  <c r="F116" i="1"/>
  <c r="I115" i="1"/>
  <c r="F115" i="1"/>
  <c r="I114" i="1"/>
  <c r="F114" i="1"/>
  <c r="I113" i="1"/>
  <c r="F113" i="1"/>
  <c r="I112" i="1"/>
  <c r="F112" i="1"/>
  <c r="I111" i="1"/>
  <c r="F111" i="1"/>
  <c r="I110" i="1"/>
  <c r="F110" i="1"/>
  <c r="I109" i="1"/>
  <c r="F109" i="1"/>
  <c r="I108" i="1"/>
  <c r="F108" i="1"/>
  <c r="I107" i="1"/>
  <c r="F107" i="1"/>
  <c r="I106" i="1"/>
  <c r="F106" i="1"/>
  <c r="I105" i="1"/>
  <c r="F105" i="1"/>
  <c r="I104" i="1"/>
  <c r="F104" i="1"/>
  <c r="I103" i="1"/>
  <c r="F103" i="1"/>
  <c r="I102" i="1"/>
  <c r="F102" i="1"/>
  <c r="I101" i="1"/>
  <c r="F101" i="1"/>
  <c r="I100" i="1"/>
  <c r="F100" i="1"/>
  <c r="I99" i="1"/>
  <c r="F99" i="1"/>
  <c r="G99" i="1" s="1"/>
  <c r="I98" i="1"/>
  <c r="F98" i="1"/>
  <c r="G98" i="1" s="1"/>
  <c r="I97" i="1"/>
  <c r="F97" i="1"/>
  <c r="G97" i="1" s="1"/>
  <c r="I96" i="1"/>
  <c r="F96" i="1"/>
  <c r="G96" i="1" s="1"/>
  <c r="I95" i="1"/>
  <c r="F95" i="1"/>
  <c r="G95" i="1" s="1"/>
  <c r="I94" i="1"/>
  <c r="F94" i="1"/>
  <c r="G94" i="1" s="1"/>
  <c r="I93" i="1"/>
  <c r="F93" i="1"/>
  <c r="G93" i="1" s="1"/>
  <c r="I92" i="1"/>
  <c r="F92" i="1"/>
  <c r="G92" i="1" s="1"/>
  <c r="I91" i="1"/>
  <c r="F91" i="1"/>
  <c r="G91" i="1" s="1"/>
  <c r="I90" i="1"/>
  <c r="F90" i="1"/>
  <c r="G90" i="1" s="1"/>
  <c r="I89" i="1"/>
  <c r="F89" i="1"/>
  <c r="G89" i="1" s="1"/>
  <c r="I88" i="1"/>
  <c r="F88" i="1"/>
  <c r="G88" i="1" s="1"/>
  <c r="I87" i="1"/>
  <c r="F87" i="1"/>
  <c r="G87" i="1" s="1"/>
  <c r="I86" i="1"/>
  <c r="F86" i="1"/>
  <c r="G86" i="1" s="1"/>
  <c r="I85" i="1"/>
  <c r="F85" i="1"/>
  <c r="G85" i="1" s="1"/>
  <c r="I84" i="1"/>
  <c r="F84" i="1"/>
  <c r="G84" i="1" s="1"/>
  <c r="I83" i="1"/>
  <c r="F83" i="1"/>
  <c r="G83" i="1" s="1"/>
  <c r="I82" i="1"/>
  <c r="F82" i="1"/>
  <c r="G82" i="1" s="1"/>
  <c r="I81" i="1"/>
  <c r="F81" i="1"/>
  <c r="G81" i="1" s="1"/>
  <c r="I80" i="1"/>
  <c r="F80" i="1"/>
  <c r="G80" i="1" s="1"/>
  <c r="I79" i="1"/>
  <c r="F79" i="1"/>
  <c r="G79" i="1" s="1"/>
  <c r="I78" i="1"/>
  <c r="F78" i="1"/>
  <c r="G78" i="1" s="1"/>
  <c r="I77" i="1"/>
  <c r="F77" i="1"/>
  <c r="G77" i="1" s="1"/>
  <c r="I76" i="1"/>
  <c r="F76" i="1"/>
  <c r="G76" i="1" s="1"/>
  <c r="I75" i="1"/>
  <c r="F75" i="1"/>
  <c r="G75" i="1" s="1"/>
  <c r="I74" i="1"/>
  <c r="F74" i="1"/>
  <c r="G74" i="1" s="1"/>
  <c r="I73" i="1"/>
  <c r="F73" i="1"/>
  <c r="G73" i="1" s="1"/>
  <c r="I72" i="1"/>
  <c r="F72" i="1"/>
  <c r="G72" i="1" s="1"/>
  <c r="I71" i="1"/>
  <c r="F71" i="1"/>
  <c r="G71" i="1" s="1"/>
  <c r="I70" i="1"/>
  <c r="F70" i="1"/>
  <c r="G70" i="1" s="1"/>
  <c r="I69" i="1"/>
  <c r="F69" i="1"/>
  <c r="G69" i="1" s="1"/>
  <c r="I68" i="1"/>
  <c r="F68" i="1"/>
  <c r="G68" i="1" s="1"/>
  <c r="I67" i="1"/>
  <c r="F67" i="1"/>
  <c r="G67" i="1" s="1"/>
  <c r="I66" i="1"/>
  <c r="F66" i="1"/>
  <c r="G66" i="1" s="1"/>
  <c r="I65" i="1"/>
  <c r="F65" i="1"/>
  <c r="G65" i="1" s="1"/>
  <c r="I64" i="1"/>
  <c r="F64" i="1"/>
  <c r="G64" i="1" s="1"/>
  <c r="I63" i="1"/>
  <c r="F63" i="1"/>
  <c r="G63" i="1" s="1"/>
  <c r="I62" i="1"/>
  <c r="F62" i="1"/>
  <c r="G62" i="1" s="1"/>
  <c r="I61" i="1"/>
  <c r="F61" i="1"/>
  <c r="G61" i="1" s="1"/>
  <c r="I60" i="1"/>
  <c r="F60" i="1"/>
  <c r="G60" i="1" s="1"/>
  <c r="I59" i="1"/>
  <c r="F59" i="1"/>
  <c r="G59" i="1" s="1"/>
  <c r="I58" i="1"/>
  <c r="F58" i="1"/>
  <c r="G58" i="1" s="1"/>
  <c r="I57" i="1"/>
  <c r="F57" i="1"/>
  <c r="G57" i="1" s="1"/>
  <c r="I56" i="1"/>
  <c r="F56" i="1"/>
  <c r="G56" i="1" s="1"/>
  <c r="I55" i="1"/>
  <c r="F55" i="1"/>
  <c r="G55" i="1" s="1"/>
  <c r="I54" i="1"/>
  <c r="F54" i="1"/>
  <c r="G54" i="1" s="1"/>
  <c r="I53" i="1"/>
  <c r="F53" i="1"/>
  <c r="G53" i="1" s="1"/>
  <c r="I52" i="1"/>
  <c r="F52" i="1"/>
  <c r="G52" i="1" s="1"/>
  <c r="I51" i="1"/>
  <c r="F51" i="1"/>
  <c r="G51" i="1" s="1"/>
  <c r="I50" i="1"/>
  <c r="F50" i="1"/>
  <c r="G50" i="1" s="1"/>
  <c r="I49" i="1"/>
  <c r="F49" i="1"/>
  <c r="G49" i="1" s="1"/>
  <c r="I48" i="1"/>
  <c r="F48" i="1"/>
  <c r="G48" i="1" s="1"/>
  <c r="I47" i="1"/>
  <c r="F47" i="1"/>
  <c r="G47" i="1" s="1"/>
  <c r="I46" i="1"/>
  <c r="F46" i="1"/>
  <c r="G46" i="1" s="1"/>
  <c r="I45" i="1"/>
  <c r="F45" i="1"/>
  <c r="G45" i="1" s="1"/>
  <c r="I44" i="1"/>
  <c r="F44" i="1"/>
  <c r="G44" i="1" s="1"/>
  <c r="I43" i="1"/>
  <c r="F43" i="1"/>
  <c r="G43" i="1" s="1"/>
  <c r="I42" i="1"/>
  <c r="F42" i="1"/>
  <c r="G42" i="1" s="1"/>
  <c r="I41" i="1"/>
  <c r="F41" i="1"/>
  <c r="G41" i="1" s="1"/>
  <c r="I40" i="1"/>
  <c r="F40" i="1"/>
  <c r="G40" i="1" s="1"/>
  <c r="I39" i="1"/>
  <c r="F39" i="1"/>
  <c r="G39" i="1" s="1"/>
  <c r="I38" i="1"/>
  <c r="F38" i="1"/>
  <c r="G38" i="1" s="1"/>
  <c r="I37" i="1"/>
  <c r="F37" i="1"/>
  <c r="G37" i="1" s="1"/>
  <c r="I36" i="1"/>
  <c r="F36" i="1"/>
  <c r="G36" i="1" s="1"/>
  <c r="I35" i="1"/>
  <c r="F35" i="1"/>
  <c r="G35" i="1" s="1"/>
  <c r="I34" i="1"/>
  <c r="F34" i="1"/>
  <c r="G34" i="1" s="1"/>
  <c r="I33" i="1"/>
  <c r="F33" i="1"/>
  <c r="G33" i="1" s="1"/>
  <c r="I32" i="1"/>
  <c r="F32" i="1"/>
  <c r="G32" i="1" s="1"/>
  <c r="I31" i="1"/>
  <c r="F31" i="1"/>
  <c r="G31" i="1" s="1"/>
  <c r="I30" i="1"/>
  <c r="F30" i="1"/>
  <c r="G30" i="1" s="1"/>
  <c r="I29" i="1"/>
  <c r="F29" i="1"/>
  <c r="G29" i="1" s="1"/>
  <c r="I28" i="1"/>
  <c r="F28" i="1"/>
  <c r="G28" i="1" s="1"/>
  <c r="I27" i="1"/>
  <c r="F27" i="1"/>
  <c r="G27" i="1" s="1"/>
  <c r="I26" i="1"/>
  <c r="F26" i="1"/>
  <c r="G26" i="1" s="1"/>
  <c r="I25" i="1"/>
  <c r="F25" i="1"/>
  <c r="G25" i="1" s="1"/>
  <c r="I24" i="1"/>
  <c r="F24" i="1"/>
  <c r="G24" i="1" s="1"/>
  <c r="I23" i="1"/>
  <c r="F23" i="1"/>
  <c r="G23" i="1" s="1"/>
  <c r="I22" i="1"/>
  <c r="F22" i="1"/>
  <c r="G22" i="1" s="1"/>
  <c r="I21" i="1"/>
  <c r="F21" i="1"/>
  <c r="G21" i="1" s="1"/>
  <c r="I20" i="1"/>
  <c r="F20" i="1"/>
  <c r="G20" i="1" s="1"/>
  <c r="I19" i="1"/>
  <c r="F19" i="1"/>
  <c r="G19" i="1" s="1"/>
  <c r="I18" i="1"/>
  <c r="F18" i="1"/>
  <c r="G18" i="1" s="1"/>
  <c r="I17" i="1"/>
  <c r="F17" i="1"/>
  <c r="G17" i="1" s="1"/>
  <c r="I16" i="1"/>
  <c r="F16" i="1"/>
  <c r="G16" i="1" s="1"/>
  <c r="I15" i="1"/>
  <c r="F15" i="1"/>
  <c r="G15" i="1" s="1"/>
  <c r="I14" i="1"/>
  <c r="F14" i="1"/>
  <c r="G14" i="1" s="1"/>
  <c r="I13" i="1"/>
  <c r="F13" i="1"/>
  <c r="G13" i="1" s="1"/>
  <c r="I12" i="1"/>
  <c r="F12" i="1"/>
  <c r="G12" i="1" s="1"/>
  <c r="I11" i="1"/>
  <c r="F11" i="1"/>
  <c r="G11" i="1" s="1"/>
  <c r="I10" i="1"/>
  <c r="F10" i="1"/>
  <c r="G10" i="1" s="1"/>
  <c r="I9" i="1"/>
  <c r="F9" i="1"/>
  <c r="G9" i="1" s="1"/>
  <c r="I8" i="1"/>
  <c r="F8" i="1"/>
  <c r="G8" i="1" s="1"/>
  <c r="I7" i="1"/>
  <c r="F7" i="1"/>
  <c r="G7" i="1" s="1"/>
  <c r="I6" i="1"/>
  <c r="F6" i="1"/>
  <c r="G6" i="1" s="1"/>
  <c r="K23" i="20" l="1"/>
  <c r="O22" i="20"/>
  <c r="M22" i="20"/>
  <c r="I3" i="1"/>
  <c r="D3" i="3"/>
  <c r="H101" i="1"/>
  <c r="G101" i="1"/>
  <c r="H103" i="1"/>
  <c r="G103" i="1"/>
  <c r="H105" i="1"/>
  <c r="G105" i="1"/>
  <c r="H107" i="1"/>
  <c r="G107" i="1"/>
  <c r="H109" i="1"/>
  <c r="G109" i="1"/>
  <c r="H111" i="1"/>
  <c r="G111" i="1"/>
  <c r="H113" i="1"/>
  <c r="G113" i="1"/>
  <c r="H115" i="1"/>
  <c r="G115" i="1"/>
  <c r="H117" i="1"/>
  <c r="G117" i="1"/>
  <c r="H119" i="1"/>
  <c r="G119" i="1"/>
  <c r="H121" i="1"/>
  <c r="G121" i="1"/>
  <c r="H123" i="1"/>
  <c r="G123" i="1"/>
  <c r="H125" i="1"/>
  <c r="G125" i="1"/>
  <c r="H127" i="1"/>
  <c r="G127" i="1"/>
  <c r="H129" i="1"/>
  <c r="G129" i="1"/>
  <c r="H131" i="1"/>
  <c r="G131" i="1"/>
  <c r="H133" i="1"/>
  <c r="G133" i="1"/>
  <c r="H135" i="1"/>
  <c r="G135" i="1"/>
  <c r="H137" i="1"/>
  <c r="G137" i="1"/>
  <c r="H139" i="1"/>
  <c r="G139" i="1"/>
  <c r="H141" i="1"/>
  <c r="G141" i="1"/>
  <c r="H143" i="1"/>
  <c r="G143" i="1"/>
  <c r="H145" i="1"/>
  <c r="G145" i="1"/>
  <c r="H147" i="1"/>
  <c r="G147" i="1"/>
  <c r="H151" i="1"/>
  <c r="G151" i="1"/>
  <c r="H153" i="1"/>
  <c r="G153" i="1"/>
  <c r="H155" i="1"/>
  <c r="G155" i="1"/>
  <c r="H157" i="1"/>
  <c r="G157" i="1"/>
  <c r="H159" i="1"/>
  <c r="G159" i="1"/>
  <c r="H161" i="1"/>
  <c r="G161" i="1"/>
  <c r="H163" i="1"/>
  <c r="G163" i="1"/>
  <c r="H165" i="1"/>
  <c r="G165" i="1"/>
  <c r="H167" i="1"/>
  <c r="G167" i="1"/>
  <c r="H170" i="1"/>
  <c r="G170" i="1"/>
  <c r="H172" i="1"/>
  <c r="G172" i="1"/>
  <c r="H174" i="1"/>
  <c r="G174" i="1"/>
  <c r="H176" i="1"/>
  <c r="G176" i="1"/>
  <c r="H178" i="1"/>
  <c r="G178" i="1"/>
  <c r="H180" i="1"/>
  <c r="G180" i="1"/>
  <c r="H182" i="1"/>
  <c r="G182" i="1"/>
  <c r="H184" i="1"/>
  <c r="G184" i="1"/>
  <c r="H186" i="1"/>
  <c r="G186" i="1"/>
  <c r="H188" i="1"/>
  <c r="G188" i="1"/>
  <c r="H190" i="1"/>
  <c r="G190" i="1"/>
  <c r="H192" i="1"/>
  <c r="G192" i="1"/>
  <c r="H194" i="1"/>
  <c r="G194" i="1"/>
  <c r="H196" i="1"/>
  <c r="G196" i="1"/>
  <c r="H198" i="1"/>
  <c r="G198" i="1"/>
  <c r="H200" i="1"/>
  <c r="G200" i="1"/>
  <c r="H202" i="1"/>
  <c r="G202" i="1"/>
  <c r="H204" i="1"/>
  <c r="G204" i="1"/>
  <c r="H206" i="1"/>
  <c r="G206" i="1"/>
  <c r="H208" i="1"/>
  <c r="G208" i="1"/>
  <c r="H210" i="1"/>
  <c r="G210" i="1"/>
  <c r="H212" i="1"/>
  <c r="G212" i="1"/>
  <c r="H213" i="1"/>
  <c r="G213" i="1"/>
  <c r="H215" i="1"/>
  <c r="G215" i="1"/>
  <c r="H218" i="1"/>
  <c r="G218" i="1"/>
  <c r="H219" i="1"/>
  <c r="G219" i="1"/>
  <c r="H221" i="1"/>
  <c r="G221" i="1"/>
  <c r="H223" i="1"/>
  <c r="G223" i="1"/>
  <c r="H226" i="1"/>
  <c r="G226" i="1"/>
  <c r="H230" i="1"/>
  <c r="G230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G100" i="1"/>
  <c r="H102" i="1"/>
  <c r="G102" i="1"/>
  <c r="H104" i="1"/>
  <c r="G104" i="1"/>
  <c r="H106" i="1"/>
  <c r="G106" i="1"/>
  <c r="H108" i="1"/>
  <c r="G108" i="1"/>
  <c r="H110" i="1"/>
  <c r="G110" i="1"/>
  <c r="H112" i="1"/>
  <c r="G112" i="1"/>
  <c r="H114" i="1"/>
  <c r="G114" i="1"/>
  <c r="H116" i="1"/>
  <c r="G116" i="1"/>
  <c r="H118" i="1"/>
  <c r="G118" i="1"/>
  <c r="H120" i="1"/>
  <c r="G120" i="1"/>
  <c r="H122" i="1"/>
  <c r="G122" i="1"/>
  <c r="H124" i="1"/>
  <c r="G124" i="1"/>
  <c r="H126" i="1"/>
  <c r="G126" i="1"/>
  <c r="H128" i="1"/>
  <c r="G128" i="1"/>
  <c r="H130" i="1"/>
  <c r="G130" i="1"/>
  <c r="H132" i="1"/>
  <c r="G132" i="1"/>
  <c r="H134" i="1"/>
  <c r="G134" i="1"/>
  <c r="H136" i="1"/>
  <c r="G136" i="1"/>
  <c r="H138" i="1"/>
  <c r="G138" i="1"/>
  <c r="H140" i="1"/>
  <c r="G140" i="1"/>
  <c r="H142" i="1"/>
  <c r="G142" i="1"/>
  <c r="H144" i="1"/>
  <c r="G144" i="1"/>
  <c r="H146" i="1"/>
  <c r="G146" i="1"/>
  <c r="H150" i="1"/>
  <c r="G150" i="1"/>
  <c r="H152" i="1"/>
  <c r="G152" i="1"/>
  <c r="H154" i="1"/>
  <c r="G154" i="1"/>
  <c r="H156" i="1"/>
  <c r="G156" i="1"/>
  <c r="H158" i="1"/>
  <c r="G158" i="1"/>
  <c r="H160" i="1"/>
  <c r="G160" i="1"/>
  <c r="H162" i="1"/>
  <c r="G162" i="1"/>
  <c r="H164" i="1"/>
  <c r="G164" i="1"/>
  <c r="H166" i="1"/>
  <c r="G166" i="1"/>
  <c r="H169" i="1"/>
  <c r="G169" i="1"/>
  <c r="H171" i="1"/>
  <c r="G171" i="1"/>
  <c r="H173" i="1"/>
  <c r="G173" i="1"/>
  <c r="H175" i="1"/>
  <c r="G175" i="1"/>
  <c r="H177" i="1"/>
  <c r="G177" i="1"/>
  <c r="H179" i="1"/>
  <c r="G179" i="1"/>
  <c r="H181" i="1"/>
  <c r="G181" i="1"/>
  <c r="H183" i="1"/>
  <c r="G183" i="1"/>
  <c r="H185" i="1"/>
  <c r="G185" i="1"/>
  <c r="H187" i="1"/>
  <c r="G187" i="1"/>
  <c r="H189" i="1"/>
  <c r="G189" i="1"/>
  <c r="H191" i="1"/>
  <c r="G191" i="1"/>
  <c r="H193" i="1"/>
  <c r="G193" i="1"/>
  <c r="H195" i="1"/>
  <c r="G195" i="1"/>
  <c r="H197" i="1"/>
  <c r="G197" i="1"/>
  <c r="H199" i="1"/>
  <c r="G199" i="1"/>
  <c r="H201" i="1"/>
  <c r="G201" i="1"/>
  <c r="H203" i="1"/>
  <c r="G203" i="1"/>
  <c r="H205" i="1"/>
  <c r="G205" i="1"/>
  <c r="H207" i="1"/>
  <c r="G207" i="1"/>
  <c r="H209" i="1"/>
  <c r="G209" i="1"/>
  <c r="H211" i="1"/>
  <c r="G211" i="1"/>
  <c r="H214" i="1"/>
  <c r="G214" i="1"/>
  <c r="H216" i="1"/>
  <c r="G216" i="1"/>
  <c r="H217" i="1"/>
  <c r="G217" i="1"/>
  <c r="H220" i="1"/>
  <c r="G220" i="1"/>
  <c r="H222" i="1"/>
  <c r="G222" i="1"/>
  <c r="H224" i="1"/>
  <c r="G224" i="1"/>
  <c r="H225" i="1"/>
  <c r="G225" i="1"/>
  <c r="H227" i="1"/>
  <c r="G227" i="1"/>
  <c r="H228" i="1"/>
  <c r="G228" i="1"/>
  <c r="H229" i="1"/>
  <c r="G229" i="1"/>
  <c r="K24" i="20" l="1"/>
  <c r="N23" i="20"/>
  <c r="O23" i="20"/>
  <c r="M23" i="20"/>
  <c r="K25" i="20" l="1"/>
  <c r="O24" i="20"/>
  <c r="N24" i="20"/>
  <c r="M24" i="20"/>
  <c r="K26" i="20" l="1"/>
  <c r="O25" i="20"/>
  <c r="M25" i="20"/>
  <c r="K27" i="20" l="1"/>
  <c r="O26" i="20"/>
  <c r="M26" i="20"/>
  <c r="N26" i="20"/>
  <c r="K28" i="20" l="1"/>
  <c r="M27" i="20"/>
  <c r="K29" i="20" l="1"/>
  <c r="O28" i="20"/>
  <c r="N28" i="20"/>
  <c r="M28" i="20"/>
  <c r="K30" i="20" l="1"/>
  <c r="N29" i="20"/>
  <c r="O29" i="20"/>
  <c r="M29" i="20"/>
  <c r="K31" i="20" l="1"/>
  <c r="O30" i="20"/>
  <c r="M30" i="20"/>
  <c r="N30" i="20"/>
  <c r="K32" i="20" l="1"/>
  <c r="N31" i="20"/>
  <c r="O31" i="20"/>
  <c r="M31" i="20"/>
  <c r="K33" i="20" l="1"/>
  <c r="O32" i="20"/>
  <c r="N32" i="20"/>
  <c r="M32" i="20"/>
  <c r="K34" i="20" l="1"/>
  <c r="O33" i="20"/>
  <c r="M33" i="20"/>
  <c r="K35" i="20" l="1"/>
  <c r="O34" i="20"/>
  <c r="M34" i="20"/>
  <c r="K36" i="20" l="1"/>
  <c r="N35" i="20"/>
  <c r="O35" i="20"/>
  <c r="M35" i="20"/>
  <c r="K37" i="20" l="1"/>
  <c r="O36" i="20"/>
  <c r="M36" i="20"/>
  <c r="N36" i="20"/>
  <c r="K38" i="20" l="1"/>
  <c r="N37" i="20"/>
  <c r="O37" i="20"/>
  <c r="M37" i="20"/>
  <c r="K39" i="20" l="1"/>
  <c r="O38" i="20"/>
  <c r="M38" i="20"/>
  <c r="K40" i="20" l="1"/>
  <c r="N39" i="20"/>
  <c r="O39" i="20"/>
  <c r="M39" i="20"/>
  <c r="K41" i="20" l="1"/>
  <c r="O40" i="20"/>
  <c r="M40" i="20"/>
  <c r="N40" i="20"/>
  <c r="K42" i="20" l="1"/>
  <c r="K43" i="20" l="1"/>
  <c r="N42" i="20"/>
  <c r="K44" i="20" l="1"/>
  <c r="O43" i="20"/>
  <c r="K45" i="20" l="1"/>
  <c r="O45" i="20" s="1"/>
  <c r="O44" i="20"/>
  <c r="K46" i="20" l="1"/>
  <c r="K47" i="20" s="1"/>
  <c r="K48" i="20" l="1"/>
  <c r="O47" i="20"/>
  <c r="M47" i="20"/>
  <c r="O46" i="20"/>
  <c r="K49" i="20" l="1"/>
  <c r="O48" i="20"/>
  <c r="M48" i="20"/>
  <c r="K50" i="20" l="1"/>
  <c r="O49" i="20"/>
  <c r="M49" i="20"/>
  <c r="K51" i="20" l="1"/>
  <c r="O50" i="20"/>
  <c r="M50" i="20"/>
  <c r="K52" i="20" l="1"/>
  <c r="O51" i="20"/>
  <c r="L51" i="20"/>
  <c r="M51" i="20"/>
  <c r="K53" i="20" l="1"/>
  <c r="M52" i="20"/>
  <c r="M53" i="20" l="1"/>
  <c r="K54" i="20"/>
  <c r="O54" i="20" l="1"/>
  <c r="M54" i="20"/>
  <c r="K55" i="20"/>
  <c r="K56" i="20" l="1"/>
  <c r="O55" i="20"/>
  <c r="M55" i="20"/>
  <c r="K57" i="20" l="1"/>
  <c r="O56" i="20"/>
  <c r="M56" i="20"/>
  <c r="K58" i="20" l="1"/>
  <c r="O57" i="20"/>
  <c r="M57" i="20"/>
  <c r="K59" i="20" l="1"/>
  <c r="O58" i="20"/>
  <c r="M58" i="20"/>
  <c r="K60" i="20" l="1"/>
  <c r="O59" i="20"/>
  <c r="M59" i="20"/>
  <c r="K61" i="20" l="1"/>
  <c r="O60" i="20"/>
  <c r="M60" i="20"/>
  <c r="K62" i="20" l="1"/>
  <c r="O61" i="20"/>
  <c r="M61" i="20"/>
  <c r="O62" i="20" l="1"/>
  <c r="M62" i="20"/>
</calcChain>
</file>

<file path=xl/comments1.xml><?xml version="1.0" encoding="utf-8"?>
<comments xmlns="http://schemas.openxmlformats.org/spreadsheetml/2006/main">
  <authors>
    <author>123</author>
  </authors>
  <commentList>
    <comment ref="C38" authorId="0">
      <text>
        <r>
          <rPr>
            <b/>
            <sz val="8"/>
            <color indexed="81"/>
            <rFont val="Tahoma"/>
            <family val="2"/>
            <charset val="204"/>
          </rPr>
          <t>123:</t>
        </r>
        <r>
          <rPr>
            <sz val="8"/>
            <color indexed="81"/>
            <rFont val="Tahoma"/>
            <family val="2"/>
            <charset val="204"/>
          </rPr>
          <t xml:space="preserve">
Рентабельность продаж – показатель финансовой результативности деятельности организации, показывающий какую часть выручки организации составляет прибыль</t>
        </r>
      </text>
    </comment>
  </commentList>
</comments>
</file>

<file path=xl/comments2.xml><?xml version="1.0" encoding="utf-8"?>
<comments xmlns="http://schemas.openxmlformats.org/spreadsheetml/2006/main">
  <authors>
    <author>123</author>
  </authors>
  <commentList>
    <comment ref="K21" authorId="0">
      <text>
        <r>
          <rPr>
            <b/>
            <sz val="8"/>
            <color indexed="81"/>
            <rFont val="Tahoma"/>
            <family val="2"/>
            <charset val="204"/>
          </rPr>
          <t>123:</t>
        </r>
        <r>
          <rPr>
            <sz val="8"/>
            <color indexed="81"/>
            <rFont val="Tahoma"/>
            <family val="2"/>
            <charset val="204"/>
          </rPr>
          <t xml:space="preserve">
27.08</t>
        </r>
      </text>
    </comment>
  </commentList>
</comments>
</file>

<file path=xl/sharedStrings.xml><?xml version="1.0" encoding="utf-8"?>
<sst xmlns="http://schemas.openxmlformats.org/spreadsheetml/2006/main" count="7349" uniqueCount="2600">
  <si>
    <t>Курс Евро</t>
  </si>
  <si>
    <t>Курс Доллар</t>
  </si>
  <si>
    <t>АРТИКУЛ</t>
  </si>
  <si>
    <t>ПРОДУКТ</t>
  </si>
  <si>
    <t>Объем</t>
  </si>
  <si>
    <t>Входящая цена ЕВРО</t>
  </si>
  <si>
    <t>Входящая цена ДОЛЛАР</t>
  </si>
  <si>
    <t>Входящая цена ГРН</t>
  </si>
  <si>
    <t>Остаток по складу</t>
  </si>
  <si>
    <t>Приход</t>
  </si>
  <si>
    <t>VR1 RACING 5W50 4/4 L SW</t>
  </si>
  <si>
    <t>VR1 RACING 5W50 12/1 L SW</t>
  </si>
  <si>
    <t>VR1 RACING 10W60 4/5 L SW</t>
  </si>
  <si>
    <t>VR1 RACING 10W60 12/1 L SW</t>
  </si>
  <si>
    <t>SYNPOWER 0W20 12/1 L SW</t>
  </si>
  <si>
    <t>SYNPOWER 0W40 4/4 L SW</t>
  </si>
  <si>
    <t>SYNPOWER 0W40 12/1 L SW</t>
  </si>
  <si>
    <t>VE11258</t>
  </si>
  <si>
    <t>SYNPOWER 5W30 208 L</t>
  </si>
  <si>
    <t>VE11257</t>
  </si>
  <si>
    <t>SYNPOWER 5W30 60 L</t>
  </si>
  <si>
    <t>SYNPOWER 5W30 20 L</t>
  </si>
  <si>
    <t>SYNPOWER 5W30 4/4 L SW</t>
  </si>
  <si>
    <t>SYNPOWER 5W30 12/1 L SW</t>
  </si>
  <si>
    <t>VE11278</t>
  </si>
  <si>
    <t>SYNPOWER 5W40 208 L</t>
  </si>
  <si>
    <t>VE11277</t>
  </si>
  <si>
    <t>SYNPOWER 5W40 60 L</t>
  </si>
  <si>
    <t>SYNPOWER 5W40 20 L</t>
  </si>
  <si>
    <t>SYNPOWER 5W40 4/5 L SW</t>
  </si>
  <si>
    <t>SYNPOWER 5W40 4/4 L SW</t>
  </si>
  <si>
    <t>SYNPOWER 5W40 12/1 L SW</t>
  </si>
  <si>
    <t>SYNPOWER 10W40 208 L</t>
  </si>
  <si>
    <t>SYNPOWER 10W40 60 L</t>
  </si>
  <si>
    <t>SYNPOWER 10W40 20 L</t>
  </si>
  <si>
    <t>SYNPOWER 10W40 4/5 L SW</t>
  </si>
  <si>
    <t>SYNPOWER 10W40 4/4L SW</t>
  </si>
  <si>
    <t>SYNPOWER 10W40 12/1 L SW</t>
  </si>
  <si>
    <t>SYNPOWER FE 0W20 4/5 L SW</t>
  </si>
  <si>
    <t>SYNPOWER FE 0W20 12/1 L SW</t>
  </si>
  <si>
    <t>VE11338</t>
  </si>
  <si>
    <t>SYNPOWER FE 0W30 DR 208 L</t>
  </si>
  <si>
    <t>SYNPOWER FE 0W30 4/4 L SW</t>
  </si>
  <si>
    <t>SYNPOWER FE 0W30 12/1 L SW</t>
  </si>
  <si>
    <t>SYNPOWER LL-12 FE 0W30 4/5 L SW</t>
  </si>
  <si>
    <t>SYNPOWER LL-12 FE 0W30 12/1 L SW</t>
  </si>
  <si>
    <t>SYNPOWER FE 5W20 4/5 L SW</t>
  </si>
  <si>
    <t>SYNPOWER FE 5W20 12/1 L SW</t>
  </si>
  <si>
    <t>SYNPOWER FE 5W30 208 L</t>
  </si>
  <si>
    <t>SYNPOWER FE 5W30 60 L</t>
  </si>
  <si>
    <t>SYNPOWER FE 5W30 20 L</t>
  </si>
  <si>
    <t>SYNPOWER FE 5W30 4/5 L SW</t>
  </si>
  <si>
    <t>SYNPOWER FE 5W30 12/1 L SW</t>
  </si>
  <si>
    <t>SYNPOWER XL-IV C5 0W20 4/5 L SW</t>
  </si>
  <si>
    <t>SYNPOWER XL-IV C5 0W20 12/1 L SW</t>
  </si>
  <si>
    <t>SYNPOWER MST C4 5W30 208 L</t>
  </si>
  <si>
    <t>SYNPOWER MST C4 5W30 20 L</t>
  </si>
  <si>
    <t>SYNPOWER MST C4 5W30 4/5 L SW</t>
  </si>
  <si>
    <t>SYNPOWER MST C4 5W30 12/1 L SW</t>
  </si>
  <si>
    <t>SYNPOWER XL-III C3 5W30 208 L</t>
  </si>
  <si>
    <t>SYNPOWER XL-III C3 5W30 60 L</t>
  </si>
  <si>
    <t>SYNPOWER XL-III C3 5W30 20 L</t>
  </si>
  <si>
    <t>SYNPOWER XL-III C3 5W30 4/5L SW</t>
  </si>
  <si>
    <t>SYNPOWER XL-III C3 5W30 4/4 L SW</t>
  </si>
  <si>
    <t>SYNPOWER XL-III C3 5W30 12/1 L SW</t>
  </si>
  <si>
    <t>SYNPOWER MST C3 5W30 208 L</t>
  </si>
  <si>
    <t>SYNPOWER MST C3 5W30 60 L</t>
  </si>
  <si>
    <t>SYNPOWER MST C3 5W30 20 L</t>
  </si>
  <si>
    <t>SYNPOWER MST C3 5W30 4/5 L SW</t>
  </si>
  <si>
    <t>SYNPOWER MST C3 5W30 4/4 L SW</t>
  </si>
  <si>
    <t>SYNPOWER MST C3 5W30 12/1 L SW</t>
  </si>
  <si>
    <t>SYNPOWER MST C3 5W40 208 L</t>
  </si>
  <si>
    <t>SYNPOWER MST C3 5W40 60 L</t>
  </si>
  <si>
    <t>SYNPOWER MST C3 5W40 20 L</t>
  </si>
  <si>
    <t>SYNPOWER MST C3 5W40 4/5 L SW</t>
  </si>
  <si>
    <t>SYNPOWER MST C3 5W40 12/1 L SW</t>
  </si>
  <si>
    <t>SYNPOWER ENV C2 0W30 4/5 L SW</t>
  </si>
  <si>
    <t>SYNPOWER ENV C2 0W30 12/1 L SW</t>
  </si>
  <si>
    <t>SYNPOWER ENV C2 5W30 DR 208 L</t>
  </si>
  <si>
    <t>SYNPOWER ENV C2 5W30 4/4 L SW</t>
  </si>
  <si>
    <t>SYNPOWER ENV C2 5W30 12/1 L SW</t>
  </si>
  <si>
    <t>SYNPOWER ENV C1 5W30 4/5 L SW</t>
  </si>
  <si>
    <t>SYNPOWER ENV C1 5W30 12/1 L</t>
  </si>
  <si>
    <t>MAXLIFE C3 5W30 208 L</t>
  </si>
  <si>
    <t>MAXLIFE C3 5W30 60 L</t>
  </si>
  <si>
    <t>MAXLIFE C3 5W30 20 L</t>
  </si>
  <si>
    <t>MAXLIFE C3 5W30 4/4 L SW</t>
  </si>
  <si>
    <t>MAXLIFE C3 5W30 12/1 L SW</t>
  </si>
  <si>
    <t>MAXLIFE 5W30 4/4 L SW</t>
  </si>
  <si>
    <t>MAXLIFE 5W30 12/1 L SW</t>
  </si>
  <si>
    <t>VE18058</t>
  </si>
  <si>
    <t>MAXLIFE 5W40 208 L</t>
  </si>
  <si>
    <t>MAXLIFE 5W40 4/4 SW</t>
  </si>
  <si>
    <t>MAXLIFE 5W40 12/1 L SW</t>
  </si>
  <si>
    <t>VE17918</t>
  </si>
  <si>
    <t>MAXLIFE 10W40 208 L</t>
  </si>
  <si>
    <t>VE17917</t>
  </si>
  <si>
    <t>MAXLIFE 10W40 60 L</t>
  </si>
  <si>
    <t>MAXLIFE 10W40 20 L</t>
  </si>
  <si>
    <t>MAXLIFE 10W40 4/5 L SW</t>
  </si>
  <si>
    <t>MAXLIFE 10W40 4/4 L SW</t>
  </si>
  <si>
    <t>MAXLIFE 10W40 12/1 L SW</t>
  </si>
  <si>
    <t>MAXLIFE DIESEL 10W40 4/5 L SW</t>
  </si>
  <si>
    <t>MAXLIFE DIESEL 10W40 12/1 L SW</t>
  </si>
  <si>
    <t>ALL CLIMATE 5W30 208 L</t>
  </si>
  <si>
    <t>ALL CLIMATE 5W30 4/5 L SW</t>
  </si>
  <si>
    <t>ALL CLIMATE 5W30 12/1 L SW</t>
  </si>
  <si>
    <t>ALL CLIMATE C3 5W40 208 L</t>
  </si>
  <si>
    <t>ALL CLIMATE C3 5W40 60 L</t>
  </si>
  <si>
    <t>ALL CLIMATE C3 5W40 4/5 L SW</t>
  </si>
  <si>
    <t>ALL CLIMATE C3 5W40 12/1 L SW</t>
  </si>
  <si>
    <t>ALL CLIMATE 5W40 208 L</t>
  </si>
  <si>
    <t>ALL CLIMATE 5W40 60 L</t>
  </si>
  <si>
    <t>ALL CLIMATE 5W40 4/5 L SW</t>
  </si>
  <si>
    <t>ALL CLIMATE 5W40 12/1 L SW</t>
  </si>
  <si>
    <t>ALL CLIMATE EXTRA 10W40 208 L</t>
  </si>
  <si>
    <t>ALL CLIMATE EXTRA 10W40 60 L</t>
  </si>
  <si>
    <t>ALL CLIMATE EXTRA 10W40 20 L</t>
  </si>
  <si>
    <t>ALL CLIMATE EXTRA 10W40 4/5 L SW</t>
  </si>
  <si>
    <t>ALL CLIMATE EXTRA 10W40 4/4 L SW</t>
  </si>
  <si>
    <t>ALL CLIMATE EXTRA 10W40 12/1 L SW</t>
  </si>
  <si>
    <t>ALL CLIMATE 10W40 208 L</t>
  </si>
  <si>
    <t>ALL CLIMATE 10W40 60 L</t>
  </si>
  <si>
    <t>ALL CLIMATE 10W40 4/5 L SW</t>
  </si>
  <si>
    <t>ALL CLIMATE 10W40 4/4 L SW</t>
  </si>
  <si>
    <t>ALL CLIMATE 10W40 12/1 L SW</t>
  </si>
  <si>
    <t>Aral  Blue Tronic 10W40 4L EU олива моторна</t>
  </si>
  <si>
    <t>20635*</t>
  </si>
  <si>
    <t>Aral * High Tronic 5W40 5L EU олива моторна</t>
  </si>
  <si>
    <t>Aral  High Tronic 5W40 1L EU олива моторна</t>
  </si>
  <si>
    <t>Aral  Super Tronic LongLife III 5W30 1L EU олива моторна</t>
  </si>
  <si>
    <t>20478*</t>
  </si>
  <si>
    <t>Aral *  Super Tronic LongLife III 5W30 1L EU олива моторна</t>
  </si>
  <si>
    <t>Aral  Super Tronic LongLife III 5W30 5L EU олива моторна</t>
  </si>
  <si>
    <t>832 123 65 933</t>
  </si>
  <si>
    <t xml:space="preserve">BMW Twin Power Turbo Longlife-04 5W30 1L EU 83212365933 / 83212465849 </t>
  </si>
  <si>
    <t>b5301*</t>
  </si>
  <si>
    <t>BMW * Quality LL-04 5W30 1л 83210398507</t>
  </si>
  <si>
    <t>b5301</t>
  </si>
  <si>
    <t>BMW Quality LL-04 5W30 1л 83210398507</t>
  </si>
  <si>
    <t>14E9EC</t>
  </si>
  <si>
    <t>Ford  Formula F 5W30 14E9EC / 155D3A 5л олива моторна EU</t>
  </si>
  <si>
    <t>gm10401</t>
  </si>
  <si>
    <t>GM  10W40   1л  олива моторна</t>
  </si>
  <si>
    <t>gm10405</t>
  </si>
  <si>
    <t>GM  10W40   5л  олива моторна</t>
  </si>
  <si>
    <t>gm5301</t>
  </si>
  <si>
    <t>GM dexos2 5W30   1л  олива моторна л</t>
  </si>
  <si>
    <t>gm5305</t>
  </si>
  <si>
    <t>GM dexos2 5W30   5л  олива моторна л</t>
  </si>
  <si>
    <t>0530-05-TFE</t>
  </si>
  <si>
    <t xml:space="preserve">Масло моторное Mazda Original oil Ultra 5W-30, 5 л (053005TFE) </t>
  </si>
  <si>
    <t>K004W0512J</t>
  </si>
  <si>
    <t>Mazda  Golden Motor Oil 5W30   (4 L)    олива моторна Japan</t>
  </si>
  <si>
    <t>A0009898201BRD6</t>
  </si>
  <si>
    <t>Mercedes MB229.3  5w40 1L  EU олива моторна</t>
  </si>
  <si>
    <t>A0009898301BAA4</t>
  </si>
  <si>
    <t>Mercedes MB229.5 5w40 5L A000989920213AIFE EU</t>
  </si>
  <si>
    <t>MOBIL  1 5W20 (0,946л) Fully Synthetic олива моторна</t>
  </si>
  <si>
    <t>MOBIL  1 Turbo Diesel Truck 5W40 (0,946л) олива моторна</t>
  </si>
  <si>
    <t>Mobil 1 0W20 1л  EU олива моторна</t>
  </si>
  <si>
    <t>Mobil 1 0W20 4л  EU олива моторна</t>
  </si>
  <si>
    <t>Mobil 1 0W30 FE 1л  олива моторна</t>
  </si>
  <si>
    <t>Mobil 1 0w30 FE 4л EU олива моторна</t>
  </si>
  <si>
    <t>Mobil 1 10W60 1л  EU олива моторна</t>
  </si>
  <si>
    <t>Mobil 1 ESP  0W30  1л EU олива моторна</t>
  </si>
  <si>
    <t>Mobil 1 ESP  0W30  4л EU олива моторна</t>
  </si>
  <si>
    <t>Mobil 1 ESP  5W30 1л  EU олива моторна</t>
  </si>
  <si>
    <t>Mobil 1 ESP  5W30 208л  EU олива моторна</t>
  </si>
  <si>
    <t>Mobil 1 ESP  5W30 20л  EU олива моторна</t>
  </si>
  <si>
    <t>Mobil 1 ESP  5W30 4л  EU олива моторна</t>
  </si>
  <si>
    <t>Mobil 1 ESP  5W30 60л   олива моторна</t>
  </si>
  <si>
    <t>Mobil 1 ESP X2  0W20  1л EU олива моторна ДИЗЕЛЬ!!!</t>
  </si>
  <si>
    <t>Mobil 1 ESP X2  0W20  4л EU олива моторна ДИЗЕЛЬ!!!</t>
  </si>
  <si>
    <t>Mobil 1 FS  0w40 1л олива моторна</t>
  </si>
  <si>
    <t>Mobil 1 FS  0W40 208л олива моторна</t>
  </si>
  <si>
    <t>Mobil 1 FS  0w40 20л олива моторна</t>
  </si>
  <si>
    <t>Mobil 1 FS  0w40 4л олива моторна</t>
  </si>
  <si>
    <t>Mobil 1 FS  0W40 60л олива моторна</t>
  </si>
  <si>
    <t>Mobil 1 FS  5w30 1л EU олива моторна</t>
  </si>
  <si>
    <t>Mobil 1 FS  5w30 20л EU олива моторна</t>
  </si>
  <si>
    <t>Mobil 1 FS  5w30 4л EU олива моторна</t>
  </si>
  <si>
    <t>Mobil 1 FS X1 5W40 1л EU олива моторна</t>
  </si>
  <si>
    <t>Mobil 1 FS X1 5W40 4л EU олива моторна</t>
  </si>
  <si>
    <t>Mobil 1 FS X1 5w50 1л EU олива моторна</t>
  </si>
  <si>
    <t>Mobil 1 FS X1 5w50 208л EU олива моторна</t>
  </si>
  <si>
    <t>Mobil 1 FS X1 5w50 20л EU олива моторна</t>
  </si>
  <si>
    <t>Mobil 1 FS X1 5w50 4л EU олива моторна</t>
  </si>
  <si>
    <t>Mobil 1 FS X1 5w50 60л EU олива моторна</t>
  </si>
  <si>
    <t>Mobil 1 X1  5W30 208л олива моторна</t>
  </si>
  <si>
    <t>Mobil 1 X1  5W30 4л олива моторна</t>
  </si>
  <si>
    <t>Mobil 1 X1  5W30 60л олива моторна</t>
  </si>
  <si>
    <t>Mobil Agri Extra 10W40 208л олива моторна</t>
  </si>
  <si>
    <t>Mobil Delvac 1 5W40 208л  олива моторна</t>
  </si>
  <si>
    <t>Mobil Delvac 1 5W40 20л  олива моторна</t>
  </si>
  <si>
    <t>Mobil Delvac 1 LE 5W30  208л EU  олива моторна</t>
  </si>
  <si>
    <t>Mobil Delvac 1 LE 5W30  20л  олива моторна</t>
  </si>
  <si>
    <t>Mobil Delvac Light Commercial Vehicle  10W40 208л олива моторна</t>
  </si>
  <si>
    <t>Mobil Delvac Light Commercial Vehicle  10W40 20л олива моторна</t>
  </si>
  <si>
    <t>Mobil Delvac MX 15W40  208л олива моторна</t>
  </si>
  <si>
    <t>Mobil Delvac MX 15W40  20л  олива моторна</t>
  </si>
  <si>
    <t>Mobil Delvac MX ESP 10W30 208л  олива моторна</t>
  </si>
  <si>
    <t>Mobil Delvac MX ESP 10W30 20л  олива моторна</t>
  </si>
  <si>
    <t>Mobil Delvac MX ESP 15W40 208л  олива моторна</t>
  </si>
  <si>
    <t>Mobil Delvac MX ESP 15W40 20л  олива моторна</t>
  </si>
  <si>
    <t>Mobil Delvac MX Extra 10W40  208л олива моторна</t>
  </si>
  <si>
    <t>Mobil Delvac MX Extra 10W40  20л олива моторна</t>
  </si>
  <si>
    <t>Mobil Delvac Super 1400 10w30 20л олива моторна</t>
  </si>
  <si>
    <t>Mobil Delvac Super 1400Е 15W40  208л  олива моторна</t>
  </si>
  <si>
    <t>Mobil Delvac Super 1400Е 15w40 20л олива моторна</t>
  </si>
  <si>
    <t>Mobil Delvac XHP ESP 10W40 208л  олива моторна</t>
  </si>
  <si>
    <t>Mobil Delvac XHP ESP M 10W40 20л  олива моторна</t>
  </si>
  <si>
    <t>Mobil Delvac XHP Extra 10W40 208л  олива моторна</t>
  </si>
  <si>
    <t>Mobil Delvac XHP Extra 10W40 20л олива моторна</t>
  </si>
  <si>
    <t>Mobil Super 1000 X1 15w40 1л EU олива моторна</t>
  </si>
  <si>
    <t>Mobil Super 1000 X1 15w40 4л  олива моторна</t>
  </si>
  <si>
    <t>Mobil Super 2000 X1 10w40 1л EU олива моторна</t>
  </si>
  <si>
    <t>Mobil Super 2000 X1 10W40 208л EU олива моторна</t>
  </si>
  <si>
    <t>Mobil Super 2000 X1 10W40 20л EU олива моторна</t>
  </si>
  <si>
    <t>Mobil Super 2000 X1 10w40 4л EU олива моторна</t>
  </si>
  <si>
    <t>Mobil Super 2000 X1 10W40 60л EU олива моторна</t>
  </si>
  <si>
    <t>Mobil SUPER 2000 X1 DIESEL 10W40 1л EU олива моторна</t>
  </si>
  <si>
    <t>Mobil Super 3000 Formula LD 0W30  EU 1л  олива моторна</t>
  </si>
  <si>
    <t>Mobil Super 3000 X1 5w40   1л EU олива моторна</t>
  </si>
  <si>
    <t>Mobil Super 3000 X1 5W40  208л EU  олива моторна</t>
  </si>
  <si>
    <t>Mobil Super 3000 X1 5W40  20л EU олива моторна</t>
  </si>
  <si>
    <t>Mobil Super 3000 X1 5W40  4л EU олива моторна</t>
  </si>
  <si>
    <t>Mobil Super 3000 X1 5W40  60л EU  олива моторна</t>
  </si>
  <si>
    <t>Mobil SUPER 3000 X1 DIESEL 5W40  1л  EU олива моторна</t>
  </si>
  <si>
    <t>Mobil SUPER 3000 X1 DIESEL 5W40  4л  EU  олива моторна</t>
  </si>
  <si>
    <t>Mobil Super 3000 X1 F-FE 5W30  1л EU олива моторна</t>
  </si>
  <si>
    <t>Mobil Super 3000 X1 F-FE 5W30  208л олива моторна</t>
  </si>
  <si>
    <t>Mobil Super 3000 X1 F-FE 5W30  20л  олива моторна</t>
  </si>
  <si>
    <t>Mobil Super 3000 X1 F-FE 5W30  4л  олива моторна</t>
  </si>
  <si>
    <t>Mobil Super 3000 X1 F-FE 5W30  60л  олива моторна</t>
  </si>
  <si>
    <t>Mobil Super 3000 XE 5W30 1л EU олива моторна</t>
  </si>
  <si>
    <t>Mobil Super 3000 XE 5W30 20 л  олива моторна</t>
  </si>
  <si>
    <t>Mobil Super 3000 XE 5W30 208л  олива моторна</t>
  </si>
  <si>
    <t>Mobil Super 3000 XE 5W30 4л  EU олива моторна</t>
  </si>
  <si>
    <t>Mobil Super 3000 XE 5W30 60 л  олива моторна</t>
  </si>
  <si>
    <t>Mobil Ultra 10W40 1л  олива моторна</t>
  </si>
  <si>
    <t>Mobil Ultra 10W40 208л  олива моторна</t>
  </si>
  <si>
    <t>Mobil Ultra 10W40 4л  олива моторна</t>
  </si>
  <si>
    <t>MOTUL 5W30  SPECIFIC 504.00 - 507.00  5л  олива моторна, шт</t>
  </si>
  <si>
    <t>KE900-90032</t>
  </si>
  <si>
    <t>NISSAN   Motor oil (1 L) 5w40  олива моторна EU</t>
  </si>
  <si>
    <t>KE900-90042</t>
  </si>
  <si>
    <t>NISSAN   Motor oil (5 L) 5w40  олива моторна EU</t>
  </si>
  <si>
    <t>SOA427V1410</t>
  </si>
  <si>
    <t>SUBARU 5w30 (0.946 L)x12 олива моторна</t>
  </si>
  <si>
    <t>08880-80845</t>
  </si>
  <si>
    <t>Toyota  5W30  (5 L) олива моторна EU</t>
  </si>
  <si>
    <t>vasco250</t>
  </si>
  <si>
    <t>Авто гель для миття рук "Vasco", 250г</t>
  </si>
  <si>
    <t>Вязкость</t>
  </si>
  <si>
    <t>ACEA Full</t>
  </si>
  <si>
    <t>ACEA</t>
  </si>
  <si>
    <t>API Full</t>
  </si>
  <si>
    <t>API</t>
  </si>
  <si>
    <t>Тип Базы</t>
  </si>
  <si>
    <t>Допуски Mercedes-Benz</t>
  </si>
  <si>
    <t>Допуски BMW</t>
  </si>
  <si>
    <t>Допуски Ford</t>
  </si>
  <si>
    <t>Допуски Renault</t>
  </si>
  <si>
    <t>Допуски VW 50x.xx</t>
  </si>
  <si>
    <t>Допуски Fiat</t>
  </si>
  <si>
    <t>Допуски GM</t>
  </si>
  <si>
    <t>Допуск Koenigsegg</t>
  </si>
  <si>
    <t>Допуск Chrysler</t>
  </si>
  <si>
    <t>Допуски PSA</t>
  </si>
  <si>
    <t>Допуски VOLVO</t>
  </si>
  <si>
    <t>Допуски Jaguar Land Rover</t>
  </si>
  <si>
    <t>Допуск JASO</t>
  </si>
  <si>
    <t>Допуски Mazda</t>
  </si>
  <si>
    <t>Допуски Nissan</t>
  </si>
  <si>
    <t>Всего допусков</t>
  </si>
  <si>
    <t>СХВАЛЕННЯ / ДОПУСКИ</t>
  </si>
  <si>
    <t>Опис продукції</t>
  </si>
  <si>
    <t>A3</t>
  </si>
  <si>
    <t>B3</t>
  </si>
  <si>
    <t>B4</t>
  </si>
  <si>
    <t>A1</t>
  </si>
  <si>
    <t>B1</t>
  </si>
  <si>
    <t>A5</t>
  </si>
  <si>
    <t>B5</t>
  </si>
  <si>
    <t>C1</t>
  </si>
  <si>
    <t>C2</t>
  </si>
  <si>
    <t>C3</t>
  </si>
  <si>
    <t>C4</t>
  </si>
  <si>
    <t>C5</t>
  </si>
  <si>
    <t>SL</t>
  </si>
  <si>
    <t>SN</t>
  </si>
  <si>
    <t>SM</t>
  </si>
  <si>
    <t>CF</t>
  </si>
  <si>
    <t>Син</t>
  </si>
  <si>
    <t>П/Син</t>
  </si>
  <si>
    <t>Мин</t>
  </si>
  <si>
    <t>MB-229.3</t>
  </si>
  <si>
    <t>MB-229.1</t>
  </si>
  <si>
    <t>MB-229-31</t>
  </si>
  <si>
    <t>MB-226.5</t>
  </si>
  <si>
    <t>MB-226.51</t>
  </si>
  <si>
    <t>MB-226.7</t>
  </si>
  <si>
    <t>MB-229.5</t>
  </si>
  <si>
    <t>MB-229.51</t>
  </si>
  <si>
    <t>MB-229-71</t>
  </si>
  <si>
    <t>MB-229.52</t>
  </si>
  <si>
    <t>BMW LL-01</t>
  </si>
  <si>
    <t>BMW LL-12 FE</t>
  </si>
  <si>
    <t>BMW LL-04</t>
  </si>
  <si>
    <t>Ford WSS-M2C917-A</t>
  </si>
  <si>
    <t>Ford WSS-M2C917-A1</t>
  </si>
  <si>
    <t>Ford WSS M2C920-A</t>
  </si>
  <si>
    <t>Ford WSS-M2C947-A</t>
  </si>
  <si>
    <t>Ford WSS-M2C947-B1</t>
  </si>
  <si>
    <t>Ford WSS-M2C946-B1</t>
  </si>
  <si>
    <t>Ford WSS-M2C946-A</t>
  </si>
  <si>
    <t xml:space="preserve">Ford WSS-M2C948-B </t>
  </si>
  <si>
    <t>Ford WSS-M2C913-D</t>
  </si>
  <si>
    <t>Ford WSS-M2C929-A</t>
  </si>
  <si>
    <t xml:space="preserve">Ford WSS-M2C934-B </t>
  </si>
  <si>
    <t>Ford WSS-M2C913-A</t>
  </si>
  <si>
    <t>Ford WSS-M2C913-B</t>
  </si>
  <si>
    <t>Ford WSS-M2C925-B</t>
  </si>
  <si>
    <t>Renault RN0710</t>
  </si>
  <si>
    <t>Renault RN0700</t>
  </si>
  <si>
    <t>Renault RN0720</t>
  </si>
  <si>
    <t>Renault RN17</t>
  </si>
  <si>
    <t>501.01</t>
  </si>
  <si>
    <t>502.00</t>
  </si>
  <si>
    <t>503.00</t>
  </si>
  <si>
    <t>503.01</t>
  </si>
  <si>
    <t>504.00</t>
  </si>
  <si>
    <t>505.00</t>
  </si>
  <si>
    <t>505.01</t>
  </si>
  <si>
    <t>506.00</t>
  </si>
  <si>
    <t>506.01</t>
  </si>
  <si>
    <t>507.00</t>
  </si>
  <si>
    <t>508.00</t>
  </si>
  <si>
    <t>509.00</t>
  </si>
  <si>
    <t>9.55535.D2</t>
  </si>
  <si>
    <t>9.55535.G1</t>
  </si>
  <si>
    <t>9.55535.G2</t>
  </si>
  <si>
    <t>9.55535.H2</t>
  </si>
  <si>
    <t>9.55535.H3</t>
  </si>
  <si>
    <t>9.55535.S1</t>
  </si>
  <si>
    <t>9.55535.S2</t>
  </si>
  <si>
    <t>9.55535.M2</t>
  </si>
  <si>
    <t>9.55535.N2</t>
  </si>
  <si>
    <t>9.55535.Z2</t>
  </si>
  <si>
    <t>A40</t>
  </si>
  <si>
    <t>C40</t>
  </si>
  <si>
    <t>C20</t>
  </si>
  <si>
    <t>C30</t>
  </si>
  <si>
    <t>GM-LL-A-025</t>
  </si>
  <si>
    <t>GM-LL-B-025</t>
  </si>
  <si>
    <t>GM Dexos D</t>
  </si>
  <si>
    <t>GM Dexos1</t>
  </si>
  <si>
    <t>GM 4718M</t>
  </si>
  <si>
    <t>GM Dexos2</t>
  </si>
  <si>
    <t>GM 6094M</t>
  </si>
  <si>
    <t>Koenigsegg</t>
  </si>
  <si>
    <t>Chrysler MS 6395</t>
  </si>
  <si>
    <t>PSA B71 2290</t>
  </si>
  <si>
    <t>PSA B71 2296</t>
  </si>
  <si>
    <t>PSA B71 2312</t>
  </si>
  <si>
    <t>PSA B71 2300</t>
  </si>
  <si>
    <t>Volvo VCC RBS0-2AE</t>
  </si>
  <si>
    <t>Volvo 95200377</t>
  </si>
  <si>
    <t>Jaguar LR STJLR.03.5005</t>
  </si>
  <si>
    <t>Jaguar LR STJLR.03.5004</t>
  </si>
  <si>
    <t>Jaguar LR STJLR.51.5122</t>
  </si>
  <si>
    <t>Jaguar LR STJLR.03.5006</t>
  </si>
  <si>
    <t>Jaso MA</t>
  </si>
  <si>
    <t>Jaso MA2</t>
  </si>
  <si>
    <t>Mazda OEM</t>
  </si>
  <si>
    <t>Nissan Genuine Performance</t>
  </si>
  <si>
    <t>5W-50</t>
  </si>
  <si>
    <t>A3/B4</t>
  </si>
  <si>
    <t>ACEA A3/B4; API SL; Ford WSS-M2C-153E; GM 6094M; Koenigsegg</t>
  </si>
  <si>
    <t>Перевірена на різноманітних змаганнях, синтетична олива преміум-класу для забезпечення максимальної ефективності роботи турбованих і не турбованих двигунів легкових, спортивних та гоночних автомобілів</t>
  </si>
  <si>
    <t>10W-60</t>
  </si>
  <si>
    <t>ACEA A3/B4; API SL; Ford WSS-M2C-153E; GM 6094M; Recommended for use where Fiat 9.55535.H3 is specified.</t>
  </si>
  <si>
    <t>0W-20</t>
  </si>
  <si>
    <t>API: SN-RC; ILSAC GF-5
Chrysler MS 6395; Ford WSS-M2C947-A</t>
  </si>
  <si>
    <t>Синтетична моторна олива екстра-класу. Максимальна ефективність і
захист при будь-яких умовах експлуатації. Відповідає новітнім стандартам
провідних моторовиробників.</t>
  </si>
  <si>
    <t>0W-40</t>
  </si>
  <si>
    <t>SL SN</t>
  </si>
  <si>
    <t xml:space="preserve">SL </t>
  </si>
  <si>
    <t xml:space="preserve">ACEA A3/B4; API SL, SN; MB-229.3, 229.1, 226.7 
Approvals: BMW LL-01; MB-Approval 229.5; Porsche A40; Renault RN0700/0710; VW 502.00/505.00; </t>
  </si>
  <si>
    <t>Синтетична моторна олива преміум-класу вироблена на основі високо - якісних синтетичних базових олив, і посилена високотехнологічним пакетом присадок. Забезпечує чудовий захист при пуску, навіть в екстремальних умовах.</t>
  </si>
  <si>
    <t>5W-30</t>
  </si>
  <si>
    <t>SL/CF</t>
  </si>
  <si>
    <t xml:space="preserve">ACEA A3/B4; API SL/CF; MB-229.3; GM LL-A-025, LL-B-025; Recommended for use where Fiat 9.55535.G1 is specified. 
Approvals: BMW LL-01; MB-Approval 229.5; VW 502.00/505.00; </t>
  </si>
  <si>
    <t>Синтетична моторна олива преміум-класу для легкових автомобілів, перевищує новітні стандарти виробників - забезпечує максимальну ефективність і понад - тривалі інтервали заміни оливи.</t>
  </si>
  <si>
    <t>5W-40</t>
  </si>
  <si>
    <t>A3/B3 A3/B4</t>
  </si>
  <si>
    <t>SN/CF</t>
  </si>
  <si>
    <t xml:space="preserve">ACEA A3/B3, A3/B4; API SL, SM, SN/CF; GM LL-B-025; MB-229.3, 226.5; PSA B71 2296; Recommended for use where Fiat 9.55535.H2, M2, N2, or Z2 is specified. 
Approvals: BMW LL-01; MB-Approval 229.5; Porsche A-40; Renault RN0700/0710; VW 502.00/505.00; </t>
  </si>
  <si>
    <t>10W-40</t>
  </si>
  <si>
    <t>SM SN/CF</t>
  </si>
  <si>
    <t xml:space="preserve">ACEA A3/B3, A3/B4; API SM, SN/CF; MB-229.3; PSA B71 2300; Recommended for use where Fiat 9.55535.G2 or D2 is specified. 
Approvals: Renault RN0700/0710; VW 502.00/505.00; </t>
  </si>
  <si>
    <t>Моторна олива екстра-класу. Синтетичні технології для максимальної ефективності і захисту при будь-яких умовах експлуатації. Відповідає новітнім стандартам провідних виробників двигунів.</t>
  </si>
  <si>
    <t xml:space="preserve">ACEA C5 
Approvals: Volvo VCC RBS0-2AE
</t>
  </si>
  <si>
    <t>Синтетична моторна олива екстра-класу. Максимальна ефективність і захист при будь-яких умовах експлуатації. Відповідає новітнім стандартам
провідних моторовиробників. 
Для дизельных двигателей легковых
автомобилей или двигателей небольшой
мощности, оснащенных противосажевым
фильтром (DPF) и бензиновых двигателей
с трехкомпонентными каталитическими
нейтрализаторами (TWC).</t>
  </si>
  <si>
    <t>0W-30</t>
  </si>
  <si>
    <t>A1/B1 A5/B5</t>
  </si>
  <si>
    <t>ACEA A5/B5; ACEA A1/B1; API SL 
Approvals: Volvo 95200377;</t>
  </si>
  <si>
    <t>Синтетична моторна олива екстра-класу. Максимальна ефективність і захист при будь-яких умовах експлуатації. Відповідає новітнім стандартам
провідних моторовиробників. Призначена спеціально для автомобілів, легких вантажівок і фургонів, у тому числі для бензинових, дизельних двигунів і
двигунів, що працюють на зрідженому нафтовому газі, для яких рекомендована олива 0W-30.</t>
  </si>
  <si>
    <t xml:space="preserve">ACEA C2 
Approvals: BMW LL-12 FE
</t>
  </si>
  <si>
    <t>5W-20</t>
  </si>
  <si>
    <r>
      <t>ACEA C5; API: SN
Recommended for in warranty service fill
where Ford WSS-M2C948-B (petrol engines)
is required. Jaguar Land Rover STJLR.03.5004
Ba</t>
    </r>
    <r>
      <rPr>
        <b/>
        <sz val="9"/>
        <color theme="3"/>
        <rFont val="Calibri"/>
        <family val="2"/>
        <charset val="204"/>
        <scheme val="minor"/>
      </rPr>
      <t xml:space="preserve">ckwards compatible with Ford WSSM2C913-B, </t>
    </r>
    <r>
      <rPr>
        <b/>
        <i/>
        <sz val="9"/>
        <color theme="3"/>
        <rFont val="Calibri"/>
        <family val="2"/>
        <charset val="204"/>
        <scheme val="minor"/>
      </rPr>
      <t>C and WSS-M2C925-B</t>
    </r>
  </si>
  <si>
    <t>Синтетична моторна олива екстра-класу. Максимальна ефективність і
захист при будь-яких умовах експлуатації. Відповідає новітнім стандартам
провідних виробників двигунів.</t>
  </si>
  <si>
    <t xml:space="preserve">ACEA A1/B1; ACEA A5/B5; API SL/CF; Renault RN0700; Recommended for in-warranty service fill where Ford WSS-M2C913-D is required. Suitable for use where Ford WSS-M2C913-A, B, C are specified. Recommended for use where Fiat 9.55535.G1 is specified. 
Approvals: Jaguar Land Rover STJLR 03.5003; </t>
  </si>
  <si>
    <t>Синтетична моторна олива преміум-класу з синтетичними базовими оливами найвищої якості і новітніми присадками. Бореться з трьома основними причинами поломок двигуна - перегрівом, відкладеннями і зносом.
Забезпечує чудову ефективність і відповідає глобальним стандартам для легкових автомобілів, легких вантажівок і фургонів, включаючи бензинові, дизельні і газові двигуни, для яких рекомендовано олива 5W-30.</t>
  </si>
  <si>
    <t>A1/B1</t>
  </si>
  <si>
    <t xml:space="preserve">ACEA A1/B1
Porsche C20 
Approvals: VW 50800/50900
</t>
  </si>
  <si>
    <t>Синтетична моторна олива преміум-класу для легкових автомобілів з технологією продовження терміну служби - Забезпечує неперевершений захист і збільшені інтервали заміни для новітніх двигунів Volkswagen з протисажевими фільтрами (DPF). Призначена для двигунів VW Euro 4 и 5</t>
  </si>
  <si>
    <t xml:space="preserve">ACEA C4; MB-229.51, 229.31, 226.51; Meets requirements of some models of: Nissan*, Suzuki* 
Approvals: Renault RN0720; </t>
  </si>
  <si>
    <t>Синтетична моторна олива екстра-класу для легкових і легких вантажних автомобілів, оснащених системами зниження токсичності відпрацьованих газів (наприклад, EGR, TWC і DPF) - особливо підходить для автомобілів Renault з двигунами стандарту Euro V і збільшеними інтервалами обслуговування.
Придатне для двигунів стандартів Euro IV і Euro V зі збільшеним інтервалом заміни оливи, для яких потрібно якість стандарту ACEA C4.</t>
  </si>
  <si>
    <t xml:space="preserve">ACEA C3; MB-229.31 
Approvals: BMW LL-04; MB-Approval 229.51; Porsche C30; VW 504.00/507.00; VW 501.01; 502.00; 503.01; 505.00; 503.00; 506.00; 506.01, 
</t>
  </si>
  <si>
    <t>Синтетична моторна олива преміум-класу для легкових автомобілів з технологією продовження терміну служби - Забезпечує неперевершений захист і збільшені інтервали заміни для новітніх двигунів Volkswagen з протисажевими фільтрами (DPF).</t>
  </si>
  <si>
    <t>C2/C3</t>
  </si>
  <si>
    <t xml:space="preserve">ACEA C2/C3; API SN/CF; GM Dexos 2; Renault RN17  
Approvals: BMW LL-04; MB-Approval 229.52; MB-229.51; MB-229.31; VW 502.00/505.00/505.01; 
</t>
  </si>
  <si>
    <t>Синтетична моторна олива екстра-класу. Максимальна ефективність і захист при будь-яких умовах експлуатації. Відповідає новітнім стандартам провідних виробників двигунів.
Призначено для дизельних двигунів стандарту Euro 4 і 5, обладнаних системами DPF (протисажевий фільтр), і / або TWC (трикомпонентний каталітичний нейтрали - затор).</t>
  </si>
  <si>
    <t xml:space="preserve">ACEA C3; API SM, SN/CF; Ford WSS-M2C917-A; Recommended for use where Fiat 9.55535.S2 is specified. 
Approvals: BMW LL-04; MB-Approval 229.51; Porsche A40; Renault RN0700/0710; VW 502.00/505.00/505.01; GM Dexos 2 GB2E0310103; </t>
  </si>
  <si>
    <t>Синтетична моторна олива з низьким рівнем SAP для легкових автомобілів з технологією продовження терміну служби, чудовим захистом для бензинових двигунів і для новітніх дизельних двигунів стандарту Euro IV і V, оснащених протисажевими фільтрами, трикомпонентними каталитичними нейтра - лизаторами і / або системою рециркуляції відпрацьованих газів.</t>
  </si>
  <si>
    <t xml:space="preserve">ACEA C2; 
Meets requirements of: Citroën* 
Approvals: PSA B71 2312 for service fill (MA6); </t>
  </si>
  <si>
    <t>Синтетична моторна олива екстра-класу. Максимальна ефективність і захист при будь-яких умовах експлуатації. Відповідає новітнім стандартам провідних виробників двигунів. Призначено спеціально для новітніх двигунів PSA. Схвалено групою Peugeot-Citroen для двигунів, для яких рекомендована олива PSA B71 2312 для сервісної заправки (MA6).</t>
  </si>
  <si>
    <t>C2 A1/B1 A5/B5</t>
  </si>
  <si>
    <t xml:space="preserve">ACEA C2; ACEA  A1/B1, A5/B5; API: SM, SN/CF; Renault RN0700; 
Meets requirements of: Honda*, Toyota*;
Recommended for use w
9.55535.S1 is specified.  
Approvals: PSA  B71 2290; </t>
  </si>
  <si>
    <t>Синтетична моторна олива екстра-класу. Максимальна ефективність і захист при будь-яких умовах експлуатації. Відповідає новітнім стандартам провідних виробників двигунів.</t>
  </si>
  <si>
    <t>C1/C2</t>
  </si>
  <si>
    <t xml:space="preserve">ACEA C1 and C2
Recommended for in-warranty service
fill where Ford WSS-M2C934-B is
required. 
Approvals: Jaguar Land Rover STJLR 03.5005
</t>
  </si>
  <si>
    <t>ACEA C3; API SN/CF; BMW LL-04; GM Dexos 2; MB-229.51, 229.31; Suitable for use in engines where VW Standard 502.00 or 505.00 is recommended.</t>
  </si>
  <si>
    <t>Синтетична моторна олива з унікальним складом, подовжує термін служби двигуна.
Призначена для дизельних двигунів стандарту Euro 4 і 5, обладнаних системами DPF (протисажевий фільтр), і / або TWC (трикомпонентний каталітичний нейтрали - затор).</t>
  </si>
  <si>
    <t>ACEA A3/B3, A3/B4; MB-229.3; VW 502.00/505.00; Recommended for use where Fiat 9.55535.G1 is specified.</t>
  </si>
  <si>
    <t>Синтетична моторна олива з унікальним складом, подовжує термін служби двигуна. Моторна олива MaxLife призначена спеціально для двигунів з великим пробігом.</t>
  </si>
  <si>
    <t>ACEA A3/B3, A3/B4; API SN/CF; Renault RN0700/0710; Suitable for use in applications where Volkswagen 502.00/505.00 or MB-229.3 are specified.</t>
  </si>
  <si>
    <t>Синтетична моторна олива. Перший склад з додатковими компонентами, що продовжує термін служби двигуна - "оживляє" двигуни нових моделей з великим пробігом, сповільнюючи процес старіння.</t>
  </si>
  <si>
    <t>ACEA A3/B3, A3/B4; API SM, SN/CF; MB-229.3; PSA B71 2300; Renault RN0700/0710; VW 502.00/505.00; Recommended for use where Fiat 9.55535.G2 or D2 is specified.</t>
  </si>
  <si>
    <t>Напівсинтетична моторна олива. Перший склад з додатковими компонентами, що продовжує термін служби двигуна - "оживляє" двигуни нових моделей з великим пробігом, сповільнюючи процес старіння.</t>
  </si>
  <si>
    <t>ACEA A3/B4; API CF; MB-229.3; PSA B71 2300; Renault RN0700/0710; VW 502.00/505.00; Recommended for use where Fiat 9.55535.D2 is specified.</t>
  </si>
  <si>
    <t>ACEA A3/ B3, A3/B4; API SL/CF; GM-LL-A-025, GM LL-B-025; MB-229.3; Renault RN0700/0710; VW 502.00/505.00; Recommended for use where Fiat 9.55535.G1 is specified.</t>
  </si>
  <si>
    <t>Синтетична моторна олива. Призначена для цілорічного використання. Перевірена, надійна технологія для різноманітних дизельних, бензинових і газових двигунів.</t>
  </si>
  <si>
    <t>ACEA C3; API SM, SN/CF; BMW LL-04; MB-226.5, 229.31; Ford WSS-M2C917-A; GM Dexos 2; Porsche A40; Renault RN0700/0710; VW 505.00 / 505.01</t>
  </si>
  <si>
    <t>Синтетична моторна олива. Призначена для цілорічного використання. Перевірена, надійна технологія для різноманітних двигунів. Особливо рекомендується для дизельних двигунів з турбонаддувом.</t>
  </si>
  <si>
    <t>ACEA A3/B3, A3/B4; API SN/CF; GM-LL-A-025, GM-LL-B-025; JASO MA2; MB-229.3; Porsche A40; Renault RN0700/RN0710; VW 502.00/505.00</t>
  </si>
  <si>
    <t>ACEA A3/B4; API SM, SN/CF; MB-229.1; Renault RN0700; Recommended by Valvoline for use in engines specifying VW 505.00 or VW 501.01; Recommended for use where Fiat 9.55535.D2 and G2 is specified.</t>
  </si>
  <si>
    <t>Напівсинтетична моторна олива - спеціальна формула для забезпечення вимог (турбо) дизельних і бензинових двигунів.</t>
  </si>
  <si>
    <t>ACEA A3/B4; API SL/CF; MB-229.1; Recommended by Valvoline for use in engines specifying VW 505.00 or VW 501.01; Recommended for use where Fiat 9.55535.D2 and G2 is specified.</t>
  </si>
  <si>
    <t>Полусинтетическое всесезонное моторное масло, созданное по технологии Aral-синтеза. BlueTronic 10W-40 обладает отличными защитными, моющими и низкотемпературными свойствами. Благодаря применению традиционного полнозольного пакета присадок, обеспечивает максимальную чистоту мотора вне зависимости от качества топлива и условий работы, а также уверенный запуск и защиту двигателя с первых секунд работы в холодное время года. BlueTronic 10W-40 – одно из самых популярных масел Aral. Оно находится в производственной программе c 90-х годов и ранее называлось Aral BasicTronic 10W-40. Потребители ценят этот продукт за исключительную чистоту двигателя, в чем неоднократно убеждались за долгие годы применения, а также максимальное продление ресурса любого мотора. Масло Aral BlueTronic 10W-40 соответствует требованиям большого количества бензиновых и дизельных двигателей старшего поколения, в основном до 2004 г.в. Отличается прекрасным соотношением цены и качества.</t>
  </si>
  <si>
    <t>Aral HighTronic 5W-40 – высококачественное моторное масло для современных бензиновых и дизельных легковых автомобилей, созданное с применением технологии Aral XMF. По эксплуатационным и техническим характеристикам оно близко к полностью синтетическим маслам Aral – Aral HighTronic 5W-40 – низкозольное масло. В его составе содержание сульфатной золы, фосфора и серы находится в рамках лимитов, установленных для беспроблемного взаимодействия с современными системами очистки выхлопных газов, в частности с сажевыми фильтрами DPF. Такие фильтры очищают отработанные газы дизельных двигателей путем сбора и автоматического дожига сажи, что позволяет выполнить строгие требования норм Euro V и Euro VI. Фильтры DPF в силу своей конструкции очень требовательны к качеству используемых топлива и масел. Моторные масла должны производиться по низкозольной технологии (Low-SAPS). В таких маслах применяется новое поколение присадок, которые выполняют прежние задачи, но имеют новый состав. обратите внимание на допуски Mercedes-Benz, BMW, Porsche и GM, но предлагает преимущество в цене. Его формула позволяет реализовать удлиненные (в соответствии с рекомендациями производителя автомобиля) интервалы замены. Как и все синтетические масла Aral, HighTronic 5W-40 обеспечивает легкий зимний пуск, чистоту двигателя и надежную защиту от износа.</t>
  </si>
  <si>
    <t>Самое современное низкозольное моторное масло для бензиновых и дизельных двигателей VW, рассчитанное на удлиненные до 40'000 км интервалы замены. Единственное масло, которое проходит фирменный 650-часовой радионуклидный тест VW на защиту двигателя. Допуск VW 504 00/507 00 по своим свойствам и характеристикам перекрывает и заменяет все предыдущие допуски VW. Идут разработки новых формул, тестируются масла SAE 0W-20 и 5W-20 со сниженной высокотемпературной вязкостью, но пока SuperTronic Longlife III 5W-30 является венцом немецкой инженерной мысли для большинства легковых двигателей концерна VW, куда входят и Audi, и Skoda, и SEAT, и дизельные автомобили Porsche с двигателями от конструкторского бюро VW. Данное масло применяется как в бензиновых, так и в новейших дизельных двигателях, в том числе оснащенных сажевыми фильтрами. После недавнего усовершенствования формулы SuperTronic Longlife III получил также наивысшие допуски BMW Longlife-04, Mercedes-Benz 229.51 и, само собой, допуск Porsche C30. Благодаря применению технологии Aral XMF, уникальным противоизносным свойствам, стойкости к окислению и шламообразованию, масло SuperTronic Longlife III 5W-30 будет идеальным выбором и для оборудованных сажевыми фильтрами и многоступенчатыми системами нейтрализации отработанных газов японских, корейских и европейских автомобилей, которым предписано применение масел класса АСЕА С3. Одним словом, если Вы – владелец автомобиля группы Volkswagen, Ваш выбор правильного моторного масла закончен. Лучшего масла для Вашего автомобиля нет. Aral SuperTronic Longlife III 5W-30 – надежен как Audi, безупречен как Porsche.</t>
  </si>
  <si>
    <t>Моторное масло BMW TwinPower Turbo Longlife-04 5W-30 создано на основе технологии GTL. Благодаря этому обеспечивается защита двигателя на уровне, превосходящем отраслевые стандарты. Это моторное масло поддерживает оптимальную чистоту двигателей BMW и позволяет полностью использовать их потенциал. 
Для всех дизельных двигателей BMW с сажевым фильтром и без него.</t>
  </si>
  <si>
    <t>A3/B4 C3</t>
  </si>
  <si>
    <t>Подлинное масло БМВ Quality Longlife-04 5w30, которое заливают в дизельные моторы с сажевым фильтром автомобилей BMW, где требуется вязкость SAE 5W-30. Моторное масло Bmw LL-04 5W-30 проходит тщательную проверку как химическую, так и физическую и только после этого, автопроизводитель рекомендует применять только это масло и никак не другое с такими же характеристиками в свои более новые моторы. Непрерывно появляются вопросы у обладателей Баварских автомобилей BMW - какое же масло заливать в моторы БМВ/Mini? Так вот, дабы мотор работал как надобно, и масло не улетучивалось - заливайте только ту жидкость, - которая рекомендована автопроизводителем. Безусловно, же выбор неизменно остается за обладателем автомобиля - позаботься о 4-х колесном друге и он не подведет вас в надобный час!!! Рассмотрим классификацию масла BMW - ACEA A3 /B4 /C3: A3 - масло для бензинового мотора с удлиненным промежутком замены масла. НО, в нашей стране, это масло рекомендовано только для ДИЗЕЛЕЙ с сажевым фильтром! B4 - применяется для дизельных, с непосредственным впрыском топлива C3 - используется для дизелей с сажевым фильтром DPF. Масло Bmw longlife-04 5w-30 с объемом 1-литр имеет оригинальный номер 83210398507. Это масло можно заливать в двигатели БМВ: M47, M47TU(с 2003г), M47TU2, N47,W16, W17D14, M51, M57, M57TU(09/2002г),M57TU(E-61,E-60 с 2004Г),M57TOP(с 2004г), M57TU2(с 2005г),M57TU2 Top(с 2006г), M67(E38),M67(E65), M67TU(с 2005г).</t>
  </si>
  <si>
    <t>A5/B5</t>
  </si>
  <si>
    <t>FORD Formula F 5w-30 — это оригинальное, синтетическое, топливосберегающее моторное масло для современных бензиновых и дизельных двигателей Ford с высокими эксплуатационными характеристиками.</t>
  </si>
  <si>
    <t>A3/B3</t>
  </si>
  <si>
    <t>Полусинтетическое оригинальное масло масло GM 10w-40, подходит для использования в автомобилях концерна GM, в том числе, для Saab и Opel. 1942043 / 1942045 / 1942046 Специально создано для автомобилей, произведенных компанией General Motors. </t>
  </si>
  <si>
    <t>Масло Dexos 2 5W-30 – это продукт очень высокого класса и подходит для двигателей не только автомобиля Opel, но и для любых других марок авто. Главным преимуществом данного масла являются присадки Low SAPS, которые входят в его состав, это говорит о очень низком уровне сульфатной золы, серы и фосфора в масле. Синтетическая основа масла вместе с эффективными присадками защищает детали двигателя от осадка, налета, отложений, тем самым продлевая его срок службы и снижая изнашивание. Высокое качество масла позволяет использовать его в любых современных двигателях, включая турбированные и двигатели с фильтрами сажи. При высоких рабочих температурах продукт сохраняет стабильную пленку и предотвращает появление высокотемпературных отложений, а при низких температурах запуск двигателя производится легко и неощутимо. Неважно какой у вас автомобиль, Opel или другой марки, масло Dexos 2 5W-30 одинаково хорошо подойдет для разных марок и обеспечит оптимальные эксплуатационные характеристики. Особенности: - масло премиум-уровня; - улучшает работу катализатора отработанных газов; - подходит для всех марок автомобилей; - соответствует международным стандартам; - поддерживает чистоту двигателя.</t>
  </si>
  <si>
    <r>
      <t>MAZDA Original Oil Ultra 5W30 </t>
    </r>
    <r>
      <rPr>
        <sz val="8"/>
        <color theme="1"/>
        <rFont val="Calibri"/>
        <family val="2"/>
        <charset val="204"/>
        <scheme val="minor"/>
      </rPr>
      <t>0530-05-TFE / 0530-01-TFE</t>
    </r>
    <r>
      <rPr>
        <b/>
        <sz val="8"/>
        <color theme="1"/>
        <rFont val="Calibri"/>
        <family val="2"/>
        <charset val="204"/>
        <scheme val="minor"/>
      </rPr>
      <t> </t>
    </r>
    <r>
      <rPr>
        <sz val="8"/>
        <color theme="1"/>
        <rFont val="Calibri"/>
        <family val="2"/>
        <charset val="204"/>
        <scheme val="minor"/>
      </rPr>
      <t> от Mazda – это синтетическое моторное масло нового поколения, которое благодаря высокой термальной стабильности и стойкости к окислению, обеспечивает безупречную защиту двигателя.</t>
    </r>
  </si>
  <si>
    <t>Моторное масло MAZDA Golden SM 5W-30 создано специально для бензиновых двигателей автомобилей MAZDA как с турбинами, так и без. Моторное масло MAZDA Golden SM 5W-30 обеспечивает высокую степень защиты двигателя от износа, защищают от всех видов отложений и коррозии, обладает высокой термоокислительной стабильностью и способностью нейтрализовать кислоты, образующиеся в процессе эксплуатации двигателя. Позволяет увеличить интервал замены масла и обеспечивает высокую стойкость масляной плёнки при высоких температурах.</t>
  </si>
  <si>
    <t>Оригинальное синтетическое моторное масло MERCEDES-BENZ Engine Oil 5W-40 (229.3) A0009898201BRD6 / A0009898201AGA4.
229.3 - Автомасла для легковых автомобилей с увеличенным интервалом замены масла (до 30 тыс. км, в соответствии с рекомендациями производителя автомобиля). Требования несколько повышены в сравнении с требованиями стандартов ACEA A3, B4.</t>
  </si>
  <si>
    <t>Автомобильное масло совместимо со следующими сериями моторов МВ: дизельными OM600 (не включая модели, оснащенные сажевым фильтром), бензиновыми M200 и M100. Год выпуска – 2002+. Данное масло разработано с целью качественной очистки двигателя и последующего вывода из него всех загрязнений.
С помощью такого моторного масла можно наделить систему мгновенным смазыванием всех важных деталей и узлов на этапе «холодного пуска». Нейтрализуются кислоты, которые образуются во время сгорания горючего. Предотвращается отложение лакообразных компонентов и нагара, которые могут нарушить отвод тепла от поршневых колец и поршней.</t>
  </si>
  <si>
    <t>0.946</t>
  </si>
  <si>
    <t>Mobil 1™ 0W-20 представляет собой полностью синтетическое моторное масло с улучшенными эксплуатационными характеристиками, предназначенное для обеспечения эффективной защиты двигателя и улучшенной экономии топлива. Mobil 1™ 0W-20 соответствует требованиям различных производителей автомобилей и отраслевым стандартам или превосходит их. Mobil 1™ 0W-20 рекомендуется в тех случаях, когда требуется применения SAE 0W-20 и 5W-20. Mobil 1™ 0W-20 разработано на основе собственной композиции компании из синтетических базовых масел с высокими эксплуатационными
свойствами  и  тщательно  сбалансированного  пакета  присадок.  Низкая  вязкость  и  полностью  синтетический  состав  с  улучшенными
эксплуатационными характеристиками способствуют повышению эффективности двигателя и улучшенной экономии топлива. Mobil 1™ 0W-20
способно обеспечивать защиту двигателя при высокой температуре на уровне, характерном для масел с более высокой вязкостью,
одновременно отличаясь максимальной экономичностью расхода топлива среди других продуктов Mobil1</t>
  </si>
  <si>
    <t>Mobil 1 Fuel Economy 0W-30 - это синтетическое масло с самими передовыми рабочими свойствами,способствующее повышению топливной экономичности двигателей и обеспечивающее высокие уровни моющей способности и защиты от износа. Mobil 1 Fuel Economy 0W-30, Формула Повышенной Экономии Топлива, превышает требования самых последних стандартов, разработанных для новейших бензиновых и дизельных двигателей легковых автомобилей. Технология масел Mobil 1 испытана в мотоспорте и многие автогонщики во всем мире используют эти масла. Mobil 1 Fuel Economy 0W-30 отлично подходит для любых условий движения в любой точке мира и обеспечивает защиту даже тогда, когда обычные масла уже не справляются. Mobil 1 Fuel Economy 0W-30 - имеет запатентованный состав и производится на основе синтетических базовых масел с высочайшими характеристиками, дополнительно усиленных применением противоизносной технологии Supersyn, самой передовой на сегодня системой присадок. Mobil 1 Fuel Economy 0W-30, Формула Повышенной Экономии Топлива, имеет уникальный состав для обеспечения непревзойденного уровня защитных свойств, особенно при запуске в самых холодных условиях, с целью снижения износа двигателя. Это масло соответствует требованиям всех стандартов автопромышленности по топливной экономичности, способствуя снижению расхода топлива и уменьшению выбросов СО2.</t>
  </si>
  <si>
    <t>A3/B3/B4</t>
  </si>
  <si>
    <t xml:space="preserve">Полностью синтетическое моторное масло Mobil 1 10W-60 производится на основе собственной композиции компании из синтетических базовых масел, с высочайшими эксплуатационными свойствами и тщательно сбалансированного пакета присадок. Mobil 1 10W-60 разработано, чтобы обеспечить длительную защиту двигателей с большим пробегом и, тем самым, продлить срок службы автомобиля.
Специальные компоненты способствуют надежной работе уплотнений, что предотвращает утечки масла
Обеспечивает исключительную чистоту и удаляет образовавшиеся ранее отложения
Непревзойденная толщина масляной пленки для дополнительной защиты более старых двигателей
Более высокая вязкость способствует снижению расхода масла на угар в более старых двигателях
Большая концентрация противоизносных присадок для защиты двигателей с износом
Высокоэффективные базовые масла для превосходной всесторонней защиты от износа
Применение
Mobil 1 10W-60 разработано, чтобы обеспечить особую защиту, которая необходима двигателям с большим пробегом. Это масло пригодно практически для всех типов старых бензиновых и дизельных двигателей (без дизельных сажевых фильтров).
Более старые двигатели
Практически любые условия эксплуатации: от умеренных до экстремальных
Идеальное масло для гоночных автомобилей
</t>
  </si>
  <si>
    <t xml:space="preserve">Mobil 1™ ESP 0W-30 – это полностью синтетическое моторное масло с улучшенными эксплуатационными характеристиками, разработанное для обеспечения чистоты деталей двигателя, его защиты от износа и достижения высоких общих эксплуатационных характеристик. Масло Mobil 1 ESP 0W-30 было разработано экспертами компании для продления срока службы и поддержания эффективности систем снижения токсичности выхлопных газов автомобилей, оборудованных как дизельными, так и бензиновыми двигателями. Масло Mobil 1 ESP 0W-30 соответствует требованиям многих отраслевых стандартов и передовых автопроизводителей, которые предъявляются к современным легковым автомобилям, оборудованным дизельными и бензиновыми двигателями, или превосходит такие требования. Масло Mobil 1 ESP 0W-30 производится из высокотехнологичных компонентов по собственной композиции компании, разработанной для
обеспечения   полной   совместимости   с   последними   моделями   сажевых   фильтров   дизельных   двигателей   (DPF)   и   каталитических
нейтрализаторов   выхлопных   газов   бензиновых   двигателей   (CAT).   Масло   Mobil   1   ESP   0W-30   было   разработано   для   достижения
высокоэффективных эксплуатационных характеристик и защиты двигателя в совокупности с улучшенными показателями экономии топлива. </t>
  </si>
  <si>
    <t>Масло Mobil 1 ESP 5W-30 производится из высокотехнологичных компонентов по собственной композиции компании, разработанной для
обеспечения   полной   совместимости   с   последними   моделями   сажевых   фильтров   дизельных   двигателей   (DPF)   и   каталитических
нейтрализаторов выхлопных газов бензиновых двигателей (CAT). Mobil 1 ESP 5W-30 было разработано для достижения высокоэффективных
эксплуатационных характеристик и защиты двигателя в совокупности с улучшенными показателями экономии топ</t>
  </si>
  <si>
    <t>Mobil 1™ ESP x2 0W-20 - это полностью синтетическое моторное масло с улучшенными эксплуатационными свойствами, специально
разработанное для поддержания чистоты двигателя, защиты от износа, обеспечения долговечности и повышенной экономии топлива*. 
Моторное масло Mobil 1 ESP x2 0W-20 было создано совместно с европейскими производителями оборудования на основе наших последних
технологических разработок, которые позволяют объединить долговечность и защиту с низкой вязкостью и низким коэффициентом трения.
Масло Mobil 1 ESP x2 0W-20 было разработано экспертами компании для продления срока службы и поддержания эффективности систем
снижения токсичности выхлопных газов новых европейских автомобилей, оборудованных как дизельными, так и бензиновыми двигателями, в
которых требуется применение масел класса вязкости SAE 0W-20.</t>
  </si>
  <si>
    <t>Благодаря плодотворному сотрудничеству с ведущими автопроизводителями и применению новейших технологий в области смазочных
материалов,   масло   Mobil   1   FS   0W-40   рекомендуется   для   многих   типов   современных   автомобилей,   в   которых   оно   обеспечивает
высокоэффективные эксплуатационные свойства даже при вождении в очень жестких условиях.
• Двигатели новейшей конструкции, включая двигатели с турбонаддувом, двигатели с прямым впрыском, дизельные (без сажевых фильтров) и
гибридные двигатели
• Двигатели с повышенными рабочими характеристиками
• Практически любые условия эксплуатации: от умеренных до экстремальных
Всегда сверяйтесь с руководством по эксплуатации своего автомобиля для правильного выбора масла по его свойствам и классу вязкости.</t>
  </si>
  <si>
    <t>Mobil 1™ FS 5W-30 производится на основе собственной композиции синтетических базовых масел высокого уровня свойств и тщательно сбалансированного пакета присадок и обеспечивает:
• защиту двигателя от износа и смазывание в течение всего интервала замены масла;
•надежную защиту двигателя за счет предотвращения накопления вредных отложений;
• улучшенную защиту от последствий использования топлива нестабильного качества (1);
• повышение экономии топлива до 1,5% (2);
• эффективную защиту при высоких температурах на протяжении всего межсервисного интервала.
 (1)Эксплуатационные показатели сравнивались в ходе стандартных отраслевых испытаний с использование специальных видов топлива, способствующих образованию шлама.
(2)На основании потенциального повышения экономии топлива на 0,8-3,1% при переходе с масла более высокой вязкости на масло класса 5W-30 (тест M111 – ACEA A3/B4). Фактическая экономия зависит от типа автомобиля и двигателя, окружающей температуры, условий вождения и вязкости залитого в двигатель масла. Масло Mobil 1 FS 5W-30 рекомендовано к применению во многих типах автомобилей европейского производства.
     • Предназначено для применения в двигателях с высокими эксплуатационными характеристиками легковых автомобилей Volkswagen, Audi, Skoda, Mercedes Benz и других марок, для которых требуется соответствие указанным ниже спецификациям и получение указанных одобрений.</t>
  </si>
  <si>
    <t>Mobil 1™ FS x1 5W-40 изготавливается на основе патентованной смеси синтетических базовых масел с высокими рабочими характеристиками, усиленной точно сбалансированной системой компонентов, обеспечивающей:
• защиту двигателя от износа и смазывание в течение всего интервала замены масла;
• надежную защиту двигателя за счет предотвращения накопления вредных отложений;
• улучшенную технологию очистки двигателя для автомобилей с большим пробегом (свыше 100 тыс. км);
• улучшенную защиту от последствий использования топлива нестабильного качества *
• защиту двигателя при пуске в условиях низкой температуры.
 * Эксплуатационные показатели сравнивались в ходе стандартных отраслевых испытаний с использованием специальных видов топлива, способствующих образованию шлама.
Применение
Масло Mobil 1 FS x1 5W-40 рекомендовано для различных видов автомобилей с высоким пробегом - более 100 тыс. км.
     • Предназначено для применения в двигателях с высокими эксплуатационными характеристиками в легковых автомобилях Volkswagen, Audi, Skoda, Porsche, Mercedes Benz и других автомобилях, требующих характеристик и одобрений, указанных ниже</t>
  </si>
  <si>
    <t>Mobil 1™ FS x1 5W-40Mobil 1™ FS x1 5W-40Mobil 1™ FS x1 5W-40Mobil 1™ FS x1 5W-40
Mobil Passenger-Vehicle-Lube , Russia
Полностью синтетическое моторное масло с улучшенными эксплуатационными характеристиками
Описание продуктаОписание продуктаОписание продуктаОписание продукта
Mobil 1™ является одной из лидирующих в мире марок синтетических моторных масел, которые обеспечивают эффективные эксплуатационные
характеристики и защиту.  Технологии Mobil 1 способствуют тому, чтобы Ваш двигатель работал как новый.  Продукт Mobil 1™ FS x1 5W-40
представляет собой синтетическое моторное масло с улучшенными эксплуатационными свойствами, предназначенное для обеспечения
высокоэффективных моющих свойств.
Особенности и преимуществаОсобенности и преимуществаОсобенности и преимуществаОсобенности и преимущества
Mobil 1™ FS x1 5W-40 изготавливается на основе патентованной смеси синтетических базовых масел с высокими рабочими характеристиками,
усиленной точно сбалансированной системой компонентов, обеспечивающей:
• защиту двигателя от износа и смазывание в течение всего интервала замены масла;
• надежную защиту двигателя за счет предотвращения накопления вредных отложений;
• улучшенную технологию очистки двигателя для автомобилей с большим пробегом (свыше 100 тыс. км);
• улучшенную защиту от последствий использования топлива нестабильного качества *
• защиту двигателя при пуске в условиях низкой температуры.
 * Эксплуатационные показатели сравнивались в ходе стандартных отраслевых испытаний с использованием специальных видов топлива,
способствующих образованию шлама.
ПрименениеПрименениеПрименениеПр</t>
  </si>
  <si>
    <t>Полностью синтетическое моторное масло Mobil 1 x1 5W-30 производится на основе собственной композиции компании, включающей
синтетические  базовые  масла  с  высоким  уровнем  свойств  и  тщательно  сбалансированный  пакет  присадок.  Класс  вязкости  5W-30
рекомендуется   для   многих   новых   автомобилей.   Mobil   1   x1   5W-30   обладает   свойствами,   обеспечивающими
высокоэффективные эксплуатационные характеристики, защиту и чистоту двигателя, при этом масло соответствует высоким требованиям
стандарта ILSAC GF-5.
• Высокоэффективное смазывание и защита от износа при различных стилях вождения
• Обеспечивает быструю защиту, снижая износ двигателя и образование отложений даже в экстремальных условиях вождения
• Надежно защищает при высоких температурах и способствует длительному сроку эксплуатации двигателя с турбонаддувом
• Эффективно очищает загрязненные двигатели
• Высокоэффективные смазывающие свойства при холодном пуске и защита при низких температурах</t>
  </si>
  <si>
    <t>Mobil Delvac 1 5W-40 – полностью синтетическое масло с высокими эксплуатационными характеристиками для высоконагруженных дизельных
двигателей, которое способствует увеличению срока службы двигателей, одновременно обеспечивая увеличение срока смены масла в
двигателях, эксплуатируемых в тяжелых условиях. Масло Mobil Delvac 1 5W-40 обеспечивает превосходные эксплуатационные характеристики
современных двигателей с низким уровнем токсичности выхлопных газов, в том числе двигателей с промежуточным охлаждением, а также
двигателей старых моделей, находящихся в хорошем состоянии. Mobil Delvac 1 5W-40 рекомендуется для широкого спектра тяжелых условий
применения и окружающей среды, типичных для грузовых перевозок, горнодобывающей отрасли, строительства и сельского хозяйства. Mobil
Delvac 1 также соответствует требованиям спецификации API SL к маслам для бензиновых двигателей, используемым в смешанных
автомобильных парках.
Превосходные эксплуатационные характеристики Mobil Delvac 1 5W-40 являются результатом обширных совместных исследований и
разработок с крупнейшими производителями техники и основаны на применении новейших разработок в области смазывания двигателей.
Поэтому данный продукт удовлетворяет и даже превосходит требования некоторых из самых современных отраслевых спецификаций API,
ACEA, JASO и Global к маслам для дизелей, а также спецификаций многих крупнейших европейских, американских и японских производителей
двигателей</t>
  </si>
  <si>
    <t>15W-40</t>
  </si>
  <si>
    <t>10W-30</t>
  </si>
  <si>
    <t>Масла Mobil Super 1000 разработаны для использования практически в любых автомобилях. ExxonMobil рекомендует Mobil Super 1000 X1 15W-40 для ежедневного применения в нормальных дорожных условиях:
     • Двигателях более ранних разработок и конструкций
     • Бензиновых и дизельных двигателях без дизельных сажевых фильтров (DPF)
     • В легковых автомобилях, внедорожниках, малотоннажных грузовиках и микроавтобусах
     • Длительные поездки по автострадам
     • Нормальные условия эксплуатации</t>
  </si>
  <si>
    <t>Масла Mobil Super 2000 разработаны таким образом, чтобы обеспечить дополнительный уровень защиты. ExxonMobil рекомендует применять Mobil Super 2000 X1 10W-40, когда время от времени могут сложиться затрудненные условия вождения, в:
     • Двигателях более ранних разработок и конструкций
     • Бензиновых и дизельных двигателях без дизельных сажевых фильтров (DPF)
     • В легковых автомобилях, внедорожниках, малотоннажных грузовиках и микроавтобусах
     • При движении по автострадам, а также в городских условиях с частыми остановками
     • В обычных условиях эксплуатации и периодически в тяжелых условиях</t>
  </si>
  <si>
    <t>Продукты линейки Mobil Super 2000 уже хорошо зарекомендовали себя на рынке, поэтому вы можете быть спокойны, что получите желаемую производительность от своего автомобиля.  Mobil Super 2000 X1 Diesel 10W-40 обеспечивает:
• Улучшенную защиту от отложений и шлама
• Чистоту двигателя
• Защиту при повышенных температурах
• Надежную защиту от износа
• Хорошие смазывающие свойства при холодном пуске</t>
  </si>
  <si>
    <t>Масло Mobil Super 3000 Formula LD 0W-30 отличается следующими особенностями и потенциальными выгодами:  
Полностью синтетический состав предоставляет возможность  увеличить интервалы смены масла в автомобилях марок VW и Audi с
длительным графиком обслуживания (EDI), предусмотренным для масел, отвечающих спецификациям VW 506 01:
Прекрасная текучесть при низкой температуре обеспечивает быструю циркуляцию масла и защиту двигателя от износа при пуске,
особенно в холодную погоду
Отличная термоокислительная стабильность обусловливает защиту при воздействии высокой температуры и при эксплуатации в тяжелых
условиях</t>
  </si>
  <si>
    <t>Состав масел Mobil Super 3000 уверенно обеспечивает эффективную защиту. ExxonMobil рекомендует применять Mobil Super 3000 X1 5W-40,
если регулярно возникают сложные условия вождения, чтобы предотвратить повреждения от интенсивных и частых нагрузок в:
• Двигателях различных типов
• Бензиновых и дизельных двигателях без дизельных сажевых фильтров (DPF)
• В легковых автомобилях, внедорожниках, малотоннажных грузовиках и микроавтобусах
• При движении по автострадам, а также в городских условиях с частыми остановками
• В двигателях с повышенными рабочими характеристиками
• В обычных условиях эксплуатации и при движении с перегрузками
• В двигателях с турбонаддувом и с прямым впрыском топлива</t>
  </si>
  <si>
    <t>Состав масел Mobil Super 3000 уверенно обеспечивает дополнительный уровень защиты по сравнению с минеральными и полусинтетическими
маслами. ExxonMobil рекомендует применять Mobil Super 3000 X1 Diesel 5W-40 если регулярно возникают сложные условия вождения, чтобы
предотвратить повреждения двигателя от интенсивных и частых нагрузок в следующих случаях:
     •  *В дизельных двигателях различных конструкций без сажевых фильтров (DPF)
     •  В легковых автомобилях, внедорожниках, малотоннажных грузовиках и микроавтобусах
     •  При движении по автострадам, а также городских условиях с частыми остановками
     •  В обычных условиях эксплуатации и при движении с перегрузками
     •  В двигателях с турбонаддувом и с прямым впрыском топлива</t>
  </si>
  <si>
    <t>Состав масел Mobil Super 3000 обеспечивает надежный высокий уровень защиты. ExxonMobil рекомендует применять Mobil Super 3000 X1
Formula FE 5W-30 в тех случаях, когда регулярно возникают сложные условия вождения, чтобы предотвратить повреждения от интенсивных и
частых нагрузок. Mobil Super 3000 X1 Formula FE 5W-30 может применяться в различных легковых и малотоннажных грузовых автомобилях и
фургонах с бензиновыми и дизельными двигателями, которые рассчитаны на использование моторных масел низкой вязкости при высокой
скорости сдвига (HTHS).
Масло Mobil Super 3000 X1 Formula FE 5W-30 разработано в первую очередь в соответствии с требованиями компании Ford, но также пригодно
к применению в автомобилях других марок, где требуются соответствующие параметры вязкости и качества.
Масло Mobil Super 3000 X1 Formula FE 5W-30 может использоваться во всех двигателях с требованиями допусков WSS-M2C913-D, а также там,
где рекомендуется соблюдение допусков WSS-M2C913-C.</t>
  </si>
  <si>
    <t>Масло   Mobil   Super   3000   XE   5W-30   разработано   в   соответствии   с   последними   техническими   требованиями   к   моторным   маслам,
предъявляемыми крупными автомобилестроительными компаниями, и совместимо с большинством самых современных сажевых фильтров
выхлопных газов дизелей и каталитическими конвертерами выхлопных газов бензиновых двигателей.
Mobil Super 3000 XE 5W-30 способно обеспечить эффективные характеристики как при очень низкой, так и при очень высокой рабочей
температуре, а также долгосрочную защиту двигателя от износа, шлама и отложений.
Масло Mobil Super 3000 XE 5W-30 особо рекомендуется компанией ExxonMobil для применения в автомобилях марок Mercedes-Benz, где
требуется масло по спецификации MB 229.31, 229.51 или 229.52, и Volkswagen, где требуется масло по спецификации VW 505 00.
 Масло Mobil Super 3000 XE 5W-30 также рекомендуется компанией ExxonMobil к применению в дизелях с турбонаддувом Volkswagen TDI с
насос-форсунками (с интервалом замены 15000 км / 1 раз в год), для которых требуются масла по спецификации VW 505 01, а также в дизелях с
турбонаддувом автомобилей Ford Galaxy 1.9 л, для которых требуются масла по спецификации VW 505 01 или Ford WSS-M2C917-A.
Масло Mobil Super 3000 XE 5W-30 имеет одобрение dexos2™ компании General Motors для сервисного обслуживания, которое требуется для
обслуживания всех новых моделей дизельных и бензиновых автомобилей GM/Opel/Vauxhall/Chevrolet с 2010 года. Компания-производитель
автомобилей GM/Opel сообщает, что dexos2™ могут быть использованы взамен масел, отвечающих предшествующим спецификациям
GM/Opel (GM-LL-A-025 и GM-B-LL-025). На большинстве автомобилей марок GM/Opel/Vauxhall/Chevrolet с дизельными или бензиновыми
двигателями могут применяться масла dexos2™</t>
  </si>
  <si>
    <t>Запатентованный состав Mobil Ultra 10W-40 на основе базовых масел экстра-класса с применением присадок обеспечивает высокие рабочие
характеристики и защиту двигателя в различных режимах эксплуатации. Mobil Ultra 10W-40 снижает износ двигателей и имеет надежные
показатели при высоких и низких температурах.</t>
  </si>
  <si>
    <t>0.25</t>
  </si>
  <si>
    <t>Дата</t>
  </si>
  <si>
    <t xml:space="preserve">Наименование </t>
  </si>
  <si>
    <t>Расход</t>
  </si>
  <si>
    <t>Получено от ШИВ</t>
  </si>
  <si>
    <t>Оплата за приход от 4.05</t>
  </si>
  <si>
    <t>Остаток кассы</t>
  </si>
  <si>
    <t>Определение входящей цены</t>
  </si>
  <si>
    <t>Цена реализации</t>
  </si>
  <si>
    <t>Вход+15%</t>
  </si>
  <si>
    <t>Вход+10%</t>
  </si>
  <si>
    <t>Valvoline</t>
  </si>
  <si>
    <t>Легковые автомобили</t>
  </si>
  <si>
    <t>https://valvoline-eu.lubricantadvisor.com/eng?category=05fd2e8e91d81390</t>
  </si>
  <si>
    <t>Общий объем масла = в двигателе + в фильтре!!!!</t>
  </si>
  <si>
    <t>ARAL</t>
  </si>
  <si>
    <t>https://aral.ua/ru/oilguide</t>
  </si>
  <si>
    <t>MOBIL</t>
  </si>
  <si>
    <t>https://www.mobil.ru/ru-ru/b2c-product-selector/</t>
  </si>
  <si>
    <t>Только Мерседес! Показывает допуски по модели</t>
  </si>
  <si>
    <t>https://bevo.mercedes-benz.com/bevolistenmain.php?&amp;navigation_path=oilfinder&amp;language_id=0</t>
  </si>
  <si>
    <t>https://www.drive2.ru/l/454547728723084010/</t>
  </si>
  <si>
    <t>Допуски ВАЗ</t>
  </si>
  <si>
    <t>https://oilx.org/dopuski-proizvoditelej/aae-sto-003-group-b6/</t>
  </si>
  <si>
    <t>Про допуски FIAT</t>
  </si>
  <si>
    <t>http://oilservice.dp.ua/dopuski-masel/dopuski-motornyh-masel-fiat/</t>
  </si>
  <si>
    <t>Про допуски FORD</t>
  </si>
  <si>
    <t>http://oilservice.dp.ua/dopuski-masel/dopuski-motornyh-masel-ford/</t>
  </si>
  <si>
    <t>Инфо по допускам масел</t>
  </si>
  <si>
    <t>http://oilservice.dp.ua/category/dopuski-masel/</t>
  </si>
  <si>
    <t>Классификация ACEA</t>
  </si>
  <si>
    <t>https://northsea.com.ua/article/ACEA</t>
  </si>
  <si>
    <t>Про допуски Mercedes Benz</t>
  </si>
  <si>
    <t>https://benz-world.ru/approval/list-dopuska-229-5/</t>
  </si>
  <si>
    <t xml:space="preserve">Mobil 1 ESP X3 0W40  1л EU олива моторна </t>
  </si>
  <si>
    <t xml:space="preserve">Mobil 1 ESP X3  0W40  4л EU олива моторна </t>
  </si>
  <si>
    <t>Mobil 1 X1  5W30 1л олива моторна</t>
  </si>
  <si>
    <t>.</t>
  </si>
  <si>
    <t>511.00</t>
  </si>
  <si>
    <t>Артикул</t>
  </si>
  <si>
    <t>https://www.elf.ua/uk/lubricants-advisor</t>
  </si>
  <si>
    <t>ELF Украина</t>
  </si>
  <si>
    <t>Масло моторн. ELF Evolution 700 STI 10W-40 (SN) (Бочка 208л)</t>
  </si>
  <si>
    <t>201542</t>
  </si>
  <si>
    <t>201541</t>
  </si>
  <si>
    <t>Масло моторн. ELF Evolution 700 STI 10W-40 (SN) (Бочка 60л)</t>
  </si>
  <si>
    <t>201555</t>
  </si>
  <si>
    <t>Масло моторн. ELF Evolution 700 STI 10W-40 (SN) (Канистра 1л)</t>
  </si>
  <si>
    <t>201552</t>
  </si>
  <si>
    <t>Масло моторн. ELF Evolution 700 STI 10W-40 (SN) (Канистра 4л)</t>
  </si>
  <si>
    <t>201554</t>
  </si>
  <si>
    <t>Масло моторн. ELF Evolution 700 STI 10W-40 (SN) (Канистра 5л)</t>
  </si>
  <si>
    <t>10w-40</t>
  </si>
  <si>
    <t xml:space="preserve">ELF Evolution 700 STI 10W-40 </t>
  </si>
  <si>
    <t>201546</t>
  </si>
  <si>
    <t>Масло моторн. ELF Evolution 700 TD 10W-40 (SN) (Бочка 208л)</t>
  </si>
  <si>
    <t>201558</t>
  </si>
  <si>
    <t>Масло моторн. ELF Evolution 700 TD 10W-40 (SN) (Канистра 1л)</t>
  </si>
  <si>
    <t>203701</t>
  </si>
  <si>
    <t>Масло моторн. ELF Evolution 700 TD 10W-40 (SN) (Канистра 4л)</t>
  </si>
  <si>
    <t>201553</t>
  </si>
  <si>
    <t>Масло моторн. ELF Evolution 700 TD 10W-40 (SN) (Канистра 5л)</t>
  </si>
  <si>
    <t xml:space="preserve">ELF Evolution 700 TD 10W-40 </t>
  </si>
  <si>
    <t>194887</t>
  </si>
  <si>
    <t>Масло моторн. ELF Evolution 900 FT  5W-40 (Канистра 1л)</t>
  </si>
  <si>
    <t>194886</t>
  </si>
  <si>
    <t>Масло моторн. ELF Evolution 900 FT  5W-40 (Канистра 5л)</t>
  </si>
  <si>
    <t xml:space="preserve">ELF Evolution 900 FT  5W-40 </t>
  </si>
  <si>
    <t>194785</t>
  </si>
  <si>
    <t>Масло моторн. ELF Evolution 900 NF 5W-40 (Бочка 60л)</t>
  </si>
  <si>
    <t>194875</t>
  </si>
  <si>
    <t>Масло моторн. ELF Evolution 900 NF 5W-40 (Канистра 1л)</t>
  </si>
  <si>
    <t>194873</t>
  </si>
  <si>
    <t>Масло моторн. ELF Evolution 900 NF 5W-40 (Канистра 4л)</t>
  </si>
  <si>
    <t>194872</t>
  </si>
  <si>
    <t>Масло моторн. ELF Evolution 900 NF 5W-40 (Канистра 5л)</t>
  </si>
  <si>
    <t xml:space="preserve">ELF Evolution 900 NF 5W-40 </t>
  </si>
  <si>
    <t>194832</t>
  </si>
  <si>
    <t>Масло моторн. ELF Evolution 900 SXR 5W-30 (Канистра 1л)</t>
  </si>
  <si>
    <t>196133</t>
  </si>
  <si>
    <t>Масло моторн. ELF Evolution 900 SXR 5W-30 (Канистра 4л)</t>
  </si>
  <si>
    <t>213894</t>
  </si>
  <si>
    <t>Масло моторн. ELF Evolution 900 SXR 5W-30 (Канистра 5л)</t>
  </si>
  <si>
    <t>194776</t>
  </si>
  <si>
    <t>Масло моторн. ELF Evolution 900 SXR 5W-40 (Бочка 60л)</t>
  </si>
  <si>
    <t>194849</t>
  </si>
  <si>
    <t>Масло моторн. ELF Evolution 900 SXR 5W-40 (Канистра 1л)</t>
  </si>
  <si>
    <t>194878</t>
  </si>
  <si>
    <t>Масло моторн. ELF Evolution 900 SXR 5W-40 (Канистра 4л)</t>
  </si>
  <si>
    <t>217556</t>
  </si>
  <si>
    <t>Масло моторн. ELF Evolution 900 SXR 5W-40 (Канистра 5л)</t>
  </si>
  <si>
    <t>5w-30</t>
  </si>
  <si>
    <t xml:space="preserve">ELF Evolution 900 SXR 5W-30 </t>
  </si>
  <si>
    <t>194810</t>
  </si>
  <si>
    <t>Масло моторн. ELF Evolution FULLTECH FE 5W-30 (Бочка 60л)</t>
  </si>
  <si>
    <t>213933</t>
  </si>
  <si>
    <t>Масло моторн. ELF Evolution FULLTECH FE 5W-30 (Канистра 1л)</t>
  </si>
  <si>
    <t>194908</t>
  </si>
  <si>
    <t>Масло моторн. ELF Evolution FULLTECH FE 5W-30 (Канистра 5л)</t>
  </si>
  <si>
    <t xml:space="preserve">ELF Evolution 900 SXR 5W-40 </t>
  </si>
  <si>
    <t xml:space="preserve">ELF Evolution FULLTECH FE 5W-30 </t>
  </si>
  <si>
    <t>194860</t>
  </si>
  <si>
    <t>Масло моторн. ELF Evolution FULLTECH LLX 5W-30 (Канистра 1л)</t>
  </si>
  <si>
    <t>213920</t>
  </si>
  <si>
    <t>Масло моторн. ELF Evolution FULLTECH LLX 5W-30 (Канистра 5л)</t>
  </si>
  <si>
    <t xml:space="preserve">ELF Evolution FULLTECH LLX 5W-30 </t>
  </si>
  <si>
    <t>194891</t>
  </si>
  <si>
    <t>Масло моторн. ELF Evolution FULLTECH LSX 5W-40 (Канистра 1л)</t>
  </si>
  <si>
    <t>213922</t>
  </si>
  <si>
    <t>Масло моторн. ELF Evolution FULLTECH LSX 5W-40 (Канистра 5л)</t>
  </si>
  <si>
    <t xml:space="preserve">ELF Evolution FULLTECH LSX 5W-40 </t>
  </si>
  <si>
    <t>ELF Evolution FULLTECH LSX 5W-40</t>
  </si>
  <si>
    <t>194903</t>
  </si>
  <si>
    <t>Масло моторн. ELF Evolution FULLTECH MSX 5W-30 (Канистра 1л)</t>
  </si>
  <si>
    <t>194904</t>
  </si>
  <si>
    <t>Масло моторн. ELF Evolution FULLTECH MSX 5W-30 (Канистра 5л)</t>
  </si>
  <si>
    <t xml:space="preserve">ELF Evolution FULLTECH MSX 5W-30 </t>
  </si>
  <si>
    <t>ELF Evolution FULLTECH MSX 5W-30</t>
  </si>
  <si>
    <t>ОМЕГА</t>
  </si>
  <si>
    <t>shatilovmv@gmail.com</t>
  </si>
  <si>
    <t>Butler1979</t>
  </si>
  <si>
    <t>S-Car</t>
  </si>
  <si>
    <t>http://scar.ua</t>
  </si>
  <si>
    <t>"  0963202080</t>
  </si>
  <si>
    <t>Avto Pro</t>
  </si>
  <si>
    <t>https://my.omega.page/</t>
  </si>
  <si>
    <t>https://avto.pro/</t>
  </si>
  <si>
    <t>mshatilov@mail.ru</t>
  </si>
  <si>
    <t>Тут уведомления настроены на мою почту Gmail</t>
  </si>
  <si>
    <t>05200-00100</t>
  </si>
  <si>
    <t>Mobis 10w30 PREMIUM DIESEL  1л   олива  05200-00100</t>
  </si>
  <si>
    <t>05200-00600</t>
  </si>
  <si>
    <t>Mobis 10w30 PREMIUM DIESEL  6л   олива  05200-00600</t>
  </si>
  <si>
    <t>05200-48BA0</t>
  </si>
  <si>
    <t>Mobis 10w40 COMMERCIAL DIESEL  20л   олива  05200-48BA0</t>
  </si>
  <si>
    <t>05200-484A0</t>
  </si>
  <si>
    <t>Mobis 10w40 COMMERCIAL DIESEL  4л   олива  05200-484A0</t>
  </si>
  <si>
    <t>05200-486A0</t>
  </si>
  <si>
    <t>Mobis 10w40 COMMERCIAL DIESEL  6л   олива  05200-486A0</t>
  </si>
  <si>
    <t>05100-00421</t>
  </si>
  <si>
    <t>Mobis 5w20 SL 4л PREMIUM EXTRA  олива  05100-00421</t>
  </si>
  <si>
    <t>05200-00130</t>
  </si>
  <si>
    <t>Mobis 5w30  DPF+  Diesel 1л олива моторна  05200-00130</t>
  </si>
  <si>
    <t>05200-00630</t>
  </si>
  <si>
    <t>Mobis 5w30  DPF+  Diesel 6л олива моторна  05200-00630</t>
  </si>
  <si>
    <t>05200-00411</t>
  </si>
  <si>
    <t>Mobis 5w30 Diesel 4л PREMIUM LS олива  05200-00411</t>
  </si>
  <si>
    <t>05200-00620</t>
  </si>
  <si>
    <t>Mobis 5w30 Diesel 6л PREMIUM DPF  олива  05200-00620</t>
  </si>
  <si>
    <t>05200-00611</t>
  </si>
  <si>
    <t>Mobis 5w30 Diesel 6л PREMIUM LS олива  05200-00611</t>
  </si>
  <si>
    <t>05100-00110</t>
  </si>
  <si>
    <t>Mobis 5w30 SL 1л SUPER EXTRA  олива  05100-00110</t>
  </si>
  <si>
    <t>05100-00410</t>
  </si>
  <si>
    <t>Mobis 5w30 SL 4л SUPER EXTRA олива  05100-00410</t>
  </si>
  <si>
    <t>05100-00441</t>
  </si>
  <si>
    <t>Mobis 5w30 SM 4л TURBO SYN олива  05100-00441</t>
  </si>
  <si>
    <t>04500-00140</t>
  </si>
  <si>
    <t>Mobis ATF MATIC- J  RED-1 1л  олива  04500-00140</t>
  </si>
  <si>
    <t>04500-00A00</t>
  </si>
  <si>
    <t>Mobis ATF SP III 20л  олива  04500-00A00</t>
  </si>
  <si>
    <t>04500-00400</t>
  </si>
  <si>
    <t>Mobis ATF SP III 4л  олива  04500-00400</t>
  </si>
  <si>
    <t>02100-00110</t>
  </si>
  <si>
    <t>Mobis LSD 90 GL-5 1л  олива трансмісійна 02100-00110</t>
  </si>
  <si>
    <t>04300-00110</t>
  </si>
  <si>
    <t>Mobis MTF 75w85 GL-4 1л  олива  04300-00110</t>
  </si>
  <si>
    <t>04300-5L1A0</t>
  </si>
  <si>
    <t>Mobis MTF 75w90 GL-4 1л  олива  04300-5L1A0</t>
  </si>
  <si>
    <t>04300-5L6A0</t>
  </si>
  <si>
    <t>Mobis MTF 75w90 GL-4 6л  олива  04300-5L6A0</t>
  </si>
  <si>
    <t>02100-00100</t>
  </si>
  <si>
    <t>Mobis MTF 85w90 GL-4 1л  олива трансмісійна 02100-00100</t>
  </si>
  <si>
    <t>03100-00100</t>
  </si>
  <si>
    <t>Mobis PSF 3 1л  олива  03100-00100</t>
  </si>
  <si>
    <t>03100-00130</t>
  </si>
  <si>
    <t>Mobis PSF 4 1л  олива  03100-00130</t>
  </si>
  <si>
    <t>Оплата автопро</t>
  </si>
  <si>
    <t>Получено от ШМВ</t>
  </si>
  <si>
    <t>Оплата С-карс фильтр</t>
  </si>
  <si>
    <t>Оплата Омега 4л Єльф</t>
  </si>
  <si>
    <t>Оплата Маслотрейд за Матик Д 8 литров с комиссией 7 грн</t>
  </si>
  <si>
    <t>Получено от Димы за Матик Д</t>
  </si>
  <si>
    <t>Получено от Выдря А за Эльф и фильтр</t>
  </si>
  <si>
    <t>Возврат ШИВ</t>
  </si>
  <si>
    <t>Возврат ШМВ</t>
  </si>
  <si>
    <t>Оплата за рекламу в вайбер-сообществах Ярославе</t>
  </si>
  <si>
    <t>Маслотрейд</t>
  </si>
  <si>
    <t>Омега</t>
  </si>
  <si>
    <t>С-кар</t>
  </si>
  <si>
    <t>5w-40</t>
  </si>
  <si>
    <t>0w-30</t>
  </si>
  <si>
    <t>0w-20</t>
  </si>
  <si>
    <t>5w-20</t>
  </si>
  <si>
    <t>0w-40</t>
  </si>
  <si>
    <t>MOTUL 6100 Syn-nergy SAE 5W30 1L</t>
  </si>
  <si>
    <t>MOTUL 6100 Syn-nergy SAE 5W30 5L</t>
  </si>
  <si>
    <t>MOTUL 6100 Syn-nergy SAE 5W40 1L</t>
  </si>
  <si>
    <t>MOTUL 6100 Syn-nergy SAE 5W40 5L</t>
  </si>
  <si>
    <t>MOTUL 6100 Synergie+ 10W-40 1L</t>
  </si>
  <si>
    <t>MOTUL 8100 ECO-CLEAN 5W30 , 1L</t>
  </si>
  <si>
    <t>MOTUL 8100 ECO-NERGY 5W-30, 1L</t>
  </si>
  <si>
    <t>MOTUL 8100 X-CESS SAE 5W40 1L</t>
  </si>
  <si>
    <t>MOTUL 8100 Eco-nergy 0W-30 1L</t>
  </si>
  <si>
    <t>MOTUL 8100 ECO-NERGY SAE 0W30 5L</t>
  </si>
  <si>
    <t>MOTUL 8100 X-CESS SAE 5W40 (2L)</t>
  </si>
  <si>
    <t>MOTUL 8100 X-CESS SAE 5W40 5L</t>
  </si>
  <si>
    <t>MOTUL 8100 X-CESS SAE 5W40 4L</t>
  </si>
  <si>
    <t>MOTUL 8100 Eco-nergy 5W30 4L</t>
  </si>
  <si>
    <t>MOTUL 8100 X-max 0W-40 1L</t>
  </si>
  <si>
    <t>MOTUL 8100 Eco-lite 5W30 4L</t>
  </si>
  <si>
    <t>MOTUL 8100 Eco-lite 5W30 5L</t>
  </si>
  <si>
    <t>MOTUL 8100 ECO-LITE SAE 0W20 1L</t>
  </si>
  <si>
    <t>MOTUL 8100 ECO-LITE 0W20 5L</t>
  </si>
  <si>
    <t>MOTUL SPECIFIC CNG/LPG 5W40 1L</t>
  </si>
  <si>
    <t>MOTUL SPECIFIC FORD 913 D 5W-30 5L</t>
  </si>
  <si>
    <t>MOTUL SPECIFIC FORD 948 B 5W20 1L</t>
  </si>
  <si>
    <t>MOTUL Specific VW 504.00-507.00 5W-30 5L</t>
  </si>
  <si>
    <t>MOTUL 8100 X-clean 5W40 , 1L</t>
  </si>
  <si>
    <t>MOTUL 8100 X-clean 5W40 ,5L</t>
  </si>
  <si>
    <t>MOTUL 8100 ECO-NERGY 5W30 ,5L</t>
  </si>
  <si>
    <t>MOTUL 8100 ECO-LITE 5W30 1L</t>
  </si>
  <si>
    <t>PORSCHE</t>
  </si>
  <si>
    <t>SP</t>
  </si>
  <si>
    <t>SP-RC</t>
  </si>
  <si>
    <t>ILSAC GF-5</t>
  </si>
  <si>
    <t>ILSAC GF-6A</t>
  </si>
  <si>
    <t>DEXOS1 Gen2</t>
  </si>
  <si>
    <r>
      <t xml:space="preserve">MOTUL 8100 X-CLEAN </t>
    </r>
    <r>
      <rPr>
        <b/>
        <sz val="10"/>
        <rFont val="Arial Cyr"/>
        <charset val="204"/>
      </rPr>
      <t>EFE</t>
    </r>
    <r>
      <rPr>
        <sz val="10"/>
        <rFont val="Arial Cyr"/>
        <family val="2"/>
        <charset val="204"/>
      </rPr>
      <t xml:space="preserve"> 5W30 5L</t>
    </r>
  </si>
  <si>
    <t>MOTUL 8100 X-CLEAN+ 5W30 , 1L</t>
  </si>
  <si>
    <t>MOTUL 8100 X-CLEAN+ 5W30 (5L)</t>
  </si>
  <si>
    <t>MOTUL 8100 ECO-CLEAN 5W30 5L</t>
  </si>
  <si>
    <t>MOTUL 6100 Synergie+ 10W40 4L</t>
  </si>
  <si>
    <t>MOTUL 6100 Syn-nergy SAE 5W40 4L (внимание! Артикул С-Кар, не Мотюль)</t>
  </si>
  <si>
    <t>MOTUL 6100 Syn-nergy SAE 5W30 4L (артикул С-кар, не Мотюль!!!)</t>
  </si>
  <si>
    <t>Доупаковка Новая Почта</t>
  </si>
  <si>
    <t>Новая почта</t>
  </si>
  <si>
    <t>Смарт-Оил</t>
  </si>
  <si>
    <t>MOTUL Specific VW 504.00-507.005W-30, 1L</t>
  </si>
  <si>
    <t>MOTUL SPECIFIC FORD 913D 5W30 1L</t>
  </si>
  <si>
    <t>MOTUL SPECIFIC CNG/LPG 5W40 5L</t>
  </si>
  <si>
    <t>MOTUL Specific VW 505.01-502.00 5W40, 1L</t>
  </si>
  <si>
    <t>MOTUL Specific VW 505.01-502.00 5W40, 5L</t>
  </si>
  <si>
    <t>SM/CF</t>
  </si>
  <si>
    <t>MOTUL 6100 SYNERGIE+ 10W40 (5L) (внимание АРТИКУЛ С-кар)</t>
  </si>
  <si>
    <t>MOTUL 300V COMPETITION 15W-50 2L Масло без стандартов совсем</t>
  </si>
  <si>
    <t>MOTUL 300V LE MANS 20W-60 2L Масло без стандартов совсем</t>
  </si>
  <si>
    <t>MOTUL 4100 TURBOLIGHT SAE 10W40   5L Внимание Артикул С-кар не Мотюль!!!</t>
  </si>
  <si>
    <t>MOTUL 2100 Power+ 10W-40  4L</t>
  </si>
  <si>
    <t>155BA7</t>
  </si>
  <si>
    <t>155BA8</t>
  </si>
  <si>
    <t>156E9D</t>
  </si>
  <si>
    <t>Масло моторн. Castrol   Magnatec 5W-40 A3/В4  (Канистра 1л)</t>
  </si>
  <si>
    <t>15A16F</t>
  </si>
  <si>
    <t>Масло моторн. Castrol   Magnatec Stop-Start 5W-30 A3/В4  (Канистра 1л)</t>
  </si>
  <si>
    <t>15A170</t>
  </si>
  <si>
    <t>Масло моторн. Castrol   Magnatec Stop-Start 5W-30 A3/В4  (Канистра 4л)</t>
  </si>
  <si>
    <t>15A16D</t>
  </si>
  <si>
    <t>Масло моторн. Castrol   Magnatec Stop-Start 5W-30 A5  (Канистра 1л)</t>
  </si>
  <si>
    <t>156E8B</t>
  </si>
  <si>
    <t>Масло моторн. Castrol  EDGE  0W-40 А3/В4 (Канистра 1л)</t>
  </si>
  <si>
    <t>156E8C</t>
  </si>
  <si>
    <t>Масло моторн. Castrol  EDGE  0W-40 А3/В4 (Канистра 4л)</t>
  </si>
  <si>
    <t>157E6A</t>
  </si>
  <si>
    <t>Масло моторн. Castrol  EDGE 0W-30 A3/B4 (Канистра 1л)</t>
  </si>
  <si>
    <t>157E6B</t>
  </si>
  <si>
    <t>Масло моторн. Castrol  EDGE 0W-30 A3/B4 (Канистра 4л)</t>
  </si>
  <si>
    <t>156E3E</t>
  </si>
  <si>
    <t>Масло моторн. Castrol  EDGE 0W-30 A5/B5 (Канистра 1л)</t>
  </si>
  <si>
    <t>156E3F</t>
  </si>
  <si>
    <t>Масло моторн. Castrol  EDGE 0W-30 A5/B5 (Канистра 4л)</t>
  </si>
  <si>
    <t>157E4F</t>
  </si>
  <si>
    <t>Масло моторн. Castrol  EDGE 0W-30 TURBO DIESEL (Канистра 1л)</t>
  </si>
  <si>
    <t>157E5C</t>
  </si>
  <si>
    <t>Масло моторн. Castrol  EDGE 0W-30 TURBO DIESEL (Канистра 4л)</t>
  </si>
  <si>
    <t>15A569</t>
  </si>
  <si>
    <t>Масло моторн. Castrol  EDGE 5W-30 C3 (Канистра 1л)</t>
  </si>
  <si>
    <t>15A568</t>
  </si>
  <si>
    <t>Масло моторн. Castrol  EDGE 5W-30 C3 (Канистра 4л)</t>
  </si>
  <si>
    <t>15665B</t>
  </si>
  <si>
    <t>Масло моторн. Castrol  EDGE 5W-30 LL (Бочка 208л)</t>
  </si>
  <si>
    <t>15667C</t>
  </si>
  <si>
    <t>Масло моторн. Castrol  EDGE 5W-30 LL (Канистра 1л)</t>
  </si>
  <si>
    <t>15669A</t>
  </si>
  <si>
    <t>Масло моторн. Castrol  EDGE 5W-30 LL (Канистра 4л)</t>
  </si>
  <si>
    <t>15A726</t>
  </si>
  <si>
    <t>Масло моторн. Castrol  EDGE 5W-30 LL (Канистра 5л)</t>
  </si>
  <si>
    <t>157B1B</t>
  </si>
  <si>
    <t>157B1C</t>
  </si>
  <si>
    <t>15A001</t>
  </si>
  <si>
    <t>Масло моторн. Castrol  EDGE SUPERCAR 10W- 60 (Канистра 1л)</t>
  </si>
  <si>
    <t>15A008</t>
  </si>
  <si>
    <t>Масло моторн. Castrol  EDGE SUPERCAR 10W- 60 (Канистра 4л)</t>
  </si>
  <si>
    <t>156EEC</t>
  </si>
  <si>
    <t>Масло моторн. Castrol  Magnatec 10w-40 A3/B4 (Канистра 1л)</t>
  </si>
  <si>
    <t>156EED</t>
  </si>
  <si>
    <t>Масло моторн. Castrol  Magnatec 10w-40 A3/B4 (Канистра 4л)</t>
  </si>
  <si>
    <t>156ED7</t>
  </si>
  <si>
    <t>Масло моторн. Castrol  Magnatec Diesel 10W-40 B4 (Бочка 60л)</t>
  </si>
  <si>
    <t>156ED9</t>
  </si>
  <si>
    <t>Масло моторн. Castrol  Magnatec Diesel 10w-40 B4 (Канистра 1л)</t>
  </si>
  <si>
    <t>156ED8</t>
  </si>
  <si>
    <t>Масло моторн. Castrol  Magnatec Diesel 10w-40 B4 (Канистра 4л)</t>
  </si>
  <si>
    <t>15A7BA</t>
  </si>
  <si>
    <t>Масло моторн. Castrol  Magnatec Diesel 10w-40 B4 (Канистра 5л)</t>
  </si>
  <si>
    <t>156EDC</t>
  </si>
  <si>
    <t>Масло моторн. Castrol  Magnatec Diesel 5w-40 DPF (Канистра 1л)</t>
  </si>
  <si>
    <t>156EDD</t>
  </si>
  <si>
    <t>Масло моторн. Castrol  Magnatec Diesel 5w-40 DPF (Канистра 4л)</t>
  </si>
  <si>
    <t>15A7B9</t>
  </si>
  <si>
    <t>Масло моторн. Castrol  Magnatec Diesel 5w-40 DPF (Канистра 5л)</t>
  </si>
  <si>
    <t>15A16E</t>
  </si>
  <si>
    <t>Масло моторн. Castrol  Magnatec Stop-Start 5W-30 A5 (Канистра 4л)</t>
  </si>
  <si>
    <t>15A4E3</t>
  </si>
  <si>
    <t>Масло моторн. Castrol GTX ULTRA CLEAN 10W-40 A3/B4 (Бочка 208л)</t>
  </si>
  <si>
    <t>15A4DE</t>
  </si>
  <si>
    <t>Масло моторн. Castrol GTX ULTRA CLEAN 10W-40 A3/B4 (Канистра 1л)</t>
  </si>
  <si>
    <t>15A4E0</t>
  </si>
  <si>
    <t>Масло моторн. Castrol GTX ULTRA CLEAN 10W-40 A3/B4 (Канистра 4л)</t>
  </si>
  <si>
    <t>156E9E</t>
  </si>
  <si>
    <t>Масло моторн. Castrol Magnatec 5W-40 A3/В4 (Канистра 4л)</t>
  </si>
  <si>
    <t>156DCF</t>
  </si>
  <si>
    <t>Масло моторн. Castrol Magnatec STOP-START 5W-20 E EcoBoost (Канистра 1л)</t>
  </si>
  <si>
    <t>15A7C6</t>
  </si>
  <si>
    <t>Масло моторн. Castrol Magnatec STOP-START 5W-20 E EcoBoost (Канистра 4л)</t>
  </si>
  <si>
    <t>Масло моторн. Castrol  EDGE 5W-40 С3(Канистра 1л)</t>
  </si>
  <si>
    <t>Масло моторн. Castrol  EDGE 5W-40 С3(Канистра 4л)</t>
  </si>
  <si>
    <t>Получено от ШИВ на карту</t>
  </si>
  <si>
    <t>Получено от ШИВ комиссия</t>
  </si>
  <si>
    <t>Оплата Маслотрейд за Мобил 1 ЕСП 0-30 6 л</t>
  </si>
  <si>
    <t>Комиссия</t>
  </si>
  <si>
    <t>Получено от ЭДИКА</t>
  </si>
  <si>
    <t>Castrol Magnatec 5W-30 AР (Канистра 1л)</t>
  </si>
  <si>
    <t>Castrol Magnatec 5W-30 AР (Канистра 4л)</t>
  </si>
  <si>
    <t>10w-60</t>
  </si>
  <si>
    <t>Оплата Маслотрейд Mobis LS Premium diesel 6л</t>
  </si>
  <si>
    <t>Фильтр Хендэ Акцент дизель 1,5 в С-Карс</t>
  </si>
  <si>
    <t>Упаковка Новая Почта</t>
  </si>
  <si>
    <t xml:space="preserve">Получено от Левин Владимир Николаевич </t>
  </si>
  <si>
    <t>Номер п/п</t>
  </si>
  <si>
    <t>Наименование показателя</t>
  </si>
  <si>
    <t>Ед Изм</t>
  </si>
  <si>
    <t>июнь 2020</t>
  </si>
  <si>
    <t>Вложено в Валволайн</t>
  </si>
  <si>
    <t>грн</t>
  </si>
  <si>
    <t>ОБОРОТ ПО КОНТРАГЕНТАМ</t>
  </si>
  <si>
    <t>Реклама Вайбер</t>
  </si>
  <si>
    <t>Получено от Юрия за кастрол и фильтр</t>
  </si>
  <si>
    <t>Из них:</t>
  </si>
  <si>
    <t xml:space="preserve">Комиссия </t>
  </si>
  <si>
    <t>Количество выполненных заказов</t>
  </si>
  <si>
    <t>заказ</t>
  </si>
  <si>
    <t>Выручка за период</t>
  </si>
  <si>
    <t>Средний чек</t>
  </si>
  <si>
    <t>Расходы на рекламу за период</t>
  </si>
  <si>
    <t>Грязная прибыль за период</t>
  </si>
  <si>
    <t>1/2 прибыли</t>
  </si>
  <si>
    <t>Чистая прибыль</t>
  </si>
  <si>
    <t>Средняя грязная</t>
  </si>
  <si>
    <t>грн/мес</t>
  </si>
  <si>
    <t>грн/заказ</t>
  </si>
  <si>
    <t>%</t>
  </si>
  <si>
    <t>Рентабельность продаж</t>
  </si>
  <si>
    <t>4107464</t>
  </si>
  <si>
    <t xml:space="preserve"> </t>
  </si>
  <si>
    <t>4107454</t>
  </si>
  <si>
    <t>4107552</t>
  </si>
  <si>
    <t>4107460</t>
  </si>
  <si>
    <t>4107456</t>
  </si>
  <si>
    <t>4107455</t>
  </si>
  <si>
    <t>4107297893</t>
  </si>
  <si>
    <t>4107297894</t>
  </si>
  <si>
    <t>4102817161</t>
  </si>
  <si>
    <t>4102817162</t>
  </si>
  <si>
    <t>4107484</t>
  </si>
  <si>
    <t>4107485</t>
  </si>
  <si>
    <t>4107297889</t>
  </si>
  <si>
    <t>4107297890</t>
  </si>
  <si>
    <t>4107297897</t>
  </si>
  <si>
    <t>4102817160</t>
  </si>
  <si>
    <t>4107153</t>
  </si>
  <si>
    <t>4107154</t>
  </si>
  <si>
    <t>4107151</t>
  </si>
  <si>
    <t>4107152</t>
  </si>
  <si>
    <t>SHELL Helix Diesel HX7 SAE 10W-40 CF (Канистра 1л)</t>
  </si>
  <si>
    <t>SHELL Helix Diesel HX7 SAE 10W-40 CF (Канистра 4л)</t>
  </si>
  <si>
    <t>SHELL Helix Diesel Ultra SAE 5W-40 CF (Канистра 1л)</t>
  </si>
  <si>
    <t>SHELL Helix Diesel Ultra SAE 5W-40 CF (Канистра 4л)</t>
  </si>
  <si>
    <t>SHELL Helix HX7 SAE 10W-40  (Канистра 4л)</t>
  </si>
  <si>
    <t>SHELL Helix HX7 SAE 10W-40 (Канистра 1л)</t>
  </si>
  <si>
    <t>SHELL Helix HX8 SAE 5W-40 SN/CF (Канистра 1л)</t>
  </si>
  <si>
    <t>SHELL Helix HX8 SAE 5W-40 SN/CF (Канистра 4л)</t>
  </si>
  <si>
    <t>SHELL Helix Ultra ECT C2/C3 0W-30 (Канистра 1л)</t>
  </si>
  <si>
    <t>SHELL Helix Ultra ECT C2/C3 0W-30 (Канистра 4л)</t>
  </si>
  <si>
    <t>SHELL Helix Ultra ECT С3 5W-30 SN/CF (Канистра 1л)</t>
  </si>
  <si>
    <t>SHELL Helix Ultra ECT С3 5W-30 SN/CF (Канистра 4л)</t>
  </si>
  <si>
    <t>SHELL Helix Ultra SAE 5W-30 SL/CF (Канистра 1л)</t>
  </si>
  <si>
    <t>SHELL Helix Ultra SAE 5W-30 SL/CF (Канистра 4л)</t>
  </si>
  <si>
    <t>SHELL Helix Ultra SAE 5W-40 SN/CF (Канистра 1л)</t>
  </si>
  <si>
    <t>SHELL Helix Ultra SAE 5W-40 SN/CF (Канистра 4л)</t>
  </si>
  <si>
    <t>SG+</t>
  </si>
  <si>
    <t>SHELL Helix HX8 ECT C3 5W-30 (Канистра 1л)</t>
  </si>
  <si>
    <t>SHELL Helix HX8 ECT C3 5W-30 (Канистра 5л)</t>
  </si>
  <si>
    <t>SHELL Helix HX8 SAE 5W-30  (Канистра 1л)</t>
  </si>
  <si>
    <t>SHELL Helix HX8 SAE 5W-30  (Канистра 4л)</t>
  </si>
  <si>
    <t>9.55535.GS1</t>
  </si>
  <si>
    <t>MS-10725</t>
  </si>
  <si>
    <t>SHELL</t>
  </si>
  <si>
    <t>https://www.shell.ua/автомобілістам/моторні-оливи-і-мастильні-матеріали-шелл/lubematch.html</t>
  </si>
  <si>
    <t>Фильтры 3 шт Василий Мицубиси</t>
  </si>
  <si>
    <t>Доставка Новая Почта</t>
  </si>
  <si>
    <t>Интеркарс</t>
  </si>
  <si>
    <t>Мобил 1 5-50 6л</t>
  </si>
  <si>
    <t>Масло Хонда ПСФ</t>
  </si>
  <si>
    <t>Фильтры Хонда</t>
  </si>
  <si>
    <t>Фильтры на Опель</t>
  </si>
  <si>
    <t>Возврат денег Новая почта</t>
  </si>
  <si>
    <t>Получено от Василия по 3 заказам</t>
  </si>
  <si>
    <t>Масло Кастрол 5л</t>
  </si>
  <si>
    <t>Масло Хонда 5л</t>
  </si>
  <si>
    <t>Объем масла</t>
  </si>
  <si>
    <t>Масло Кастроль Єдж 5-40 С3 5л фильтр w713/28 Омега</t>
  </si>
  <si>
    <t>Возврат вложений в Вальволин</t>
  </si>
  <si>
    <t>Заказ Авто.про Valvoline MST C4 5л</t>
  </si>
  <si>
    <t>h7NTCJSykwqz6fW</t>
  </si>
  <si>
    <t>oiltime.net.ua</t>
  </si>
  <si>
    <t>июль 2020</t>
  </si>
  <si>
    <t>Фильтры масло и воздух Пицык</t>
  </si>
  <si>
    <t>Фильтр салона Пицык</t>
  </si>
  <si>
    <t>От Пицыка</t>
  </si>
  <si>
    <t>Получено от Пелихова</t>
  </si>
  <si>
    <t>Масло Мобил ЕСП 5-30 5литров</t>
  </si>
  <si>
    <t>Фильтры масло и воздух Пелихов</t>
  </si>
  <si>
    <t>Получено от Максима БМВ</t>
  </si>
  <si>
    <t>Фильтр масло БМВ</t>
  </si>
  <si>
    <t>Возврат от продажи Валволайн</t>
  </si>
  <si>
    <t>Остаток вложений в Валволайн</t>
  </si>
  <si>
    <t>Склад Вальволин</t>
  </si>
  <si>
    <t>Расходы на закупку товаров и услуг доставки</t>
  </si>
  <si>
    <t>Период</t>
  </si>
  <si>
    <t>месяц</t>
  </si>
  <si>
    <t>https://www.oil-club.ru</t>
  </si>
  <si>
    <t>Максим Oil Express UA</t>
  </si>
  <si>
    <t>2P7kwtSUrv3epf8</t>
  </si>
  <si>
    <t>0972303458 Дмитрий</t>
  </si>
  <si>
    <t>Киев отд 10</t>
  </si>
  <si>
    <t>Intercars</t>
  </si>
  <si>
    <t>Comma VOLTECH 0w-30</t>
  </si>
  <si>
    <t>Comma Eco-F 5w-20</t>
  </si>
  <si>
    <t>Ford WSS-M2C925-A</t>
  </si>
  <si>
    <t>SN-RC</t>
  </si>
  <si>
    <t>VTC5L</t>
  </si>
  <si>
    <t>VTC1L</t>
  </si>
  <si>
    <t>VTC20L</t>
  </si>
  <si>
    <t>ECF1L</t>
  </si>
  <si>
    <t>ECF5L</t>
  </si>
  <si>
    <t>ECF20L</t>
  </si>
  <si>
    <t>Comma Eco-FE PLUS 0w-30</t>
  </si>
  <si>
    <t>Jaguar LR STJLR.03.5007</t>
  </si>
  <si>
    <t>ECOFEP1L</t>
  </si>
  <si>
    <t>ECOFEP5L</t>
  </si>
  <si>
    <t>ECOFEP20L</t>
  </si>
  <si>
    <t>Comma Eco-P 0w-30</t>
  </si>
  <si>
    <t>ECOP1L</t>
  </si>
  <si>
    <t>ECOP5L</t>
  </si>
  <si>
    <t>ECOP20L</t>
  </si>
  <si>
    <t>Comma Ecolife 5w-30</t>
  </si>
  <si>
    <t>ECL1L</t>
  </si>
  <si>
    <t>ECL5L</t>
  </si>
  <si>
    <t>ECL20L</t>
  </si>
  <si>
    <t>ECR1L</t>
  </si>
  <si>
    <t>ECR5L</t>
  </si>
  <si>
    <t>ECR20L</t>
  </si>
  <si>
    <t>Comma Ecoren 5w-30</t>
  </si>
  <si>
    <t>ECOMB5L</t>
  </si>
  <si>
    <t>Comma Eco-MB 0w-40</t>
  </si>
  <si>
    <t>Comma Eco-LLP 0w-20</t>
  </si>
  <si>
    <t>ECOLLP1L</t>
  </si>
  <si>
    <t>ECOLLP5L</t>
  </si>
  <si>
    <t>ECOLLP20L</t>
  </si>
  <si>
    <t>Comma Eco-VG 0w-30</t>
  </si>
  <si>
    <t>ECOVG1L</t>
  </si>
  <si>
    <t>ECOVG5L</t>
  </si>
  <si>
    <t>ECOVG20L</t>
  </si>
  <si>
    <t>ECOR1L</t>
  </si>
  <si>
    <t>ECOR5L</t>
  </si>
  <si>
    <t>Comma Eco-R 5w-30</t>
  </si>
  <si>
    <t>С3</t>
  </si>
  <si>
    <t>Comma</t>
  </si>
  <si>
    <t>ELF</t>
  </si>
  <si>
    <t>Shell</t>
  </si>
  <si>
    <t>Castrol</t>
  </si>
  <si>
    <t>Eni</t>
  </si>
  <si>
    <t>Fuchs Titan</t>
  </si>
  <si>
    <t>Liqui Moly</t>
  </si>
  <si>
    <t>TOTAL</t>
  </si>
  <si>
    <t>Mobil</t>
  </si>
  <si>
    <t>MOTUL</t>
  </si>
  <si>
    <t>MOBIS</t>
  </si>
  <si>
    <t>OEM</t>
  </si>
  <si>
    <t>GM</t>
  </si>
  <si>
    <t>Mopar (Chrysler. Dodge etc)</t>
  </si>
  <si>
    <t>Ford EU</t>
  </si>
  <si>
    <t>Ford Motorcraft (USA)</t>
  </si>
  <si>
    <t>Mer-Benz</t>
  </si>
  <si>
    <t>BMW</t>
  </si>
  <si>
    <t>VW</t>
  </si>
  <si>
    <t>Nissan</t>
  </si>
  <si>
    <t>Mazda</t>
  </si>
  <si>
    <t>Toyota</t>
  </si>
  <si>
    <t>Subaru</t>
  </si>
  <si>
    <t>Honda</t>
  </si>
  <si>
    <t>ГДЕ?</t>
  </si>
  <si>
    <t>Остатки ДС</t>
  </si>
  <si>
    <t>Остатки МТ</t>
  </si>
  <si>
    <t>Мой гараж :)</t>
  </si>
  <si>
    <t>ГДЕ ЕЩЕ?</t>
  </si>
  <si>
    <t>ЧТО?</t>
  </si>
  <si>
    <t>А ЕЩЕ?</t>
  </si>
  <si>
    <t>Масла с допуском VW 504/507 вязкость 5w-30</t>
  </si>
  <si>
    <t>Цена продажи!!! 20.08!!!</t>
  </si>
  <si>
    <t xml:space="preserve">Motul 8100 X-Clean+ </t>
  </si>
  <si>
    <t>Motul Specific 504/507</t>
  </si>
  <si>
    <t>Castrol Edge LL</t>
  </si>
  <si>
    <t>Febi Longlife plus</t>
  </si>
  <si>
    <t>Texaco Havoline PRODS V</t>
  </si>
  <si>
    <t xml:space="preserve">Shell Helix HX8 ECT </t>
  </si>
  <si>
    <t xml:space="preserve">LIQUI MOLY Toptech 4200 Longlife III </t>
  </si>
  <si>
    <t xml:space="preserve">MOBIL 1 ESP </t>
  </si>
  <si>
    <t xml:space="preserve">PRISTA ULTRA V </t>
  </si>
  <si>
    <t xml:space="preserve">Comma Prolife </t>
  </si>
  <si>
    <t xml:space="preserve">Comma X-Flow V </t>
  </si>
  <si>
    <t>ARAL Supertronic  Longlife III</t>
  </si>
  <si>
    <t xml:space="preserve">Valvoline Synpower XL-III </t>
  </si>
  <si>
    <t xml:space="preserve">Fuchs Titan GT1 PRO C3 </t>
  </si>
  <si>
    <t>SHELL HELIX ULTRA ECT C2/C3</t>
  </si>
  <si>
    <t>Mobil 1  ESP 0-20</t>
  </si>
  <si>
    <t>TOTAL QUARTZ INEO LL 0W30</t>
  </si>
  <si>
    <t>MOTUL SPECIFIC 504/507 0W30</t>
  </si>
  <si>
    <t>Масла с допуском RN 0720 вязкость 5w-30</t>
  </si>
  <si>
    <t>ELF Evolution FULL-TECH LLX 5W-30</t>
  </si>
  <si>
    <t>ENI I-Sint 5W-30</t>
  </si>
  <si>
    <t>ELF SPORTI 9 C4</t>
  </si>
  <si>
    <t>ELF Evolution FULL-TECH FE 5W-30</t>
  </si>
  <si>
    <t>Castrol GTX 5W-30 C4 RN 0720</t>
  </si>
  <si>
    <t>ENI I-Sint tech R 5W-30</t>
  </si>
  <si>
    <t>Comma ECOREN 5w-30</t>
  </si>
  <si>
    <t>Casrtrol GTX 5W30 C4</t>
  </si>
  <si>
    <t>ARAL HIGHTRONIC R 5W30</t>
  </si>
  <si>
    <t>PRISTA ULTRA RN 5W30</t>
  </si>
  <si>
    <t>MOTUL SPECIFIC 0720 5W30</t>
  </si>
  <si>
    <t>VALVOLINE SYNPOWER MST C4 5W30</t>
  </si>
  <si>
    <t>Масла с допуском VW 504/507 вязкость 0w-30</t>
  </si>
  <si>
    <t>Наименование</t>
  </si>
  <si>
    <t>08880-83389</t>
  </si>
  <si>
    <t>08880-83388</t>
  </si>
  <si>
    <t>Toyota Premium Fuel Economy</t>
  </si>
  <si>
    <t>Comma Eco-M 0w-20</t>
  </si>
  <si>
    <t>ECOM1L</t>
  </si>
  <si>
    <t>ECOM5L</t>
  </si>
  <si>
    <t>ECOM20L</t>
  </si>
  <si>
    <t>Comma Syner-X 5w-30</t>
  </si>
  <si>
    <t>SYNX20L</t>
  </si>
  <si>
    <t>SYNX5L</t>
  </si>
  <si>
    <t>SYNX1L</t>
  </si>
  <si>
    <t>NRG1L</t>
  </si>
  <si>
    <t>NRG4L</t>
  </si>
  <si>
    <t>NRG5L</t>
  </si>
  <si>
    <t>NRG20L</t>
  </si>
  <si>
    <t>Comma Pro-NRG 0w-20</t>
  </si>
  <si>
    <t>Comma PROLIFE 5w-30</t>
  </si>
  <si>
    <t>PRO1L</t>
  </si>
  <si>
    <t>PRO4L</t>
  </si>
  <si>
    <t>PRO20L</t>
  </si>
  <si>
    <t>PRO5L</t>
  </si>
  <si>
    <t>PROVLL1L</t>
  </si>
  <si>
    <t>PROVLL5L</t>
  </si>
  <si>
    <t>Comma PRO-VLL 0w-30</t>
  </si>
  <si>
    <t>Comma PRO-TECH 5w-30</t>
  </si>
  <si>
    <t>PTC1L</t>
  </si>
  <si>
    <t>PTC5L</t>
  </si>
  <si>
    <t>Comma Syner-Z 5w-30</t>
  </si>
  <si>
    <t>SYZ1L</t>
  </si>
  <si>
    <t>SYZ4l</t>
  </si>
  <si>
    <t>SYZ5L</t>
  </si>
  <si>
    <t>SYZ20L</t>
  </si>
  <si>
    <t>Comma Longlife 5w-30</t>
  </si>
  <si>
    <t>GML1L</t>
  </si>
  <si>
    <t>GML4L</t>
  </si>
  <si>
    <t>GML5L</t>
  </si>
  <si>
    <t>GML20L</t>
  </si>
  <si>
    <t>Comma X-TECH 5w-30</t>
  </si>
  <si>
    <t>XTC1L</t>
  </si>
  <si>
    <t>XTC4L</t>
  </si>
  <si>
    <t>XTC5L</t>
  </si>
  <si>
    <t>XTC20L</t>
  </si>
  <si>
    <t>XTC2L</t>
  </si>
  <si>
    <t>SYN1L</t>
  </si>
  <si>
    <t>SYN4L</t>
  </si>
  <si>
    <t>SYN5L</t>
  </si>
  <si>
    <t>SYN20L</t>
  </si>
  <si>
    <t>Comma Syner-G 5w-40</t>
  </si>
  <si>
    <t>Comma PD PLUS 5w-40</t>
  </si>
  <si>
    <t>DPD1L</t>
  </si>
  <si>
    <t>DPD4L</t>
  </si>
  <si>
    <t>DPD5L</t>
  </si>
  <si>
    <t>DPD20L</t>
  </si>
  <si>
    <t>Comma Eurolite 10w-40</t>
  </si>
  <si>
    <t>EUL1L</t>
  </si>
  <si>
    <t>EUL2L</t>
  </si>
  <si>
    <t>EUL4L</t>
  </si>
  <si>
    <t>EUL5L</t>
  </si>
  <si>
    <t>EUL20L</t>
  </si>
  <si>
    <t>MS1L</t>
  </si>
  <si>
    <t>MS5L</t>
  </si>
  <si>
    <t>Comma Motorsport 5w-50</t>
  </si>
  <si>
    <t>5w-50</t>
  </si>
  <si>
    <t>Comma X_FLOW Type F 5w-30</t>
  </si>
  <si>
    <t>XFF1L</t>
  </si>
  <si>
    <t>XFF4L</t>
  </si>
  <si>
    <t>XFF5L</t>
  </si>
  <si>
    <t>XFFP1L</t>
  </si>
  <si>
    <t>XFFP4l</t>
  </si>
  <si>
    <t>XFFP5L</t>
  </si>
  <si>
    <t>Comma X-FLOW Type F PLUS 5w-30</t>
  </si>
  <si>
    <t>XFV1L</t>
  </si>
  <si>
    <t>XFV4L</t>
  </si>
  <si>
    <t>XFV5L</t>
  </si>
  <si>
    <t>XFV20L</t>
  </si>
  <si>
    <t>Comma X-FLOW Type V 5w-30</t>
  </si>
  <si>
    <t>XFP1L</t>
  </si>
  <si>
    <t>XFP5L</t>
  </si>
  <si>
    <t>XFP20L</t>
  </si>
  <si>
    <t>Comma X-FLOW Type P 5w-30</t>
  </si>
  <si>
    <t>XFZ1L</t>
  </si>
  <si>
    <t>XFZ5L</t>
  </si>
  <si>
    <t>XFZ20L</t>
  </si>
  <si>
    <t>Comma X-FLOW Type Z 5w-30</t>
  </si>
  <si>
    <t>XFLL1L</t>
  </si>
  <si>
    <t>XFLL4L</t>
  </si>
  <si>
    <t>XFLL5L</t>
  </si>
  <si>
    <t>XFLL20L</t>
  </si>
  <si>
    <t>Comma X-FLOW Type LL 5w-30</t>
  </si>
  <si>
    <t>XFG1L</t>
  </si>
  <si>
    <t>XFG4L</t>
  </si>
  <si>
    <t>XFG5L</t>
  </si>
  <si>
    <t>XFG20L</t>
  </si>
  <si>
    <t>Comma X-FLOW Type G 5w-40</t>
  </si>
  <si>
    <t>XFMF1L</t>
  </si>
  <si>
    <t>XFMF4L</t>
  </si>
  <si>
    <t>XFMF5L</t>
  </si>
  <si>
    <t>XFMF20L</t>
  </si>
  <si>
    <t>Comma X_FLOW Type MF 15w-40</t>
  </si>
  <si>
    <t>15w-40</t>
  </si>
  <si>
    <t>CG-4</t>
  </si>
  <si>
    <t>Comma X-FLOW Type PD 5w-40</t>
  </si>
  <si>
    <t>XGPD1L</t>
  </si>
  <si>
    <t>XFPD4L</t>
  </si>
  <si>
    <t>XFPD5L</t>
  </si>
  <si>
    <t>XFPD20L</t>
  </si>
  <si>
    <t>XFXS1L</t>
  </si>
  <si>
    <t>XFXS4L</t>
  </si>
  <si>
    <t>XFXL5L</t>
  </si>
  <si>
    <t>XFXL20L</t>
  </si>
  <si>
    <t>Comma X-FLOW Type XS 10w-40</t>
  </si>
  <si>
    <t>XFS1L</t>
  </si>
  <si>
    <t>XFS4L</t>
  </si>
  <si>
    <t>XFS5L</t>
  </si>
  <si>
    <t>XFS20L</t>
  </si>
  <si>
    <t>Comma X_FLOW Type S 10w-40</t>
  </si>
  <si>
    <t>Ford WSS-M2C950-A</t>
  </si>
  <si>
    <t>Ford WSS-M2C948-A</t>
  </si>
  <si>
    <t>Цена грн</t>
  </si>
  <si>
    <t>Цена евро</t>
  </si>
  <si>
    <t>BMW LL-01 FE</t>
  </si>
  <si>
    <t>Ford WSS-M2C913-C</t>
  </si>
  <si>
    <t>Ford WSS-M2C937-A</t>
  </si>
  <si>
    <t>Ford WSS-M2C153E</t>
  </si>
  <si>
    <t>Jaguar LR STJLR. 03.5003</t>
  </si>
  <si>
    <t>Доставка</t>
  </si>
  <si>
    <t>август 2020</t>
  </si>
  <si>
    <t>Новая Почта доставка и возврат наложенного</t>
  </si>
  <si>
    <t>Комиссия банк</t>
  </si>
  <si>
    <t>Автотема</t>
  </si>
  <si>
    <t>Фильтры Интеркарс</t>
  </si>
  <si>
    <t>Масло Ватоил 10-40 Автотема</t>
  </si>
  <si>
    <t>Получено от Жени Парикмахера</t>
  </si>
  <si>
    <t>Получено от Романа от Германа</t>
  </si>
  <si>
    <t>Масло Маслотрейд Мобил 2000</t>
  </si>
  <si>
    <t>Фильтры Омега</t>
  </si>
  <si>
    <t>Масло Мобил 5-50 8л Маслотрейд</t>
  </si>
  <si>
    <t>Возврат Наложенного</t>
  </si>
  <si>
    <t>Получено от Бордюгов Андрей</t>
  </si>
  <si>
    <t>Масло рубия 9000 5-30 фе 40л Интеркарс</t>
  </si>
  <si>
    <t>Получено от Клиента</t>
  </si>
  <si>
    <t>Масло Арал 4л Интеркарс</t>
  </si>
  <si>
    <t>Фильтр масляный Хенде оригинал С кар</t>
  </si>
  <si>
    <t>Получено от Клиента Фурман Владимир</t>
  </si>
  <si>
    <t>Возвратить ШМВ</t>
  </si>
  <si>
    <t>Масло Мотюль 5100 10-40 2л Интеркарс</t>
  </si>
  <si>
    <t>Фильтр масла и ОЖ концентрат 1,5л Интеркарс</t>
  </si>
  <si>
    <t>Получено от Германа</t>
  </si>
  <si>
    <t>Получено от Клиента Данканич Андрей</t>
  </si>
  <si>
    <t>Фильтры Сеат Альтеа Масло и салон Интеркарс</t>
  </si>
  <si>
    <t>Масло Вальволин Синповер 5-40 5л</t>
  </si>
  <si>
    <t xml:space="preserve">Получено от клиента Эдик Эвакуатор за фильтры </t>
  </si>
  <si>
    <t>Получено от клиента Эдик Эвакуатор за масло</t>
  </si>
  <si>
    <t>Фильтры Хенде огигинал С кар</t>
  </si>
  <si>
    <t>Масло Маслотрейд Мобил 1 х1 5-30 5л  и Мобил 5-50 4л</t>
  </si>
  <si>
    <t>Масло и фильтры Арал на Опель виваро Интеркарс</t>
  </si>
  <si>
    <t>Доставка и возврат Наложенного платежа</t>
  </si>
  <si>
    <t>Получено от Клиента Артем Зуев</t>
  </si>
  <si>
    <t>должно быть получено от ШМВ (компенсация)</t>
  </si>
  <si>
    <t>Получено от клиента Бордюгов Андрей</t>
  </si>
  <si>
    <t>Получено от ШМВ компенсации убытков</t>
  </si>
  <si>
    <t>Получено от ШИВ на рекламу</t>
  </si>
  <si>
    <t>Получено от ШМВ на рекламу</t>
  </si>
  <si>
    <t>Оплата рекламы</t>
  </si>
  <si>
    <t>Объем реализации, ЛИТРОВ</t>
  </si>
  <si>
    <t>л</t>
  </si>
  <si>
    <t>Месяц</t>
  </si>
  <si>
    <t>Где?</t>
  </si>
  <si>
    <t>00279-0WQTE</t>
  </si>
  <si>
    <t>Toyota Syntetic Motor Oil</t>
  </si>
  <si>
    <t>Toyota Motor Oil</t>
  </si>
  <si>
    <t>08880-10605</t>
  </si>
  <si>
    <t>ILSAC</t>
  </si>
  <si>
    <t>GF-5</t>
  </si>
  <si>
    <t>08880-10606</t>
  </si>
  <si>
    <t>Toyota Motor Oil (металл 4)</t>
  </si>
  <si>
    <t>Toyota Motor Oil (металл 1)</t>
  </si>
  <si>
    <t>08880-10705</t>
  </si>
  <si>
    <t>08880-10706</t>
  </si>
  <si>
    <t>GF5</t>
  </si>
  <si>
    <t>08880-12105</t>
  </si>
  <si>
    <t>0w-16</t>
  </si>
  <si>
    <t>08880-80836</t>
  </si>
  <si>
    <t>Toyota Motor Oil Syntetic</t>
  </si>
  <si>
    <t>син</t>
  </si>
  <si>
    <t>Интеркарс 255</t>
  </si>
  <si>
    <t>Toyota Engine Oil Fuel Economy</t>
  </si>
  <si>
    <t>Интеркарс 944</t>
  </si>
  <si>
    <t>08880-80846U</t>
  </si>
  <si>
    <t>Интеркарс  212</t>
  </si>
  <si>
    <t>Мобил 847</t>
  </si>
  <si>
    <t>Мобил 190</t>
  </si>
  <si>
    <t>Мобил 183</t>
  </si>
  <si>
    <t>Мобил 112</t>
  </si>
  <si>
    <t>Интеркарс 1245</t>
  </si>
  <si>
    <t>08883-02805</t>
  </si>
  <si>
    <t>Toyota Motor Oil DL-1 (металл 4)</t>
  </si>
  <si>
    <t>Интеркарс  1159</t>
  </si>
  <si>
    <t>Интеркарс 211</t>
  </si>
  <si>
    <t>00279-1QT5W</t>
  </si>
  <si>
    <t>Интеркарс 137</t>
  </si>
  <si>
    <t>Интеркарс 1018</t>
  </si>
  <si>
    <t>Интеркарс 265</t>
  </si>
  <si>
    <t>Интеркарс 948</t>
  </si>
  <si>
    <t>Интеркарс 259</t>
  </si>
  <si>
    <t>Интеркарс 937</t>
  </si>
  <si>
    <t>Производитель</t>
  </si>
  <si>
    <t>Toyota Genuine Motor Oil (металл 4)</t>
  </si>
  <si>
    <t>Exxon Mobil</t>
  </si>
  <si>
    <t>ГК Маркетинговая Синтетика с молибденом. На 5000 км</t>
  </si>
  <si>
    <t>Маркетинговая Синтетика ГК VHVI+эстеры+МОЛИБДЕН</t>
  </si>
  <si>
    <t>нет</t>
  </si>
  <si>
    <t>син?</t>
  </si>
  <si>
    <t>Синтетика</t>
  </si>
  <si>
    <t>(Castle) Tacti Corporation Japan</t>
  </si>
  <si>
    <t>https://toyota.jp/after_service/car_care/yohin/sds/</t>
  </si>
  <si>
    <t>При возникновении вопросов СДС тут</t>
  </si>
  <si>
    <t>нет в наличии</t>
  </si>
  <si>
    <t>FUCHS TITAN GT1 FL34</t>
  </si>
  <si>
    <t>BREXOL ULTRA PLUS GN 5W30</t>
  </si>
  <si>
    <t>Цена продажи!!! 14.09!!!</t>
  </si>
  <si>
    <t>Toyota Genuine Motor Oil (металл 1)</t>
  </si>
  <si>
    <t>Фильтр АКПП БМВ</t>
  </si>
  <si>
    <t>Куплено на АВТО ПРО</t>
  </si>
  <si>
    <t>От Клиента Колесниченко Юрий Одесса</t>
  </si>
  <si>
    <t>Раздел ШИВ</t>
  </si>
  <si>
    <t>Раздел ШМВ</t>
  </si>
  <si>
    <t>От Клиента Волошинский Артем Харьков</t>
  </si>
  <si>
    <t>Масло 15л и фильтры Стасу Иванейко Интеркарс</t>
  </si>
  <si>
    <t>Комисиия</t>
  </si>
  <si>
    <t>Доставка заказа</t>
  </si>
  <si>
    <t>От клиента Стас Иванейко</t>
  </si>
  <si>
    <t>Масло Rymax Apollo C3 5-40 5л и фильтр масл ОС127/1d Интеркарс</t>
  </si>
  <si>
    <t>ОилТайм</t>
  </si>
  <si>
    <t>Mercon LV 9 кварт ОилТайм</t>
  </si>
  <si>
    <t>Доставка Меркона НП</t>
  </si>
  <si>
    <t>Воздушные фильтры 2 шт Омега</t>
  </si>
  <si>
    <t>Доставка возд фильтров НП</t>
  </si>
  <si>
    <t>Возврат наложки Омеге</t>
  </si>
  <si>
    <t>Масляные фильтры Омега 2 шт</t>
  </si>
  <si>
    <t>Масло Motul 8100 EcoNergy 5-30 12л  и WIX WP2097  Интеркарс</t>
  </si>
  <si>
    <t>Доставка в Запорожье</t>
  </si>
  <si>
    <t>Получено от Клиента Григоренко Александр</t>
  </si>
  <si>
    <t xml:space="preserve">Раздел ШМВ </t>
  </si>
  <si>
    <t>Раздел ШИВ проверить!!!</t>
  </si>
  <si>
    <t>Mopar 5w-20 68218890AC 6 кварт Экзист</t>
  </si>
  <si>
    <t>Экзист</t>
  </si>
  <si>
    <t>Mobis ATF SP-IV 20л Маслотрейд</t>
  </si>
  <si>
    <t>Ford Formula F 5-30 5л и ОЖ 4,5л и ТЖ 1л и фильтры и вода Икарс</t>
  </si>
  <si>
    <t>Доставка Джипа</t>
  </si>
  <si>
    <t>Доставка Хендэ</t>
  </si>
  <si>
    <t>переадресация</t>
  </si>
  <si>
    <t>Получено от клиента Швецов Александр</t>
  </si>
  <si>
    <t>Получено от клиента Гладких Роман</t>
  </si>
  <si>
    <t>Toyota 08880-80845 5-30 Fuel Economy 5л Маслотрейд</t>
  </si>
  <si>
    <t>Фильтры и свечи Тойота Интеркарс</t>
  </si>
  <si>
    <t>Скоба Рено АвтоПро</t>
  </si>
  <si>
    <t>Доставка заказа Тойота</t>
  </si>
  <si>
    <t>Получено от клиента Гавва Вадим Одесса</t>
  </si>
  <si>
    <t>Получено от клиента Качура Антон за скобу</t>
  </si>
  <si>
    <t xml:space="preserve">Возврат наложенного </t>
  </si>
  <si>
    <t>Средняя грязная ЛИТРОВАЯ</t>
  </si>
  <si>
    <t>грн/л</t>
  </si>
  <si>
    <t>Кастрол 6 литров и фильтры Ауди Икарс</t>
  </si>
  <si>
    <t>Получено от Лошаков Александр Аджамка</t>
  </si>
  <si>
    <t>Антифриз Мицубиши MZ381033 8л ОйлТайм</t>
  </si>
  <si>
    <t>Фильтр салона Мицубиши Икарс</t>
  </si>
  <si>
    <t>Получение антифриза Новая Почта</t>
  </si>
  <si>
    <t>Получено от клиента Олег Днепродзержинск</t>
  </si>
  <si>
    <t>Получено от клиента Пицык</t>
  </si>
  <si>
    <t>сентябрь 2020</t>
  </si>
  <si>
    <t>ОйлТайм</t>
  </si>
  <si>
    <t>АвтоПро</t>
  </si>
  <si>
    <t>Прирост вложений</t>
  </si>
  <si>
    <t>Вложения в рекламу ШИВ</t>
  </si>
  <si>
    <t>Вложения в Рекламу ШМВ</t>
  </si>
  <si>
    <t>№ п/п</t>
  </si>
  <si>
    <t>АВТО ПРО реклама</t>
  </si>
  <si>
    <t>Наменование</t>
  </si>
  <si>
    <t>Емкость/Цена</t>
  </si>
  <si>
    <t>ECO-F 5W20</t>
  </si>
  <si>
    <t>ECO-FE PLUS 0W30</t>
  </si>
  <si>
    <t>ECO-M 0W20</t>
  </si>
  <si>
    <t>ECO-R 5W30</t>
  </si>
  <si>
    <t>ECO-VG 0W30</t>
  </si>
  <si>
    <t>ECO-Z 0W20 РАСПРОДАЖА</t>
  </si>
  <si>
    <t>ECOLIFE 5W30 SYNT</t>
  </si>
  <si>
    <t>ECOREN 5W30 SYNT</t>
  </si>
  <si>
    <t>EUROLITE 10W40</t>
  </si>
  <si>
    <t>LONG LIFE 5W30</t>
  </si>
  <si>
    <t>MOTORSPORT 5W50</t>
  </si>
  <si>
    <t>PD PLUS 5W40</t>
  </si>
  <si>
    <t>PRO-NRG 0W20</t>
  </si>
  <si>
    <t>PRO-TECH 5W30</t>
  </si>
  <si>
    <t>PRO-VLL 0W30</t>
  </si>
  <si>
    <t>PROLIFE 5W30</t>
  </si>
  <si>
    <t>SYNER-G 5W40</t>
  </si>
  <si>
    <t>SYNER-X 5W30</t>
  </si>
  <si>
    <t>SYNER-Z 5W30</t>
  </si>
  <si>
    <t>VOLTECH 0W30</t>
  </si>
  <si>
    <t>X-FLOW F 5W30 SEMI</t>
  </si>
  <si>
    <t>X-FLOW F PL.5W30 SYN</t>
  </si>
  <si>
    <t>X-FLOW G 5W40 SYNT</t>
  </si>
  <si>
    <t>X-FLOW LL 5W30 SYNT</t>
  </si>
  <si>
    <t>X-FLOW MF 15W40 MIN</t>
  </si>
  <si>
    <t>X-FLOW P 5W30 SYNT</t>
  </si>
  <si>
    <t>X-FLOW PD 5W40 SYNT</t>
  </si>
  <si>
    <t>X-FLOW S 10W40 SEMI</t>
  </si>
  <si>
    <t>X-FLOW V 5W30</t>
  </si>
  <si>
    <t>X-FLOW XS 10W40 SEMI</t>
  </si>
  <si>
    <t>X-FLOW Z 5W30 SYNT</t>
  </si>
  <si>
    <t>X-TECH 5W30</t>
  </si>
  <si>
    <t>XT2000 15W40</t>
  </si>
  <si>
    <t>X-FLOW C 5W30</t>
  </si>
  <si>
    <t>X-FLOW SP 20W50 MIN.</t>
  </si>
  <si>
    <t>ECO-LLP 0W20 </t>
  </si>
  <si>
    <t>ECO-MB 0W40 </t>
  </si>
  <si>
    <t>ECO-P 0W30 C2</t>
  </si>
  <si>
    <t>ECO-V 0W20</t>
  </si>
  <si>
    <t>TRANSFLOW AD 10W40 5L</t>
  </si>
  <si>
    <t>TRANSFLOW SD 15W40</t>
  </si>
  <si>
    <t>TRANSFLOW XP 20W50</t>
  </si>
  <si>
    <t>X-FLOW MOT 10W40</t>
  </si>
  <si>
    <t>Курс</t>
  </si>
  <si>
    <t>XSTREAM G48 Концентрат G11</t>
  </si>
  <si>
    <t>SUPER Coldmaster Концентрат G11</t>
  </si>
  <si>
    <t>XSTREAM G40 Концентрат G12++</t>
  </si>
  <si>
    <t>SUPER LL RED Концентрат G12</t>
  </si>
  <si>
    <t>DOT 4 SYNT</t>
  </si>
  <si>
    <t>DOT 5.1 SYNT</t>
  </si>
  <si>
    <t>DOT 4 ESP</t>
  </si>
  <si>
    <t>229.31</t>
  </si>
  <si>
    <t>504/507</t>
  </si>
  <si>
    <t>ARAL HIGH TRONIC G SAE 5W-30</t>
  </si>
  <si>
    <t>да</t>
  </si>
  <si>
    <t>ARAL HighTronic 5w-40</t>
  </si>
  <si>
    <t>Aral HighTronic R 5w-30</t>
  </si>
  <si>
    <t>ARAL SuperTronic 0w-40</t>
  </si>
  <si>
    <t>Aral SuperTronic K 5W-30</t>
  </si>
  <si>
    <t>Aral SuperTronic LL III 5W-30</t>
  </si>
  <si>
    <t>Castrol EDGE 0W-30</t>
  </si>
  <si>
    <t>Castrol EDGE 0W-30 M</t>
  </si>
  <si>
    <t>Castrol EDGE 0W-40</t>
  </si>
  <si>
    <t>Castrol EDGE 5W-30</t>
  </si>
  <si>
    <t xml:space="preserve">Castrol EDGE К 5W-30 </t>
  </si>
  <si>
    <t xml:space="preserve">Castrol EDGE М 5W-30 </t>
  </si>
  <si>
    <t>Castrol EDGE 5W-30 C3</t>
  </si>
  <si>
    <t>Castrol EDGE 5W-30 LL</t>
  </si>
  <si>
    <t>Castrol EDGE 0W-30 LL</t>
  </si>
  <si>
    <t>Castrol EDGE 5W-40</t>
  </si>
  <si>
    <t>Castrol EDGE Professional C3 0W-30</t>
  </si>
  <si>
    <t>Castrol Edge Turbo Diesel 0W-30</t>
  </si>
  <si>
    <t>Castrol Edge Turbo Diesel 5W-40</t>
  </si>
  <si>
    <t>Castrol GTX 5W-30 C3</t>
  </si>
  <si>
    <t>Castrol GTX 5W-30 C4</t>
  </si>
  <si>
    <t>Castrol GTX 5W-30 M</t>
  </si>
  <si>
    <t>Castrol GTX 5W-30 MP</t>
  </si>
  <si>
    <t>Castrol GTX 5W-40 C3</t>
  </si>
  <si>
    <t>Castrol Magnatec 5W-30 C3</t>
  </si>
  <si>
    <t>Castrol MAGNATEC 5W-30 SN/C3</t>
  </si>
  <si>
    <t>Castrol Magnatec 5W-40 C3</t>
  </si>
  <si>
    <t>Castrol Magnatec LL 5W-30</t>
  </si>
  <si>
    <t>Castrol MAGNATEC Diesel 5W-40 DPF</t>
  </si>
  <si>
    <t>astrol MAGNATEC STOP-START 5W-30 C3</t>
  </si>
  <si>
    <t>Castrol MAGNATEC stop-start 5W-30 SN/C3</t>
  </si>
  <si>
    <t>COMMA Prolife 5W-30</t>
  </si>
  <si>
    <t>Comma Syner-Z 5W-30</t>
  </si>
  <si>
    <t>ELF Evolution Full-Tech LLX</t>
  </si>
  <si>
    <t>Fuchs TITAN GT1 FLEX 23 SAE 5W-30</t>
  </si>
  <si>
    <t>Eni I-Sint 5w-30</t>
  </si>
  <si>
    <t>LIQUI MOLY 5W-30 Top Tec 4200</t>
  </si>
  <si>
    <t>LIQUI MOLY 5W-30 TOP TEC 4605</t>
  </si>
  <si>
    <t>LIQUI MOLY Top Tec 4110 5w-40</t>
  </si>
  <si>
    <t>LIQUI MOLY Top Tec 4600 5w-30</t>
  </si>
  <si>
    <t>LIQUI MOLY TopTec 4100 5w-40</t>
  </si>
  <si>
    <t>Mobil 1 ESP 0W-30</t>
  </si>
  <si>
    <t>Mobil 1 ESP 5W-30</t>
  </si>
  <si>
    <t>Mobil 1 ESP X1 0W-30</t>
  </si>
  <si>
    <t>Mobil 1 ESP x3 0W-40</t>
  </si>
  <si>
    <t>Mobil Delvac City Logistics M 5W-30</t>
  </si>
  <si>
    <t>Mobil Delvac Light Commercial Vehicle M</t>
  </si>
  <si>
    <t>Mobil Delvac City Logistics V 5W-30</t>
  </si>
  <si>
    <t>Mobil Delvac Utilitaire V 5W-30</t>
  </si>
  <si>
    <t>Mobil Delvac MX LD 5W-30</t>
  </si>
  <si>
    <t>Mobil Delvac Utilitaire M 5W-30</t>
  </si>
  <si>
    <t>Mobil Super 3000 Formula V 5W-30</t>
  </si>
  <si>
    <t>Mobil Super 3000 XE 0W-30</t>
  </si>
  <si>
    <t>Mobil Super 3000 XE 5W-30</t>
  </si>
  <si>
    <t>Mobil Super 3000 XE 5W-40</t>
  </si>
  <si>
    <t>Mobil Super 3000 XE1 5W-30</t>
  </si>
  <si>
    <t>Shell Helix HX7 ECT 5w-30</t>
  </si>
  <si>
    <t>Shell Helix HX7 ECT 5w-40</t>
  </si>
  <si>
    <t>Shell Helix HX8 ECT 0w-30</t>
  </si>
  <si>
    <t>Shell Helix HX8 ECT 5w-30</t>
  </si>
  <si>
    <t>Shell Helix HX8 ECT 5w-40</t>
  </si>
  <si>
    <t>Shell Helix HX8 ECT C3 5w-30</t>
  </si>
  <si>
    <t>Shell Helix Ultra ECT C3</t>
  </si>
  <si>
    <t>Texaco Havoline ProDS M 5w-30</t>
  </si>
  <si>
    <t>Texaco Havoline Ultra S 5w-40</t>
  </si>
  <si>
    <t>FUCHS TITAN GT1 5W-40</t>
  </si>
  <si>
    <t>Valvoline SynPower MST C3 5W-30</t>
  </si>
  <si>
    <t>Valvoline SynPower XL-III 5W-30</t>
  </si>
  <si>
    <t>Valvoline SynPower XL-III C3 0W-30</t>
  </si>
  <si>
    <t>Valvoline SynPower XL-III C3 5W-30</t>
  </si>
  <si>
    <t>Наименование/Допуск/Объем</t>
  </si>
  <si>
    <t>20л</t>
  </si>
  <si>
    <t>60л</t>
  </si>
  <si>
    <t>05100-00461</t>
  </si>
  <si>
    <t>Mobis 0w20 New Premium Gasoline 4 L олива моторна  05100-00461</t>
  </si>
  <si>
    <t>05100-00151</t>
  </si>
  <si>
    <t>Mobis 5w20  Premium LF Gasoline 1 L олива моторна  05100-00151</t>
  </si>
  <si>
    <t>05100-00451</t>
  </si>
  <si>
    <t>Mobis 5w20  Premium LF Gasoline 4 L олива моторна  05100-00451</t>
  </si>
  <si>
    <t>05200-00120</t>
  </si>
  <si>
    <t>Mobis 5w30 Diesel 1л PREMIUM DPF олива  05200-00120</t>
  </si>
  <si>
    <t>05200-00111</t>
  </si>
  <si>
    <t>Mobis 5w30 Diesel 1л PREMIUM LS олива  05200-00111</t>
  </si>
  <si>
    <t>05100-00141</t>
  </si>
  <si>
    <t>Mobis 5w30 SM 1л TURBO SYN  олива  05100-00141</t>
  </si>
  <si>
    <t>04500-00100</t>
  </si>
  <si>
    <t>Mobis ATF SP III 1л  олива  04500-00100</t>
  </si>
  <si>
    <t>04500-00115</t>
  </si>
  <si>
    <t>Mobis ATF SP IV 1л  олива  04500-00115</t>
  </si>
  <si>
    <t>02200-00120</t>
  </si>
  <si>
    <t>Mobis GEAR OIL RV GL-5 1л 75w90 олива 02200-00120</t>
  </si>
  <si>
    <t>http://www.oilchoice.ru/viewtopic.php?t=117</t>
  </si>
  <si>
    <t>Хорошая ссылка про мобис</t>
  </si>
  <si>
    <t>EP 80W-90 GL-4 (минеральное)</t>
  </si>
  <si>
    <t>EP 75W-80 PLUS (минеральное)</t>
  </si>
  <si>
    <t>EP85W-140 GL-5 (минеральное)</t>
  </si>
  <si>
    <t>LS EP 80W-90 GL5 (для LSD минеральное)</t>
  </si>
  <si>
    <t>MVMTF PLUS 75W (GL-4 синтетическое)</t>
  </si>
  <si>
    <t>MVMTF PLUS 75W-80 (GL-4 синтетическое)</t>
  </si>
  <si>
    <t>MVMTF PLUS 75W-90 (GL-4 синтетическое)</t>
  </si>
  <si>
    <t>SX75W-90 GL5 (полусинтетическое)</t>
  </si>
  <si>
    <t>SX75W-90 GL4 (полусинтетическое)</t>
  </si>
  <si>
    <t>ARAL Bluetronic</t>
  </si>
  <si>
    <t>ARAL Ecotronic F</t>
  </si>
  <si>
    <t>ARAL Hightronic</t>
  </si>
  <si>
    <t>ARAL Hightronic F</t>
  </si>
  <si>
    <t>ARAL Hightronic G</t>
  </si>
  <si>
    <t>ARAL Hightronic J</t>
  </si>
  <si>
    <t>ARAL Hightronic M</t>
  </si>
  <si>
    <t>ARAL Hightronic R</t>
  </si>
  <si>
    <t>ARAL Supertronic LL III</t>
  </si>
  <si>
    <t>ARAL Supertronic</t>
  </si>
  <si>
    <t>A5/B5)A1)B1</t>
  </si>
  <si>
    <t>ILSAC GF-4</t>
  </si>
  <si>
    <t>ILSAC GF-3</t>
  </si>
  <si>
    <t>Оплата Ойлтайм масло БМВ</t>
  </si>
  <si>
    <t xml:space="preserve">Получено от Клиента Василий Львов </t>
  </si>
  <si>
    <t>Оплата Интеркарс Масло Мотюль и Фильтры</t>
  </si>
  <si>
    <t>Возврат наложенного платежа НП</t>
  </si>
  <si>
    <t>Получено от Клиента Ауди Киев</t>
  </si>
  <si>
    <t>Оплата на Ойлтайм 2 литра трансмиссии Опель</t>
  </si>
  <si>
    <t>Получено от Клиента Японенко Алексей</t>
  </si>
  <si>
    <t>Ойлтайм 4л антифриза мицубиши</t>
  </si>
  <si>
    <t>Фильтр масляный Мицубиши ОС196 Интеркарс</t>
  </si>
  <si>
    <t>Доставка антифриза из Киева</t>
  </si>
  <si>
    <t>Раздел по итогам месяца ШИВ</t>
  </si>
  <si>
    <t>Раздел по итогам месяца ШМВ</t>
  </si>
  <si>
    <t>октябрь 2020</t>
  </si>
  <si>
    <t>Elfmatic G3 1L Омега</t>
  </si>
  <si>
    <t>Tranself NFP 3L Омега</t>
  </si>
  <si>
    <t>Meyle AN13 концентрат 1,5л авторынок</t>
  </si>
  <si>
    <t>Получено от Клиента Зуев Антон</t>
  </si>
  <si>
    <t>Разделили 5,11</t>
  </si>
  <si>
    <t>Motul 8100 X-Clean EFE 8Л</t>
  </si>
  <si>
    <t>Комиссия Интеркарс</t>
  </si>
  <si>
    <t>Фильтры БМВ</t>
  </si>
  <si>
    <t>Пентосин 1л на БМВ С кар</t>
  </si>
  <si>
    <t>Доставка заказа БМВ</t>
  </si>
  <si>
    <t>Получено от клиента БМВ</t>
  </si>
  <si>
    <t>К разделу по заказу БМВ</t>
  </si>
  <si>
    <t>Motul Gear 300 75-90 2л</t>
  </si>
  <si>
    <t>Фильтр оригинал Рено С кар</t>
  </si>
  <si>
    <t>Фильтр Опель вектра ИК</t>
  </si>
  <si>
    <t>Доставка заказа Японенко Одесса</t>
  </si>
  <si>
    <t>К разделу по заказу Японенко</t>
  </si>
  <si>
    <t>Фильтр Опель зафира</t>
  </si>
  <si>
    <t>Доставка заказа Зафира</t>
  </si>
  <si>
    <t>Получено от клиента Зафира</t>
  </si>
  <si>
    <t>К разделу по заказу Зафира</t>
  </si>
  <si>
    <t>Фильтр салона Зуев Антон</t>
  </si>
  <si>
    <t>К разделу по заказу Зуев Антон</t>
  </si>
  <si>
    <t>Комиссия Киструсский</t>
  </si>
  <si>
    <t>К разделу по заказу Бордюгов Андрей</t>
  </si>
  <si>
    <t>Фильтр масляный Инсигния</t>
  </si>
  <si>
    <t>Получено от Клиента Билюк Анатолий</t>
  </si>
  <si>
    <t>Доставка Заказа Билюк Анатолий</t>
  </si>
  <si>
    <t>К разделу по заказу Билюк Анатолий</t>
  </si>
  <si>
    <t xml:space="preserve">Получено от клиента Тоталь </t>
  </si>
  <si>
    <t>К разделу по Заказу Пелихов</t>
  </si>
  <si>
    <t>К разделу по заказу Тоталь</t>
  </si>
  <si>
    <t>Получено от Клиента Эдик</t>
  </si>
  <si>
    <t>К разделу по заказу Эдик</t>
  </si>
  <si>
    <t>Фильтр салона и масасляный лексус ЭЛИТ</t>
  </si>
  <si>
    <t>Воздушный фильтр Лексус ЭЛИТ</t>
  </si>
  <si>
    <t>Доставка Деливери</t>
  </si>
  <si>
    <t>ЭЛИТ</t>
  </si>
  <si>
    <t>Деливери</t>
  </si>
  <si>
    <t xml:space="preserve">Получено от клиента Зозуля Николай </t>
  </si>
  <si>
    <t>К разделу по заказу Зозуля Николай</t>
  </si>
  <si>
    <t>Свечи Лексус 6 шт</t>
  </si>
  <si>
    <t>ноябрь 2020</t>
  </si>
  <si>
    <t>https://maxi.ecat.ua/</t>
  </si>
  <si>
    <t>https://vldparts-oil.com.ua</t>
  </si>
  <si>
    <t>VLD</t>
  </si>
  <si>
    <t>PDP109910</t>
  </si>
  <si>
    <t>OilTime</t>
  </si>
  <si>
    <t>COMMA</t>
  </si>
  <si>
    <t>https://ru.commaoil.com/products</t>
  </si>
  <si>
    <t>https://erwin.audi.com</t>
  </si>
  <si>
    <t>maxim1979</t>
  </si>
  <si>
    <t>RKdHe63W7rz48Af</t>
  </si>
  <si>
    <t>https://61-club.in.ua</t>
  </si>
  <si>
    <t>mpFNuPAS2bD5cRG</t>
  </si>
  <si>
    <t>https://www.gmdexos.com/brands/dexos1/index.html</t>
  </si>
  <si>
    <t>https://www.gmdexos.com/brands/dexos2/index.html</t>
  </si>
  <si>
    <t>Список масел с официальнім Дексосом</t>
  </si>
  <si>
    <t>ГРМ Опель Горшенков Интеркарс</t>
  </si>
  <si>
    <t>Доставка ГРМ Горшенкова</t>
  </si>
  <si>
    <t>Получено от клиента Горшенков</t>
  </si>
  <si>
    <t>К разделу по заказу Горшенков</t>
  </si>
  <si>
    <t>12 кварт Меркон Киструсский</t>
  </si>
  <si>
    <t>Фильтры Новомосковск ИК</t>
  </si>
  <si>
    <t>Доставка заказа Новомосковск</t>
  </si>
  <si>
    <t>Получено от Клиента Новомосковск</t>
  </si>
  <si>
    <t>К разделу по заказу Новомосковск</t>
  </si>
  <si>
    <t>Получено от Клиента Евгений Мамницкий</t>
  </si>
  <si>
    <t>К разделу по заказу Евгений Мамницкий</t>
  </si>
  <si>
    <t>Доставка масла из Киева в Днепр</t>
  </si>
  <si>
    <t>Вода дистилированная Полюс 4,5л Интеркарс</t>
  </si>
  <si>
    <t>Три фильтра Опель Астра Интеркарс</t>
  </si>
  <si>
    <t>Доставка в Павлоград</t>
  </si>
  <si>
    <t>Получено от Клиента Горшенков</t>
  </si>
  <si>
    <t>Промывочное масло, быстрый старт Омега</t>
  </si>
  <si>
    <t>Масло Revline 4л, набор фильтров Тойота Интеркарс</t>
  </si>
  <si>
    <t>Доставка заказа Дмитро Украинец</t>
  </si>
  <si>
    <t>Будет возврат наложенного платежа</t>
  </si>
  <si>
    <t>К разделу по заказу Дмитро Украинец</t>
  </si>
  <si>
    <t>Фильтр салона Антонюку Омега</t>
  </si>
  <si>
    <t>Фильтры Авео Интеркарс</t>
  </si>
  <si>
    <t>Получено от Клиента Антонюк Андрей</t>
  </si>
  <si>
    <t>К разделу по заказу Антонюк Андрей</t>
  </si>
  <si>
    <t>https://ru.texacolubricants.com/ru_ru/home/texaco-products-selector.html?src-tab=%D1%83%D0%BA%D0%B0%D0%B7%D0%B0%D1%82%D0%B5%D0%BB%D1%8C%D0%BF%D1%80%D0%BE%D0%B4%D1%83%D0%BA%D1%82%D0%BE%D0%B2</t>
  </si>
  <si>
    <t>Texaco</t>
  </si>
  <si>
    <t>Фильтры для Ланос Королев Интеркарс</t>
  </si>
  <si>
    <t>Получено от клиента Королев Роман</t>
  </si>
  <si>
    <t>К разделу по заказу Королев Роман</t>
  </si>
  <si>
    <t>Фильтры для Сонаты Ляшенко Интеркарс</t>
  </si>
  <si>
    <t>Получено по заказу Соната Ляшенко</t>
  </si>
  <si>
    <t>К разделу по заказу Соната Ляшенко</t>
  </si>
  <si>
    <t>Фильтры на Сонату Хлопчанюк</t>
  </si>
  <si>
    <t>Получено от клиента Хлопчанюк Ростислав</t>
  </si>
  <si>
    <t>К разделу по заказу Хлопчанюк Ростислав</t>
  </si>
  <si>
    <t>Свечи на Джип Чероки 6 шт Омега</t>
  </si>
  <si>
    <t>Получено от Клиента Писаренко Дмитрий</t>
  </si>
  <si>
    <t>К разделу по заразу Писаренко Дмитрий</t>
  </si>
  <si>
    <t>Фильтры Dacia Sandero Японенко ИК и С-Кар</t>
  </si>
  <si>
    <t>Вернуть ШМВ</t>
  </si>
  <si>
    <t>Фильтры для Вадима Минина Интеркарс</t>
  </si>
  <si>
    <t>получено от клиента вадим Минина</t>
  </si>
  <si>
    <t>К разделу по заказу Вадим Минина</t>
  </si>
  <si>
    <t>получено от ШМВ</t>
  </si>
  <si>
    <t>Фильтр воздушный Дачия Выдря Интеркарс</t>
  </si>
  <si>
    <t>Фильтр масляный оригинал Рено Выдря С-кар</t>
  </si>
  <si>
    <t>Получено от клиента Выдря Андрей</t>
  </si>
  <si>
    <t>К разделу по заказу Выдря Андрей</t>
  </si>
  <si>
    <t>Смазка для цепей 2 баллона Омега</t>
  </si>
  <si>
    <t>Получено от клиента Эвакуатор Эдик</t>
  </si>
  <si>
    <t>Помпа Горшенков Опель SKF Элит</t>
  </si>
  <si>
    <t>Будет получено от Горшенкова за помпу</t>
  </si>
  <si>
    <t>Масло Revline 4л Интеркарс</t>
  </si>
  <si>
    <t>Топливный фильтр Тойота Интеркарс</t>
  </si>
  <si>
    <t>Воздушный фильтр Тойота Интеркарс</t>
  </si>
  <si>
    <t>Промывочное масло, быстрый старт, масл Ф, Омега</t>
  </si>
  <si>
    <t>Получено от клиента Дмитро Украинец</t>
  </si>
  <si>
    <t>Получено от Новой Почты</t>
  </si>
  <si>
    <t>декабрь 2020</t>
  </si>
  <si>
    <t>Натяжитель и ремень Горшенков ЭЛИТ</t>
  </si>
  <si>
    <t>Доставка Павлоград</t>
  </si>
  <si>
    <t>Доставка клиенту Новая Почта</t>
  </si>
  <si>
    <t>Получено от клиента Трофимов Руслан</t>
  </si>
  <si>
    <t>К разделу по заказу Трофимов Руслан</t>
  </si>
  <si>
    <t>Крышка радиатора Мицубиши Интеркарс</t>
  </si>
  <si>
    <t>Получено от клиента PavloKo</t>
  </si>
  <si>
    <t>К разделу по заказу PavloKo</t>
  </si>
  <si>
    <t>К разделу по заказу Герман</t>
  </si>
  <si>
    <t>Получено от клиента Максимчук Сергей (Sergey)</t>
  </si>
  <si>
    <t>К разделу по заказу Максимчук</t>
  </si>
  <si>
    <t>Фильтр Hyundai оригинал С-кар</t>
  </si>
  <si>
    <t>К разделу по заказу Фурман</t>
  </si>
  <si>
    <t>К разделу по заказу Гавва Вадим</t>
  </si>
  <si>
    <t>Фильтры 2 шт Интеркарс</t>
  </si>
  <si>
    <t>Получено от клиента Дзыговский Артем</t>
  </si>
  <si>
    <t>К разделу по заказу Дзыговский</t>
  </si>
  <si>
    <t>Получено от клиента Притула Олег</t>
  </si>
  <si>
    <t>К разделу по заказу Притула Олег</t>
  </si>
  <si>
    <t>Три фильтра Фьюжн Интеркарс</t>
  </si>
  <si>
    <t>Получено от клиента Зуев Артем</t>
  </si>
  <si>
    <t>К разделу по заказу Зуев Артем</t>
  </si>
  <si>
    <t>ОЖ Meyle AN13 1.5л Vcars</t>
  </si>
  <si>
    <t>Три фильтра Интеркарс</t>
  </si>
  <si>
    <t>Получено от клиента Волынский Александр</t>
  </si>
  <si>
    <t>НП из Киева с Ойлтайма</t>
  </si>
  <si>
    <t>Коробка для отправки в субботу с НП</t>
  </si>
  <si>
    <t>К разделу по заказу Волынский</t>
  </si>
  <si>
    <t>Свечи на Элантру ЭЛИТ</t>
  </si>
  <si>
    <t>Фильтр БлюПринт Интеркарс</t>
  </si>
  <si>
    <t>К разделу по заказу Гладких Роман</t>
  </si>
  <si>
    <t xml:space="preserve">Получено от клиента Щуров </t>
  </si>
  <si>
    <t>К разделу по заказу ЩУРОВ</t>
  </si>
  <si>
    <t>январь 2021</t>
  </si>
  <si>
    <t>https://drivers.lexus.com/lexusdrivers/resources/owners-manuals?type=om</t>
  </si>
  <si>
    <t xml:space="preserve">ALL LEXUS Manuals </t>
  </si>
  <si>
    <t>Получень от ШМВ</t>
  </si>
  <si>
    <t>Никос-Авто</t>
  </si>
  <si>
    <t>Доставка 2х заказов Загурского</t>
  </si>
  <si>
    <t>Комиссия ИК</t>
  </si>
  <si>
    <t>Фильтры ИК</t>
  </si>
  <si>
    <t>Получено от клиента Загурский по 2м заказам</t>
  </si>
  <si>
    <t>К разделу по Загурский по 2м заказам</t>
  </si>
  <si>
    <t>Фильтр АКПП Шкорин на АвтоПро</t>
  </si>
  <si>
    <t>Получено от Клиента Тарас Шкорин</t>
  </si>
  <si>
    <t xml:space="preserve">К разделу по заказу Шкорин </t>
  </si>
  <si>
    <t>Комиссия Никос Авто</t>
  </si>
  <si>
    <t xml:space="preserve">Получено от клиента Загурский 3 </t>
  </si>
  <si>
    <t>К разделу по заказу Загурский 3</t>
  </si>
  <si>
    <t>Запчасти Горшенков Интеркарс</t>
  </si>
  <si>
    <t>Тойота Трансмиссия 2л ОйлТайм</t>
  </si>
  <si>
    <t>Фильтры WIX 2 шт Японенко нитеркарс</t>
  </si>
  <si>
    <t>Возврат Шив</t>
  </si>
  <si>
    <t>Возврат наложенного Новая Почта</t>
  </si>
  <si>
    <t>Получено от клиента Каспрович Иван</t>
  </si>
  <si>
    <t>Возарвт наложенного Новая Почта</t>
  </si>
  <si>
    <t>К разделу по заказу Каспрович Иван</t>
  </si>
  <si>
    <t>Комплект ГРМ и Помпа Щуров</t>
  </si>
  <si>
    <t>Ремень поликлиновой Щуров</t>
  </si>
  <si>
    <t>Возврат наложенного платежа Деливери</t>
  </si>
  <si>
    <t>К разделу по заказу Щуров ГРМ</t>
  </si>
  <si>
    <t>Получено от клиента Голуб Вадим</t>
  </si>
  <si>
    <t>К разделу по заказу Голуб Вадим</t>
  </si>
  <si>
    <t>Получено от клиента Микитась</t>
  </si>
  <si>
    <t>К разделу по заказу Микитась</t>
  </si>
  <si>
    <t>Mopar ATF4+ 6 кварт</t>
  </si>
  <si>
    <t>Фильтр АКПП Интеркарс</t>
  </si>
  <si>
    <t>Получено от клиента Вербицкий</t>
  </si>
  <si>
    <t>К разделу по заказу Вербицкий</t>
  </si>
  <si>
    <t>Масло 6 кварт Mopar 6л Mobis Premium DPF</t>
  </si>
  <si>
    <t>Масло оригинал трансмиссия VW 2л С-кар</t>
  </si>
  <si>
    <t>Получено от клиента Беляков Дмитрий</t>
  </si>
  <si>
    <t>К разделу по заказу Беляков Дмитрий</t>
  </si>
  <si>
    <t>Получено от клиента Загурский 4</t>
  </si>
  <si>
    <t>К разделу по заказу Загурский 4</t>
  </si>
  <si>
    <t>ОйлТайм газовые упоры багажника Щуров</t>
  </si>
  <si>
    <t>Запчасти ходовая Щуров</t>
  </si>
  <si>
    <t>Доставка упоров из Киева</t>
  </si>
  <si>
    <t>Доставка Деливери Щуров</t>
  </si>
  <si>
    <t>Возврат наложенного Деливери</t>
  </si>
  <si>
    <t>Получено от клиента Щуров ходовая</t>
  </si>
  <si>
    <t>К разделу по заказу Щуров ходовая</t>
  </si>
  <si>
    <t>февраль 2021</t>
  </si>
  <si>
    <t>Никос Авто</t>
  </si>
  <si>
    <t>Синтетическое масло Honda</t>
  </si>
  <si>
    <t> Варианты вязкости:</t>
  </si>
  <si>
    <r>
      <t> </t>
    </r>
    <r>
      <rPr>
        <sz val="10"/>
        <color rgb="FFFF0000"/>
        <rFont val="Arial Cyr"/>
        <family val="2"/>
        <charset val="204"/>
      </rPr>
      <t>08798-9037 - 0w20</t>
    </r>
  </si>
  <si>
    <t> 08798-9038 - 5w20</t>
  </si>
  <si>
    <t> 08798-9039 - 5w30.</t>
  </si>
  <si>
    <t>Полусинтетическое (VHVI-основа) масло Honda.</t>
  </si>
  <si>
    <t> 08798-9036 - 0w20</t>
  </si>
  <si>
    <t> 08798-9032 - 5w20</t>
  </si>
  <si>
    <t> 08798-9034 - 5w30</t>
  </si>
  <si>
    <t> 08798-9035 - 10w30</t>
  </si>
  <si>
    <t>4 фильтра Интеркарс</t>
  </si>
  <si>
    <t>Получено от клиента Панькевич Виталий</t>
  </si>
  <si>
    <t>К разделу по заказу Панькевич</t>
  </si>
  <si>
    <t>Фильтры 3 шт Интеркарс</t>
  </si>
  <si>
    <t>Фильтр салона Элит</t>
  </si>
  <si>
    <t>5 кварт субару оригинал трансмиссия Ойл Тайм</t>
  </si>
  <si>
    <t>Доставка из Киева на клиента</t>
  </si>
  <si>
    <t>Получено от клиента Чабанюк Глеб</t>
  </si>
  <si>
    <t>К разделу по заказу Чабанюк Глеб</t>
  </si>
  <si>
    <t>комиссия</t>
  </si>
  <si>
    <t>Получено от клиента Сальников</t>
  </si>
  <si>
    <t>К разделу по заказу Сальников</t>
  </si>
  <si>
    <t>Запчасти Левин С-кар</t>
  </si>
  <si>
    <t>Получено от клиента Левин Владимир</t>
  </si>
  <si>
    <t>К разделу по заказу Левин Владимир</t>
  </si>
  <si>
    <t>Ремень поликлиновой Вербицкий Элит</t>
  </si>
  <si>
    <t>Запчасти Омега</t>
  </si>
  <si>
    <t>Запчасти С-кар</t>
  </si>
  <si>
    <t>Получено от клиента Коваленко Алксей</t>
  </si>
  <si>
    <t>Запчасти ИК</t>
  </si>
  <si>
    <t>К разделу по заказу Коваленко Алексей</t>
  </si>
  <si>
    <t>Фильтр ИК</t>
  </si>
  <si>
    <t>Получение из Киева Деливери</t>
  </si>
  <si>
    <t>3 литра Вальволин Смарт-ойл</t>
  </si>
  <si>
    <t>Доставка НП клиенту</t>
  </si>
  <si>
    <t>Комиссия Ик</t>
  </si>
  <si>
    <t>К разделу по заказу Олег Днепродзержинск</t>
  </si>
  <si>
    <t>Получено от клиента Метеля Вячеслав</t>
  </si>
  <si>
    <t>К разделу по заказу Метеля</t>
  </si>
  <si>
    <t>Забор запчастей по городу</t>
  </si>
  <si>
    <t>Запчасти Элит</t>
  </si>
  <si>
    <t>Химия с Авто-Про</t>
  </si>
  <si>
    <t>Получено от клиента Эдик эвакуатор</t>
  </si>
  <si>
    <t>март 2021</t>
  </si>
  <si>
    <t>Шелби</t>
  </si>
  <si>
    <t>ВЛД</t>
  </si>
  <si>
    <t>Зенит Авто</t>
  </si>
  <si>
    <t xml:space="preserve"> k-h.com.ua</t>
  </si>
  <si>
    <t xml:space="preserve"> HIO9lgrI</t>
  </si>
  <si>
    <t>Фильтр Рено оригинал С-кар</t>
  </si>
  <si>
    <t>Фильтры Интеркарс 3 шт</t>
  </si>
  <si>
    <t>Motul DCTF 2л Автотема</t>
  </si>
  <si>
    <t>Получение из Киева НП</t>
  </si>
  <si>
    <t>Отправка Клиенту НП</t>
  </si>
  <si>
    <t>Возврат наложенного платежа</t>
  </si>
  <si>
    <t>Шафер Украина Фильтр</t>
  </si>
  <si>
    <t>Mopar MaxPro 5w-20 6 кварт Ойл Тайм</t>
  </si>
  <si>
    <t>Получено от клиента Муравецкий</t>
  </si>
  <si>
    <t>К разделу по заказу Муравецкий</t>
  </si>
  <si>
    <t>Фильтры ИК 4 шт</t>
  </si>
  <si>
    <t>shellZone dexcool 3,78л ИК</t>
  </si>
  <si>
    <t>Доставка по городу</t>
  </si>
  <si>
    <t>Фильтры ИК 3 шт</t>
  </si>
  <si>
    <t>Доставка Из киева к нам и отправка клиенту</t>
  </si>
  <si>
    <t>Форсунка Рено</t>
  </si>
  <si>
    <t xml:space="preserve">Получение форсунки </t>
  </si>
  <si>
    <t>Получено от клиента Будянский</t>
  </si>
  <si>
    <t>К разделу по заказу Будянский</t>
  </si>
  <si>
    <t>Шланги тормозные Омега</t>
  </si>
  <si>
    <t>Щитки шаровых Харьков</t>
  </si>
  <si>
    <t>Получение НП</t>
  </si>
  <si>
    <t>Верхние Опоры ЭЛИТ</t>
  </si>
  <si>
    <t>Доставка 1</t>
  </si>
  <si>
    <t>Доставка 2</t>
  </si>
  <si>
    <t>Получено от клиента Зуев</t>
  </si>
  <si>
    <t>Доставка 3</t>
  </si>
  <si>
    <t>К разделу по заказу Зуев</t>
  </si>
  <si>
    <t>Детали подвески ИК и Bosch DOT4 1л</t>
  </si>
  <si>
    <t>Подшипник ступичный передний SKF VKBA 6682 ИК</t>
  </si>
  <si>
    <t>Колодки тормозные С-кар и фильтр оригинал Хендэ</t>
  </si>
  <si>
    <t>Фильтры ИК 2 шт</t>
  </si>
  <si>
    <t>Амортизаторы и пыльники ИК</t>
  </si>
  <si>
    <t>Получено от клиента Мамницкий Евгений</t>
  </si>
  <si>
    <t>К разделу по заказу Мамницкий</t>
  </si>
  <si>
    <t>Получено от клиента Горницкий Антон</t>
  </si>
  <si>
    <t>К разделу по заказу Горницкий Антон</t>
  </si>
  <si>
    <t>Упаковочные мат-лы</t>
  </si>
  <si>
    <t>Получено от клиента Руслан Днепр</t>
  </si>
  <si>
    <t>Стретч и скотч</t>
  </si>
  <si>
    <t>К разделу по заказу Руслан</t>
  </si>
  <si>
    <t>Motul 8100 Eco-Nergy 5w-30 12л ИК</t>
  </si>
  <si>
    <t>Фильтры W7015 2шт С21102 2 шт WP2097 2 шт</t>
  </si>
  <si>
    <t>К разделу по заказу Григоренко Александр</t>
  </si>
  <si>
    <t>Ойл Тайм - Днепр</t>
  </si>
  <si>
    <t>Доставка клиенту из Киева</t>
  </si>
  <si>
    <t>Ravenol Garden 4л</t>
  </si>
  <si>
    <t>получено от клиента Гордиенко</t>
  </si>
  <si>
    <t>К разделу по заказу Гордиенко</t>
  </si>
  <si>
    <t>апрель 2021</t>
  </si>
  <si>
    <t>Упаковочные материалы</t>
  </si>
  <si>
    <t xml:space="preserve">Сальник полуоси </t>
  </si>
  <si>
    <t>Втулки стабилизатора</t>
  </si>
  <si>
    <t>Радиатор Koyorad</t>
  </si>
  <si>
    <t>Получено от Клиента Филиппов Алексей</t>
  </si>
  <si>
    <t>К разделу по заказу Филиппов Алексей</t>
  </si>
  <si>
    <t>Получено От ШИВ</t>
  </si>
  <si>
    <t>Получено от Королев Роман</t>
  </si>
  <si>
    <t>Колодки тормозные комплект</t>
  </si>
  <si>
    <t>Диски тормозные комплект</t>
  </si>
  <si>
    <t>Комиссия интеркарс</t>
  </si>
  <si>
    <t>Получено от клиента Дима Хилти</t>
  </si>
  <si>
    <t>К разделу по заказу Дима Хилти</t>
  </si>
  <si>
    <t>Фильтр масляный</t>
  </si>
  <si>
    <t xml:space="preserve">Фильтр воздушный </t>
  </si>
  <si>
    <t>Фильтр салона</t>
  </si>
  <si>
    <t>Получено от клиента Валентин</t>
  </si>
  <si>
    <t>К разделу по заказу Валентин</t>
  </si>
  <si>
    <t>Фильтр воздушный</t>
  </si>
  <si>
    <t>Total HKS E 5л</t>
  </si>
  <si>
    <t>ЗЕНИТ</t>
  </si>
  <si>
    <t>Свечи накала на Тойоту 4 шт</t>
  </si>
  <si>
    <t>К разделу по заказу Украинец Дмитро</t>
  </si>
  <si>
    <t>Фильтр топливный</t>
  </si>
  <si>
    <t>Получено от клиента Пелихов Александр</t>
  </si>
  <si>
    <t>Получено от клиента Дидук</t>
  </si>
  <si>
    <t>К разделу по заказу Дидук</t>
  </si>
  <si>
    <t>Mobis ATF SP-III 7л</t>
  </si>
  <si>
    <t>Получено от клиента Ляшенко Андрей</t>
  </si>
  <si>
    <t>К разделу по заказу Ляшенко Андрей</t>
  </si>
  <si>
    <t>май 2021</t>
  </si>
  <si>
    <t>Остаток</t>
  </si>
  <si>
    <t>Цена</t>
  </si>
  <si>
    <t>Остатки в денежном выражении</t>
  </si>
  <si>
    <t>Прокладка ГБЦ Николаев</t>
  </si>
  <si>
    <t>Новая Почта получение прокладки из Николаева</t>
  </si>
  <si>
    <t>Прокладка клапанной крішки</t>
  </si>
  <si>
    <t>Сальник кв задний</t>
  </si>
  <si>
    <t>Прокладка впускного коллектора</t>
  </si>
  <si>
    <t>прокладка выпускного коллектора</t>
  </si>
  <si>
    <t>Доставка Омега</t>
  </si>
  <si>
    <t>сальники клапанов</t>
  </si>
  <si>
    <t>Сальник распредвала</t>
  </si>
  <si>
    <t>Получено ШМВ</t>
  </si>
  <si>
    <t>Сальник кв передний</t>
  </si>
  <si>
    <t>Получено от клиента Украинец Дмитро</t>
  </si>
  <si>
    <t>Масляный фильтр</t>
  </si>
  <si>
    <t>Колодки тормозные задние</t>
  </si>
  <si>
    <t>Резинка дворника оригинал</t>
  </si>
  <si>
    <t>Доствака Новая Почта</t>
  </si>
  <si>
    <t>Возврат наложенного платежа Новая почта</t>
  </si>
  <si>
    <t>масляный фильтр</t>
  </si>
  <si>
    <t>Воздушный фильтр</t>
  </si>
  <si>
    <t>Кольцо поддона Феби</t>
  </si>
  <si>
    <t>масляный фильтр  OC294</t>
  </si>
  <si>
    <t>воздушный фильтр</t>
  </si>
  <si>
    <t>Топливный фильтр KC83D</t>
  </si>
  <si>
    <t xml:space="preserve"> На счет Элиту предоплата</t>
  </si>
  <si>
    <t>Компенсация убытка от ШМВ</t>
  </si>
  <si>
    <t>Масляный фильтр W7008</t>
  </si>
  <si>
    <t>Воздушный фильтр С2244</t>
  </si>
  <si>
    <t xml:space="preserve">Фильтр салона </t>
  </si>
  <si>
    <t>Тормозная жидкость Bosch dot4 1л</t>
  </si>
  <si>
    <t>Тормозные колодки задние ABE</t>
  </si>
  <si>
    <t>доставка Киев-Днепр</t>
  </si>
  <si>
    <t>Получено от клиента Даша племянница Метели</t>
  </si>
  <si>
    <t>К разделу по заказу Даша племянница метели</t>
  </si>
  <si>
    <t>Диски тормозные Textar</t>
  </si>
  <si>
    <t>Колодки Тормозные Textar</t>
  </si>
  <si>
    <t>Масл фильтр</t>
  </si>
  <si>
    <t>Доставка Новая почта</t>
  </si>
  <si>
    <t>фильтр воздушный</t>
  </si>
  <si>
    <t xml:space="preserve">фильтры Blue Print </t>
  </si>
  <si>
    <t>комиссия Интеркарс</t>
  </si>
  <si>
    <t>Получено от клиента Галицкий Игорь</t>
  </si>
  <si>
    <t>К разделу по заказу Галицкий Игорь</t>
  </si>
  <si>
    <t>Комплект сцепления</t>
  </si>
  <si>
    <t>Получено от клиента Шемитько Василий</t>
  </si>
  <si>
    <t>К разделу по заказу Шемитько Василий</t>
  </si>
  <si>
    <t>Получено от клиента Игорян</t>
  </si>
  <si>
    <t>К разделу по заказу Игорян</t>
  </si>
  <si>
    <t>июнь 2021</t>
  </si>
  <si>
    <t xml:space="preserve">тормозные колодки передние бош </t>
  </si>
  <si>
    <t>Масляный фильтр ОС405/3</t>
  </si>
  <si>
    <t>Топливный фильтр WF8333</t>
  </si>
  <si>
    <t>Воздушный фильтр WA9439</t>
  </si>
  <si>
    <t>Фильтр салона RD.61J6LAK361</t>
  </si>
  <si>
    <t>Воздушный  WIX WA6697</t>
  </si>
  <si>
    <t>ОЖ Total Glaself G11 3л</t>
  </si>
  <si>
    <t xml:space="preserve">Вода дистилированная Полюс 4,5л </t>
  </si>
  <si>
    <t>Total 7000 Quartz 10л</t>
  </si>
  <si>
    <t>Салонный фильтр</t>
  </si>
  <si>
    <t>Доставка клиенту</t>
  </si>
  <si>
    <t>Получено от клиента Стас Иванейко</t>
  </si>
  <si>
    <t>К разделу по заказу Стас Иванейко</t>
  </si>
  <si>
    <t>Фильтр топливный WF8317</t>
  </si>
  <si>
    <t>К разделу оп заказу Метеля Вячеслав</t>
  </si>
  <si>
    <t>Масляный 1 457 429 249</t>
  </si>
  <si>
    <t>Воздушный 1 457 433 158</t>
  </si>
  <si>
    <t>Получено от клиента Щуров</t>
  </si>
  <si>
    <t>К разделу по заказу Щуров Алексей</t>
  </si>
  <si>
    <t>wa6604</t>
  </si>
  <si>
    <t>w712/80</t>
  </si>
  <si>
    <t>Получено от клиента Герман</t>
  </si>
  <si>
    <t>Стойки стабилизатора CTR CRLE-4 2 шт</t>
  </si>
  <si>
    <t xml:space="preserve">Получено от клиента Загурский </t>
  </si>
  <si>
    <t>К разделу по заказу Загурский</t>
  </si>
  <si>
    <t>Масляный фильтр ОС1566</t>
  </si>
  <si>
    <t>Воздушный фильтр LX1631</t>
  </si>
  <si>
    <t>Nissan Motor oil 5w-40 4л</t>
  </si>
  <si>
    <t>Доставка Киев-Днепр</t>
  </si>
  <si>
    <t>Доствака по городу</t>
  </si>
  <si>
    <t>Valvoline synpower FE 3л</t>
  </si>
  <si>
    <t>Стойки стабилизатора 555</t>
  </si>
  <si>
    <t>Масляный ОС96</t>
  </si>
  <si>
    <t>Диски тормозные передние и колодки передние</t>
  </si>
  <si>
    <t>Катушка Опель ERA</t>
  </si>
  <si>
    <t>Получено от клиента дед Валентина</t>
  </si>
  <si>
    <t>К разделу по заказу Дед валентина</t>
  </si>
  <si>
    <t>w67/1</t>
  </si>
  <si>
    <t>LX307</t>
  </si>
  <si>
    <t>wp9104</t>
  </si>
  <si>
    <t>LMI11865</t>
  </si>
  <si>
    <t>3PK865 Dayco</t>
  </si>
  <si>
    <t>6PK1115 conti</t>
  </si>
  <si>
    <t>LFR5A-11 4 шт</t>
  </si>
  <si>
    <t>wa9873</t>
  </si>
  <si>
    <t>ADG02557</t>
  </si>
  <si>
    <t>доставка клиенту</t>
  </si>
  <si>
    <t>oc294</t>
  </si>
  <si>
    <t>lx1692</t>
  </si>
  <si>
    <t>kx83d</t>
  </si>
  <si>
    <t>UFI 25.039.00</t>
  </si>
  <si>
    <t>Purro PC-4006C</t>
  </si>
  <si>
    <t xml:space="preserve"> Бош 1457433538</t>
  </si>
  <si>
    <t>июль 2021</t>
  </si>
  <si>
    <t>Смарт Ойл</t>
  </si>
  <si>
    <r>
      <t>Рентабельность продаж</t>
    </r>
    <r>
      <rPr>
        <sz val="6"/>
        <rFont val="Arial Cyr"/>
        <family val="2"/>
        <charset val="204"/>
      </rPr>
      <t xml:space="preserve"> – показатель финансовой результативности деятельности организации, показывающий какую часть выручки организации составляет прибыль</t>
    </r>
  </si>
  <si>
    <t>Фильтр салона Nipparts N1342042</t>
  </si>
  <si>
    <t>Idemitsu Eco Medalist 0w-20 4л</t>
  </si>
  <si>
    <t>OC534</t>
  </si>
  <si>
    <t>Revline 5w-40 4l</t>
  </si>
  <si>
    <t>Помпа Thermotec</t>
  </si>
  <si>
    <t>Комплект ГРМ</t>
  </si>
  <si>
    <t>Получено от клиента Украинец</t>
  </si>
  <si>
    <t>Shellzone dexcool 3,78л</t>
  </si>
  <si>
    <t>w712/75</t>
  </si>
  <si>
    <t>wp6828</t>
  </si>
  <si>
    <t>колодки Sangsin SP1400</t>
  </si>
  <si>
    <t>ADG02594</t>
  </si>
  <si>
    <t>Получено от клиента Мазай Андрей</t>
  </si>
  <si>
    <t>К разделу по заказу Мазай Андрей</t>
  </si>
  <si>
    <t>Опоры с подшипниками KYB SP1017 SP1016</t>
  </si>
  <si>
    <t>Total Traxium 75w-80 3л</t>
  </si>
  <si>
    <t>w7050</t>
  </si>
  <si>
    <t>Total Fluide AT42 2л</t>
  </si>
  <si>
    <t>kx208d</t>
  </si>
  <si>
    <t xml:space="preserve">Получено от клиента Зуев </t>
  </si>
  <si>
    <t>к разделу по заказу зуев</t>
  </si>
  <si>
    <t>ADS72504</t>
  </si>
  <si>
    <t>w6019</t>
  </si>
  <si>
    <t>Subaru 0w-20 6 кварт</t>
  </si>
  <si>
    <t>motorcraft 5w-30 qsp 6 кварт</t>
  </si>
  <si>
    <t>Свечи LTR6DI-8 96588</t>
  </si>
  <si>
    <t>w7015</t>
  </si>
  <si>
    <t>комиссия интеркарс</t>
  </si>
  <si>
    <t>ox388d</t>
  </si>
  <si>
    <t>w712/83</t>
  </si>
  <si>
    <t>C27013</t>
  </si>
  <si>
    <t>Получено от клиента Васянович Павел</t>
  </si>
  <si>
    <t>к разделу по заказу Васянович Павел</t>
  </si>
  <si>
    <t>OC458</t>
  </si>
  <si>
    <t>Motorcraft Mercon- LV 16 кварт</t>
  </si>
  <si>
    <t>Motul 8100 Eco-nergy 5w-30 12л</t>
  </si>
  <si>
    <t>w 712/73 2шт</t>
  </si>
  <si>
    <t>wp2097 2 шт</t>
  </si>
  <si>
    <t>Subaru Gear Oil 75W-90</t>
  </si>
  <si>
    <t>Subaru 0w-20</t>
  </si>
  <si>
    <t>PU 8028</t>
  </si>
  <si>
    <t>C30005</t>
  </si>
  <si>
    <t>HU 7020 Z</t>
  </si>
  <si>
    <t>август 2021</t>
  </si>
  <si>
    <t>Опора двигателя 21810-F2000</t>
  </si>
  <si>
    <t>OC384</t>
  </si>
  <si>
    <t>WA6396-12</t>
  </si>
  <si>
    <t>Vernet TH3359.87</t>
  </si>
  <si>
    <t>Получено от клиента Валентин Ивана</t>
  </si>
  <si>
    <t>К разделу по заказу Валентин Ивана</t>
  </si>
  <si>
    <t>OC294</t>
  </si>
  <si>
    <t>LX1692</t>
  </si>
  <si>
    <t>OC606</t>
  </si>
  <si>
    <t>Расходомер ERA</t>
  </si>
  <si>
    <t>Поучено от клиента Ламах Богдан</t>
  </si>
  <si>
    <t xml:space="preserve">Клапан ТНВД Denso </t>
  </si>
  <si>
    <t>К разделу по заказу Ламах Богдан</t>
  </si>
  <si>
    <t>Ravenol DXG 1л</t>
  </si>
  <si>
    <t>OC217</t>
  </si>
  <si>
    <t>Nissan L248 2л готовая жидкость</t>
  </si>
  <si>
    <t>w7030 2 шт</t>
  </si>
  <si>
    <t>Mopar Max Pro 12 кварт</t>
  </si>
  <si>
    <t>Доставка киев-днепр</t>
  </si>
  <si>
    <t>W712/83</t>
  </si>
  <si>
    <t>F026 400 344</t>
  </si>
  <si>
    <t>OC475</t>
  </si>
  <si>
    <t>WP2110</t>
  </si>
  <si>
    <t>Mopar ATF+4 9 кварт</t>
  </si>
  <si>
    <t>DCF120K</t>
  </si>
  <si>
    <t>OC614</t>
  </si>
  <si>
    <t>WIX49014</t>
  </si>
  <si>
    <t>Фильтр вариатора + прокладка Nipparts  N1365000</t>
  </si>
  <si>
    <t>Фильтр тонкой очистки вариатора 2824A006</t>
  </si>
  <si>
    <t>Кольцо 2920A096</t>
  </si>
  <si>
    <t>Шайба пробки 2705A013</t>
  </si>
  <si>
    <t>Получено от клиента Саша Ирины Евгеньевны</t>
  </si>
  <si>
    <t>К разделу по заказу Саша Ирины Евгеньевны</t>
  </si>
  <si>
    <t>HU727/1x</t>
  </si>
  <si>
    <t>C30171</t>
  </si>
  <si>
    <t>WK829/3</t>
  </si>
  <si>
    <t>J1340403</t>
  </si>
  <si>
    <t>MB 229.5 5w-40 10л</t>
  </si>
  <si>
    <t>Оригинал SsangYong топливный сепаратор</t>
  </si>
  <si>
    <t>Получено от клиента Чорной Юрий</t>
  </si>
  <si>
    <t>К разделу по заказу Чорной Юрий</t>
  </si>
  <si>
    <t>Mopar 5w-20 20л (4х5л)</t>
  </si>
  <si>
    <t>К разделу по заказу Писаренко Дмитрий</t>
  </si>
  <si>
    <t>ТЖ Ferodo dot4 1л</t>
  </si>
  <si>
    <t>Вода дистиллированная 5л</t>
  </si>
  <si>
    <t>Mopar антифриз 10летный</t>
  </si>
  <si>
    <t>w811/80</t>
  </si>
  <si>
    <t>28113-C1100</t>
  </si>
  <si>
    <t>wp2194</t>
  </si>
  <si>
    <t>Mobis Turbo Syn 5w-30 5л</t>
  </si>
  <si>
    <t>сентябрь 2021</t>
  </si>
  <si>
    <t>Bif4MtW9tVFRkZ7#</t>
  </si>
  <si>
    <t>https://ua.e-cat.intercars.eu/uk/#</t>
  </si>
  <si>
    <t>Password</t>
  </si>
  <si>
    <t>Valvoline AllClimate 10w-40 5л</t>
  </si>
  <si>
    <t>Akvilon G11 Conc 10л</t>
  </si>
  <si>
    <t>Получено от клиента Миролюбовка</t>
  </si>
  <si>
    <t>К разделу по заказу Миролюбовка</t>
  </si>
  <si>
    <t>ОЖ концентрат MB235.1 3л</t>
  </si>
  <si>
    <t>Дист вода 5л</t>
  </si>
  <si>
    <t>Кронштейн бампера Subaru</t>
  </si>
  <si>
    <t>Получено от клиентя Беляков</t>
  </si>
  <si>
    <t>Ravenol BTR95LE 12л</t>
  </si>
  <si>
    <t>Фильтр АКПП JT154K</t>
  </si>
  <si>
    <t>Фильтр АКПП Meyle</t>
  </si>
  <si>
    <t>OX387D</t>
  </si>
  <si>
    <t>Пробка поддона АКПП оригинал</t>
  </si>
  <si>
    <t>Колодки задние Брембо</t>
  </si>
  <si>
    <t>Получено от клиента Влад от Мирошниченко Саши</t>
  </si>
  <si>
    <t>К разделу по заказу Влад от Мирошниченко Саши</t>
  </si>
  <si>
    <t>OC982</t>
  </si>
  <si>
    <t>МаслФ оригинал 152085488R</t>
  </si>
  <si>
    <t>ГРМ SKF VKMA06136</t>
  </si>
  <si>
    <t>Подшипник ступичный SNR 155.87</t>
  </si>
  <si>
    <t>Топливный фильтр Purflux PX fcs770</t>
  </si>
  <si>
    <t>Ступица передняя Trialli MR0902</t>
  </si>
  <si>
    <t>Шаровая опора CTR CBM-36</t>
  </si>
  <si>
    <t>Получено от клиента Мирошниченко Саша</t>
  </si>
  <si>
    <t>К разделу по заказу Мирошниченко Саша</t>
  </si>
  <si>
    <t>получено от клиента Криницкий Андрей</t>
  </si>
  <si>
    <t>К разделу оп заказу Криницкий Андрей</t>
  </si>
  <si>
    <t>Ravenol FL22 4,5л</t>
  </si>
  <si>
    <t>Получено от клиента Клиент Ляшенко</t>
  </si>
  <si>
    <t>К разделу по заказу клиента Клиент Ляшенко</t>
  </si>
  <si>
    <t>Ravenol G12+ 5л</t>
  </si>
  <si>
    <t>Диски тормозные задние Delphi</t>
  </si>
  <si>
    <t>Колодки Remsa</t>
  </si>
  <si>
    <t>Масляний HU70097</t>
  </si>
  <si>
    <t>Топливный 1 457 434 440</t>
  </si>
  <si>
    <t>Воздушный ADT32293</t>
  </si>
  <si>
    <t>Получено от клиента Ламах Богдан</t>
  </si>
  <si>
    <t>W712/75</t>
  </si>
  <si>
    <t>Valvolne Synpower 5w-30 4л</t>
  </si>
  <si>
    <t>Facebook</t>
  </si>
  <si>
    <t>https://www.facebook.com</t>
  </si>
  <si>
    <t>1979Butler1979</t>
  </si>
  <si>
    <t>Instagram</t>
  </si>
  <si>
    <t>https://www.instagram.com</t>
  </si>
  <si>
    <t>oilexpress_shop</t>
  </si>
  <si>
    <t>Страница</t>
  </si>
  <si>
    <t>https://business.facebook.com</t>
  </si>
  <si>
    <t>Oil Club</t>
  </si>
  <si>
    <t>Drive 2</t>
  </si>
  <si>
    <t>https://www.drive2.ru</t>
  </si>
  <si>
    <t>butler</t>
  </si>
  <si>
    <t>Дима Хилти</t>
  </si>
  <si>
    <t>Выдря Андрей</t>
  </si>
  <si>
    <t>Юрий Музыка</t>
  </si>
  <si>
    <t>Эдик Эвакуатор</t>
  </si>
  <si>
    <t>Левин Владимир</t>
  </si>
  <si>
    <t>Муравецкий Василий</t>
  </si>
  <si>
    <t>Авто Про</t>
  </si>
  <si>
    <t>Пицык</t>
  </si>
  <si>
    <t>Пелихов</t>
  </si>
  <si>
    <t>Максим БМВ</t>
  </si>
  <si>
    <t>Женя Парикмахер</t>
  </si>
  <si>
    <t>Роман от Германа</t>
  </si>
  <si>
    <t>Бордюгов Андрей</t>
  </si>
  <si>
    <t>Тетка Грузовик Рубия</t>
  </si>
  <si>
    <t>Заказы</t>
  </si>
  <si>
    <t>По клитентам</t>
  </si>
  <si>
    <t>Оборот</t>
  </si>
  <si>
    <t>Фурман Владимир</t>
  </si>
  <si>
    <t>Герман</t>
  </si>
  <si>
    <t>Данканич Андрей</t>
  </si>
  <si>
    <t>Зуев Артем</t>
  </si>
  <si>
    <t>Пружины Каяба 2 шт</t>
  </si>
  <si>
    <t>Амортизаторы каяба</t>
  </si>
  <si>
    <t>Пылезащитный комплект</t>
  </si>
  <si>
    <t>Верхние опоры амортизаторов</t>
  </si>
  <si>
    <t>Втулки стабилизаторов оригинал</t>
  </si>
  <si>
    <t>Motorcraft Synth Blend 5w-30 6 кварт</t>
  </si>
  <si>
    <t>Mercon LV 6 кварт</t>
  </si>
  <si>
    <t>w712/73</t>
  </si>
  <si>
    <t>Mann CU25007</t>
  </si>
  <si>
    <t>Пыльник шруса (не подходит)</t>
  </si>
  <si>
    <t>Доставка фильтра Бош нам назад</t>
  </si>
  <si>
    <t>WIX WA9567 ПОДХОДИТ</t>
  </si>
  <si>
    <t>Разница в стоимости фильтров Бош-Викс</t>
  </si>
  <si>
    <t>Доставка Викса</t>
  </si>
  <si>
    <t xml:space="preserve">Получено от клиента Геращенко Олег </t>
  </si>
  <si>
    <t>К разделу по заказу Геращенко Олег</t>
  </si>
  <si>
    <t xml:space="preserve">WIX для Логана </t>
  </si>
  <si>
    <t>оригинал масляный фильтр</t>
  </si>
  <si>
    <t>Получено от клиента Максимчук Сергей</t>
  </si>
  <si>
    <t>Mann HU610x</t>
  </si>
  <si>
    <t>доставка</t>
  </si>
  <si>
    <t>oc495</t>
  </si>
  <si>
    <t>B25061PR</t>
  </si>
  <si>
    <t>J1345011</t>
  </si>
  <si>
    <t>MotylGear 76w-80 2л</t>
  </si>
  <si>
    <t>Катушка оригинал 27300-2E60</t>
  </si>
  <si>
    <t>Фильтр масляный оригинал 26300-35505</t>
  </si>
  <si>
    <t>Воздушный фильтр WIX WA9873</t>
  </si>
  <si>
    <t>Фильтр салона ADG02557</t>
  </si>
  <si>
    <t>Valvoline Synpower ENV C2 4л+1л с нашего склада</t>
  </si>
  <si>
    <t>WP9130</t>
  </si>
  <si>
    <t>UFI 60.H2O.00</t>
  </si>
  <si>
    <t>OX 371 D (фильтр остался у нас)</t>
  </si>
  <si>
    <t>W712/73</t>
  </si>
  <si>
    <t>Shell Helix Ultra Professional AF 5w-30 5л</t>
  </si>
  <si>
    <t>OC196</t>
  </si>
  <si>
    <t>Denso DCF344K</t>
  </si>
  <si>
    <t>Motul 4100 10w-40 4л</t>
  </si>
  <si>
    <t>W811/80</t>
  </si>
  <si>
    <t>B2034PR</t>
  </si>
  <si>
    <t>Получено от клиента Зубков Виталий</t>
  </si>
  <si>
    <t>К разделу по заказу Зубков Виталий</t>
  </si>
  <si>
    <t>Получено от клиента Загурский Виталий</t>
  </si>
  <si>
    <t>К разделу по заказу Загурский Виталий</t>
  </si>
  <si>
    <t>Получено от клиента Эдик Эвакуатор</t>
  </si>
  <si>
    <t>WIX 92019</t>
  </si>
  <si>
    <t>Комисия Интеркарс</t>
  </si>
  <si>
    <t>ADA 102109</t>
  </si>
  <si>
    <t>AF 1798S</t>
  </si>
  <si>
    <t>ADK82327</t>
  </si>
  <si>
    <t>Подлучено от ШМВ</t>
  </si>
  <si>
    <t>Оригинал 820 076 8927</t>
  </si>
  <si>
    <t>LX1748</t>
  </si>
  <si>
    <t>CTR CLSS-4 2 шт</t>
  </si>
  <si>
    <t>Moog RESB-10803 2 шт</t>
  </si>
  <si>
    <t>октябрь 2021</t>
  </si>
  <si>
    <t>Ноябрь 2021</t>
  </si>
  <si>
    <t>PU825x</t>
  </si>
  <si>
    <t>Shell Helix Ultra Professional AF 5w-30</t>
  </si>
  <si>
    <t>Термостат Vernet на 2109 Игоряну</t>
  </si>
  <si>
    <t>Febi 1089 1,5л</t>
  </si>
  <si>
    <t>AKVILON AQUILON -80C 3L</t>
  </si>
  <si>
    <t>W7050</t>
  </si>
  <si>
    <t>Mobil1 ESP 5w-30</t>
  </si>
  <si>
    <t>Шпилька+гайка оригинал Субару</t>
  </si>
  <si>
    <t>Получено от клиента Петр Новомосковск</t>
  </si>
  <si>
    <t>К разделу по заказу Петр Новомосковск</t>
  </si>
  <si>
    <t>WP9147</t>
  </si>
  <si>
    <t>LX1482</t>
  </si>
  <si>
    <t>OX188D</t>
  </si>
  <si>
    <t xml:space="preserve">Comma PD Plus 5w-40 </t>
  </si>
  <si>
    <t>HU7020z</t>
  </si>
  <si>
    <t>Получено от клиента Клюшник Александр</t>
  </si>
  <si>
    <t>К разделу по заказу Клюшник Александр</t>
  </si>
  <si>
    <t>Comma Prolife 5w-30</t>
  </si>
  <si>
    <t>OX149d</t>
  </si>
  <si>
    <t>OC222</t>
  </si>
  <si>
    <t>Получено от клиента Ткачов Вадим</t>
  </si>
  <si>
    <t>К разделу по заказу Ткачов Вадим</t>
  </si>
  <si>
    <t>w68/3</t>
  </si>
  <si>
    <t>LX1286</t>
  </si>
  <si>
    <t>Toyota Fuel Economy 5w-30</t>
  </si>
  <si>
    <t>Mobil Super 3000 X1 5w-40</t>
  </si>
  <si>
    <t>Упор багажника Райдер 2 шт</t>
  </si>
  <si>
    <t>C22117</t>
  </si>
  <si>
    <t>Получено от клиента Гапонько Сергей</t>
  </si>
  <si>
    <t>К разделу по заказу Гапонько Сергей</t>
  </si>
  <si>
    <t>Toyota LLC концентрат</t>
  </si>
  <si>
    <t>Получено от клиента Ливанский Вадим</t>
  </si>
  <si>
    <t>К разделу по заказу Ливанский Вадим</t>
  </si>
  <si>
    <t>Valvoline AllClimate 10w-40</t>
  </si>
  <si>
    <t>Valvoline Synpower 5w-40</t>
  </si>
  <si>
    <t>Получено от клиента Скрипниченко</t>
  </si>
  <si>
    <t>Получено от клиента Константиновка</t>
  </si>
  <si>
    <t>декабрь 2021</t>
  </si>
  <si>
    <t xml:space="preserve">Valvoline maxLife 5w-30 </t>
  </si>
  <si>
    <t>Получено от клиента Супруненко</t>
  </si>
  <si>
    <t>Login</t>
  </si>
  <si>
    <t>ox1137d</t>
  </si>
  <si>
    <t>wp9357</t>
  </si>
  <si>
    <t>Mobil1ESP 5w-30</t>
  </si>
  <si>
    <t>oc405/3</t>
  </si>
  <si>
    <t>wf8333</t>
  </si>
  <si>
    <t>wa9439</t>
  </si>
  <si>
    <t>Rider RD61j6LAK361</t>
  </si>
  <si>
    <t>GM 10w-40</t>
  </si>
  <si>
    <t>wa9401</t>
  </si>
  <si>
    <t>hu718/1n</t>
  </si>
  <si>
    <t>Texaco Havoline Ultra 5w-40</t>
  </si>
  <si>
    <t>ctr cem-64</t>
  </si>
  <si>
    <t>oc475</t>
  </si>
  <si>
    <t>lx1655</t>
  </si>
  <si>
    <t>Total Quartz Ineo MC3 5w-30</t>
  </si>
  <si>
    <t>Получено от клиента Борис сосед валентина</t>
  </si>
  <si>
    <t>К разделу по заказу Борис сосед Валентина</t>
  </si>
  <si>
    <t>oc534</t>
  </si>
  <si>
    <t>Toyota 0w-20</t>
  </si>
  <si>
    <t>oc264</t>
  </si>
  <si>
    <t>Subaru гайки колесные 10 шт</t>
  </si>
  <si>
    <t>Comma PD Plus 5w-40</t>
  </si>
  <si>
    <t>lx1482</t>
  </si>
  <si>
    <t>ox188d</t>
  </si>
  <si>
    <t>kx220d</t>
  </si>
  <si>
    <t>Получено от клиента Сердюк Александр</t>
  </si>
  <si>
    <t>К разделу по заказу Сердюк</t>
  </si>
  <si>
    <t>Ravenol OHC g12+</t>
  </si>
  <si>
    <t>Упор капота Сааб</t>
  </si>
  <si>
    <t>Свечи NGK 4 шт</t>
  </si>
  <si>
    <t>Comma Dot4</t>
  </si>
  <si>
    <t>Aral hightronic 5w-40</t>
  </si>
  <si>
    <t>Получено от клиента Кропивянский</t>
  </si>
  <si>
    <t>К разделу по заказу Кропивянский</t>
  </si>
  <si>
    <t xml:space="preserve">Texaco Havoline Extra 10w-40 </t>
  </si>
  <si>
    <t>oc384</t>
  </si>
  <si>
    <t>Motul 5100 15w-50</t>
  </si>
  <si>
    <t>Motul Fork Oil Expert 10w</t>
  </si>
  <si>
    <t>Motul Fork Oil 10w</t>
  </si>
  <si>
    <t>Получено от клиента Гапета</t>
  </si>
  <si>
    <t>К разделу оп заказу Гапета</t>
  </si>
  <si>
    <t>Texaco Havoline Extra 10w-40</t>
  </si>
  <si>
    <t xml:space="preserve">Texaco Havoline Extra 10-40 </t>
  </si>
  <si>
    <t>Texaco Havoline Extra 10-40</t>
  </si>
  <si>
    <t xml:space="preserve">Texaco Havoline Ultra 5w-40 </t>
  </si>
  <si>
    <t>Три фильтра Игоряна</t>
  </si>
  <si>
    <t>январь 2022</t>
  </si>
  <si>
    <t>Mobil1</t>
  </si>
  <si>
    <t>Mobil Super</t>
  </si>
  <si>
    <t>Mobil1 ESP</t>
  </si>
  <si>
    <t>Mobil1 ESP LV</t>
  </si>
  <si>
    <t>Mobil1 ESP X2</t>
  </si>
  <si>
    <t>Mobil1 ESP X3</t>
  </si>
  <si>
    <t>Mobil1 FS</t>
  </si>
  <si>
    <t xml:space="preserve">Mobil1 FS </t>
  </si>
  <si>
    <t>Mobil1 FS X1</t>
  </si>
  <si>
    <t>Mobil1 X1</t>
  </si>
  <si>
    <t>Mobil Super 1000</t>
  </si>
  <si>
    <t>Mobil Super 2000</t>
  </si>
  <si>
    <t>Mobil Super 3000</t>
  </si>
  <si>
    <t>Mobil Super 1000 X1</t>
  </si>
  <si>
    <t>Mobil Super 2000 X1</t>
  </si>
  <si>
    <t>Mobil Super 2000 X1 Diesel</t>
  </si>
  <si>
    <t>Mobil Super 2000 X3</t>
  </si>
  <si>
    <t>Mobil Super 3000 X1</t>
  </si>
  <si>
    <t>Mobil Super 3000 X1 Diesel</t>
  </si>
  <si>
    <t>Mobil Super 3000 X1 F-FE</t>
  </si>
  <si>
    <t>Mobil Super 3000 XE</t>
  </si>
  <si>
    <t>Mobil ULTRA</t>
  </si>
  <si>
    <t>Mobil Ultra</t>
  </si>
  <si>
    <t xml:space="preserve"> 10w-40</t>
  </si>
  <si>
    <t>Лето 2020</t>
  </si>
  <si>
    <t>Осень 2020</t>
  </si>
  <si>
    <t>Зима 2020/2021</t>
  </si>
  <si>
    <t>Весна 2021</t>
  </si>
  <si>
    <t>Лето 2021</t>
  </si>
  <si>
    <t>Осень 2021</t>
  </si>
  <si>
    <t>Изменение</t>
  </si>
  <si>
    <t>Mobil Super 2000 x3 5W-40</t>
  </si>
  <si>
    <t>Официальные Допуски</t>
  </si>
  <si>
    <t>229.3  502/505</t>
  </si>
  <si>
    <t>Одобрения</t>
  </si>
  <si>
    <t>НЕТ</t>
  </si>
  <si>
    <t>SN PLUS</t>
  </si>
  <si>
    <t>ТАРА</t>
  </si>
  <si>
    <t xml:space="preserve">Соответствие API </t>
  </si>
  <si>
    <t>HTHS</t>
  </si>
  <si>
    <t>VI</t>
  </si>
  <si>
    <t>KV 100°C</t>
  </si>
  <si>
    <t>KV 40°C</t>
  </si>
  <si>
    <t>PourP °C</t>
  </si>
  <si>
    <t>Фосфор</t>
  </si>
  <si>
    <t>Зола</t>
  </si>
  <si>
    <t>FP °C</t>
  </si>
  <si>
    <t>Плотность</t>
  </si>
  <si>
    <t>БАЗА</t>
  </si>
  <si>
    <t>Плюсы</t>
  </si>
  <si>
    <t>Минусы</t>
  </si>
  <si>
    <t>&gt;3.5</t>
  </si>
  <si>
    <t>Группы 2 и 3</t>
  </si>
  <si>
    <t>$</t>
  </si>
  <si>
    <t>EURO</t>
  </si>
  <si>
    <t>Дорого за такое масло</t>
  </si>
  <si>
    <t>Варианты применения</t>
  </si>
  <si>
    <t>Простые моторы, можно как замену отечественным маркам, хотя…..ДОРОГО!!!</t>
  </si>
  <si>
    <t>Кондовый продуукт, суровый, в простых моторах должен работать хорошо</t>
  </si>
  <si>
    <t>Mobil Super 2000 X1 5W-30</t>
  </si>
  <si>
    <t>РассчИВ</t>
  </si>
  <si>
    <t>JASO</t>
  </si>
  <si>
    <t>Motul 6100 10w-40</t>
  </si>
  <si>
    <t>GDB1956</t>
  </si>
  <si>
    <t>GDB1957</t>
  </si>
  <si>
    <t>Возврат ШМВ УТОЧНИТЬ!!!!!</t>
  </si>
  <si>
    <t>Радиатор на СААБ</t>
  </si>
  <si>
    <t>Получено от клиента Саитов Руслан</t>
  </si>
  <si>
    <t>К разделу по заказу Саитов Руслан</t>
  </si>
  <si>
    <t>JDAZ65B0</t>
  </si>
  <si>
    <t>Total 9000 HKS</t>
  </si>
  <si>
    <t>LX1076</t>
  </si>
  <si>
    <t>Получено от клиента Терещенко</t>
  </si>
  <si>
    <t>К разделу по заказу Терещенко</t>
  </si>
  <si>
    <t>WA6697</t>
  </si>
  <si>
    <t>NGK LFR5B</t>
  </si>
  <si>
    <t>6PK1000</t>
  </si>
  <si>
    <t>WA9526</t>
  </si>
  <si>
    <t>PX L358A</t>
  </si>
  <si>
    <t xml:space="preserve">Шайба пробки </t>
  </si>
  <si>
    <t>Total Quartz 9000 5w-40</t>
  </si>
  <si>
    <t>Раздел по заказу Горницкий Антон</t>
  </si>
  <si>
    <t>0986424694</t>
  </si>
  <si>
    <t>0986424295</t>
  </si>
  <si>
    <t>W67/1</t>
  </si>
  <si>
    <t xml:space="preserve">Castrol Magnatec A3/B4 5w-40 </t>
  </si>
  <si>
    <t>Получено от клиента Литвиненко</t>
  </si>
  <si>
    <t>К разделу по заказу Литвиненко</t>
  </si>
  <si>
    <t>Quaker State Ultimate Durability 5w-20</t>
  </si>
  <si>
    <t>57060WIX</t>
  </si>
  <si>
    <t>EL108502</t>
  </si>
  <si>
    <t>OX171/2d</t>
  </si>
  <si>
    <t>KL788</t>
  </si>
  <si>
    <t>C3585</t>
  </si>
  <si>
    <t>WP9319</t>
  </si>
  <si>
    <t>Получено от клиента Карев</t>
  </si>
  <si>
    <t>К разделу по заказу Карев</t>
  </si>
  <si>
    <t>HU7009z</t>
  </si>
  <si>
    <t>Aral Hightronic J 5w-30</t>
  </si>
  <si>
    <t>C2244</t>
  </si>
  <si>
    <t>W7008</t>
  </si>
  <si>
    <t>B4G013cpr</t>
  </si>
  <si>
    <t>Получено от клиента Постернак</t>
  </si>
  <si>
    <t>К разделу по заказу Постернак</t>
  </si>
  <si>
    <t>Февраль 2022</t>
  </si>
  <si>
    <t>Получено от клиента</t>
  </si>
  <si>
    <t xml:space="preserve">К разделу по заказу </t>
  </si>
  <si>
    <t>Castrol Edge LL 5w-30</t>
  </si>
  <si>
    <t>HU711/4x</t>
  </si>
  <si>
    <t>KX208d</t>
  </si>
  <si>
    <t>Получено от клиента Конык Сергей</t>
  </si>
  <si>
    <t>К разделу по заказу Конык Сергей</t>
  </si>
  <si>
    <t>Monpk153</t>
  </si>
  <si>
    <t>oc383</t>
  </si>
  <si>
    <t>Total Quartz Ineo ECS 5w-30</t>
  </si>
  <si>
    <t>1109AL</t>
  </si>
  <si>
    <t>Получено от клиента Пуць Павел</t>
  </si>
  <si>
    <t>к разделу по заказу Пуць Павел</t>
  </si>
  <si>
    <t>Total Quartz Energy 5w-40</t>
  </si>
  <si>
    <t>WA9545</t>
  </si>
  <si>
    <t>W712/94</t>
  </si>
  <si>
    <t>Получено от клиента Вербицкий Юрий</t>
  </si>
  <si>
    <t>К разделу по заказу Вербицкий Юрий</t>
  </si>
  <si>
    <t>Mobil1 X1 5w-30</t>
  </si>
  <si>
    <t>Получено от клиента Кузьменко Максим</t>
  </si>
  <si>
    <t>К  разделу по заказу Кузьменко Максим</t>
  </si>
  <si>
    <t>w610/3</t>
  </si>
  <si>
    <t>Motul 8100 X-Cess 5w-40</t>
  </si>
  <si>
    <t>Получено от клиента Чокобок Василий</t>
  </si>
  <si>
    <t>К разделу по заказу Чокобок Василий</t>
  </si>
  <si>
    <t>Март 2022</t>
  </si>
  <si>
    <t>WA6785</t>
  </si>
  <si>
    <t>К разделу по заказу Гавва Вадим Одесса</t>
  </si>
  <si>
    <t>Фильтр воздушный Chrysler200</t>
  </si>
  <si>
    <t>152089599R</t>
  </si>
  <si>
    <t>Получено от клиента Грисик Андрей</t>
  </si>
  <si>
    <t>К разделу по заказу Грисик Андрей</t>
  </si>
  <si>
    <t>Mobil1 ESP X3 0w-40</t>
  </si>
  <si>
    <t>К разделу по заказу Криницкий Андрей</t>
  </si>
  <si>
    <t>MR403441</t>
  </si>
  <si>
    <t>RBIM09CS3FMZ</t>
  </si>
  <si>
    <t>Mobil Ultra 10w-40</t>
  </si>
  <si>
    <t>Получено от клиента Шестаков Юра</t>
  </si>
  <si>
    <t>К разделу по заказу Шестаков Юра</t>
  </si>
  <si>
    <t>wp9130</t>
  </si>
  <si>
    <t>ox371d</t>
  </si>
  <si>
    <t xml:space="preserve">2 шт Sidem SDM863631 </t>
  </si>
  <si>
    <t>2 шт Sidem SDM863642</t>
  </si>
  <si>
    <t>Получено от клиента Хавер Юрий</t>
  </si>
  <si>
    <t>К разделу по заказу Хавер Юрий</t>
  </si>
  <si>
    <t>Насос на Вектру для Валентина Ивановича</t>
  </si>
  <si>
    <t>Получено от Валентина Ивановича</t>
  </si>
  <si>
    <t>К разделу по заказу Валентин Иванович</t>
  </si>
  <si>
    <t>Апрель 2022</t>
  </si>
  <si>
    <t>Май 2022</t>
  </si>
  <si>
    <t xml:space="preserve">Nissan 5w-40 </t>
  </si>
  <si>
    <t>Nissan Brake Fluid DOT4</t>
  </si>
  <si>
    <t>OC1566</t>
  </si>
  <si>
    <t>LX1631</t>
  </si>
  <si>
    <t>B41026PR</t>
  </si>
  <si>
    <t>04152-YZZA7</t>
  </si>
  <si>
    <t>ADT322100</t>
  </si>
  <si>
    <t>Получено от клиента Луценко Сергей</t>
  </si>
  <si>
    <t>К разделу по заказу Луценко Сергей</t>
  </si>
  <si>
    <t>Motul Multi DCTF</t>
  </si>
  <si>
    <t>WA9401</t>
  </si>
  <si>
    <t>28113-F2000</t>
  </si>
  <si>
    <t>Aral Hightronic M 5w-40</t>
  </si>
  <si>
    <t>Aral Hightronic 5w-40</t>
  </si>
  <si>
    <t>B42006cpr</t>
  </si>
  <si>
    <t>B45006cpr</t>
  </si>
  <si>
    <t>0450905316</t>
  </si>
  <si>
    <t xml:space="preserve">Castrol Edge 0w-40 </t>
  </si>
  <si>
    <t xml:space="preserve">Comma Prolife 5w-30 </t>
  </si>
  <si>
    <t xml:space="preserve">Comma Eurolite 10w-40 </t>
  </si>
  <si>
    <t xml:space="preserve">Comma X-Tech 5w-30 </t>
  </si>
  <si>
    <t xml:space="preserve">Comma Longlife 5w-30 </t>
  </si>
  <si>
    <t>Castrol Magnatec SS 5w-30 C3</t>
  </si>
  <si>
    <t xml:space="preserve">Mobil1 ESP 5w-30 </t>
  </si>
  <si>
    <t>Elf Evolution Full Tech 5w-30</t>
  </si>
  <si>
    <t xml:space="preserve">Eni I-Sint FE 5w-30 </t>
  </si>
  <si>
    <t xml:space="preserve">ELF NFJ </t>
  </si>
  <si>
    <t xml:space="preserve">Castrol Magnatec 5w-40 </t>
  </si>
  <si>
    <t xml:space="preserve">ELF Evolution FT 5w-40 </t>
  </si>
  <si>
    <t xml:space="preserve">Eni I-Sigma Universal 10w-40 </t>
  </si>
  <si>
    <t>ELF Evolution 700 STI 10w-40</t>
  </si>
  <si>
    <t>F026 400 059</t>
  </si>
  <si>
    <t>F026 400 206</t>
  </si>
  <si>
    <t>F026 400 492</t>
  </si>
  <si>
    <t>F026 400 002</t>
  </si>
  <si>
    <t>F026 402 067</t>
  </si>
  <si>
    <t>F026 400 217</t>
  </si>
  <si>
    <t>F026 402 062</t>
  </si>
  <si>
    <t>F026 407 023</t>
  </si>
  <si>
    <t>F026 400 138</t>
  </si>
  <si>
    <t xml:space="preserve">Ford XO5w20QFS </t>
  </si>
  <si>
    <t xml:space="preserve">Ford Formula F-Fe 5w-30 </t>
  </si>
  <si>
    <t>G060 726 A2</t>
  </si>
  <si>
    <t xml:space="preserve">G060 726 A2 </t>
  </si>
  <si>
    <t>Склад проверен, на авто про приведено в фактическое состояние ДАТА 24.05.2022 Шатилов М. В.</t>
  </si>
  <si>
    <t>HU7019Z</t>
  </si>
  <si>
    <t>C30009</t>
  </si>
  <si>
    <t>35330-73010</t>
  </si>
  <si>
    <t>90301-27010</t>
  </si>
  <si>
    <t>90430-12031</t>
  </si>
  <si>
    <t>35168-73010</t>
  </si>
  <si>
    <t>90430-12008</t>
  </si>
  <si>
    <t>SK16HR11</t>
  </si>
  <si>
    <t>Toyota ATF WS</t>
  </si>
  <si>
    <t>11126-AA000</t>
  </si>
  <si>
    <t>F026 400 582</t>
  </si>
  <si>
    <t>1 987 435 010</t>
  </si>
  <si>
    <t>Nissan Motor Oil 0w-20</t>
  </si>
  <si>
    <t>Получено от клиента Вербицкий Константин</t>
  </si>
  <si>
    <t>К разделу по заказу Вербицкий Константин</t>
  </si>
  <si>
    <t>W6019</t>
  </si>
  <si>
    <t>Mobil1 0w-20</t>
  </si>
  <si>
    <t xml:space="preserve">Castrol Magnatec A3/B4 10w-40 </t>
  </si>
  <si>
    <t>1 457 433 963</t>
  </si>
  <si>
    <t>Motylgear 75w-90</t>
  </si>
  <si>
    <t>Получено от клиента Шершнев Виталий</t>
  </si>
  <si>
    <t>К разделу по заказу Шершнев Виталий</t>
  </si>
  <si>
    <t>Castrol Renault RN720 5w-30</t>
  </si>
  <si>
    <t>820 076 89 27</t>
  </si>
  <si>
    <t>N1341043</t>
  </si>
  <si>
    <t>Remsa 0263.05</t>
  </si>
  <si>
    <t>Получено от клиента Японенко Алексей</t>
  </si>
  <si>
    <t>Valvoline AllClimate 5w-40</t>
  </si>
  <si>
    <t>Valvoline ALL CLIMATE C3 5w-40</t>
  </si>
  <si>
    <t>Получено от клиента Шатилов Максим</t>
  </si>
  <si>
    <t>OX787d</t>
  </si>
  <si>
    <t>LX3502</t>
  </si>
  <si>
    <t>KX386</t>
  </si>
  <si>
    <t>WP2088</t>
  </si>
  <si>
    <t>Показатель/Период</t>
  </si>
  <si>
    <t>Количество заказов</t>
  </si>
  <si>
    <t xml:space="preserve">Расходы </t>
  </si>
  <si>
    <t>Среднемесячные расходы</t>
  </si>
  <si>
    <t>Прибыль за 12 месяцев</t>
  </si>
  <si>
    <t>июнь 2020 - май 2021</t>
  </si>
  <si>
    <t>июнь 2021-май 2022</t>
  </si>
  <si>
    <t>Изменение %</t>
  </si>
  <si>
    <t>Средняя прибыль с заказа</t>
  </si>
  <si>
    <t>F026 300 3505</t>
  </si>
  <si>
    <t>1 457 433 281</t>
  </si>
  <si>
    <t>1 987 435 018</t>
  </si>
  <si>
    <t>1 987 432 097</t>
  </si>
  <si>
    <t>1 987 432 500</t>
  </si>
  <si>
    <t>1 457 433 715</t>
  </si>
  <si>
    <t>1 987 432 538</t>
  </si>
  <si>
    <t>1 457 433 331</t>
  </si>
  <si>
    <t>1 987 432 397</t>
  </si>
  <si>
    <t>1 457 070 008</t>
  </si>
  <si>
    <t>1 987 429 404</t>
  </si>
  <si>
    <t>1 987 435 522</t>
  </si>
  <si>
    <t xml:space="preserve">1 987 435 548 </t>
  </si>
  <si>
    <t>1 987 432 190</t>
  </si>
  <si>
    <t>C35154</t>
  </si>
  <si>
    <t>ELF Evolution Full Tech 5w-30</t>
  </si>
  <si>
    <t xml:space="preserve">ELF Evolution 900 NF 5w-40 </t>
  </si>
  <si>
    <t xml:space="preserve">ELF Evolution 900 SXR 5w-30 </t>
  </si>
  <si>
    <t>Aral Hightronic F 5w-30</t>
  </si>
  <si>
    <t xml:space="preserve">BMW LL01 5w-30 </t>
  </si>
  <si>
    <t xml:space="preserve">Bosch DOT4 </t>
  </si>
  <si>
    <t xml:space="preserve">GM 5w-30 dexos2 </t>
  </si>
  <si>
    <t xml:space="preserve">c21102 </t>
  </si>
  <si>
    <t xml:space="preserve">BMW Dexron VI </t>
  </si>
  <si>
    <t>C2136/1</t>
  </si>
  <si>
    <t xml:space="preserve">Motul 6100 SynNergy </t>
  </si>
  <si>
    <t xml:space="preserve">Mobil1 FS 5w-50 </t>
  </si>
  <si>
    <t xml:space="preserve">Total Quartz Ineo MC3 5w-30 </t>
  </si>
  <si>
    <t>Jasol G11 концентрат</t>
  </si>
  <si>
    <t>Mobil1 FS 5w-30</t>
  </si>
  <si>
    <t>Jasol G12 концентрат</t>
  </si>
  <si>
    <t>GM dexos2 5w-30</t>
  </si>
  <si>
    <t xml:space="preserve"> Shellzone G12</t>
  </si>
  <si>
    <t xml:space="preserve">Jasol G11 Концентрат </t>
  </si>
  <si>
    <t xml:space="preserve"> Mobis 5w-30 Turbo Syn</t>
  </si>
  <si>
    <t xml:space="preserve">Total Quartz HKS 5w-30 </t>
  </si>
  <si>
    <t>Mopar MaxPro 5w-20</t>
  </si>
  <si>
    <t xml:space="preserve">Total Quartz 9000 Energy 0w-30 </t>
  </si>
  <si>
    <t xml:space="preserve"> Comma ProLife 5w-30</t>
  </si>
  <si>
    <t>Motul 6100 Syn Nergy 5w-40</t>
  </si>
  <si>
    <t>ELF Evolution 900 FT 5w-40</t>
  </si>
  <si>
    <t>W712/80</t>
  </si>
  <si>
    <t>Bosch DOT4</t>
  </si>
  <si>
    <t xml:space="preserve">Total Glaself </t>
  </si>
  <si>
    <t>Ravenol DXG 5w-30</t>
  </si>
  <si>
    <t>Тoyota 75LV</t>
  </si>
  <si>
    <t>Total Quartz 9000 Energy 5w-40</t>
  </si>
  <si>
    <t>KL313</t>
  </si>
  <si>
    <t>Comma MVMTF 75w-90</t>
  </si>
  <si>
    <t>Mobil1 FS 5w-50</t>
  </si>
  <si>
    <t>Texaco Havoline Exra 10w-40</t>
  </si>
  <si>
    <t xml:space="preserve">Fuchs Sintofluid 75w </t>
  </si>
  <si>
    <t>Motul 710</t>
  </si>
  <si>
    <t xml:space="preserve">Mobil1 X1 5w-30 </t>
  </si>
  <si>
    <t xml:space="preserve">Mobil Ultra 10w-40 </t>
  </si>
  <si>
    <t>Mobil Super 3000 F-FE</t>
  </si>
  <si>
    <t xml:space="preserve">mobil Super 3000 X1 E-FE </t>
  </si>
  <si>
    <t>Honda 08798-9134 Mobil Super 3000 F-Fe</t>
  </si>
  <si>
    <t>Gates K015521XS</t>
  </si>
  <si>
    <t xml:space="preserve">Motul Multi CVTF </t>
  </si>
  <si>
    <t>Ford Motorcraft A5 5w-30 15cf54</t>
  </si>
  <si>
    <t>Mercedes-Benz 229.3 5w-40 A000989910213</t>
  </si>
  <si>
    <t>1 457 433 585</t>
  </si>
  <si>
    <t>1 457 429 306</t>
  </si>
  <si>
    <t>К разделу по заказу Кузьменко Максим</t>
  </si>
  <si>
    <t>Ford Motorcraft 75w-140 XY75W140QL</t>
  </si>
  <si>
    <t>Ford Motorcraft 80w-90 XY80W80QL</t>
  </si>
  <si>
    <t>Получено от клиента Степаненко Артур</t>
  </si>
  <si>
    <t>К разделу по заказу Степаненко Артур</t>
  </si>
  <si>
    <t>Aral Supertronic K 5w-30</t>
  </si>
  <si>
    <t>Получено от клиента Якуба Влад</t>
  </si>
  <si>
    <t>К разделу по заказу Якуба Влад</t>
  </si>
  <si>
    <t>OC495</t>
  </si>
  <si>
    <t xml:space="preserve">1 457 433 323 </t>
  </si>
  <si>
    <t>PUR-PC4007C</t>
  </si>
  <si>
    <t>0 242 236 633</t>
  </si>
  <si>
    <t>EL115100</t>
  </si>
  <si>
    <t>Castrol Transmax Multivechicle 75w-90</t>
  </si>
  <si>
    <t>INA 530014010</t>
  </si>
  <si>
    <t>INA 538028810</t>
  </si>
  <si>
    <t>Получено от клиента Глух Николай</t>
  </si>
  <si>
    <t>К разделу по заказу Глух Николай</t>
  </si>
  <si>
    <t xml:space="preserve">LESJÖFORS KME 4015669 </t>
  </si>
  <si>
    <t>FE32662</t>
  </si>
  <si>
    <t>Total Transmission Gear BV 75w-80</t>
  </si>
  <si>
    <t>PX LS358A</t>
  </si>
  <si>
    <t>EL813036</t>
  </si>
  <si>
    <t>INA 530023810</t>
  </si>
  <si>
    <t>A.B.S 624052</t>
  </si>
  <si>
    <t>322021329R</t>
  </si>
  <si>
    <t>7701473544</t>
  </si>
  <si>
    <t>Получено от клиента Гноевой Максим</t>
  </si>
  <si>
    <t>К разделу по заказу Гноевой Максим</t>
  </si>
  <si>
    <t>21790AP</t>
  </si>
  <si>
    <t>21791AP</t>
  </si>
  <si>
    <t>Июнь 2022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</si>
</sst>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6">
    <numFmt numFmtId="43" formatCode="_-* #,##0.00_₴_-;\-* #,##0.00_₴_-;_-* &quot;-&quot;??_₴_-;_-@_-"/>
    <numFmt numFmtId="164" formatCode="_-* #,##0.00\ _₽_-;\-* #,##0.00\ _₽_-;_-* &quot;-&quot;??\ _₽_-;_-@_-"/>
    <numFmt numFmtId="165" formatCode="_-* #,##0.00&quot;р.&quot;_-;\-* #,##0.00&quot;р.&quot;_-;_-* &quot;-&quot;??&quot;р.&quot;_-;_-@_-"/>
    <numFmt numFmtId="166" formatCode="_-* #,##0&quot; DM&quot;_-;\-* #,##0&quot; DM&quot;_-;_-* &quot;- DM&quot;_-;_-@_-"/>
    <numFmt numFmtId="167" formatCode="_-* #,##0.00&quot; DM&quot;_-;\-* #,##0.00&quot; DM&quot;_-;_-* \-??&quot; DM&quot;_-;_-@_-"/>
    <numFmt numFmtId="168" formatCode="#,##0&quot; F&quot;;\-#,##0&quot; F&quot;"/>
    <numFmt numFmtId="169" formatCode="#,##0&quot; F&quot;;[Red]\-#,##0&quot; F&quot;"/>
    <numFmt numFmtId="170" formatCode="#,##0.00&quot; F&quot;;\-#,##0.00&quot; F&quot;"/>
    <numFmt numFmtId="171" formatCode="#,##0.00&quot; F&quot;;[Red]\-#,##0.00&quot; F&quot;"/>
    <numFmt numFmtId="172" formatCode="_-* #,##0&quot; F&quot;_-;\-* #,##0&quot; F&quot;_-;_-* &quot;- F&quot;_-;_-@_-"/>
    <numFmt numFmtId="173" formatCode="_-* #,##0\ _F_-;\-* #,##0\ _F_-;_-* &quot;- &quot;_F_-;_-@_-"/>
    <numFmt numFmtId="174" formatCode="mm/yy"/>
    <numFmt numFmtId="175" formatCode="_-* #,##0.00\ _€_-;\-* #,##0.00\ _€_-;_-* &quot;-&quot;??\ _€_-;_-@_-"/>
    <numFmt numFmtId="176" formatCode="_(\$* #,##0_);_(\$* \(#,##0\);_(\$* \-_);_(@_)"/>
    <numFmt numFmtId="177" formatCode="_-* #,##0.00\ _z_ł_-;\-* #,##0.00\ _z_ł_-;_-* &quot;-&quot;??\ _z_ł_-;_-@_-"/>
    <numFmt numFmtId="178" formatCode="_-* #,##0.00\ _z_ł_-;\-* #,##0.00\ _z_ł_-;_-* \-??\ _z_ł_-;_-@_-"/>
    <numFmt numFmtId="179" formatCode="\£#,##0_);&quot;(£&quot;#,##0\)"/>
    <numFmt numFmtId="180" formatCode="General_)"/>
    <numFmt numFmtId="181" formatCode="_-* #,##0\ _D_M_-;\-* #,##0\ _D_M_-;_-* &quot;- &quot;_D_M_-;_-@_-"/>
    <numFmt numFmtId="182" formatCode="_-* #,##0.00\ _D_M_-;\-* #,##0.00\ _D_M_-;_-* \-??\ _D_M_-;_-@_-"/>
    <numFmt numFmtId="183" formatCode="_-* #,##0.00&quot; F&quot;_-;\-* #,##0.00&quot; F&quot;_-;_-* \-??&quot; F&quot;_-;_-@_-"/>
    <numFmt numFmtId="184" formatCode="_-* #,##0.0\ _ð_._-;\-* #,##0.0\ _ð_._-;_-* &quot;- &quot;_ð_._-;_-@_-"/>
    <numFmt numFmtId="185" formatCode="_(\$* #,##0.00_);_(\$* \(#,##0.00\);_(\$* \-??_);_(@_)"/>
    <numFmt numFmtId="186" formatCode="_-* #,##0.00\ &quot;zł&quot;_-;\-* #,##0.00\ &quot;zł&quot;_-;_-* &quot;-&quot;??\ &quot;zł&quot;_-;_-@_-"/>
    <numFmt numFmtId="187" formatCode="_-\?* #,##0.00_-;&quot;-?&quot;* #,##0.00_-;_-\?* \-??_-;_-@_-"/>
    <numFmt numFmtId="188" formatCode="_-* #,##0.00\ &quot;грн.&quot;_-;\-* #,##0.00\ &quot;грн.&quot;_-;_-* &quot;-&quot;??\ &quot;грн.&quot;_-;_-@_-"/>
    <numFmt numFmtId="189" formatCode="_-* #,##0\ _р_._-;\-* #,##0\ _р_._-;_-* &quot;- &quot;_р_._-;_-@_-"/>
    <numFmt numFmtId="190" formatCode="_-* #,##0.00\ _р_._-;\-* #,##0.00\ _р_._-;_-* \-??\ _р_._-;_-@_-"/>
    <numFmt numFmtId="191" formatCode="_-* #,##0.00\ _г_р_н_._-;\-* #,##0.00\ _г_р_н_._-;_-* &quot;-&quot;??\ _г_р_н_._-;_-@_-"/>
    <numFmt numFmtId="192" formatCode="_-* #,##0.00_р_._-;\-* #,##0.00_р_._-;_-* \-??_р_._-;_-@_-"/>
    <numFmt numFmtId="193" formatCode="#,##0.000;[Red]\-#,##0.000"/>
    <numFmt numFmtId="194" formatCode="0.00;[Red]\-0.00"/>
    <numFmt numFmtId="195" formatCode="0.000;[Red]\-0.000"/>
    <numFmt numFmtId="196" formatCode="0.00&quot; EUR&quot;"/>
    <numFmt numFmtId="197" formatCode="0.0"/>
    <numFmt numFmtId="198" formatCode="dd\.mm\.yy;@"/>
  </numFmts>
  <fonts count="206">
    <font>
      <sz val="10"/>
      <name val="Arial Cyr"/>
      <family val="2"/>
      <charset val="204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0"/>
      <name val="Arial Cyr"/>
      <family val="2"/>
      <charset val="204"/>
    </font>
    <font>
      <sz val="10"/>
      <name val="Arial Cyr"/>
      <family val="2"/>
    </font>
    <font>
      <b/>
      <i/>
      <sz val="11"/>
      <color indexed="8"/>
      <name val="Calibri"/>
      <family val="2"/>
      <charset val="204"/>
      <scheme val="minor"/>
    </font>
    <font>
      <sz val="9"/>
      <name val="Arial Cyr"/>
      <family val="2"/>
    </font>
    <font>
      <b/>
      <i/>
      <sz val="10"/>
      <color theme="3"/>
      <name val="Calibri"/>
      <family val="2"/>
      <charset val="204"/>
      <scheme val="minor"/>
    </font>
    <font>
      <b/>
      <i/>
      <sz val="10"/>
      <color rgb="FFC00000"/>
      <name val="Calibri"/>
      <family val="2"/>
      <charset val="204"/>
      <scheme val="minor"/>
    </font>
    <font>
      <sz val="10"/>
      <name val="Arial"/>
      <family val="2"/>
      <charset val="204"/>
    </font>
    <font>
      <sz val="10"/>
      <name val="Arial"/>
      <family val="2"/>
    </font>
    <font>
      <sz val="11"/>
      <color indexed="8"/>
      <name val="Calibri"/>
      <family val="2"/>
      <charset val="238"/>
    </font>
    <font>
      <sz val="11"/>
      <color indexed="8"/>
      <name val="Calibri"/>
      <family val="2"/>
    </font>
    <font>
      <sz val="11"/>
      <color theme="1"/>
      <name val="Calibri"/>
      <family val="2"/>
      <scheme val="minor"/>
    </font>
    <font>
      <sz val="11"/>
      <color indexed="9"/>
      <name val="Calibri"/>
      <family val="2"/>
      <charset val="238"/>
    </font>
    <font>
      <sz val="11"/>
      <color indexed="9"/>
      <name val="Calibri"/>
      <family val="2"/>
    </font>
    <font>
      <sz val="11"/>
      <color theme="0"/>
      <name val="Calibri"/>
      <family val="2"/>
      <scheme val="minor"/>
    </font>
    <font>
      <sz val="11"/>
      <color indexed="9"/>
      <name val="Calibri"/>
      <family val="2"/>
      <charset val="204"/>
    </font>
    <font>
      <sz val="11"/>
      <color indexed="8"/>
      <name val="Calibri"/>
      <family val="2"/>
      <charset val="204"/>
    </font>
    <font>
      <b/>
      <sz val="11"/>
      <color indexed="52"/>
      <name val="Calibri"/>
      <family val="2"/>
    </font>
    <font>
      <sz val="11"/>
      <color indexed="20"/>
      <name val="Calibri"/>
      <family val="2"/>
      <charset val="204"/>
    </font>
    <font>
      <sz val="11"/>
      <color indexed="16"/>
      <name val="Calibri"/>
      <family val="2"/>
      <charset val="204"/>
    </font>
    <font>
      <b/>
      <sz val="11"/>
      <color indexed="44"/>
      <name val="Calibri"/>
      <family val="2"/>
    </font>
    <font>
      <sz val="11"/>
      <color rgb="FF006100"/>
      <name val="Calibri"/>
      <family val="2"/>
      <scheme val="minor"/>
    </font>
    <font>
      <b/>
      <sz val="11"/>
      <color indexed="53"/>
      <name val="Calibri"/>
      <family val="2"/>
      <charset val="204"/>
    </font>
    <font>
      <b/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indexed="9"/>
      <name val="Calibri"/>
      <family val="2"/>
      <charset val="204"/>
    </font>
    <font>
      <sz val="11"/>
      <color indexed="62"/>
      <name val="Calibri"/>
      <family val="2"/>
      <charset val="238"/>
    </font>
    <font>
      <b/>
      <sz val="11"/>
      <color indexed="63"/>
      <name val="Calibri"/>
      <family val="2"/>
      <charset val="238"/>
    </font>
    <font>
      <sz val="10"/>
      <color indexed="8"/>
      <name val="Arial"/>
      <family val="2"/>
    </font>
    <font>
      <sz val="11"/>
      <color indexed="17"/>
      <name val="Calibri"/>
      <family val="2"/>
      <charset val="238"/>
    </font>
    <font>
      <sz val="10"/>
      <name val="Arial"/>
      <family val="2"/>
      <charset val="238"/>
    </font>
    <font>
      <sz val="11"/>
      <color indexed="59"/>
      <name val="Calibri"/>
      <family val="2"/>
    </font>
    <font>
      <b/>
      <sz val="11"/>
      <color indexed="8"/>
      <name val="Calibri"/>
      <family val="2"/>
      <charset val="204"/>
    </font>
    <font>
      <b/>
      <sz val="11"/>
      <color theme="3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indexed="8"/>
      <name val="Calibri"/>
      <family val="2"/>
    </font>
    <font>
      <i/>
      <sz val="11"/>
      <color indexed="22"/>
      <name val="Calibri"/>
      <family val="2"/>
    </font>
    <font>
      <sz val="11"/>
      <color indexed="17"/>
      <name val="Calibri"/>
      <family val="2"/>
      <charset val="204"/>
    </font>
    <font>
      <sz val="8"/>
      <name val="Arial"/>
      <family val="2"/>
    </font>
    <font>
      <sz val="11"/>
      <color indexed="17"/>
      <name val="Calibri"/>
      <family val="2"/>
    </font>
    <font>
      <b/>
      <sz val="12"/>
      <name val="Arial"/>
      <family val="2"/>
    </font>
    <font>
      <b/>
      <sz val="15"/>
      <color indexed="21"/>
      <name val="Calibri"/>
      <family val="2"/>
      <charset val="204"/>
    </font>
    <font>
      <b/>
      <sz val="15"/>
      <color indexed="62"/>
      <name val="Calibri"/>
      <family val="2"/>
      <charset val="204"/>
    </font>
    <font>
      <b/>
      <sz val="13"/>
      <color indexed="21"/>
      <name val="Calibri"/>
      <family val="2"/>
      <charset val="204"/>
    </font>
    <font>
      <b/>
      <sz val="13"/>
      <color indexed="62"/>
      <name val="Calibri"/>
      <family val="2"/>
      <charset val="204"/>
    </font>
    <font>
      <b/>
      <sz val="11"/>
      <color indexed="21"/>
      <name val="Calibri"/>
      <family val="2"/>
      <charset val="204"/>
    </font>
    <font>
      <b/>
      <sz val="11"/>
      <color indexed="62"/>
      <name val="Calibri"/>
      <family val="2"/>
      <charset val="204"/>
    </font>
    <font>
      <u/>
      <sz val="8"/>
      <color indexed="12"/>
      <name val="Times New Roman"/>
      <family val="1"/>
    </font>
    <font>
      <u/>
      <sz val="11"/>
      <color theme="10"/>
      <name val="Calibri"/>
      <family val="2"/>
      <charset val="204"/>
      <scheme val="minor"/>
    </font>
    <font>
      <sz val="10"/>
      <name val="Times New Roman Cyr"/>
      <family val="1"/>
      <charset val="204"/>
    </font>
    <font>
      <sz val="11"/>
      <color rgb="FF9C0006"/>
      <name val="Calibri"/>
      <family val="2"/>
      <scheme val="minor"/>
    </font>
    <font>
      <sz val="11"/>
      <color indexed="62"/>
      <name val="Calibri"/>
      <family val="2"/>
      <charset val="204"/>
    </font>
    <font>
      <sz val="11"/>
      <color indexed="59"/>
      <name val="Calibri"/>
      <family val="2"/>
      <charset val="204"/>
    </font>
    <font>
      <sz val="9"/>
      <name val="Arial Cyr"/>
      <charset val="204"/>
    </font>
    <font>
      <sz val="11"/>
      <color indexed="52"/>
      <name val="Calibri"/>
      <family val="2"/>
      <charset val="238"/>
    </font>
    <font>
      <b/>
      <sz val="11"/>
      <color indexed="9"/>
      <name val="Calibri"/>
      <family val="2"/>
      <charset val="238"/>
    </font>
    <font>
      <sz val="11"/>
      <color indexed="53"/>
      <name val="Calibri"/>
      <family val="2"/>
      <charset val="204"/>
    </font>
    <font>
      <b/>
      <sz val="9"/>
      <name val="Verdana"/>
      <family val="2"/>
    </font>
    <font>
      <b/>
      <sz val="15"/>
      <color indexed="56"/>
      <name val="Calibri"/>
      <family val="2"/>
      <charset val="238"/>
    </font>
    <font>
      <b/>
      <sz val="13"/>
      <color indexed="56"/>
      <name val="Calibri"/>
      <family val="2"/>
      <charset val="238"/>
    </font>
    <font>
      <b/>
      <sz val="11"/>
      <color indexed="56"/>
      <name val="Calibri"/>
      <family val="2"/>
      <charset val="238"/>
    </font>
    <font>
      <sz val="11"/>
      <color indexed="19"/>
      <name val="Calibri"/>
      <family val="2"/>
      <charset val="204"/>
    </font>
    <font>
      <sz val="11"/>
      <color indexed="60"/>
      <name val="Calibri"/>
      <family val="2"/>
      <charset val="204"/>
    </font>
    <font>
      <sz val="11"/>
      <color rgb="FF9C6500"/>
      <name val="Calibri"/>
      <family val="2"/>
      <scheme val="minor"/>
    </font>
    <font>
      <sz val="11"/>
      <color indexed="60"/>
      <name val="Calibri"/>
      <family val="2"/>
      <charset val="238"/>
    </font>
    <font>
      <sz val="10"/>
      <name val="Arial CE"/>
      <family val="2"/>
      <charset val="238"/>
    </font>
    <font>
      <sz val="12"/>
      <name val="Arial MT"/>
    </font>
    <font>
      <sz val="11"/>
      <color indexed="8"/>
      <name val="Czcionka tekstu podstawowego"/>
      <family val="2"/>
      <charset val="238"/>
    </font>
    <font>
      <sz val="10"/>
      <color indexed="8"/>
      <name val="MS Sans Serif"/>
      <family val="2"/>
      <charset val="238"/>
    </font>
    <font>
      <b/>
      <sz val="11"/>
      <color indexed="52"/>
      <name val="Calibri"/>
      <family val="2"/>
      <charset val="238"/>
    </font>
    <font>
      <u/>
      <sz val="10"/>
      <color indexed="14"/>
      <name val="MS Sans Serif"/>
      <family val="2"/>
    </font>
    <font>
      <b/>
      <sz val="11"/>
      <color indexed="32"/>
      <name val="Calibri"/>
      <family val="2"/>
      <charset val="204"/>
    </font>
    <font>
      <b/>
      <sz val="11"/>
      <color indexed="63"/>
      <name val="Calibri"/>
      <family val="2"/>
      <charset val="204"/>
    </font>
    <font>
      <b/>
      <sz val="11"/>
      <color rgb="FF3F3F3F"/>
      <name val="Calibri"/>
      <family val="2"/>
      <scheme val="minor"/>
    </font>
    <font>
      <b/>
      <sz val="10"/>
      <name val="Arial"/>
      <family val="2"/>
    </font>
    <font>
      <b/>
      <sz val="11"/>
      <color indexed="9"/>
      <name val="Arial"/>
      <family val="2"/>
    </font>
    <font>
      <sz val="10.7"/>
      <name val="Arial"/>
      <family val="2"/>
    </font>
    <font>
      <sz val="10.5"/>
      <name val="Arial"/>
      <family val="2"/>
    </font>
    <font>
      <sz val="12"/>
      <name val="Arial"/>
      <family val="2"/>
    </font>
    <font>
      <b/>
      <sz val="12"/>
      <color indexed="18"/>
      <name val="Arial"/>
      <family val="2"/>
    </font>
    <font>
      <b/>
      <sz val="12"/>
      <color indexed="8"/>
      <name val="Arial"/>
      <family val="2"/>
    </font>
    <font>
      <b/>
      <sz val="10"/>
      <color indexed="9"/>
      <name val="Arial"/>
      <family val="2"/>
    </font>
    <font>
      <sz val="10"/>
      <name val="Arial Unicode MS"/>
      <family val="2"/>
    </font>
    <font>
      <sz val="10"/>
      <color indexed="39"/>
      <name val="Arial"/>
      <family val="2"/>
    </font>
    <font>
      <sz val="10"/>
      <color indexed="8"/>
      <name val="Verdana"/>
      <family val="2"/>
    </font>
    <font>
      <sz val="9"/>
      <color indexed="8"/>
      <name val="Verdana"/>
      <family val="2"/>
    </font>
    <font>
      <b/>
      <sz val="10"/>
      <color indexed="8"/>
      <name val="Arial"/>
      <family val="2"/>
    </font>
    <font>
      <b/>
      <sz val="16"/>
      <color indexed="18"/>
      <name val="Arial"/>
      <family val="2"/>
    </font>
    <font>
      <sz val="10"/>
      <color indexed="10"/>
      <name val="Arial"/>
      <family val="2"/>
    </font>
    <font>
      <sz val="11"/>
      <color indexed="20"/>
      <name val="Calibri"/>
      <family val="2"/>
    </font>
    <font>
      <b/>
      <sz val="18"/>
      <color indexed="59"/>
      <name val="Cambria"/>
      <family val="2"/>
      <charset val="204"/>
    </font>
    <font>
      <b/>
      <sz val="18"/>
      <color indexed="62"/>
      <name val="Cambria"/>
      <family val="2"/>
      <charset val="204"/>
    </font>
    <font>
      <sz val="10"/>
      <color theme="1"/>
      <name val="Calibri"/>
      <family val="2"/>
      <scheme val="minor"/>
    </font>
    <font>
      <sz val="10"/>
      <name val="Helv"/>
      <charset val="204"/>
    </font>
    <font>
      <b/>
      <sz val="11"/>
      <color indexed="8"/>
      <name val="Calibri"/>
      <family val="2"/>
      <charset val="238"/>
    </font>
    <font>
      <i/>
      <sz val="11"/>
      <color indexed="23"/>
      <name val="Calibri"/>
      <family val="2"/>
      <charset val="238"/>
    </font>
    <font>
      <sz val="11"/>
      <color indexed="10"/>
      <name val="Calibri"/>
      <family val="2"/>
      <charset val="238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1"/>
      <color theme="1"/>
      <name val="Calibri"/>
      <family val="2"/>
      <scheme val="minor"/>
    </font>
    <font>
      <b/>
      <sz val="18"/>
      <color indexed="56"/>
      <name val="Cambria"/>
      <family val="2"/>
      <charset val="238"/>
    </font>
    <font>
      <b/>
      <sz val="18"/>
      <color indexed="19"/>
      <name val="Cambria"/>
      <family val="2"/>
    </font>
    <font>
      <b/>
      <sz val="15"/>
      <color indexed="19"/>
      <name val="Calibri"/>
      <family val="2"/>
    </font>
    <font>
      <b/>
      <sz val="13"/>
      <color indexed="19"/>
      <name val="Calibri"/>
      <family val="2"/>
    </font>
    <font>
      <b/>
      <sz val="11"/>
      <color indexed="19"/>
      <name val="Calibri"/>
      <family val="2"/>
    </font>
    <font>
      <sz val="11"/>
      <color indexed="44"/>
      <name val="Calibri"/>
      <family val="2"/>
    </font>
    <font>
      <sz val="11"/>
      <color indexed="10"/>
      <name val="Calibri"/>
      <family val="2"/>
    </font>
    <font>
      <sz val="11"/>
      <color indexed="10"/>
      <name val="Calibri"/>
      <family val="2"/>
      <charset val="204"/>
    </font>
    <font>
      <b/>
      <sz val="11"/>
      <color indexed="9"/>
      <name val="Calibri"/>
      <family val="2"/>
    </font>
    <font>
      <sz val="11"/>
      <color indexed="20"/>
      <name val="Calibri"/>
      <family val="2"/>
      <charset val="238"/>
    </font>
    <font>
      <sz val="11"/>
      <color indexed="62"/>
      <name val="Calibri"/>
      <family val="2"/>
    </font>
    <font>
      <b/>
      <sz val="11"/>
      <color indexed="63"/>
      <name val="Calibri"/>
      <family val="2"/>
    </font>
    <font>
      <u/>
      <sz val="10"/>
      <color indexed="12"/>
      <name val="Arial"/>
      <family val="2"/>
    </font>
    <font>
      <u/>
      <sz val="10"/>
      <color theme="10"/>
      <name val="Arial"/>
      <family val="2"/>
      <charset val="204"/>
    </font>
    <font>
      <sz val="10"/>
      <name val="Arial Cyr"/>
      <charset val="204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b/>
      <sz val="18"/>
      <color indexed="56"/>
      <name val="Cambria"/>
      <family val="2"/>
    </font>
    <font>
      <sz val="11"/>
      <color indexed="60"/>
      <name val="Calibri"/>
      <family val="2"/>
    </font>
    <font>
      <sz val="10"/>
      <color theme="1"/>
      <name val="Calibri"/>
      <family val="2"/>
      <charset val="204"/>
      <scheme val="minor"/>
    </font>
    <font>
      <sz val="10"/>
      <color indexed="8"/>
      <name val="MS Sans Serif"/>
      <family val="2"/>
      <charset val="204"/>
    </font>
    <font>
      <sz val="8"/>
      <name val="Arial"/>
      <family val="2"/>
      <charset val="204"/>
    </font>
    <font>
      <sz val="10"/>
      <color indexed="8"/>
      <name val="Calibri"/>
      <family val="2"/>
      <charset val="204"/>
    </font>
    <font>
      <sz val="10"/>
      <color rgb="FF000000"/>
      <name val="Times New Roman"/>
      <family val="1"/>
      <charset val="204"/>
    </font>
    <font>
      <sz val="11"/>
      <color theme="1"/>
      <name val="Calibri"/>
      <family val="2"/>
      <charset val="238"/>
      <scheme val="minor"/>
    </font>
    <font>
      <sz val="11"/>
      <color theme="1"/>
      <name val="Czcionka tekstu podstawowego"/>
      <family val="2"/>
      <charset val="238"/>
    </font>
    <font>
      <i/>
      <sz val="11"/>
      <color indexed="23"/>
      <name val="Calibri"/>
      <family val="2"/>
    </font>
    <font>
      <sz val="11"/>
      <color indexed="52"/>
      <name val="Calibri"/>
      <family val="2"/>
    </font>
    <font>
      <sz val="12"/>
      <name val="宋体"/>
      <charset val="134"/>
    </font>
    <font>
      <sz val="10"/>
      <color indexed="8"/>
      <name val="Calibri"/>
      <family val="2"/>
      <charset val="204"/>
      <scheme val="minor"/>
    </font>
    <font>
      <sz val="10"/>
      <name val="Calibri"/>
      <family val="2"/>
      <charset val="204"/>
      <scheme val="minor"/>
    </font>
    <font>
      <sz val="10"/>
      <color rgb="FFFF0000"/>
      <name val="Calibri"/>
      <family val="2"/>
      <charset val="204"/>
      <scheme val="minor"/>
    </font>
    <font>
      <b/>
      <i/>
      <sz val="8"/>
      <color indexed="8"/>
      <name val="Calibri"/>
      <family val="2"/>
      <charset val="204"/>
      <scheme val="minor"/>
    </font>
    <font>
      <b/>
      <i/>
      <sz val="9"/>
      <color indexed="8"/>
      <name val="Calibri"/>
      <family val="2"/>
      <charset val="204"/>
      <scheme val="minor"/>
    </font>
    <font>
      <b/>
      <i/>
      <sz val="9"/>
      <color theme="3"/>
      <name val="Calibri"/>
      <family val="2"/>
      <charset val="204"/>
      <scheme val="minor"/>
    </font>
    <font>
      <b/>
      <i/>
      <sz val="8"/>
      <color theme="3"/>
      <name val="Calibri"/>
      <family val="2"/>
      <charset val="204"/>
      <scheme val="minor"/>
    </font>
    <font>
      <b/>
      <sz val="9"/>
      <color theme="3"/>
      <name val="Calibri"/>
      <family val="2"/>
      <charset val="204"/>
      <scheme val="minor"/>
    </font>
    <font>
      <sz val="8"/>
      <name val="Arial Cyr"/>
      <family val="2"/>
    </font>
    <font>
      <sz val="8"/>
      <color theme="1"/>
      <name val="Calibri"/>
      <family val="2"/>
      <charset val="204"/>
      <scheme val="minor"/>
    </font>
    <font>
      <b/>
      <sz val="8"/>
      <color theme="1"/>
      <name val="Calibri"/>
      <family val="2"/>
      <charset val="204"/>
      <scheme val="minor"/>
    </font>
    <font>
      <b/>
      <i/>
      <sz val="11"/>
      <color rgb="FFFF0000"/>
      <name val="Calibri"/>
      <family val="2"/>
      <charset val="204"/>
      <scheme val="minor"/>
    </font>
    <font>
      <b/>
      <i/>
      <sz val="10"/>
      <color rgb="FFFF0000"/>
      <name val="Calibri"/>
      <family val="2"/>
      <charset val="204"/>
      <scheme val="minor"/>
    </font>
    <font>
      <b/>
      <sz val="10"/>
      <color rgb="FF00B050"/>
      <name val="Arial Cyr"/>
      <family val="2"/>
    </font>
    <font>
      <b/>
      <i/>
      <sz val="11"/>
      <color rgb="FF00B050"/>
      <name val="Calibri"/>
      <family val="2"/>
      <charset val="204"/>
      <scheme val="minor"/>
    </font>
    <font>
      <b/>
      <i/>
      <sz val="10"/>
      <color rgb="FF00B050"/>
      <name val="Calibri"/>
      <family val="2"/>
      <charset val="204"/>
      <scheme val="minor"/>
    </font>
    <font>
      <sz val="10"/>
      <color rgb="FFFF0000"/>
      <name val="Arial Cyr"/>
      <family val="2"/>
    </font>
    <font>
      <b/>
      <sz val="14"/>
      <name val="Arial Cyr"/>
      <charset val="204"/>
    </font>
    <font>
      <u/>
      <sz val="11"/>
      <color theme="10"/>
      <name val="Calibri"/>
      <family val="2"/>
      <charset val="204"/>
    </font>
    <font>
      <sz val="14"/>
      <color rgb="FFFF0000"/>
      <name val="Calibri"/>
      <family val="2"/>
      <charset val="204"/>
      <scheme val="minor"/>
    </font>
    <font>
      <b/>
      <sz val="10"/>
      <name val="Arial Cyr"/>
      <family val="2"/>
    </font>
    <font>
      <b/>
      <sz val="16"/>
      <name val="Arial Cyr"/>
      <family val="2"/>
    </font>
    <font>
      <b/>
      <i/>
      <sz val="16"/>
      <color theme="3"/>
      <name val="Calibri"/>
      <family val="2"/>
      <charset val="204"/>
      <scheme val="minor"/>
    </font>
    <font>
      <sz val="8"/>
      <color rgb="FF000000"/>
      <name val="Arial"/>
      <family val="2"/>
    </font>
    <font>
      <sz val="10"/>
      <color theme="8" tint="-0.249977111117893"/>
      <name val="Arial Cyr"/>
      <family val="2"/>
      <charset val="204"/>
    </font>
    <font>
      <sz val="10"/>
      <color theme="8" tint="-0.249977111117893"/>
      <name val="Arial Cyr"/>
      <family val="2"/>
    </font>
    <font>
      <b/>
      <i/>
      <sz val="10"/>
      <color theme="8" tint="-0.249977111117893"/>
      <name val="Calibri"/>
      <family val="2"/>
      <charset val="204"/>
      <scheme val="minor"/>
    </font>
    <font>
      <sz val="8"/>
      <color theme="8" tint="-0.249977111117893"/>
      <name val="Arial Cyr"/>
      <family val="2"/>
    </font>
    <font>
      <sz val="10"/>
      <color theme="9" tint="-0.249977111117893"/>
      <name val="Arial Cyr"/>
      <family val="2"/>
      <charset val="204"/>
    </font>
    <font>
      <sz val="10"/>
      <color theme="9" tint="-0.249977111117893"/>
      <name val="Arial Cyr"/>
      <family val="2"/>
    </font>
    <font>
      <b/>
      <i/>
      <sz val="10"/>
      <color theme="9" tint="-0.249977111117893"/>
      <name val="Calibri"/>
      <family val="2"/>
      <charset val="204"/>
      <scheme val="minor"/>
    </font>
    <font>
      <sz val="8"/>
      <color theme="9" tint="-0.249977111117893"/>
      <name val="Arial Cyr"/>
      <family val="2"/>
    </font>
    <font>
      <sz val="10"/>
      <color theme="3" tint="0.39997558519241921"/>
      <name val="Arial Cyr"/>
      <family val="2"/>
      <charset val="204"/>
    </font>
    <font>
      <sz val="10"/>
      <color theme="3" tint="0.39997558519241921"/>
      <name val="Arial Cyr"/>
      <family val="2"/>
    </font>
    <font>
      <b/>
      <i/>
      <sz val="10"/>
      <color theme="3" tint="0.39997558519241921"/>
      <name val="Calibri"/>
      <family val="2"/>
      <charset val="204"/>
      <scheme val="minor"/>
    </font>
    <font>
      <sz val="8"/>
      <color theme="3" tint="0.39997558519241921"/>
      <name val="Arial Cyr"/>
      <family val="2"/>
    </font>
    <font>
      <sz val="10"/>
      <color theme="2" tint="-0.749992370372631"/>
      <name val="Arial Cyr"/>
      <family val="2"/>
      <charset val="204"/>
    </font>
    <font>
      <sz val="8"/>
      <color theme="2" tint="-0.749992370372631"/>
      <name val="Arial Cyr"/>
      <family val="2"/>
      <charset val="204"/>
    </font>
    <font>
      <sz val="10"/>
      <color theme="9" tint="-0.499984740745262"/>
      <name val="Arial Cyr"/>
      <family val="2"/>
      <charset val="204"/>
    </font>
    <font>
      <sz val="8"/>
      <color theme="9" tint="-0.499984740745262"/>
      <name val="Arial Cyr"/>
      <family val="2"/>
      <charset val="204"/>
    </font>
    <font>
      <sz val="10"/>
      <color theme="7" tint="-0.499984740745262"/>
      <name val="Arial Cyr"/>
      <family val="2"/>
      <charset val="204"/>
    </font>
    <font>
      <sz val="8"/>
      <color theme="7" tint="-0.499984740745262"/>
      <name val="Arial Cyr"/>
      <family val="2"/>
      <charset val="204"/>
    </font>
    <font>
      <sz val="10"/>
      <color theme="5" tint="-0.249977111117893"/>
      <name val="Arial Cyr"/>
      <family val="2"/>
      <charset val="204"/>
    </font>
    <font>
      <sz val="10"/>
      <color theme="5" tint="-0.249977111117893"/>
      <name val="Arial Cyr"/>
      <family val="2"/>
    </font>
    <font>
      <b/>
      <i/>
      <sz val="10"/>
      <color theme="5" tint="-0.249977111117893"/>
      <name val="Calibri"/>
      <family val="2"/>
      <charset val="204"/>
      <scheme val="minor"/>
    </font>
    <font>
      <sz val="8"/>
      <color theme="5" tint="-0.249977111117893"/>
      <name val="Arial Cyr"/>
      <family val="2"/>
    </font>
    <font>
      <b/>
      <sz val="10"/>
      <name val="Arial Cyr"/>
      <charset val="204"/>
    </font>
    <font>
      <sz val="12"/>
      <name val="Arial Cyr"/>
      <family val="2"/>
      <charset val="204"/>
    </font>
    <font>
      <b/>
      <sz val="12"/>
      <name val="Arial Cyr"/>
      <family val="2"/>
      <charset val="204"/>
    </font>
    <font>
      <b/>
      <sz val="18"/>
      <color rgb="FF00B050"/>
      <name val="Arial Cyr"/>
      <charset val="204"/>
    </font>
    <font>
      <sz val="11"/>
      <name val="Calibri"/>
      <family val="2"/>
      <charset val="204"/>
    </font>
    <font>
      <sz val="8"/>
      <color indexed="81"/>
      <name val="Tahoma"/>
      <family val="2"/>
      <charset val="204"/>
    </font>
    <font>
      <b/>
      <sz val="8"/>
      <color indexed="81"/>
      <name val="Tahoma"/>
      <family val="2"/>
      <charset val="204"/>
    </font>
    <font>
      <b/>
      <sz val="11"/>
      <color theme="1"/>
      <name val="Calibri"/>
      <family val="2"/>
      <charset val="204"/>
      <scheme val="minor"/>
    </font>
    <font>
      <b/>
      <sz val="12"/>
      <color rgb="FF000066"/>
      <name val="Arial Cyr"/>
      <family val="2"/>
      <charset val="204"/>
    </font>
    <font>
      <b/>
      <sz val="10"/>
      <name val="Arial Cyr"/>
      <family val="2"/>
      <charset val="204"/>
    </font>
    <font>
      <sz val="10"/>
      <color rgb="FFFF0000"/>
      <name val="Arial Cyr"/>
      <family val="2"/>
      <charset val="204"/>
    </font>
    <font>
      <b/>
      <i/>
      <sz val="11"/>
      <name val="Calibri"/>
      <family val="2"/>
      <charset val="204"/>
      <scheme val="minor"/>
    </font>
    <font>
      <b/>
      <i/>
      <sz val="10"/>
      <name val="Calibri"/>
      <family val="2"/>
      <charset val="204"/>
      <scheme val="minor"/>
    </font>
    <font>
      <b/>
      <sz val="6"/>
      <name val="Arial Cyr"/>
      <family val="2"/>
      <charset val="204"/>
    </font>
    <font>
      <sz val="6"/>
      <name val="Arial Cyr"/>
      <family val="2"/>
      <charset val="204"/>
    </font>
    <font>
      <sz val="20"/>
      <name val="Arial Cyr"/>
      <family val="2"/>
      <charset val="204"/>
    </font>
  </fonts>
  <fills count="15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31"/>
        <bgColor indexed="44"/>
      </patternFill>
    </fill>
    <fill>
      <patternFill patternType="solid">
        <fgColor indexed="21"/>
        <bgColor indexed="38"/>
      </patternFill>
    </fill>
    <fill>
      <patternFill patternType="solid">
        <fgColor indexed="60"/>
        <bgColor indexed="23"/>
      </patternFill>
    </fill>
    <fill>
      <patternFill patternType="solid">
        <fgColor indexed="58"/>
        <bgColor indexed="59"/>
      </patternFill>
    </fill>
    <fill>
      <patternFill patternType="solid">
        <fgColor indexed="41"/>
        <bgColor indexed="44"/>
      </patternFill>
    </fill>
    <fill>
      <patternFill patternType="solid">
        <fgColor indexed="63"/>
        <bgColor indexed="59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56"/>
        <bgColor indexed="62"/>
      </patternFill>
    </fill>
    <fill>
      <patternFill patternType="solid">
        <fgColor indexed="29"/>
        <bgColor indexed="52"/>
      </patternFill>
    </fill>
    <fill>
      <patternFill patternType="solid">
        <fgColor indexed="11"/>
        <bgColor indexed="49"/>
      </patternFill>
    </fill>
    <fill>
      <patternFill patternType="solid">
        <fgColor indexed="42"/>
        <bgColor indexed="4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30"/>
        <bgColor indexed="38"/>
      </patternFill>
    </fill>
    <fill>
      <patternFill patternType="solid">
        <fgColor indexed="20"/>
        <bgColor indexed="36"/>
      </patternFill>
    </fill>
    <fill>
      <patternFill patternType="solid">
        <fgColor indexed="25"/>
        <bgColor indexed="61"/>
      </patternFill>
    </fill>
    <fill>
      <patternFill patternType="solid">
        <fgColor indexed="44"/>
        <bgColor indexed="31"/>
      </patternFill>
    </fill>
    <fill>
      <patternFill patternType="solid">
        <fgColor indexed="49"/>
        <bgColor indexed="40"/>
      </patternFill>
    </fill>
    <fill>
      <patternFill patternType="solid">
        <fgColor indexed="31"/>
        <bgColor indexed="41"/>
      </patternFill>
    </fill>
    <fill>
      <patternFill patternType="solid">
        <fgColor indexed="44"/>
        <bgColor indexed="40"/>
      </patternFill>
    </fill>
    <fill>
      <patternFill patternType="solid">
        <fgColor indexed="54"/>
        <bgColor indexed="23"/>
      </patternFill>
    </fill>
    <fill>
      <patternFill patternType="solid">
        <fgColor indexed="17"/>
        <bgColor indexed="38"/>
      </patternFill>
    </fill>
    <fill>
      <patternFill patternType="solid">
        <fgColor indexed="52"/>
        <bgColor indexed="29"/>
      </patternFill>
    </fill>
    <fill>
      <patternFill patternType="solid">
        <fgColor indexed="26"/>
        <bgColor indexed="43"/>
      </patternFill>
    </fill>
    <fill>
      <patternFill patternType="solid">
        <fgColor indexed="26"/>
        <bgColor indexed="9"/>
      </patternFill>
    </fill>
    <fill>
      <patternFill patternType="solid">
        <fgColor indexed="23"/>
        <bgColor indexed="55"/>
      </patternFill>
    </fill>
    <fill>
      <patternFill patternType="solid">
        <fgColor indexed="22"/>
        <bgColor indexed="19"/>
      </patternFill>
    </fill>
    <fill>
      <patternFill patternType="solid">
        <fgColor indexed="18"/>
        <bgColor indexed="32"/>
      </patternFill>
    </fill>
    <fill>
      <patternFill patternType="solid">
        <fgColor indexed="55"/>
        <bgColor indexed="23"/>
      </patternFill>
    </fill>
    <fill>
      <patternFill patternType="solid">
        <fgColor indexed="61"/>
        <bgColor indexed="25"/>
      </patternFill>
    </fill>
    <fill>
      <patternFill patternType="solid">
        <fgColor indexed="42"/>
        <bgColor indexed="27"/>
      </patternFill>
    </fill>
    <fill>
      <patternFill patternType="solid">
        <fgColor indexed="54"/>
        <bgColor indexed="62"/>
      </patternFill>
    </fill>
    <fill>
      <patternFill patternType="solid">
        <fgColor indexed="27"/>
        <bgColor indexed="42"/>
      </patternFill>
    </fill>
    <fill>
      <patternFill patternType="solid">
        <fgColor indexed="53"/>
        <bgColor indexed="52"/>
      </patternFill>
    </fill>
    <fill>
      <patternFill patternType="solid">
        <fgColor indexed="47"/>
        <bgColor indexed="19"/>
      </patternFill>
    </fill>
    <fill>
      <patternFill patternType="solid">
        <fgColor indexed="52"/>
        <bgColor indexed="51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59"/>
        <bgColor indexed="63"/>
      </patternFill>
    </fill>
    <fill>
      <patternFill patternType="solid">
        <fgColor indexed="10"/>
        <bgColor indexed="16"/>
      </patternFill>
    </fill>
    <fill>
      <patternFill patternType="solid">
        <fgColor indexed="16"/>
        <bgColor indexed="37"/>
      </patternFill>
    </fill>
    <fill>
      <patternFill patternType="solid">
        <fgColor indexed="45"/>
        <bgColor indexed="29"/>
      </patternFill>
    </fill>
    <fill>
      <patternFill patternType="solid">
        <fgColor indexed="9"/>
        <bgColor indexed="27"/>
      </patternFill>
    </fill>
    <fill>
      <patternFill patternType="solid">
        <fgColor indexed="9"/>
        <bgColor indexed="26"/>
      </patternFill>
    </fill>
    <fill>
      <patternFill patternType="solid">
        <fgColor indexed="22"/>
        <bgColor indexed="31"/>
      </patternFill>
    </fill>
    <fill>
      <patternFill patternType="solid">
        <fgColor indexed="22"/>
      </patternFill>
    </fill>
    <fill>
      <patternFill patternType="solid">
        <fgColor indexed="24"/>
        <bgColor indexed="23"/>
      </patternFill>
    </fill>
    <fill>
      <patternFill patternType="solid">
        <fgColor indexed="24"/>
        <bgColor indexed="46"/>
      </patternFill>
    </fill>
    <fill>
      <patternFill patternType="solid">
        <fgColor indexed="62"/>
        <bgColor indexed="54"/>
      </patternFill>
    </fill>
    <fill>
      <patternFill patternType="solid">
        <fgColor indexed="50"/>
        <bgColor indexed="51"/>
      </patternFill>
    </fill>
    <fill>
      <patternFill patternType="solid">
        <fgColor indexed="47"/>
        <bgColor indexed="22"/>
      </patternFill>
    </fill>
    <fill>
      <patternFill patternType="solid">
        <fgColor indexed="55"/>
      </patternFill>
    </fill>
    <fill>
      <patternFill patternType="solid">
        <fgColor indexed="43"/>
        <bgColor indexed="26"/>
      </patternFill>
    </fill>
    <fill>
      <patternFill patternType="solid">
        <fgColor indexed="43"/>
        <bgColor indexed="1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43"/>
        <bgColor indexed="64"/>
      </patternFill>
    </fill>
    <fill>
      <patternFill patternType="solid">
        <fgColor indexed="18"/>
        <bgColor indexed="18"/>
      </patternFill>
    </fill>
    <fill>
      <patternFill patternType="solid">
        <fgColor indexed="35"/>
      </patternFill>
    </fill>
    <fill>
      <patternFill patternType="solid">
        <fgColor indexed="9"/>
      </patternFill>
    </fill>
    <fill>
      <patternFill patternType="solid">
        <fgColor indexed="13"/>
      </patternFill>
    </fill>
    <fill>
      <patternFill patternType="solid">
        <fgColor indexed="48"/>
      </patternFill>
    </fill>
    <fill>
      <patternFill patternType="lightUp">
        <fgColor indexed="22"/>
        <bgColor indexed="35"/>
      </patternFill>
    </fill>
    <fill>
      <patternFill patternType="solid">
        <fgColor indexed="35"/>
        <bgColor indexed="64"/>
      </patternFill>
    </fill>
    <fill>
      <patternFill patternType="solid">
        <fgColor indexed="54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indexed="23"/>
        <bgColor indexed="64"/>
      </patternFill>
    </fill>
    <fill>
      <patternFill patternType="solid">
        <fgColor indexed="20"/>
      </patternFill>
    </fill>
    <fill>
      <patternFill patternType="solid">
        <fgColor indexed="56"/>
      </patternFill>
    </fill>
    <fill>
      <patternFill patternType="solid">
        <fgColor indexed="23"/>
      </patternFill>
    </fill>
    <fill>
      <patternFill patternType="solid">
        <fgColor indexed="34"/>
      </patternFill>
    </fill>
    <fill>
      <patternFill patternType="solid">
        <fgColor indexed="26"/>
        <bgColor indexed="64"/>
      </patternFill>
    </fill>
    <fill>
      <patternFill patternType="solid">
        <fgColor indexed="23"/>
        <bgColor indexed="31"/>
      </patternFill>
    </fill>
    <fill>
      <patternFill patternType="solid">
        <fgColor indexed="35"/>
        <bgColor indexed="35"/>
      </patternFill>
    </fill>
    <fill>
      <patternFill patternType="solid">
        <fgColor indexed="44"/>
        <bgColor indexed="64"/>
      </patternFill>
    </fill>
    <fill>
      <patternFill patternType="solid">
        <fgColor indexed="23"/>
        <bgColor indexed="44"/>
      </patternFill>
    </fill>
    <fill>
      <patternFill patternType="solid">
        <fgColor indexed="18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FFFFFF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4" tint="0.79998168889431442"/>
        <bgColor indexed="64"/>
      </patternFill>
    </fill>
  </fills>
  <borders count="58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52"/>
      </left>
      <right style="thin">
        <color indexed="52"/>
      </right>
      <top style="thin">
        <color indexed="52"/>
      </top>
      <bottom style="thin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32"/>
      </left>
      <right style="double">
        <color indexed="32"/>
      </right>
      <top style="double">
        <color indexed="32"/>
      </top>
      <bottom style="double">
        <color indexed="32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59"/>
      </top>
      <bottom style="double">
        <color indexed="59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/>
      <top/>
      <bottom style="thick">
        <color indexed="49"/>
      </bottom>
      <diagonal/>
    </border>
    <border>
      <left/>
      <right/>
      <top/>
      <bottom style="thick">
        <color indexed="54"/>
      </bottom>
      <diagonal/>
    </border>
    <border>
      <left/>
      <right/>
      <top/>
      <bottom style="thick">
        <color indexed="41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41"/>
      </bottom>
      <diagonal/>
    </border>
    <border>
      <left/>
      <right/>
      <top/>
      <bottom style="medium">
        <color indexed="44"/>
      </bottom>
      <diagonal/>
    </border>
    <border>
      <left style="dashed">
        <color indexed="64"/>
      </left>
      <right style="dashed">
        <color indexed="64"/>
      </right>
      <top/>
      <bottom/>
      <diagonal/>
    </border>
    <border>
      <left/>
      <right/>
      <top/>
      <bottom style="double">
        <color indexed="52"/>
      </bottom>
      <diagonal/>
    </border>
    <border>
      <left/>
      <right/>
      <top/>
      <bottom style="double">
        <color indexed="53"/>
      </bottom>
      <diagonal/>
    </border>
    <border>
      <left style="double">
        <color indexed="23"/>
      </left>
      <right/>
      <top/>
      <bottom/>
      <diagonal/>
    </border>
    <border>
      <left/>
      <right/>
      <top/>
      <bottom style="thick">
        <color indexed="62"/>
      </bottom>
      <diagonal/>
    </border>
    <border>
      <left/>
      <right/>
      <top/>
      <bottom style="medium">
        <color indexed="30"/>
      </bottom>
      <diagonal/>
    </border>
    <border>
      <left style="thin">
        <color indexed="32"/>
      </left>
      <right style="thin">
        <color indexed="32"/>
      </right>
      <top style="thin">
        <color indexed="32"/>
      </top>
      <bottom style="thin">
        <color indexed="32"/>
      </bottom>
      <diagonal/>
    </border>
    <border>
      <left style="thin">
        <color indexed="63"/>
      </left>
      <right style="thin">
        <color indexed="63"/>
      </right>
      <top style="thin">
        <color indexed="64"/>
      </top>
      <bottom style="thin">
        <color indexed="63"/>
      </bottom>
      <diagonal/>
    </border>
    <border>
      <left style="thin">
        <color indexed="18"/>
      </left>
      <right style="thin">
        <color indexed="18"/>
      </right>
      <top style="thin">
        <color indexed="18"/>
      </top>
      <bottom style="thin">
        <color indexed="1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54"/>
      </top>
      <bottom style="double">
        <color indexed="54"/>
      </bottom>
      <diagonal/>
    </border>
    <border>
      <left/>
      <right/>
      <top/>
      <bottom style="thick">
        <color indexed="59"/>
      </bottom>
      <diagonal/>
    </border>
    <border>
      <left/>
      <right/>
      <top/>
      <bottom style="thick">
        <color indexed="23"/>
      </bottom>
      <diagonal/>
    </border>
    <border>
      <left/>
      <right/>
      <top/>
      <bottom style="double">
        <color indexed="44"/>
      </bottom>
      <diagonal/>
    </border>
    <border>
      <left style="double">
        <color indexed="52"/>
      </left>
      <right style="double">
        <color indexed="52"/>
      </right>
      <top style="double">
        <color indexed="52"/>
      </top>
      <bottom style="double">
        <color indexed="52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B3AC86"/>
      </left>
      <right style="thin">
        <color rgb="FFB3AC86"/>
      </right>
      <top style="thin">
        <color rgb="FFB3AC86"/>
      </top>
      <bottom style="thin">
        <color rgb="FFB3AC86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59816">
    <xf numFmtId="0" fontId="0" fillId="0" borderId="0"/>
    <xf numFmtId="0" fontId="11" fillId="0" borderId="0"/>
    <xf numFmtId="0" fontId="17" fillId="0" borderId="0"/>
    <xf numFmtId="0" fontId="18" fillId="0" borderId="0"/>
    <xf numFmtId="0" fontId="17" fillId="0" borderId="0"/>
    <xf numFmtId="0" fontId="11" fillId="0" borderId="0"/>
    <xf numFmtId="0" fontId="17" fillId="0" borderId="0"/>
    <xf numFmtId="0" fontId="17" fillId="0" borderId="0"/>
    <xf numFmtId="0" fontId="19" fillId="35" borderId="0" applyNumberFormat="0" applyBorder="0" applyAlignment="0" applyProtection="0"/>
    <xf numFmtId="0" fontId="19" fillId="36" borderId="0" applyNumberFormat="0" applyBorder="0" applyAlignment="0" applyProtection="0"/>
    <xf numFmtId="0" fontId="19" fillId="37" borderId="0" applyNumberFormat="0" applyBorder="0" applyAlignment="0" applyProtection="0"/>
    <xf numFmtId="0" fontId="19" fillId="38" borderId="0" applyNumberFormat="0" applyBorder="0" applyAlignment="0" applyProtection="0"/>
    <xf numFmtId="0" fontId="19" fillId="39" borderId="0" applyNumberFormat="0" applyBorder="0" applyAlignment="0" applyProtection="0"/>
    <xf numFmtId="0" fontId="19" fillId="40" borderId="0" applyNumberFormat="0" applyBorder="0" applyAlignment="0" applyProtection="0"/>
    <xf numFmtId="0" fontId="20" fillId="41" borderId="0" applyNumberFormat="0" applyBorder="0" applyAlignment="0" applyProtection="0"/>
    <xf numFmtId="0" fontId="20" fillId="42" borderId="0" applyNumberFormat="0" applyBorder="0" applyAlignment="0" applyProtection="0"/>
    <xf numFmtId="0" fontId="20" fillId="43" borderId="0" applyNumberFormat="0" applyBorder="0" applyAlignment="0" applyProtection="0"/>
    <xf numFmtId="0" fontId="20" fillId="44" borderId="0" applyNumberFormat="0" applyBorder="0" applyAlignment="0" applyProtection="0"/>
    <xf numFmtId="0" fontId="20" fillId="45" borderId="0" applyNumberFormat="0" applyBorder="0" applyAlignment="0" applyProtection="0"/>
    <xf numFmtId="0" fontId="20" fillId="46" borderId="0" applyNumberFormat="0" applyBorder="0" applyAlignment="0" applyProtection="0"/>
    <xf numFmtId="0" fontId="21" fillId="10" borderId="0" applyNumberFormat="0" applyBorder="0" applyAlignment="0" applyProtection="0"/>
    <xf numFmtId="0" fontId="21" fillId="14" borderId="0" applyNumberFormat="0" applyBorder="0" applyAlignment="0" applyProtection="0"/>
    <xf numFmtId="0" fontId="21" fillId="18" borderId="0" applyNumberFormat="0" applyBorder="0" applyAlignment="0" applyProtection="0"/>
    <xf numFmtId="0" fontId="21" fillId="22" borderId="0" applyNumberFormat="0" applyBorder="0" applyAlignment="0" applyProtection="0"/>
    <xf numFmtId="0" fontId="21" fillId="26" borderId="0" applyNumberFormat="0" applyBorder="0" applyAlignment="0" applyProtection="0"/>
    <xf numFmtId="0" fontId="21" fillId="3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20" fillId="35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20" fillId="36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20" fillId="37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20" fillId="38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20" fillId="39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20" fillId="4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9" fillId="47" borderId="0" applyNumberFormat="0" applyBorder="0" applyAlignment="0" applyProtection="0"/>
    <xf numFmtId="0" fontId="19" fillId="48" borderId="0" applyNumberFormat="0" applyBorder="0" applyAlignment="0" applyProtection="0"/>
    <xf numFmtId="0" fontId="19" fillId="49" borderId="0" applyNumberFormat="0" applyBorder="0" applyAlignment="0" applyProtection="0"/>
    <xf numFmtId="0" fontId="19" fillId="38" borderId="0" applyNumberFormat="0" applyBorder="0" applyAlignment="0" applyProtection="0"/>
    <xf numFmtId="0" fontId="19" fillId="47" borderId="0" applyNumberFormat="0" applyBorder="0" applyAlignment="0" applyProtection="0"/>
    <xf numFmtId="0" fontId="19" fillId="50" borderId="0" applyNumberFormat="0" applyBorder="0" applyAlignment="0" applyProtection="0"/>
    <xf numFmtId="0" fontId="20" fillId="51" borderId="0" applyNumberFormat="0" applyBorder="0" applyAlignment="0" applyProtection="0"/>
    <xf numFmtId="0" fontId="20" fillId="52" borderId="0" applyNumberFormat="0" applyBorder="0" applyAlignment="0" applyProtection="0"/>
    <xf numFmtId="0" fontId="20" fillId="53" borderId="0" applyNumberFormat="0" applyBorder="0" applyAlignment="0" applyProtection="0"/>
    <xf numFmtId="0" fontId="20" fillId="44" borderId="0" applyNumberFormat="0" applyBorder="0" applyAlignment="0" applyProtection="0"/>
    <xf numFmtId="0" fontId="20" fillId="51" borderId="0" applyNumberFormat="0" applyBorder="0" applyAlignment="0" applyProtection="0"/>
    <xf numFmtId="0" fontId="20" fillId="54" borderId="0" applyNumberFormat="0" applyBorder="0" applyAlignment="0" applyProtection="0"/>
    <xf numFmtId="0" fontId="21" fillId="11" borderId="0" applyNumberFormat="0" applyBorder="0" applyAlignment="0" applyProtection="0"/>
    <xf numFmtId="0" fontId="21" fillId="15" borderId="0" applyNumberFormat="0" applyBorder="0" applyAlignment="0" applyProtection="0"/>
    <xf numFmtId="0" fontId="21" fillId="19" borderId="0" applyNumberFormat="0" applyBorder="0" applyAlignment="0" applyProtection="0"/>
    <xf numFmtId="0" fontId="21" fillId="23" borderId="0" applyNumberFormat="0" applyBorder="0" applyAlignment="0" applyProtection="0"/>
    <xf numFmtId="0" fontId="21" fillId="27" borderId="0" applyNumberFormat="0" applyBorder="0" applyAlignment="0" applyProtection="0"/>
    <xf numFmtId="0" fontId="21" fillId="3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20" fillId="47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20" fillId="48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20" fillId="4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20" fillId="38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20" fillId="4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20" fillId="50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22" fillId="55" borderId="0" applyNumberFormat="0" applyBorder="0" applyAlignment="0" applyProtection="0"/>
    <xf numFmtId="0" fontId="22" fillId="48" borderId="0" applyNumberFormat="0" applyBorder="0" applyAlignment="0" applyProtection="0"/>
    <xf numFmtId="0" fontId="22" fillId="49" borderId="0" applyNumberFormat="0" applyBorder="0" applyAlignment="0" applyProtection="0"/>
    <xf numFmtId="0" fontId="22" fillId="56" borderId="0" applyNumberFormat="0" applyBorder="0" applyAlignment="0" applyProtection="0"/>
    <xf numFmtId="0" fontId="22" fillId="57" borderId="0" applyNumberFormat="0" applyBorder="0" applyAlignment="0" applyProtection="0"/>
    <xf numFmtId="0" fontId="22" fillId="58" borderId="0" applyNumberFormat="0" applyBorder="0" applyAlignment="0" applyProtection="0"/>
    <xf numFmtId="0" fontId="23" fillId="59" borderId="0" applyNumberFormat="0" applyBorder="0" applyAlignment="0" applyProtection="0"/>
    <xf numFmtId="0" fontId="23" fillId="52" borderId="0" applyNumberFormat="0" applyBorder="0" applyAlignment="0" applyProtection="0"/>
    <xf numFmtId="0" fontId="23" fillId="53" borderId="0" applyNumberFormat="0" applyBorder="0" applyAlignment="0" applyProtection="0"/>
    <xf numFmtId="0" fontId="23" fillId="60" borderId="0" applyNumberFormat="0" applyBorder="0" applyAlignment="0" applyProtection="0"/>
    <xf numFmtId="0" fontId="23" fillId="61" borderId="0" applyNumberFormat="0" applyBorder="0" applyAlignment="0" applyProtection="0"/>
    <xf numFmtId="0" fontId="23" fillId="62" borderId="0" applyNumberFormat="0" applyBorder="0" applyAlignment="0" applyProtection="0"/>
    <xf numFmtId="0" fontId="24" fillId="12" borderId="0" applyNumberFormat="0" applyBorder="0" applyAlignment="0" applyProtection="0"/>
    <xf numFmtId="0" fontId="24" fillId="16" borderId="0" applyNumberFormat="0" applyBorder="0" applyAlignment="0" applyProtection="0"/>
    <xf numFmtId="0" fontId="24" fillId="20" borderId="0" applyNumberFormat="0" applyBorder="0" applyAlignment="0" applyProtection="0"/>
    <xf numFmtId="0" fontId="24" fillId="24" borderId="0" applyNumberFormat="0" applyBorder="0" applyAlignment="0" applyProtection="0"/>
    <xf numFmtId="0" fontId="24" fillId="28" borderId="0" applyNumberFormat="0" applyBorder="0" applyAlignment="0" applyProtection="0"/>
    <xf numFmtId="0" fontId="24" fillId="32" borderId="0" applyNumberFormat="0" applyBorder="0" applyAlignment="0" applyProtection="0"/>
    <xf numFmtId="0" fontId="23" fillId="55" borderId="0" applyNumberFormat="0" applyBorder="0" applyAlignment="0" applyProtection="0"/>
    <xf numFmtId="0" fontId="23" fillId="48" borderId="0" applyNumberFormat="0" applyBorder="0" applyAlignment="0" applyProtection="0"/>
    <xf numFmtId="0" fontId="23" fillId="49" borderId="0" applyNumberFormat="0" applyBorder="0" applyAlignment="0" applyProtection="0"/>
    <xf numFmtId="0" fontId="23" fillId="56" borderId="0" applyNumberFormat="0" applyBorder="0" applyAlignment="0" applyProtection="0"/>
    <xf numFmtId="0" fontId="23" fillId="57" borderId="0" applyNumberFormat="0" applyBorder="0" applyAlignment="0" applyProtection="0"/>
    <xf numFmtId="0" fontId="23" fillId="58" borderId="0" applyNumberFormat="0" applyBorder="0" applyAlignment="0" applyProtection="0"/>
    <xf numFmtId="166" fontId="11" fillId="0" borderId="0" applyFill="0" applyBorder="0" applyAlignment="0" applyProtection="0"/>
    <xf numFmtId="167" fontId="11" fillId="0" borderId="0" applyFill="0" applyBorder="0" applyAlignment="0" applyProtection="0"/>
    <xf numFmtId="0" fontId="25" fillId="63" borderId="0" applyNumberFormat="0" applyBorder="0" applyAlignment="0" applyProtection="0"/>
    <xf numFmtId="0" fontId="26" fillId="41" borderId="0" applyNumberFormat="0" applyBorder="0" applyAlignment="0" applyProtection="0"/>
    <xf numFmtId="0" fontId="26" fillId="64" borderId="0" applyNumberFormat="0" applyBorder="0" applyAlignment="0" applyProtection="0"/>
    <xf numFmtId="0" fontId="26" fillId="41" borderId="0" applyNumberFormat="0" applyBorder="0" applyAlignment="0" applyProtection="0"/>
    <xf numFmtId="0" fontId="26" fillId="64" borderId="0" applyNumberFormat="0" applyBorder="0" applyAlignment="0" applyProtection="0"/>
    <xf numFmtId="0" fontId="25" fillId="51" borderId="0" applyNumberFormat="0" applyBorder="0" applyAlignment="0" applyProtection="0"/>
    <xf numFmtId="0" fontId="25" fillId="65" borderId="0" applyNumberFormat="0" applyBorder="0" applyAlignment="0" applyProtection="0"/>
    <xf numFmtId="0" fontId="25" fillId="66" borderId="0" applyNumberFormat="0" applyBorder="0" applyAlignment="0" applyProtection="0"/>
    <xf numFmtId="0" fontId="25" fillId="67" borderId="0" applyNumberFormat="0" applyBorder="0" applyAlignment="0" applyProtection="0"/>
    <xf numFmtId="0" fontId="25" fillId="68" borderId="0" applyNumberFormat="0" applyBorder="0" applyAlignment="0" applyProtection="0"/>
    <xf numFmtId="0" fontId="26" fillId="69" borderId="0" applyNumberFormat="0" applyBorder="0" applyAlignment="0" applyProtection="0"/>
    <xf numFmtId="0" fontId="26" fillId="70" borderId="0" applyNumberFormat="0" applyBorder="0" applyAlignment="0" applyProtection="0"/>
    <xf numFmtId="0" fontId="26" fillId="71" borderId="0" applyNumberFormat="0" applyBorder="0" applyAlignment="0" applyProtection="0"/>
    <xf numFmtId="0" fontId="26" fillId="72" borderId="0" applyNumberFormat="0" applyBorder="0" applyAlignment="0" applyProtection="0"/>
    <xf numFmtId="0" fontId="25" fillId="73" borderId="0" applyNumberFormat="0" applyBorder="0" applyAlignment="0" applyProtection="0"/>
    <xf numFmtId="0" fontId="25" fillId="74" borderId="0" applyNumberFormat="0" applyBorder="0" applyAlignment="0" applyProtection="0"/>
    <xf numFmtId="0" fontId="25" fillId="61" borderId="0" applyNumberFormat="0" applyBorder="0" applyAlignment="0" applyProtection="0"/>
    <xf numFmtId="0" fontId="25" fillId="75" borderId="0" applyNumberFormat="0" applyBorder="0" applyAlignment="0" applyProtection="0"/>
    <xf numFmtId="0" fontId="25" fillId="74" borderId="0" applyNumberFormat="0" applyBorder="0" applyAlignment="0" applyProtection="0"/>
    <xf numFmtId="0" fontId="26" fillId="69" borderId="0" applyNumberFormat="0" applyBorder="0" applyAlignment="0" applyProtection="0"/>
    <xf numFmtId="0" fontId="26" fillId="70" borderId="0" applyNumberFormat="0" applyBorder="0" applyAlignment="0" applyProtection="0"/>
    <xf numFmtId="0" fontId="26" fillId="43" borderId="0" applyNumberFormat="0" applyBorder="0" applyAlignment="0" applyProtection="0"/>
    <xf numFmtId="0" fontId="26" fillId="76" borderId="0" applyNumberFormat="0" applyBorder="0" applyAlignment="0" applyProtection="0"/>
    <xf numFmtId="0" fontId="25" fillId="71" borderId="0" applyNumberFormat="0" applyBorder="0" applyAlignment="0" applyProtection="0"/>
    <xf numFmtId="0" fontId="25" fillId="72" borderId="0" applyNumberFormat="0" applyBorder="0" applyAlignment="0" applyProtection="0"/>
    <xf numFmtId="0" fontId="25" fillId="73" borderId="0" applyNumberFormat="0" applyBorder="0" applyAlignment="0" applyProtection="0"/>
    <xf numFmtId="0" fontId="25" fillId="77" borderId="0" applyNumberFormat="0" applyBorder="0" applyAlignment="0" applyProtection="0"/>
    <xf numFmtId="0" fontId="26" fillId="41" borderId="0" applyNumberFormat="0" applyBorder="0" applyAlignment="0" applyProtection="0"/>
    <xf numFmtId="0" fontId="26" fillId="64" borderId="0" applyNumberFormat="0" applyBorder="0" applyAlignment="0" applyProtection="0"/>
    <xf numFmtId="0" fontId="26" fillId="71" borderId="0" applyNumberFormat="0" applyBorder="0" applyAlignment="0" applyProtection="0"/>
    <xf numFmtId="0" fontId="26" fillId="72" borderId="0" applyNumberFormat="0" applyBorder="0" applyAlignment="0" applyProtection="0"/>
    <xf numFmtId="0" fontId="25" fillId="71" borderId="0" applyNumberFormat="0" applyBorder="0" applyAlignment="0" applyProtection="0"/>
    <xf numFmtId="0" fontId="25" fillId="72" borderId="0" applyNumberFormat="0" applyBorder="0" applyAlignment="0" applyProtection="0"/>
    <xf numFmtId="0" fontId="25" fillId="66" borderId="0" applyNumberFormat="0" applyBorder="0" applyAlignment="0" applyProtection="0"/>
    <xf numFmtId="0" fontId="25" fillId="67" borderId="0" applyNumberFormat="0" applyBorder="0" applyAlignment="0" applyProtection="0"/>
    <xf numFmtId="0" fontId="25" fillId="63" borderId="0" applyNumberFormat="0" applyBorder="0" applyAlignment="0" applyProtection="0"/>
    <xf numFmtId="0" fontId="26" fillId="45" borderId="0" applyNumberFormat="0" applyBorder="0" applyAlignment="0" applyProtection="0"/>
    <xf numFmtId="0" fontId="26" fillId="78" borderId="0" applyNumberFormat="0" applyBorder="0" applyAlignment="0" applyProtection="0"/>
    <xf numFmtId="0" fontId="26" fillId="41" borderId="0" applyNumberFormat="0" applyBorder="0" applyAlignment="0" applyProtection="0"/>
    <xf numFmtId="0" fontId="26" fillId="64" borderId="0" applyNumberFormat="0" applyBorder="0" applyAlignment="0" applyProtection="0"/>
    <xf numFmtId="0" fontId="25" fillId="51" borderId="0" applyNumberFormat="0" applyBorder="0" applyAlignment="0" applyProtection="0"/>
    <xf numFmtId="0" fontId="25" fillId="65" borderId="0" applyNumberFormat="0" applyBorder="0" applyAlignment="0" applyProtection="0"/>
    <xf numFmtId="0" fontId="25" fillId="61" borderId="0" applyNumberFormat="0" applyBorder="0" applyAlignment="0" applyProtection="0"/>
    <xf numFmtId="0" fontId="25" fillId="79" borderId="0" applyNumberFormat="0" applyBorder="0" applyAlignment="0" applyProtection="0"/>
    <xf numFmtId="0" fontId="26" fillId="69" borderId="0" applyNumberFormat="0" applyBorder="0" applyAlignment="0" applyProtection="0"/>
    <xf numFmtId="0" fontId="26" fillId="70" borderId="0" applyNumberFormat="0" applyBorder="0" applyAlignment="0" applyProtection="0"/>
    <xf numFmtId="0" fontId="26" fillId="46" borderId="0" applyNumberFormat="0" applyBorder="0" applyAlignment="0" applyProtection="0"/>
    <xf numFmtId="0" fontId="26" fillId="80" borderId="0" applyNumberFormat="0" applyBorder="0" applyAlignment="0" applyProtection="0"/>
    <xf numFmtId="0" fontId="25" fillId="46" borderId="0" applyNumberFormat="0" applyBorder="0" applyAlignment="0" applyProtection="0"/>
    <xf numFmtId="0" fontId="25" fillId="80" borderId="0" applyNumberFormat="0" applyBorder="0" applyAlignment="0" applyProtection="0"/>
    <xf numFmtId="0" fontId="25" fillId="81" borderId="0" applyNumberFormat="0" applyBorder="0" applyAlignment="0" applyProtection="0"/>
    <xf numFmtId="0" fontId="25" fillId="62" borderId="0" applyNumberFormat="0" applyBorder="0" applyAlignment="0" applyProtection="0"/>
    <xf numFmtId="0" fontId="22" fillId="82" borderId="0" applyNumberFormat="0" applyBorder="0" applyAlignment="0" applyProtection="0"/>
    <xf numFmtId="0" fontId="22" fillId="83" borderId="0" applyNumberFormat="0" applyBorder="0" applyAlignment="0" applyProtection="0"/>
    <xf numFmtId="0" fontId="22" fillId="84" borderId="0" applyNumberFormat="0" applyBorder="0" applyAlignment="0" applyProtection="0"/>
    <xf numFmtId="0" fontId="22" fillId="56" borderId="0" applyNumberFormat="0" applyBorder="0" applyAlignment="0" applyProtection="0"/>
    <xf numFmtId="0" fontId="22" fillId="57" borderId="0" applyNumberFormat="0" applyBorder="0" applyAlignment="0" applyProtection="0"/>
    <xf numFmtId="0" fontId="22" fillId="85" borderId="0" applyNumberFormat="0" applyBorder="0" applyAlignment="0" applyProtection="0"/>
    <xf numFmtId="0" fontId="23" fillId="86" borderId="0" applyNumberFormat="0" applyBorder="0" applyAlignment="0" applyProtection="0"/>
    <xf numFmtId="0" fontId="23" fillId="87" borderId="0" applyNumberFormat="0" applyBorder="0" applyAlignment="0" applyProtection="0"/>
    <xf numFmtId="0" fontId="23" fillId="60" borderId="0" applyNumberFormat="0" applyBorder="0" applyAlignment="0" applyProtection="0"/>
    <xf numFmtId="0" fontId="23" fillId="60" borderId="0" applyNumberFormat="0" applyBorder="0" applyAlignment="0" applyProtection="0"/>
    <xf numFmtId="0" fontId="23" fillId="61" borderId="0" applyNumberFormat="0" applyBorder="0" applyAlignment="0" applyProtection="0"/>
    <xf numFmtId="0" fontId="23" fillId="88" borderId="0" applyNumberFormat="0" applyBorder="0" applyAlignment="0" applyProtection="0"/>
    <xf numFmtId="0" fontId="27" fillId="71" borderId="13" applyNumberFormat="0" applyAlignment="0" applyProtection="0"/>
    <xf numFmtId="0" fontId="28" fillId="89" borderId="0" applyNumberFormat="0" applyBorder="0" applyAlignment="0" applyProtection="0"/>
    <xf numFmtId="0" fontId="29" fillId="89" borderId="0" applyNumberFormat="0" applyBorder="0" applyAlignment="0" applyProtection="0"/>
    <xf numFmtId="0" fontId="30" fillId="71" borderId="14" applyNumberFormat="0" applyAlignment="0" applyProtection="0"/>
    <xf numFmtId="0" fontId="30" fillId="71" borderId="14" applyNumberFormat="0" applyAlignment="0" applyProtection="0"/>
    <xf numFmtId="0" fontId="31" fillId="2" borderId="0" applyNumberFormat="0" applyBorder="0" applyAlignment="0" applyProtection="0"/>
    <xf numFmtId="168" fontId="18" fillId="0" borderId="0" applyFill="0" applyBorder="0" applyAlignment="0"/>
    <xf numFmtId="169" fontId="18" fillId="0" borderId="0" applyFill="0" applyBorder="0" applyAlignment="0"/>
    <xf numFmtId="170" fontId="18" fillId="0" borderId="0" applyFill="0" applyBorder="0" applyAlignment="0"/>
    <xf numFmtId="171" fontId="18" fillId="0" borderId="0" applyFill="0" applyBorder="0" applyAlignment="0"/>
    <xf numFmtId="172" fontId="18" fillId="0" borderId="0" applyFill="0" applyBorder="0" applyAlignment="0"/>
    <xf numFmtId="168" fontId="18" fillId="0" borderId="0" applyFill="0" applyBorder="0" applyAlignment="0"/>
    <xf numFmtId="173" fontId="18" fillId="0" borderId="0" applyFill="0" applyBorder="0" applyAlignment="0"/>
    <xf numFmtId="169" fontId="18" fillId="0" borderId="0" applyFill="0" applyBorder="0" applyAlignment="0"/>
    <xf numFmtId="0" fontId="32" fillId="90" borderId="15" applyNumberFormat="0" applyAlignment="0" applyProtection="0"/>
    <xf numFmtId="0" fontId="32" fillId="91" borderId="15" applyNumberFormat="0" applyAlignment="0" applyProtection="0"/>
    <xf numFmtId="0" fontId="32" fillId="90" borderId="15" applyNumberFormat="0" applyAlignment="0" applyProtection="0"/>
    <xf numFmtId="0" fontId="33" fillId="6" borderId="4" applyNumberFormat="0" applyAlignment="0" applyProtection="0"/>
    <xf numFmtId="0" fontId="34" fillId="7" borderId="7" applyNumberFormat="0" applyAlignment="0" applyProtection="0"/>
    <xf numFmtId="0" fontId="35" fillId="0" borderId="6" applyNumberFormat="0" applyFill="0" applyAlignment="0" applyProtection="0"/>
    <xf numFmtId="0" fontId="36" fillId="92" borderId="16" applyNumberFormat="0" applyAlignment="0" applyProtection="0"/>
    <xf numFmtId="0" fontId="36" fillId="74" borderId="17" applyNumberFormat="0" applyAlignment="0" applyProtection="0"/>
    <xf numFmtId="168" fontId="11" fillId="0" borderId="0" applyFill="0" applyBorder="0" applyAlignment="0" applyProtection="0"/>
    <xf numFmtId="164" fontId="21" fillId="0" borderId="0" applyFont="0" applyFill="0" applyBorder="0" applyAlignment="0" applyProtection="0"/>
    <xf numFmtId="169" fontId="11" fillId="0" borderId="0" applyFill="0" applyBorder="0" applyAlignment="0" applyProtection="0"/>
    <xf numFmtId="165" fontId="17" fillId="0" borderId="0" applyFill="0" applyBorder="0" applyAlignment="0" applyProtection="0"/>
    <xf numFmtId="0" fontId="37" fillId="40" borderId="15" applyNumberFormat="0" applyAlignment="0" applyProtection="0"/>
    <xf numFmtId="0" fontId="37" fillId="40" borderId="15" applyNumberFormat="0" applyAlignment="0" applyProtection="0"/>
    <xf numFmtId="0" fontId="38" fillId="93" borderId="18" applyNumberFormat="0" applyAlignment="0" applyProtection="0"/>
    <xf numFmtId="0" fontId="38" fillId="93" borderId="18" applyNumberFormat="0" applyAlignment="0" applyProtection="0"/>
    <xf numFmtId="174" fontId="11" fillId="0" borderId="0" applyFill="0" applyBorder="0" applyAlignment="0" applyProtection="0"/>
    <xf numFmtId="14" fontId="39" fillId="0" borderId="0" applyFill="0" applyBorder="0" applyAlignment="0"/>
    <xf numFmtId="174" fontId="11" fillId="0" borderId="0" applyFill="0" applyBorder="0" applyAlignment="0" applyProtection="0"/>
    <xf numFmtId="175" fontId="17" fillId="0" borderId="0" applyFont="0" applyFill="0" applyBorder="0" applyAlignment="0" applyProtection="0"/>
    <xf numFmtId="0" fontId="40" fillId="37" borderId="0" applyNumberFormat="0" applyBorder="0" applyAlignment="0" applyProtection="0"/>
    <xf numFmtId="176" fontId="11" fillId="0" borderId="0" applyFill="0" applyBorder="0" applyAlignment="0" applyProtection="0"/>
    <xf numFmtId="177" fontId="41" fillId="0" borderId="0" applyFont="0" applyFill="0" applyBorder="0" applyAlignment="0" applyProtection="0"/>
    <xf numFmtId="178" fontId="11" fillId="0" borderId="0" applyFill="0" applyBorder="0" applyAlignment="0" applyProtection="0"/>
    <xf numFmtId="0" fontId="42" fillId="46" borderId="14" applyNumberFormat="0" applyAlignment="0" applyProtection="0"/>
    <xf numFmtId="0" fontId="42" fillId="46" borderId="14" applyNumberFormat="0" applyAlignment="0" applyProtection="0"/>
    <xf numFmtId="0" fontId="43" fillId="94" borderId="0" applyNumberFormat="0" applyBorder="0" applyAlignment="0" applyProtection="0"/>
    <xf numFmtId="0" fontId="43" fillId="95" borderId="0" applyNumberFormat="0" applyBorder="0" applyAlignment="0" applyProtection="0"/>
    <xf numFmtId="0" fontId="43" fillId="96" borderId="0" applyNumberFormat="0" applyBorder="0" applyAlignment="0" applyProtection="0"/>
    <xf numFmtId="0" fontId="43" fillId="97" borderId="0" applyNumberFormat="0" applyBorder="0" applyAlignment="0" applyProtection="0"/>
    <xf numFmtId="0" fontId="43" fillId="45" borderId="0" applyNumberFormat="0" applyBorder="0" applyAlignment="0" applyProtection="0"/>
    <xf numFmtId="0" fontId="43" fillId="78" borderId="0" applyNumberFormat="0" applyBorder="0" applyAlignment="0" applyProtection="0"/>
    <xf numFmtId="0" fontId="44" fillId="0" borderId="0" applyNumberFormat="0" applyFill="0" applyBorder="0" applyAlignment="0" applyProtection="0"/>
    <xf numFmtId="0" fontId="24" fillId="9" borderId="0" applyNumberFormat="0" applyBorder="0" applyAlignment="0" applyProtection="0"/>
    <xf numFmtId="0" fontId="24" fillId="13" borderId="0" applyNumberFormat="0" applyBorder="0" applyAlignment="0" applyProtection="0"/>
    <xf numFmtId="0" fontId="24" fillId="17" borderId="0" applyNumberFormat="0" applyBorder="0" applyAlignment="0" applyProtection="0"/>
    <xf numFmtId="0" fontId="24" fillId="21" borderId="0" applyNumberFormat="0" applyBorder="0" applyAlignment="0" applyProtection="0"/>
    <xf numFmtId="0" fontId="24" fillId="25" borderId="0" applyNumberFormat="0" applyBorder="0" applyAlignment="0" applyProtection="0"/>
    <xf numFmtId="0" fontId="24" fillId="29" borderId="0" applyNumberFormat="0" applyBorder="0" applyAlignment="0" applyProtection="0"/>
    <xf numFmtId="168" fontId="18" fillId="0" borderId="0" applyFill="0" applyBorder="0" applyAlignment="0"/>
    <xf numFmtId="169" fontId="18" fillId="0" borderId="0" applyFill="0" applyBorder="0" applyAlignment="0"/>
    <xf numFmtId="168" fontId="18" fillId="0" borderId="0" applyFill="0" applyBorder="0" applyAlignment="0"/>
    <xf numFmtId="173" fontId="18" fillId="0" borderId="0" applyFill="0" applyBorder="0" applyAlignment="0"/>
    <xf numFmtId="169" fontId="18" fillId="0" borderId="0" applyFill="0" applyBorder="0" applyAlignment="0"/>
    <xf numFmtId="0" fontId="45" fillId="5" borderId="4" applyNumberFormat="0" applyAlignment="0" applyProtection="0"/>
    <xf numFmtId="0" fontId="46" fillId="0" borderId="19" applyNumberFormat="0" applyFill="0" applyAlignment="0" applyProtection="0"/>
    <xf numFmtId="0" fontId="47" fillId="0" borderId="0" applyNumberFormat="0" applyFill="0" applyBorder="0" applyAlignment="0" applyProtection="0"/>
    <xf numFmtId="0" fontId="18" fillId="0" borderId="0"/>
    <xf numFmtId="0" fontId="26" fillId="0" borderId="0"/>
    <xf numFmtId="0" fontId="48" fillId="54" borderId="0" applyNumberFormat="0" applyBorder="0" applyAlignment="0" applyProtection="0"/>
    <xf numFmtId="0" fontId="48" fillId="76" borderId="0" applyNumberFormat="0" applyBorder="0" applyAlignment="0" applyProtection="0"/>
    <xf numFmtId="0" fontId="31" fillId="2" borderId="0" applyNumberFormat="0" applyBorder="0" applyAlignment="0" applyProtection="0"/>
    <xf numFmtId="0" fontId="49" fillId="90" borderId="0" applyNumberFormat="0" applyBorder="0" applyAlignment="0" applyProtection="0"/>
    <xf numFmtId="0" fontId="49" fillId="91" borderId="0" applyNumberFormat="0" applyBorder="0" applyAlignment="0" applyProtection="0"/>
    <xf numFmtId="0" fontId="50" fillId="43" borderId="0" applyNumberFormat="0" applyBorder="0" applyAlignment="0" applyProtection="0"/>
    <xf numFmtId="0" fontId="51" fillId="0" borderId="20" applyNumberFormat="0" applyAlignment="0" applyProtection="0"/>
    <xf numFmtId="0" fontId="51" fillId="0" borderId="20" applyNumberFormat="0" applyAlignment="0" applyProtection="0"/>
    <xf numFmtId="0" fontId="51" fillId="0" borderId="21">
      <alignment horizontal="left" vertical="center"/>
    </xf>
    <xf numFmtId="0" fontId="51" fillId="0" borderId="21">
      <alignment horizontal="left" vertical="center"/>
    </xf>
    <xf numFmtId="0" fontId="52" fillId="0" borderId="22" applyNumberFormat="0" applyFill="0" applyAlignment="0" applyProtection="0"/>
    <xf numFmtId="0" fontId="53" fillId="0" borderId="23" applyNumberFormat="0" applyFill="0" applyAlignment="0" applyProtection="0"/>
    <xf numFmtId="0" fontId="54" fillId="0" borderId="24" applyNumberFormat="0" applyFill="0" applyAlignment="0" applyProtection="0"/>
    <xf numFmtId="0" fontId="55" fillId="0" borderId="25" applyNumberFormat="0" applyFill="0" applyAlignment="0" applyProtection="0"/>
    <xf numFmtId="0" fontId="56" fillId="0" borderId="26" applyNumberFormat="0" applyFill="0" applyAlignment="0" applyProtection="0"/>
    <xf numFmtId="0" fontId="57" fillId="0" borderId="27" applyNumberFormat="0" applyFill="0" applyAlignment="0" applyProtection="0"/>
    <xf numFmtId="0" fontId="56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60" fillId="0" borderId="0"/>
    <xf numFmtId="0" fontId="61" fillId="3" borderId="0" applyNumberFormat="0" applyBorder="0" applyAlignment="0" applyProtection="0"/>
    <xf numFmtId="0" fontId="62" fillId="98" borderId="15" applyNumberFormat="0" applyAlignment="0" applyProtection="0"/>
    <xf numFmtId="0" fontId="49" fillId="90" borderId="0" applyNumberFormat="0" applyBorder="0" applyAlignment="0" applyProtection="0"/>
    <xf numFmtId="0" fontId="49" fillId="91" borderId="0" applyNumberFormat="0" applyBorder="0" applyAlignment="0" applyProtection="0"/>
    <xf numFmtId="0" fontId="62" fillId="80" borderId="15" applyNumberFormat="0" applyAlignment="0" applyProtection="0"/>
    <xf numFmtId="0" fontId="62" fillId="98" borderId="15" applyNumberFormat="0" applyAlignment="0" applyProtection="0"/>
    <xf numFmtId="0" fontId="62" fillId="98" borderId="15" applyNumberFormat="0" applyAlignment="0" applyProtection="0"/>
    <xf numFmtId="0" fontId="63" fillId="46" borderId="14" applyNumberFormat="0" applyAlignment="0" applyProtection="0"/>
    <xf numFmtId="2" fontId="64" fillId="0" borderId="28">
      <alignment horizontal="right"/>
    </xf>
    <xf numFmtId="0" fontId="65" fillId="0" borderId="29" applyNumberFormat="0" applyFill="0" applyAlignment="0" applyProtection="0"/>
    <xf numFmtId="0" fontId="66" fillId="99" borderId="17" applyNumberFormat="0" applyAlignment="0" applyProtection="0"/>
    <xf numFmtId="168" fontId="18" fillId="0" borderId="0" applyFill="0" applyBorder="0" applyAlignment="0"/>
    <xf numFmtId="169" fontId="18" fillId="0" borderId="0" applyFill="0" applyBorder="0" applyAlignment="0"/>
    <xf numFmtId="168" fontId="18" fillId="0" borderId="0" applyFill="0" applyBorder="0" applyAlignment="0"/>
    <xf numFmtId="173" fontId="18" fillId="0" borderId="0" applyFill="0" applyBorder="0" applyAlignment="0"/>
    <xf numFmtId="169" fontId="18" fillId="0" borderId="0" applyFill="0" applyBorder="0" applyAlignment="0"/>
    <xf numFmtId="0" fontId="67" fillId="0" borderId="30" applyNumberFormat="0" applyFill="0" applyAlignment="0" applyProtection="0"/>
    <xf numFmtId="0" fontId="67" fillId="0" borderId="29" applyNumberFormat="0" applyFill="0" applyAlignment="0" applyProtection="0"/>
    <xf numFmtId="0" fontId="68" fillId="67" borderId="31">
      <alignment horizontal="center" vertical="center"/>
    </xf>
    <xf numFmtId="0" fontId="69" fillId="0" borderId="32" applyNumberFormat="0" applyFill="0" applyAlignment="0" applyProtection="0"/>
    <xf numFmtId="0" fontId="70" fillId="0" borderId="25" applyNumberFormat="0" applyFill="0" applyAlignment="0" applyProtection="0"/>
    <xf numFmtId="0" fontId="71" fillId="0" borderId="33" applyNumberFormat="0" applyFill="0" applyAlignment="0" applyProtection="0"/>
    <xf numFmtId="0" fontId="71" fillId="0" borderId="0" applyNumberFormat="0" applyFill="0" applyBorder="0" applyAlignment="0" applyProtection="0"/>
    <xf numFmtId="0" fontId="72" fillId="100" borderId="0" applyNumberFormat="0" applyBorder="0" applyAlignment="0" applyProtection="0"/>
    <xf numFmtId="0" fontId="73" fillId="101" borderId="0" applyNumberFormat="0" applyBorder="0" applyAlignment="0" applyProtection="0"/>
    <xf numFmtId="0" fontId="74" fillId="4" borderId="0" applyNumberFormat="0" applyBorder="0" applyAlignment="0" applyProtection="0"/>
    <xf numFmtId="0" fontId="73" fillId="101" borderId="0" applyNumberFormat="0" applyBorder="0" applyAlignment="0" applyProtection="0"/>
    <xf numFmtId="0" fontId="75" fillId="102" borderId="0" applyNumberFormat="0" applyBorder="0" applyAlignment="0" applyProtection="0"/>
    <xf numFmtId="179" fontId="76" fillId="0" borderId="0"/>
    <xf numFmtId="0" fontId="21" fillId="0" borderId="0"/>
    <xf numFmtId="0" fontId="17" fillId="0" borderId="0">
      <alignment vertical="top"/>
    </xf>
    <xf numFmtId="0" fontId="17" fillId="0" borderId="0">
      <alignment vertical="top"/>
    </xf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7" fillId="0" borderId="0"/>
    <xf numFmtId="180" fontId="18" fillId="0" borderId="0"/>
    <xf numFmtId="0" fontId="17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180" fontId="18" fillId="0" borderId="0"/>
    <xf numFmtId="0" fontId="18" fillId="0" borderId="0"/>
    <xf numFmtId="0" fontId="17" fillId="0" borderId="0">
      <alignment vertical="top"/>
    </xf>
    <xf numFmtId="0" fontId="77" fillId="0" borderId="0"/>
    <xf numFmtId="0" fontId="21" fillId="0" borderId="0"/>
    <xf numFmtId="0" fontId="77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21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78" fillId="0" borderId="0"/>
    <xf numFmtId="0" fontId="79" fillId="0" borderId="0"/>
    <xf numFmtId="0" fontId="21" fillId="8" borderId="8" applyNumberFormat="0" applyFont="0" applyAlignment="0" applyProtection="0"/>
    <xf numFmtId="0" fontId="11" fillId="69" borderId="14" applyNumberFormat="0" applyAlignment="0" applyProtection="0"/>
    <xf numFmtId="0" fontId="11" fillId="70" borderId="14" applyNumberFormat="0" applyAlignment="0" applyProtection="0"/>
    <xf numFmtId="0" fontId="11" fillId="69" borderId="14" applyNumberFormat="0" applyAlignment="0" applyProtection="0"/>
    <xf numFmtId="0" fontId="11" fillId="69" borderId="15" applyNumberFormat="0" applyAlignment="0" applyProtection="0"/>
    <xf numFmtId="0" fontId="11" fillId="69" borderId="15" applyNumberFormat="0" applyAlignment="0" applyProtection="0"/>
    <xf numFmtId="0" fontId="80" fillId="93" borderId="15" applyNumberFormat="0" applyAlignment="0" applyProtection="0"/>
    <xf numFmtId="0" fontId="80" fillId="93" borderId="15" applyNumberFormat="0" applyAlignment="0" applyProtection="0"/>
    <xf numFmtId="0" fontId="81" fillId="0" borderId="0" applyNumberFormat="0" applyFill="0" applyBorder="0" applyAlignment="0" applyProtection="0"/>
    <xf numFmtId="181" fontId="11" fillId="0" borderId="0" applyFill="0" applyBorder="0" applyAlignment="0" applyProtection="0"/>
    <xf numFmtId="182" fontId="11" fillId="0" borderId="0" applyFill="0" applyBorder="0" applyAlignment="0" applyProtection="0"/>
    <xf numFmtId="0" fontId="11" fillId="0" borderId="0" applyFill="0" applyBorder="0" applyAlignment="0" applyProtection="0"/>
    <xf numFmtId="0" fontId="82" fillId="90" borderId="34" applyNumberFormat="0" applyAlignment="0" applyProtection="0"/>
    <xf numFmtId="0" fontId="83" fillId="91" borderId="18" applyNumberFormat="0" applyAlignment="0" applyProtection="0"/>
    <xf numFmtId="172" fontId="11" fillId="0" borderId="0" applyFill="0" applyBorder="0" applyAlignment="0" applyProtection="0"/>
    <xf numFmtId="0" fontId="11" fillId="0" borderId="0" applyFill="0" applyBorder="0" applyAlignment="0" applyProtection="0"/>
    <xf numFmtId="10" fontId="11" fillId="0" borderId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7" fillId="0" borderId="0" applyFill="0" applyBorder="0" applyAlignment="0" applyProtection="0"/>
    <xf numFmtId="9" fontId="21" fillId="0" borderId="0" applyFont="0" applyFill="0" applyBorder="0" applyAlignment="0" applyProtection="0"/>
    <xf numFmtId="168" fontId="18" fillId="0" borderId="0" applyFill="0" applyBorder="0" applyAlignment="0"/>
    <xf numFmtId="169" fontId="18" fillId="0" borderId="0" applyFill="0" applyBorder="0" applyAlignment="0"/>
    <xf numFmtId="168" fontId="18" fillId="0" borderId="0" applyFill="0" applyBorder="0" applyAlignment="0"/>
    <xf numFmtId="173" fontId="18" fillId="0" borderId="0" applyFill="0" applyBorder="0" applyAlignment="0"/>
    <xf numFmtId="169" fontId="18" fillId="0" borderId="0" applyFill="0" applyBorder="0" applyAlignment="0"/>
    <xf numFmtId="9" fontId="41" fillId="0" borderId="0" applyFont="0" applyFill="0" applyBorder="0" applyAlignment="0" applyProtection="0"/>
    <xf numFmtId="0" fontId="84" fillId="6" borderId="5" applyNumberFormat="0" applyAlignment="0" applyProtection="0"/>
    <xf numFmtId="4" fontId="85" fillId="103" borderId="18" applyNumberFormat="0" applyProtection="0">
      <alignment vertical="center"/>
    </xf>
    <xf numFmtId="4" fontId="85" fillId="103" borderId="18" applyNumberFormat="0" applyProtection="0">
      <alignment vertical="center"/>
    </xf>
    <xf numFmtId="4" fontId="85" fillId="104" borderId="18" applyNumberFormat="0" applyProtection="0">
      <alignment horizontal="left" vertical="center" indent="1"/>
    </xf>
    <xf numFmtId="4" fontId="85" fillId="103" borderId="18" applyNumberFormat="0" applyProtection="0">
      <alignment horizontal="left" vertical="center" indent="1"/>
    </xf>
    <xf numFmtId="0" fontId="86" fillId="105" borderId="18" applyNumberFormat="0" applyProtection="0">
      <alignment horizontal="left" vertical="center"/>
    </xf>
    <xf numFmtId="4" fontId="87" fillId="106" borderId="18" applyNumberFormat="0" applyProtection="0">
      <alignment horizontal="right" vertical="center"/>
    </xf>
    <xf numFmtId="4" fontId="88" fillId="106" borderId="18" applyNumberFormat="0" applyProtection="0">
      <alignment horizontal="right" vertical="center"/>
    </xf>
    <xf numFmtId="4" fontId="88" fillId="107" borderId="18" applyNumberFormat="0" applyProtection="0">
      <alignment horizontal="right" vertical="center"/>
    </xf>
    <xf numFmtId="4" fontId="89" fillId="108" borderId="18" applyNumberFormat="0" applyProtection="0">
      <alignment horizontal="right" vertical="center"/>
    </xf>
    <xf numFmtId="4" fontId="89" fillId="103" borderId="18" applyNumberFormat="0" applyProtection="0">
      <alignment horizontal="right" vertical="center"/>
    </xf>
    <xf numFmtId="4" fontId="89" fillId="83" borderId="18" applyNumberFormat="0" applyProtection="0">
      <alignment horizontal="right" vertical="center"/>
    </xf>
    <xf numFmtId="4" fontId="89" fillId="103" borderId="18" applyNumberFormat="0" applyProtection="0">
      <alignment horizontal="right" vertical="center"/>
    </xf>
    <xf numFmtId="4" fontId="90" fillId="109" borderId="18" applyNumberFormat="0" applyProtection="0">
      <alignment horizontal="right" vertical="center"/>
    </xf>
    <xf numFmtId="4" fontId="89" fillId="102" borderId="18" applyNumberFormat="0" applyProtection="0">
      <alignment horizontal="right" vertical="center"/>
    </xf>
    <xf numFmtId="4" fontId="85" fillId="110" borderId="18" applyNumberFormat="0" applyProtection="0">
      <alignment horizontal="left" vertical="center" indent="1"/>
    </xf>
    <xf numFmtId="4" fontId="18" fillId="111" borderId="35" applyNumberFormat="0" applyProtection="0">
      <alignment horizontal="left" vertical="center" indent="1"/>
    </xf>
    <xf numFmtId="4" fontId="91" fillId="112" borderId="0" applyNumberFormat="0" applyProtection="0">
      <alignment horizontal="left" vertical="center" indent="1"/>
    </xf>
    <xf numFmtId="0" fontId="18" fillId="113" borderId="18" applyNumberFormat="0" applyProtection="0">
      <alignment horizontal="left" vertical="center" indent="1"/>
    </xf>
    <xf numFmtId="4" fontId="18" fillId="111" borderId="18" applyNumberFormat="0" applyProtection="0">
      <alignment horizontal="left" vertical="center" indent="1"/>
    </xf>
    <xf numFmtId="4" fontId="18" fillId="114" borderId="18" applyNumberFormat="0" applyProtection="0">
      <alignment horizontal="left" vertical="center" indent="1"/>
    </xf>
    <xf numFmtId="0" fontId="85" fillId="115" borderId="10" applyNumberFormat="0" applyProtection="0">
      <alignment horizontal="left" vertical="center" indent="1"/>
    </xf>
    <xf numFmtId="0" fontId="92" fillId="116" borderId="18" applyNumberFormat="0" applyProtection="0">
      <alignment horizontal="center" vertical="center" wrapText="1"/>
    </xf>
    <xf numFmtId="0" fontId="18" fillId="117" borderId="36" applyNumberFormat="0" applyProtection="0">
      <alignment horizontal="left" vertical="center" indent="1"/>
    </xf>
    <xf numFmtId="0" fontId="92" fillId="82" borderId="18" applyNumberFormat="0" applyProtection="0">
      <alignment horizontal="center" vertical="center" wrapText="1"/>
    </xf>
    <xf numFmtId="0" fontId="93" fillId="99" borderId="18" applyNumberFormat="0" applyProtection="0">
      <alignment horizontal="left" vertical="center"/>
    </xf>
    <xf numFmtId="0" fontId="18" fillId="118" borderId="18" applyNumberFormat="0" applyProtection="0">
      <alignment horizontal="left" vertical="center" indent="1"/>
    </xf>
    <xf numFmtId="0" fontId="18" fillId="56" borderId="18" applyNumberFormat="0" applyProtection="0">
      <alignment horizontal="left" vertical="center"/>
    </xf>
    <xf numFmtId="0" fontId="18" fillId="113" borderId="18" applyNumberFormat="0" applyProtection="0">
      <alignment horizontal="left" vertical="center" indent="1"/>
    </xf>
    <xf numFmtId="0" fontId="18" fillId="0" borderId="0"/>
    <xf numFmtId="4" fontId="39" fillId="119" borderId="18" applyNumberFormat="0" applyProtection="0">
      <alignment vertical="center"/>
    </xf>
    <xf numFmtId="4" fontId="94" fillId="119" borderId="18" applyNumberFormat="0" applyProtection="0">
      <alignment vertical="center"/>
    </xf>
    <xf numFmtId="4" fontId="39" fillId="119" borderId="18" applyNumberFormat="0" applyProtection="0">
      <alignment horizontal="left" vertical="center" indent="1"/>
    </xf>
    <xf numFmtId="4" fontId="39" fillId="119" borderId="18" applyNumberFormat="0" applyProtection="0">
      <alignment horizontal="left" vertical="center" indent="1"/>
    </xf>
    <xf numFmtId="0" fontId="95" fillId="90" borderId="34" applyNumberFormat="0" applyProtection="0">
      <alignment horizontal="right" vertical="center"/>
    </xf>
    <xf numFmtId="4" fontId="89" fillId="120" borderId="18" applyNumberFormat="0" applyProtection="0">
      <alignment horizontal="right" vertical="center"/>
    </xf>
    <xf numFmtId="0" fontId="95" fillId="90" borderId="34" applyNumberFormat="0" applyProtection="0">
      <alignment horizontal="right" vertical="center"/>
    </xf>
    <xf numFmtId="4" fontId="89" fillId="121" borderId="18" applyNumberFormat="0" applyProtection="0">
      <alignment horizontal="right" vertical="center"/>
    </xf>
    <xf numFmtId="0" fontId="96" fillId="90" borderId="15" applyNumberFormat="0" applyProtection="0">
      <alignment horizontal="left" vertical="center" indent="1"/>
    </xf>
    <xf numFmtId="0" fontId="96" fillId="90" borderId="15" applyNumberFormat="0" applyProtection="0">
      <alignment horizontal="left" vertical="center" indent="1"/>
    </xf>
    <xf numFmtId="0" fontId="96" fillId="90" borderId="15" applyNumberFormat="0" applyProtection="0">
      <alignment horizontal="left" vertical="center" indent="1"/>
    </xf>
    <xf numFmtId="0" fontId="96" fillId="90" borderId="15" applyNumberFormat="0" applyProtection="0">
      <alignment horizontal="left" vertical="center" indent="1"/>
    </xf>
    <xf numFmtId="0" fontId="96" fillId="90" borderId="15" applyNumberFormat="0" applyProtection="0">
      <alignment horizontal="left" vertical="center" indent="1"/>
    </xf>
    <xf numFmtId="4" fontId="97" fillId="122" borderId="37">
      <alignment horizontal="left" vertical="center" indent="1"/>
    </xf>
    <xf numFmtId="4" fontId="97" fillId="122" borderId="37">
      <alignment horizontal="left" vertical="center" indent="1"/>
    </xf>
    <xf numFmtId="4" fontId="97" fillId="122" borderId="37">
      <alignment horizontal="left" vertical="center" indent="1"/>
    </xf>
    <xf numFmtId="0" fontId="18" fillId="123" borderId="18" applyNumberFormat="0" applyProtection="0">
      <alignment horizontal="left" vertical="center" indent="1"/>
    </xf>
    <xf numFmtId="0" fontId="96" fillId="90" borderId="15" applyNumberFormat="0" applyProtection="0">
      <alignment horizontal="left" vertical="center" indent="1"/>
    </xf>
    <xf numFmtId="0" fontId="92" fillId="124" borderId="18" applyNumberFormat="0" applyProtection="0">
      <alignment horizontal="left" vertical="center" indent="1"/>
    </xf>
    <xf numFmtId="0" fontId="98" fillId="0" borderId="0" applyNumberFormat="0" applyProtection="0"/>
    <xf numFmtId="4" fontId="99" fillId="111" borderId="18" applyNumberFormat="0" applyProtection="0">
      <alignment horizontal="right" vertical="center"/>
    </xf>
    <xf numFmtId="0" fontId="100" fillId="42" borderId="0" applyNumberFormat="0" applyBorder="0" applyAlignment="0" applyProtection="0"/>
    <xf numFmtId="0" fontId="101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3" fillId="0" borderId="0"/>
    <xf numFmtId="0" fontId="21" fillId="0" borderId="0"/>
    <xf numFmtId="0" fontId="17" fillId="0" borderId="0"/>
    <xf numFmtId="0" fontId="104" fillId="0" borderId="0"/>
    <xf numFmtId="0" fontId="105" fillId="0" borderId="38" applyNumberFormat="0" applyFill="0" applyAlignment="0" applyProtection="0"/>
    <xf numFmtId="0" fontId="106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49" fontId="39" fillId="0" borderId="0" applyFill="0" applyBorder="0" applyAlignment="0"/>
    <xf numFmtId="183" fontId="18" fillId="0" borderId="0" applyFill="0" applyBorder="0" applyAlignment="0"/>
    <xf numFmtId="184" fontId="18" fillId="0" borderId="0" applyFill="0" applyBorder="0" applyAlignment="0"/>
    <xf numFmtId="0" fontId="108" fillId="0" borderId="0" applyNumberFormat="0" applyFill="0" applyBorder="0" applyAlignment="0" applyProtection="0"/>
    <xf numFmtId="0" fontId="109" fillId="0" borderId="0" applyNumberFormat="0" applyFill="0" applyBorder="0" applyAlignment="0" applyProtection="0"/>
    <xf numFmtId="0" fontId="110" fillId="0" borderId="1" applyNumberFormat="0" applyFill="0" applyAlignment="0" applyProtection="0"/>
    <xf numFmtId="0" fontId="111" fillId="0" borderId="2" applyNumberFormat="0" applyFill="0" applyAlignment="0" applyProtection="0"/>
    <xf numFmtId="0" fontId="44" fillId="0" borderId="3" applyNumberFormat="0" applyFill="0" applyAlignment="0" applyProtection="0"/>
    <xf numFmtId="0" fontId="112" fillId="0" borderId="0" applyNumberFormat="0" applyFill="0" applyBorder="0" applyAlignment="0" applyProtection="0"/>
    <xf numFmtId="0" fontId="43" fillId="0" borderId="39" applyNumberFormat="0" applyFill="0" applyAlignment="0" applyProtection="0"/>
    <xf numFmtId="0" fontId="43" fillId="0" borderId="40" applyNumberFormat="0" applyFill="0" applyAlignment="0" applyProtection="0"/>
    <xf numFmtId="0" fontId="113" fillId="0" borderId="9" applyNumberFormat="0" applyFill="0" applyAlignment="0" applyProtection="0"/>
    <xf numFmtId="0" fontId="43" fillId="0" borderId="40" applyNumberFormat="0" applyFill="0" applyAlignment="0" applyProtection="0"/>
    <xf numFmtId="0" fontId="114" fillId="0" borderId="0" applyNumberFormat="0" applyFill="0" applyBorder="0" applyAlignment="0" applyProtection="0"/>
    <xf numFmtId="0" fontId="115" fillId="0" borderId="0" applyNumberFormat="0" applyFill="0" applyBorder="0" applyAlignment="0" applyProtection="0"/>
    <xf numFmtId="0" fontId="116" fillId="0" borderId="41" applyNumberFormat="0" applyFill="0" applyAlignment="0" applyProtection="0"/>
    <xf numFmtId="0" fontId="117" fillId="0" borderId="42" applyNumberFormat="0" applyFill="0" applyAlignment="0" applyProtection="0"/>
    <xf numFmtId="0" fontId="118" fillId="0" borderId="33" applyNumberFormat="0" applyFill="0" applyAlignment="0" applyProtection="0"/>
    <xf numFmtId="0" fontId="118" fillId="0" borderId="0" applyNumberFormat="0" applyFill="0" applyBorder="0" applyAlignment="0" applyProtection="0"/>
    <xf numFmtId="0" fontId="41" fillId="103" borderId="14" applyNumberFormat="0" applyFont="0" applyAlignment="0" applyProtection="0"/>
    <xf numFmtId="0" fontId="41" fillId="103" borderId="14" applyNumberFormat="0" applyFont="0" applyAlignment="0" applyProtection="0"/>
    <xf numFmtId="176" fontId="11" fillId="0" borderId="0" applyFill="0" applyBorder="0" applyAlignment="0" applyProtection="0"/>
    <xf numFmtId="185" fontId="11" fillId="0" borderId="0" applyFill="0" applyBorder="0" applyAlignment="0" applyProtection="0"/>
    <xf numFmtId="0" fontId="119" fillId="0" borderId="43" applyNumberFormat="0" applyFill="0" applyAlignment="0" applyProtection="0"/>
    <xf numFmtId="176" fontId="11" fillId="0" borderId="0" applyFill="0" applyBorder="0" applyAlignment="0" applyProtection="0"/>
    <xf numFmtId="186" fontId="41" fillId="0" borderId="0" applyFont="0" applyFill="0" applyBorder="0" applyAlignment="0" applyProtection="0"/>
    <xf numFmtId="186" fontId="41" fillId="0" borderId="0" applyFont="0" applyFill="0" applyBorder="0" applyAlignment="0" applyProtection="0"/>
    <xf numFmtId="185" fontId="11" fillId="0" borderId="0" applyFill="0" applyBorder="0" applyAlignment="0" applyProtection="0"/>
    <xf numFmtId="0" fontId="120" fillId="0" borderId="0" applyNumberFormat="0" applyFill="0" applyBorder="0" applyAlignment="0" applyProtection="0"/>
    <xf numFmtId="0" fontId="121" fillId="0" borderId="0" applyNumberFormat="0" applyFill="0" applyBorder="0" applyAlignment="0" applyProtection="0"/>
    <xf numFmtId="0" fontId="122" fillId="73" borderId="44" applyNumberFormat="0" applyAlignment="0" applyProtection="0"/>
    <xf numFmtId="0" fontId="123" fillId="36" borderId="0" applyNumberFormat="0" applyBorder="0" applyAlignment="0" applyProtection="0"/>
    <xf numFmtId="0" fontId="23" fillId="82" borderId="0" applyNumberFormat="0" applyBorder="0" applyAlignment="0" applyProtection="0"/>
    <xf numFmtId="0" fontId="23" fillId="83" borderId="0" applyNumberFormat="0" applyBorder="0" applyAlignment="0" applyProtection="0"/>
    <xf numFmtId="0" fontId="23" fillId="84" borderId="0" applyNumberFormat="0" applyBorder="0" applyAlignment="0" applyProtection="0"/>
    <xf numFmtId="0" fontId="23" fillId="56" borderId="0" applyNumberFormat="0" applyBorder="0" applyAlignment="0" applyProtection="0"/>
    <xf numFmtId="0" fontId="23" fillId="57" borderId="0" applyNumberFormat="0" applyBorder="0" applyAlignment="0" applyProtection="0"/>
    <xf numFmtId="0" fontId="23" fillId="85" borderId="0" applyNumberFormat="0" applyBorder="0" applyAlignment="0" applyProtection="0"/>
    <xf numFmtId="0" fontId="124" fillId="40" borderId="15" applyNumberFormat="0" applyAlignment="0" applyProtection="0"/>
    <xf numFmtId="0" fontId="125" fillId="93" borderId="18" applyNumberFormat="0" applyAlignment="0" applyProtection="0"/>
    <xf numFmtId="0" fontId="27" fillId="93" borderId="15" applyNumberFormat="0" applyAlignment="0" applyProtection="0"/>
    <xf numFmtId="0" fontId="126" fillId="0" borderId="0" applyNumberFormat="0" applyFill="0" applyBorder="0" applyAlignment="0" applyProtection="0"/>
    <xf numFmtId="0" fontId="127" fillId="0" borderId="0" applyNumberFormat="0" applyFill="0" applyBorder="0" applyAlignment="0" applyProtection="0"/>
    <xf numFmtId="0" fontId="126" fillId="0" borderId="0" applyNumberFormat="0" applyFill="0" applyBorder="0" applyAlignment="0" applyProtection="0"/>
    <xf numFmtId="0" fontId="126" fillId="0" borderId="0" applyNumberFormat="0" applyFill="0" applyBorder="0" applyAlignment="0" applyProtection="0"/>
    <xf numFmtId="187" fontId="11" fillId="0" borderId="0" applyFill="0" applyBorder="0" applyAlignment="0" applyProtection="0"/>
    <xf numFmtId="188" fontId="128" fillId="0" borderId="0" applyFont="0" applyFill="0" applyBorder="0" applyAlignment="0" applyProtection="0"/>
    <xf numFmtId="0" fontId="129" fillId="0" borderId="32" applyNumberFormat="0" applyFill="0" applyAlignment="0" applyProtection="0"/>
    <xf numFmtId="0" fontId="130" fillId="0" borderId="25" applyNumberFormat="0" applyFill="0" applyAlignment="0" applyProtection="0"/>
    <xf numFmtId="0" fontId="131" fillId="0" borderId="33" applyNumberFormat="0" applyFill="0" applyAlignment="0" applyProtection="0"/>
    <xf numFmtId="0" fontId="131" fillId="0" borderId="0" applyNumberFormat="0" applyFill="0" applyBorder="0" applyAlignment="0" applyProtection="0"/>
    <xf numFmtId="0" fontId="46" fillId="0" borderId="38" applyNumberFormat="0" applyFill="0" applyAlignment="0" applyProtection="0"/>
    <xf numFmtId="0" fontId="122" fillId="99" borderId="17" applyNumberFormat="0" applyAlignment="0" applyProtection="0"/>
    <xf numFmtId="0" fontId="132" fillId="0" borderId="0" applyNumberFormat="0" applyFill="0" applyBorder="0" applyAlignment="0" applyProtection="0"/>
    <xf numFmtId="0" fontId="133" fillId="102" borderId="0" applyNumberFormat="0" applyBorder="0" applyAlignment="0" applyProtection="0"/>
    <xf numFmtId="0" fontId="26" fillId="0" borderId="0"/>
    <xf numFmtId="0" fontId="26" fillId="0" borderId="0"/>
    <xf numFmtId="0" fontId="21" fillId="0" borderId="0"/>
    <xf numFmtId="0" fontId="26" fillId="0" borderId="0"/>
    <xf numFmtId="0" fontId="11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1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21" fillId="0" borderId="0"/>
    <xf numFmtId="0" fontId="134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34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28" fillId="0" borderId="0"/>
    <xf numFmtId="0" fontId="128" fillId="0" borderId="0"/>
    <xf numFmtId="0" fontId="21" fillId="0" borderId="0"/>
    <xf numFmtId="0" fontId="41" fillId="0" borderId="0"/>
    <xf numFmtId="0" fontId="41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21" fillId="0" borderId="0"/>
    <xf numFmtId="0" fontId="11" fillId="0" borderId="0"/>
    <xf numFmtId="0" fontId="11" fillId="0" borderId="0"/>
    <xf numFmtId="0" fontId="11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21" fillId="0" borderId="0"/>
    <xf numFmtId="0" fontId="11" fillId="0" borderId="0"/>
    <xf numFmtId="0" fontId="135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35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35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35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35" fillId="0" borderId="0"/>
    <xf numFmtId="0" fontId="135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35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35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28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28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1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1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1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1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28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28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1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1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1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26" fillId="0" borderId="0"/>
    <xf numFmtId="0" fontId="128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28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26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26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26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1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1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2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2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7" fillId="0" borderId="0"/>
    <xf numFmtId="0" fontId="17" fillId="0" borderId="0"/>
    <xf numFmtId="0" fontId="136" fillId="0" borderId="0"/>
    <xf numFmtId="0" fontId="136" fillId="0" borderId="0"/>
    <xf numFmtId="0" fontId="136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28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7" fillId="0" borderId="0"/>
    <xf numFmtId="0" fontId="17" fillId="0" borderId="0"/>
    <xf numFmtId="0" fontId="11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180" fontId="18" fillId="0" borderId="0"/>
    <xf numFmtId="180" fontId="18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37" fillId="0" borderId="0"/>
    <xf numFmtId="0" fontId="11" fillId="0" borderId="0"/>
    <xf numFmtId="0" fontId="128" fillId="0" borderId="0"/>
    <xf numFmtId="0" fontId="11" fillId="0" borderId="0"/>
    <xf numFmtId="0" fontId="138" fillId="0" borderId="0"/>
    <xf numFmtId="0" fontId="11" fillId="0" borderId="0"/>
    <xf numFmtId="0" fontId="128" fillId="0" borderId="0"/>
    <xf numFmtId="0" fontId="11" fillId="0" borderId="0"/>
    <xf numFmtId="0" fontId="21" fillId="0" borderId="0"/>
    <xf numFmtId="0" fontId="136" fillId="0" borderId="0"/>
    <xf numFmtId="0" fontId="136" fillId="0" borderId="0"/>
    <xf numFmtId="0" fontId="17" fillId="0" borderId="0"/>
    <xf numFmtId="0" fontId="139" fillId="0" borderId="0"/>
    <xf numFmtId="0" fontId="17" fillId="0" borderId="0"/>
    <xf numFmtId="0" fontId="137" fillId="0" borderId="0"/>
    <xf numFmtId="0" fontId="21" fillId="0" borderId="0"/>
    <xf numFmtId="0" fontId="137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37" fillId="0" borderId="0"/>
    <xf numFmtId="0" fontId="11" fillId="0" borderId="0"/>
    <xf numFmtId="0" fontId="136" fillId="0" borderId="0"/>
    <xf numFmtId="0" fontId="136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36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36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1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1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36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1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7" fillId="0" borderId="0"/>
    <xf numFmtId="0" fontId="17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7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7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36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36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37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37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36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37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1" fillId="0" borderId="0"/>
    <xf numFmtId="0" fontId="21" fillId="0" borderId="0"/>
    <xf numFmtId="0" fontId="11" fillId="0" borderId="0"/>
    <xf numFmtId="0" fontId="11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1" fillId="0" borderId="0"/>
    <xf numFmtId="0" fontId="26" fillId="0" borderId="0"/>
    <xf numFmtId="0" fontId="49" fillId="0" borderId="0"/>
    <xf numFmtId="0" fontId="136" fillId="0" borderId="0"/>
    <xf numFmtId="0" fontId="49" fillId="0" borderId="0"/>
    <xf numFmtId="0" fontId="11" fillId="0" borderId="0"/>
    <xf numFmtId="0" fontId="11" fillId="0" borderId="0"/>
    <xf numFmtId="0" fontId="21" fillId="0" borderId="0"/>
    <xf numFmtId="0" fontId="140" fillId="0" borderId="0"/>
    <xf numFmtId="0" fontId="140" fillId="0" borderId="0"/>
    <xf numFmtId="0" fontId="136" fillId="0" borderId="0"/>
    <xf numFmtId="0" fontId="136" fillId="0" borderId="0"/>
    <xf numFmtId="0" fontId="26" fillId="0" borderId="0"/>
    <xf numFmtId="0" fontId="21" fillId="0" borderId="0"/>
    <xf numFmtId="0" fontId="26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36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36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1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1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36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1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39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39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36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36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1" fillId="0" borderId="0"/>
    <xf numFmtId="0" fontId="11" fillId="0" borderId="0"/>
    <xf numFmtId="0" fontId="136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1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1" fillId="0" borderId="0"/>
    <xf numFmtId="0" fontId="11" fillId="0" borderId="0"/>
    <xf numFmtId="0" fontId="11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1" fillId="0" borderId="0"/>
    <xf numFmtId="0" fontId="11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1" fillId="0" borderId="0"/>
    <xf numFmtId="0" fontId="11" fillId="0" borderId="0"/>
    <xf numFmtId="0" fontId="26" fillId="0" borderId="0"/>
    <xf numFmtId="0" fontId="26" fillId="0" borderId="0"/>
    <xf numFmtId="0" fontId="26" fillId="0" borderId="0"/>
    <xf numFmtId="0" fontId="21" fillId="0" borderId="0"/>
    <xf numFmtId="0" fontId="21" fillId="0" borderId="0"/>
    <xf numFmtId="0" fontId="21" fillId="0" borderId="0"/>
    <xf numFmtId="0" fontId="26" fillId="0" borderId="0"/>
    <xf numFmtId="0" fontId="11" fillId="0" borderId="0"/>
    <xf numFmtId="0" fontId="11" fillId="0" borderId="0"/>
    <xf numFmtId="0" fontId="10" fillId="0" borderId="0"/>
    <xf numFmtId="0" fontId="10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0" fillId="0" borderId="0"/>
    <xf numFmtId="0" fontId="17" fillId="0" borderId="0"/>
    <xf numFmtId="0" fontId="17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7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7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8" fillId="0" borderId="0"/>
    <xf numFmtId="0" fontId="18" fillId="0" borderId="0"/>
    <xf numFmtId="0" fontId="49" fillId="0" borderId="0"/>
    <xf numFmtId="0" fontId="18" fillId="0" borderId="0"/>
    <xf numFmtId="0" fontId="100" fillId="36" borderId="0" applyNumberFormat="0" applyBorder="0" applyAlignment="0" applyProtection="0"/>
    <xf numFmtId="0" fontId="141" fillId="0" borderId="0" applyNumberFormat="0" applyFill="0" applyBorder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8" fillId="103" borderId="14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9" fontId="11" fillId="0" borderId="0" applyFill="0" applyBorder="0" applyAlignment="0" applyProtection="0"/>
    <xf numFmtId="9" fontId="11" fillId="0" borderId="0" applyFill="0" applyBorder="0" applyAlignment="0" applyProtection="0"/>
    <xf numFmtId="9" fontId="11" fillId="0" borderId="0" applyFill="0" applyBorder="0" applyAlignment="0" applyProtection="0"/>
    <xf numFmtId="9" fontId="11" fillId="0" borderId="0" applyFill="0" applyBorder="0" applyAlignment="0" applyProtection="0"/>
    <xf numFmtId="9" fontId="11" fillId="0" borderId="0" applyFill="0" applyBorder="0" applyAlignment="0" applyProtection="0"/>
    <xf numFmtId="9" fontId="11" fillId="0" borderId="0" applyFill="0" applyBorder="0" applyAlignment="0" applyProtection="0"/>
    <xf numFmtId="9" fontId="11" fillId="0" borderId="0" applyFill="0" applyBorder="0" applyAlignment="0" applyProtection="0"/>
    <xf numFmtId="9" fontId="11" fillId="0" borderId="0" applyFill="0" applyBorder="0" applyAlignment="0" applyProtection="0"/>
    <xf numFmtId="9" fontId="11" fillId="0" borderId="0" applyFill="0" applyBorder="0" applyAlignment="0" applyProtection="0"/>
    <xf numFmtId="9" fontId="11" fillId="0" borderId="0" applyFill="0" applyBorder="0" applyAlignment="0" applyProtection="0"/>
    <xf numFmtId="9" fontId="17" fillId="0" borderId="0" applyFill="0" applyBorder="0" applyAlignment="0" applyProtection="0"/>
    <xf numFmtId="9" fontId="128" fillId="0" borderId="0" applyFont="0" applyFill="0" applyBorder="0" applyAlignment="0" applyProtection="0"/>
    <xf numFmtId="9" fontId="128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7" fillId="0" borderId="0" applyFill="0" applyBorder="0" applyAlignment="0" applyProtection="0"/>
    <xf numFmtId="9" fontId="21" fillId="0" borderId="0" applyFont="0" applyFill="0" applyBorder="0" applyAlignment="0" applyProtection="0"/>
    <xf numFmtId="9" fontId="11" fillId="0" borderId="0" applyFill="0" applyBorder="0" applyAlignment="0" applyProtection="0"/>
    <xf numFmtId="9" fontId="11" fillId="0" borderId="0" applyFill="0" applyBorder="0" applyAlignment="0" applyProtection="0"/>
    <xf numFmtId="9" fontId="11" fillId="0" borderId="0" applyFill="0" applyBorder="0" applyAlignment="0" applyProtection="0"/>
    <xf numFmtId="9" fontId="11" fillId="0" borderId="0" applyFill="0" applyBorder="0" applyAlignment="0" applyProtection="0"/>
    <xf numFmtId="9" fontId="11" fillId="0" borderId="0" applyFill="0" applyBorder="0" applyAlignment="0" applyProtection="0"/>
    <xf numFmtId="9" fontId="11" fillId="0" borderId="0" applyFill="0" applyBorder="0" applyAlignment="0" applyProtection="0"/>
    <xf numFmtId="9" fontId="11" fillId="0" borderId="0" applyFill="0" applyBorder="0" applyAlignment="0" applyProtection="0"/>
    <xf numFmtId="9" fontId="11" fillId="0" borderId="0" applyFill="0" applyBorder="0" applyAlignment="0" applyProtection="0"/>
    <xf numFmtId="9" fontId="11" fillId="0" borderId="0" applyFill="0" applyBorder="0" applyAlignment="0" applyProtection="0"/>
    <xf numFmtId="9" fontId="11" fillId="0" borderId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4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1" fillId="0" borderId="0" applyFill="0" applyBorder="0" applyAlignment="0" applyProtection="0"/>
    <xf numFmtId="9" fontId="11" fillId="0" borderId="0" applyFill="0" applyBorder="0" applyAlignment="0" applyProtection="0"/>
    <xf numFmtId="9" fontId="11" fillId="0" borderId="0" applyFill="0" applyBorder="0" applyAlignment="0" applyProtection="0"/>
    <xf numFmtId="9" fontId="11" fillId="0" borderId="0" applyFill="0" applyBorder="0" applyAlignment="0" applyProtection="0"/>
    <xf numFmtId="9" fontId="11" fillId="0" borderId="0" applyFill="0" applyBorder="0" applyAlignment="0" applyProtection="0"/>
    <xf numFmtId="9" fontId="11" fillId="0" borderId="0" applyFill="0" applyBorder="0" applyAlignment="0" applyProtection="0"/>
    <xf numFmtId="9" fontId="11" fillId="0" borderId="0" applyFill="0" applyBorder="0" applyAlignment="0" applyProtection="0"/>
    <xf numFmtId="9" fontId="11" fillId="0" borderId="0" applyFill="0" applyBorder="0" applyAlignment="0" applyProtection="0"/>
    <xf numFmtId="9" fontId="21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1" fillId="0" borderId="0" applyFill="0" applyBorder="0" applyAlignment="0" applyProtection="0"/>
    <xf numFmtId="9" fontId="11" fillId="0" borderId="0" applyFill="0" applyBorder="0" applyAlignment="0" applyProtection="0"/>
    <xf numFmtId="9" fontId="11" fillId="0" borderId="0" applyFill="0" applyBorder="0" applyAlignment="0" applyProtection="0"/>
    <xf numFmtId="0" fontId="142" fillId="0" borderId="29" applyNumberFormat="0" applyFill="0" applyAlignment="0" applyProtection="0"/>
    <xf numFmtId="0" fontId="11" fillId="0" borderId="0"/>
    <xf numFmtId="0" fontId="120" fillId="0" borderId="0" applyNumberFormat="0" applyFill="0" applyBorder="0" applyAlignment="0" applyProtection="0"/>
    <xf numFmtId="189" fontId="11" fillId="0" borderId="0" applyFill="0" applyBorder="0" applyProtection="0">
      <alignment horizontal="left" indent="2"/>
    </xf>
    <xf numFmtId="190" fontId="11" fillId="0" borderId="0" applyFill="0" applyBorder="0" applyProtection="0">
      <alignment horizontal="left" indent="2"/>
    </xf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191" fontId="17" fillId="0" borderId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192" fontId="26" fillId="0" borderId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0" fontId="50" fillId="37" borderId="0" applyNumberFormat="0" applyBorder="0" applyAlignment="0" applyProtection="0"/>
    <xf numFmtId="0" fontId="143" fillId="0" borderId="0"/>
    <xf numFmtId="0" fontId="162" fillId="0" borderId="0" applyNumberFormat="0" applyFill="0" applyBorder="0" applyAlignment="0" applyProtection="0">
      <alignment vertical="top"/>
      <protection locked="0"/>
    </xf>
    <xf numFmtId="0" fontId="190" fillId="122" borderId="0">
      <alignment horizontal="center" wrapText="1"/>
    </xf>
    <xf numFmtId="1" fontId="64" fillId="0" borderId="0">
      <alignment horizontal="left"/>
    </xf>
    <xf numFmtId="0" fontId="1" fillId="0" borderId="0"/>
  </cellStyleXfs>
  <cellXfs count="527">
    <xf numFmtId="0" fontId="0" fillId="0" borderId="0" xfId="0"/>
    <xf numFmtId="0" fontId="12" fillId="0" borderId="0" xfId="0" applyFont="1"/>
    <xf numFmtId="0" fontId="12" fillId="0" borderId="0" xfId="0" applyFont="1" applyAlignment="1">
      <alignment horizontal="center"/>
    </xf>
    <xf numFmtId="2" fontId="12" fillId="0" borderId="0" xfId="0" applyNumberFormat="1" applyFont="1" applyAlignment="1">
      <alignment horizontal="center"/>
    </xf>
    <xf numFmtId="14" fontId="12" fillId="0" borderId="0" xfId="0" applyNumberFormat="1" applyFont="1"/>
    <xf numFmtId="0" fontId="13" fillId="33" borderId="0" xfId="0" applyFont="1" applyFill="1" applyBorder="1" applyAlignment="1">
      <alignment horizontal="center" vertical="center" wrapText="1"/>
    </xf>
    <xf numFmtId="0" fontId="14" fillId="0" borderId="0" xfId="0" applyFont="1"/>
    <xf numFmtId="0" fontId="15" fillId="0" borderId="10" xfId="0" applyNumberFormat="1" applyFont="1" applyFill="1" applyBorder="1" applyAlignment="1">
      <alignment horizontal="center" vertical="center"/>
    </xf>
    <xf numFmtId="0" fontId="15" fillId="34" borderId="10" xfId="0" applyFont="1" applyFill="1" applyBorder="1" applyAlignment="1">
      <alignment vertical="center"/>
    </xf>
    <xf numFmtId="0" fontId="15" fillId="0" borderId="10" xfId="0" applyFont="1" applyFill="1" applyBorder="1" applyAlignment="1">
      <alignment horizontal="center" vertical="center"/>
    </xf>
    <xf numFmtId="2" fontId="12" fillId="0" borderId="10" xfId="0" applyNumberFormat="1" applyFont="1" applyBorder="1"/>
    <xf numFmtId="0" fontId="15" fillId="0" borderId="0" xfId="0" applyFont="1" applyFill="1" applyBorder="1" applyAlignment="1">
      <alignment horizontal="center" vertical="center"/>
    </xf>
    <xf numFmtId="2" fontId="15" fillId="0" borderId="0" xfId="0" applyNumberFormat="1" applyFont="1" applyFill="1" applyBorder="1" applyAlignment="1">
      <alignment horizontal="center" vertical="center"/>
    </xf>
    <xf numFmtId="0" fontId="15" fillId="0" borderId="10" xfId="0" applyFont="1" applyFill="1" applyBorder="1" applyAlignment="1">
      <alignment vertical="center"/>
    </xf>
    <xf numFmtId="0" fontId="15" fillId="0" borderId="10" xfId="0" applyFont="1" applyFill="1" applyBorder="1" applyAlignment="1">
      <alignment horizontal="left" vertical="center" wrapText="1"/>
    </xf>
    <xf numFmtId="0" fontId="15" fillId="0" borderId="10" xfId="0" applyFont="1" applyFill="1" applyBorder="1" applyAlignment="1">
      <alignment horizontal="center" vertical="center" wrapText="1"/>
    </xf>
    <xf numFmtId="2" fontId="12" fillId="0" borderId="10" xfId="0" applyNumberFormat="1" applyFont="1" applyFill="1" applyBorder="1"/>
    <xf numFmtId="0" fontId="15" fillId="0" borderId="0" xfId="0" applyFont="1" applyFill="1" applyBorder="1" applyAlignment="1">
      <alignment horizontal="center" vertical="center" wrapText="1"/>
    </xf>
    <xf numFmtId="2" fontId="15" fillId="0" borderId="0" xfId="0" applyNumberFormat="1" applyFont="1" applyFill="1" applyBorder="1" applyAlignment="1">
      <alignment horizontal="center" vertical="center" wrapText="1"/>
    </xf>
    <xf numFmtId="0" fontId="12" fillId="0" borderId="0" xfId="0" applyFont="1" applyFill="1"/>
    <xf numFmtId="0" fontId="16" fillId="0" borderId="10" xfId="0" applyNumberFormat="1" applyFont="1" applyFill="1" applyBorder="1" applyAlignment="1">
      <alignment horizontal="center" vertical="center"/>
    </xf>
    <xf numFmtId="49" fontId="15" fillId="0" borderId="10" xfId="0" applyNumberFormat="1" applyFont="1" applyFill="1" applyBorder="1" applyAlignment="1">
      <alignment horizontal="center" vertical="center"/>
    </xf>
    <xf numFmtId="2" fontId="15" fillId="0" borderId="10" xfId="0" applyNumberFormat="1" applyFont="1" applyFill="1" applyBorder="1" applyAlignment="1">
      <alignment horizontal="center" vertical="center"/>
    </xf>
    <xf numFmtId="0" fontId="144" fillId="33" borderId="10" xfId="0" applyFont="1" applyFill="1" applyBorder="1" applyAlignment="1">
      <alignment horizontal="center" vertical="center" wrapText="1"/>
    </xf>
    <xf numFmtId="0" fontId="146" fillId="0" borderId="10" xfId="0" applyFont="1" applyBorder="1" applyAlignment="1">
      <alignment horizontal="center"/>
    </xf>
    <xf numFmtId="0" fontId="13" fillId="33" borderId="10" xfId="0" applyFont="1" applyFill="1" applyBorder="1" applyAlignment="1">
      <alignment horizontal="center" vertical="center" wrapText="1"/>
    </xf>
    <xf numFmtId="0" fontId="147" fillId="33" borderId="10" xfId="0" applyFont="1" applyFill="1" applyBorder="1" applyAlignment="1">
      <alignment horizontal="center" vertical="center" wrapText="1"/>
    </xf>
    <xf numFmtId="0" fontId="148" fillId="33" borderId="10" xfId="0" applyFont="1" applyFill="1" applyBorder="1" applyAlignment="1">
      <alignment horizontal="center" vertical="center" wrapText="1"/>
    </xf>
    <xf numFmtId="0" fontId="146" fillId="33" borderId="10" xfId="0" applyFont="1" applyFill="1" applyBorder="1" applyAlignment="1">
      <alignment horizontal="center" vertical="center" wrapText="1"/>
    </xf>
    <xf numFmtId="0" fontId="12" fillId="0" borderId="10" xfId="0" applyFont="1" applyBorder="1"/>
    <xf numFmtId="0" fontId="149" fillId="0" borderId="10" xfId="0" applyFont="1" applyFill="1" applyBorder="1" applyAlignment="1">
      <alignment horizontal="left" vertical="center" wrapText="1"/>
    </xf>
    <xf numFmtId="0" fontId="150" fillId="0" borderId="10" xfId="0" applyFont="1" applyBorder="1" applyAlignment="1">
      <alignment horizontal="left" vertical="top" wrapText="1"/>
    </xf>
    <xf numFmtId="0" fontId="149" fillId="0" borderId="10" xfId="0" applyFont="1" applyBorder="1" applyAlignment="1">
      <alignment horizontal="left" vertical="center" wrapText="1"/>
    </xf>
    <xf numFmtId="0" fontId="15" fillId="0" borderId="10" xfId="0" applyFont="1" applyFill="1" applyBorder="1" applyAlignment="1">
      <alignment vertical="center" wrapText="1"/>
    </xf>
    <xf numFmtId="0" fontId="12" fillId="0" borderId="10" xfId="0" applyFont="1" applyFill="1" applyBorder="1"/>
    <xf numFmtId="0" fontId="149" fillId="0" borderId="10" xfId="0" applyFont="1" applyFill="1" applyBorder="1" applyAlignment="1">
      <alignment horizontal="left" vertical="top" wrapText="1"/>
    </xf>
    <xf numFmtId="0" fontId="150" fillId="0" borderId="10" xfId="0" applyFont="1" applyFill="1" applyBorder="1" applyAlignment="1">
      <alignment horizontal="left" vertical="top" wrapText="1"/>
    </xf>
    <xf numFmtId="0" fontId="150" fillId="33" borderId="10" xfId="0" applyFont="1" applyFill="1" applyBorder="1" applyAlignment="1">
      <alignment horizontal="left" vertical="top" wrapText="1"/>
    </xf>
    <xf numFmtId="0" fontId="149" fillId="0" borderId="10" xfId="0" applyFont="1" applyBorder="1" applyAlignment="1">
      <alignment horizontal="left" vertical="top" wrapText="1"/>
    </xf>
    <xf numFmtId="0" fontId="12" fillId="0" borderId="10" xfId="0" applyFont="1" applyBorder="1" applyAlignment="1">
      <alignment horizontal="left" vertical="top" wrapText="1"/>
    </xf>
    <xf numFmtId="0" fontId="152" fillId="0" borderId="10" xfId="0" applyFont="1" applyBorder="1" applyAlignment="1">
      <alignment horizontal="left" vertical="top" wrapText="1"/>
    </xf>
    <xf numFmtId="0" fontId="152" fillId="0" borderId="0" xfId="0" applyFont="1"/>
    <xf numFmtId="0" fontId="0" fillId="0" borderId="10" xfId="0" applyBorder="1"/>
    <xf numFmtId="0" fontId="15" fillId="0" borderId="45" xfId="0" applyFont="1" applyFill="1" applyBorder="1" applyAlignment="1">
      <alignment horizontal="center" vertical="center"/>
    </xf>
    <xf numFmtId="0" fontId="15" fillId="0" borderId="45" xfId="0" applyFont="1" applyFill="1" applyBorder="1" applyAlignment="1">
      <alignment horizontal="center" vertical="center" wrapText="1"/>
    </xf>
    <xf numFmtId="2" fontId="15" fillId="0" borderId="10" xfId="0" applyNumberFormat="1" applyFont="1" applyFill="1" applyBorder="1" applyAlignment="1">
      <alignment horizontal="center" vertical="center" wrapText="1"/>
    </xf>
    <xf numFmtId="14" fontId="12" fillId="0" borderId="0" xfId="0" applyNumberFormat="1" applyFont="1" applyAlignment="1">
      <alignment horizontal="center"/>
    </xf>
    <xf numFmtId="0" fontId="14" fillId="0" borderId="0" xfId="0" applyFont="1" applyAlignment="1">
      <alignment horizontal="center"/>
    </xf>
    <xf numFmtId="0" fontId="12" fillId="0" borderId="0" xfId="0" applyFont="1" applyFill="1" applyAlignment="1">
      <alignment horizontal="center"/>
    </xf>
    <xf numFmtId="0" fontId="161" fillId="0" borderId="0" xfId="0" applyFont="1"/>
    <xf numFmtId="0" fontId="161" fillId="0" borderId="0" xfId="0" applyFont="1" applyAlignment="1">
      <alignment horizontal="center"/>
    </xf>
    <xf numFmtId="1" fontId="157" fillId="0" borderId="0" xfId="0" applyNumberFormat="1" applyFont="1" applyAlignment="1">
      <alignment horizontal="center"/>
    </xf>
    <xf numFmtId="1" fontId="160" fillId="0" borderId="0" xfId="0" applyNumberFormat="1" applyFont="1" applyAlignment="1">
      <alignment horizontal="center"/>
    </xf>
    <xf numFmtId="1" fontId="159" fillId="0" borderId="10" xfId="0" applyNumberFormat="1" applyFont="1" applyFill="1" applyBorder="1" applyAlignment="1">
      <alignment horizontal="center" vertical="center"/>
    </xf>
    <xf numFmtId="1" fontId="156" fillId="0" borderId="10" xfId="0" applyNumberFormat="1" applyFont="1" applyFill="1" applyBorder="1" applyAlignment="1">
      <alignment horizontal="center" vertical="center"/>
    </xf>
    <xf numFmtId="0" fontId="10" fillId="0" borderId="0" xfId="22432"/>
    <xf numFmtId="0" fontId="162" fillId="0" borderId="0" xfId="59812" applyAlignment="1" applyProtection="1"/>
    <xf numFmtId="0" fontId="163" fillId="0" borderId="0" xfId="22432" applyFont="1"/>
    <xf numFmtId="1" fontId="12" fillId="0" borderId="0" xfId="0" applyNumberFormat="1" applyFont="1"/>
    <xf numFmtId="0" fontId="164" fillId="0" borderId="0" xfId="0" applyFont="1" applyAlignment="1">
      <alignment horizontal="center"/>
    </xf>
    <xf numFmtId="0" fontId="164" fillId="0" borderId="0" xfId="0" applyFont="1" applyAlignment="1">
      <alignment horizontal="center" vertical="center" wrapText="1"/>
    </xf>
    <xf numFmtId="0" fontId="165" fillId="0" borderId="0" xfId="0" applyFont="1" applyAlignment="1">
      <alignment horizontal="center"/>
    </xf>
    <xf numFmtId="0" fontId="165" fillId="0" borderId="0" xfId="0" applyFont="1" applyFill="1" applyAlignment="1">
      <alignment horizontal="center"/>
    </xf>
    <xf numFmtId="0" fontId="166" fillId="0" borderId="46" xfId="0" applyFont="1" applyFill="1" applyBorder="1" applyAlignment="1">
      <alignment horizontal="center" vertical="center"/>
    </xf>
    <xf numFmtId="0" fontId="9" fillId="0" borderId="0" xfId="22432" applyFont="1"/>
    <xf numFmtId="0" fontId="144" fillId="33" borderId="10" xfId="0" applyFont="1" applyFill="1" applyBorder="1" applyAlignment="1">
      <alignment horizontal="center" vertical="center" wrapText="1"/>
    </xf>
    <xf numFmtId="0" fontId="15" fillId="125" borderId="10" xfId="0" applyFont="1" applyFill="1" applyBorder="1" applyAlignment="1">
      <alignment vertical="center"/>
    </xf>
    <xf numFmtId="0" fontId="167" fillId="126" borderId="48" xfId="0" applyFont="1" applyFill="1" applyBorder="1" applyAlignment="1">
      <alignment horizontal="left" vertical="top" wrapText="1"/>
    </xf>
    <xf numFmtId="195" fontId="167" fillId="126" borderId="48" xfId="0" applyNumberFormat="1" applyFont="1" applyFill="1" applyBorder="1" applyAlignment="1">
      <alignment horizontal="right" vertical="top" wrapText="1"/>
    </xf>
    <xf numFmtId="194" fontId="167" fillId="126" borderId="48" xfId="0" applyNumberFormat="1" applyFont="1" applyFill="1" applyBorder="1" applyAlignment="1">
      <alignment horizontal="right" vertical="top" wrapText="1"/>
    </xf>
    <xf numFmtId="0" fontId="167" fillId="126" borderId="48" xfId="0" applyFont="1" applyFill="1" applyBorder="1" applyAlignment="1">
      <alignment horizontal="left" vertical="top" wrapText="1" indent="1"/>
    </xf>
    <xf numFmtId="193" fontId="167" fillId="126" borderId="48" xfId="0" applyNumberFormat="1" applyFont="1" applyFill="1" applyBorder="1" applyAlignment="1">
      <alignment horizontal="right" vertical="top" wrapText="1"/>
    </xf>
    <xf numFmtId="0" fontId="8" fillId="0" borderId="0" xfId="22432" applyFont="1"/>
    <xf numFmtId="0" fontId="168" fillId="0" borderId="10" xfId="0" applyFont="1" applyFill="1" applyBorder="1"/>
    <xf numFmtId="0" fontId="169" fillId="0" borderId="10" xfId="0" applyFont="1" applyFill="1" applyBorder="1" applyAlignment="1">
      <alignment horizontal="center"/>
    </xf>
    <xf numFmtId="0" fontId="169" fillId="0" borderId="10" xfId="0" applyFont="1" applyFill="1" applyBorder="1"/>
    <xf numFmtId="0" fontId="171" fillId="0" borderId="10" xfId="0" applyFont="1" applyFill="1" applyBorder="1"/>
    <xf numFmtId="0" fontId="172" fillId="0" borderId="10" xfId="0" applyFont="1" applyFill="1" applyBorder="1"/>
    <xf numFmtId="0" fontId="173" fillId="0" borderId="10" xfId="0" applyFont="1" applyFill="1" applyBorder="1" applyAlignment="1">
      <alignment horizontal="center"/>
    </xf>
    <xf numFmtId="0" fontId="173" fillId="0" borderId="10" xfId="0" applyFont="1" applyFill="1" applyBorder="1"/>
    <xf numFmtId="0" fontId="175" fillId="0" borderId="10" xfId="0" applyFont="1" applyFill="1" applyBorder="1"/>
    <xf numFmtId="0" fontId="172" fillId="0" borderId="10" xfId="0" applyFont="1" applyFill="1" applyBorder="1" applyAlignment="1">
      <alignment horizontal="center"/>
    </xf>
    <xf numFmtId="0" fontId="174" fillId="0" borderId="10" xfId="0" applyFont="1" applyFill="1" applyBorder="1" applyAlignment="1">
      <alignment horizontal="center" vertical="center"/>
    </xf>
    <xf numFmtId="0" fontId="175" fillId="0" borderId="10" xfId="0" applyFont="1" applyFill="1" applyBorder="1" applyAlignment="1">
      <alignment horizontal="center"/>
    </xf>
    <xf numFmtId="0" fontId="15" fillId="34" borderId="10" xfId="0" applyFont="1" applyFill="1" applyBorder="1" applyAlignment="1">
      <alignment horizontal="center" vertical="center"/>
    </xf>
    <xf numFmtId="0" fontId="176" fillId="0" borderId="10" xfId="0" applyFont="1" applyFill="1" applyBorder="1" applyAlignment="1">
      <alignment horizontal="center"/>
    </xf>
    <xf numFmtId="0" fontId="176" fillId="0" borderId="10" xfId="0" applyFont="1" applyFill="1" applyBorder="1"/>
    <xf numFmtId="0" fontId="177" fillId="0" borderId="10" xfId="0" applyFont="1" applyFill="1" applyBorder="1" applyAlignment="1">
      <alignment horizontal="center"/>
    </xf>
    <xf numFmtId="0" fontId="178" fillId="0" borderId="10" xfId="0" applyFont="1" applyFill="1" applyBorder="1" applyAlignment="1">
      <alignment horizontal="center" vertical="center"/>
    </xf>
    <xf numFmtId="0" fontId="177" fillId="0" borderId="10" xfId="0" applyFont="1" applyFill="1" applyBorder="1"/>
    <xf numFmtId="0" fontId="179" fillId="0" borderId="10" xfId="0" applyFont="1" applyFill="1" applyBorder="1"/>
    <xf numFmtId="0" fontId="177" fillId="0" borderId="0" xfId="0" applyFont="1"/>
    <xf numFmtId="0" fontId="176" fillId="0" borderId="10" xfId="0" applyFont="1" applyFill="1" applyBorder="1" applyAlignment="1">
      <alignment horizontal="left"/>
    </xf>
    <xf numFmtId="0" fontId="168" fillId="0" borderId="10" xfId="0" applyFont="1" applyFill="1" applyBorder="1" applyAlignment="1">
      <alignment horizontal="center"/>
    </xf>
    <xf numFmtId="0" fontId="170" fillId="0" borderId="10" xfId="0" applyFont="1" applyFill="1" applyBorder="1" applyAlignment="1">
      <alignment horizontal="center" vertical="center"/>
    </xf>
    <xf numFmtId="0" fontId="180" fillId="0" borderId="10" xfId="0" applyFont="1" applyFill="1" applyBorder="1" applyAlignment="1">
      <alignment horizontal="center"/>
    </xf>
    <xf numFmtId="0" fontId="180" fillId="0" borderId="10" xfId="0" applyFont="1" applyFill="1" applyBorder="1"/>
    <xf numFmtId="0" fontId="181" fillId="0" borderId="10" xfId="0" applyFont="1" applyFill="1" applyBorder="1"/>
    <xf numFmtId="0" fontId="180" fillId="0" borderId="0" xfId="0" applyFont="1"/>
    <xf numFmtId="0" fontId="182" fillId="0" borderId="10" xfId="0" applyFont="1" applyFill="1" applyBorder="1"/>
    <xf numFmtId="0" fontId="182" fillId="0" borderId="10" xfId="0" applyFont="1" applyFill="1" applyBorder="1" applyAlignment="1">
      <alignment horizontal="center"/>
    </xf>
    <xf numFmtId="0" fontId="183" fillId="0" borderId="10" xfId="0" applyFont="1" applyFill="1" applyBorder="1"/>
    <xf numFmtId="0" fontId="184" fillId="0" borderId="10" xfId="0" applyFont="1" applyFill="1" applyBorder="1" applyAlignment="1">
      <alignment horizontal="center"/>
    </xf>
    <xf numFmtId="0" fontId="184" fillId="0" borderId="10" xfId="0" applyFont="1" applyFill="1" applyBorder="1"/>
    <xf numFmtId="0" fontId="185" fillId="0" borderId="10" xfId="0" applyFont="1" applyFill="1" applyBorder="1"/>
    <xf numFmtId="0" fontId="186" fillId="0" borderId="10" xfId="0" applyFont="1" applyFill="1" applyBorder="1"/>
    <xf numFmtId="0" fontId="187" fillId="0" borderId="10" xfId="0" applyFont="1" applyFill="1" applyBorder="1" applyAlignment="1">
      <alignment horizontal="center"/>
    </xf>
    <xf numFmtId="0" fontId="188" fillId="0" borderId="10" xfId="0" applyFont="1" applyFill="1" applyBorder="1" applyAlignment="1">
      <alignment horizontal="center" vertical="center"/>
    </xf>
    <xf numFmtId="0" fontId="187" fillId="0" borderId="10" xfId="0" applyFont="1" applyFill="1" applyBorder="1"/>
    <xf numFmtId="0" fontId="189" fillId="0" borderId="10" xfId="0" applyFont="1" applyFill="1" applyBorder="1"/>
    <xf numFmtId="0" fontId="186" fillId="0" borderId="10" xfId="0" applyFont="1" applyFill="1" applyBorder="1" applyAlignment="1">
      <alignment horizontal="center"/>
    </xf>
    <xf numFmtId="2" fontId="12" fillId="0" borderId="0" xfId="0" applyNumberFormat="1" applyFont="1"/>
    <xf numFmtId="0" fontId="0" fillId="0" borderId="10" xfId="0" applyBorder="1" applyAlignment="1">
      <alignment horizontal="center"/>
    </xf>
    <xf numFmtId="0" fontId="13" fillId="33" borderId="10" xfId="0" applyFont="1" applyFill="1" applyBorder="1" applyAlignment="1">
      <alignment horizontal="center" vertical="center" wrapText="1"/>
    </xf>
    <xf numFmtId="0" fontId="0" fillId="0" borderId="0" xfId="0" applyAlignment="1">
      <alignment horizontal="center"/>
    </xf>
    <xf numFmtId="0" fontId="0" fillId="0" borderId="49" xfId="0" applyBorder="1" applyAlignment="1">
      <alignment horizontal="center"/>
    </xf>
    <xf numFmtId="0" fontId="0" fillId="127" borderId="10" xfId="0" applyFont="1" applyFill="1" applyBorder="1" applyAlignment="1">
      <alignment horizontal="left"/>
    </xf>
    <xf numFmtId="0" fontId="0" fillId="127" borderId="10" xfId="0" applyNumberFormat="1" applyFont="1" applyFill="1" applyBorder="1" applyAlignment="1">
      <alignment horizontal="center" vertical="top" wrapText="1"/>
    </xf>
    <xf numFmtId="0" fontId="0" fillId="128" borderId="10" xfId="0" applyFont="1" applyFill="1" applyBorder="1" applyAlignment="1">
      <alignment horizontal="left"/>
    </xf>
    <xf numFmtId="0" fontId="0" fillId="129" borderId="10" xfId="0" applyFont="1" applyFill="1" applyBorder="1" applyAlignment="1">
      <alignment horizontal="left"/>
    </xf>
    <xf numFmtId="0" fontId="0" fillId="129" borderId="10" xfId="0" applyNumberFormat="1" applyFont="1" applyFill="1" applyBorder="1" applyAlignment="1">
      <alignment horizontal="center" vertical="top" wrapText="1"/>
    </xf>
    <xf numFmtId="0" fontId="0" fillId="130" borderId="10" xfId="0" applyFont="1" applyFill="1" applyBorder="1" applyAlignment="1">
      <alignment horizontal="left"/>
    </xf>
    <xf numFmtId="0" fontId="0" fillId="130" borderId="10" xfId="0" applyNumberFormat="1" applyFont="1" applyFill="1" applyBorder="1" applyAlignment="1">
      <alignment horizontal="center" vertical="top" wrapText="1"/>
    </xf>
    <xf numFmtId="0" fontId="0" fillId="130" borderId="10" xfId="0" applyFill="1" applyBorder="1" applyAlignment="1">
      <alignment horizontal="center"/>
    </xf>
    <xf numFmtId="0" fontId="0" fillId="130" borderId="10" xfId="0" applyFill="1" applyBorder="1"/>
    <xf numFmtId="0" fontId="0" fillId="131" borderId="10" xfId="0" applyFont="1" applyFill="1" applyBorder="1" applyAlignment="1">
      <alignment horizontal="left"/>
    </xf>
    <xf numFmtId="0" fontId="0" fillId="131" borderId="10" xfId="0" applyNumberFormat="1" applyFont="1" applyFill="1" applyBorder="1" applyAlignment="1">
      <alignment horizontal="center" vertical="top" wrapText="1"/>
    </xf>
    <xf numFmtId="0" fontId="0" fillId="131" borderId="10" xfId="0" applyFill="1" applyBorder="1" applyAlignment="1">
      <alignment horizontal="center"/>
    </xf>
    <xf numFmtId="0" fontId="0" fillId="131" borderId="10" xfId="0" applyFill="1" applyBorder="1"/>
    <xf numFmtId="0" fontId="0" fillId="129" borderId="10" xfId="0" applyFill="1" applyBorder="1" applyAlignment="1">
      <alignment horizontal="center"/>
    </xf>
    <xf numFmtId="0" fontId="0" fillId="129" borderId="10" xfId="0" applyFill="1" applyBorder="1"/>
    <xf numFmtId="0" fontId="0" fillId="127" borderId="10" xfId="0" applyFill="1" applyBorder="1" applyAlignment="1">
      <alignment horizontal="center"/>
    </xf>
    <xf numFmtId="0" fontId="0" fillId="127" borderId="10" xfId="0" applyFill="1" applyBorder="1"/>
    <xf numFmtId="0" fontId="0" fillId="132" borderId="10" xfId="0" applyFont="1" applyFill="1" applyBorder="1" applyAlignment="1">
      <alignment horizontal="left"/>
    </xf>
    <xf numFmtId="0" fontId="0" fillId="132" borderId="10" xfId="0" applyNumberFormat="1" applyFont="1" applyFill="1" applyBorder="1" applyAlignment="1">
      <alignment horizontal="center" vertical="top" wrapText="1"/>
    </xf>
    <xf numFmtId="0" fontId="0" fillId="132" borderId="10" xfId="0" applyFill="1" applyBorder="1" applyAlignment="1">
      <alignment horizontal="center"/>
    </xf>
    <xf numFmtId="0" fontId="0" fillId="132" borderId="10" xfId="0" applyFill="1" applyBorder="1"/>
    <xf numFmtId="0" fontId="0" fillId="125" borderId="10" xfId="0" applyFont="1" applyFill="1" applyBorder="1" applyAlignment="1">
      <alignment horizontal="left"/>
    </xf>
    <xf numFmtId="0" fontId="0" fillId="125" borderId="10" xfId="0" applyNumberFormat="1" applyFont="1" applyFill="1" applyBorder="1" applyAlignment="1">
      <alignment horizontal="center" vertical="top" wrapText="1"/>
    </xf>
    <xf numFmtId="0" fontId="0" fillId="125" borderId="10" xfId="0" applyFill="1" applyBorder="1" applyAlignment="1">
      <alignment horizontal="center"/>
    </xf>
    <xf numFmtId="0" fontId="0" fillId="125" borderId="10" xfId="0" applyFill="1" applyBorder="1"/>
    <xf numFmtId="0" fontId="0" fillId="128" borderId="10" xfId="0" applyNumberFormat="1" applyFont="1" applyFill="1" applyBorder="1" applyAlignment="1">
      <alignment horizontal="center" vertical="top" wrapText="1"/>
    </xf>
    <xf numFmtId="0" fontId="0" fillId="128" borderId="10" xfId="0" applyFill="1" applyBorder="1" applyAlignment="1">
      <alignment horizontal="center"/>
    </xf>
    <xf numFmtId="0" fontId="0" fillId="128" borderId="10" xfId="0" applyFill="1" applyBorder="1"/>
    <xf numFmtId="0" fontId="0" fillId="133" borderId="10" xfId="0" applyFont="1" applyFill="1" applyBorder="1" applyAlignment="1">
      <alignment horizontal="left"/>
    </xf>
    <xf numFmtId="0" fontId="0" fillId="133" borderId="10" xfId="0" applyNumberFormat="1" applyFont="1" applyFill="1" applyBorder="1" applyAlignment="1">
      <alignment horizontal="center" vertical="top" wrapText="1"/>
    </xf>
    <xf numFmtId="0" fontId="0" fillId="133" borderId="10" xfId="0" applyFill="1" applyBorder="1" applyAlignment="1">
      <alignment horizontal="center"/>
    </xf>
    <xf numFmtId="0" fontId="0" fillId="133" borderId="10" xfId="0" applyFill="1" applyBorder="1"/>
    <xf numFmtId="0" fontId="0" fillId="134" borderId="10" xfId="0" applyFont="1" applyFill="1" applyBorder="1" applyAlignment="1">
      <alignment horizontal="left"/>
    </xf>
    <xf numFmtId="0" fontId="0" fillId="134" borderId="10" xfId="0" applyNumberFormat="1" applyFont="1" applyFill="1" applyBorder="1" applyAlignment="1">
      <alignment horizontal="center" vertical="top" wrapText="1"/>
    </xf>
    <xf numFmtId="0" fontId="0" fillId="134" borderId="10" xfId="0" applyFill="1" applyBorder="1" applyAlignment="1">
      <alignment horizontal="center"/>
    </xf>
    <xf numFmtId="0" fontId="0" fillId="134" borderId="10" xfId="0" applyFill="1" applyBorder="1"/>
    <xf numFmtId="0" fontId="0" fillId="135" borderId="10" xfId="0" applyFont="1" applyFill="1" applyBorder="1" applyAlignment="1">
      <alignment horizontal="left"/>
    </xf>
    <xf numFmtId="0" fontId="0" fillId="135" borderId="10" xfId="0" applyFill="1" applyBorder="1" applyAlignment="1">
      <alignment horizontal="center"/>
    </xf>
    <xf numFmtId="0" fontId="0" fillId="135" borderId="10" xfId="0" applyFill="1" applyBorder="1"/>
    <xf numFmtId="0" fontId="0" fillId="135" borderId="10" xfId="0" applyNumberFormat="1" applyFont="1" applyFill="1" applyBorder="1" applyAlignment="1">
      <alignment horizontal="center" vertical="top" wrapText="1"/>
    </xf>
    <xf numFmtId="0" fontId="0" fillId="134" borderId="49" xfId="0" applyFont="1" applyFill="1" applyBorder="1" applyAlignment="1">
      <alignment horizontal="left"/>
    </xf>
    <xf numFmtId="0" fontId="0" fillId="134" borderId="49" xfId="0" applyNumberFormat="1" applyFont="1" applyFill="1" applyBorder="1" applyAlignment="1">
      <alignment horizontal="center" vertical="top" wrapText="1"/>
    </xf>
    <xf numFmtId="1" fontId="0" fillId="131" borderId="10" xfId="0" applyNumberFormat="1" applyFont="1" applyFill="1" applyBorder="1" applyAlignment="1">
      <alignment horizontal="center" vertical="top" wrapText="1"/>
    </xf>
    <xf numFmtId="1" fontId="0" fillId="125" borderId="10" xfId="0" applyNumberFormat="1" applyFont="1" applyFill="1" applyBorder="1" applyAlignment="1">
      <alignment horizontal="center" vertical="top" wrapText="1"/>
    </xf>
    <xf numFmtId="1" fontId="0" fillId="133" borderId="10" xfId="0" applyNumberFormat="1" applyFont="1" applyFill="1" applyBorder="1" applyAlignment="1">
      <alignment horizontal="center" vertical="top" wrapText="1"/>
    </xf>
    <xf numFmtId="1" fontId="0" fillId="128" borderId="10" xfId="0" applyNumberFormat="1" applyFont="1" applyFill="1" applyBorder="1" applyAlignment="1">
      <alignment horizontal="center" vertical="top" wrapText="1"/>
    </xf>
    <xf numFmtId="1" fontId="0" fillId="130" borderId="10" xfId="0" applyNumberFormat="1" applyFont="1" applyFill="1" applyBorder="1" applyAlignment="1">
      <alignment horizontal="center" vertical="top" wrapText="1"/>
    </xf>
    <xf numFmtId="1" fontId="0" fillId="132" borderId="10" xfId="0" applyNumberFormat="1" applyFont="1" applyFill="1" applyBorder="1" applyAlignment="1">
      <alignment horizontal="center" vertical="top" wrapText="1"/>
    </xf>
    <xf numFmtId="1" fontId="0" fillId="127" borderId="10" xfId="0" applyNumberFormat="1" applyFont="1" applyFill="1" applyBorder="1" applyAlignment="1">
      <alignment horizontal="center" vertical="top" wrapText="1"/>
    </xf>
    <xf numFmtId="0" fontId="0" fillId="0" borderId="10" xfId="0" applyFill="1" applyBorder="1" applyAlignment="1">
      <alignment horizontal="center"/>
    </xf>
    <xf numFmtId="0" fontId="0" fillId="0" borderId="10" xfId="0" applyFill="1" applyBorder="1"/>
    <xf numFmtId="0" fontId="12" fillId="0" borderId="10" xfId="0" applyFont="1" applyFill="1" applyBorder="1" applyAlignment="1">
      <alignment horizontal="center"/>
    </xf>
    <xf numFmtId="0" fontId="166" fillId="0" borderId="10" xfId="0" applyFont="1" applyFill="1" applyBorder="1" applyAlignment="1">
      <alignment horizontal="center" vertical="center"/>
    </xf>
    <xf numFmtId="0" fontId="165" fillId="0" borderId="10" xfId="0" applyFont="1" applyBorder="1" applyAlignment="1">
      <alignment horizontal="center"/>
    </xf>
    <xf numFmtId="1" fontId="0" fillId="129" borderId="10" xfId="0" applyNumberFormat="1" applyFont="1" applyFill="1" applyBorder="1" applyAlignment="1">
      <alignment horizontal="center" vertical="top" wrapText="1"/>
    </xf>
    <xf numFmtId="1" fontId="0" fillId="127" borderId="50" xfId="0" applyNumberFormat="1" applyFont="1" applyFill="1" applyBorder="1" applyAlignment="1">
      <alignment horizontal="center" vertical="top" wrapText="1"/>
    </xf>
    <xf numFmtId="1" fontId="0" fillId="134" borderId="10" xfId="0" applyNumberFormat="1" applyFont="1" applyFill="1" applyBorder="1" applyAlignment="1">
      <alignment horizontal="center" vertical="top" wrapText="1"/>
    </xf>
    <xf numFmtId="1" fontId="0" fillId="135" borderId="10" xfId="0" applyNumberFormat="1" applyFont="1" applyFill="1" applyBorder="1" applyAlignment="1">
      <alignment horizontal="center" vertical="top" wrapText="1"/>
    </xf>
    <xf numFmtId="1" fontId="0" fillId="134" borderId="49" xfId="0" applyNumberFormat="1" applyFont="1" applyFill="1" applyBorder="1" applyAlignment="1">
      <alignment horizontal="center" vertical="top" wrapText="1"/>
    </xf>
    <xf numFmtId="0" fontId="15" fillId="0" borderId="10" xfId="0" applyFont="1" applyFill="1" applyBorder="1" applyAlignment="1">
      <alignment horizontal="left" vertical="center"/>
    </xf>
    <xf numFmtId="0" fontId="178" fillId="0" borderId="10" xfId="0" applyFont="1" applyFill="1" applyBorder="1" applyAlignment="1">
      <alignment horizontal="left" vertical="center"/>
    </xf>
    <xf numFmtId="0" fontId="174" fillId="0" borderId="10" xfId="0" applyFont="1" applyFill="1" applyBorder="1" applyAlignment="1">
      <alignment horizontal="left" vertical="center"/>
    </xf>
    <xf numFmtId="0" fontId="180" fillId="0" borderId="10" xfId="0" applyFont="1" applyFill="1" applyBorder="1" applyAlignment="1">
      <alignment horizontal="left"/>
    </xf>
    <xf numFmtId="0" fontId="170" fillId="0" borderId="10" xfId="0" applyFont="1" applyFill="1" applyBorder="1" applyAlignment="1">
      <alignment horizontal="left" vertical="center"/>
    </xf>
    <xf numFmtId="0" fontId="182" fillId="0" borderId="10" xfId="0" applyFont="1" applyFill="1" applyBorder="1" applyAlignment="1">
      <alignment horizontal="left"/>
    </xf>
    <xf numFmtId="0" fontId="184" fillId="0" borderId="10" xfId="0" applyFont="1" applyFill="1" applyBorder="1" applyAlignment="1">
      <alignment horizontal="left"/>
    </xf>
    <xf numFmtId="0" fontId="187" fillId="0" borderId="10" xfId="0" applyFont="1" applyFill="1" applyBorder="1" applyAlignment="1">
      <alignment horizontal="left"/>
    </xf>
    <xf numFmtId="196" fontId="0" fillId="131" borderId="10" xfId="0" applyNumberFormat="1" applyFont="1" applyFill="1" applyBorder="1" applyAlignment="1">
      <alignment horizontal="left" vertical="top" wrapText="1"/>
    </xf>
    <xf numFmtId="196" fontId="0" fillId="125" borderId="10" xfId="0" applyNumberFormat="1" applyFont="1" applyFill="1" applyBorder="1" applyAlignment="1">
      <alignment horizontal="left" vertical="top" wrapText="1"/>
    </xf>
    <xf numFmtId="196" fontId="0" fillId="133" borderId="10" xfId="0" applyNumberFormat="1" applyFont="1" applyFill="1" applyBorder="1" applyAlignment="1">
      <alignment horizontal="left" vertical="top" wrapText="1"/>
    </xf>
    <xf numFmtId="0" fontId="0" fillId="128" borderId="10" xfId="0" applyFill="1" applyBorder="1" applyAlignment="1">
      <alignment horizontal="left"/>
    </xf>
    <xf numFmtId="196" fontId="0" fillId="130" borderId="10" xfId="0" applyNumberFormat="1" applyFont="1" applyFill="1" applyBorder="1" applyAlignment="1">
      <alignment horizontal="left" vertical="top" wrapText="1"/>
    </xf>
    <xf numFmtId="196" fontId="0" fillId="132" borderId="10" xfId="0" applyNumberFormat="1" applyFont="1" applyFill="1" applyBorder="1" applyAlignment="1">
      <alignment horizontal="left" vertical="top" wrapText="1"/>
    </xf>
    <xf numFmtId="196" fontId="0" fillId="128" borderId="10" xfId="0" applyNumberFormat="1" applyFont="1" applyFill="1" applyBorder="1" applyAlignment="1">
      <alignment horizontal="left" vertical="top" wrapText="1"/>
    </xf>
    <xf numFmtId="196" fontId="0" fillId="127" borderId="10" xfId="0" applyNumberFormat="1" applyFont="1" applyFill="1" applyBorder="1" applyAlignment="1">
      <alignment horizontal="left" vertical="top" wrapText="1"/>
    </xf>
    <xf numFmtId="196" fontId="0" fillId="129" borderId="10" xfId="0" applyNumberFormat="1" applyFont="1" applyFill="1" applyBorder="1" applyAlignment="1">
      <alignment horizontal="left" vertical="top" wrapText="1"/>
    </xf>
    <xf numFmtId="196" fontId="0" fillId="134" borderId="10" xfId="0" applyNumberFormat="1" applyFont="1" applyFill="1" applyBorder="1" applyAlignment="1">
      <alignment horizontal="left" vertical="top" wrapText="1"/>
    </xf>
    <xf numFmtId="0" fontId="0" fillId="135" borderId="10" xfId="0" applyFill="1" applyBorder="1" applyAlignment="1">
      <alignment horizontal="left"/>
    </xf>
    <xf numFmtId="196" fontId="0" fillId="135" borderId="10" xfId="0" applyNumberFormat="1" applyFont="1" applyFill="1" applyBorder="1" applyAlignment="1">
      <alignment horizontal="left" vertical="top" wrapText="1"/>
    </xf>
    <xf numFmtId="0" fontId="12" fillId="0" borderId="0" xfId="0" applyFont="1" applyAlignment="1">
      <alignment horizontal="left"/>
    </xf>
    <xf numFmtId="0" fontId="0" fillId="136" borderId="10" xfId="0" applyFill="1" applyBorder="1"/>
    <xf numFmtId="0" fontId="0" fillId="0" borderId="10" xfId="0" applyBorder="1" applyAlignment="1">
      <alignment horizontal="center"/>
    </xf>
    <xf numFmtId="0" fontId="0" fillId="137" borderId="10" xfId="0" applyFill="1" applyBorder="1"/>
    <xf numFmtId="0" fontId="0" fillId="138" borderId="10" xfId="0" applyFill="1" applyBorder="1"/>
    <xf numFmtId="0" fontId="0" fillId="139" borderId="10" xfId="0" applyFill="1" applyBorder="1"/>
    <xf numFmtId="0" fontId="190" fillId="130" borderId="10" xfId="59813" applyFill="1" applyBorder="1" applyAlignment="1">
      <alignment wrapText="1"/>
    </xf>
    <xf numFmtId="0" fontId="191" fillId="137" borderId="10" xfId="0" applyFont="1" applyFill="1" applyBorder="1" applyAlignment="1">
      <alignment horizontal="center"/>
    </xf>
    <xf numFmtId="0" fontId="191" fillId="137" borderId="10" xfId="0" applyFont="1" applyFill="1" applyBorder="1"/>
    <xf numFmtId="0" fontId="191" fillId="138" borderId="10" xfId="0" applyFont="1" applyFill="1" applyBorder="1" applyAlignment="1">
      <alignment horizontal="center"/>
    </xf>
    <xf numFmtId="0" fontId="191" fillId="138" borderId="10" xfId="0" applyFont="1" applyFill="1" applyBorder="1"/>
    <xf numFmtId="0" fontId="191" fillId="128" borderId="10" xfId="0" applyFont="1" applyFill="1" applyBorder="1" applyAlignment="1">
      <alignment horizontal="center"/>
    </xf>
    <xf numFmtId="0" fontId="191" fillId="128" borderId="10" xfId="0" applyFont="1" applyFill="1" applyBorder="1"/>
    <xf numFmtId="0" fontId="191" fillId="130" borderId="10" xfId="0" applyFont="1" applyFill="1" applyBorder="1" applyAlignment="1">
      <alignment horizontal="center"/>
    </xf>
    <xf numFmtId="0" fontId="191" fillId="130" borderId="10" xfId="0" applyFont="1" applyFill="1" applyBorder="1"/>
    <xf numFmtId="0" fontId="191" fillId="134" borderId="10" xfId="0" applyFont="1" applyFill="1" applyBorder="1" applyAlignment="1">
      <alignment horizontal="center"/>
    </xf>
    <xf numFmtId="0" fontId="191" fillId="134" borderId="10" xfId="0" applyFont="1" applyFill="1" applyBorder="1"/>
    <xf numFmtId="0" fontId="192" fillId="130" borderId="10" xfId="59813" applyFont="1" applyFill="1" applyBorder="1" applyAlignment="1">
      <alignment horizontal="center" wrapText="1"/>
    </xf>
    <xf numFmtId="0" fontId="191" fillId="129" borderId="10" xfId="0" applyFont="1" applyFill="1" applyBorder="1" applyAlignment="1">
      <alignment horizontal="center"/>
    </xf>
    <xf numFmtId="0" fontId="191" fillId="129" borderId="10" xfId="0" applyFont="1" applyFill="1" applyBorder="1"/>
    <xf numFmtId="0" fontId="191" fillId="131" borderId="10" xfId="0" applyFont="1" applyFill="1" applyBorder="1" applyAlignment="1">
      <alignment horizontal="center"/>
    </xf>
    <xf numFmtId="0" fontId="191" fillId="131" borderId="10" xfId="0" applyFont="1" applyFill="1" applyBorder="1"/>
    <xf numFmtId="0" fontId="191" fillId="139" borderId="10" xfId="0" applyFont="1" applyFill="1" applyBorder="1" applyAlignment="1">
      <alignment horizontal="center"/>
    </xf>
    <xf numFmtId="0" fontId="191" fillId="139" borderId="10" xfId="0" applyFont="1" applyFill="1" applyBorder="1"/>
    <xf numFmtId="0" fontId="191" fillId="136" borderId="10" xfId="0" applyFont="1" applyFill="1" applyBorder="1" applyAlignment="1">
      <alignment horizontal="center"/>
    </xf>
    <xf numFmtId="0" fontId="191" fillId="136" borderId="10" xfId="0" applyFont="1" applyFill="1" applyBorder="1"/>
    <xf numFmtId="1" fontId="191" fillId="138" borderId="10" xfId="59814" applyFont="1" applyFill="1" applyBorder="1" applyAlignment="1"/>
    <xf numFmtId="1" fontId="191" fillId="130" borderId="10" xfId="59814" applyFont="1" applyFill="1" applyBorder="1" applyAlignment="1"/>
    <xf numFmtId="0" fontId="192" fillId="130" borderId="10" xfId="59813" applyFont="1" applyFill="1" applyBorder="1" applyAlignment="1">
      <alignment wrapText="1"/>
    </xf>
    <xf numFmtId="1" fontId="191" fillId="128" borderId="10" xfId="59814" applyFont="1" applyFill="1" applyBorder="1" applyAlignment="1"/>
    <xf numFmtId="1" fontId="191" fillId="129" borderId="10" xfId="59814" applyFont="1" applyFill="1" applyBorder="1" applyAlignment="1"/>
    <xf numFmtId="1" fontId="191" fillId="131" borderId="10" xfId="59814" applyFont="1" applyFill="1" applyBorder="1" applyAlignment="1"/>
    <xf numFmtId="1" fontId="191" fillId="139" borderId="10" xfId="59814" applyFont="1" applyFill="1" applyBorder="1" applyAlignment="1"/>
    <xf numFmtId="0" fontId="191" fillId="133" borderId="10" xfId="0" applyFont="1" applyFill="1" applyBorder="1"/>
    <xf numFmtId="1" fontId="191" fillId="133" borderId="10" xfId="59814" applyFont="1" applyFill="1" applyBorder="1" applyAlignment="1"/>
    <xf numFmtId="1" fontId="191" fillId="136" borderId="10" xfId="59814" applyFont="1" applyFill="1" applyBorder="1" applyAlignment="1"/>
    <xf numFmtId="0" fontId="191" fillId="133" borderId="10" xfId="0" applyFont="1" applyFill="1" applyBorder="1" applyAlignment="1">
      <alignment horizontal="center"/>
    </xf>
    <xf numFmtId="0" fontId="15" fillId="0" borderId="46" xfId="0" applyFont="1" applyFill="1" applyBorder="1" applyAlignment="1">
      <alignment horizontal="center" vertical="center"/>
    </xf>
    <xf numFmtId="0" fontId="0" fillId="34" borderId="10" xfId="0" applyFill="1" applyBorder="1"/>
    <xf numFmtId="0" fontId="0" fillId="34" borderId="10" xfId="0" applyFill="1" applyBorder="1" applyAlignment="1">
      <alignment horizontal="center"/>
    </xf>
    <xf numFmtId="0" fontId="0" fillId="34" borderId="0" xfId="0" applyFill="1" applyAlignment="1">
      <alignment horizontal="center"/>
    </xf>
    <xf numFmtId="0" fontId="0" fillId="0" borderId="51" xfId="0" applyFill="1" applyBorder="1" applyAlignment="1">
      <alignment horizontal="center"/>
    </xf>
    <xf numFmtId="0" fontId="193" fillId="0" borderId="10" xfId="0" applyFont="1" applyBorder="1"/>
    <xf numFmtId="2" fontId="193" fillId="0" borderId="10" xfId="0" applyNumberFormat="1" applyFont="1" applyBorder="1"/>
    <xf numFmtId="0" fontId="144" fillId="129" borderId="10" xfId="0" applyFont="1" applyFill="1" applyBorder="1" applyAlignment="1">
      <alignment horizontal="center" vertical="center" wrapText="1"/>
    </xf>
    <xf numFmtId="0" fontId="144" fillId="128" borderId="10" xfId="0" applyFont="1" applyFill="1" applyBorder="1" applyAlignment="1">
      <alignment horizontal="center" vertical="center" wrapText="1"/>
    </xf>
    <xf numFmtId="0" fontId="191" fillId="140" borderId="10" xfId="0" applyFont="1" applyFill="1" applyBorder="1"/>
    <xf numFmtId="0" fontId="191" fillId="141" borderId="10" xfId="0" applyFont="1" applyFill="1" applyBorder="1"/>
    <xf numFmtId="0" fontId="191" fillId="125" borderId="10" xfId="0" applyFont="1" applyFill="1" applyBorder="1"/>
    <xf numFmtId="0" fontId="191" fillId="127" borderId="10" xfId="0" applyFont="1" applyFill="1" applyBorder="1"/>
    <xf numFmtId="0" fontId="191" fillId="140" borderId="10" xfId="0" applyFont="1" applyFill="1" applyBorder="1" applyAlignment="1">
      <alignment horizontal="center"/>
    </xf>
    <xf numFmtId="0" fontId="191" fillId="141" borderId="10" xfId="0" applyFont="1" applyFill="1" applyBorder="1" applyAlignment="1">
      <alignment horizontal="center"/>
    </xf>
    <xf numFmtId="0" fontId="191" fillId="125" borderId="10" xfId="0" applyFont="1" applyFill="1" applyBorder="1" applyAlignment="1">
      <alignment horizontal="center"/>
    </xf>
    <xf numFmtId="0" fontId="191" fillId="127" borderId="10" xfId="0" applyFont="1" applyFill="1" applyBorder="1" applyAlignment="1">
      <alignment horizontal="center"/>
    </xf>
    <xf numFmtId="0" fontId="0" fillId="137" borderId="10" xfId="0" applyFill="1" applyBorder="1" applyAlignment="1">
      <alignment horizontal="center"/>
    </xf>
    <xf numFmtId="0" fontId="0" fillId="138" borderId="10" xfId="0" applyFill="1" applyBorder="1" applyAlignment="1">
      <alignment horizontal="center"/>
    </xf>
    <xf numFmtId="0" fontId="0" fillId="139" borderId="10" xfId="0" applyFill="1" applyBorder="1" applyAlignment="1">
      <alignment horizontal="center"/>
    </xf>
    <xf numFmtId="0" fontId="0" fillId="136" borderId="10" xfId="0" applyFill="1" applyBorder="1" applyAlignment="1">
      <alignment horizontal="center"/>
    </xf>
    <xf numFmtId="0" fontId="7" fillId="0" borderId="0" xfId="22432" applyFont="1"/>
    <xf numFmtId="0" fontId="0" fillId="0" borderId="10" xfId="0" applyBorder="1" applyAlignment="1">
      <alignment horizontal="center"/>
    </xf>
    <xf numFmtId="0" fontId="0" fillId="0" borderId="0" xfId="0" applyAlignment="1">
      <alignment horizontal="center"/>
    </xf>
    <xf numFmtId="2" fontId="0" fillId="0" borderId="0" xfId="0" applyNumberFormat="1" applyAlignment="1">
      <alignment horizontal="center"/>
    </xf>
    <xf numFmtId="2" fontId="0" fillId="0" borderId="49" xfId="0" applyNumberFormat="1" applyBorder="1" applyAlignment="1">
      <alignment horizontal="center"/>
    </xf>
    <xf numFmtId="2" fontId="0" fillId="0" borderId="10" xfId="0" applyNumberFormat="1" applyBorder="1" applyAlignment="1">
      <alignment horizontal="center"/>
    </xf>
    <xf numFmtId="2" fontId="0" fillId="34" borderId="10" xfId="0" applyNumberFormat="1" applyFill="1" applyBorder="1" applyAlignment="1">
      <alignment horizontal="center"/>
    </xf>
    <xf numFmtId="0" fontId="0" fillId="0" borderId="51" xfId="0" applyBorder="1" applyAlignment="1">
      <alignment horizontal="center"/>
    </xf>
    <xf numFmtId="16" fontId="12" fillId="0" borderId="0" xfId="0" applyNumberFormat="1" applyFont="1"/>
    <xf numFmtId="0" fontId="0" fillId="0" borderId="10" xfId="0" applyBorder="1" applyAlignment="1">
      <alignment horizontal="center"/>
    </xf>
    <xf numFmtId="0" fontId="0" fillId="142" borderId="10" xfId="0" applyFill="1" applyBorder="1" applyAlignment="1">
      <alignment horizontal="center"/>
    </xf>
    <xf numFmtId="0" fontId="0" fillId="0" borderId="51" xfId="0" applyFill="1" applyBorder="1"/>
    <xf numFmtId="0" fontId="0" fillId="143" borderId="10" xfId="0" applyFill="1" applyBorder="1"/>
    <xf numFmtId="0" fontId="0" fillId="144" borderId="10" xfId="0" applyFill="1" applyBorder="1"/>
    <xf numFmtId="0" fontId="0" fillId="141" borderId="10" xfId="0" applyFill="1" applyBorder="1"/>
    <xf numFmtId="0" fontId="0" fillId="145" borderId="10" xfId="0" applyFill="1" applyBorder="1"/>
    <xf numFmtId="0" fontId="0" fillId="0" borderId="10" xfId="0" applyBorder="1" applyAlignment="1">
      <alignment horizontal="center"/>
    </xf>
    <xf numFmtId="0" fontId="190" fillId="34" borderId="10" xfId="0" applyFont="1" applyFill="1" applyBorder="1" applyAlignment="1">
      <alignment horizontal="center"/>
    </xf>
    <xf numFmtId="0" fontId="194" fillId="0" borderId="10" xfId="0" applyFont="1" applyBorder="1" applyAlignment="1">
      <alignment vertical="center"/>
    </xf>
    <xf numFmtId="0" fontId="0" fillId="146" borderId="10" xfId="0" applyFill="1" applyBorder="1"/>
    <xf numFmtId="0" fontId="0" fillId="147" borderId="10" xfId="0" applyFill="1" applyBorder="1"/>
    <xf numFmtId="0" fontId="144" fillId="33" borderId="10" xfId="0" applyFont="1" applyFill="1" applyBorder="1" applyAlignment="1">
      <alignment horizontal="center" vertical="center" wrapText="1"/>
    </xf>
    <xf numFmtId="0" fontId="13" fillId="33" borderId="10" xfId="0" applyFont="1" applyFill="1" applyBorder="1" applyAlignment="1">
      <alignment horizontal="center" vertical="center" wrapText="1"/>
    </xf>
    <xf numFmtId="0" fontId="144" fillId="133" borderId="10" xfId="0" applyFont="1" applyFill="1" applyBorder="1" applyAlignment="1">
      <alignment horizontal="center" vertical="center" wrapText="1"/>
    </xf>
    <xf numFmtId="2" fontId="14" fillId="0" borderId="0" xfId="0" applyNumberFormat="1" applyFont="1"/>
    <xf numFmtId="2" fontId="12" fillId="0" borderId="0" xfId="0" applyNumberFormat="1" applyFont="1" applyFill="1"/>
    <xf numFmtId="2" fontId="177" fillId="0" borderId="0" xfId="0" applyNumberFormat="1" applyFont="1"/>
    <xf numFmtId="2" fontId="180" fillId="0" borderId="0" xfId="0" applyNumberFormat="1" applyFont="1"/>
    <xf numFmtId="2" fontId="0" fillId="0" borderId="0" xfId="0" applyNumberFormat="1"/>
    <xf numFmtId="0" fontId="144" fillId="0" borderId="10" xfId="0" applyFont="1" applyFill="1" applyBorder="1" applyAlignment="1">
      <alignment horizontal="center" vertical="center" wrapText="1"/>
    </xf>
    <xf numFmtId="0" fontId="146" fillId="0" borderId="10" xfId="0" applyFont="1" applyFill="1" applyBorder="1" applyAlignment="1">
      <alignment horizontal="center" vertical="center" wrapText="1"/>
    </xf>
    <xf numFmtId="0" fontId="190" fillId="0" borderId="10" xfId="0" applyFont="1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0" xfId="0" applyAlignment="1">
      <alignment horizontal="center"/>
    </xf>
    <xf numFmtId="0" fontId="0" fillId="34" borderId="0" xfId="0" applyFill="1"/>
    <xf numFmtId="0" fontId="0" fillId="127" borderId="0" xfId="0" applyFill="1"/>
    <xf numFmtId="0" fontId="0" fillId="148" borderId="10" xfId="0" applyFill="1" applyBorder="1"/>
    <xf numFmtId="0" fontId="0" fillId="148" borderId="0" xfId="0" applyFill="1"/>
    <xf numFmtId="0" fontId="0" fillId="149" borderId="10" xfId="0" applyFill="1" applyBorder="1"/>
    <xf numFmtId="0" fontId="0" fillId="149" borderId="0" xfId="0" applyFill="1"/>
    <xf numFmtId="2" fontId="0" fillId="129" borderId="10" xfId="0" applyNumberFormat="1" applyFill="1" applyBorder="1" applyAlignment="1">
      <alignment horizontal="center"/>
    </xf>
    <xf numFmtId="2" fontId="0" fillId="142" borderId="10" xfId="0" applyNumberFormat="1" applyFill="1" applyBorder="1" applyAlignment="1">
      <alignment horizontal="center"/>
    </xf>
    <xf numFmtId="16" fontId="0" fillId="34" borderId="46" xfId="0" applyNumberFormat="1" applyFill="1" applyBorder="1" applyAlignment="1">
      <alignment horizontal="center"/>
    </xf>
    <xf numFmtId="16" fontId="0" fillId="142" borderId="46" xfId="0" applyNumberFormat="1" applyFill="1" applyBorder="1" applyAlignment="1">
      <alignment horizontal="center"/>
    </xf>
    <xf numFmtId="16" fontId="0" fillId="129" borderId="46" xfId="0" applyNumberFormat="1" applyFill="1" applyBorder="1" applyAlignment="1">
      <alignment horizontal="center"/>
    </xf>
    <xf numFmtId="16" fontId="0" fillId="0" borderId="46" xfId="0" applyNumberFormat="1" applyBorder="1" applyAlignment="1">
      <alignment horizontal="center"/>
    </xf>
    <xf numFmtId="0" fontId="0" fillId="0" borderId="52" xfId="0" applyBorder="1" applyAlignment="1">
      <alignment horizontal="center"/>
    </xf>
    <xf numFmtId="0" fontId="0" fillId="0" borderId="45" xfId="0" applyBorder="1" applyAlignment="1">
      <alignment horizontal="center"/>
    </xf>
    <xf numFmtId="0" fontId="0" fillId="34" borderId="45" xfId="0" applyFill="1" applyBorder="1" applyAlignment="1">
      <alignment horizontal="center"/>
    </xf>
    <xf numFmtId="0" fontId="0" fillId="142" borderId="45" xfId="0" applyFill="1" applyBorder="1" applyAlignment="1">
      <alignment horizontal="center"/>
    </xf>
    <xf numFmtId="0" fontId="0" fillId="129" borderId="45" xfId="0" applyFill="1" applyBorder="1" applyAlignment="1">
      <alignment horizontal="center"/>
    </xf>
    <xf numFmtId="0" fontId="0" fillId="0" borderId="53" xfId="0" applyFill="1" applyBorder="1" applyAlignment="1">
      <alignment horizontal="center"/>
    </xf>
    <xf numFmtId="0" fontId="0" fillId="0" borderId="46" xfId="0" applyBorder="1"/>
    <xf numFmtId="0" fontId="0" fillId="129" borderId="46" xfId="0" applyFill="1" applyBorder="1"/>
    <xf numFmtId="0" fontId="0" fillId="34" borderId="46" xfId="0" applyFill="1" applyBorder="1"/>
    <xf numFmtId="2" fontId="0" fillId="133" borderId="10" xfId="0" applyNumberFormat="1" applyFill="1" applyBorder="1" applyAlignment="1">
      <alignment horizontal="center"/>
    </xf>
    <xf numFmtId="0" fontId="0" fillId="0" borderId="49" xfId="0" applyBorder="1"/>
    <xf numFmtId="0" fontId="0" fillId="0" borderId="0" xfId="0" applyAlignment="1">
      <alignment horizontal="center"/>
    </xf>
    <xf numFmtId="0" fontId="193" fillId="0" borderId="10" xfId="0" applyFont="1" applyFill="1" applyBorder="1"/>
    <xf numFmtId="0" fontId="0" fillId="144" borderId="10" xfId="0" applyFill="1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0" xfId="0" applyAlignment="1">
      <alignment horizontal="center"/>
    </xf>
    <xf numFmtId="0" fontId="197" fillId="0" borderId="10" xfId="0" applyFont="1" applyBorder="1" applyAlignment="1">
      <alignment horizontal="center"/>
    </xf>
    <xf numFmtId="0" fontId="6" fillId="0" borderId="0" xfId="22432" applyFont="1"/>
    <xf numFmtId="0" fontId="0" fillId="145" borderId="10" xfId="0" applyFill="1" applyBorder="1" applyAlignment="1">
      <alignment horizontal="center"/>
    </xf>
    <xf numFmtId="2" fontId="0" fillId="144" borderId="10" xfId="0" applyNumberFormat="1" applyFill="1" applyBorder="1"/>
    <xf numFmtId="2" fontId="0" fillId="139" borderId="10" xfId="0" applyNumberFormat="1" applyFill="1" applyBorder="1"/>
    <xf numFmtId="2" fontId="0" fillId="134" borderId="10" xfId="0" applyNumberFormat="1" applyFill="1" applyBorder="1"/>
    <xf numFmtId="2" fontId="0" fillId="131" borderId="10" xfId="0" applyNumberFormat="1" applyFill="1" applyBorder="1"/>
    <xf numFmtId="0" fontId="0" fillId="34" borderId="49" xfId="0" applyFill="1" applyBorder="1" applyAlignment="1">
      <alignment horizontal="center"/>
    </xf>
    <xf numFmtId="16" fontId="0" fillId="0" borderId="54" xfId="0" applyNumberFormat="1" applyBorder="1" applyAlignment="1">
      <alignment horizontal="center"/>
    </xf>
    <xf numFmtId="0" fontId="0" fillId="0" borderId="49" xfId="0" applyFill="1" applyBorder="1" applyAlignment="1">
      <alignment horizontal="center"/>
    </xf>
    <xf numFmtId="0" fontId="0" fillId="34" borderId="52" xfId="0" applyFill="1" applyBorder="1" applyAlignment="1">
      <alignment horizontal="center"/>
    </xf>
    <xf numFmtId="0" fontId="0" fillId="34" borderId="54" xfId="0" applyFill="1" applyBorder="1"/>
    <xf numFmtId="0" fontId="0" fillId="34" borderId="49" xfId="0" applyFill="1" applyBorder="1"/>
    <xf numFmtId="16" fontId="0" fillId="136" borderId="10" xfId="0" applyNumberFormat="1" applyFill="1" applyBorder="1" applyAlignment="1">
      <alignment horizontal="center"/>
    </xf>
    <xf numFmtId="2" fontId="0" fillId="136" borderId="10" xfId="0" applyNumberFormat="1" applyFill="1" applyBorder="1" applyAlignment="1">
      <alignment horizontal="center"/>
    </xf>
    <xf numFmtId="0" fontId="0" fillId="143" borderId="10" xfId="0" applyFill="1" applyBorder="1" applyAlignment="1">
      <alignment horizontal="center"/>
    </xf>
    <xf numFmtId="0" fontId="0" fillId="141" borderId="10" xfId="0" applyFill="1" applyBorder="1" applyAlignment="1">
      <alignment horizontal="center"/>
    </xf>
    <xf numFmtId="0" fontId="0" fillId="146" borderId="10" xfId="0" applyFill="1" applyBorder="1" applyAlignment="1">
      <alignment horizontal="center"/>
    </xf>
    <xf numFmtId="0" fontId="0" fillId="147" borderId="10" xfId="0" applyFill="1" applyBorder="1" applyAlignment="1">
      <alignment horizontal="center"/>
    </xf>
    <xf numFmtId="1" fontId="0" fillId="144" borderId="10" xfId="0" applyNumberFormat="1" applyFill="1" applyBorder="1"/>
    <xf numFmtId="1" fontId="0" fillId="139" borderId="10" xfId="0" applyNumberFormat="1" applyFill="1" applyBorder="1"/>
    <xf numFmtId="1" fontId="0" fillId="134" borderId="10" xfId="0" applyNumberFormat="1" applyFill="1" applyBorder="1"/>
    <xf numFmtId="1" fontId="0" fillId="131" borderId="10" xfId="0" applyNumberFormat="1" applyFill="1" applyBorder="1"/>
    <xf numFmtId="0" fontId="0" fillId="0" borderId="10" xfId="0" applyBorder="1" applyAlignment="1">
      <alignment horizontal="center"/>
    </xf>
    <xf numFmtId="0" fontId="0" fillId="0" borderId="0" xfId="0" applyAlignment="1">
      <alignment horizontal="center"/>
    </xf>
    <xf numFmtId="0" fontId="198" fillId="0" borderId="0" xfId="0" applyFont="1" applyAlignment="1">
      <alignment horizontal="left" vertical="center"/>
    </xf>
    <xf numFmtId="0" fontId="5" fillId="0" borderId="0" xfId="22432" applyFont="1"/>
    <xf numFmtId="0" fontId="10" fillId="0" borderId="0" xfId="22432" applyAlignment="1">
      <alignment horizontal="right"/>
    </xf>
    <xf numFmtId="0" fontId="144" fillId="33" borderId="10" xfId="0" applyFont="1" applyFill="1" applyBorder="1" applyAlignment="1">
      <alignment horizontal="center" vertical="center" wrapText="1"/>
    </xf>
    <xf numFmtId="0" fontId="13" fillId="33" borderId="10" xfId="0" applyFont="1" applyFill="1" applyBorder="1" applyAlignment="1">
      <alignment horizontal="center" vertical="center" wrapText="1"/>
    </xf>
    <xf numFmtId="16" fontId="0" fillId="128" borderId="10" xfId="0" applyNumberFormat="1" applyFill="1" applyBorder="1" applyAlignment="1">
      <alignment horizontal="center"/>
    </xf>
    <xf numFmtId="2" fontId="0" fillId="128" borderId="10" xfId="0" applyNumberFormat="1" applyFill="1" applyBorder="1" applyAlignment="1">
      <alignment horizontal="center"/>
    </xf>
    <xf numFmtId="2" fontId="0" fillId="128" borderId="0" xfId="0" applyNumberFormat="1" applyFill="1" applyAlignment="1">
      <alignment horizontal="center"/>
    </xf>
    <xf numFmtId="0" fontId="0" fillId="0" borderId="10" xfId="0" applyBorder="1" applyAlignment="1">
      <alignment horizontal="center"/>
    </xf>
    <xf numFmtId="0" fontId="3" fillId="0" borderId="0" xfId="22432" applyFont="1"/>
    <xf numFmtId="16" fontId="0" fillId="135" borderId="10" xfId="0" applyNumberFormat="1" applyFill="1" applyBorder="1" applyAlignment="1">
      <alignment horizontal="center"/>
    </xf>
    <xf numFmtId="2" fontId="0" fillId="135" borderId="10" xfId="0" applyNumberFormat="1" applyFill="1" applyBorder="1" applyAlignment="1">
      <alignment horizontal="center"/>
    </xf>
    <xf numFmtId="0" fontId="0" fillId="0" borderId="10" xfId="0" applyBorder="1" applyAlignment="1">
      <alignment horizontal="center"/>
    </xf>
    <xf numFmtId="16" fontId="0" fillId="0" borderId="10" xfId="0" applyNumberFormat="1" applyBorder="1" applyAlignment="1">
      <alignment horizontal="center"/>
    </xf>
    <xf numFmtId="16" fontId="0" fillId="34" borderId="10" xfId="0" applyNumberFormat="1" applyFill="1" applyBorder="1" applyAlignment="1">
      <alignment horizontal="center"/>
    </xf>
    <xf numFmtId="0" fontId="0" fillId="0" borderId="12" xfId="0" applyBorder="1" applyAlignment="1"/>
    <xf numFmtId="0" fontId="0" fillId="0" borderId="55" xfId="0" applyBorder="1" applyAlignment="1"/>
    <xf numFmtId="0" fontId="0" fillId="0" borderId="10" xfId="0" applyBorder="1" applyAlignment="1">
      <alignment horizontal="center"/>
    </xf>
    <xf numFmtId="0" fontId="0" fillId="0" borderId="0" xfId="0" applyAlignment="1">
      <alignment horizontal="center"/>
    </xf>
    <xf numFmtId="0" fontId="2" fillId="0" borderId="0" xfId="22432" applyFont="1"/>
    <xf numFmtId="2" fontId="0" fillId="131" borderId="10" xfId="0" applyNumberFormat="1" applyFill="1" applyBorder="1" applyAlignment="1">
      <alignment horizontal="center"/>
    </xf>
    <xf numFmtId="0" fontId="199" fillId="0" borderId="0" xfId="0" applyFont="1"/>
    <xf numFmtId="0" fontId="0" fillId="0" borderId="10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10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45" xfId="0" applyBorder="1"/>
    <xf numFmtId="0" fontId="0" fillId="129" borderId="45" xfId="0" applyFill="1" applyBorder="1"/>
    <xf numFmtId="0" fontId="0" fillId="34" borderId="45" xfId="0" applyFill="1" applyBorder="1"/>
    <xf numFmtId="0" fontId="0" fillId="34" borderId="52" xfId="0" applyFill="1" applyBorder="1"/>
    <xf numFmtId="0" fontId="0" fillId="136" borderId="45" xfId="0" applyFill="1" applyBorder="1"/>
    <xf numFmtId="0" fontId="0" fillId="135" borderId="45" xfId="0" applyFill="1" applyBorder="1"/>
    <xf numFmtId="0" fontId="1" fillId="34" borderId="0" xfId="59815" applyFill="1"/>
    <xf numFmtId="0" fontId="0" fillId="0" borderId="49" xfId="0" applyFill="1" applyBorder="1"/>
    <xf numFmtId="0" fontId="0" fillId="0" borderId="50" xfId="0" applyBorder="1"/>
    <xf numFmtId="0" fontId="0" fillId="0" borderId="50" xfId="0" applyFill="1" applyBorder="1"/>
    <xf numFmtId="0" fontId="0" fillId="0" borderId="10" xfId="0" applyBorder="1" applyAlignment="1">
      <alignment horizontal="center"/>
    </xf>
    <xf numFmtId="0" fontId="0" fillId="0" borderId="10" xfId="0" applyBorder="1" applyAlignment="1">
      <alignment horizontal="center"/>
    </xf>
    <xf numFmtId="0" fontId="203" fillId="0" borderId="53" xfId="0" applyFont="1" applyBorder="1" applyAlignment="1">
      <alignment wrapText="1"/>
    </xf>
    <xf numFmtId="16" fontId="0" fillId="131" borderId="10" xfId="0" applyNumberFormat="1" applyFill="1" applyBorder="1" applyAlignment="1">
      <alignment horizontal="center"/>
    </xf>
    <xf numFmtId="0" fontId="0" fillId="131" borderId="45" xfId="0" applyFill="1" applyBorder="1"/>
    <xf numFmtId="0" fontId="0" fillId="0" borderId="0" xfId="0" applyFill="1"/>
    <xf numFmtId="16" fontId="0" fillId="141" borderId="10" xfId="0" applyNumberFormat="1" applyFill="1" applyBorder="1" applyAlignment="1">
      <alignment horizontal="center"/>
    </xf>
    <xf numFmtId="2" fontId="0" fillId="141" borderId="10" xfId="0" applyNumberFormat="1" applyFill="1" applyBorder="1" applyAlignment="1">
      <alignment horizontal="center"/>
    </xf>
    <xf numFmtId="0" fontId="193" fillId="34" borderId="10" xfId="0" applyFont="1" applyFill="1" applyBorder="1"/>
    <xf numFmtId="0" fontId="0" fillId="0" borderId="10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10" xfId="0" applyBorder="1" applyAlignment="1">
      <alignment horizontal="center"/>
    </xf>
    <xf numFmtId="0" fontId="0" fillId="0" borderId="10" xfId="0" applyBorder="1" applyAlignment="1">
      <alignment horizontal="center"/>
    </xf>
    <xf numFmtId="0" fontId="0" fillId="150" borderId="10" xfId="0" applyFill="1" applyBorder="1" applyAlignment="1">
      <alignment horizontal="center"/>
    </xf>
    <xf numFmtId="2" fontId="0" fillId="150" borderId="10" xfId="0" applyNumberFormat="1" applyFill="1" applyBorder="1" applyAlignment="1">
      <alignment horizontal="center"/>
    </xf>
    <xf numFmtId="0" fontId="0" fillId="0" borderId="10" xfId="0" applyBorder="1" applyAlignment="1">
      <alignment horizontal="center"/>
    </xf>
    <xf numFmtId="16" fontId="0" fillId="129" borderId="10" xfId="0" applyNumberFormat="1" applyFill="1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0" xfId="0" applyAlignment="1">
      <alignment horizontal="center"/>
    </xf>
    <xf numFmtId="0" fontId="193" fillId="145" borderId="10" xfId="0" applyFont="1" applyFill="1" applyBorder="1"/>
    <xf numFmtId="0" fontId="0" fillId="145" borderId="49" xfId="0" applyFill="1" applyBorder="1"/>
    <xf numFmtId="2" fontId="193" fillId="145" borderId="10" xfId="0" applyNumberFormat="1" applyFont="1" applyFill="1" applyBorder="1"/>
    <xf numFmtId="1" fontId="0" fillId="0" borderId="0" xfId="0" applyNumberFormat="1"/>
    <xf numFmtId="0" fontId="0" fillId="151" borderId="10" xfId="0" applyFill="1" applyBorder="1"/>
    <xf numFmtId="0" fontId="193" fillId="151" borderId="10" xfId="0" applyFont="1" applyFill="1" applyBorder="1"/>
    <xf numFmtId="2" fontId="193" fillId="151" borderId="10" xfId="0" applyNumberFormat="1" applyFont="1" applyFill="1" applyBorder="1"/>
    <xf numFmtId="0" fontId="0" fillId="151" borderId="51" xfId="0" applyFill="1" applyBorder="1"/>
    <xf numFmtId="0" fontId="0" fillId="151" borderId="49" xfId="0" applyFill="1" applyBorder="1"/>
    <xf numFmtId="0" fontId="0" fillId="152" borderId="10" xfId="0" applyFill="1" applyBorder="1"/>
    <xf numFmtId="0" fontId="193" fillId="152" borderId="10" xfId="0" applyFont="1" applyFill="1" applyBorder="1"/>
    <xf numFmtId="2" fontId="193" fillId="152" borderId="10" xfId="0" applyNumberFormat="1" applyFont="1" applyFill="1" applyBorder="1"/>
    <xf numFmtId="0" fontId="0" fillId="152" borderId="51" xfId="0" applyFill="1" applyBorder="1"/>
    <xf numFmtId="0" fontId="193" fillId="127" borderId="10" xfId="0" applyFont="1" applyFill="1" applyBorder="1"/>
    <xf numFmtId="2" fontId="193" fillId="127" borderId="10" xfId="0" applyNumberFormat="1" applyFont="1" applyFill="1" applyBorder="1"/>
    <xf numFmtId="0" fontId="193" fillId="131" borderId="10" xfId="0" applyFont="1" applyFill="1" applyBorder="1"/>
    <xf numFmtId="2" fontId="193" fillId="131" borderId="10" xfId="0" applyNumberFormat="1" applyFont="1" applyFill="1" applyBorder="1"/>
    <xf numFmtId="0" fontId="193" fillId="144" borderId="10" xfId="0" applyFont="1" applyFill="1" applyBorder="1"/>
    <xf numFmtId="2" fontId="193" fillId="144" borderId="10" xfId="0" applyNumberFormat="1" applyFont="1" applyFill="1" applyBorder="1"/>
    <xf numFmtId="4" fontId="0" fillId="0" borderId="0" xfId="0" applyNumberFormat="1"/>
    <xf numFmtId="4" fontId="203" fillId="0" borderId="53" xfId="0" applyNumberFormat="1" applyFont="1" applyBorder="1" applyAlignment="1">
      <alignment wrapText="1"/>
    </xf>
    <xf numFmtId="0" fontId="0" fillId="0" borderId="10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10" xfId="0" applyBorder="1" applyAlignment="1">
      <alignment horizontal="center"/>
    </xf>
    <xf numFmtId="0" fontId="202" fillId="34" borderId="10" xfId="0" applyFont="1" applyFill="1" applyBorder="1" applyAlignment="1">
      <alignment vertical="center"/>
    </xf>
    <xf numFmtId="49" fontId="0" fillId="0" borderId="0" xfId="0" applyNumberFormat="1"/>
    <xf numFmtId="49" fontId="0" fillId="0" borderId="10" xfId="0" applyNumberFormat="1" applyBorder="1"/>
    <xf numFmtId="49" fontId="0" fillId="34" borderId="10" xfId="0" applyNumberFormat="1" applyFill="1" applyBorder="1"/>
    <xf numFmtId="49" fontId="0" fillId="142" borderId="10" xfId="0" applyNumberFormat="1" applyFill="1" applyBorder="1"/>
    <xf numFmtId="49" fontId="0" fillId="129" borderId="10" xfId="0" applyNumberFormat="1" applyFill="1" applyBorder="1"/>
    <xf numFmtId="49" fontId="0" fillId="129" borderId="10" xfId="0" applyNumberFormat="1" applyFill="1" applyBorder="1" applyAlignment="1">
      <alignment horizontal="left"/>
    </xf>
    <xf numFmtId="49" fontId="0" fillId="0" borderId="49" xfId="0" applyNumberFormat="1" applyBorder="1"/>
    <xf numFmtId="49" fontId="0" fillId="136" borderId="10" xfId="0" applyNumberFormat="1" applyFill="1" applyBorder="1"/>
    <xf numFmtId="49" fontId="0" fillId="128" borderId="10" xfId="0" applyNumberFormat="1" applyFill="1" applyBorder="1"/>
    <xf numFmtId="49" fontId="0" fillId="135" borderId="10" xfId="0" applyNumberFormat="1" applyFill="1" applyBorder="1"/>
    <xf numFmtId="49" fontId="0" fillId="131" borderId="10" xfId="0" applyNumberFormat="1" applyFill="1" applyBorder="1"/>
    <xf numFmtId="49" fontId="0" fillId="34" borderId="10" xfId="0" applyNumberFormat="1" applyFill="1" applyBorder="1" applyAlignment="1">
      <alignment horizontal="left"/>
    </xf>
    <xf numFmtId="49" fontId="0" fillId="34" borderId="0" xfId="0" applyNumberFormat="1" applyFill="1"/>
    <xf numFmtId="49" fontId="0" fillId="141" borderId="10" xfId="0" applyNumberFormat="1" applyFill="1" applyBorder="1"/>
    <xf numFmtId="49" fontId="0" fillId="141" borderId="10" xfId="0" applyNumberFormat="1" applyFill="1" applyBorder="1" applyAlignment="1">
      <alignment horizontal="left"/>
    </xf>
    <xf numFmtId="49" fontId="0" fillId="34" borderId="10" xfId="0" applyNumberFormat="1" applyFill="1" applyBorder="1" applyAlignment="1">
      <alignment horizontal="center"/>
    </xf>
    <xf numFmtId="49" fontId="0" fillId="136" borderId="0" xfId="0" applyNumberFormat="1" applyFill="1"/>
    <xf numFmtId="49" fontId="0" fillId="150" borderId="10" xfId="0" applyNumberFormat="1" applyFill="1" applyBorder="1"/>
    <xf numFmtId="49" fontId="0" fillId="0" borderId="10" xfId="0" applyNumberFormat="1" applyBorder="1" applyAlignment="1">
      <alignment horizontal="left"/>
    </xf>
    <xf numFmtId="0" fontId="0" fillId="151" borderId="10" xfId="0" applyFill="1" applyBorder="1" applyAlignment="1">
      <alignment horizontal="center"/>
    </xf>
    <xf numFmtId="0" fontId="0" fillId="153" borderId="10" xfId="0" applyFill="1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10" xfId="0" applyBorder="1" applyAlignment="1">
      <alignment horizontal="center"/>
    </xf>
    <xf numFmtId="16" fontId="0" fillId="127" borderId="10" xfId="0" applyNumberFormat="1" applyFill="1" applyBorder="1" applyAlignment="1">
      <alignment horizontal="center"/>
    </xf>
    <xf numFmtId="49" fontId="0" fillId="127" borderId="10" xfId="0" applyNumberFormat="1" applyFill="1" applyBorder="1"/>
    <xf numFmtId="2" fontId="0" fillId="127" borderId="10" xfId="0" applyNumberFormat="1" applyFill="1" applyBorder="1" applyAlignment="1">
      <alignment horizontal="center"/>
    </xf>
    <xf numFmtId="0" fontId="0" fillId="127" borderId="0" xfId="0" applyFill="1" applyAlignment="1">
      <alignment horizontal="center"/>
    </xf>
    <xf numFmtId="0" fontId="0" fillId="0" borderId="10" xfId="0" applyBorder="1" applyAlignment="1">
      <alignment horizontal="center"/>
    </xf>
    <xf numFmtId="0" fontId="202" fillId="137" borderId="10" xfId="0" applyNumberFormat="1" applyFont="1" applyFill="1" applyBorder="1" applyAlignment="1">
      <alignment horizontal="center" vertical="center"/>
    </xf>
    <xf numFmtId="0" fontId="202" fillId="137" borderId="10" xfId="0" applyFont="1" applyFill="1" applyBorder="1" applyAlignment="1">
      <alignment vertical="center"/>
    </xf>
    <xf numFmtId="0" fontId="202" fillId="137" borderId="10" xfId="0" applyFont="1" applyFill="1" applyBorder="1" applyAlignment="1">
      <alignment horizontal="center" vertical="center"/>
    </xf>
    <xf numFmtId="0" fontId="12" fillId="137" borderId="10" xfId="0" applyFont="1" applyFill="1" applyBorder="1" applyAlignment="1">
      <alignment horizontal="center"/>
    </xf>
    <xf numFmtId="2" fontId="12" fillId="137" borderId="10" xfId="0" applyNumberFormat="1" applyFont="1" applyFill="1" applyBorder="1" applyAlignment="1">
      <alignment horizontal="center"/>
    </xf>
    <xf numFmtId="49" fontId="0" fillId="148" borderId="10" xfId="0" applyNumberFormat="1" applyFill="1" applyBorder="1"/>
    <xf numFmtId="2" fontId="0" fillId="148" borderId="10" xfId="0" applyNumberFormat="1" applyFill="1" applyBorder="1" applyAlignment="1">
      <alignment horizontal="center"/>
    </xf>
    <xf numFmtId="0" fontId="0" fillId="148" borderId="10" xfId="0" applyFill="1" applyBorder="1" applyAlignment="1">
      <alignment horizontal="center"/>
    </xf>
    <xf numFmtId="0" fontId="0" fillId="154" borderId="10" xfId="0" applyFill="1" applyBorder="1" applyAlignment="1">
      <alignment horizontal="center"/>
    </xf>
    <xf numFmtId="0" fontId="0" fillId="154" borderId="10" xfId="0" applyFill="1" applyBorder="1"/>
    <xf numFmtId="10" fontId="0" fillId="0" borderId="0" xfId="0" applyNumberFormat="1"/>
    <xf numFmtId="197" fontId="0" fillId="0" borderId="0" xfId="0" applyNumberFormat="1" applyAlignment="1">
      <alignment horizontal="center"/>
    </xf>
    <xf numFmtId="198" fontId="0" fillId="0" borderId="0" xfId="0" applyNumberFormat="1" applyAlignment="1">
      <alignment horizontal="center"/>
    </xf>
    <xf numFmtId="198" fontId="0" fillId="0" borderId="10" xfId="0" applyNumberFormat="1" applyBorder="1" applyAlignment="1">
      <alignment horizontal="center"/>
    </xf>
    <xf numFmtId="198" fontId="0" fillId="128" borderId="10" xfId="0" applyNumberFormat="1" applyFill="1" applyBorder="1" applyAlignment="1">
      <alignment horizontal="center"/>
    </xf>
    <xf numFmtId="198" fontId="0" fillId="34" borderId="10" xfId="0" applyNumberFormat="1" applyFill="1" applyBorder="1" applyAlignment="1">
      <alignment horizontal="center"/>
    </xf>
    <xf numFmtId="198" fontId="0" fillId="131" borderId="10" xfId="0" applyNumberFormat="1" applyFill="1" applyBorder="1" applyAlignment="1">
      <alignment horizontal="center"/>
    </xf>
    <xf numFmtId="198" fontId="0" fillId="141" borderId="10" xfId="0" applyNumberFormat="1" applyFill="1" applyBorder="1" applyAlignment="1">
      <alignment horizontal="center"/>
    </xf>
    <xf numFmtId="198" fontId="0" fillId="136" borderId="10" xfId="0" applyNumberFormat="1" applyFill="1" applyBorder="1" applyAlignment="1">
      <alignment horizontal="center"/>
    </xf>
    <xf numFmtId="198" fontId="0" fillId="127" borderId="10" xfId="0" applyNumberFormat="1" applyFill="1" applyBorder="1" applyAlignment="1">
      <alignment horizontal="center"/>
    </xf>
    <xf numFmtId="0" fontId="144" fillId="33" borderId="45" xfId="0" applyFont="1" applyFill="1" applyBorder="1" applyAlignment="1">
      <alignment horizontal="center" vertical="center" wrapText="1"/>
    </xf>
    <xf numFmtId="0" fontId="144" fillId="33" borderId="47" xfId="0" applyFont="1" applyFill="1" applyBorder="1" applyAlignment="1">
      <alignment horizontal="center" vertical="center" wrapText="1"/>
    </xf>
    <xf numFmtId="0" fontId="144" fillId="33" borderId="46" xfId="0" applyFont="1" applyFill="1" applyBorder="1" applyAlignment="1">
      <alignment horizontal="center" vertical="center" wrapText="1"/>
    </xf>
    <xf numFmtId="0" fontId="13" fillId="33" borderId="45" xfId="0" applyFont="1" applyFill="1" applyBorder="1" applyAlignment="1">
      <alignment horizontal="center" vertical="center" wrapText="1"/>
    </xf>
    <xf numFmtId="0" fontId="13" fillId="33" borderId="47" xfId="0" applyFont="1" applyFill="1" applyBorder="1" applyAlignment="1">
      <alignment horizontal="center" vertical="center" wrapText="1"/>
    </xf>
    <xf numFmtId="0" fontId="13" fillId="33" borderId="46" xfId="0" applyFont="1" applyFill="1" applyBorder="1" applyAlignment="1">
      <alignment horizontal="center" vertical="center" wrapText="1"/>
    </xf>
    <xf numFmtId="0" fontId="13" fillId="33" borderId="10" xfId="0" applyFont="1" applyFill="1" applyBorder="1" applyAlignment="1">
      <alignment horizontal="center" vertical="center" wrapText="1"/>
    </xf>
    <xf numFmtId="0" fontId="13" fillId="33" borderId="10" xfId="0" applyFont="1" applyFill="1" applyBorder="1" applyAlignment="1">
      <alignment horizontal="left" vertical="center" wrapText="1"/>
    </xf>
    <xf numFmtId="0" fontId="145" fillId="0" borderId="10" xfId="0" applyFont="1" applyBorder="1" applyAlignment="1">
      <alignment horizontal="center"/>
    </xf>
    <xf numFmtId="0" fontId="144" fillId="33" borderId="10" xfId="0" applyFont="1" applyFill="1" applyBorder="1" applyAlignment="1">
      <alignment horizontal="center" vertical="center" wrapText="1"/>
    </xf>
    <xf numFmtId="0" fontId="145" fillId="0" borderId="45" xfId="0" applyFont="1" applyBorder="1" applyAlignment="1">
      <alignment horizontal="center"/>
    </xf>
    <xf numFmtId="0" fontId="145" fillId="0" borderId="47" xfId="0" applyFont="1" applyBorder="1" applyAlignment="1">
      <alignment horizontal="center"/>
    </xf>
    <xf numFmtId="0" fontId="145" fillId="0" borderId="46" xfId="0" applyFont="1" applyBorder="1" applyAlignment="1">
      <alignment horizontal="center"/>
    </xf>
    <xf numFmtId="0" fontId="0" fillId="0" borderId="10" xfId="0" applyBorder="1" applyAlignment="1">
      <alignment horizontal="center" vertical="center"/>
    </xf>
    <xf numFmtId="0" fontId="0" fillId="0" borderId="49" xfId="0" applyBorder="1" applyAlignment="1">
      <alignment horizontal="center" vertical="center"/>
    </xf>
    <xf numFmtId="0" fontId="0" fillId="0" borderId="50" xfId="0" applyBorder="1" applyAlignment="1">
      <alignment horizontal="center" vertical="center"/>
    </xf>
    <xf numFmtId="0" fontId="12" fillId="0" borderId="10" xfId="0" applyFont="1" applyFill="1" applyBorder="1" applyAlignment="1">
      <alignment horizontal="center" vertical="center" wrapText="1"/>
    </xf>
    <xf numFmtId="0" fontId="201" fillId="0" borderId="10" xfId="0" applyFont="1" applyFill="1" applyBorder="1" applyAlignment="1">
      <alignment horizontal="center" vertical="center" wrapText="1"/>
    </xf>
    <xf numFmtId="0" fontId="4" fillId="0" borderId="0" xfId="22432" applyFont="1" applyAlignment="1">
      <alignment horizontal="center"/>
    </xf>
    <xf numFmtId="0" fontId="10" fillId="0" borderId="0" xfId="22432" applyAlignment="1">
      <alignment horizontal="center"/>
    </xf>
    <xf numFmtId="0" fontId="0" fillId="0" borderId="10" xfId="0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0" xfId="0" applyAlignment="1">
      <alignment horizontal="center"/>
    </xf>
    <xf numFmtId="0" fontId="203" fillId="0" borderId="53" xfId="0" applyFont="1" applyBorder="1" applyAlignment="1">
      <alignment horizontal="center" wrapText="1"/>
    </xf>
    <xf numFmtId="17" fontId="0" fillId="0" borderId="10" xfId="0" applyNumberFormat="1" applyBorder="1" applyAlignment="1">
      <alignment horizontal="center"/>
    </xf>
    <xf numFmtId="17" fontId="0" fillId="0" borderId="45" xfId="0" applyNumberFormat="1" applyBorder="1" applyAlignment="1">
      <alignment horizontal="center"/>
    </xf>
    <xf numFmtId="17" fontId="0" fillId="0" borderId="46" xfId="0" applyNumberFormat="1" applyBorder="1" applyAlignment="1">
      <alignment horizontal="center"/>
    </xf>
    <xf numFmtId="0" fontId="13" fillId="33" borderId="0" xfId="0" applyFont="1" applyFill="1" applyBorder="1" applyAlignment="1">
      <alignment horizontal="center" vertical="center" wrapText="1"/>
    </xf>
    <xf numFmtId="0" fontId="13" fillId="33" borderId="11" xfId="0" applyFont="1" applyFill="1" applyBorder="1" applyAlignment="1">
      <alignment horizontal="center" vertical="center" wrapText="1"/>
    </xf>
    <xf numFmtId="0" fontId="13" fillId="33" borderId="12" xfId="0" applyFont="1" applyFill="1" applyBorder="1" applyAlignment="1">
      <alignment horizontal="center" vertical="center" wrapText="1"/>
    </xf>
    <xf numFmtId="0" fontId="12" fillId="0" borderId="10" xfId="0" applyFont="1" applyBorder="1" applyAlignment="1">
      <alignment horizontal="center"/>
    </xf>
    <xf numFmtId="1" fontId="12" fillId="0" borderId="10" xfId="0" applyNumberFormat="1" applyFont="1" applyBorder="1" applyAlignment="1">
      <alignment horizontal="center"/>
    </xf>
    <xf numFmtId="1" fontId="158" fillId="33" borderId="10" xfId="0" applyNumberFormat="1" applyFont="1" applyFill="1" applyBorder="1" applyAlignment="1">
      <alignment horizontal="center" vertical="center" wrapText="1"/>
    </xf>
    <xf numFmtId="1" fontId="155" fillId="33" borderId="10" xfId="0" applyNumberFormat="1" applyFont="1" applyFill="1" applyBorder="1" applyAlignment="1">
      <alignment horizontal="center" vertical="center" wrapText="1"/>
    </xf>
    <xf numFmtId="0" fontId="0" fillId="0" borderId="52" xfId="0" applyBorder="1" applyAlignment="1">
      <alignment horizontal="center" vertical="center" wrapText="1"/>
    </xf>
    <xf numFmtId="0" fontId="0" fillId="0" borderId="56" xfId="0" applyBorder="1" applyAlignment="1">
      <alignment horizontal="center" vertical="center" wrapText="1"/>
    </xf>
    <xf numFmtId="0" fontId="0" fillId="0" borderId="54" xfId="0" applyBorder="1" applyAlignment="1">
      <alignment horizontal="center" vertical="center" wrapText="1"/>
    </xf>
    <xf numFmtId="0" fontId="0" fillId="0" borderId="11" xfId="0" applyBorder="1" applyAlignment="1">
      <alignment horizontal="center" vertical="center" wrapText="1"/>
    </xf>
    <xf numFmtId="0" fontId="0" fillId="0" borderId="0" xfId="0" applyBorder="1" applyAlignment="1">
      <alignment horizontal="center" vertical="center" wrapText="1"/>
    </xf>
    <xf numFmtId="0" fontId="0" fillId="0" borderId="53" xfId="0" applyBorder="1" applyAlignment="1">
      <alignment horizontal="center" vertical="center" wrapText="1"/>
    </xf>
    <xf numFmtId="0" fontId="0" fillId="0" borderId="12" xfId="0" applyBorder="1" applyAlignment="1">
      <alignment horizontal="center" vertical="center" wrapText="1"/>
    </xf>
    <xf numFmtId="0" fontId="0" fillId="0" borderId="55" xfId="0" applyBorder="1" applyAlignment="1">
      <alignment horizontal="center" vertical="center" wrapText="1"/>
    </xf>
    <xf numFmtId="0" fontId="0" fillId="0" borderId="57" xfId="0" applyBorder="1" applyAlignment="1">
      <alignment horizontal="center" vertical="center" wrapText="1"/>
    </xf>
    <xf numFmtId="0" fontId="205" fillId="0" borderId="0" xfId="0" applyFont="1" applyAlignment="1">
      <alignment horizontal="center" vertical="center"/>
    </xf>
    <xf numFmtId="0" fontId="205" fillId="0" borderId="53" xfId="0" applyFont="1" applyBorder="1" applyAlignment="1">
      <alignment horizontal="center" vertical="center"/>
    </xf>
    <xf numFmtId="0" fontId="0" fillId="0" borderId="52" xfId="0" applyBorder="1" applyAlignment="1">
      <alignment horizontal="center" wrapText="1"/>
    </xf>
    <xf numFmtId="0" fontId="0" fillId="0" borderId="56" xfId="0" applyBorder="1" applyAlignment="1">
      <alignment horizontal="center" wrapText="1"/>
    </xf>
    <xf numFmtId="0" fontId="0" fillId="0" borderId="54" xfId="0" applyBorder="1" applyAlignment="1">
      <alignment horizontal="center" wrapText="1"/>
    </xf>
    <xf numFmtId="0" fontId="0" fillId="0" borderId="11" xfId="0" applyBorder="1" applyAlignment="1">
      <alignment horizontal="center" wrapText="1"/>
    </xf>
    <xf numFmtId="0" fontId="0" fillId="0" borderId="0" xfId="0" applyBorder="1" applyAlignment="1">
      <alignment horizontal="center" wrapText="1"/>
    </xf>
    <xf numFmtId="0" fontId="0" fillId="0" borderId="53" xfId="0" applyBorder="1" applyAlignment="1">
      <alignment horizontal="center" wrapText="1"/>
    </xf>
    <xf numFmtId="0" fontId="0" fillId="0" borderId="12" xfId="0" applyBorder="1" applyAlignment="1">
      <alignment horizontal="center" wrapText="1"/>
    </xf>
    <xf numFmtId="0" fontId="0" fillId="0" borderId="55" xfId="0" applyBorder="1" applyAlignment="1">
      <alignment horizontal="center" wrapText="1"/>
    </xf>
    <xf numFmtId="0" fontId="0" fillId="0" borderId="57" xfId="0" applyBorder="1" applyAlignment="1">
      <alignment horizontal="center" wrapText="1"/>
    </xf>
    <xf numFmtId="0" fontId="0" fillId="0" borderId="0" xfId="0" applyAlignment="1">
      <alignment horizontal="center" vertical="center" wrapText="1"/>
    </xf>
    <xf numFmtId="0" fontId="194" fillId="0" borderId="0" xfId="0" applyFont="1"/>
    <xf numFmtId="0" fontId="0" fillId="152" borderId="10" xfId="0" applyFill="1" applyBorder="1" applyAlignment="1">
      <alignment horizontal="center"/>
    </xf>
  </cellXfs>
  <cellStyles count="59816">
    <cellStyle name="?_x001d_?'&amp;Oy—&amp;Hy_x000b__x0008_?_x0005_v_x0006__x000f__x0001__x0001_" xfId="1"/>
    <cellStyle name="_MAHLE_прайс_230209_для клиентов.xls" xfId="2"/>
    <cellStyle name="_MAHLE_прайс_230209_для клиентов.xls 2" xfId="3"/>
    <cellStyle name="_MAHLE_прайс_230209_для клиентов.xls 3" xfId="4"/>
    <cellStyle name="0,0_x000d__x000a_NA_x000d__x000a_" xfId="5"/>
    <cellStyle name="-15-1976" xfId="6"/>
    <cellStyle name="-15-1976 2" xfId="7"/>
    <cellStyle name="20% - akcent 1" xfId="8"/>
    <cellStyle name="20% - akcent 2" xfId="9"/>
    <cellStyle name="20% - akcent 3" xfId="10"/>
    <cellStyle name="20% - akcent 4" xfId="11"/>
    <cellStyle name="20% - akcent 5" xfId="12"/>
    <cellStyle name="20% - akcent 6" xfId="13"/>
    <cellStyle name="20% - Akzent1" xfId="14"/>
    <cellStyle name="20% - Akzent2" xfId="15"/>
    <cellStyle name="20% - Akzent3" xfId="16"/>
    <cellStyle name="20% - Akzent4" xfId="17"/>
    <cellStyle name="20% - Akzent5" xfId="18"/>
    <cellStyle name="20% - Akzent6" xfId="19"/>
    <cellStyle name="20% - Énfasis1 2" xfId="20"/>
    <cellStyle name="20% - Énfasis2 2" xfId="21"/>
    <cellStyle name="20% - Énfasis3 2" xfId="22"/>
    <cellStyle name="20% - Énfasis4 2" xfId="23"/>
    <cellStyle name="20% - Énfasis5 2" xfId="24"/>
    <cellStyle name="20% - Énfasis6 2" xfId="25"/>
    <cellStyle name="20% - Акцент1 10" xfId="26"/>
    <cellStyle name="20% - Акцент1 10 2" xfId="27"/>
    <cellStyle name="20% - Акцент1 11" xfId="28"/>
    <cellStyle name="20% - Акцент1 2" xfId="29"/>
    <cellStyle name="20% - Акцент1 3" xfId="30"/>
    <cellStyle name="20% - Акцент1 3 2" xfId="31"/>
    <cellStyle name="20% - Акцент1 3 2 2" xfId="32"/>
    <cellStyle name="20% - Акцент1 3 2 2 2" xfId="33"/>
    <cellStyle name="20% - Акцент1 3 2 2 2 2" xfId="34"/>
    <cellStyle name="20% - Акцент1 3 2 2 2 2 2" xfId="35"/>
    <cellStyle name="20% - Акцент1 3 2 2 2 2 2 2" xfId="36"/>
    <cellStyle name="20% - Акцент1 3 2 2 2 2 2 2 2" xfId="37"/>
    <cellStyle name="20% - Акцент1 3 2 2 2 2 2 2 2 2" xfId="38"/>
    <cellStyle name="20% - Акцент1 3 2 2 2 2 2 2 3" xfId="39"/>
    <cellStyle name="20% - Акцент1 3 2 2 2 2 2 3" xfId="40"/>
    <cellStyle name="20% - Акцент1 3 2 2 2 2 2 3 2" xfId="41"/>
    <cellStyle name="20% - Акцент1 3 2 2 2 2 2 4" xfId="42"/>
    <cellStyle name="20% - Акцент1 3 2 2 2 2 3" xfId="43"/>
    <cellStyle name="20% - Акцент1 3 2 2 2 2 3 2" xfId="44"/>
    <cellStyle name="20% - Акцент1 3 2 2 2 2 3 2 2" xfId="45"/>
    <cellStyle name="20% - Акцент1 3 2 2 2 2 3 3" xfId="46"/>
    <cellStyle name="20% - Акцент1 3 2 2 2 2 4" xfId="47"/>
    <cellStyle name="20% - Акцент1 3 2 2 2 2 4 2" xfId="48"/>
    <cellStyle name="20% - Акцент1 3 2 2 2 2 5" xfId="49"/>
    <cellStyle name="20% - Акцент1 3 2 2 2 3" xfId="50"/>
    <cellStyle name="20% - Акцент1 3 2 2 2 3 2" xfId="51"/>
    <cellStyle name="20% - Акцент1 3 2 2 2 3 2 2" xfId="52"/>
    <cellStyle name="20% - Акцент1 3 2 2 2 3 2 2 2" xfId="53"/>
    <cellStyle name="20% - Акцент1 3 2 2 2 3 2 3" xfId="54"/>
    <cellStyle name="20% - Акцент1 3 2 2 2 3 3" xfId="55"/>
    <cellStyle name="20% - Акцент1 3 2 2 2 3 3 2" xfId="56"/>
    <cellStyle name="20% - Акцент1 3 2 2 2 3 4" xfId="57"/>
    <cellStyle name="20% - Акцент1 3 2 2 2 4" xfId="58"/>
    <cellStyle name="20% - Акцент1 3 2 2 2 4 2" xfId="59"/>
    <cellStyle name="20% - Акцент1 3 2 2 2 4 2 2" xfId="60"/>
    <cellStyle name="20% - Акцент1 3 2 2 2 4 3" xfId="61"/>
    <cellStyle name="20% - Акцент1 3 2 2 2 5" xfId="62"/>
    <cellStyle name="20% - Акцент1 3 2 2 2 5 2" xfId="63"/>
    <cellStyle name="20% - Акцент1 3 2 2 2 6" xfId="64"/>
    <cellStyle name="20% - Акцент1 3 2 2 3" xfId="65"/>
    <cellStyle name="20% - Акцент1 3 2 2 3 2" xfId="66"/>
    <cellStyle name="20% - Акцент1 3 2 2 3 2 2" xfId="67"/>
    <cellStyle name="20% - Акцент1 3 2 2 3 2 2 2" xfId="68"/>
    <cellStyle name="20% - Акцент1 3 2 2 3 2 2 2 2" xfId="69"/>
    <cellStyle name="20% - Акцент1 3 2 2 3 2 2 3" xfId="70"/>
    <cellStyle name="20% - Акцент1 3 2 2 3 2 3" xfId="71"/>
    <cellStyle name="20% - Акцент1 3 2 2 3 2 3 2" xfId="72"/>
    <cellStyle name="20% - Акцент1 3 2 2 3 2 4" xfId="73"/>
    <cellStyle name="20% - Акцент1 3 2 2 3 3" xfId="74"/>
    <cellStyle name="20% - Акцент1 3 2 2 3 3 2" xfId="75"/>
    <cellStyle name="20% - Акцент1 3 2 2 3 3 2 2" xfId="76"/>
    <cellStyle name="20% - Акцент1 3 2 2 3 3 3" xfId="77"/>
    <cellStyle name="20% - Акцент1 3 2 2 3 4" xfId="78"/>
    <cellStyle name="20% - Акцент1 3 2 2 3 4 2" xfId="79"/>
    <cellStyle name="20% - Акцент1 3 2 2 3 5" xfId="80"/>
    <cellStyle name="20% - Акцент1 3 2 2 4" xfId="81"/>
    <cellStyle name="20% - Акцент1 3 2 2 4 2" xfId="82"/>
    <cellStyle name="20% - Акцент1 3 2 2 4 2 2" xfId="83"/>
    <cellStyle name="20% - Акцент1 3 2 2 4 2 2 2" xfId="84"/>
    <cellStyle name="20% - Акцент1 3 2 2 4 2 3" xfId="85"/>
    <cellStyle name="20% - Акцент1 3 2 2 4 3" xfId="86"/>
    <cellStyle name="20% - Акцент1 3 2 2 4 3 2" xfId="87"/>
    <cellStyle name="20% - Акцент1 3 2 2 4 4" xfId="88"/>
    <cellStyle name="20% - Акцент1 3 2 2 5" xfId="89"/>
    <cellStyle name="20% - Акцент1 3 2 2 5 2" xfId="90"/>
    <cellStyle name="20% - Акцент1 3 2 2 5 2 2" xfId="91"/>
    <cellStyle name="20% - Акцент1 3 2 2 5 3" xfId="92"/>
    <cellStyle name="20% - Акцент1 3 2 2 6" xfId="93"/>
    <cellStyle name="20% - Акцент1 3 2 2 6 2" xfId="94"/>
    <cellStyle name="20% - Акцент1 3 2 2 7" xfId="95"/>
    <cellStyle name="20% - Акцент1 3 2 3" xfId="96"/>
    <cellStyle name="20% - Акцент1 3 2 3 2" xfId="97"/>
    <cellStyle name="20% - Акцент1 3 2 3 2 2" xfId="98"/>
    <cellStyle name="20% - Акцент1 3 2 3 2 2 2" xfId="99"/>
    <cellStyle name="20% - Акцент1 3 2 3 2 2 2 2" xfId="100"/>
    <cellStyle name="20% - Акцент1 3 2 3 2 2 2 2 2" xfId="101"/>
    <cellStyle name="20% - Акцент1 3 2 3 2 2 2 3" xfId="102"/>
    <cellStyle name="20% - Акцент1 3 2 3 2 2 3" xfId="103"/>
    <cellStyle name="20% - Акцент1 3 2 3 2 2 3 2" xfId="104"/>
    <cellStyle name="20% - Акцент1 3 2 3 2 2 4" xfId="105"/>
    <cellStyle name="20% - Акцент1 3 2 3 2 3" xfId="106"/>
    <cellStyle name="20% - Акцент1 3 2 3 2 3 2" xfId="107"/>
    <cellStyle name="20% - Акцент1 3 2 3 2 3 2 2" xfId="108"/>
    <cellStyle name="20% - Акцент1 3 2 3 2 3 3" xfId="109"/>
    <cellStyle name="20% - Акцент1 3 2 3 2 4" xfId="110"/>
    <cellStyle name="20% - Акцент1 3 2 3 2 4 2" xfId="111"/>
    <cellStyle name="20% - Акцент1 3 2 3 2 5" xfId="112"/>
    <cellStyle name="20% - Акцент1 3 2 3 3" xfId="113"/>
    <cellStyle name="20% - Акцент1 3 2 3 3 2" xfId="114"/>
    <cellStyle name="20% - Акцент1 3 2 3 3 2 2" xfId="115"/>
    <cellStyle name="20% - Акцент1 3 2 3 3 2 2 2" xfId="116"/>
    <cellStyle name="20% - Акцент1 3 2 3 3 2 3" xfId="117"/>
    <cellStyle name="20% - Акцент1 3 2 3 3 3" xfId="118"/>
    <cellStyle name="20% - Акцент1 3 2 3 3 3 2" xfId="119"/>
    <cellStyle name="20% - Акцент1 3 2 3 3 4" xfId="120"/>
    <cellStyle name="20% - Акцент1 3 2 3 4" xfId="121"/>
    <cellStyle name="20% - Акцент1 3 2 3 4 2" xfId="122"/>
    <cellStyle name="20% - Акцент1 3 2 3 4 2 2" xfId="123"/>
    <cellStyle name="20% - Акцент1 3 2 3 4 3" xfId="124"/>
    <cellStyle name="20% - Акцент1 3 2 3 5" xfId="125"/>
    <cellStyle name="20% - Акцент1 3 2 3 5 2" xfId="126"/>
    <cellStyle name="20% - Акцент1 3 2 3 6" xfId="127"/>
    <cellStyle name="20% - Акцент1 3 2 4" xfId="128"/>
    <cellStyle name="20% - Акцент1 3 2 4 2" xfId="129"/>
    <cellStyle name="20% - Акцент1 3 2 4 2 2" xfId="130"/>
    <cellStyle name="20% - Акцент1 3 2 4 2 2 2" xfId="131"/>
    <cellStyle name="20% - Акцент1 3 2 4 2 2 2 2" xfId="132"/>
    <cellStyle name="20% - Акцент1 3 2 4 2 2 3" xfId="133"/>
    <cellStyle name="20% - Акцент1 3 2 4 2 3" xfId="134"/>
    <cellStyle name="20% - Акцент1 3 2 4 2 3 2" xfId="135"/>
    <cellStyle name="20% - Акцент1 3 2 4 2 4" xfId="136"/>
    <cellStyle name="20% - Акцент1 3 2 4 3" xfId="137"/>
    <cellStyle name="20% - Акцент1 3 2 4 3 2" xfId="138"/>
    <cellStyle name="20% - Акцент1 3 2 4 3 2 2" xfId="139"/>
    <cellStyle name="20% - Акцент1 3 2 4 3 3" xfId="140"/>
    <cellStyle name="20% - Акцент1 3 2 4 4" xfId="141"/>
    <cellStyle name="20% - Акцент1 3 2 4 4 2" xfId="142"/>
    <cellStyle name="20% - Акцент1 3 2 4 5" xfId="143"/>
    <cellStyle name="20% - Акцент1 3 2 5" xfId="144"/>
    <cellStyle name="20% - Акцент1 3 2 5 2" xfId="145"/>
    <cellStyle name="20% - Акцент1 3 2 5 2 2" xfId="146"/>
    <cellStyle name="20% - Акцент1 3 2 5 2 2 2" xfId="147"/>
    <cellStyle name="20% - Акцент1 3 2 5 2 3" xfId="148"/>
    <cellStyle name="20% - Акцент1 3 2 5 3" xfId="149"/>
    <cellStyle name="20% - Акцент1 3 2 5 3 2" xfId="150"/>
    <cellStyle name="20% - Акцент1 3 2 5 4" xfId="151"/>
    <cellStyle name="20% - Акцент1 3 2 6" xfId="152"/>
    <cellStyle name="20% - Акцент1 3 2 6 2" xfId="153"/>
    <cellStyle name="20% - Акцент1 3 2 6 2 2" xfId="154"/>
    <cellStyle name="20% - Акцент1 3 2 6 3" xfId="155"/>
    <cellStyle name="20% - Акцент1 3 2 7" xfId="156"/>
    <cellStyle name="20% - Акцент1 3 2 7 2" xfId="157"/>
    <cellStyle name="20% - Акцент1 3 2 8" xfId="158"/>
    <cellStyle name="20% - Акцент1 3 3" xfId="159"/>
    <cellStyle name="20% - Акцент1 3 3 2" xfId="160"/>
    <cellStyle name="20% - Акцент1 3 3 2 2" xfId="161"/>
    <cellStyle name="20% - Акцент1 3 3 2 2 2" xfId="162"/>
    <cellStyle name="20% - Акцент1 3 3 2 2 2 2" xfId="163"/>
    <cellStyle name="20% - Акцент1 3 3 2 2 2 2 2" xfId="164"/>
    <cellStyle name="20% - Акцент1 3 3 2 2 2 2 2 2" xfId="165"/>
    <cellStyle name="20% - Акцент1 3 3 2 2 2 2 3" xfId="166"/>
    <cellStyle name="20% - Акцент1 3 3 2 2 2 3" xfId="167"/>
    <cellStyle name="20% - Акцент1 3 3 2 2 2 3 2" xfId="168"/>
    <cellStyle name="20% - Акцент1 3 3 2 2 2 4" xfId="169"/>
    <cellStyle name="20% - Акцент1 3 3 2 2 3" xfId="170"/>
    <cellStyle name="20% - Акцент1 3 3 2 2 3 2" xfId="171"/>
    <cellStyle name="20% - Акцент1 3 3 2 2 3 2 2" xfId="172"/>
    <cellStyle name="20% - Акцент1 3 3 2 2 3 3" xfId="173"/>
    <cellStyle name="20% - Акцент1 3 3 2 2 4" xfId="174"/>
    <cellStyle name="20% - Акцент1 3 3 2 2 4 2" xfId="175"/>
    <cellStyle name="20% - Акцент1 3 3 2 2 5" xfId="176"/>
    <cellStyle name="20% - Акцент1 3 3 2 3" xfId="177"/>
    <cellStyle name="20% - Акцент1 3 3 2 3 2" xfId="178"/>
    <cellStyle name="20% - Акцент1 3 3 2 3 2 2" xfId="179"/>
    <cellStyle name="20% - Акцент1 3 3 2 3 2 2 2" xfId="180"/>
    <cellStyle name="20% - Акцент1 3 3 2 3 2 3" xfId="181"/>
    <cellStyle name="20% - Акцент1 3 3 2 3 3" xfId="182"/>
    <cellStyle name="20% - Акцент1 3 3 2 3 3 2" xfId="183"/>
    <cellStyle name="20% - Акцент1 3 3 2 3 4" xfId="184"/>
    <cellStyle name="20% - Акцент1 3 3 2 4" xfId="185"/>
    <cellStyle name="20% - Акцент1 3 3 2 4 2" xfId="186"/>
    <cellStyle name="20% - Акцент1 3 3 2 4 2 2" xfId="187"/>
    <cellStyle name="20% - Акцент1 3 3 2 4 3" xfId="188"/>
    <cellStyle name="20% - Акцент1 3 3 2 5" xfId="189"/>
    <cellStyle name="20% - Акцент1 3 3 2 5 2" xfId="190"/>
    <cellStyle name="20% - Акцент1 3 3 2 6" xfId="191"/>
    <cellStyle name="20% - Акцент1 3 3 3" xfId="192"/>
    <cellStyle name="20% - Акцент1 3 3 3 2" xfId="193"/>
    <cellStyle name="20% - Акцент1 3 3 3 2 2" xfId="194"/>
    <cellStyle name="20% - Акцент1 3 3 3 2 2 2" xfId="195"/>
    <cellStyle name="20% - Акцент1 3 3 3 2 2 2 2" xfId="196"/>
    <cellStyle name="20% - Акцент1 3 3 3 2 2 3" xfId="197"/>
    <cellStyle name="20% - Акцент1 3 3 3 2 3" xfId="198"/>
    <cellStyle name="20% - Акцент1 3 3 3 2 3 2" xfId="199"/>
    <cellStyle name="20% - Акцент1 3 3 3 2 4" xfId="200"/>
    <cellStyle name="20% - Акцент1 3 3 3 3" xfId="201"/>
    <cellStyle name="20% - Акцент1 3 3 3 3 2" xfId="202"/>
    <cellStyle name="20% - Акцент1 3 3 3 3 2 2" xfId="203"/>
    <cellStyle name="20% - Акцент1 3 3 3 3 3" xfId="204"/>
    <cellStyle name="20% - Акцент1 3 3 3 4" xfId="205"/>
    <cellStyle name="20% - Акцент1 3 3 3 4 2" xfId="206"/>
    <cellStyle name="20% - Акцент1 3 3 3 5" xfId="207"/>
    <cellStyle name="20% - Акцент1 3 3 4" xfId="208"/>
    <cellStyle name="20% - Акцент1 3 3 4 2" xfId="209"/>
    <cellStyle name="20% - Акцент1 3 3 4 2 2" xfId="210"/>
    <cellStyle name="20% - Акцент1 3 3 4 2 2 2" xfId="211"/>
    <cellStyle name="20% - Акцент1 3 3 4 2 3" xfId="212"/>
    <cellStyle name="20% - Акцент1 3 3 4 3" xfId="213"/>
    <cellStyle name="20% - Акцент1 3 3 4 3 2" xfId="214"/>
    <cellStyle name="20% - Акцент1 3 3 4 4" xfId="215"/>
    <cellStyle name="20% - Акцент1 3 3 5" xfId="216"/>
    <cellStyle name="20% - Акцент1 3 3 5 2" xfId="217"/>
    <cellStyle name="20% - Акцент1 3 3 5 2 2" xfId="218"/>
    <cellStyle name="20% - Акцент1 3 3 5 3" xfId="219"/>
    <cellStyle name="20% - Акцент1 3 3 6" xfId="220"/>
    <cellStyle name="20% - Акцент1 3 3 6 2" xfId="221"/>
    <cellStyle name="20% - Акцент1 3 3 7" xfId="222"/>
    <cellStyle name="20% - Акцент1 3 4" xfId="223"/>
    <cellStyle name="20% - Акцент1 3 4 2" xfId="224"/>
    <cellStyle name="20% - Акцент1 3 4 2 2" xfId="225"/>
    <cellStyle name="20% - Акцент1 3 4 2 2 2" xfId="226"/>
    <cellStyle name="20% - Акцент1 3 4 2 2 2 2" xfId="227"/>
    <cellStyle name="20% - Акцент1 3 4 2 2 2 2 2" xfId="228"/>
    <cellStyle name="20% - Акцент1 3 4 2 2 2 3" xfId="229"/>
    <cellStyle name="20% - Акцент1 3 4 2 2 3" xfId="230"/>
    <cellStyle name="20% - Акцент1 3 4 2 2 3 2" xfId="231"/>
    <cellStyle name="20% - Акцент1 3 4 2 2 4" xfId="232"/>
    <cellStyle name="20% - Акцент1 3 4 2 3" xfId="233"/>
    <cellStyle name="20% - Акцент1 3 4 2 3 2" xfId="234"/>
    <cellStyle name="20% - Акцент1 3 4 2 3 2 2" xfId="235"/>
    <cellStyle name="20% - Акцент1 3 4 2 3 3" xfId="236"/>
    <cellStyle name="20% - Акцент1 3 4 2 4" xfId="237"/>
    <cellStyle name="20% - Акцент1 3 4 2 4 2" xfId="238"/>
    <cellStyle name="20% - Акцент1 3 4 2 5" xfId="239"/>
    <cellStyle name="20% - Акцент1 3 4 3" xfId="240"/>
    <cellStyle name="20% - Акцент1 3 4 3 2" xfId="241"/>
    <cellStyle name="20% - Акцент1 3 4 3 2 2" xfId="242"/>
    <cellStyle name="20% - Акцент1 3 4 3 2 2 2" xfId="243"/>
    <cellStyle name="20% - Акцент1 3 4 3 2 3" xfId="244"/>
    <cellStyle name="20% - Акцент1 3 4 3 3" xfId="245"/>
    <cellStyle name="20% - Акцент1 3 4 3 3 2" xfId="246"/>
    <cellStyle name="20% - Акцент1 3 4 3 4" xfId="247"/>
    <cellStyle name="20% - Акцент1 3 4 4" xfId="248"/>
    <cellStyle name="20% - Акцент1 3 4 4 2" xfId="249"/>
    <cellStyle name="20% - Акцент1 3 4 4 2 2" xfId="250"/>
    <cellStyle name="20% - Акцент1 3 4 4 3" xfId="251"/>
    <cellStyle name="20% - Акцент1 3 4 5" xfId="252"/>
    <cellStyle name="20% - Акцент1 3 4 5 2" xfId="253"/>
    <cellStyle name="20% - Акцент1 3 4 6" xfId="254"/>
    <cellStyle name="20% - Акцент1 3 5" xfId="255"/>
    <cellStyle name="20% - Акцент1 3 5 2" xfId="256"/>
    <cellStyle name="20% - Акцент1 3 5 2 2" xfId="257"/>
    <cellStyle name="20% - Акцент1 3 5 2 2 2" xfId="258"/>
    <cellStyle name="20% - Акцент1 3 5 2 2 2 2" xfId="259"/>
    <cellStyle name="20% - Акцент1 3 5 2 2 3" xfId="260"/>
    <cellStyle name="20% - Акцент1 3 5 2 3" xfId="261"/>
    <cellStyle name="20% - Акцент1 3 5 2 3 2" xfId="262"/>
    <cellStyle name="20% - Акцент1 3 5 2 4" xfId="263"/>
    <cellStyle name="20% - Акцент1 3 5 3" xfId="264"/>
    <cellStyle name="20% - Акцент1 3 5 3 2" xfId="265"/>
    <cellStyle name="20% - Акцент1 3 5 3 2 2" xfId="266"/>
    <cellStyle name="20% - Акцент1 3 5 3 3" xfId="267"/>
    <cellStyle name="20% - Акцент1 3 5 4" xfId="268"/>
    <cellStyle name="20% - Акцент1 3 5 4 2" xfId="269"/>
    <cellStyle name="20% - Акцент1 3 5 5" xfId="270"/>
    <cellStyle name="20% - Акцент1 3 6" xfId="271"/>
    <cellStyle name="20% - Акцент1 3 6 2" xfId="272"/>
    <cellStyle name="20% - Акцент1 3 6 2 2" xfId="273"/>
    <cellStyle name="20% - Акцент1 3 6 2 2 2" xfId="274"/>
    <cellStyle name="20% - Акцент1 3 6 2 3" xfId="275"/>
    <cellStyle name="20% - Акцент1 3 6 3" xfId="276"/>
    <cellStyle name="20% - Акцент1 3 6 3 2" xfId="277"/>
    <cellStyle name="20% - Акцент1 3 6 4" xfId="278"/>
    <cellStyle name="20% - Акцент1 3 7" xfId="279"/>
    <cellStyle name="20% - Акцент1 3 7 2" xfId="280"/>
    <cellStyle name="20% - Акцент1 3 7 2 2" xfId="281"/>
    <cellStyle name="20% - Акцент1 3 7 3" xfId="282"/>
    <cellStyle name="20% - Акцент1 3 8" xfId="283"/>
    <cellStyle name="20% - Акцент1 3 8 2" xfId="284"/>
    <cellStyle name="20% - Акцент1 3 9" xfId="285"/>
    <cellStyle name="20% - Акцент1 4" xfId="286"/>
    <cellStyle name="20% - Акцент1 4 2" xfId="287"/>
    <cellStyle name="20% - Акцент1 4 2 2" xfId="288"/>
    <cellStyle name="20% - Акцент1 4 2 2 2" xfId="289"/>
    <cellStyle name="20% - Акцент1 4 2 2 2 2" xfId="290"/>
    <cellStyle name="20% - Акцент1 4 2 2 2 2 2" xfId="291"/>
    <cellStyle name="20% - Акцент1 4 2 2 2 2 2 2" xfId="292"/>
    <cellStyle name="20% - Акцент1 4 2 2 2 2 2 2 2" xfId="293"/>
    <cellStyle name="20% - Акцент1 4 2 2 2 2 2 3" xfId="294"/>
    <cellStyle name="20% - Акцент1 4 2 2 2 2 3" xfId="295"/>
    <cellStyle name="20% - Акцент1 4 2 2 2 2 3 2" xfId="296"/>
    <cellStyle name="20% - Акцент1 4 2 2 2 2 4" xfId="297"/>
    <cellStyle name="20% - Акцент1 4 2 2 2 3" xfId="298"/>
    <cellStyle name="20% - Акцент1 4 2 2 2 3 2" xfId="299"/>
    <cellStyle name="20% - Акцент1 4 2 2 2 3 2 2" xfId="300"/>
    <cellStyle name="20% - Акцент1 4 2 2 2 3 3" xfId="301"/>
    <cellStyle name="20% - Акцент1 4 2 2 2 4" xfId="302"/>
    <cellStyle name="20% - Акцент1 4 2 2 2 4 2" xfId="303"/>
    <cellStyle name="20% - Акцент1 4 2 2 2 5" xfId="304"/>
    <cellStyle name="20% - Акцент1 4 2 2 3" xfId="305"/>
    <cellStyle name="20% - Акцент1 4 2 2 3 2" xfId="306"/>
    <cellStyle name="20% - Акцент1 4 2 2 3 2 2" xfId="307"/>
    <cellStyle name="20% - Акцент1 4 2 2 3 2 2 2" xfId="308"/>
    <cellStyle name="20% - Акцент1 4 2 2 3 2 3" xfId="309"/>
    <cellStyle name="20% - Акцент1 4 2 2 3 3" xfId="310"/>
    <cellStyle name="20% - Акцент1 4 2 2 3 3 2" xfId="311"/>
    <cellStyle name="20% - Акцент1 4 2 2 3 4" xfId="312"/>
    <cellStyle name="20% - Акцент1 4 2 2 4" xfId="313"/>
    <cellStyle name="20% - Акцент1 4 2 2 4 2" xfId="314"/>
    <cellStyle name="20% - Акцент1 4 2 2 4 2 2" xfId="315"/>
    <cellStyle name="20% - Акцент1 4 2 2 4 3" xfId="316"/>
    <cellStyle name="20% - Акцент1 4 2 2 5" xfId="317"/>
    <cellStyle name="20% - Акцент1 4 2 2 5 2" xfId="318"/>
    <cellStyle name="20% - Акцент1 4 2 2 6" xfId="319"/>
    <cellStyle name="20% - Акцент1 4 2 3" xfId="320"/>
    <cellStyle name="20% - Акцент1 4 2 3 2" xfId="321"/>
    <cellStyle name="20% - Акцент1 4 2 3 2 2" xfId="322"/>
    <cellStyle name="20% - Акцент1 4 2 3 2 2 2" xfId="323"/>
    <cellStyle name="20% - Акцент1 4 2 3 2 2 2 2" xfId="324"/>
    <cellStyle name="20% - Акцент1 4 2 3 2 2 3" xfId="325"/>
    <cellStyle name="20% - Акцент1 4 2 3 2 3" xfId="326"/>
    <cellStyle name="20% - Акцент1 4 2 3 2 3 2" xfId="327"/>
    <cellStyle name="20% - Акцент1 4 2 3 2 4" xfId="328"/>
    <cellStyle name="20% - Акцент1 4 2 3 3" xfId="329"/>
    <cellStyle name="20% - Акцент1 4 2 3 3 2" xfId="330"/>
    <cellStyle name="20% - Акцент1 4 2 3 3 2 2" xfId="331"/>
    <cellStyle name="20% - Акцент1 4 2 3 3 3" xfId="332"/>
    <cellStyle name="20% - Акцент1 4 2 3 4" xfId="333"/>
    <cellStyle name="20% - Акцент1 4 2 3 4 2" xfId="334"/>
    <cellStyle name="20% - Акцент1 4 2 3 5" xfId="335"/>
    <cellStyle name="20% - Акцент1 4 2 4" xfId="336"/>
    <cellStyle name="20% - Акцент1 4 2 4 2" xfId="337"/>
    <cellStyle name="20% - Акцент1 4 2 4 2 2" xfId="338"/>
    <cellStyle name="20% - Акцент1 4 2 4 2 2 2" xfId="339"/>
    <cellStyle name="20% - Акцент1 4 2 4 2 3" xfId="340"/>
    <cellStyle name="20% - Акцент1 4 2 4 3" xfId="341"/>
    <cellStyle name="20% - Акцент1 4 2 4 3 2" xfId="342"/>
    <cellStyle name="20% - Акцент1 4 2 4 4" xfId="343"/>
    <cellStyle name="20% - Акцент1 4 2 5" xfId="344"/>
    <cellStyle name="20% - Акцент1 4 2 5 2" xfId="345"/>
    <cellStyle name="20% - Акцент1 4 2 5 2 2" xfId="346"/>
    <cellStyle name="20% - Акцент1 4 2 5 3" xfId="347"/>
    <cellStyle name="20% - Акцент1 4 2 6" xfId="348"/>
    <cellStyle name="20% - Акцент1 4 2 6 2" xfId="349"/>
    <cellStyle name="20% - Акцент1 4 2 7" xfId="350"/>
    <cellStyle name="20% - Акцент1 4 3" xfId="351"/>
    <cellStyle name="20% - Акцент1 4 3 2" xfId="352"/>
    <cellStyle name="20% - Акцент1 4 3 2 2" xfId="353"/>
    <cellStyle name="20% - Акцент1 4 3 2 2 2" xfId="354"/>
    <cellStyle name="20% - Акцент1 4 3 2 2 2 2" xfId="355"/>
    <cellStyle name="20% - Акцент1 4 3 2 2 2 2 2" xfId="356"/>
    <cellStyle name="20% - Акцент1 4 3 2 2 2 3" xfId="357"/>
    <cellStyle name="20% - Акцент1 4 3 2 2 3" xfId="358"/>
    <cellStyle name="20% - Акцент1 4 3 2 2 3 2" xfId="359"/>
    <cellStyle name="20% - Акцент1 4 3 2 2 4" xfId="360"/>
    <cellStyle name="20% - Акцент1 4 3 2 3" xfId="361"/>
    <cellStyle name="20% - Акцент1 4 3 2 3 2" xfId="362"/>
    <cellStyle name="20% - Акцент1 4 3 2 3 2 2" xfId="363"/>
    <cellStyle name="20% - Акцент1 4 3 2 3 3" xfId="364"/>
    <cellStyle name="20% - Акцент1 4 3 2 4" xfId="365"/>
    <cellStyle name="20% - Акцент1 4 3 2 4 2" xfId="366"/>
    <cellStyle name="20% - Акцент1 4 3 2 5" xfId="367"/>
    <cellStyle name="20% - Акцент1 4 3 3" xfId="368"/>
    <cellStyle name="20% - Акцент1 4 3 3 2" xfId="369"/>
    <cellStyle name="20% - Акцент1 4 3 3 2 2" xfId="370"/>
    <cellStyle name="20% - Акцент1 4 3 3 2 2 2" xfId="371"/>
    <cellStyle name="20% - Акцент1 4 3 3 2 3" xfId="372"/>
    <cellStyle name="20% - Акцент1 4 3 3 3" xfId="373"/>
    <cellStyle name="20% - Акцент1 4 3 3 3 2" xfId="374"/>
    <cellStyle name="20% - Акцент1 4 3 3 4" xfId="375"/>
    <cellStyle name="20% - Акцент1 4 3 4" xfId="376"/>
    <cellStyle name="20% - Акцент1 4 3 4 2" xfId="377"/>
    <cellStyle name="20% - Акцент1 4 3 4 2 2" xfId="378"/>
    <cellStyle name="20% - Акцент1 4 3 4 3" xfId="379"/>
    <cellStyle name="20% - Акцент1 4 3 5" xfId="380"/>
    <cellStyle name="20% - Акцент1 4 3 5 2" xfId="381"/>
    <cellStyle name="20% - Акцент1 4 3 6" xfId="382"/>
    <cellStyle name="20% - Акцент1 4 4" xfId="383"/>
    <cellStyle name="20% - Акцент1 4 4 2" xfId="384"/>
    <cellStyle name="20% - Акцент1 4 4 2 2" xfId="385"/>
    <cellStyle name="20% - Акцент1 4 4 2 2 2" xfId="386"/>
    <cellStyle name="20% - Акцент1 4 4 2 2 2 2" xfId="387"/>
    <cellStyle name="20% - Акцент1 4 4 2 2 3" xfId="388"/>
    <cellStyle name="20% - Акцент1 4 4 2 3" xfId="389"/>
    <cellStyle name="20% - Акцент1 4 4 2 3 2" xfId="390"/>
    <cellStyle name="20% - Акцент1 4 4 2 4" xfId="391"/>
    <cellStyle name="20% - Акцент1 4 4 3" xfId="392"/>
    <cellStyle name="20% - Акцент1 4 4 3 2" xfId="393"/>
    <cellStyle name="20% - Акцент1 4 4 3 2 2" xfId="394"/>
    <cellStyle name="20% - Акцент1 4 4 3 3" xfId="395"/>
    <cellStyle name="20% - Акцент1 4 4 4" xfId="396"/>
    <cellStyle name="20% - Акцент1 4 4 4 2" xfId="397"/>
    <cellStyle name="20% - Акцент1 4 4 5" xfId="398"/>
    <cellStyle name="20% - Акцент1 4 5" xfId="399"/>
    <cellStyle name="20% - Акцент1 4 5 2" xfId="400"/>
    <cellStyle name="20% - Акцент1 4 5 2 2" xfId="401"/>
    <cellStyle name="20% - Акцент1 4 5 2 2 2" xfId="402"/>
    <cellStyle name="20% - Акцент1 4 5 2 3" xfId="403"/>
    <cellStyle name="20% - Акцент1 4 5 3" xfId="404"/>
    <cellStyle name="20% - Акцент1 4 5 3 2" xfId="405"/>
    <cellStyle name="20% - Акцент1 4 5 4" xfId="406"/>
    <cellStyle name="20% - Акцент1 4 6" xfId="407"/>
    <cellStyle name="20% - Акцент1 4 6 2" xfId="408"/>
    <cellStyle name="20% - Акцент1 4 6 2 2" xfId="409"/>
    <cellStyle name="20% - Акцент1 4 6 3" xfId="410"/>
    <cellStyle name="20% - Акцент1 4 7" xfId="411"/>
    <cellStyle name="20% - Акцент1 4 7 2" xfId="412"/>
    <cellStyle name="20% - Акцент1 4 8" xfId="413"/>
    <cellStyle name="20% - Акцент1 5" xfId="414"/>
    <cellStyle name="20% - Акцент1 5 2" xfId="415"/>
    <cellStyle name="20% - Акцент1 5 2 2" xfId="416"/>
    <cellStyle name="20% - Акцент1 5 2 2 2" xfId="417"/>
    <cellStyle name="20% - Акцент1 5 2 2 2 2" xfId="418"/>
    <cellStyle name="20% - Акцент1 5 2 2 2 2 2" xfId="419"/>
    <cellStyle name="20% - Акцент1 5 2 2 2 2 2 2" xfId="420"/>
    <cellStyle name="20% - Акцент1 5 2 2 2 2 3" xfId="421"/>
    <cellStyle name="20% - Акцент1 5 2 2 2 3" xfId="422"/>
    <cellStyle name="20% - Акцент1 5 2 2 2 3 2" xfId="423"/>
    <cellStyle name="20% - Акцент1 5 2 2 2 4" xfId="424"/>
    <cellStyle name="20% - Акцент1 5 2 2 3" xfId="425"/>
    <cellStyle name="20% - Акцент1 5 2 2 3 2" xfId="426"/>
    <cellStyle name="20% - Акцент1 5 2 2 3 2 2" xfId="427"/>
    <cellStyle name="20% - Акцент1 5 2 2 3 3" xfId="428"/>
    <cellStyle name="20% - Акцент1 5 2 2 4" xfId="429"/>
    <cellStyle name="20% - Акцент1 5 2 2 4 2" xfId="430"/>
    <cellStyle name="20% - Акцент1 5 2 2 5" xfId="431"/>
    <cellStyle name="20% - Акцент1 5 2 3" xfId="432"/>
    <cellStyle name="20% - Акцент1 5 2 3 2" xfId="433"/>
    <cellStyle name="20% - Акцент1 5 2 3 2 2" xfId="434"/>
    <cellStyle name="20% - Акцент1 5 2 3 2 2 2" xfId="435"/>
    <cellStyle name="20% - Акцент1 5 2 3 2 3" xfId="436"/>
    <cellStyle name="20% - Акцент1 5 2 3 3" xfId="437"/>
    <cellStyle name="20% - Акцент1 5 2 3 3 2" xfId="438"/>
    <cellStyle name="20% - Акцент1 5 2 3 4" xfId="439"/>
    <cellStyle name="20% - Акцент1 5 2 4" xfId="440"/>
    <cellStyle name="20% - Акцент1 5 2 4 2" xfId="441"/>
    <cellStyle name="20% - Акцент1 5 2 4 2 2" xfId="442"/>
    <cellStyle name="20% - Акцент1 5 2 4 3" xfId="443"/>
    <cellStyle name="20% - Акцент1 5 2 5" xfId="444"/>
    <cellStyle name="20% - Акцент1 5 2 5 2" xfId="445"/>
    <cellStyle name="20% - Акцент1 5 2 6" xfId="446"/>
    <cellStyle name="20% - Акцент1 5 3" xfId="447"/>
    <cellStyle name="20% - Акцент1 5 3 2" xfId="448"/>
    <cellStyle name="20% - Акцент1 5 3 2 2" xfId="449"/>
    <cellStyle name="20% - Акцент1 5 3 2 2 2" xfId="450"/>
    <cellStyle name="20% - Акцент1 5 3 2 2 2 2" xfId="451"/>
    <cellStyle name="20% - Акцент1 5 3 2 2 3" xfId="452"/>
    <cellStyle name="20% - Акцент1 5 3 2 3" xfId="453"/>
    <cellStyle name="20% - Акцент1 5 3 2 3 2" xfId="454"/>
    <cellStyle name="20% - Акцент1 5 3 2 4" xfId="455"/>
    <cellStyle name="20% - Акцент1 5 3 3" xfId="456"/>
    <cellStyle name="20% - Акцент1 5 3 3 2" xfId="457"/>
    <cellStyle name="20% - Акцент1 5 3 3 2 2" xfId="458"/>
    <cellStyle name="20% - Акцент1 5 3 3 3" xfId="459"/>
    <cellStyle name="20% - Акцент1 5 3 4" xfId="460"/>
    <cellStyle name="20% - Акцент1 5 3 4 2" xfId="461"/>
    <cellStyle name="20% - Акцент1 5 3 5" xfId="462"/>
    <cellStyle name="20% - Акцент1 5 4" xfId="463"/>
    <cellStyle name="20% - Акцент1 5 4 2" xfId="464"/>
    <cellStyle name="20% - Акцент1 5 4 2 2" xfId="465"/>
    <cellStyle name="20% - Акцент1 5 4 2 2 2" xfId="466"/>
    <cellStyle name="20% - Акцент1 5 4 2 3" xfId="467"/>
    <cellStyle name="20% - Акцент1 5 4 3" xfId="468"/>
    <cellStyle name="20% - Акцент1 5 4 3 2" xfId="469"/>
    <cellStyle name="20% - Акцент1 5 4 4" xfId="470"/>
    <cellStyle name="20% - Акцент1 5 5" xfId="471"/>
    <cellStyle name="20% - Акцент1 5 5 2" xfId="472"/>
    <cellStyle name="20% - Акцент1 5 5 2 2" xfId="473"/>
    <cellStyle name="20% - Акцент1 5 5 3" xfId="474"/>
    <cellStyle name="20% - Акцент1 5 6" xfId="475"/>
    <cellStyle name="20% - Акцент1 5 6 2" xfId="476"/>
    <cellStyle name="20% - Акцент1 5 7" xfId="477"/>
    <cellStyle name="20% - Акцент1 6" xfId="478"/>
    <cellStyle name="20% - Акцент1 6 2" xfId="479"/>
    <cellStyle name="20% - Акцент1 6 2 2" xfId="480"/>
    <cellStyle name="20% - Акцент1 6 2 2 2" xfId="481"/>
    <cellStyle name="20% - Акцент1 6 2 2 2 2" xfId="482"/>
    <cellStyle name="20% - Акцент1 6 2 2 2 2 2" xfId="483"/>
    <cellStyle name="20% - Акцент1 6 2 2 2 3" xfId="484"/>
    <cellStyle name="20% - Акцент1 6 2 2 3" xfId="485"/>
    <cellStyle name="20% - Акцент1 6 2 2 3 2" xfId="486"/>
    <cellStyle name="20% - Акцент1 6 2 2 4" xfId="487"/>
    <cellStyle name="20% - Акцент1 6 2 3" xfId="488"/>
    <cellStyle name="20% - Акцент1 6 2 3 2" xfId="489"/>
    <cellStyle name="20% - Акцент1 6 2 3 2 2" xfId="490"/>
    <cellStyle name="20% - Акцент1 6 2 3 3" xfId="491"/>
    <cellStyle name="20% - Акцент1 6 2 4" xfId="492"/>
    <cellStyle name="20% - Акцент1 6 2 4 2" xfId="493"/>
    <cellStyle name="20% - Акцент1 6 2 5" xfId="494"/>
    <cellStyle name="20% - Акцент1 6 3" xfId="495"/>
    <cellStyle name="20% - Акцент1 6 3 2" xfId="496"/>
    <cellStyle name="20% - Акцент1 6 3 2 2" xfId="497"/>
    <cellStyle name="20% - Акцент1 6 3 2 2 2" xfId="498"/>
    <cellStyle name="20% - Акцент1 6 3 2 3" xfId="499"/>
    <cellStyle name="20% - Акцент1 6 3 3" xfId="500"/>
    <cellStyle name="20% - Акцент1 6 3 3 2" xfId="501"/>
    <cellStyle name="20% - Акцент1 6 3 4" xfId="502"/>
    <cellStyle name="20% - Акцент1 6 4" xfId="503"/>
    <cellStyle name="20% - Акцент1 6 4 2" xfId="504"/>
    <cellStyle name="20% - Акцент1 6 4 2 2" xfId="505"/>
    <cellStyle name="20% - Акцент1 6 4 3" xfId="506"/>
    <cellStyle name="20% - Акцент1 6 5" xfId="507"/>
    <cellStyle name="20% - Акцент1 6 5 2" xfId="508"/>
    <cellStyle name="20% - Акцент1 6 6" xfId="509"/>
    <cellStyle name="20% - Акцент1 7" xfId="510"/>
    <cellStyle name="20% - Акцент1 7 2" xfId="511"/>
    <cellStyle name="20% - Акцент1 7 2 2" xfId="512"/>
    <cellStyle name="20% - Акцент1 7 2 2 2" xfId="513"/>
    <cellStyle name="20% - Акцент1 7 2 2 2 2" xfId="514"/>
    <cellStyle name="20% - Акцент1 7 2 2 3" xfId="515"/>
    <cellStyle name="20% - Акцент1 7 2 3" xfId="516"/>
    <cellStyle name="20% - Акцент1 7 2 3 2" xfId="517"/>
    <cellStyle name="20% - Акцент1 7 2 4" xfId="518"/>
    <cellStyle name="20% - Акцент1 7 3" xfId="519"/>
    <cellStyle name="20% - Акцент1 7 3 2" xfId="520"/>
    <cellStyle name="20% - Акцент1 7 3 2 2" xfId="521"/>
    <cellStyle name="20% - Акцент1 7 3 3" xfId="522"/>
    <cellStyle name="20% - Акцент1 7 4" xfId="523"/>
    <cellStyle name="20% - Акцент1 7 4 2" xfId="524"/>
    <cellStyle name="20% - Акцент1 7 5" xfId="525"/>
    <cellStyle name="20% - Акцент1 8" xfId="526"/>
    <cellStyle name="20% - Акцент1 8 2" xfId="527"/>
    <cellStyle name="20% - Акцент1 8 2 2" xfId="528"/>
    <cellStyle name="20% - Акцент1 8 2 2 2" xfId="529"/>
    <cellStyle name="20% - Акцент1 8 2 3" xfId="530"/>
    <cellStyle name="20% - Акцент1 8 3" xfId="531"/>
    <cellStyle name="20% - Акцент1 8 3 2" xfId="532"/>
    <cellStyle name="20% - Акцент1 8 4" xfId="533"/>
    <cellStyle name="20% - Акцент1 9" xfId="534"/>
    <cellStyle name="20% - Акцент1 9 2" xfId="535"/>
    <cellStyle name="20% - Акцент1 9 2 2" xfId="536"/>
    <cellStyle name="20% - Акцент1 9 3" xfId="537"/>
    <cellStyle name="20% - Акцент2 10" xfId="538"/>
    <cellStyle name="20% - Акцент2 10 2" xfId="539"/>
    <cellStyle name="20% - Акцент2 11" xfId="540"/>
    <cellStyle name="20% - Акцент2 2" xfId="541"/>
    <cellStyle name="20% - Акцент2 3" xfId="542"/>
    <cellStyle name="20% - Акцент2 3 2" xfId="543"/>
    <cellStyle name="20% - Акцент2 3 2 2" xfId="544"/>
    <cellStyle name="20% - Акцент2 3 2 2 2" xfId="545"/>
    <cellStyle name="20% - Акцент2 3 2 2 2 2" xfId="546"/>
    <cellStyle name="20% - Акцент2 3 2 2 2 2 2" xfId="547"/>
    <cellStyle name="20% - Акцент2 3 2 2 2 2 2 2" xfId="548"/>
    <cellStyle name="20% - Акцент2 3 2 2 2 2 2 2 2" xfId="549"/>
    <cellStyle name="20% - Акцент2 3 2 2 2 2 2 2 2 2" xfId="550"/>
    <cellStyle name="20% - Акцент2 3 2 2 2 2 2 2 3" xfId="551"/>
    <cellStyle name="20% - Акцент2 3 2 2 2 2 2 3" xfId="552"/>
    <cellStyle name="20% - Акцент2 3 2 2 2 2 2 3 2" xfId="553"/>
    <cellStyle name="20% - Акцент2 3 2 2 2 2 2 4" xfId="554"/>
    <cellStyle name="20% - Акцент2 3 2 2 2 2 3" xfId="555"/>
    <cellStyle name="20% - Акцент2 3 2 2 2 2 3 2" xfId="556"/>
    <cellStyle name="20% - Акцент2 3 2 2 2 2 3 2 2" xfId="557"/>
    <cellStyle name="20% - Акцент2 3 2 2 2 2 3 3" xfId="558"/>
    <cellStyle name="20% - Акцент2 3 2 2 2 2 4" xfId="559"/>
    <cellStyle name="20% - Акцент2 3 2 2 2 2 4 2" xfId="560"/>
    <cellStyle name="20% - Акцент2 3 2 2 2 2 5" xfId="561"/>
    <cellStyle name="20% - Акцент2 3 2 2 2 3" xfId="562"/>
    <cellStyle name="20% - Акцент2 3 2 2 2 3 2" xfId="563"/>
    <cellStyle name="20% - Акцент2 3 2 2 2 3 2 2" xfId="564"/>
    <cellStyle name="20% - Акцент2 3 2 2 2 3 2 2 2" xfId="565"/>
    <cellStyle name="20% - Акцент2 3 2 2 2 3 2 3" xfId="566"/>
    <cellStyle name="20% - Акцент2 3 2 2 2 3 3" xfId="567"/>
    <cellStyle name="20% - Акцент2 3 2 2 2 3 3 2" xfId="568"/>
    <cellStyle name="20% - Акцент2 3 2 2 2 3 4" xfId="569"/>
    <cellStyle name="20% - Акцент2 3 2 2 2 4" xfId="570"/>
    <cellStyle name="20% - Акцент2 3 2 2 2 4 2" xfId="571"/>
    <cellStyle name="20% - Акцент2 3 2 2 2 4 2 2" xfId="572"/>
    <cellStyle name="20% - Акцент2 3 2 2 2 4 3" xfId="573"/>
    <cellStyle name="20% - Акцент2 3 2 2 2 5" xfId="574"/>
    <cellStyle name="20% - Акцент2 3 2 2 2 5 2" xfId="575"/>
    <cellStyle name="20% - Акцент2 3 2 2 2 6" xfId="576"/>
    <cellStyle name="20% - Акцент2 3 2 2 3" xfId="577"/>
    <cellStyle name="20% - Акцент2 3 2 2 3 2" xfId="578"/>
    <cellStyle name="20% - Акцент2 3 2 2 3 2 2" xfId="579"/>
    <cellStyle name="20% - Акцент2 3 2 2 3 2 2 2" xfId="580"/>
    <cellStyle name="20% - Акцент2 3 2 2 3 2 2 2 2" xfId="581"/>
    <cellStyle name="20% - Акцент2 3 2 2 3 2 2 3" xfId="582"/>
    <cellStyle name="20% - Акцент2 3 2 2 3 2 3" xfId="583"/>
    <cellStyle name="20% - Акцент2 3 2 2 3 2 3 2" xfId="584"/>
    <cellStyle name="20% - Акцент2 3 2 2 3 2 4" xfId="585"/>
    <cellStyle name="20% - Акцент2 3 2 2 3 3" xfId="586"/>
    <cellStyle name="20% - Акцент2 3 2 2 3 3 2" xfId="587"/>
    <cellStyle name="20% - Акцент2 3 2 2 3 3 2 2" xfId="588"/>
    <cellStyle name="20% - Акцент2 3 2 2 3 3 3" xfId="589"/>
    <cellStyle name="20% - Акцент2 3 2 2 3 4" xfId="590"/>
    <cellStyle name="20% - Акцент2 3 2 2 3 4 2" xfId="591"/>
    <cellStyle name="20% - Акцент2 3 2 2 3 5" xfId="592"/>
    <cellStyle name="20% - Акцент2 3 2 2 4" xfId="593"/>
    <cellStyle name="20% - Акцент2 3 2 2 4 2" xfId="594"/>
    <cellStyle name="20% - Акцент2 3 2 2 4 2 2" xfId="595"/>
    <cellStyle name="20% - Акцент2 3 2 2 4 2 2 2" xfId="596"/>
    <cellStyle name="20% - Акцент2 3 2 2 4 2 3" xfId="597"/>
    <cellStyle name="20% - Акцент2 3 2 2 4 3" xfId="598"/>
    <cellStyle name="20% - Акцент2 3 2 2 4 3 2" xfId="599"/>
    <cellStyle name="20% - Акцент2 3 2 2 4 4" xfId="600"/>
    <cellStyle name="20% - Акцент2 3 2 2 5" xfId="601"/>
    <cellStyle name="20% - Акцент2 3 2 2 5 2" xfId="602"/>
    <cellStyle name="20% - Акцент2 3 2 2 5 2 2" xfId="603"/>
    <cellStyle name="20% - Акцент2 3 2 2 5 3" xfId="604"/>
    <cellStyle name="20% - Акцент2 3 2 2 6" xfId="605"/>
    <cellStyle name="20% - Акцент2 3 2 2 6 2" xfId="606"/>
    <cellStyle name="20% - Акцент2 3 2 2 7" xfId="607"/>
    <cellStyle name="20% - Акцент2 3 2 3" xfId="608"/>
    <cellStyle name="20% - Акцент2 3 2 3 2" xfId="609"/>
    <cellStyle name="20% - Акцент2 3 2 3 2 2" xfId="610"/>
    <cellStyle name="20% - Акцент2 3 2 3 2 2 2" xfId="611"/>
    <cellStyle name="20% - Акцент2 3 2 3 2 2 2 2" xfId="612"/>
    <cellStyle name="20% - Акцент2 3 2 3 2 2 2 2 2" xfId="613"/>
    <cellStyle name="20% - Акцент2 3 2 3 2 2 2 3" xfId="614"/>
    <cellStyle name="20% - Акцент2 3 2 3 2 2 3" xfId="615"/>
    <cellStyle name="20% - Акцент2 3 2 3 2 2 3 2" xfId="616"/>
    <cellStyle name="20% - Акцент2 3 2 3 2 2 4" xfId="617"/>
    <cellStyle name="20% - Акцент2 3 2 3 2 3" xfId="618"/>
    <cellStyle name="20% - Акцент2 3 2 3 2 3 2" xfId="619"/>
    <cellStyle name="20% - Акцент2 3 2 3 2 3 2 2" xfId="620"/>
    <cellStyle name="20% - Акцент2 3 2 3 2 3 3" xfId="621"/>
    <cellStyle name="20% - Акцент2 3 2 3 2 4" xfId="622"/>
    <cellStyle name="20% - Акцент2 3 2 3 2 4 2" xfId="623"/>
    <cellStyle name="20% - Акцент2 3 2 3 2 5" xfId="624"/>
    <cellStyle name="20% - Акцент2 3 2 3 3" xfId="625"/>
    <cellStyle name="20% - Акцент2 3 2 3 3 2" xfId="626"/>
    <cellStyle name="20% - Акцент2 3 2 3 3 2 2" xfId="627"/>
    <cellStyle name="20% - Акцент2 3 2 3 3 2 2 2" xfId="628"/>
    <cellStyle name="20% - Акцент2 3 2 3 3 2 3" xfId="629"/>
    <cellStyle name="20% - Акцент2 3 2 3 3 3" xfId="630"/>
    <cellStyle name="20% - Акцент2 3 2 3 3 3 2" xfId="631"/>
    <cellStyle name="20% - Акцент2 3 2 3 3 4" xfId="632"/>
    <cellStyle name="20% - Акцент2 3 2 3 4" xfId="633"/>
    <cellStyle name="20% - Акцент2 3 2 3 4 2" xfId="634"/>
    <cellStyle name="20% - Акцент2 3 2 3 4 2 2" xfId="635"/>
    <cellStyle name="20% - Акцент2 3 2 3 4 3" xfId="636"/>
    <cellStyle name="20% - Акцент2 3 2 3 5" xfId="637"/>
    <cellStyle name="20% - Акцент2 3 2 3 5 2" xfId="638"/>
    <cellStyle name="20% - Акцент2 3 2 3 6" xfId="639"/>
    <cellStyle name="20% - Акцент2 3 2 4" xfId="640"/>
    <cellStyle name="20% - Акцент2 3 2 4 2" xfId="641"/>
    <cellStyle name="20% - Акцент2 3 2 4 2 2" xfId="642"/>
    <cellStyle name="20% - Акцент2 3 2 4 2 2 2" xfId="643"/>
    <cellStyle name="20% - Акцент2 3 2 4 2 2 2 2" xfId="644"/>
    <cellStyle name="20% - Акцент2 3 2 4 2 2 3" xfId="645"/>
    <cellStyle name="20% - Акцент2 3 2 4 2 3" xfId="646"/>
    <cellStyle name="20% - Акцент2 3 2 4 2 3 2" xfId="647"/>
    <cellStyle name="20% - Акцент2 3 2 4 2 4" xfId="648"/>
    <cellStyle name="20% - Акцент2 3 2 4 3" xfId="649"/>
    <cellStyle name="20% - Акцент2 3 2 4 3 2" xfId="650"/>
    <cellStyle name="20% - Акцент2 3 2 4 3 2 2" xfId="651"/>
    <cellStyle name="20% - Акцент2 3 2 4 3 3" xfId="652"/>
    <cellStyle name="20% - Акцент2 3 2 4 4" xfId="653"/>
    <cellStyle name="20% - Акцент2 3 2 4 4 2" xfId="654"/>
    <cellStyle name="20% - Акцент2 3 2 4 5" xfId="655"/>
    <cellStyle name="20% - Акцент2 3 2 5" xfId="656"/>
    <cellStyle name="20% - Акцент2 3 2 5 2" xfId="657"/>
    <cellStyle name="20% - Акцент2 3 2 5 2 2" xfId="658"/>
    <cellStyle name="20% - Акцент2 3 2 5 2 2 2" xfId="659"/>
    <cellStyle name="20% - Акцент2 3 2 5 2 3" xfId="660"/>
    <cellStyle name="20% - Акцент2 3 2 5 3" xfId="661"/>
    <cellStyle name="20% - Акцент2 3 2 5 3 2" xfId="662"/>
    <cellStyle name="20% - Акцент2 3 2 5 4" xfId="663"/>
    <cellStyle name="20% - Акцент2 3 2 6" xfId="664"/>
    <cellStyle name="20% - Акцент2 3 2 6 2" xfId="665"/>
    <cellStyle name="20% - Акцент2 3 2 6 2 2" xfId="666"/>
    <cellStyle name="20% - Акцент2 3 2 6 3" xfId="667"/>
    <cellStyle name="20% - Акцент2 3 2 7" xfId="668"/>
    <cellStyle name="20% - Акцент2 3 2 7 2" xfId="669"/>
    <cellStyle name="20% - Акцент2 3 2 8" xfId="670"/>
    <cellStyle name="20% - Акцент2 3 3" xfId="671"/>
    <cellStyle name="20% - Акцент2 3 3 2" xfId="672"/>
    <cellStyle name="20% - Акцент2 3 3 2 2" xfId="673"/>
    <cellStyle name="20% - Акцент2 3 3 2 2 2" xfId="674"/>
    <cellStyle name="20% - Акцент2 3 3 2 2 2 2" xfId="675"/>
    <cellStyle name="20% - Акцент2 3 3 2 2 2 2 2" xfId="676"/>
    <cellStyle name="20% - Акцент2 3 3 2 2 2 2 2 2" xfId="677"/>
    <cellStyle name="20% - Акцент2 3 3 2 2 2 2 3" xfId="678"/>
    <cellStyle name="20% - Акцент2 3 3 2 2 2 3" xfId="679"/>
    <cellStyle name="20% - Акцент2 3 3 2 2 2 3 2" xfId="680"/>
    <cellStyle name="20% - Акцент2 3 3 2 2 2 4" xfId="681"/>
    <cellStyle name="20% - Акцент2 3 3 2 2 3" xfId="682"/>
    <cellStyle name="20% - Акцент2 3 3 2 2 3 2" xfId="683"/>
    <cellStyle name="20% - Акцент2 3 3 2 2 3 2 2" xfId="684"/>
    <cellStyle name="20% - Акцент2 3 3 2 2 3 3" xfId="685"/>
    <cellStyle name="20% - Акцент2 3 3 2 2 4" xfId="686"/>
    <cellStyle name="20% - Акцент2 3 3 2 2 4 2" xfId="687"/>
    <cellStyle name="20% - Акцент2 3 3 2 2 5" xfId="688"/>
    <cellStyle name="20% - Акцент2 3 3 2 3" xfId="689"/>
    <cellStyle name="20% - Акцент2 3 3 2 3 2" xfId="690"/>
    <cellStyle name="20% - Акцент2 3 3 2 3 2 2" xfId="691"/>
    <cellStyle name="20% - Акцент2 3 3 2 3 2 2 2" xfId="692"/>
    <cellStyle name="20% - Акцент2 3 3 2 3 2 3" xfId="693"/>
    <cellStyle name="20% - Акцент2 3 3 2 3 3" xfId="694"/>
    <cellStyle name="20% - Акцент2 3 3 2 3 3 2" xfId="695"/>
    <cellStyle name="20% - Акцент2 3 3 2 3 4" xfId="696"/>
    <cellStyle name="20% - Акцент2 3 3 2 4" xfId="697"/>
    <cellStyle name="20% - Акцент2 3 3 2 4 2" xfId="698"/>
    <cellStyle name="20% - Акцент2 3 3 2 4 2 2" xfId="699"/>
    <cellStyle name="20% - Акцент2 3 3 2 4 3" xfId="700"/>
    <cellStyle name="20% - Акцент2 3 3 2 5" xfId="701"/>
    <cellStyle name="20% - Акцент2 3 3 2 5 2" xfId="702"/>
    <cellStyle name="20% - Акцент2 3 3 2 6" xfId="703"/>
    <cellStyle name="20% - Акцент2 3 3 3" xfId="704"/>
    <cellStyle name="20% - Акцент2 3 3 3 2" xfId="705"/>
    <cellStyle name="20% - Акцент2 3 3 3 2 2" xfId="706"/>
    <cellStyle name="20% - Акцент2 3 3 3 2 2 2" xfId="707"/>
    <cellStyle name="20% - Акцент2 3 3 3 2 2 2 2" xfId="708"/>
    <cellStyle name="20% - Акцент2 3 3 3 2 2 3" xfId="709"/>
    <cellStyle name="20% - Акцент2 3 3 3 2 3" xfId="710"/>
    <cellStyle name="20% - Акцент2 3 3 3 2 3 2" xfId="711"/>
    <cellStyle name="20% - Акцент2 3 3 3 2 4" xfId="712"/>
    <cellStyle name="20% - Акцент2 3 3 3 3" xfId="713"/>
    <cellStyle name="20% - Акцент2 3 3 3 3 2" xfId="714"/>
    <cellStyle name="20% - Акцент2 3 3 3 3 2 2" xfId="715"/>
    <cellStyle name="20% - Акцент2 3 3 3 3 3" xfId="716"/>
    <cellStyle name="20% - Акцент2 3 3 3 4" xfId="717"/>
    <cellStyle name="20% - Акцент2 3 3 3 4 2" xfId="718"/>
    <cellStyle name="20% - Акцент2 3 3 3 5" xfId="719"/>
    <cellStyle name="20% - Акцент2 3 3 4" xfId="720"/>
    <cellStyle name="20% - Акцент2 3 3 4 2" xfId="721"/>
    <cellStyle name="20% - Акцент2 3 3 4 2 2" xfId="722"/>
    <cellStyle name="20% - Акцент2 3 3 4 2 2 2" xfId="723"/>
    <cellStyle name="20% - Акцент2 3 3 4 2 3" xfId="724"/>
    <cellStyle name="20% - Акцент2 3 3 4 3" xfId="725"/>
    <cellStyle name="20% - Акцент2 3 3 4 3 2" xfId="726"/>
    <cellStyle name="20% - Акцент2 3 3 4 4" xfId="727"/>
    <cellStyle name="20% - Акцент2 3 3 5" xfId="728"/>
    <cellStyle name="20% - Акцент2 3 3 5 2" xfId="729"/>
    <cellStyle name="20% - Акцент2 3 3 5 2 2" xfId="730"/>
    <cellStyle name="20% - Акцент2 3 3 5 3" xfId="731"/>
    <cellStyle name="20% - Акцент2 3 3 6" xfId="732"/>
    <cellStyle name="20% - Акцент2 3 3 6 2" xfId="733"/>
    <cellStyle name="20% - Акцент2 3 3 7" xfId="734"/>
    <cellStyle name="20% - Акцент2 3 4" xfId="735"/>
    <cellStyle name="20% - Акцент2 3 4 2" xfId="736"/>
    <cellStyle name="20% - Акцент2 3 4 2 2" xfId="737"/>
    <cellStyle name="20% - Акцент2 3 4 2 2 2" xfId="738"/>
    <cellStyle name="20% - Акцент2 3 4 2 2 2 2" xfId="739"/>
    <cellStyle name="20% - Акцент2 3 4 2 2 2 2 2" xfId="740"/>
    <cellStyle name="20% - Акцент2 3 4 2 2 2 3" xfId="741"/>
    <cellStyle name="20% - Акцент2 3 4 2 2 3" xfId="742"/>
    <cellStyle name="20% - Акцент2 3 4 2 2 3 2" xfId="743"/>
    <cellStyle name="20% - Акцент2 3 4 2 2 4" xfId="744"/>
    <cellStyle name="20% - Акцент2 3 4 2 3" xfId="745"/>
    <cellStyle name="20% - Акцент2 3 4 2 3 2" xfId="746"/>
    <cellStyle name="20% - Акцент2 3 4 2 3 2 2" xfId="747"/>
    <cellStyle name="20% - Акцент2 3 4 2 3 3" xfId="748"/>
    <cellStyle name="20% - Акцент2 3 4 2 4" xfId="749"/>
    <cellStyle name="20% - Акцент2 3 4 2 4 2" xfId="750"/>
    <cellStyle name="20% - Акцент2 3 4 2 5" xfId="751"/>
    <cellStyle name="20% - Акцент2 3 4 3" xfId="752"/>
    <cellStyle name="20% - Акцент2 3 4 3 2" xfId="753"/>
    <cellStyle name="20% - Акцент2 3 4 3 2 2" xfId="754"/>
    <cellStyle name="20% - Акцент2 3 4 3 2 2 2" xfId="755"/>
    <cellStyle name="20% - Акцент2 3 4 3 2 3" xfId="756"/>
    <cellStyle name="20% - Акцент2 3 4 3 3" xfId="757"/>
    <cellStyle name="20% - Акцент2 3 4 3 3 2" xfId="758"/>
    <cellStyle name="20% - Акцент2 3 4 3 4" xfId="759"/>
    <cellStyle name="20% - Акцент2 3 4 4" xfId="760"/>
    <cellStyle name="20% - Акцент2 3 4 4 2" xfId="761"/>
    <cellStyle name="20% - Акцент2 3 4 4 2 2" xfId="762"/>
    <cellStyle name="20% - Акцент2 3 4 4 3" xfId="763"/>
    <cellStyle name="20% - Акцент2 3 4 5" xfId="764"/>
    <cellStyle name="20% - Акцент2 3 4 5 2" xfId="765"/>
    <cellStyle name="20% - Акцент2 3 4 6" xfId="766"/>
    <cellStyle name="20% - Акцент2 3 5" xfId="767"/>
    <cellStyle name="20% - Акцент2 3 5 2" xfId="768"/>
    <cellStyle name="20% - Акцент2 3 5 2 2" xfId="769"/>
    <cellStyle name="20% - Акцент2 3 5 2 2 2" xfId="770"/>
    <cellStyle name="20% - Акцент2 3 5 2 2 2 2" xfId="771"/>
    <cellStyle name="20% - Акцент2 3 5 2 2 3" xfId="772"/>
    <cellStyle name="20% - Акцент2 3 5 2 3" xfId="773"/>
    <cellStyle name="20% - Акцент2 3 5 2 3 2" xfId="774"/>
    <cellStyle name="20% - Акцент2 3 5 2 4" xfId="775"/>
    <cellStyle name="20% - Акцент2 3 5 3" xfId="776"/>
    <cellStyle name="20% - Акцент2 3 5 3 2" xfId="777"/>
    <cellStyle name="20% - Акцент2 3 5 3 2 2" xfId="778"/>
    <cellStyle name="20% - Акцент2 3 5 3 3" xfId="779"/>
    <cellStyle name="20% - Акцент2 3 5 4" xfId="780"/>
    <cellStyle name="20% - Акцент2 3 5 4 2" xfId="781"/>
    <cellStyle name="20% - Акцент2 3 5 5" xfId="782"/>
    <cellStyle name="20% - Акцент2 3 6" xfId="783"/>
    <cellStyle name="20% - Акцент2 3 6 2" xfId="784"/>
    <cellStyle name="20% - Акцент2 3 6 2 2" xfId="785"/>
    <cellStyle name="20% - Акцент2 3 6 2 2 2" xfId="786"/>
    <cellStyle name="20% - Акцент2 3 6 2 3" xfId="787"/>
    <cellStyle name="20% - Акцент2 3 6 3" xfId="788"/>
    <cellStyle name="20% - Акцент2 3 6 3 2" xfId="789"/>
    <cellStyle name="20% - Акцент2 3 6 4" xfId="790"/>
    <cellStyle name="20% - Акцент2 3 7" xfId="791"/>
    <cellStyle name="20% - Акцент2 3 7 2" xfId="792"/>
    <cellStyle name="20% - Акцент2 3 7 2 2" xfId="793"/>
    <cellStyle name="20% - Акцент2 3 7 3" xfId="794"/>
    <cellStyle name="20% - Акцент2 3 8" xfId="795"/>
    <cellStyle name="20% - Акцент2 3 8 2" xfId="796"/>
    <cellStyle name="20% - Акцент2 3 9" xfId="797"/>
    <cellStyle name="20% - Акцент2 4" xfId="798"/>
    <cellStyle name="20% - Акцент2 4 2" xfId="799"/>
    <cellStyle name="20% - Акцент2 4 2 2" xfId="800"/>
    <cellStyle name="20% - Акцент2 4 2 2 2" xfId="801"/>
    <cellStyle name="20% - Акцент2 4 2 2 2 2" xfId="802"/>
    <cellStyle name="20% - Акцент2 4 2 2 2 2 2" xfId="803"/>
    <cellStyle name="20% - Акцент2 4 2 2 2 2 2 2" xfId="804"/>
    <cellStyle name="20% - Акцент2 4 2 2 2 2 2 2 2" xfId="805"/>
    <cellStyle name="20% - Акцент2 4 2 2 2 2 2 3" xfId="806"/>
    <cellStyle name="20% - Акцент2 4 2 2 2 2 3" xfId="807"/>
    <cellStyle name="20% - Акцент2 4 2 2 2 2 3 2" xfId="808"/>
    <cellStyle name="20% - Акцент2 4 2 2 2 2 4" xfId="809"/>
    <cellStyle name="20% - Акцент2 4 2 2 2 3" xfId="810"/>
    <cellStyle name="20% - Акцент2 4 2 2 2 3 2" xfId="811"/>
    <cellStyle name="20% - Акцент2 4 2 2 2 3 2 2" xfId="812"/>
    <cellStyle name="20% - Акцент2 4 2 2 2 3 3" xfId="813"/>
    <cellStyle name="20% - Акцент2 4 2 2 2 4" xfId="814"/>
    <cellStyle name="20% - Акцент2 4 2 2 2 4 2" xfId="815"/>
    <cellStyle name="20% - Акцент2 4 2 2 2 5" xfId="816"/>
    <cellStyle name="20% - Акцент2 4 2 2 3" xfId="817"/>
    <cellStyle name="20% - Акцент2 4 2 2 3 2" xfId="818"/>
    <cellStyle name="20% - Акцент2 4 2 2 3 2 2" xfId="819"/>
    <cellStyle name="20% - Акцент2 4 2 2 3 2 2 2" xfId="820"/>
    <cellStyle name="20% - Акцент2 4 2 2 3 2 3" xfId="821"/>
    <cellStyle name="20% - Акцент2 4 2 2 3 3" xfId="822"/>
    <cellStyle name="20% - Акцент2 4 2 2 3 3 2" xfId="823"/>
    <cellStyle name="20% - Акцент2 4 2 2 3 4" xfId="824"/>
    <cellStyle name="20% - Акцент2 4 2 2 4" xfId="825"/>
    <cellStyle name="20% - Акцент2 4 2 2 4 2" xfId="826"/>
    <cellStyle name="20% - Акцент2 4 2 2 4 2 2" xfId="827"/>
    <cellStyle name="20% - Акцент2 4 2 2 4 3" xfId="828"/>
    <cellStyle name="20% - Акцент2 4 2 2 5" xfId="829"/>
    <cellStyle name="20% - Акцент2 4 2 2 5 2" xfId="830"/>
    <cellStyle name="20% - Акцент2 4 2 2 6" xfId="831"/>
    <cellStyle name="20% - Акцент2 4 2 3" xfId="832"/>
    <cellStyle name="20% - Акцент2 4 2 3 2" xfId="833"/>
    <cellStyle name="20% - Акцент2 4 2 3 2 2" xfId="834"/>
    <cellStyle name="20% - Акцент2 4 2 3 2 2 2" xfId="835"/>
    <cellStyle name="20% - Акцент2 4 2 3 2 2 2 2" xfId="836"/>
    <cellStyle name="20% - Акцент2 4 2 3 2 2 3" xfId="837"/>
    <cellStyle name="20% - Акцент2 4 2 3 2 3" xfId="838"/>
    <cellStyle name="20% - Акцент2 4 2 3 2 3 2" xfId="839"/>
    <cellStyle name="20% - Акцент2 4 2 3 2 4" xfId="840"/>
    <cellStyle name="20% - Акцент2 4 2 3 3" xfId="841"/>
    <cellStyle name="20% - Акцент2 4 2 3 3 2" xfId="842"/>
    <cellStyle name="20% - Акцент2 4 2 3 3 2 2" xfId="843"/>
    <cellStyle name="20% - Акцент2 4 2 3 3 3" xfId="844"/>
    <cellStyle name="20% - Акцент2 4 2 3 4" xfId="845"/>
    <cellStyle name="20% - Акцент2 4 2 3 4 2" xfId="846"/>
    <cellStyle name="20% - Акцент2 4 2 3 5" xfId="847"/>
    <cellStyle name="20% - Акцент2 4 2 4" xfId="848"/>
    <cellStyle name="20% - Акцент2 4 2 4 2" xfId="849"/>
    <cellStyle name="20% - Акцент2 4 2 4 2 2" xfId="850"/>
    <cellStyle name="20% - Акцент2 4 2 4 2 2 2" xfId="851"/>
    <cellStyle name="20% - Акцент2 4 2 4 2 3" xfId="852"/>
    <cellStyle name="20% - Акцент2 4 2 4 3" xfId="853"/>
    <cellStyle name="20% - Акцент2 4 2 4 3 2" xfId="854"/>
    <cellStyle name="20% - Акцент2 4 2 4 4" xfId="855"/>
    <cellStyle name="20% - Акцент2 4 2 5" xfId="856"/>
    <cellStyle name="20% - Акцент2 4 2 5 2" xfId="857"/>
    <cellStyle name="20% - Акцент2 4 2 5 2 2" xfId="858"/>
    <cellStyle name="20% - Акцент2 4 2 5 3" xfId="859"/>
    <cellStyle name="20% - Акцент2 4 2 6" xfId="860"/>
    <cellStyle name="20% - Акцент2 4 2 6 2" xfId="861"/>
    <cellStyle name="20% - Акцент2 4 2 7" xfId="862"/>
    <cellStyle name="20% - Акцент2 4 3" xfId="863"/>
    <cellStyle name="20% - Акцент2 4 3 2" xfId="864"/>
    <cellStyle name="20% - Акцент2 4 3 2 2" xfId="865"/>
    <cellStyle name="20% - Акцент2 4 3 2 2 2" xfId="866"/>
    <cellStyle name="20% - Акцент2 4 3 2 2 2 2" xfId="867"/>
    <cellStyle name="20% - Акцент2 4 3 2 2 2 2 2" xfId="868"/>
    <cellStyle name="20% - Акцент2 4 3 2 2 2 3" xfId="869"/>
    <cellStyle name="20% - Акцент2 4 3 2 2 3" xfId="870"/>
    <cellStyle name="20% - Акцент2 4 3 2 2 3 2" xfId="871"/>
    <cellStyle name="20% - Акцент2 4 3 2 2 4" xfId="872"/>
    <cellStyle name="20% - Акцент2 4 3 2 3" xfId="873"/>
    <cellStyle name="20% - Акцент2 4 3 2 3 2" xfId="874"/>
    <cellStyle name="20% - Акцент2 4 3 2 3 2 2" xfId="875"/>
    <cellStyle name="20% - Акцент2 4 3 2 3 3" xfId="876"/>
    <cellStyle name="20% - Акцент2 4 3 2 4" xfId="877"/>
    <cellStyle name="20% - Акцент2 4 3 2 4 2" xfId="878"/>
    <cellStyle name="20% - Акцент2 4 3 2 5" xfId="879"/>
    <cellStyle name="20% - Акцент2 4 3 3" xfId="880"/>
    <cellStyle name="20% - Акцент2 4 3 3 2" xfId="881"/>
    <cellStyle name="20% - Акцент2 4 3 3 2 2" xfId="882"/>
    <cellStyle name="20% - Акцент2 4 3 3 2 2 2" xfId="883"/>
    <cellStyle name="20% - Акцент2 4 3 3 2 3" xfId="884"/>
    <cellStyle name="20% - Акцент2 4 3 3 3" xfId="885"/>
    <cellStyle name="20% - Акцент2 4 3 3 3 2" xfId="886"/>
    <cellStyle name="20% - Акцент2 4 3 3 4" xfId="887"/>
    <cellStyle name="20% - Акцент2 4 3 4" xfId="888"/>
    <cellStyle name="20% - Акцент2 4 3 4 2" xfId="889"/>
    <cellStyle name="20% - Акцент2 4 3 4 2 2" xfId="890"/>
    <cellStyle name="20% - Акцент2 4 3 4 3" xfId="891"/>
    <cellStyle name="20% - Акцент2 4 3 5" xfId="892"/>
    <cellStyle name="20% - Акцент2 4 3 5 2" xfId="893"/>
    <cellStyle name="20% - Акцент2 4 3 6" xfId="894"/>
    <cellStyle name="20% - Акцент2 4 4" xfId="895"/>
    <cellStyle name="20% - Акцент2 4 4 2" xfId="896"/>
    <cellStyle name="20% - Акцент2 4 4 2 2" xfId="897"/>
    <cellStyle name="20% - Акцент2 4 4 2 2 2" xfId="898"/>
    <cellStyle name="20% - Акцент2 4 4 2 2 2 2" xfId="899"/>
    <cellStyle name="20% - Акцент2 4 4 2 2 3" xfId="900"/>
    <cellStyle name="20% - Акцент2 4 4 2 3" xfId="901"/>
    <cellStyle name="20% - Акцент2 4 4 2 3 2" xfId="902"/>
    <cellStyle name="20% - Акцент2 4 4 2 4" xfId="903"/>
    <cellStyle name="20% - Акцент2 4 4 3" xfId="904"/>
    <cellStyle name="20% - Акцент2 4 4 3 2" xfId="905"/>
    <cellStyle name="20% - Акцент2 4 4 3 2 2" xfId="906"/>
    <cellStyle name="20% - Акцент2 4 4 3 3" xfId="907"/>
    <cellStyle name="20% - Акцент2 4 4 4" xfId="908"/>
    <cellStyle name="20% - Акцент2 4 4 4 2" xfId="909"/>
    <cellStyle name="20% - Акцент2 4 4 5" xfId="910"/>
    <cellStyle name="20% - Акцент2 4 5" xfId="911"/>
    <cellStyle name="20% - Акцент2 4 5 2" xfId="912"/>
    <cellStyle name="20% - Акцент2 4 5 2 2" xfId="913"/>
    <cellStyle name="20% - Акцент2 4 5 2 2 2" xfId="914"/>
    <cellStyle name="20% - Акцент2 4 5 2 3" xfId="915"/>
    <cellStyle name="20% - Акцент2 4 5 3" xfId="916"/>
    <cellStyle name="20% - Акцент2 4 5 3 2" xfId="917"/>
    <cellStyle name="20% - Акцент2 4 5 4" xfId="918"/>
    <cellStyle name="20% - Акцент2 4 6" xfId="919"/>
    <cellStyle name="20% - Акцент2 4 6 2" xfId="920"/>
    <cellStyle name="20% - Акцент2 4 6 2 2" xfId="921"/>
    <cellStyle name="20% - Акцент2 4 6 3" xfId="922"/>
    <cellStyle name="20% - Акцент2 4 7" xfId="923"/>
    <cellStyle name="20% - Акцент2 4 7 2" xfId="924"/>
    <cellStyle name="20% - Акцент2 4 8" xfId="925"/>
    <cellStyle name="20% - Акцент2 5" xfId="926"/>
    <cellStyle name="20% - Акцент2 5 2" xfId="927"/>
    <cellStyle name="20% - Акцент2 5 2 2" xfId="928"/>
    <cellStyle name="20% - Акцент2 5 2 2 2" xfId="929"/>
    <cellStyle name="20% - Акцент2 5 2 2 2 2" xfId="930"/>
    <cellStyle name="20% - Акцент2 5 2 2 2 2 2" xfId="931"/>
    <cellStyle name="20% - Акцент2 5 2 2 2 2 2 2" xfId="932"/>
    <cellStyle name="20% - Акцент2 5 2 2 2 2 3" xfId="933"/>
    <cellStyle name="20% - Акцент2 5 2 2 2 3" xfId="934"/>
    <cellStyle name="20% - Акцент2 5 2 2 2 3 2" xfId="935"/>
    <cellStyle name="20% - Акцент2 5 2 2 2 4" xfId="936"/>
    <cellStyle name="20% - Акцент2 5 2 2 3" xfId="937"/>
    <cellStyle name="20% - Акцент2 5 2 2 3 2" xfId="938"/>
    <cellStyle name="20% - Акцент2 5 2 2 3 2 2" xfId="939"/>
    <cellStyle name="20% - Акцент2 5 2 2 3 3" xfId="940"/>
    <cellStyle name="20% - Акцент2 5 2 2 4" xfId="941"/>
    <cellStyle name="20% - Акцент2 5 2 2 4 2" xfId="942"/>
    <cellStyle name="20% - Акцент2 5 2 2 5" xfId="943"/>
    <cellStyle name="20% - Акцент2 5 2 3" xfId="944"/>
    <cellStyle name="20% - Акцент2 5 2 3 2" xfId="945"/>
    <cellStyle name="20% - Акцент2 5 2 3 2 2" xfId="946"/>
    <cellStyle name="20% - Акцент2 5 2 3 2 2 2" xfId="947"/>
    <cellStyle name="20% - Акцент2 5 2 3 2 3" xfId="948"/>
    <cellStyle name="20% - Акцент2 5 2 3 3" xfId="949"/>
    <cellStyle name="20% - Акцент2 5 2 3 3 2" xfId="950"/>
    <cellStyle name="20% - Акцент2 5 2 3 4" xfId="951"/>
    <cellStyle name="20% - Акцент2 5 2 4" xfId="952"/>
    <cellStyle name="20% - Акцент2 5 2 4 2" xfId="953"/>
    <cellStyle name="20% - Акцент2 5 2 4 2 2" xfId="954"/>
    <cellStyle name="20% - Акцент2 5 2 4 3" xfId="955"/>
    <cellStyle name="20% - Акцент2 5 2 5" xfId="956"/>
    <cellStyle name="20% - Акцент2 5 2 5 2" xfId="957"/>
    <cellStyle name="20% - Акцент2 5 2 6" xfId="958"/>
    <cellStyle name="20% - Акцент2 5 3" xfId="959"/>
    <cellStyle name="20% - Акцент2 5 3 2" xfId="960"/>
    <cellStyle name="20% - Акцент2 5 3 2 2" xfId="961"/>
    <cellStyle name="20% - Акцент2 5 3 2 2 2" xfId="962"/>
    <cellStyle name="20% - Акцент2 5 3 2 2 2 2" xfId="963"/>
    <cellStyle name="20% - Акцент2 5 3 2 2 3" xfId="964"/>
    <cellStyle name="20% - Акцент2 5 3 2 3" xfId="965"/>
    <cellStyle name="20% - Акцент2 5 3 2 3 2" xfId="966"/>
    <cellStyle name="20% - Акцент2 5 3 2 4" xfId="967"/>
    <cellStyle name="20% - Акцент2 5 3 3" xfId="968"/>
    <cellStyle name="20% - Акцент2 5 3 3 2" xfId="969"/>
    <cellStyle name="20% - Акцент2 5 3 3 2 2" xfId="970"/>
    <cellStyle name="20% - Акцент2 5 3 3 3" xfId="971"/>
    <cellStyle name="20% - Акцент2 5 3 4" xfId="972"/>
    <cellStyle name="20% - Акцент2 5 3 4 2" xfId="973"/>
    <cellStyle name="20% - Акцент2 5 3 5" xfId="974"/>
    <cellStyle name="20% - Акцент2 5 4" xfId="975"/>
    <cellStyle name="20% - Акцент2 5 4 2" xfId="976"/>
    <cellStyle name="20% - Акцент2 5 4 2 2" xfId="977"/>
    <cellStyle name="20% - Акцент2 5 4 2 2 2" xfId="978"/>
    <cellStyle name="20% - Акцент2 5 4 2 3" xfId="979"/>
    <cellStyle name="20% - Акцент2 5 4 3" xfId="980"/>
    <cellStyle name="20% - Акцент2 5 4 3 2" xfId="981"/>
    <cellStyle name="20% - Акцент2 5 4 4" xfId="982"/>
    <cellStyle name="20% - Акцент2 5 5" xfId="983"/>
    <cellStyle name="20% - Акцент2 5 5 2" xfId="984"/>
    <cellStyle name="20% - Акцент2 5 5 2 2" xfId="985"/>
    <cellStyle name="20% - Акцент2 5 5 3" xfId="986"/>
    <cellStyle name="20% - Акцент2 5 6" xfId="987"/>
    <cellStyle name="20% - Акцент2 5 6 2" xfId="988"/>
    <cellStyle name="20% - Акцент2 5 7" xfId="989"/>
    <cellStyle name="20% - Акцент2 6" xfId="990"/>
    <cellStyle name="20% - Акцент2 6 2" xfId="991"/>
    <cellStyle name="20% - Акцент2 6 2 2" xfId="992"/>
    <cellStyle name="20% - Акцент2 6 2 2 2" xfId="993"/>
    <cellStyle name="20% - Акцент2 6 2 2 2 2" xfId="994"/>
    <cellStyle name="20% - Акцент2 6 2 2 2 2 2" xfId="995"/>
    <cellStyle name="20% - Акцент2 6 2 2 2 3" xfId="996"/>
    <cellStyle name="20% - Акцент2 6 2 2 3" xfId="997"/>
    <cellStyle name="20% - Акцент2 6 2 2 3 2" xfId="998"/>
    <cellStyle name="20% - Акцент2 6 2 2 4" xfId="999"/>
    <cellStyle name="20% - Акцент2 6 2 3" xfId="1000"/>
    <cellStyle name="20% - Акцент2 6 2 3 2" xfId="1001"/>
    <cellStyle name="20% - Акцент2 6 2 3 2 2" xfId="1002"/>
    <cellStyle name="20% - Акцент2 6 2 3 3" xfId="1003"/>
    <cellStyle name="20% - Акцент2 6 2 4" xfId="1004"/>
    <cellStyle name="20% - Акцент2 6 2 4 2" xfId="1005"/>
    <cellStyle name="20% - Акцент2 6 2 5" xfId="1006"/>
    <cellStyle name="20% - Акцент2 6 3" xfId="1007"/>
    <cellStyle name="20% - Акцент2 6 3 2" xfId="1008"/>
    <cellStyle name="20% - Акцент2 6 3 2 2" xfId="1009"/>
    <cellStyle name="20% - Акцент2 6 3 2 2 2" xfId="1010"/>
    <cellStyle name="20% - Акцент2 6 3 2 3" xfId="1011"/>
    <cellStyle name="20% - Акцент2 6 3 3" xfId="1012"/>
    <cellStyle name="20% - Акцент2 6 3 3 2" xfId="1013"/>
    <cellStyle name="20% - Акцент2 6 3 4" xfId="1014"/>
    <cellStyle name="20% - Акцент2 6 4" xfId="1015"/>
    <cellStyle name="20% - Акцент2 6 4 2" xfId="1016"/>
    <cellStyle name="20% - Акцент2 6 4 2 2" xfId="1017"/>
    <cellStyle name="20% - Акцент2 6 4 3" xfId="1018"/>
    <cellStyle name="20% - Акцент2 6 5" xfId="1019"/>
    <cellStyle name="20% - Акцент2 6 5 2" xfId="1020"/>
    <cellStyle name="20% - Акцент2 6 6" xfId="1021"/>
    <cellStyle name="20% - Акцент2 7" xfId="1022"/>
    <cellStyle name="20% - Акцент2 7 2" xfId="1023"/>
    <cellStyle name="20% - Акцент2 7 2 2" xfId="1024"/>
    <cellStyle name="20% - Акцент2 7 2 2 2" xfId="1025"/>
    <cellStyle name="20% - Акцент2 7 2 2 2 2" xfId="1026"/>
    <cellStyle name="20% - Акцент2 7 2 2 3" xfId="1027"/>
    <cellStyle name="20% - Акцент2 7 2 3" xfId="1028"/>
    <cellStyle name="20% - Акцент2 7 2 3 2" xfId="1029"/>
    <cellStyle name="20% - Акцент2 7 2 4" xfId="1030"/>
    <cellStyle name="20% - Акцент2 7 3" xfId="1031"/>
    <cellStyle name="20% - Акцент2 7 3 2" xfId="1032"/>
    <cellStyle name="20% - Акцент2 7 3 2 2" xfId="1033"/>
    <cellStyle name="20% - Акцент2 7 3 3" xfId="1034"/>
    <cellStyle name="20% - Акцент2 7 4" xfId="1035"/>
    <cellStyle name="20% - Акцент2 7 4 2" xfId="1036"/>
    <cellStyle name="20% - Акцент2 7 5" xfId="1037"/>
    <cellStyle name="20% - Акцент2 8" xfId="1038"/>
    <cellStyle name="20% - Акцент2 8 2" xfId="1039"/>
    <cellStyle name="20% - Акцент2 8 2 2" xfId="1040"/>
    <cellStyle name="20% - Акцент2 8 2 2 2" xfId="1041"/>
    <cellStyle name="20% - Акцент2 8 2 3" xfId="1042"/>
    <cellStyle name="20% - Акцент2 8 3" xfId="1043"/>
    <cellStyle name="20% - Акцент2 8 3 2" xfId="1044"/>
    <cellStyle name="20% - Акцент2 8 4" xfId="1045"/>
    <cellStyle name="20% - Акцент2 9" xfId="1046"/>
    <cellStyle name="20% - Акцент2 9 2" xfId="1047"/>
    <cellStyle name="20% - Акцент2 9 2 2" xfId="1048"/>
    <cellStyle name="20% - Акцент2 9 3" xfId="1049"/>
    <cellStyle name="20% - Акцент3 10" xfId="1050"/>
    <cellStyle name="20% - Акцент3 10 2" xfId="1051"/>
    <cellStyle name="20% - Акцент3 11" xfId="1052"/>
    <cellStyle name="20% - Акцент3 2" xfId="1053"/>
    <cellStyle name="20% - Акцент3 3" xfId="1054"/>
    <cellStyle name="20% - Акцент3 3 2" xfId="1055"/>
    <cellStyle name="20% - Акцент3 3 2 2" xfId="1056"/>
    <cellStyle name="20% - Акцент3 3 2 2 2" xfId="1057"/>
    <cellStyle name="20% - Акцент3 3 2 2 2 2" xfId="1058"/>
    <cellStyle name="20% - Акцент3 3 2 2 2 2 2" xfId="1059"/>
    <cellStyle name="20% - Акцент3 3 2 2 2 2 2 2" xfId="1060"/>
    <cellStyle name="20% - Акцент3 3 2 2 2 2 2 2 2" xfId="1061"/>
    <cellStyle name="20% - Акцент3 3 2 2 2 2 2 2 2 2" xfId="1062"/>
    <cellStyle name="20% - Акцент3 3 2 2 2 2 2 2 3" xfId="1063"/>
    <cellStyle name="20% - Акцент3 3 2 2 2 2 2 3" xfId="1064"/>
    <cellStyle name="20% - Акцент3 3 2 2 2 2 2 3 2" xfId="1065"/>
    <cellStyle name="20% - Акцент3 3 2 2 2 2 2 4" xfId="1066"/>
    <cellStyle name="20% - Акцент3 3 2 2 2 2 3" xfId="1067"/>
    <cellStyle name="20% - Акцент3 3 2 2 2 2 3 2" xfId="1068"/>
    <cellStyle name="20% - Акцент3 3 2 2 2 2 3 2 2" xfId="1069"/>
    <cellStyle name="20% - Акцент3 3 2 2 2 2 3 3" xfId="1070"/>
    <cellStyle name="20% - Акцент3 3 2 2 2 2 4" xfId="1071"/>
    <cellStyle name="20% - Акцент3 3 2 2 2 2 4 2" xfId="1072"/>
    <cellStyle name="20% - Акцент3 3 2 2 2 2 5" xfId="1073"/>
    <cellStyle name="20% - Акцент3 3 2 2 2 3" xfId="1074"/>
    <cellStyle name="20% - Акцент3 3 2 2 2 3 2" xfId="1075"/>
    <cellStyle name="20% - Акцент3 3 2 2 2 3 2 2" xfId="1076"/>
    <cellStyle name="20% - Акцент3 3 2 2 2 3 2 2 2" xfId="1077"/>
    <cellStyle name="20% - Акцент3 3 2 2 2 3 2 3" xfId="1078"/>
    <cellStyle name="20% - Акцент3 3 2 2 2 3 3" xfId="1079"/>
    <cellStyle name="20% - Акцент3 3 2 2 2 3 3 2" xfId="1080"/>
    <cellStyle name="20% - Акцент3 3 2 2 2 3 4" xfId="1081"/>
    <cellStyle name="20% - Акцент3 3 2 2 2 4" xfId="1082"/>
    <cellStyle name="20% - Акцент3 3 2 2 2 4 2" xfId="1083"/>
    <cellStyle name="20% - Акцент3 3 2 2 2 4 2 2" xfId="1084"/>
    <cellStyle name="20% - Акцент3 3 2 2 2 4 3" xfId="1085"/>
    <cellStyle name="20% - Акцент3 3 2 2 2 5" xfId="1086"/>
    <cellStyle name="20% - Акцент3 3 2 2 2 5 2" xfId="1087"/>
    <cellStyle name="20% - Акцент3 3 2 2 2 6" xfId="1088"/>
    <cellStyle name="20% - Акцент3 3 2 2 3" xfId="1089"/>
    <cellStyle name="20% - Акцент3 3 2 2 3 2" xfId="1090"/>
    <cellStyle name="20% - Акцент3 3 2 2 3 2 2" xfId="1091"/>
    <cellStyle name="20% - Акцент3 3 2 2 3 2 2 2" xfId="1092"/>
    <cellStyle name="20% - Акцент3 3 2 2 3 2 2 2 2" xfId="1093"/>
    <cellStyle name="20% - Акцент3 3 2 2 3 2 2 3" xfId="1094"/>
    <cellStyle name="20% - Акцент3 3 2 2 3 2 3" xfId="1095"/>
    <cellStyle name="20% - Акцент3 3 2 2 3 2 3 2" xfId="1096"/>
    <cellStyle name="20% - Акцент3 3 2 2 3 2 4" xfId="1097"/>
    <cellStyle name="20% - Акцент3 3 2 2 3 3" xfId="1098"/>
    <cellStyle name="20% - Акцент3 3 2 2 3 3 2" xfId="1099"/>
    <cellStyle name="20% - Акцент3 3 2 2 3 3 2 2" xfId="1100"/>
    <cellStyle name="20% - Акцент3 3 2 2 3 3 3" xfId="1101"/>
    <cellStyle name="20% - Акцент3 3 2 2 3 4" xfId="1102"/>
    <cellStyle name="20% - Акцент3 3 2 2 3 4 2" xfId="1103"/>
    <cellStyle name="20% - Акцент3 3 2 2 3 5" xfId="1104"/>
    <cellStyle name="20% - Акцент3 3 2 2 4" xfId="1105"/>
    <cellStyle name="20% - Акцент3 3 2 2 4 2" xfId="1106"/>
    <cellStyle name="20% - Акцент3 3 2 2 4 2 2" xfId="1107"/>
    <cellStyle name="20% - Акцент3 3 2 2 4 2 2 2" xfId="1108"/>
    <cellStyle name="20% - Акцент3 3 2 2 4 2 3" xfId="1109"/>
    <cellStyle name="20% - Акцент3 3 2 2 4 3" xfId="1110"/>
    <cellStyle name="20% - Акцент3 3 2 2 4 3 2" xfId="1111"/>
    <cellStyle name="20% - Акцент3 3 2 2 4 4" xfId="1112"/>
    <cellStyle name="20% - Акцент3 3 2 2 5" xfId="1113"/>
    <cellStyle name="20% - Акцент3 3 2 2 5 2" xfId="1114"/>
    <cellStyle name="20% - Акцент3 3 2 2 5 2 2" xfId="1115"/>
    <cellStyle name="20% - Акцент3 3 2 2 5 3" xfId="1116"/>
    <cellStyle name="20% - Акцент3 3 2 2 6" xfId="1117"/>
    <cellStyle name="20% - Акцент3 3 2 2 6 2" xfId="1118"/>
    <cellStyle name="20% - Акцент3 3 2 2 7" xfId="1119"/>
    <cellStyle name="20% - Акцент3 3 2 3" xfId="1120"/>
    <cellStyle name="20% - Акцент3 3 2 3 2" xfId="1121"/>
    <cellStyle name="20% - Акцент3 3 2 3 2 2" xfId="1122"/>
    <cellStyle name="20% - Акцент3 3 2 3 2 2 2" xfId="1123"/>
    <cellStyle name="20% - Акцент3 3 2 3 2 2 2 2" xfId="1124"/>
    <cellStyle name="20% - Акцент3 3 2 3 2 2 2 2 2" xfId="1125"/>
    <cellStyle name="20% - Акцент3 3 2 3 2 2 2 3" xfId="1126"/>
    <cellStyle name="20% - Акцент3 3 2 3 2 2 3" xfId="1127"/>
    <cellStyle name="20% - Акцент3 3 2 3 2 2 3 2" xfId="1128"/>
    <cellStyle name="20% - Акцент3 3 2 3 2 2 4" xfId="1129"/>
    <cellStyle name="20% - Акцент3 3 2 3 2 3" xfId="1130"/>
    <cellStyle name="20% - Акцент3 3 2 3 2 3 2" xfId="1131"/>
    <cellStyle name="20% - Акцент3 3 2 3 2 3 2 2" xfId="1132"/>
    <cellStyle name="20% - Акцент3 3 2 3 2 3 3" xfId="1133"/>
    <cellStyle name="20% - Акцент3 3 2 3 2 4" xfId="1134"/>
    <cellStyle name="20% - Акцент3 3 2 3 2 4 2" xfId="1135"/>
    <cellStyle name="20% - Акцент3 3 2 3 2 5" xfId="1136"/>
    <cellStyle name="20% - Акцент3 3 2 3 3" xfId="1137"/>
    <cellStyle name="20% - Акцент3 3 2 3 3 2" xfId="1138"/>
    <cellStyle name="20% - Акцент3 3 2 3 3 2 2" xfId="1139"/>
    <cellStyle name="20% - Акцент3 3 2 3 3 2 2 2" xfId="1140"/>
    <cellStyle name="20% - Акцент3 3 2 3 3 2 3" xfId="1141"/>
    <cellStyle name="20% - Акцент3 3 2 3 3 3" xfId="1142"/>
    <cellStyle name="20% - Акцент3 3 2 3 3 3 2" xfId="1143"/>
    <cellStyle name="20% - Акцент3 3 2 3 3 4" xfId="1144"/>
    <cellStyle name="20% - Акцент3 3 2 3 4" xfId="1145"/>
    <cellStyle name="20% - Акцент3 3 2 3 4 2" xfId="1146"/>
    <cellStyle name="20% - Акцент3 3 2 3 4 2 2" xfId="1147"/>
    <cellStyle name="20% - Акцент3 3 2 3 4 3" xfId="1148"/>
    <cellStyle name="20% - Акцент3 3 2 3 5" xfId="1149"/>
    <cellStyle name="20% - Акцент3 3 2 3 5 2" xfId="1150"/>
    <cellStyle name="20% - Акцент3 3 2 3 6" xfId="1151"/>
    <cellStyle name="20% - Акцент3 3 2 4" xfId="1152"/>
    <cellStyle name="20% - Акцент3 3 2 4 2" xfId="1153"/>
    <cellStyle name="20% - Акцент3 3 2 4 2 2" xfId="1154"/>
    <cellStyle name="20% - Акцент3 3 2 4 2 2 2" xfId="1155"/>
    <cellStyle name="20% - Акцент3 3 2 4 2 2 2 2" xfId="1156"/>
    <cellStyle name="20% - Акцент3 3 2 4 2 2 3" xfId="1157"/>
    <cellStyle name="20% - Акцент3 3 2 4 2 3" xfId="1158"/>
    <cellStyle name="20% - Акцент3 3 2 4 2 3 2" xfId="1159"/>
    <cellStyle name="20% - Акцент3 3 2 4 2 4" xfId="1160"/>
    <cellStyle name="20% - Акцент3 3 2 4 3" xfId="1161"/>
    <cellStyle name="20% - Акцент3 3 2 4 3 2" xfId="1162"/>
    <cellStyle name="20% - Акцент3 3 2 4 3 2 2" xfId="1163"/>
    <cellStyle name="20% - Акцент3 3 2 4 3 3" xfId="1164"/>
    <cellStyle name="20% - Акцент3 3 2 4 4" xfId="1165"/>
    <cellStyle name="20% - Акцент3 3 2 4 4 2" xfId="1166"/>
    <cellStyle name="20% - Акцент3 3 2 4 5" xfId="1167"/>
    <cellStyle name="20% - Акцент3 3 2 5" xfId="1168"/>
    <cellStyle name="20% - Акцент3 3 2 5 2" xfId="1169"/>
    <cellStyle name="20% - Акцент3 3 2 5 2 2" xfId="1170"/>
    <cellStyle name="20% - Акцент3 3 2 5 2 2 2" xfId="1171"/>
    <cellStyle name="20% - Акцент3 3 2 5 2 3" xfId="1172"/>
    <cellStyle name="20% - Акцент3 3 2 5 3" xfId="1173"/>
    <cellStyle name="20% - Акцент3 3 2 5 3 2" xfId="1174"/>
    <cellStyle name="20% - Акцент3 3 2 5 4" xfId="1175"/>
    <cellStyle name="20% - Акцент3 3 2 6" xfId="1176"/>
    <cellStyle name="20% - Акцент3 3 2 6 2" xfId="1177"/>
    <cellStyle name="20% - Акцент3 3 2 6 2 2" xfId="1178"/>
    <cellStyle name="20% - Акцент3 3 2 6 3" xfId="1179"/>
    <cellStyle name="20% - Акцент3 3 2 7" xfId="1180"/>
    <cellStyle name="20% - Акцент3 3 2 7 2" xfId="1181"/>
    <cellStyle name="20% - Акцент3 3 2 8" xfId="1182"/>
    <cellStyle name="20% - Акцент3 3 3" xfId="1183"/>
    <cellStyle name="20% - Акцент3 3 3 2" xfId="1184"/>
    <cellStyle name="20% - Акцент3 3 3 2 2" xfId="1185"/>
    <cellStyle name="20% - Акцент3 3 3 2 2 2" xfId="1186"/>
    <cellStyle name="20% - Акцент3 3 3 2 2 2 2" xfId="1187"/>
    <cellStyle name="20% - Акцент3 3 3 2 2 2 2 2" xfId="1188"/>
    <cellStyle name="20% - Акцент3 3 3 2 2 2 2 2 2" xfId="1189"/>
    <cellStyle name="20% - Акцент3 3 3 2 2 2 2 3" xfId="1190"/>
    <cellStyle name="20% - Акцент3 3 3 2 2 2 3" xfId="1191"/>
    <cellStyle name="20% - Акцент3 3 3 2 2 2 3 2" xfId="1192"/>
    <cellStyle name="20% - Акцент3 3 3 2 2 2 4" xfId="1193"/>
    <cellStyle name="20% - Акцент3 3 3 2 2 3" xfId="1194"/>
    <cellStyle name="20% - Акцент3 3 3 2 2 3 2" xfId="1195"/>
    <cellStyle name="20% - Акцент3 3 3 2 2 3 2 2" xfId="1196"/>
    <cellStyle name="20% - Акцент3 3 3 2 2 3 3" xfId="1197"/>
    <cellStyle name="20% - Акцент3 3 3 2 2 4" xfId="1198"/>
    <cellStyle name="20% - Акцент3 3 3 2 2 4 2" xfId="1199"/>
    <cellStyle name="20% - Акцент3 3 3 2 2 5" xfId="1200"/>
    <cellStyle name="20% - Акцент3 3 3 2 3" xfId="1201"/>
    <cellStyle name="20% - Акцент3 3 3 2 3 2" xfId="1202"/>
    <cellStyle name="20% - Акцент3 3 3 2 3 2 2" xfId="1203"/>
    <cellStyle name="20% - Акцент3 3 3 2 3 2 2 2" xfId="1204"/>
    <cellStyle name="20% - Акцент3 3 3 2 3 2 3" xfId="1205"/>
    <cellStyle name="20% - Акцент3 3 3 2 3 3" xfId="1206"/>
    <cellStyle name="20% - Акцент3 3 3 2 3 3 2" xfId="1207"/>
    <cellStyle name="20% - Акцент3 3 3 2 3 4" xfId="1208"/>
    <cellStyle name="20% - Акцент3 3 3 2 4" xfId="1209"/>
    <cellStyle name="20% - Акцент3 3 3 2 4 2" xfId="1210"/>
    <cellStyle name="20% - Акцент3 3 3 2 4 2 2" xfId="1211"/>
    <cellStyle name="20% - Акцент3 3 3 2 4 3" xfId="1212"/>
    <cellStyle name="20% - Акцент3 3 3 2 5" xfId="1213"/>
    <cellStyle name="20% - Акцент3 3 3 2 5 2" xfId="1214"/>
    <cellStyle name="20% - Акцент3 3 3 2 6" xfId="1215"/>
    <cellStyle name="20% - Акцент3 3 3 3" xfId="1216"/>
    <cellStyle name="20% - Акцент3 3 3 3 2" xfId="1217"/>
    <cellStyle name="20% - Акцент3 3 3 3 2 2" xfId="1218"/>
    <cellStyle name="20% - Акцент3 3 3 3 2 2 2" xfId="1219"/>
    <cellStyle name="20% - Акцент3 3 3 3 2 2 2 2" xfId="1220"/>
    <cellStyle name="20% - Акцент3 3 3 3 2 2 3" xfId="1221"/>
    <cellStyle name="20% - Акцент3 3 3 3 2 3" xfId="1222"/>
    <cellStyle name="20% - Акцент3 3 3 3 2 3 2" xfId="1223"/>
    <cellStyle name="20% - Акцент3 3 3 3 2 4" xfId="1224"/>
    <cellStyle name="20% - Акцент3 3 3 3 3" xfId="1225"/>
    <cellStyle name="20% - Акцент3 3 3 3 3 2" xfId="1226"/>
    <cellStyle name="20% - Акцент3 3 3 3 3 2 2" xfId="1227"/>
    <cellStyle name="20% - Акцент3 3 3 3 3 3" xfId="1228"/>
    <cellStyle name="20% - Акцент3 3 3 3 4" xfId="1229"/>
    <cellStyle name="20% - Акцент3 3 3 3 4 2" xfId="1230"/>
    <cellStyle name="20% - Акцент3 3 3 3 5" xfId="1231"/>
    <cellStyle name="20% - Акцент3 3 3 4" xfId="1232"/>
    <cellStyle name="20% - Акцент3 3 3 4 2" xfId="1233"/>
    <cellStyle name="20% - Акцент3 3 3 4 2 2" xfId="1234"/>
    <cellStyle name="20% - Акцент3 3 3 4 2 2 2" xfId="1235"/>
    <cellStyle name="20% - Акцент3 3 3 4 2 3" xfId="1236"/>
    <cellStyle name="20% - Акцент3 3 3 4 3" xfId="1237"/>
    <cellStyle name="20% - Акцент3 3 3 4 3 2" xfId="1238"/>
    <cellStyle name="20% - Акцент3 3 3 4 4" xfId="1239"/>
    <cellStyle name="20% - Акцент3 3 3 5" xfId="1240"/>
    <cellStyle name="20% - Акцент3 3 3 5 2" xfId="1241"/>
    <cellStyle name="20% - Акцент3 3 3 5 2 2" xfId="1242"/>
    <cellStyle name="20% - Акцент3 3 3 5 3" xfId="1243"/>
    <cellStyle name="20% - Акцент3 3 3 6" xfId="1244"/>
    <cellStyle name="20% - Акцент3 3 3 6 2" xfId="1245"/>
    <cellStyle name="20% - Акцент3 3 3 7" xfId="1246"/>
    <cellStyle name="20% - Акцент3 3 4" xfId="1247"/>
    <cellStyle name="20% - Акцент3 3 4 2" xfId="1248"/>
    <cellStyle name="20% - Акцент3 3 4 2 2" xfId="1249"/>
    <cellStyle name="20% - Акцент3 3 4 2 2 2" xfId="1250"/>
    <cellStyle name="20% - Акцент3 3 4 2 2 2 2" xfId="1251"/>
    <cellStyle name="20% - Акцент3 3 4 2 2 2 2 2" xfId="1252"/>
    <cellStyle name="20% - Акцент3 3 4 2 2 2 3" xfId="1253"/>
    <cellStyle name="20% - Акцент3 3 4 2 2 3" xfId="1254"/>
    <cellStyle name="20% - Акцент3 3 4 2 2 3 2" xfId="1255"/>
    <cellStyle name="20% - Акцент3 3 4 2 2 4" xfId="1256"/>
    <cellStyle name="20% - Акцент3 3 4 2 3" xfId="1257"/>
    <cellStyle name="20% - Акцент3 3 4 2 3 2" xfId="1258"/>
    <cellStyle name="20% - Акцент3 3 4 2 3 2 2" xfId="1259"/>
    <cellStyle name="20% - Акцент3 3 4 2 3 3" xfId="1260"/>
    <cellStyle name="20% - Акцент3 3 4 2 4" xfId="1261"/>
    <cellStyle name="20% - Акцент3 3 4 2 4 2" xfId="1262"/>
    <cellStyle name="20% - Акцент3 3 4 2 5" xfId="1263"/>
    <cellStyle name="20% - Акцент3 3 4 3" xfId="1264"/>
    <cellStyle name="20% - Акцент3 3 4 3 2" xfId="1265"/>
    <cellStyle name="20% - Акцент3 3 4 3 2 2" xfId="1266"/>
    <cellStyle name="20% - Акцент3 3 4 3 2 2 2" xfId="1267"/>
    <cellStyle name="20% - Акцент3 3 4 3 2 3" xfId="1268"/>
    <cellStyle name="20% - Акцент3 3 4 3 3" xfId="1269"/>
    <cellStyle name="20% - Акцент3 3 4 3 3 2" xfId="1270"/>
    <cellStyle name="20% - Акцент3 3 4 3 4" xfId="1271"/>
    <cellStyle name="20% - Акцент3 3 4 4" xfId="1272"/>
    <cellStyle name="20% - Акцент3 3 4 4 2" xfId="1273"/>
    <cellStyle name="20% - Акцент3 3 4 4 2 2" xfId="1274"/>
    <cellStyle name="20% - Акцент3 3 4 4 3" xfId="1275"/>
    <cellStyle name="20% - Акцент3 3 4 5" xfId="1276"/>
    <cellStyle name="20% - Акцент3 3 4 5 2" xfId="1277"/>
    <cellStyle name="20% - Акцент3 3 4 6" xfId="1278"/>
    <cellStyle name="20% - Акцент3 3 5" xfId="1279"/>
    <cellStyle name="20% - Акцент3 3 5 2" xfId="1280"/>
    <cellStyle name="20% - Акцент3 3 5 2 2" xfId="1281"/>
    <cellStyle name="20% - Акцент3 3 5 2 2 2" xfId="1282"/>
    <cellStyle name="20% - Акцент3 3 5 2 2 2 2" xfId="1283"/>
    <cellStyle name="20% - Акцент3 3 5 2 2 3" xfId="1284"/>
    <cellStyle name="20% - Акцент3 3 5 2 3" xfId="1285"/>
    <cellStyle name="20% - Акцент3 3 5 2 3 2" xfId="1286"/>
    <cellStyle name="20% - Акцент3 3 5 2 4" xfId="1287"/>
    <cellStyle name="20% - Акцент3 3 5 3" xfId="1288"/>
    <cellStyle name="20% - Акцент3 3 5 3 2" xfId="1289"/>
    <cellStyle name="20% - Акцент3 3 5 3 2 2" xfId="1290"/>
    <cellStyle name="20% - Акцент3 3 5 3 3" xfId="1291"/>
    <cellStyle name="20% - Акцент3 3 5 4" xfId="1292"/>
    <cellStyle name="20% - Акцент3 3 5 4 2" xfId="1293"/>
    <cellStyle name="20% - Акцент3 3 5 5" xfId="1294"/>
    <cellStyle name="20% - Акцент3 3 6" xfId="1295"/>
    <cellStyle name="20% - Акцент3 3 6 2" xfId="1296"/>
    <cellStyle name="20% - Акцент3 3 6 2 2" xfId="1297"/>
    <cellStyle name="20% - Акцент3 3 6 2 2 2" xfId="1298"/>
    <cellStyle name="20% - Акцент3 3 6 2 3" xfId="1299"/>
    <cellStyle name="20% - Акцент3 3 6 3" xfId="1300"/>
    <cellStyle name="20% - Акцент3 3 6 3 2" xfId="1301"/>
    <cellStyle name="20% - Акцент3 3 6 4" xfId="1302"/>
    <cellStyle name="20% - Акцент3 3 7" xfId="1303"/>
    <cellStyle name="20% - Акцент3 3 7 2" xfId="1304"/>
    <cellStyle name="20% - Акцент3 3 7 2 2" xfId="1305"/>
    <cellStyle name="20% - Акцент3 3 7 3" xfId="1306"/>
    <cellStyle name="20% - Акцент3 3 8" xfId="1307"/>
    <cellStyle name="20% - Акцент3 3 8 2" xfId="1308"/>
    <cellStyle name="20% - Акцент3 3 9" xfId="1309"/>
    <cellStyle name="20% - Акцент3 4" xfId="1310"/>
    <cellStyle name="20% - Акцент3 4 2" xfId="1311"/>
    <cellStyle name="20% - Акцент3 4 2 2" xfId="1312"/>
    <cellStyle name="20% - Акцент3 4 2 2 2" xfId="1313"/>
    <cellStyle name="20% - Акцент3 4 2 2 2 2" xfId="1314"/>
    <cellStyle name="20% - Акцент3 4 2 2 2 2 2" xfId="1315"/>
    <cellStyle name="20% - Акцент3 4 2 2 2 2 2 2" xfId="1316"/>
    <cellStyle name="20% - Акцент3 4 2 2 2 2 2 2 2" xfId="1317"/>
    <cellStyle name="20% - Акцент3 4 2 2 2 2 2 3" xfId="1318"/>
    <cellStyle name="20% - Акцент3 4 2 2 2 2 3" xfId="1319"/>
    <cellStyle name="20% - Акцент3 4 2 2 2 2 3 2" xfId="1320"/>
    <cellStyle name="20% - Акцент3 4 2 2 2 2 4" xfId="1321"/>
    <cellStyle name="20% - Акцент3 4 2 2 2 3" xfId="1322"/>
    <cellStyle name="20% - Акцент3 4 2 2 2 3 2" xfId="1323"/>
    <cellStyle name="20% - Акцент3 4 2 2 2 3 2 2" xfId="1324"/>
    <cellStyle name="20% - Акцент3 4 2 2 2 3 3" xfId="1325"/>
    <cellStyle name="20% - Акцент3 4 2 2 2 4" xfId="1326"/>
    <cellStyle name="20% - Акцент3 4 2 2 2 4 2" xfId="1327"/>
    <cellStyle name="20% - Акцент3 4 2 2 2 5" xfId="1328"/>
    <cellStyle name="20% - Акцент3 4 2 2 3" xfId="1329"/>
    <cellStyle name="20% - Акцент3 4 2 2 3 2" xfId="1330"/>
    <cellStyle name="20% - Акцент3 4 2 2 3 2 2" xfId="1331"/>
    <cellStyle name="20% - Акцент3 4 2 2 3 2 2 2" xfId="1332"/>
    <cellStyle name="20% - Акцент3 4 2 2 3 2 3" xfId="1333"/>
    <cellStyle name="20% - Акцент3 4 2 2 3 3" xfId="1334"/>
    <cellStyle name="20% - Акцент3 4 2 2 3 3 2" xfId="1335"/>
    <cellStyle name="20% - Акцент3 4 2 2 3 4" xfId="1336"/>
    <cellStyle name="20% - Акцент3 4 2 2 4" xfId="1337"/>
    <cellStyle name="20% - Акцент3 4 2 2 4 2" xfId="1338"/>
    <cellStyle name="20% - Акцент3 4 2 2 4 2 2" xfId="1339"/>
    <cellStyle name="20% - Акцент3 4 2 2 4 3" xfId="1340"/>
    <cellStyle name="20% - Акцент3 4 2 2 5" xfId="1341"/>
    <cellStyle name="20% - Акцент3 4 2 2 5 2" xfId="1342"/>
    <cellStyle name="20% - Акцент3 4 2 2 6" xfId="1343"/>
    <cellStyle name="20% - Акцент3 4 2 3" xfId="1344"/>
    <cellStyle name="20% - Акцент3 4 2 3 2" xfId="1345"/>
    <cellStyle name="20% - Акцент3 4 2 3 2 2" xfId="1346"/>
    <cellStyle name="20% - Акцент3 4 2 3 2 2 2" xfId="1347"/>
    <cellStyle name="20% - Акцент3 4 2 3 2 2 2 2" xfId="1348"/>
    <cellStyle name="20% - Акцент3 4 2 3 2 2 3" xfId="1349"/>
    <cellStyle name="20% - Акцент3 4 2 3 2 3" xfId="1350"/>
    <cellStyle name="20% - Акцент3 4 2 3 2 3 2" xfId="1351"/>
    <cellStyle name="20% - Акцент3 4 2 3 2 4" xfId="1352"/>
    <cellStyle name="20% - Акцент3 4 2 3 3" xfId="1353"/>
    <cellStyle name="20% - Акцент3 4 2 3 3 2" xfId="1354"/>
    <cellStyle name="20% - Акцент3 4 2 3 3 2 2" xfId="1355"/>
    <cellStyle name="20% - Акцент3 4 2 3 3 3" xfId="1356"/>
    <cellStyle name="20% - Акцент3 4 2 3 4" xfId="1357"/>
    <cellStyle name="20% - Акцент3 4 2 3 4 2" xfId="1358"/>
    <cellStyle name="20% - Акцент3 4 2 3 5" xfId="1359"/>
    <cellStyle name="20% - Акцент3 4 2 4" xfId="1360"/>
    <cellStyle name="20% - Акцент3 4 2 4 2" xfId="1361"/>
    <cellStyle name="20% - Акцент3 4 2 4 2 2" xfId="1362"/>
    <cellStyle name="20% - Акцент3 4 2 4 2 2 2" xfId="1363"/>
    <cellStyle name="20% - Акцент3 4 2 4 2 3" xfId="1364"/>
    <cellStyle name="20% - Акцент3 4 2 4 3" xfId="1365"/>
    <cellStyle name="20% - Акцент3 4 2 4 3 2" xfId="1366"/>
    <cellStyle name="20% - Акцент3 4 2 4 4" xfId="1367"/>
    <cellStyle name="20% - Акцент3 4 2 5" xfId="1368"/>
    <cellStyle name="20% - Акцент3 4 2 5 2" xfId="1369"/>
    <cellStyle name="20% - Акцент3 4 2 5 2 2" xfId="1370"/>
    <cellStyle name="20% - Акцент3 4 2 5 3" xfId="1371"/>
    <cellStyle name="20% - Акцент3 4 2 6" xfId="1372"/>
    <cellStyle name="20% - Акцент3 4 2 6 2" xfId="1373"/>
    <cellStyle name="20% - Акцент3 4 2 7" xfId="1374"/>
    <cellStyle name="20% - Акцент3 4 3" xfId="1375"/>
    <cellStyle name="20% - Акцент3 4 3 2" xfId="1376"/>
    <cellStyle name="20% - Акцент3 4 3 2 2" xfId="1377"/>
    <cellStyle name="20% - Акцент3 4 3 2 2 2" xfId="1378"/>
    <cellStyle name="20% - Акцент3 4 3 2 2 2 2" xfId="1379"/>
    <cellStyle name="20% - Акцент3 4 3 2 2 2 2 2" xfId="1380"/>
    <cellStyle name="20% - Акцент3 4 3 2 2 2 3" xfId="1381"/>
    <cellStyle name="20% - Акцент3 4 3 2 2 3" xfId="1382"/>
    <cellStyle name="20% - Акцент3 4 3 2 2 3 2" xfId="1383"/>
    <cellStyle name="20% - Акцент3 4 3 2 2 4" xfId="1384"/>
    <cellStyle name="20% - Акцент3 4 3 2 3" xfId="1385"/>
    <cellStyle name="20% - Акцент3 4 3 2 3 2" xfId="1386"/>
    <cellStyle name="20% - Акцент3 4 3 2 3 2 2" xfId="1387"/>
    <cellStyle name="20% - Акцент3 4 3 2 3 3" xfId="1388"/>
    <cellStyle name="20% - Акцент3 4 3 2 4" xfId="1389"/>
    <cellStyle name="20% - Акцент3 4 3 2 4 2" xfId="1390"/>
    <cellStyle name="20% - Акцент3 4 3 2 5" xfId="1391"/>
    <cellStyle name="20% - Акцент3 4 3 3" xfId="1392"/>
    <cellStyle name="20% - Акцент3 4 3 3 2" xfId="1393"/>
    <cellStyle name="20% - Акцент3 4 3 3 2 2" xfId="1394"/>
    <cellStyle name="20% - Акцент3 4 3 3 2 2 2" xfId="1395"/>
    <cellStyle name="20% - Акцент3 4 3 3 2 3" xfId="1396"/>
    <cellStyle name="20% - Акцент3 4 3 3 3" xfId="1397"/>
    <cellStyle name="20% - Акцент3 4 3 3 3 2" xfId="1398"/>
    <cellStyle name="20% - Акцент3 4 3 3 4" xfId="1399"/>
    <cellStyle name="20% - Акцент3 4 3 4" xfId="1400"/>
    <cellStyle name="20% - Акцент3 4 3 4 2" xfId="1401"/>
    <cellStyle name="20% - Акцент3 4 3 4 2 2" xfId="1402"/>
    <cellStyle name="20% - Акцент3 4 3 4 3" xfId="1403"/>
    <cellStyle name="20% - Акцент3 4 3 5" xfId="1404"/>
    <cellStyle name="20% - Акцент3 4 3 5 2" xfId="1405"/>
    <cellStyle name="20% - Акцент3 4 3 6" xfId="1406"/>
    <cellStyle name="20% - Акцент3 4 4" xfId="1407"/>
    <cellStyle name="20% - Акцент3 4 4 2" xfId="1408"/>
    <cellStyle name="20% - Акцент3 4 4 2 2" xfId="1409"/>
    <cellStyle name="20% - Акцент3 4 4 2 2 2" xfId="1410"/>
    <cellStyle name="20% - Акцент3 4 4 2 2 2 2" xfId="1411"/>
    <cellStyle name="20% - Акцент3 4 4 2 2 3" xfId="1412"/>
    <cellStyle name="20% - Акцент3 4 4 2 3" xfId="1413"/>
    <cellStyle name="20% - Акцент3 4 4 2 3 2" xfId="1414"/>
    <cellStyle name="20% - Акцент3 4 4 2 4" xfId="1415"/>
    <cellStyle name="20% - Акцент3 4 4 3" xfId="1416"/>
    <cellStyle name="20% - Акцент3 4 4 3 2" xfId="1417"/>
    <cellStyle name="20% - Акцент3 4 4 3 2 2" xfId="1418"/>
    <cellStyle name="20% - Акцент3 4 4 3 3" xfId="1419"/>
    <cellStyle name="20% - Акцент3 4 4 4" xfId="1420"/>
    <cellStyle name="20% - Акцент3 4 4 4 2" xfId="1421"/>
    <cellStyle name="20% - Акцент3 4 4 5" xfId="1422"/>
    <cellStyle name="20% - Акцент3 4 5" xfId="1423"/>
    <cellStyle name="20% - Акцент3 4 5 2" xfId="1424"/>
    <cellStyle name="20% - Акцент3 4 5 2 2" xfId="1425"/>
    <cellStyle name="20% - Акцент3 4 5 2 2 2" xfId="1426"/>
    <cellStyle name="20% - Акцент3 4 5 2 3" xfId="1427"/>
    <cellStyle name="20% - Акцент3 4 5 3" xfId="1428"/>
    <cellStyle name="20% - Акцент3 4 5 3 2" xfId="1429"/>
    <cellStyle name="20% - Акцент3 4 5 4" xfId="1430"/>
    <cellStyle name="20% - Акцент3 4 6" xfId="1431"/>
    <cellStyle name="20% - Акцент3 4 6 2" xfId="1432"/>
    <cellStyle name="20% - Акцент3 4 6 2 2" xfId="1433"/>
    <cellStyle name="20% - Акцент3 4 6 3" xfId="1434"/>
    <cellStyle name="20% - Акцент3 4 7" xfId="1435"/>
    <cellStyle name="20% - Акцент3 4 7 2" xfId="1436"/>
    <cellStyle name="20% - Акцент3 4 8" xfId="1437"/>
    <cellStyle name="20% - Акцент3 5" xfId="1438"/>
    <cellStyle name="20% - Акцент3 5 2" xfId="1439"/>
    <cellStyle name="20% - Акцент3 5 2 2" xfId="1440"/>
    <cellStyle name="20% - Акцент3 5 2 2 2" xfId="1441"/>
    <cellStyle name="20% - Акцент3 5 2 2 2 2" xfId="1442"/>
    <cellStyle name="20% - Акцент3 5 2 2 2 2 2" xfId="1443"/>
    <cellStyle name="20% - Акцент3 5 2 2 2 2 2 2" xfId="1444"/>
    <cellStyle name="20% - Акцент3 5 2 2 2 2 3" xfId="1445"/>
    <cellStyle name="20% - Акцент3 5 2 2 2 3" xfId="1446"/>
    <cellStyle name="20% - Акцент3 5 2 2 2 3 2" xfId="1447"/>
    <cellStyle name="20% - Акцент3 5 2 2 2 4" xfId="1448"/>
    <cellStyle name="20% - Акцент3 5 2 2 3" xfId="1449"/>
    <cellStyle name="20% - Акцент3 5 2 2 3 2" xfId="1450"/>
    <cellStyle name="20% - Акцент3 5 2 2 3 2 2" xfId="1451"/>
    <cellStyle name="20% - Акцент3 5 2 2 3 3" xfId="1452"/>
    <cellStyle name="20% - Акцент3 5 2 2 4" xfId="1453"/>
    <cellStyle name="20% - Акцент3 5 2 2 4 2" xfId="1454"/>
    <cellStyle name="20% - Акцент3 5 2 2 5" xfId="1455"/>
    <cellStyle name="20% - Акцент3 5 2 3" xfId="1456"/>
    <cellStyle name="20% - Акцент3 5 2 3 2" xfId="1457"/>
    <cellStyle name="20% - Акцент3 5 2 3 2 2" xfId="1458"/>
    <cellStyle name="20% - Акцент3 5 2 3 2 2 2" xfId="1459"/>
    <cellStyle name="20% - Акцент3 5 2 3 2 3" xfId="1460"/>
    <cellStyle name="20% - Акцент3 5 2 3 3" xfId="1461"/>
    <cellStyle name="20% - Акцент3 5 2 3 3 2" xfId="1462"/>
    <cellStyle name="20% - Акцент3 5 2 3 4" xfId="1463"/>
    <cellStyle name="20% - Акцент3 5 2 4" xfId="1464"/>
    <cellStyle name="20% - Акцент3 5 2 4 2" xfId="1465"/>
    <cellStyle name="20% - Акцент3 5 2 4 2 2" xfId="1466"/>
    <cellStyle name="20% - Акцент3 5 2 4 3" xfId="1467"/>
    <cellStyle name="20% - Акцент3 5 2 5" xfId="1468"/>
    <cellStyle name="20% - Акцент3 5 2 5 2" xfId="1469"/>
    <cellStyle name="20% - Акцент3 5 2 6" xfId="1470"/>
    <cellStyle name="20% - Акцент3 5 3" xfId="1471"/>
    <cellStyle name="20% - Акцент3 5 3 2" xfId="1472"/>
    <cellStyle name="20% - Акцент3 5 3 2 2" xfId="1473"/>
    <cellStyle name="20% - Акцент3 5 3 2 2 2" xfId="1474"/>
    <cellStyle name="20% - Акцент3 5 3 2 2 2 2" xfId="1475"/>
    <cellStyle name="20% - Акцент3 5 3 2 2 3" xfId="1476"/>
    <cellStyle name="20% - Акцент3 5 3 2 3" xfId="1477"/>
    <cellStyle name="20% - Акцент3 5 3 2 3 2" xfId="1478"/>
    <cellStyle name="20% - Акцент3 5 3 2 4" xfId="1479"/>
    <cellStyle name="20% - Акцент3 5 3 3" xfId="1480"/>
    <cellStyle name="20% - Акцент3 5 3 3 2" xfId="1481"/>
    <cellStyle name="20% - Акцент3 5 3 3 2 2" xfId="1482"/>
    <cellStyle name="20% - Акцент3 5 3 3 3" xfId="1483"/>
    <cellStyle name="20% - Акцент3 5 3 4" xfId="1484"/>
    <cellStyle name="20% - Акцент3 5 3 4 2" xfId="1485"/>
    <cellStyle name="20% - Акцент3 5 3 5" xfId="1486"/>
    <cellStyle name="20% - Акцент3 5 4" xfId="1487"/>
    <cellStyle name="20% - Акцент3 5 4 2" xfId="1488"/>
    <cellStyle name="20% - Акцент3 5 4 2 2" xfId="1489"/>
    <cellStyle name="20% - Акцент3 5 4 2 2 2" xfId="1490"/>
    <cellStyle name="20% - Акцент3 5 4 2 3" xfId="1491"/>
    <cellStyle name="20% - Акцент3 5 4 3" xfId="1492"/>
    <cellStyle name="20% - Акцент3 5 4 3 2" xfId="1493"/>
    <cellStyle name="20% - Акцент3 5 4 4" xfId="1494"/>
    <cellStyle name="20% - Акцент3 5 5" xfId="1495"/>
    <cellStyle name="20% - Акцент3 5 5 2" xfId="1496"/>
    <cellStyle name="20% - Акцент3 5 5 2 2" xfId="1497"/>
    <cellStyle name="20% - Акцент3 5 5 3" xfId="1498"/>
    <cellStyle name="20% - Акцент3 5 6" xfId="1499"/>
    <cellStyle name="20% - Акцент3 5 6 2" xfId="1500"/>
    <cellStyle name="20% - Акцент3 5 7" xfId="1501"/>
    <cellStyle name="20% - Акцент3 6" xfId="1502"/>
    <cellStyle name="20% - Акцент3 6 2" xfId="1503"/>
    <cellStyle name="20% - Акцент3 6 2 2" xfId="1504"/>
    <cellStyle name="20% - Акцент3 6 2 2 2" xfId="1505"/>
    <cellStyle name="20% - Акцент3 6 2 2 2 2" xfId="1506"/>
    <cellStyle name="20% - Акцент3 6 2 2 2 2 2" xfId="1507"/>
    <cellStyle name="20% - Акцент3 6 2 2 2 3" xfId="1508"/>
    <cellStyle name="20% - Акцент3 6 2 2 3" xfId="1509"/>
    <cellStyle name="20% - Акцент3 6 2 2 3 2" xfId="1510"/>
    <cellStyle name="20% - Акцент3 6 2 2 4" xfId="1511"/>
    <cellStyle name="20% - Акцент3 6 2 3" xfId="1512"/>
    <cellStyle name="20% - Акцент3 6 2 3 2" xfId="1513"/>
    <cellStyle name="20% - Акцент3 6 2 3 2 2" xfId="1514"/>
    <cellStyle name="20% - Акцент3 6 2 3 3" xfId="1515"/>
    <cellStyle name="20% - Акцент3 6 2 4" xfId="1516"/>
    <cellStyle name="20% - Акцент3 6 2 4 2" xfId="1517"/>
    <cellStyle name="20% - Акцент3 6 2 5" xfId="1518"/>
    <cellStyle name="20% - Акцент3 6 3" xfId="1519"/>
    <cellStyle name="20% - Акцент3 6 3 2" xfId="1520"/>
    <cellStyle name="20% - Акцент3 6 3 2 2" xfId="1521"/>
    <cellStyle name="20% - Акцент3 6 3 2 2 2" xfId="1522"/>
    <cellStyle name="20% - Акцент3 6 3 2 3" xfId="1523"/>
    <cellStyle name="20% - Акцент3 6 3 3" xfId="1524"/>
    <cellStyle name="20% - Акцент3 6 3 3 2" xfId="1525"/>
    <cellStyle name="20% - Акцент3 6 3 4" xfId="1526"/>
    <cellStyle name="20% - Акцент3 6 4" xfId="1527"/>
    <cellStyle name="20% - Акцент3 6 4 2" xfId="1528"/>
    <cellStyle name="20% - Акцент3 6 4 2 2" xfId="1529"/>
    <cellStyle name="20% - Акцент3 6 4 3" xfId="1530"/>
    <cellStyle name="20% - Акцент3 6 5" xfId="1531"/>
    <cellStyle name="20% - Акцент3 6 5 2" xfId="1532"/>
    <cellStyle name="20% - Акцент3 6 6" xfId="1533"/>
    <cellStyle name="20% - Акцент3 7" xfId="1534"/>
    <cellStyle name="20% - Акцент3 7 2" xfId="1535"/>
    <cellStyle name="20% - Акцент3 7 2 2" xfId="1536"/>
    <cellStyle name="20% - Акцент3 7 2 2 2" xfId="1537"/>
    <cellStyle name="20% - Акцент3 7 2 2 2 2" xfId="1538"/>
    <cellStyle name="20% - Акцент3 7 2 2 3" xfId="1539"/>
    <cellStyle name="20% - Акцент3 7 2 3" xfId="1540"/>
    <cellStyle name="20% - Акцент3 7 2 3 2" xfId="1541"/>
    <cellStyle name="20% - Акцент3 7 2 4" xfId="1542"/>
    <cellStyle name="20% - Акцент3 7 3" xfId="1543"/>
    <cellStyle name="20% - Акцент3 7 3 2" xfId="1544"/>
    <cellStyle name="20% - Акцент3 7 3 2 2" xfId="1545"/>
    <cellStyle name="20% - Акцент3 7 3 3" xfId="1546"/>
    <cellStyle name="20% - Акцент3 7 4" xfId="1547"/>
    <cellStyle name="20% - Акцент3 7 4 2" xfId="1548"/>
    <cellStyle name="20% - Акцент3 7 5" xfId="1549"/>
    <cellStyle name="20% - Акцент3 8" xfId="1550"/>
    <cellStyle name="20% - Акцент3 8 2" xfId="1551"/>
    <cellStyle name="20% - Акцент3 8 2 2" xfId="1552"/>
    <cellStyle name="20% - Акцент3 8 2 2 2" xfId="1553"/>
    <cellStyle name="20% - Акцент3 8 2 3" xfId="1554"/>
    <cellStyle name="20% - Акцент3 8 3" xfId="1555"/>
    <cellStyle name="20% - Акцент3 8 3 2" xfId="1556"/>
    <cellStyle name="20% - Акцент3 8 4" xfId="1557"/>
    <cellStyle name="20% - Акцент3 9" xfId="1558"/>
    <cellStyle name="20% - Акцент3 9 2" xfId="1559"/>
    <cellStyle name="20% - Акцент3 9 2 2" xfId="1560"/>
    <cellStyle name="20% - Акцент3 9 3" xfId="1561"/>
    <cellStyle name="20% - Акцент4 10" xfId="1562"/>
    <cellStyle name="20% - Акцент4 10 2" xfId="1563"/>
    <cellStyle name="20% - Акцент4 11" xfId="1564"/>
    <cellStyle name="20% - Акцент4 2" xfId="1565"/>
    <cellStyle name="20% - Акцент4 3" xfId="1566"/>
    <cellStyle name="20% - Акцент4 3 2" xfId="1567"/>
    <cellStyle name="20% - Акцент4 3 2 2" xfId="1568"/>
    <cellStyle name="20% - Акцент4 3 2 2 2" xfId="1569"/>
    <cellStyle name="20% - Акцент4 3 2 2 2 2" xfId="1570"/>
    <cellStyle name="20% - Акцент4 3 2 2 2 2 2" xfId="1571"/>
    <cellStyle name="20% - Акцент4 3 2 2 2 2 2 2" xfId="1572"/>
    <cellStyle name="20% - Акцент4 3 2 2 2 2 2 2 2" xfId="1573"/>
    <cellStyle name="20% - Акцент4 3 2 2 2 2 2 2 2 2" xfId="1574"/>
    <cellStyle name="20% - Акцент4 3 2 2 2 2 2 2 3" xfId="1575"/>
    <cellStyle name="20% - Акцент4 3 2 2 2 2 2 3" xfId="1576"/>
    <cellStyle name="20% - Акцент4 3 2 2 2 2 2 3 2" xfId="1577"/>
    <cellStyle name="20% - Акцент4 3 2 2 2 2 2 4" xfId="1578"/>
    <cellStyle name="20% - Акцент4 3 2 2 2 2 3" xfId="1579"/>
    <cellStyle name="20% - Акцент4 3 2 2 2 2 3 2" xfId="1580"/>
    <cellStyle name="20% - Акцент4 3 2 2 2 2 3 2 2" xfId="1581"/>
    <cellStyle name="20% - Акцент4 3 2 2 2 2 3 3" xfId="1582"/>
    <cellStyle name="20% - Акцент4 3 2 2 2 2 4" xfId="1583"/>
    <cellStyle name="20% - Акцент4 3 2 2 2 2 4 2" xfId="1584"/>
    <cellStyle name="20% - Акцент4 3 2 2 2 2 5" xfId="1585"/>
    <cellStyle name="20% - Акцент4 3 2 2 2 3" xfId="1586"/>
    <cellStyle name="20% - Акцент4 3 2 2 2 3 2" xfId="1587"/>
    <cellStyle name="20% - Акцент4 3 2 2 2 3 2 2" xfId="1588"/>
    <cellStyle name="20% - Акцент4 3 2 2 2 3 2 2 2" xfId="1589"/>
    <cellStyle name="20% - Акцент4 3 2 2 2 3 2 3" xfId="1590"/>
    <cellStyle name="20% - Акцент4 3 2 2 2 3 3" xfId="1591"/>
    <cellStyle name="20% - Акцент4 3 2 2 2 3 3 2" xfId="1592"/>
    <cellStyle name="20% - Акцент4 3 2 2 2 3 4" xfId="1593"/>
    <cellStyle name="20% - Акцент4 3 2 2 2 4" xfId="1594"/>
    <cellStyle name="20% - Акцент4 3 2 2 2 4 2" xfId="1595"/>
    <cellStyle name="20% - Акцент4 3 2 2 2 4 2 2" xfId="1596"/>
    <cellStyle name="20% - Акцент4 3 2 2 2 4 3" xfId="1597"/>
    <cellStyle name="20% - Акцент4 3 2 2 2 5" xfId="1598"/>
    <cellStyle name="20% - Акцент4 3 2 2 2 5 2" xfId="1599"/>
    <cellStyle name="20% - Акцент4 3 2 2 2 6" xfId="1600"/>
    <cellStyle name="20% - Акцент4 3 2 2 3" xfId="1601"/>
    <cellStyle name="20% - Акцент4 3 2 2 3 2" xfId="1602"/>
    <cellStyle name="20% - Акцент4 3 2 2 3 2 2" xfId="1603"/>
    <cellStyle name="20% - Акцент4 3 2 2 3 2 2 2" xfId="1604"/>
    <cellStyle name="20% - Акцент4 3 2 2 3 2 2 2 2" xfId="1605"/>
    <cellStyle name="20% - Акцент4 3 2 2 3 2 2 3" xfId="1606"/>
    <cellStyle name="20% - Акцент4 3 2 2 3 2 3" xfId="1607"/>
    <cellStyle name="20% - Акцент4 3 2 2 3 2 3 2" xfId="1608"/>
    <cellStyle name="20% - Акцент4 3 2 2 3 2 4" xfId="1609"/>
    <cellStyle name="20% - Акцент4 3 2 2 3 3" xfId="1610"/>
    <cellStyle name="20% - Акцент4 3 2 2 3 3 2" xfId="1611"/>
    <cellStyle name="20% - Акцент4 3 2 2 3 3 2 2" xfId="1612"/>
    <cellStyle name="20% - Акцент4 3 2 2 3 3 3" xfId="1613"/>
    <cellStyle name="20% - Акцент4 3 2 2 3 4" xfId="1614"/>
    <cellStyle name="20% - Акцент4 3 2 2 3 4 2" xfId="1615"/>
    <cellStyle name="20% - Акцент4 3 2 2 3 5" xfId="1616"/>
    <cellStyle name="20% - Акцент4 3 2 2 4" xfId="1617"/>
    <cellStyle name="20% - Акцент4 3 2 2 4 2" xfId="1618"/>
    <cellStyle name="20% - Акцент4 3 2 2 4 2 2" xfId="1619"/>
    <cellStyle name="20% - Акцент4 3 2 2 4 2 2 2" xfId="1620"/>
    <cellStyle name="20% - Акцент4 3 2 2 4 2 3" xfId="1621"/>
    <cellStyle name="20% - Акцент4 3 2 2 4 3" xfId="1622"/>
    <cellStyle name="20% - Акцент4 3 2 2 4 3 2" xfId="1623"/>
    <cellStyle name="20% - Акцент4 3 2 2 4 4" xfId="1624"/>
    <cellStyle name="20% - Акцент4 3 2 2 5" xfId="1625"/>
    <cellStyle name="20% - Акцент4 3 2 2 5 2" xfId="1626"/>
    <cellStyle name="20% - Акцент4 3 2 2 5 2 2" xfId="1627"/>
    <cellStyle name="20% - Акцент4 3 2 2 5 3" xfId="1628"/>
    <cellStyle name="20% - Акцент4 3 2 2 6" xfId="1629"/>
    <cellStyle name="20% - Акцент4 3 2 2 6 2" xfId="1630"/>
    <cellStyle name="20% - Акцент4 3 2 2 7" xfId="1631"/>
    <cellStyle name="20% - Акцент4 3 2 3" xfId="1632"/>
    <cellStyle name="20% - Акцент4 3 2 3 2" xfId="1633"/>
    <cellStyle name="20% - Акцент4 3 2 3 2 2" xfId="1634"/>
    <cellStyle name="20% - Акцент4 3 2 3 2 2 2" xfId="1635"/>
    <cellStyle name="20% - Акцент4 3 2 3 2 2 2 2" xfId="1636"/>
    <cellStyle name="20% - Акцент4 3 2 3 2 2 2 2 2" xfId="1637"/>
    <cellStyle name="20% - Акцент4 3 2 3 2 2 2 3" xfId="1638"/>
    <cellStyle name="20% - Акцент4 3 2 3 2 2 3" xfId="1639"/>
    <cellStyle name="20% - Акцент4 3 2 3 2 2 3 2" xfId="1640"/>
    <cellStyle name="20% - Акцент4 3 2 3 2 2 4" xfId="1641"/>
    <cellStyle name="20% - Акцент4 3 2 3 2 3" xfId="1642"/>
    <cellStyle name="20% - Акцент4 3 2 3 2 3 2" xfId="1643"/>
    <cellStyle name="20% - Акцент4 3 2 3 2 3 2 2" xfId="1644"/>
    <cellStyle name="20% - Акцент4 3 2 3 2 3 3" xfId="1645"/>
    <cellStyle name="20% - Акцент4 3 2 3 2 4" xfId="1646"/>
    <cellStyle name="20% - Акцент4 3 2 3 2 4 2" xfId="1647"/>
    <cellStyle name="20% - Акцент4 3 2 3 2 5" xfId="1648"/>
    <cellStyle name="20% - Акцент4 3 2 3 3" xfId="1649"/>
    <cellStyle name="20% - Акцент4 3 2 3 3 2" xfId="1650"/>
    <cellStyle name="20% - Акцент4 3 2 3 3 2 2" xfId="1651"/>
    <cellStyle name="20% - Акцент4 3 2 3 3 2 2 2" xfId="1652"/>
    <cellStyle name="20% - Акцент4 3 2 3 3 2 3" xfId="1653"/>
    <cellStyle name="20% - Акцент4 3 2 3 3 3" xfId="1654"/>
    <cellStyle name="20% - Акцент4 3 2 3 3 3 2" xfId="1655"/>
    <cellStyle name="20% - Акцент4 3 2 3 3 4" xfId="1656"/>
    <cellStyle name="20% - Акцент4 3 2 3 4" xfId="1657"/>
    <cellStyle name="20% - Акцент4 3 2 3 4 2" xfId="1658"/>
    <cellStyle name="20% - Акцент4 3 2 3 4 2 2" xfId="1659"/>
    <cellStyle name="20% - Акцент4 3 2 3 4 3" xfId="1660"/>
    <cellStyle name="20% - Акцент4 3 2 3 5" xfId="1661"/>
    <cellStyle name="20% - Акцент4 3 2 3 5 2" xfId="1662"/>
    <cellStyle name="20% - Акцент4 3 2 3 6" xfId="1663"/>
    <cellStyle name="20% - Акцент4 3 2 4" xfId="1664"/>
    <cellStyle name="20% - Акцент4 3 2 4 2" xfId="1665"/>
    <cellStyle name="20% - Акцент4 3 2 4 2 2" xfId="1666"/>
    <cellStyle name="20% - Акцент4 3 2 4 2 2 2" xfId="1667"/>
    <cellStyle name="20% - Акцент4 3 2 4 2 2 2 2" xfId="1668"/>
    <cellStyle name="20% - Акцент4 3 2 4 2 2 3" xfId="1669"/>
    <cellStyle name="20% - Акцент4 3 2 4 2 3" xfId="1670"/>
    <cellStyle name="20% - Акцент4 3 2 4 2 3 2" xfId="1671"/>
    <cellStyle name="20% - Акцент4 3 2 4 2 4" xfId="1672"/>
    <cellStyle name="20% - Акцент4 3 2 4 3" xfId="1673"/>
    <cellStyle name="20% - Акцент4 3 2 4 3 2" xfId="1674"/>
    <cellStyle name="20% - Акцент4 3 2 4 3 2 2" xfId="1675"/>
    <cellStyle name="20% - Акцент4 3 2 4 3 3" xfId="1676"/>
    <cellStyle name="20% - Акцент4 3 2 4 4" xfId="1677"/>
    <cellStyle name="20% - Акцент4 3 2 4 4 2" xfId="1678"/>
    <cellStyle name="20% - Акцент4 3 2 4 5" xfId="1679"/>
    <cellStyle name="20% - Акцент4 3 2 5" xfId="1680"/>
    <cellStyle name="20% - Акцент4 3 2 5 2" xfId="1681"/>
    <cellStyle name="20% - Акцент4 3 2 5 2 2" xfId="1682"/>
    <cellStyle name="20% - Акцент4 3 2 5 2 2 2" xfId="1683"/>
    <cellStyle name="20% - Акцент4 3 2 5 2 3" xfId="1684"/>
    <cellStyle name="20% - Акцент4 3 2 5 3" xfId="1685"/>
    <cellStyle name="20% - Акцент4 3 2 5 3 2" xfId="1686"/>
    <cellStyle name="20% - Акцент4 3 2 5 4" xfId="1687"/>
    <cellStyle name="20% - Акцент4 3 2 6" xfId="1688"/>
    <cellStyle name="20% - Акцент4 3 2 6 2" xfId="1689"/>
    <cellStyle name="20% - Акцент4 3 2 6 2 2" xfId="1690"/>
    <cellStyle name="20% - Акцент4 3 2 6 3" xfId="1691"/>
    <cellStyle name="20% - Акцент4 3 2 7" xfId="1692"/>
    <cellStyle name="20% - Акцент4 3 2 7 2" xfId="1693"/>
    <cellStyle name="20% - Акцент4 3 2 8" xfId="1694"/>
    <cellStyle name="20% - Акцент4 3 3" xfId="1695"/>
    <cellStyle name="20% - Акцент4 3 3 2" xfId="1696"/>
    <cellStyle name="20% - Акцент4 3 3 2 2" xfId="1697"/>
    <cellStyle name="20% - Акцент4 3 3 2 2 2" xfId="1698"/>
    <cellStyle name="20% - Акцент4 3 3 2 2 2 2" xfId="1699"/>
    <cellStyle name="20% - Акцент4 3 3 2 2 2 2 2" xfId="1700"/>
    <cellStyle name="20% - Акцент4 3 3 2 2 2 2 2 2" xfId="1701"/>
    <cellStyle name="20% - Акцент4 3 3 2 2 2 2 3" xfId="1702"/>
    <cellStyle name="20% - Акцент4 3 3 2 2 2 3" xfId="1703"/>
    <cellStyle name="20% - Акцент4 3 3 2 2 2 3 2" xfId="1704"/>
    <cellStyle name="20% - Акцент4 3 3 2 2 2 4" xfId="1705"/>
    <cellStyle name="20% - Акцент4 3 3 2 2 3" xfId="1706"/>
    <cellStyle name="20% - Акцент4 3 3 2 2 3 2" xfId="1707"/>
    <cellStyle name="20% - Акцент4 3 3 2 2 3 2 2" xfId="1708"/>
    <cellStyle name="20% - Акцент4 3 3 2 2 3 3" xfId="1709"/>
    <cellStyle name="20% - Акцент4 3 3 2 2 4" xfId="1710"/>
    <cellStyle name="20% - Акцент4 3 3 2 2 4 2" xfId="1711"/>
    <cellStyle name="20% - Акцент4 3 3 2 2 5" xfId="1712"/>
    <cellStyle name="20% - Акцент4 3 3 2 3" xfId="1713"/>
    <cellStyle name="20% - Акцент4 3 3 2 3 2" xfId="1714"/>
    <cellStyle name="20% - Акцент4 3 3 2 3 2 2" xfId="1715"/>
    <cellStyle name="20% - Акцент4 3 3 2 3 2 2 2" xfId="1716"/>
    <cellStyle name="20% - Акцент4 3 3 2 3 2 3" xfId="1717"/>
    <cellStyle name="20% - Акцент4 3 3 2 3 3" xfId="1718"/>
    <cellStyle name="20% - Акцент4 3 3 2 3 3 2" xfId="1719"/>
    <cellStyle name="20% - Акцент4 3 3 2 3 4" xfId="1720"/>
    <cellStyle name="20% - Акцент4 3 3 2 4" xfId="1721"/>
    <cellStyle name="20% - Акцент4 3 3 2 4 2" xfId="1722"/>
    <cellStyle name="20% - Акцент4 3 3 2 4 2 2" xfId="1723"/>
    <cellStyle name="20% - Акцент4 3 3 2 4 3" xfId="1724"/>
    <cellStyle name="20% - Акцент4 3 3 2 5" xfId="1725"/>
    <cellStyle name="20% - Акцент4 3 3 2 5 2" xfId="1726"/>
    <cellStyle name="20% - Акцент4 3 3 2 6" xfId="1727"/>
    <cellStyle name="20% - Акцент4 3 3 3" xfId="1728"/>
    <cellStyle name="20% - Акцент4 3 3 3 2" xfId="1729"/>
    <cellStyle name="20% - Акцент4 3 3 3 2 2" xfId="1730"/>
    <cellStyle name="20% - Акцент4 3 3 3 2 2 2" xfId="1731"/>
    <cellStyle name="20% - Акцент4 3 3 3 2 2 2 2" xfId="1732"/>
    <cellStyle name="20% - Акцент4 3 3 3 2 2 3" xfId="1733"/>
    <cellStyle name="20% - Акцент4 3 3 3 2 3" xfId="1734"/>
    <cellStyle name="20% - Акцент4 3 3 3 2 3 2" xfId="1735"/>
    <cellStyle name="20% - Акцент4 3 3 3 2 4" xfId="1736"/>
    <cellStyle name="20% - Акцент4 3 3 3 3" xfId="1737"/>
    <cellStyle name="20% - Акцент4 3 3 3 3 2" xfId="1738"/>
    <cellStyle name="20% - Акцент4 3 3 3 3 2 2" xfId="1739"/>
    <cellStyle name="20% - Акцент4 3 3 3 3 3" xfId="1740"/>
    <cellStyle name="20% - Акцент4 3 3 3 4" xfId="1741"/>
    <cellStyle name="20% - Акцент4 3 3 3 4 2" xfId="1742"/>
    <cellStyle name="20% - Акцент4 3 3 3 5" xfId="1743"/>
    <cellStyle name="20% - Акцент4 3 3 4" xfId="1744"/>
    <cellStyle name="20% - Акцент4 3 3 4 2" xfId="1745"/>
    <cellStyle name="20% - Акцент4 3 3 4 2 2" xfId="1746"/>
    <cellStyle name="20% - Акцент4 3 3 4 2 2 2" xfId="1747"/>
    <cellStyle name="20% - Акцент4 3 3 4 2 3" xfId="1748"/>
    <cellStyle name="20% - Акцент4 3 3 4 3" xfId="1749"/>
    <cellStyle name="20% - Акцент4 3 3 4 3 2" xfId="1750"/>
    <cellStyle name="20% - Акцент4 3 3 4 4" xfId="1751"/>
    <cellStyle name="20% - Акцент4 3 3 5" xfId="1752"/>
    <cellStyle name="20% - Акцент4 3 3 5 2" xfId="1753"/>
    <cellStyle name="20% - Акцент4 3 3 5 2 2" xfId="1754"/>
    <cellStyle name="20% - Акцент4 3 3 5 3" xfId="1755"/>
    <cellStyle name="20% - Акцент4 3 3 6" xfId="1756"/>
    <cellStyle name="20% - Акцент4 3 3 6 2" xfId="1757"/>
    <cellStyle name="20% - Акцент4 3 3 7" xfId="1758"/>
    <cellStyle name="20% - Акцент4 3 4" xfId="1759"/>
    <cellStyle name="20% - Акцент4 3 4 2" xfId="1760"/>
    <cellStyle name="20% - Акцент4 3 4 2 2" xfId="1761"/>
    <cellStyle name="20% - Акцент4 3 4 2 2 2" xfId="1762"/>
    <cellStyle name="20% - Акцент4 3 4 2 2 2 2" xfId="1763"/>
    <cellStyle name="20% - Акцент4 3 4 2 2 2 2 2" xfId="1764"/>
    <cellStyle name="20% - Акцент4 3 4 2 2 2 3" xfId="1765"/>
    <cellStyle name="20% - Акцент4 3 4 2 2 3" xfId="1766"/>
    <cellStyle name="20% - Акцент4 3 4 2 2 3 2" xfId="1767"/>
    <cellStyle name="20% - Акцент4 3 4 2 2 4" xfId="1768"/>
    <cellStyle name="20% - Акцент4 3 4 2 3" xfId="1769"/>
    <cellStyle name="20% - Акцент4 3 4 2 3 2" xfId="1770"/>
    <cellStyle name="20% - Акцент4 3 4 2 3 2 2" xfId="1771"/>
    <cellStyle name="20% - Акцент4 3 4 2 3 3" xfId="1772"/>
    <cellStyle name="20% - Акцент4 3 4 2 4" xfId="1773"/>
    <cellStyle name="20% - Акцент4 3 4 2 4 2" xfId="1774"/>
    <cellStyle name="20% - Акцент4 3 4 2 5" xfId="1775"/>
    <cellStyle name="20% - Акцент4 3 4 3" xfId="1776"/>
    <cellStyle name="20% - Акцент4 3 4 3 2" xfId="1777"/>
    <cellStyle name="20% - Акцент4 3 4 3 2 2" xfId="1778"/>
    <cellStyle name="20% - Акцент4 3 4 3 2 2 2" xfId="1779"/>
    <cellStyle name="20% - Акцент4 3 4 3 2 3" xfId="1780"/>
    <cellStyle name="20% - Акцент4 3 4 3 3" xfId="1781"/>
    <cellStyle name="20% - Акцент4 3 4 3 3 2" xfId="1782"/>
    <cellStyle name="20% - Акцент4 3 4 3 4" xfId="1783"/>
    <cellStyle name="20% - Акцент4 3 4 4" xfId="1784"/>
    <cellStyle name="20% - Акцент4 3 4 4 2" xfId="1785"/>
    <cellStyle name="20% - Акцент4 3 4 4 2 2" xfId="1786"/>
    <cellStyle name="20% - Акцент4 3 4 4 3" xfId="1787"/>
    <cellStyle name="20% - Акцент4 3 4 5" xfId="1788"/>
    <cellStyle name="20% - Акцент4 3 4 5 2" xfId="1789"/>
    <cellStyle name="20% - Акцент4 3 4 6" xfId="1790"/>
    <cellStyle name="20% - Акцент4 3 5" xfId="1791"/>
    <cellStyle name="20% - Акцент4 3 5 2" xfId="1792"/>
    <cellStyle name="20% - Акцент4 3 5 2 2" xfId="1793"/>
    <cellStyle name="20% - Акцент4 3 5 2 2 2" xfId="1794"/>
    <cellStyle name="20% - Акцент4 3 5 2 2 2 2" xfId="1795"/>
    <cellStyle name="20% - Акцент4 3 5 2 2 3" xfId="1796"/>
    <cellStyle name="20% - Акцент4 3 5 2 3" xfId="1797"/>
    <cellStyle name="20% - Акцент4 3 5 2 3 2" xfId="1798"/>
    <cellStyle name="20% - Акцент4 3 5 2 4" xfId="1799"/>
    <cellStyle name="20% - Акцент4 3 5 3" xfId="1800"/>
    <cellStyle name="20% - Акцент4 3 5 3 2" xfId="1801"/>
    <cellStyle name="20% - Акцент4 3 5 3 2 2" xfId="1802"/>
    <cellStyle name="20% - Акцент4 3 5 3 3" xfId="1803"/>
    <cellStyle name="20% - Акцент4 3 5 4" xfId="1804"/>
    <cellStyle name="20% - Акцент4 3 5 4 2" xfId="1805"/>
    <cellStyle name="20% - Акцент4 3 5 5" xfId="1806"/>
    <cellStyle name="20% - Акцент4 3 6" xfId="1807"/>
    <cellStyle name="20% - Акцент4 3 6 2" xfId="1808"/>
    <cellStyle name="20% - Акцент4 3 6 2 2" xfId="1809"/>
    <cellStyle name="20% - Акцент4 3 6 2 2 2" xfId="1810"/>
    <cellStyle name="20% - Акцент4 3 6 2 3" xfId="1811"/>
    <cellStyle name="20% - Акцент4 3 6 3" xfId="1812"/>
    <cellStyle name="20% - Акцент4 3 6 3 2" xfId="1813"/>
    <cellStyle name="20% - Акцент4 3 6 4" xfId="1814"/>
    <cellStyle name="20% - Акцент4 3 7" xfId="1815"/>
    <cellStyle name="20% - Акцент4 3 7 2" xfId="1816"/>
    <cellStyle name="20% - Акцент4 3 7 2 2" xfId="1817"/>
    <cellStyle name="20% - Акцент4 3 7 3" xfId="1818"/>
    <cellStyle name="20% - Акцент4 3 8" xfId="1819"/>
    <cellStyle name="20% - Акцент4 3 8 2" xfId="1820"/>
    <cellStyle name="20% - Акцент4 3 9" xfId="1821"/>
    <cellStyle name="20% - Акцент4 4" xfId="1822"/>
    <cellStyle name="20% - Акцент4 4 2" xfId="1823"/>
    <cellStyle name="20% - Акцент4 4 2 2" xfId="1824"/>
    <cellStyle name="20% - Акцент4 4 2 2 2" xfId="1825"/>
    <cellStyle name="20% - Акцент4 4 2 2 2 2" xfId="1826"/>
    <cellStyle name="20% - Акцент4 4 2 2 2 2 2" xfId="1827"/>
    <cellStyle name="20% - Акцент4 4 2 2 2 2 2 2" xfId="1828"/>
    <cellStyle name="20% - Акцент4 4 2 2 2 2 2 2 2" xfId="1829"/>
    <cellStyle name="20% - Акцент4 4 2 2 2 2 2 3" xfId="1830"/>
    <cellStyle name="20% - Акцент4 4 2 2 2 2 3" xfId="1831"/>
    <cellStyle name="20% - Акцент4 4 2 2 2 2 3 2" xfId="1832"/>
    <cellStyle name="20% - Акцент4 4 2 2 2 2 4" xfId="1833"/>
    <cellStyle name="20% - Акцент4 4 2 2 2 3" xfId="1834"/>
    <cellStyle name="20% - Акцент4 4 2 2 2 3 2" xfId="1835"/>
    <cellStyle name="20% - Акцент4 4 2 2 2 3 2 2" xfId="1836"/>
    <cellStyle name="20% - Акцент4 4 2 2 2 3 3" xfId="1837"/>
    <cellStyle name="20% - Акцент4 4 2 2 2 4" xfId="1838"/>
    <cellStyle name="20% - Акцент4 4 2 2 2 4 2" xfId="1839"/>
    <cellStyle name="20% - Акцент4 4 2 2 2 5" xfId="1840"/>
    <cellStyle name="20% - Акцент4 4 2 2 3" xfId="1841"/>
    <cellStyle name="20% - Акцент4 4 2 2 3 2" xfId="1842"/>
    <cellStyle name="20% - Акцент4 4 2 2 3 2 2" xfId="1843"/>
    <cellStyle name="20% - Акцент4 4 2 2 3 2 2 2" xfId="1844"/>
    <cellStyle name="20% - Акцент4 4 2 2 3 2 3" xfId="1845"/>
    <cellStyle name="20% - Акцент4 4 2 2 3 3" xfId="1846"/>
    <cellStyle name="20% - Акцент4 4 2 2 3 3 2" xfId="1847"/>
    <cellStyle name="20% - Акцент4 4 2 2 3 4" xfId="1848"/>
    <cellStyle name="20% - Акцент4 4 2 2 4" xfId="1849"/>
    <cellStyle name="20% - Акцент4 4 2 2 4 2" xfId="1850"/>
    <cellStyle name="20% - Акцент4 4 2 2 4 2 2" xfId="1851"/>
    <cellStyle name="20% - Акцент4 4 2 2 4 3" xfId="1852"/>
    <cellStyle name="20% - Акцент4 4 2 2 5" xfId="1853"/>
    <cellStyle name="20% - Акцент4 4 2 2 5 2" xfId="1854"/>
    <cellStyle name="20% - Акцент4 4 2 2 6" xfId="1855"/>
    <cellStyle name="20% - Акцент4 4 2 3" xfId="1856"/>
    <cellStyle name="20% - Акцент4 4 2 3 2" xfId="1857"/>
    <cellStyle name="20% - Акцент4 4 2 3 2 2" xfId="1858"/>
    <cellStyle name="20% - Акцент4 4 2 3 2 2 2" xfId="1859"/>
    <cellStyle name="20% - Акцент4 4 2 3 2 2 2 2" xfId="1860"/>
    <cellStyle name="20% - Акцент4 4 2 3 2 2 3" xfId="1861"/>
    <cellStyle name="20% - Акцент4 4 2 3 2 3" xfId="1862"/>
    <cellStyle name="20% - Акцент4 4 2 3 2 3 2" xfId="1863"/>
    <cellStyle name="20% - Акцент4 4 2 3 2 4" xfId="1864"/>
    <cellStyle name="20% - Акцент4 4 2 3 3" xfId="1865"/>
    <cellStyle name="20% - Акцент4 4 2 3 3 2" xfId="1866"/>
    <cellStyle name="20% - Акцент4 4 2 3 3 2 2" xfId="1867"/>
    <cellStyle name="20% - Акцент4 4 2 3 3 3" xfId="1868"/>
    <cellStyle name="20% - Акцент4 4 2 3 4" xfId="1869"/>
    <cellStyle name="20% - Акцент4 4 2 3 4 2" xfId="1870"/>
    <cellStyle name="20% - Акцент4 4 2 3 5" xfId="1871"/>
    <cellStyle name="20% - Акцент4 4 2 4" xfId="1872"/>
    <cellStyle name="20% - Акцент4 4 2 4 2" xfId="1873"/>
    <cellStyle name="20% - Акцент4 4 2 4 2 2" xfId="1874"/>
    <cellStyle name="20% - Акцент4 4 2 4 2 2 2" xfId="1875"/>
    <cellStyle name="20% - Акцент4 4 2 4 2 3" xfId="1876"/>
    <cellStyle name="20% - Акцент4 4 2 4 3" xfId="1877"/>
    <cellStyle name="20% - Акцент4 4 2 4 3 2" xfId="1878"/>
    <cellStyle name="20% - Акцент4 4 2 4 4" xfId="1879"/>
    <cellStyle name="20% - Акцент4 4 2 5" xfId="1880"/>
    <cellStyle name="20% - Акцент4 4 2 5 2" xfId="1881"/>
    <cellStyle name="20% - Акцент4 4 2 5 2 2" xfId="1882"/>
    <cellStyle name="20% - Акцент4 4 2 5 3" xfId="1883"/>
    <cellStyle name="20% - Акцент4 4 2 6" xfId="1884"/>
    <cellStyle name="20% - Акцент4 4 2 6 2" xfId="1885"/>
    <cellStyle name="20% - Акцент4 4 2 7" xfId="1886"/>
    <cellStyle name="20% - Акцент4 4 3" xfId="1887"/>
    <cellStyle name="20% - Акцент4 4 3 2" xfId="1888"/>
    <cellStyle name="20% - Акцент4 4 3 2 2" xfId="1889"/>
    <cellStyle name="20% - Акцент4 4 3 2 2 2" xfId="1890"/>
    <cellStyle name="20% - Акцент4 4 3 2 2 2 2" xfId="1891"/>
    <cellStyle name="20% - Акцент4 4 3 2 2 2 2 2" xfId="1892"/>
    <cellStyle name="20% - Акцент4 4 3 2 2 2 3" xfId="1893"/>
    <cellStyle name="20% - Акцент4 4 3 2 2 3" xfId="1894"/>
    <cellStyle name="20% - Акцент4 4 3 2 2 3 2" xfId="1895"/>
    <cellStyle name="20% - Акцент4 4 3 2 2 4" xfId="1896"/>
    <cellStyle name="20% - Акцент4 4 3 2 3" xfId="1897"/>
    <cellStyle name="20% - Акцент4 4 3 2 3 2" xfId="1898"/>
    <cellStyle name="20% - Акцент4 4 3 2 3 2 2" xfId="1899"/>
    <cellStyle name="20% - Акцент4 4 3 2 3 3" xfId="1900"/>
    <cellStyle name="20% - Акцент4 4 3 2 4" xfId="1901"/>
    <cellStyle name="20% - Акцент4 4 3 2 4 2" xfId="1902"/>
    <cellStyle name="20% - Акцент4 4 3 2 5" xfId="1903"/>
    <cellStyle name="20% - Акцент4 4 3 3" xfId="1904"/>
    <cellStyle name="20% - Акцент4 4 3 3 2" xfId="1905"/>
    <cellStyle name="20% - Акцент4 4 3 3 2 2" xfId="1906"/>
    <cellStyle name="20% - Акцент4 4 3 3 2 2 2" xfId="1907"/>
    <cellStyle name="20% - Акцент4 4 3 3 2 3" xfId="1908"/>
    <cellStyle name="20% - Акцент4 4 3 3 3" xfId="1909"/>
    <cellStyle name="20% - Акцент4 4 3 3 3 2" xfId="1910"/>
    <cellStyle name="20% - Акцент4 4 3 3 4" xfId="1911"/>
    <cellStyle name="20% - Акцент4 4 3 4" xfId="1912"/>
    <cellStyle name="20% - Акцент4 4 3 4 2" xfId="1913"/>
    <cellStyle name="20% - Акцент4 4 3 4 2 2" xfId="1914"/>
    <cellStyle name="20% - Акцент4 4 3 4 3" xfId="1915"/>
    <cellStyle name="20% - Акцент4 4 3 5" xfId="1916"/>
    <cellStyle name="20% - Акцент4 4 3 5 2" xfId="1917"/>
    <cellStyle name="20% - Акцент4 4 3 6" xfId="1918"/>
    <cellStyle name="20% - Акцент4 4 4" xfId="1919"/>
    <cellStyle name="20% - Акцент4 4 4 2" xfId="1920"/>
    <cellStyle name="20% - Акцент4 4 4 2 2" xfId="1921"/>
    <cellStyle name="20% - Акцент4 4 4 2 2 2" xfId="1922"/>
    <cellStyle name="20% - Акцент4 4 4 2 2 2 2" xfId="1923"/>
    <cellStyle name="20% - Акцент4 4 4 2 2 3" xfId="1924"/>
    <cellStyle name="20% - Акцент4 4 4 2 3" xfId="1925"/>
    <cellStyle name="20% - Акцент4 4 4 2 3 2" xfId="1926"/>
    <cellStyle name="20% - Акцент4 4 4 2 4" xfId="1927"/>
    <cellStyle name="20% - Акцент4 4 4 3" xfId="1928"/>
    <cellStyle name="20% - Акцент4 4 4 3 2" xfId="1929"/>
    <cellStyle name="20% - Акцент4 4 4 3 2 2" xfId="1930"/>
    <cellStyle name="20% - Акцент4 4 4 3 3" xfId="1931"/>
    <cellStyle name="20% - Акцент4 4 4 4" xfId="1932"/>
    <cellStyle name="20% - Акцент4 4 4 4 2" xfId="1933"/>
    <cellStyle name="20% - Акцент4 4 4 5" xfId="1934"/>
    <cellStyle name="20% - Акцент4 4 5" xfId="1935"/>
    <cellStyle name="20% - Акцент4 4 5 2" xfId="1936"/>
    <cellStyle name="20% - Акцент4 4 5 2 2" xfId="1937"/>
    <cellStyle name="20% - Акцент4 4 5 2 2 2" xfId="1938"/>
    <cellStyle name="20% - Акцент4 4 5 2 3" xfId="1939"/>
    <cellStyle name="20% - Акцент4 4 5 3" xfId="1940"/>
    <cellStyle name="20% - Акцент4 4 5 3 2" xfId="1941"/>
    <cellStyle name="20% - Акцент4 4 5 4" xfId="1942"/>
    <cellStyle name="20% - Акцент4 4 6" xfId="1943"/>
    <cellStyle name="20% - Акцент4 4 6 2" xfId="1944"/>
    <cellStyle name="20% - Акцент4 4 6 2 2" xfId="1945"/>
    <cellStyle name="20% - Акцент4 4 6 3" xfId="1946"/>
    <cellStyle name="20% - Акцент4 4 7" xfId="1947"/>
    <cellStyle name="20% - Акцент4 4 7 2" xfId="1948"/>
    <cellStyle name="20% - Акцент4 4 8" xfId="1949"/>
    <cellStyle name="20% - Акцент4 5" xfId="1950"/>
    <cellStyle name="20% - Акцент4 5 2" xfId="1951"/>
    <cellStyle name="20% - Акцент4 5 2 2" xfId="1952"/>
    <cellStyle name="20% - Акцент4 5 2 2 2" xfId="1953"/>
    <cellStyle name="20% - Акцент4 5 2 2 2 2" xfId="1954"/>
    <cellStyle name="20% - Акцент4 5 2 2 2 2 2" xfId="1955"/>
    <cellStyle name="20% - Акцент4 5 2 2 2 2 2 2" xfId="1956"/>
    <cellStyle name="20% - Акцент4 5 2 2 2 2 3" xfId="1957"/>
    <cellStyle name="20% - Акцент4 5 2 2 2 3" xfId="1958"/>
    <cellStyle name="20% - Акцент4 5 2 2 2 3 2" xfId="1959"/>
    <cellStyle name="20% - Акцент4 5 2 2 2 4" xfId="1960"/>
    <cellStyle name="20% - Акцент4 5 2 2 3" xfId="1961"/>
    <cellStyle name="20% - Акцент4 5 2 2 3 2" xfId="1962"/>
    <cellStyle name="20% - Акцент4 5 2 2 3 2 2" xfId="1963"/>
    <cellStyle name="20% - Акцент4 5 2 2 3 3" xfId="1964"/>
    <cellStyle name="20% - Акцент4 5 2 2 4" xfId="1965"/>
    <cellStyle name="20% - Акцент4 5 2 2 4 2" xfId="1966"/>
    <cellStyle name="20% - Акцент4 5 2 2 5" xfId="1967"/>
    <cellStyle name="20% - Акцент4 5 2 3" xfId="1968"/>
    <cellStyle name="20% - Акцент4 5 2 3 2" xfId="1969"/>
    <cellStyle name="20% - Акцент4 5 2 3 2 2" xfId="1970"/>
    <cellStyle name="20% - Акцент4 5 2 3 2 2 2" xfId="1971"/>
    <cellStyle name="20% - Акцент4 5 2 3 2 3" xfId="1972"/>
    <cellStyle name="20% - Акцент4 5 2 3 3" xfId="1973"/>
    <cellStyle name="20% - Акцент4 5 2 3 3 2" xfId="1974"/>
    <cellStyle name="20% - Акцент4 5 2 3 4" xfId="1975"/>
    <cellStyle name="20% - Акцент4 5 2 4" xfId="1976"/>
    <cellStyle name="20% - Акцент4 5 2 4 2" xfId="1977"/>
    <cellStyle name="20% - Акцент4 5 2 4 2 2" xfId="1978"/>
    <cellStyle name="20% - Акцент4 5 2 4 3" xfId="1979"/>
    <cellStyle name="20% - Акцент4 5 2 5" xfId="1980"/>
    <cellStyle name="20% - Акцент4 5 2 5 2" xfId="1981"/>
    <cellStyle name="20% - Акцент4 5 2 6" xfId="1982"/>
    <cellStyle name="20% - Акцент4 5 3" xfId="1983"/>
    <cellStyle name="20% - Акцент4 5 3 2" xfId="1984"/>
    <cellStyle name="20% - Акцент4 5 3 2 2" xfId="1985"/>
    <cellStyle name="20% - Акцент4 5 3 2 2 2" xfId="1986"/>
    <cellStyle name="20% - Акцент4 5 3 2 2 2 2" xfId="1987"/>
    <cellStyle name="20% - Акцент4 5 3 2 2 3" xfId="1988"/>
    <cellStyle name="20% - Акцент4 5 3 2 3" xfId="1989"/>
    <cellStyle name="20% - Акцент4 5 3 2 3 2" xfId="1990"/>
    <cellStyle name="20% - Акцент4 5 3 2 4" xfId="1991"/>
    <cellStyle name="20% - Акцент4 5 3 3" xfId="1992"/>
    <cellStyle name="20% - Акцент4 5 3 3 2" xfId="1993"/>
    <cellStyle name="20% - Акцент4 5 3 3 2 2" xfId="1994"/>
    <cellStyle name="20% - Акцент4 5 3 3 3" xfId="1995"/>
    <cellStyle name="20% - Акцент4 5 3 4" xfId="1996"/>
    <cellStyle name="20% - Акцент4 5 3 4 2" xfId="1997"/>
    <cellStyle name="20% - Акцент4 5 3 5" xfId="1998"/>
    <cellStyle name="20% - Акцент4 5 4" xfId="1999"/>
    <cellStyle name="20% - Акцент4 5 4 2" xfId="2000"/>
    <cellStyle name="20% - Акцент4 5 4 2 2" xfId="2001"/>
    <cellStyle name="20% - Акцент4 5 4 2 2 2" xfId="2002"/>
    <cellStyle name="20% - Акцент4 5 4 2 3" xfId="2003"/>
    <cellStyle name="20% - Акцент4 5 4 3" xfId="2004"/>
    <cellStyle name="20% - Акцент4 5 4 3 2" xfId="2005"/>
    <cellStyle name="20% - Акцент4 5 4 4" xfId="2006"/>
    <cellStyle name="20% - Акцент4 5 5" xfId="2007"/>
    <cellStyle name="20% - Акцент4 5 5 2" xfId="2008"/>
    <cellStyle name="20% - Акцент4 5 5 2 2" xfId="2009"/>
    <cellStyle name="20% - Акцент4 5 5 3" xfId="2010"/>
    <cellStyle name="20% - Акцент4 5 6" xfId="2011"/>
    <cellStyle name="20% - Акцент4 5 6 2" xfId="2012"/>
    <cellStyle name="20% - Акцент4 5 7" xfId="2013"/>
    <cellStyle name="20% - Акцент4 6" xfId="2014"/>
    <cellStyle name="20% - Акцент4 6 2" xfId="2015"/>
    <cellStyle name="20% - Акцент4 6 2 2" xfId="2016"/>
    <cellStyle name="20% - Акцент4 6 2 2 2" xfId="2017"/>
    <cellStyle name="20% - Акцент4 6 2 2 2 2" xfId="2018"/>
    <cellStyle name="20% - Акцент4 6 2 2 2 2 2" xfId="2019"/>
    <cellStyle name="20% - Акцент4 6 2 2 2 3" xfId="2020"/>
    <cellStyle name="20% - Акцент4 6 2 2 3" xfId="2021"/>
    <cellStyle name="20% - Акцент4 6 2 2 3 2" xfId="2022"/>
    <cellStyle name="20% - Акцент4 6 2 2 4" xfId="2023"/>
    <cellStyle name="20% - Акцент4 6 2 3" xfId="2024"/>
    <cellStyle name="20% - Акцент4 6 2 3 2" xfId="2025"/>
    <cellStyle name="20% - Акцент4 6 2 3 2 2" xfId="2026"/>
    <cellStyle name="20% - Акцент4 6 2 3 3" xfId="2027"/>
    <cellStyle name="20% - Акцент4 6 2 4" xfId="2028"/>
    <cellStyle name="20% - Акцент4 6 2 4 2" xfId="2029"/>
    <cellStyle name="20% - Акцент4 6 2 5" xfId="2030"/>
    <cellStyle name="20% - Акцент4 6 3" xfId="2031"/>
    <cellStyle name="20% - Акцент4 6 3 2" xfId="2032"/>
    <cellStyle name="20% - Акцент4 6 3 2 2" xfId="2033"/>
    <cellStyle name="20% - Акцент4 6 3 2 2 2" xfId="2034"/>
    <cellStyle name="20% - Акцент4 6 3 2 3" xfId="2035"/>
    <cellStyle name="20% - Акцент4 6 3 3" xfId="2036"/>
    <cellStyle name="20% - Акцент4 6 3 3 2" xfId="2037"/>
    <cellStyle name="20% - Акцент4 6 3 4" xfId="2038"/>
    <cellStyle name="20% - Акцент4 6 4" xfId="2039"/>
    <cellStyle name="20% - Акцент4 6 4 2" xfId="2040"/>
    <cellStyle name="20% - Акцент4 6 4 2 2" xfId="2041"/>
    <cellStyle name="20% - Акцент4 6 4 3" xfId="2042"/>
    <cellStyle name="20% - Акцент4 6 5" xfId="2043"/>
    <cellStyle name="20% - Акцент4 6 5 2" xfId="2044"/>
    <cellStyle name="20% - Акцент4 6 6" xfId="2045"/>
    <cellStyle name="20% - Акцент4 7" xfId="2046"/>
    <cellStyle name="20% - Акцент4 7 2" xfId="2047"/>
    <cellStyle name="20% - Акцент4 7 2 2" xfId="2048"/>
    <cellStyle name="20% - Акцент4 7 2 2 2" xfId="2049"/>
    <cellStyle name="20% - Акцент4 7 2 2 2 2" xfId="2050"/>
    <cellStyle name="20% - Акцент4 7 2 2 3" xfId="2051"/>
    <cellStyle name="20% - Акцент4 7 2 3" xfId="2052"/>
    <cellStyle name="20% - Акцент4 7 2 3 2" xfId="2053"/>
    <cellStyle name="20% - Акцент4 7 2 4" xfId="2054"/>
    <cellStyle name="20% - Акцент4 7 3" xfId="2055"/>
    <cellStyle name="20% - Акцент4 7 3 2" xfId="2056"/>
    <cellStyle name="20% - Акцент4 7 3 2 2" xfId="2057"/>
    <cellStyle name="20% - Акцент4 7 3 3" xfId="2058"/>
    <cellStyle name="20% - Акцент4 7 4" xfId="2059"/>
    <cellStyle name="20% - Акцент4 7 4 2" xfId="2060"/>
    <cellStyle name="20% - Акцент4 7 5" xfId="2061"/>
    <cellStyle name="20% - Акцент4 8" xfId="2062"/>
    <cellStyle name="20% - Акцент4 8 2" xfId="2063"/>
    <cellStyle name="20% - Акцент4 8 2 2" xfId="2064"/>
    <cellStyle name="20% - Акцент4 8 2 2 2" xfId="2065"/>
    <cellStyle name="20% - Акцент4 8 2 3" xfId="2066"/>
    <cellStyle name="20% - Акцент4 8 3" xfId="2067"/>
    <cellStyle name="20% - Акцент4 8 3 2" xfId="2068"/>
    <cellStyle name="20% - Акцент4 8 4" xfId="2069"/>
    <cellStyle name="20% - Акцент4 9" xfId="2070"/>
    <cellStyle name="20% - Акцент4 9 2" xfId="2071"/>
    <cellStyle name="20% - Акцент4 9 2 2" xfId="2072"/>
    <cellStyle name="20% - Акцент4 9 3" xfId="2073"/>
    <cellStyle name="20% - Акцент5 10" xfId="2074"/>
    <cellStyle name="20% - Акцент5 10 2" xfId="2075"/>
    <cellStyle name="20% - Акцент5 11" xfId="2076"/>
    <cellStyle name="20% - Акцент5 2" xfId="2077"/>
    <cellStyle name="20% - Акцент5 3" xfId="2078"/>
    <cellStyle name="20% - Акцент5 3 2" xfId="2079"/>
    <cellStyle name="20% - Акцент5 3 2 2" xfId="2080"/>
    <cellStyle name="20% - Акцент5 3 2 2 2" xfId="2081"/>
    <cellStyle name="20% - Акцент5 3 2 2 2 2" xfId="2082"/>
    <cellStyle name="20% - Акцент5 3 2 2 2 2 2" xfId="2083"/>
    <cellStyle name="20% - Акцент5 3 2 2 2 2 2 2" xfId="2084"/>
    <cellStyle name="20% - Акцент5 3 2 2 2 2 2 2 2" xfId="2085"/>
    <cellStyle name="20% - Акцент5 3 2 2 2 2 2 2 2 2" xfId="2086"/>
    <cellStyle name="20% - Акцент5 3 2 2 2 2 2 2 3" xfId="2087"/>
    <cellStyle name="20% - Акцент5 3 2 2 2 2 2 3" xfId="2088"/>
    <cellStyle name="20% - Акцент5 3 2 2 2 2 2 3 2" xfId="2089"/>
    <cellStyle name="20% - Акцент5 3 2 2 2 2 2 4" xfId="2090"/>
    <cellStyle name="20% - Акцент5 3 2 2 2 2 3" xfId="2091"/>
    <cellStyle name="20% - Акцент5 3 2 2 2 2 3 2" xfId="2092"/>
    <cellStyle name="20% - Акцент5 3 2 2 2 2 3 2 2" xfId="2093"/>
    <cellStyle name="20% - Акцент5 3 2 2 2 2 3 3" xfId="2094"/>
    <cellStyle name="20% - Акцент5 3 2 2 2 2 4" xfId="2095"/>
    <cellStyle name="20% - Акцент5 3 2 2 2 2 4 2" xfId="2096"/>
    <cellStyle name="20% - Акцент5 3 2 2 2 2 5" xfId="2097"/>
    <cellStyle name="20% - Акцент5 3 2 2 2 3" xfId="2098"/>
    <cellStyle name="20% - Акцент5 3 2 2 2 3 2" xfId="2099"/>
    <cellStyle name="20% - Акцент5 3 2 2 2 3 2 2" xfId="2100"/>
    <cellStyle name="20% - Акцент5 3 2 2 2 3 2 2 2" xfId="2101"/>
    <cellStyle name="20% - Акцент5 3 2 2 2 3 2 3" xfId="2102"/>
    <cellStyle name="20% - Акцент5 3 2 2 2 3 3" xfId="2103"/>
    <cellStyle name="20% - Акцент5 3 2 2 2 3 3 2" xfId="2104"/>
    <cellStyle name="20% - Акцент5 3 2 2 2 3 4" xfId="2105"/>
    <cellStyle name="20% - Акцент5 3 2 2 2 4" xfId="2106"/>
    <cellStyle name="20% - Акцент5 3 2 2 2 4 2" xfId="2107"/>
    <cellStyle name="20% - Акцент5 3 2 2 2 4 2 2" xfId="2108"/>
    <cellStyle name="20% - Акцент5 3 2 2 2 4 3" xfId="2109"/>
    <cellStyle name="20% - Акцент5 3 2 2 2 5" xfId="2110"/>
    <cellStyle name="20% - Акцент5 3 2 2 2 5 2" xfId="2111"/>
    <cellStyle name="20% - Акцент5 3 2 2 2 6" xfId="2112"/>
    <cellStyle name="20% - Акцент5 3 2 2 3" xfId="2113"/>
    <cellStyle name="20% - Акцент5 3 2 2 3 2" xfId="2114"/>
    <cellStyle name="20% - Акцент5 3 2 2 3 2 2" xfId="2115"/>
    <cellStyle name="20% - Акцент5 3 2 2 3 2 2 2" xfId="2116"/>
    <cellStyle name="20% - Акцент5 3 2 2 3 2 2 2 2" xfId="2117"/>
    <cellStyle name="20% - Акцент5 3 2 2 3 2 2 3" xfId="2118"/>
    <cellStyle name="20% - Акцент5 3 2 2 3 2 3" xfId="2119"/>
    <cellStyle name="20% - Акцент5 3 2 2 3 2 3 2" xfId="2120"/>
    <cellStyle name="20% - Акцент5 3 2 2 3 2 4" xfId="2121"/>
    <cellStyle name="20% - Акцент5 3 2 2 3 3" xfId="2122"/>
    <cellStyle name="20% - Акцент5 3 2 2 3 3 2" xfId="2123"/>
    <cellStyle name="20% - Акцент5 3 2 2 3 3 2 2" xfId="2124"/>
    <cellStyle name="20% - Акцент5 3 2 2 3 3 3" xfId="2125"/>
    <cellStyle name="20% - Акцент5 3 2 2 3 4" xfId="2126"/>
    <cellStyle name="20% - Акцент5 3 2 2 3 4 2" xfId="2127"/>
    <cellStyle name="20% - Акцент5 3 2 2 3 5" xfId="2128"/>
    <cellStyle name="20% - Акцент5 3 2 2 4" xfId="2129"/>
    <cellStyle name="20% - Акцент5 3 2 2 4 2" xfId="2130"/>
    <cellStyle name="20% - Акцент5 3 2 2 4 2 2" xfId="2131"/>
    <cellStyle name="20% - Акцент5 3 2 2 4 2 2 2" xfId="2132"/>
    <cellStyle name="20% - Акцент5 3 2 2 4 2 3" xfId="2133"/>
    <cellStyle name="20% - Акцент5 3 2 2 4 3" xfId="2134"/>
    <cellStyle name="20% - Акцент5 3 2 2 4 3 2" xfId="2135"/>
    <cellStyle name="20% - Акцент5 3 2 2 4 4" xfId="2136"/>
    <cellStyle name="20% - Акцент5 3 2 2 5" xfId="2137"/>
    <cellStyle name="20% - Акцент5 3 2 2 5 2" xfId="2138"/>
    <cellStyle name="20% - Акцент5 3 2 2 5 2 2" xfId="2139"/>
    <cellStyle name="20% - Акцент5 3 2 2 5 3" xfId="2140"/>
    <cellStyle name="20% - Акцент5 3 2 2 6" xfId="2141"/>
    <cellStyle name="20% - Акцент5 3 2 2 6 2" xfId="2142"/>
    <cellStyle name="20% - Акцент5 3 2 2 7" xfId="2143"/>
    <cellStyle name="20% - Акцент5 3 2 3" xfId="2144"/>
    <cellStyle name="20% - Акцент5 3 2 3 2" xfId="2145"/>
    <cellStyle name="20% - Акцент5 3 2 3 2 2" xfId="2146"/>
    <cellStyle name="20% - Акцент5 3 2 3 2 2 2" xfId="2147"/>
    <cellStyle name="20% - Акцент5 3 2 3 2 2 2 2" xfId="2148"/>
    <cellStyle name="20% - Акцент5 3 2 3 2 2 2 2 2" xfId="2149"/>
    <cellStyle name="20% - Акцент5 3 2 3 2 2 2 3" xfId="2150"/>
    <cellStyle name="20% - Акцент5 3 2 3 2 2 3" xfId="2151"/>
    <cellStyle name="20% - Акцент5 3 2 3 2 2 3 2" xfId="2152"/>
    <cellStyle name="20% - Акцент5 3 2 3 2 2 4" xfId="2153"/>
    <cellStyle name="20% - Акцент5 3 2 3 2 3" xfId="2154"/>
    <cellStyle name="20% - Акцент5 3 2 3 2 3 2" xfId="2155"/>
    <cellStyle name="20% - Акцент5 3 2 3 2 3 2 2" xfId="2156"/>
    <cellStyle name="20% - Акцент5 3 2 3 2 3 3" xfId="2157"/>
    <cellStyle name="20% - Акцент5 3 2 3 2 4" xfId="2158"/>
    <cellStyle name="20% - Акцент5 3 2 3 2 4 2" xfId="2159"/>
    <cellStyle name="20% - Акцент5 3 2 3 2 5" xfId="2160"/>
    <cellStyle name="20% - Акцент5 3 2 3 3" xfId="2161"/>
    <cellStyle name="20% - Акцент5 3 2 3 3 2" xfId="2162"/>
    <cellStyle name="20% - Акцент5 3 2 3 3 2 2" xfId="2163"/>
    <cellStyle name="20% - Акцент5 3 2 3 3 2 2 2" xfId="2164"/>
    <cellStyle name="20% - Акцент5 3 2 3 3 2 3" xfId="2165"/>
    <cellStyle name="20% - Акцент5 3 2 3 3 3" xfId="2166"/>
    <cellStyle name="20% - Акцент5 3 2 3 3 3 2" xfId="2167"/>
    <cellStyle name="20% - Акцент5 3 2 3 3 4" xfId="2168"/>
    <cellStyle name="20% - Акцент5 3 2 3 4" xfId="2169"/>
    <cellStyle name="20% - Акцент5 3 2 3 4 2" xfId="2170"/>
    <cellStyle name="20% - Акцент5 3 2 3 4 2 2" xfId="2171"/>
    <cellStyle name="20% - Акцент5 3 2 3 4 3" xfId="2172"/>
    <cellStyle name="20% - Акцент5 3 2 3 5" xfId="2173"/>
    <cellStyle name="20% - Акцент5 3 2 3 5 2" xfId="2174"/>
    <cellStyle name="20% - Акцент5 3 2 3 6" xfId="2175"/>
    <cellStyle name="20% - Акцент5 3 2 4" xfId="2176"/>
    <cellStyle name="20% - Акцент5 3 2 4 2" xfId="2177"/>
    <cellStyle name="20% - Акцент5 3 2 4 2 2" xfId="2178"/>
    <cellStyle name="20% - Акцент5 3 2 4 2 2 2" xfId="2179"/>
    <cellStyle name="20% - Акцент5 3 2 4 2 2 2 2" xfId="2180"/>
    <cellStyle name="20% - Акцент5 3 2 4 2 2 3" xfId="2181"/>
    <cellStyle name="20% - Акцент5 3 2 4 2 3" xfId="2182"/>
    <cellStyle name="20% - Акцент5 3 2 4 2 3 2" xfId="2183"/>
    <cellStyle name="20% - Акцент5 3 2 4 2 4" xfId="2184"/>
    <cellStyle name="20% - Акцент5 3 2 4 3" xfId="2185"/>
    <cellStyle name="20% - Акцент5 3 2 4 3 2" xfId="2186"/>
    <cellStyle name="20% - Акцент5 3 2 4 3 2 2" xfId="2187"/>
    <cellStyle name="20% - Акцент5 3 2 4 3 3" xfId="2188"/>
    <cellStyle name="20% - Акцент5 3 2 4 4" xfId="2189"/>
    <cellStyle name="20% - Акцент5 3 2 4 4 2" xfId="2190"/>
    <cellStyle name="20% - Акцент5 3 2 4 5" xfId="2191"/>
    <cellStyle name="20% - Акцент5 3 2 5" xfId="2192"/>
    <cellStyle name="20% - Акцент5 3 2 5 2" xfId="2193"/>
    <cellStyle name="20% - Акцент5 3 2 5 2 2" xfId="2194"/>
    <cellStyle name="20% - Акцент5 3 2 5 2 2 2" xfId="2195"/>
    <cellStyle name="20% - Акцент5 3 2 5 2 3" xfId="2196"/>
    <cellStyle name="20% - Акцент5 3 2 5 3" xfId="2197"/>
    <cellStyle name="20% - Акцент5 3 2 5 3 2" xfId="2198"/>
    <cellStyle name="20% - Акцент5 3 2 5 4" xfId="2199"/>
    <cellStyle name="20% - Акцент5 3 2 6" xfId="2200"/>
    <cellStyle name="20% - Акцент5 3 2 6 2" xfId="2201"/>
    <cellStyle name="20% - Акцент5 3 2 6 2 2" xfId="2202"/>
    <cellStyle name="20% - Акцент5 3 2 6 3" xfId="2203"/>
    <cellStyle name="20% - Акцент5 3 2 7" xfId="2204"/>
    <cellStyle name="20% - Акцент5 3 2 7 2" xfId="2205"/>
    <cellStyle name="20% - Акцент5 3 2 8" xfId="2206"/>
    <cellStyle name="20% - Акцент5 3 3" xfId="2207"/>
    <cellStyle name="20% - Акцент5 3 3 2" xfId="2208"/>
    <cellStyle name="20% - Акцент5 3 3 2 2" xfId="2209"/>
    <cellStyle name="20% - Акцент5 3 3 2 2 2" xfId="2210"/>
    <cellStyle name="20% - Акцент5 3 3 2 2 2 2" xfId="2211"/>
    <cellStyle name="20% - Акцент5 3 3 2 2 2 2 2" xfId="2212"/>
    <cellStyle name="20% - Акцент5 3 3 2 2 2 2 2 2" xfId="2213"/>
    <cellStyle name="20% - Акцент5 3 3 2 2 2 2 3" xfId="2214"/>
    <cellStyle name="20% - Акцент5 3 3 2 2 2 3" xfId="2215"/>
    <cellStyle name="20% - Акцент5 3 3 2 2 2 3 2" xfId="2216"/>
    <cellStyle name="20% - Акцент5 3 3 2 2 2 4" xfId="2217"/>
    <cellStyle name="20% - Акцент5 3 3 2 2 3" xfId="2218"/>
    <cellStyle name="20% - Акцент5 3 3 2 2 3 2" xfId="2219"/>
    <cellStyle name="20% - Акцент5 3 3 2 2 3 2 2" xfId="2220"/>
    <cellStyle name="20% - Акцент5 3 3 2 2 3 3" xfId="2221"/>
    <cellStyle name="20% - Акцент5 3 3 2 2 4" xfId="2222"/>
    <cellStyle name="20% - Акцент5 3 3 2 2 4 2" xfId="2223"/>
    <cellStyle name="20% - Акцент5 3 3 2 2 5" xfId="2224"/>
    <cellStyle name="20% - Акцент5 3 3 2 3" xfId="2225"/>
    <cellStyle name="20% - Акцент5 3 3 2 3 2" xfId="2226"/>
    <cellStyle name="20% - Акцент5 3 3 2 3 2 2" xfId="2227"/>
    <cellStyle name="20% - Акцент5 3 3 2 3 2 2 2" xfId="2228"/>
    <cellStyle name="20% - Акцент5 3 3 2 3 2 3" xfId="2229"/>
    <cellStyle name="20% - Акцент5 3 3 2 3 3" xfId="2230"/>
    <cellStyle name="20% - Акцент5 3 3 2 3 3 2" xfId="2231"/>
    <cellStyle name="20% - Акцент5 3 3 2 3 4" xfId="2232"/>
    <cellStyle name="20% - Акцент5 3 3 2 4" xfId="2233"/>
    <cellStyle name="20% - Акцент5 3 3 2 4 2" xfId="2234"/>
    <cellStyle name="20% - Акцент5 3 3 2 4 2 2" xfId="2235"/>
    <cellStyle name="20% - Акцент5 3 3 2 4 3" xfId="2236"/>
    <cellStyle name="20% - Акцент5 3 3 2 5" xfId="2237"/>
    <cellStyle name="20% - Акцент5 3 3 2 5 2" xfId="2238"/>
    <cellStyle name="20% - Акцент5 3 3 2 6" xfId="2239"/>
    <cellStyle name="20% - Акцент5 3 3 3" xfId="2240"/>
    <cellStyle name="20% - Акцент5 3 3 3 2" xfId="2241"/>
    <cellStyle name="20% - Акцент5 3 3 3 2 2" xfId="2242"/>
    <cellStyle name="20% - Акцент5 3 3 3 2 2 2" xfId="2243"/>
    <cellStyle name="20% - Акцент5 3 3 3 2 2 2 2" xfId="2244"/>
    <cellStyle name="20% - Акцент5 3 3 3 2 2 3" xfId="2245"/>
    <cellStyle name="20% - Акцент5 3 3 3 2 3" xfId="2246"/>
    <cellStyle name="20% - Акцент5 3 3 3 2 3 2" xfId="2247"/>
    <cellStyle name="20% - Акцент5 3 3 3 2 4" xfId="2248"/>
    <cellStyle name="20% - Акцент5 3 3 3 3" xfId="2249"/>
    <cellStyle name="20% - Акцент5 3 3 3 3 2" xfId="2250"/>
    <cellStyle name="20% - Акцент5 3 3 3 3 2 2" xfId="2251"/>
    <cellStyle name="20% - Акцент5 3 3 3 3 3" xfId="2252"/>
    <cellStyle name="20% - Акцент5 3 3 3 4" xfId="2253"/>
    <cellStyle name="20% - Акцент5 3 3 3 4 2" xfId="2254"/>
    <cellStyle name="20% - Акцент5 3 3 3 5" xfId="2255"/>
    <cellStyle name="20% - Акцент5 3 3 4" xfId="2256"/>
    <cellStyle name="20% - Акцент5 3 3 4 2" xfId="2257"/>
    <cellStyle name="20% - Акцент5 3 3 4 2 2" xfId="2258"/>
    <cellStyle name="20% - Акцент5 3 3 4 2 2 2" xfId="2259"/>
    <cellStyle name="20% - Акцент5 3 3 4 2 3" xfId="2260"/>
    <cellStyle name="20% - Акцент5 3 3 4 3" xfId="2261"/>
    <cellStyle name="20% - Акцент5 3 3 4 3 2" xfId="2262"/>
    <cellStyle name="20% - Акцент5 3 3 4 4" xfId="2263"/>
    <cellStyle name="20% - Акцент5 3 3 5" xfId="2264"/>
    <cellStyle name="20% - Акцент5 3 3 5 2" xfId="2265"/>
    <cellStyle name="20% - Акцент5 3 3 5 2 2" xfId="2266"/>
    <cellStyle name="20% - Акцент5 3 3 5 3" xfId="2267"/>
    <cellStyle name="20% - Акцент5 3 3 6" xfId="2268"/>
    <cellStyle name="20% - Акцент5 3 3 6 2" xfId="2269"/>
    <cellStyle name="20% - Акцент5 3 3 7" xfId="2270"/>
    <cellStyle name="20% - Акцент5 3 4" xfId="2271"/>
    <cellStyle name="20% - Акцент5 3 4 2" xfId="2272"/>
    <cellStyle name="20% - Акцент5 3 4 2 2" xfId="2273"/>
    <cellStyle name="20% - Акцент5 3 4 2 2 2" xfId="2274"/>
    <cellStyle name="20% - Акцент5 3 4 2 2 2 2" xfId="2275"/>
    <cellStyle name="20% - Акцент5 3 4 2 2 2 2 2" xfId="2276"/>
    <cellStyle name="20% - Акцент5 3 4 2 2 2 3" xfId="2277"/>
    <cellStyle name="20% - Акцент5 3 4 2 2 3" xfId="2278"/>
    <cellStyle name="20% - Акцент5 3 4 2 2 3 2" xfId="2279"/>
    <cellStyle name="20% - Акцент5 3 4 2 2 4" xfId="2280"/>
    <cellStyle name="20% - Акцент5 3 4 2 3" xfId="2281"/>
    <cellStyle name="20% - Акцент5 3 4 2 3 2" xfId="2282"/>
    <cellStyle name="20% - Акцент5 3 4 2 3 2 2" xfId="2283"/>
    <cellStyle name="20% - Акцент5 3 4 2 3 3" xfId="2284"/>
    <cellStyle name="20% - Акцент5 3 4 2 4" xfId="2285"/>
    <cellStyle name="20% - Акцент5 3 4 2 4 2" xfId="2286"/>
    <cellStyle name="20% - Акцент5 3 4 2 5" xfId="2287"/>
    <cellStyle name="20% - Акцент5 3 4 3" xfId="2288"/>
    <cellStyle name="20% - Акцент5 3 4 3 2" xfId="2289"/>
    <cellStyle name="20% - Акцент5 3 4 3 2 2" xfId="2290"/>
    <cellStyle name="20% - Акцент5 3 4 3 2 2 2" xfId="2291"/>
    <cellStyle name="20% - Акцент5 3 4 3 2 3" xfId="2292"/>
    <cellStyle name="20% - Акцент5 3 4 3 3" xfId="2293"/>
    <cellStyle name="20% - Акцент5 3 4 3 3 2" xfId="2294"/>
    <cellStyle name="20% - Акцент5 3 4 3 4" xfId="2295"/>
    <cellStyle name="20% - Акцент5 3 4 4" xfId="2296"/>
    <cellStyle name="20% - Акцент5 3 4 4 2" xfId="2297"/>
    <cellStyle name="20% - Акцент5 3 4 4 2 2" xfId="2298"/>
    <cellStyle name="20% - Акцент5 3 4 4 3" xfId="2299"/>
    <cellStyle name="20% - Акцент5 3 4 5" xfId="2300"/>
    <cellStyle name="20% - Акцент5 3 4 5 2" xfId="2301"/>
    <cellStyle name="20% - Акцент5 3 4 6" xfId="2302"/>
    <cellStyle name="20% - Акцент5 3 5" xfId="2303"/>
    <cellStyle name="20% - Акцент5 3 5 2" xfId="2304"/>
    <cellStyle name="20% - Акцент5 3 5 2 2" xfId="2305"/>
    <cellStyle name="20% - Акцент5 3 5 2 2 2" xfId="2306"/>
    <cellStyle name="20% - Акцент5 3 5 2 2 2 2" xfId="2307"/>
    <cellStyle name="20% - Акцент5 3 5 2 2 3" xfId="2308"/>
    <cellStyle name="20% - Акцент5 3 5 2 3" xfId="2309"/>
    <cellStyle name="20% - Акцент5 3 5 2 3 2" xfId="2310"/>
    <cellStyle name="20% - Акцент5 3 5 2 4" xfId="2311"/>
    <cellStyle name="20% - Акцент5 3 5 3" xfId="2312"/>
    <cellStyle name="20% - Акцент5 3 5 3 2" xfId="2313"/>
    <cellStyle name="20% - Акцент5 3 5 3 2 2" xfId="2314"/>
    <cellStyle name="20% - Акцент5 3 5 3 3" xfId="2315"/>
    <cellStyle name="20% - Акцент5 3 5 4" xfId="2316"/>
    <cellStyle name="20% - Акцент5 3 5 4 2" xfId="2317"/>
    <cellStyle name="20% - Акцент5 3 5 5" xfId="2318"/>
    <cellStyle name="20% - Акцент5 3 6" xfId="2319"/>
    <cellStyle name="20% - Акцент5 3 6 2" xfId="2320"/>
    <cellStyle name="20% - Акцент5 3 6 2 2" xfId="2321"/>
    <cellStyle name="20% - Акцент5 3 6 2 2 2" xfId="2322"/>
    <cellStyle name="20% - Акцент5 3 6 2 3" xfId="2323"/>
    <cellStyle name="20% - Акцент5 3 6 3" xfId="2324"/>
    <cellStyle name="20% - Акцент5 3 6 3 2" xfId="2325"/>
    <cellStyle name="20% - Акцент5 3 6 4" xfId="2326"/>
    <cellStyle name="20% - Акцент5 3 7" xfId="2327"/>
    <cellStyle name="20% - Акцент5 3 7 2" xfId="2328"/>
    <cellStyle name="20% - Акцент5 3 7 2 2" xfId="2329"/>
    <cellStyle name="20% - Акцент5 3 7 3" xfId="2330"/>
    <cellStyle name="20% - Акцент5 3 8" xfId="2331"/>
    <cellStyle name="20% - Акцент5 3 8 2" xfId="2332"/>
    <cellStyle name="20% - Акцент5 3 9" xfId="2333"/>
    <cellStyle name="20% - Акцент5 4" xfId="2334"/>
    <cellStyle name="20% - Акцент5 4 2" xfId="2335"/>
    <cellStyle name="20% - Акцент5 4 2 2" xfId="2336"/>
    <cellStyle name="20% - Акцент5 4 2 2 2" xfId="2337"/>
    <cellStyle name="20% - Акцент5 4 2 2 2 2" xfId="2338"/>
    <cellStyle name="20% - Акцент5 4 2 2 2 2 2" xfId="2339"/>
    <cellStyle name="20% - Акцент5 4 2 2 2 2 2 2" xfId="2340"/>
    <cellStyle name="20% - Акцент5 4 2 2 2 2 2 2 2" xfId="2341"/>
    <cellStyle name="20% - Акцент5 4 2 2 2 2 2 3" xfId="2342"/>
    <cellStyle name="20% - Акцент5 4 2 2 2 2 3" xfId="2343"/>
    <cellStyle name="20% - Акцент5 4 2 2 2 2 3 2" xfId="2344"/>
    <cellStyle name="20% - Акцент5 4 2 2 2 2 4" xfId="2345"/>
    <cellStyle name="20% - Акцент5 4 2 2 2 3" xfId="2346"/>
    <cellStyle name="20% - Акцент5 4 2 2 2 3 2" xfId="2347"/>
    <cellStyle name="20% - Акцент5 4 2 2 2 3 2 2" xfId="2348"/>
    <cellStyle name="20% - Акцент5 4 2 2 2 3 3" xfId="2349"/>
    <cellStyle name="20% - Акцент5 4 2 2 2 4" xfId="2350"/>
    <cellStyle name="20% - Акцент5 4 2 2 2 4 2" xfId="2351"/>
    <cellStyle name="20% - Акцент5 4 2 2 2 5" xfId="2352"/>
    <cellStyle name="20% - Акцент5 4 2 2 3" xfId="2353"/>
    <cellStyle name="20% - Акцент5 4 2 2 3 2" xfId="2354"/>
    <cellStyle name="20% - Акцент5 4 2 2 3 2 2" xfId="2355"/>
    <cellStyle name="20% - Акцент5 4 2 2 3 2 2 2" xfId="2356"/>
    <cellStyle name="20% - Акцент5 4 2 2 3 2 3" xfId="2357"/>
    <cellStyle name="20% - Акцент5 4 2 2 3 3" xfId="2358"/>
    <cellStyle name="20% - Акцент5 4 2 2 3 3 2" xfId="2359"/>
    <cellStyle name="20% - Акцент5 4 2 2 3 4" xfId="2360"/>
    <cellStyle name="20% - Акцент5 4 2 2 4" xfId="2361"/>
    <cellStyle name="20% - Акцент5 4 2 2 4 2" xfId="2362"/>
    <cellStyle name="20% - Акцент5 4 2 2 4 2 2" xfId="2363"/>
    <cellStyle name="20% - Акцент5 4 2 2 4 3" xfId="2364"/>
    <cellStyle name="20% - Акцент5 4 2 2 5" xfId="2365"/>
    <cellStyle name="20% - Акцент5 4 2 2 5 2" xfId="2366"/>
    <cellStyle name="20% - Акцент5 4 2 2 6" xfId="2367"/>
    <cellStyle name="20% - Акцент5 4 2 3" xfId="2368"/>
    <cellStyle name="20% - Акцент5 4 2 3 2" xfId="2369"/>
    <cellStyle name="20% - Акцент5 4 2 3 2 2" xfId="2370"/>
    <cellStyle name="20% - Акцент5 4 2 3 2 2 2" xfId="2371"/>
    <cellStyle name="20% - Акцент5 4 2 3 2 2 2 2" xfId="2372"/>
    <cellStyle name="20% - Акцент5 4 2 3 2 2 3" xfId="2373"/>
    <cellStyle name="20% - Акцент5 4 2 3 2 3" xfId="2374"/>
    <cellStyle name="20% - Акцент5 4 2 3 2 3 2" xfId="2375"/>
    <cellStyle name="20% - Акцент5 4 2 3 2 4" xfId="2376"/>
    <cellStyle name="20% - Акцент5 4 2 3 3" xfId="2377"/>
    <cellStyle name="20% - Акцент5 4 2 3 3 2" xfId="2378"/>
    <cellStyle name="20% - Акцент5 4 2 3 3 2 2" xfId="2379"/>
    <cellStyle name="20% - Акцент5 4 2 3 3 3" xfId="2380"/>
    <cellStyle name="20% - Акцент5 4 2 3 4" xfId="2381"/>
    <cellStyle name="20% - Акцент5 4 2 3 4 2" xfId="2382"/>
    <cellStyle name="20% - Акцент5 4 2 3 5" xfId="2383"/>
    <cellStyle name="20% - Акцент5 4 2 4" xfId="2384"/>
    <cellStyle name="20% - Акцент5 4 2 4 2" xfId="2385"/>
    <cellStyle name="20% - Акцент5 4 2 4 2 2" xfId="2386"/>
    <cellStyle name="20% - Акцент5 4 2 4 2 2 2" xfId="2387"/>
    <cellStyle name="20% - Акцент5 4 2 4 2 3" xfId="2388"/>
    <cellStyle name="20% - Акцент5 4 2 4 3" xfId="2389"/>
    <cellStyle name="20% - Акцент5 4 2 4 3 2" xfId="2390"/>
    <cellStyle name="20% - Акцент5 4 2 4 4" xfId="2391"/>
    <cellStyle name="20% - Акцент5 4 2 5" xfId="2392"/>
    <cellStyle name="20% - Акцент5 4 2 5 2" xfId="2393"/>
    <cellStyle name="20% - Акцент5 4 2 5 2 2" xfId="2394"/>
    <cellStyle name="20% - Акцент5 4 2 5 3" xfId="2395"/>
    <cellStyle name="20% - Акцент5 4 2 6" xfId="2396"/>
    <cellStyle name="20% - Акцент5 4 2 6 2" xfId="2397"/>
    <cellStyle name="20% - Акцент5 4 2 7" xfId="2398"/>
    <cellStyle name="20% - Акцент5 4 3" xfId="2399"/>
    <cellStyle name="20% - Акцент5 4 3 2" xfId="2400"/>
    <cellStyle name="20% - Акцент5 4 3 2 2" xfId="2401"/>
    <cellStyle name="20% - Акцент5 4 3 2 2 2" xfId="2402"/>
    <cellStyle name="20% - Акцент5 4 3 2 2 2 2" xfId="2403"/>
    <cellStyle name="20% - Акцент5 4 3 2 2 2 2 2" xfId="2404"/>
    <cellStyle name="20% - Акцент5 4 3 2 2 2 3" xfId="2405"/>
    <cellStyle name="20% - Акцент5 4 3 2 2 3" xfId="2406"/>
    <cellStyle name="20% - Акцент5 4 3 2 2 3 2" xfId="2407"/>
    <cellStyle name="20% - Акцент5 4 3 2 2 4" xfId="2408"/>
    <cellStyle name="20% - Акцент5 4 3 2 3" xfId="2409"/>
    <cellStyle name="20% - Акцент5 4 3 2 3 2" xfId="2410"/>
    <cellStyle name="20% - Акцент5 4 3 2 3 2 2" xfId="2411"/>
    <cellStyle name="20% - Акцент5 4 3 2 3 3" xfId="2412"/>
    <cellStyle name="20% - Акцент5 4 3 2 4" xfId="2413"/>
    <cellStyle name="20% - Акцент5 4 3 2 4 2" xfId="2414"/>
    <cellStyle name="20% - Акцент5 4 3 2 5" xfId="2415"/>
    <cellStyle name="20% - Акцент5 4 3 3" xfId="2416"/>
    <cellStyle name="20% - Акцент5 4 3 3 2" xfId="2417"/>
    <cellStyle name="20% - Акцент5 4 3 3 2 2" xfId="2418"/>
    <cellStyle name="20% - Акцент5 4 3 3 2 2 2" xfId="2419"/>
    <cellStyle name="20% - Акцент5 4 3 3 2 3" xfId="2420"/>
    <cellStyle name="20% - Акцент5 4 3 3 3" xfId="2421"/>
    <cellStyle name="20% - Акцент5 4 3 3 3 2" xfId="2422"/>
    <cellStyle name="20% - Акцент5 4 3 3 4" xfId="2423"/>
    <cellStyle name="20% - Акцент5 4 3 4" xfId="2424"/>
    <cellStyle name="20% - Акцент5 4 3 4 2" xfId="2425"/>
    <cellStyle name="20% - Акцент5 4 3 4 2 2" xfId="2426"/>
    <cellStyle name="20% - Акцент5 4 3 4 3" xfId="2427"/>
    <cellStyle name="20% - Акцент5 4 3 5" xfId="2428"/>
    <cellStyle name="20% - Акцент5 4 3 5 2" xfId="2429"/>
    <cellStyle name="20% - Акцент5 4 3 6" xfId="2430"/>
    <cellStyle name="20% - Акцент5 4 4" xfId="2431"/>
    <cellStyle name="20% - Акцент5 4 4 2" xfId="2432"/>
    <cellStyle name="20% - Акцент5 4 4 2 2" xfId="2433"/>
    <cellStyle name="20% - Акцент5 4 4 2 2 2" xfId="2434"/>
    <cellStyle name="20% - Акцент5 4 4 2 2 2 2" xfId="2435"/>
    <cellStyle name="20% - Акцент5 4 4 2 2 3" xfId="2436"/>
    <cellStyle name="20% - Акцент5 4 4 2 3" xfId="2437"/>
    <cellStyle name="20% - Акцент5 4 4 2 3 2" xfId="2438"/>
    <cellStyle name="20% - Акцент5 4 4 2 4" xfId="2439"/>
    <cellStyle name="20% - Акцент5 4 4 3" xfId="2440"/>
    <cellStyle name="20% - Акцент5 4 4 3 2" xfId="2441"/>
    <cellStyle name="20% - Акцент5 4 4 3 2 2" xfId="2442"/>
    <cellStyle name="20% - Акцент5 4 4 3 3" xfId="2443"/>
    <cellStyle name="20% - Акцент5 4 4 4" xfId="2444"/>
    <cellStyle name="20% - Акцент5 4 4 4 2" xfId="2445"/>
    <cellStyle name="20% - Акцент5 4 4 5" xfId="2446"/>
    <cellStyle name="20% - Акцент5 4 5" xfId="2447"/>
    <cellStyle name="20% - Акцент5 4 5 2" xfId="2448"/>
    <cellStyle name="20% - Акцент5 4 5 2 2" xfId="2449"/>
    <cellStyle name="20% - Акцент5 4 5 2 2 2" xfId="2450"/>
    <cellStyle name="20% - Акцент5 4 5 2 3" xfId="2451"/>
    <cellStyle name="20% - Акцент5 4 5 3" xfId="2452"/>
    <cellStyle name="20% - Акцент5 4 5 3 2" xfId="2453"/>
    <cellStyle name="20% - Акцент5 4 5 4" xfId="2454"/>
    <cellStyle name="20% - Акцент5 4 6" xfId="2455"/>
    <cellStyle name="20% - Акцент5 4 6 2" xfId="2456"/>
    <cellStyle name="20% - Акцент5 4 6 2 2" xfId="2457"/>
    <cellStyle name="20% - Акцент5 4 6 3" xfId="2458"/>
    <cellStyle name="20% - Акцент5 4 7" xfId="2459"/>
    <cellStyle name="20% - Акцент5 4 7 2" xfId="2460"/>
    <cellStyle name="20% - Акцент5 4 8" xfId="2461"/>
    <cellStyle name="20% - Акцент5 5" xfId="2462"/>
    <cellStyle name="20% - Акцент5 5 2" xfId="2463"/>
    <cellStyle name="20% - Акцент5 5 2 2" xfId="2464"/>
    <cellStyle name="20% - Акцент5 5 2 2 2" xfId="2465"/>
    <cellStyle name="20% - Акцент5 5 2 2 2 2" xfId="2466"/>
    <cellStyle name="20% - Акцент5 5 2 2 2 2 2" xfId="2467"/>
    <cellStyle name="20% - Акцент5 5 2 2 2 2 2 2" xfId="2468"/>
    <cellStyle name="20% - Акцент5 5 2 2 2 2 3" xfId="2469"/>
    <cellStyle name="20% - Акцент5 5 2 2 2 3" xfId="2470"/>
    <cellStyle name="20% - Акцент5 5 2 2 2 3 2" xfId="2471"/>
    <cellStyle name="20% - Акцент5 5 2 2 2 4" xfId="2472"/>
    <cellStyle name="20% - Акцент5 5 2 2 3" xfId="2473"/>
    <cellStyle name="20% - Акцент5 5 2 2 3 2" xfId="2474"/>
    <cellStyle name="20% - Акцент5 5 2 2 3 2 2" xfId="2475"/>
    <cellStyle name="20% - Акцент5 5 2 2 3 3" xfId="2476"/>
    <cellStyle name="20% - Акцент5 5 2 2 4" xfId="2477"/>
    <cellStyle name="20% - Акцент5 5 2 2 4 2" xfId="2478"/>
    <cellStyle name="20% - Акцент5 5 2 2 5" xfId="2479"/>
    <cellStyle name="20% - Акцент5 5 2 3" xfId="2480"/>
    <cellStyle name="20% - Акцент5 5 2 3 2" xfId="2481"/>
    <cellStyle name="20% - Акцент5 5 2 3 2 2" xfId="2482"/>
    <cellStyle name="20% - Акцент5 5 2 3 2 2 2" xfId="2483"/>
    <cellStyle name="20% - Акцент5 5 2 3 2 3" xfId="2484"/>
    <cellStyle name="20% - Акцент5 5 2 3 3" xfId="2485"/>
    <cellStyle name="20% - Акцент5 5 2 3 3 2" xfId="2486"/>
    <cellStyle name="20% - Акцент5 5 2 3 4" xfId="2487"/>
    <cellStyle name="20% - Акцент5 5 2 4" xfId="2488"/>
    <cellStyle name="20% - Акцент5 5 2 4 2" xfId="2489"/>
    <cellStyle name="20% - Акцент5 5 2 4 2 2" xfId="2490"/>
    <cellStyle name="20% - Акцент5 5 2 4 3" xfId="2491"/>
    <cellStyle name="20% - Акцент5 5 2 5" xfId="2492"/>
    <cellStyle name="20% - Акцент5 5 2 5 2" xfId="2493"/>
    <cellStyle name="20% - Акцент5 5 2 6" xfId="2494"/>
    <cellStyle name="20% - Акцент5 5 3" xfId="2495"/>
    <cellStyle name="20% - Акцент5 5 3 2" xfId="2496"/>
    <cellStyle name="20% - Акцент5 5 3 2 2" xfId="2497"/>
    <cellStyle name="20% - Акцент5 5 3 2 2 2" xfId="2498"/>
    <cellStyle name="20% - Акцент5 5 3 2 2 2 2" xfId="2499"/>
    <cellStyle name="20% - Акцент5 5 3 2 2 3" xfId="2500"/>
    <cellStyle name="20% - Акцент5 5 3 2 3" xfId="2501"/>
    <cellStyle name="20% - Акцент5 5 3 2 3 2" xfId="2502"/>
    <cellStyle name="20% - Акцент5 5 3 2 4" xfId="2503"/>
    <cellStyle name="20% - Акцент5 5 3 3" xfId="2504"/>
    <cellStyle name="20% - Акцент5 5 3 3 2" xfId="2505"/>
    <cellStyle name="20% - Акцент5 5 3 3 2 2" xfId="2506"/>
    <cellStyle name="20% - Акцент5 5 3 3 3" xfId="2507"/>
    <cellStyle name="20% - Акцент5 5 3 4" xfId="2508"/>
    <cellStyle name="20% - Акцент5 5 3 4 2" xfId="2509"/>
    <cellStyle name="20% - Акцент5 5 3 5" xfId="2510"/>
    <cellStyle name="20% - Акцент5 5 4" xfId="2511"/>
    <cellStyle name="20% - Акцент5 5 4 2" xfId="2512"/>
    <cellStyle name="20% - Акцент5 5 4 2 2" xfId="2513"/>
    <cellStyle name="20% - Акцент5 5 4 2 2 2" xfId="2514"/>
    <cellStyle name="20% - Акцент5 5 4 2 3" xfId="2515"/>
    <cellStyle name="20% - Акцент5 5 4 3" xfId="2516"/>
    <cellStyle name="20% - Акцент5 5 4 3 2" xfId="2517"/>
    <cellStyle name="20% - Акцент5 5 4 4" xfId="2518"/>
    <cellStyle name="20% - Акцент5 5 5" xfId="2519"/>
    <cellStyle name="20% - Акцент5 5 5 2" xfId="2520"/>
    <cellStyle name="20% - Акцент5 5 5 2 2" xfId="2521"/>
    <cellStyle name="20% - Акцент5 5 5 3" xfId="2522"/>
    <cellStyle name="20% - Акцент5 5 6" xfId="2523"/>
    <cellStyle name="20% - Акцент5 5 6 2" xfId="2524"/>
    <cellStyle name="20% - Акцент5 5 7" xfId="2525"/>
    <cellStyle name="20% - Акцент5 6" xfId="2526"/>
    <cellStyle name="20% - Акцент5 6 2" xfId="2527"/>
    <cellStyle name="20% - Акцент5 6 2 2" xfId="2528"/>
    <cellStyle name="20% - Акцент5 6 2 2 2" xfId="2529"/>
    <cellStyle name="20% - Акцент5 6 2 2 2 2" xfId="2530"/>
    <cellStyle name="20% - Акцент5 6 2 2 2 2 2" xfId="2531"/>
    <cellStyle name="20% - Акцент5 6 2 2 2 3" xfId="2532"/>
    <cellStyle name="20% - Акцент5 6 2 2 3" xfId="2533"/>
    <cellStyle name="20% - Акцент5 6 2 2 3 2" xfId="2534"/>
    <cellStyle name="20% - Акцент5 6 2 2 4" xfId="2535"/>
    <cellStyle name="20% - Акцент5 6 2 3" xfId="2536"/>
    <cellStyle name="20% - Акцент5 6 2 3 2" xfId="2537"/>
    <cellStyle name="20% - Акцент5 6 2 3 2 2" xfId="2538"/>
    <cellStyle name="20% - Акцент5 6 2 3 3" xfId="2539"/>
    <cellStyle name="20% - Акцент5 6 2 4" xfId="2540"/>
    <cellStyle name="20% - Акцент5 6 2 4 2" xfId="2541"/>
    <cellStyle name="20% - Акцент5 6 2 5" xfId="2542"/>
    <cellStyle name="20% - Акцент5 6 3" xfId="2543"/>
    <cellStyle name="20% - Акцент5 6 3 2" xfId="2544"/>
    <cellStyle name="20% - Акцент5 6 3 2 2" xfId="2545"/>
    <cellStyle name="20% - Акцент5 6 3 2 2 2" xfId="2546"/>
    <cellStyle name="20% - Акцент5 6 3 2 3" xfId="2547"/>
    <cellStyle name="20% - Акцент5 6 3 3" xfId="2548"/>
    <cellStyle name="20% - Акцент5 6 3 3 2" xfId="2549"/>
    <cellStyle name="20% - Акцент5 6 3 4" xfId="2550"/>
    <cellStyle name="20% - Акцент5 6 4" xfId="2551"/>
    <cellStyle name="20% - Акцент5 6 4 2" xfId="2552"/>
    <cellStyle name="20% - Акцент5 6 4 2 2" xfId="2553"/>
    <cellStyle name="20% - Акцент5 6 4 3" xfId="2554"/>
    <cellStyle name="20% - Акцент5 6 5" xfId="2555"/>
    <cellStyle name="20% - Акцент5 6 5 2" xfId="2556"/>
    <cellStyle name="20% - Акцент5 6 6" xfId="2557"/>
    <cellStyle name="20% - Акцент5 7" xfId="2558"/>
    <cellStyle name="20% - Акцент5 7 2" xfId="2559"/>
    <cellStyle name="20% - Акцент5 7 2 2" xfId="2560"/>
    <cellStyle name="20% - Акцент5 7 2 2 2" xfId="2561"/>
    <cellStyle name="20% - Акцент5 7 2 2 2 2" xfId="2562"/>
    <cellStyle name="20% - Акцент5 7 2 2 3" xfId="2563"/>
    <cellStyle name="20% - Акцент5 7 2 3" xfId="2564"/>
    <cellStyle name="20% - Акцент5 7 2 3 2" xfId="2565"/>
    <cellStyle name="20% - Акцент5 7 2 4" xfId="2566"/>
    <cellStyle name="20% - Акцент5 7 3" xfId="2567"/>
    <cellStyle name="20% - Акцент5 7 3 2" xfId="2568"/>
    <cellStyle name="20% - Акцент5 7 3 2 2" xfId="2569"/>
    <cellStyle name="20% - Акцент5 7 3 3" xfId="2570"/>
    <cellStyle name="20% - Акцент5 7 4" xfId="2571"/>
    <cellStyle name="20% - Акцент5 7 4 2" xfId="2572"/>
    <cellStyle name="20% - Акцент5 7 5" xfId="2573"/>
    <cellStyle name="20% - Акцент5 8" xfId="2574"/>
    <cellStyle name="20% - Акцент5 8 2" xfId="2575"/>
    <cellStyle name="20% - Акцент5 8 2 2" xfId="2576"/>
    <cellStyle name="20% - Акцент5 8 2 2 2" xfId="2577"/>
    <cellStyle name="20% - Акцент5 8 2 3" xfId="2578"/>
    <cellStyle name="20% - Акцент5 8 3" xfId="2579"/>
    <cellStyle name="20% - Акцент5 8 3 2" xfId="2580"/>
    <cellStyle name="20% - Акцент5 8 4" xfId="2581"/>
    <cellStyle name="20% - Акцент5 9" xfId="2582"/>
    <cellStyle name="20% - Акцент5 9 2" xfId="2583"/>
    <cellStyle name="20% - Акцент5 9 2 2" xfId="2584"/>
    <cellStyle name="20% - Акцент5 9 3" xfId="2585"/>
    <cellStyle name="20% - Акцент6 10" xfId="2586"/>
    <cellStyle name="20% - Акцент6 10 2" xfId="2587"/>
    <cellStyle name="20% - Акцент6 11" xfId="2588"/>
    <cellStyle name="20% - Акцент6 2" xfId="2589"/>
    <cellStyle name="20% - Акцент6 3" xfId="2590"/>
    <cellStyle name="20% - Акцент6 3 2" xfId="2591"/>
    <cellStyle name="20% - Акцент6 3 2 2" xfId="2592"/>
    <cellStyle name="20% - Акцент6 3 2 2 2" xfId="2593"/>
    <cellStyle name="20% - Акцент6 3 2 2 2 2" xfId="2594"/>
    <cellStyle name="20% - Акцент6 3 2 2 2 2 2" xfId="2595"/>
    <cellStyle name="20% - Акцент6 3 2 2 2 2 2 2" xfId="2596"/>
    <cellStyle name="20% - Акцент6 3 2 2 2 2 2 2 2" xfId="2597"/>
    <cellStyle name="20% - Акцент6 3 2 2 2 2 2 2 2 2" xfId="2598"/>
    <cellStyle name="20% - Акцент6 3 2 2 2 2 2 2 3" xfId="2599"/>
    <cellStyle name="20% - Акцент6 3 2 2 2 2 2 3" xfId="2600"/>
    <cellStyle name="20% - Акцент6 3 2 2 2 2 2 3 2" xfId="2601"/>
    <cellStyle name="20% - Акцент6 3 2 2 2 2 2 4" xfId="2602"/>
    <cellStyle name="20% - Акцент6 3 2 2 2 2 3" xfId="2603"/>
    <cellStyle name="20% - Акцент6 3 2 2 2 2 3 2" xfId="2604"/>
    <cellStyle name="20% - Акцент6 3 2 2 2 2 3 2 2" xfId="2605"/>
    <cellStyle name="20% - Акцент6 3 2 2 2 2 3 3" xfId="2606"/>
    <cellStyle name="20% - Акцент6 3 2 2 2 2 4" xfId="2607"/>
    <cellStyle name="20% - Акцент6 3 2 2 2 2 4 2" xfId="2608"/>
    <cellStyle name="20% - Акцент6 3 2 2 2 2 5" xfId="2609"/>
    <cellStyle name="20% - Акцент6 3 2 2 2 3" xfId="2610"/>
    <cellStyle name="20% - Акцент6 3 2 2 2 3 2" xfId="2611"/>
    <cellStyle name="20% - Акцент6 3 2 2 2 3 2 2" xfId="2612"/>
    <cellStyle name="20% - Акцент6 3 2 2 2 3 2 2 2" xfId="2613"/>
    <cellStyle name="20% - Акцент6 3 2 2 2 3 2 3" xfId="2614"/>
    <cellStyle name="20% - Акцент6 3 2 2 2 3 3" xfId="2615"/>
    <cellStyle name="20% - Акцент6 3 2 2 2 3 3 2" xfId="2616"/>
    <cellStyle name="20% - Акцент6 3 2 2 2 3 4" xfId="2617"/>
    <cellStyle name="20% - Акцент6 3 2 2 2 4" xfId="2618"/>
    <cellStyle name="20% - Акцент6 3 2 2 2 4 2" xfId="2619"/>
    <cellStyle name="20% - Акцент6 3 2 2 2 4 2 2" xfId="2620"/>
    <cellStyle name="20% - Акцент6 3 2 2 2 4 3" xfId="2621"/>
    <cellStyle name="20% - Акцент6 3 2 2 2 5" xfId="2622"/>
    <cellStyle name="20% - Акцент6 3 2 2 2 5 2" xfId="2623"/>
    <cellStyle name="20% - Акцент6 3 2 2 2 6" xfId="2624"/>
    <cellStyle name="20% - Акцент6 3 2 2 3" xfId="2625"/>
    <cellStyle name="20% - Акцент6 3 2 2 3 2" xfId="2626"/>
    <cellStyle name="20% - Акцент6 3 2 2 3 2 2" xfId="2627"/>
    <cellStyle name="20% - Акцент6 3 2 2 3 2 2 2" xfId="2628"/>
    <cellStyle name="20% - Акцент6 3 2 2 3 2 2 2 2" xfId="2629"/>
    <cellStyle name="20% - Акцент6 3 2 2 3 2 2 3" xfId="2630"/>
    <cellStyle name="20% - Акцент6 3 2 2 3 2 3" xfId="2631"/>
    <cellStyle name="20% - Акцент6 3 2 2 3 2 3 2" xfId="2632"/>
    <cellStyle name="20% - Акцент6 3 2 2 3 2 4" xfId="2633"/>
    <cellStyle name="20% - Акцент6 3 2 2 3 3" xfId="2634"/>
    <cellStyle name="20% - Акцент6 3 2 2 3 3 2" xfId="2635"/>
    <cellStyle name="20% - Акцент6 3 2 2 3 3 2 2" xfId="2636"/>
    <cellStyle name="20% - Акцент6 3 2 2 3 3 3" xfId="2637"/>
    <cellStyle name="20% - Акцент6 3 2 2 3 4" xfId="2638"/>
    <cellStyle name="20% - Акцент6 3 2 2 3 4 2" xfId="2639"/>
    <cellStyle name="20% - Акцент6 3 2 2 3 5" xfId="2640"/>
    <cellStyle name="20% - Акцент6 3 2 2 4" xfId="2641"/>
    <cellStyle name="20% - Акцент6 3 2 2 4 2" xfId="2642"/>
    <cellStyle name="20% - Акцент6 3 2 2 4 2 2" xfId="2643"/>
    <cellStyle name="20% - Акцент6 3 2 2 4 2 2 2" xfId="2644"/>
    <cellStyle name="20% - Акцент6 3 2 2 4 2 3" xfId="2645"/>
    <cellStyle name="20% - Акцент6 3 2 2 4 3" xfId="2646"/>
    <cellStyle name="20% - Акцент6 3 2 2 4 3 2" xfId="2647"/>
    <cellStyle name="20% - Акцент6 3 2 2 4 4" xfId="2648"/>
    <cellStyle name="20% - Акцент6 3 2 2 5" xfId="2649"/>
    <cellStyle name="20% - Акцент6 3 2 2 5 2" xfId="2650"/>
    <cellStyle name="20% - Акцент6 3 2 2 5 2 2" xfId="2651"/>
    <cellStyle name="20% - Акцент6 3 2 2 5 3" xfId="2652"/>
    <cellStyle name="20% - Акцент6 3 2 2 6" xfId="2653"/>
    <cellStyle name="20% - Акцент6 3 2 2 6 2" xfId="2654"/>
    <cellStyle name="20% - Акцент6 3 2 2 7" xfId="2655"/>
    <cellStyle name="20% - Акцент6 3 2 3" xfId="2656"/>
    <cellStyle name="20% - Акцент6 3 2 3 2" xfId="2657"/>
    <cellStyle name="20% - Акцент6 3 2 3 2 2" xfId="2658"/>
    <cellStyle name="20% - Акцент6 3 2 3 2 2 2" xfId="2659"/>
    <cellStyle name="20% - Акцент6 3 2 3 2 2 2 2" xfId="2660"/>
    <cellStyle name="20% - Акцент6 3 2 3 2 2 2 2 2" xfId="2661"/>
    <cellStyle name="20% - Акцент6 3 2 3 2 2 2 3" xfId="2662"/>
    <cellStyle name="20% - Акцент6 3 2 3 2 2 3" xfId="2663"/>
    <cellStyle name="20% - Акцент6 3 2 3 2 2 3 2" xfId="2664"/>
    <cellStyle name="20% - Акцент6 3 2 3 2 2 4" xfId="2665"/>
    <cellStyle name="20% - Акцент6 3 2 3 2 3" xfId="2666"/>
    <cellStyle name="20% - Акцент6 3 2 3 2 3 2" xfId="2667"/>
    <cellStyle name="20% - Акцент6 3 2 3 2 3 2 2" xfId="2668"/>
    <cellStyle name="20% - Акцент6 3 2 3 2 3 3" xfId="2669"/>
    <cellStyle name="20% - Акцент6 3 2 3 2 4" xfId="2670"/>
    <cellStyle name="20% - Акцент6 3 2 3 2 4 2" xfId="2671"/>
    <cellStyle name="20% - Акцент6 3 2 3 2 5" xfId="2672"/>
    <cellStyle name="20% - Акцент6 3 2 3 3" xfId="2673"/>
    <cellStyle name="20% - Акцент6 3 2 3 3 2" xfId="2674"/>
    <cellStyle name="20% - Акцент6 3 2 3 3 2 2" xfId="2675"/>
    <cellStyle name="20% - Акцент6 3 2 3 3 2 2 2" xfId="2676"/>
    <cellStyle name="20% - Акцент6 3 2 3 3 2 3" xfId="2677"/>
    <cellStyle name="20% - Акцент6 3 2 3 3 3" xfId="2678"/>
    <cellStyle name="20% - Акцент6 3 2 3 3 3 2" xfId="2679"/>
    <cellStyle name="20% - Акцент6 3 2 3 3 4" xfId="2680"/>
    <cellStyle name="20% - Акцент6 3 2 3 4" xfId="2681"/>
    <cellStyle name="20% - Акцент6 3 2 3 4 2" xfId="2682"/>
    <cellStyle name="20% - Акцент6 3 2 3 4 2 2" xfId="2683"/>
    <cellStyle name="20% - Акцент6 3 2 3 4 3" xfId="2684"/>
    <cellStyle name="20% - Акцент6 3 2 3 5" xfId="2685"/>
    <cellStyle name="20% - Акцент6 3 2 3 5 2" xfId="2686"/>
    <cellStyle name="20% - Акцент6 3 2 3 6" xfId="2687"/>
    <cellStyle name="20% - Акцент6 3 2 4" xfId="2688"/>
    <cellStyle name="20% - Акцент6 3 2 4 2" xfId="2689"/>
    <cellStyle name="20% - Акцент6 3 2 4 2 2" xfId="2690"/>
    <cellStyle name="20% - Акцент6 3 2 4 2 2 2" xfId="2691"/>
    <cellStyle name="20% - Акцент6 3 2 4 2 2 2 2" xfId="2692"/>
    <cellStyle name="20% - Акцент6 3 2 4 2 2 3" xfId="2693"/>
    <cellStyle name="20% - Акцент6 3 2 4 2 3" xfId="2694"/>
    <cellStyle name="20% - Акцент6 3 2 4 2 3 2" xfId="2695"/>
    <cellStyle name="20% - Акцент6 3 2 4 2 4" xfId="2696"/>
    <cellStyle name="20% - Акцент6 3 2 4 3" xfId="2697"/>
    <cellStyle name="20% - Акцент6 3 2 4 3 2" xfId="2698"/>
    <cellStyle name="20% - Акцент6 3 2 4 3 2 2" xfId="2699"/>
    <cellStyle name="20% - Акцент6 3 2 4 3 3" xfId="2700"/>
    <cellStyle name="20% - Акцент6 3 2 4 4" xfId="2701"/>
    <cellStyle name="20% - Акцент6 3 2 4 4 2" xfId="2702"/>
    <cellStyle name="20% - Акцент6 3 2 4 5" xfId="2703"/>
    <cellStyle name="20% - Акцент6 3 2 5" xfId="2704"/>
    <cellStyle name="20% - Акцент6 3 2 5 2" xfId="2705"/>
    <cellStyle name="20% - Акцент6 3 2 5 2 2" xfId="2706"/>
    <cellStyle name="20% - Акцент6 3 2 5 2 2 2" xfId="2707"/>
    <cellStyle name="20% - Акцент6 3 2 5 2 3" xfId="2708"/>
    <cellStyle name="20% - Акцент6 3 2 5 3" xfId="2709"/>
    <cellStyle name="20% - Акцент6 3 2 5 3 2" xfId="2710"/>
    <cellStyle name="20% - Акцент6 3 2 5 4" xfId="2711"/>
    <cellStyle name="20% - Акцент6 3 2 6" xfId="2712"/>
    <cellStyle name="20% - Акцент6 3 2 6 2" xfId="2713"/>
    <cellStyle name="20% - Акцент6 3 2 6 2 2" xfId="2714"/>
    <cellStyle name="20% - Акцент6 3 2 6 3" xfId="2715"/>
    <cellStyle name="20% - Акцент6 3 2 7" xfId="2716"/>
    <cellStyle name="20% - Акцент6 3 2 7 2" xfId="2717"/>
    <cellStyle name="20% - Акцент6 3 2 8" xfId="2718"/>
    <cellStyle name="20% - Акцент6 3 3" xfId="2719"/>
    <cellStyle name="20% - Акцент6 3 3 2" xfId="2720"/>
    <cellStyle name="20% - Акцент6 3 3 2 2" xfId="2721"/>
    <cellStyle name="20% - Акцент6 3 3 2 2 2" xfId="2722"/>
    <cellStyle name="20% - Акцент6 3 3 2 2 2 2" xfId="2723"/>
    <cellStyle name="20% - Акцент6 3 3 2 2 2 2 2" xfId="2724"/>
    <cellStyle name="20% - Акцент6 3 3 2 2 2 2 2 2" xfId="2725"/>
    <cellStyle name="20% - Акцент6 3 3 2 2 2 2 3" xfId="2726"/>
    <cellStyle name="20% - Акцент6 3 3 2 2 2 3" xfId="2727"/>
    <cellStyle name="20% - Акцент6 3 3 2 2 2 3 2" xfId="2728"/>
    <cellStyle name="20% - Акцент6 3 3 2 2 2 4" xfId="2729"/>
    <cellStyle name="20% - Акцент6 3 3 2 2 3" xfId="2730"/>
    <cellStyle name="20% - Акцент6 3 3 2 2 3 2" xfId="2731"/>
    <cellStyle name="20% - Акцент6 3 3 2 2 3 2 2" xfId="2732"/>
    <cellStyle name="20% - Акцент6 3 3 2 2 3 3" xfId="2733"/>
    <cellStyle name="20% - Акцент6 3 3 2 2 4" xfId="2734"/>
    <cellStyle name="20% - Акцент6 3 3 2 2 4 2" xfId="2735"/>
    <cellStyle name="20% - Акцент6 3 3 2 2 5" xfId="2736"/>
    <cellStyle name="20% - Акцент6 3 3 2 3" xfId="2737"/>
    <cellStyle name="20% - Акцент6 3 3 2 3 2" xfId="2738"/>
    <cellStyle name="20% - Акцент6 3 3 2 3 2 2" xfId="2739"/>
    <cellStyle name="20% - Акцент6 3 3 2 3 2 2 2" xfId="2740"/>
    <cellStyle name="20% - Акцент6 3 3 2 3 2 3" xfId="2741"/>
    <cellStyle name="20% - Акцент6 3 3 2 3 3" xfId="2742"/>
    <cellStyle name="20% - Акцент6 3 3 2 3 3 2" xfId="2743"/>
    <cellStyle name="20% - Акцент6 3 3 2 3 4" xfId="2744"/>
    <cellStyle name="20% - Акцент6 3 3 2 4" xfId="2745"/>
    <cellStyle name="20% - Акцент6 3 3 2 4 2" xfId="2746"/>
    <cellStyle name="20% - Акцент6 3 3 2 4 2 2" xfId="2747"/>
    <cellStyle name="20% - Акцент6 3 3 2 4 3" xfId="2748"/>
    <cellStyle name="20% - Акцент6 3 3 2 5" xfId="2749"/>
    <cellStyle name="20% - Акцент6 3 3 2 5 2" xfId="2750"/>
    <cellStyle name="20% - Акцент6 3 3 2 6" xfId="2751"/>
    <cellStyle name="20% - Акцент6 3 3 3" xfId="2752"/>
    <cellStyle name="20% - Акцент6 3 3 3 2" xfId="2753"/>
    <cellStyle name="20% - Акцент6 3 3 3 2 2" xfId="2754"/>
    <cellStyle name="20% - Акцент6 3 3 3 2 2 2" xfId="2755"/>
    <cellStyle name="20% - Акцент6 3 3 3 2 2 2 2" xfId="2756"/>
    <cellStyle name="20% - Акцент6 3 3 3 2 2 3" xfId="2757"/>
    <cellStyle name="20% - Акцент6 3 3 3 2 3" xfId="2758"/>
    <cellStyle name="20% - Акцент6 3 3 3 2 3 2" xfId="2759"/>
    <cellStyle name="20% - Акцент6 3 3 3 2 4" xfId="2760"/>
    <cellStyle name="20% - Акцент6 3 3 3 3" xfId="2761"/>
    <cellStyle name="20% - Акцент6 3 3 3 3 2" xfId="2762"/>
    <cellStyle name="20% - Акцент6 3 3 3 3 2 2" xfId="2763"/>
    <cellStyle name="20% - Акцент6 3 3 3 3 3" xfId="2764"/>
    <cellStyle name="20% - Акцент6 3 3 3 4" xfId="2765"/>
    <cellStyle name="20% - Акцент6 3 3 3 4 2" xfId="2766"/>
    <cellStyle name="20% - Акцент6 3 3 3 5" xfId="2767"/>
    <cellStyle name="20% - Акцент6 3 3 4" xfId="2768"/>
    <cellStyle name="20% - Акцент6 3 3 4 2" xfId="2769"/>
    <cellStyle name="20% - Акцент6 3 3 4 2 2" xfId="2770"/>
    <cellStyle name="20% - Акцент6 3 3 4 2 2 2" xfId="2771"/>
    <cellStyle name="20% - Акцент6 3 3 4 2 3" xfId="2772"/>
    <cellStyle name="20% - Акцент6 3 3 4 3" xfId="2773"/>
    <cellStyle name="20% - Акцент6 3 3 4 3 2" xfId="2774"/>
    <cellStyle name="20% - Акцент6 3 3 4 4" xfId="2775"/>
    <cellStyle name="20% - Акцент6 3 3 5" xfId="2776"/>
    <cellStyle name="20% - Акцент6 3 3 5 2" xfId="2777"/>
    <cellStyle name="20% - Акцент6 3 3 5 2 2" xfId="2778"/>
    <cellStyle name="20% - Акцент6 3 3 5 3" xfId="2779"/>
    <cellStyle name="20% - Акцент6 3 3 6" xfId="2780"/>
    <cellStyle name="20% - Акцент6 3 3 6 2" xfId="2781"/>
    <cellStyle name="20% - Акцент6 3 3 7" xfId="2782"/>
    <cellStyle name="20% - Акцент6 3 4" xfId="2783"/>
    <cellStyle name="20% - Акцент6 3 4 2" xfId="2784"/>
    <cellStyle name="20% - Акцент6 3 4 2 2" xfId="2785"/>
    <cellStyle name="20% - Акцент6 3 4 2 2 2" xfId="2786"/>
    <cellStyle name="20% - Акцент6 3 4 2 2 2 2" xfId="2787"/>
    <cellStyle name="20% - Акцент6 3 4 2 2 2 2 2" xfId="2788"/>
    <cellStyle name="20% - Акцент6 3 4 2 2 2 3" xfId="2789"/>
    <cellStyle name="20% - Акцент6 3 4 2 2 3" xfId="2790"/>
    <cellStyle name="20% - Акцент6 3 4 2 2 3 2" xfId="2791"/>
    <cellStyle name="20% - Акцент6 3 4 2 2 4" xfId="2792"/>
    <cellStyle name="20% - Акцент6 3 4 2 3" xfId="2793"/>
    <cellStyle name="20% - Акцент6 3 4 2 3 2" xfId="2794"/>
    <cellStyle name="20% - Акцент6 3 4 2 3 2 2" xfId="2795"/>
    <cellStyle name="20% - Акцент6 3 4 2 3 3" xfId="2796"/>
    <cellStyle name="20% - Акцент6 3 4 2 4" xfId="2797"/>
    <cellStyle name="20% - Акцент6 3 4 2 4 2" xfId="2798"/>
    <cellStyle name="20% - Акцент6 3 4 2 5" xfId="2799"/>
    <cellStyle name="20% - Акцент6 3 4 3" xfId="2800"/>
    <cellStyle name="20% - Акцент6 3 4 3 2" xfId="2801"/>
    <cellStyle name="20% - Акцент6 3 4 3 2 2" xfId="2802"/>
    <cellStyle name="20% - Акцент6 3 4 3 2 2 2" xfId="2803"/>
    <cellStyle name="20% - Акцент6 3 4 3 2 3" xfId="2804"/>
    <cellStyle name="20% - Акцент6 3 4 3 3" xfId="2805"/>
    <cellStyle name="20% - Акцент6 3 4 3 3 2" xfId="2806"/>
    <cellStyle name="20% - Акцент6 3 4 3 4" xfId="2807"/>
    <cellStyle name="20% - Акцент6 3 4 4" xfId="2808"/>
    <cellStyle name="20% - Акцент6 3 4 4 2" xfId="2809"/>
    <cellStyle name="20% - Акцент6 3 4 4 2 2" xfId="2810"/>
    <cellStyle name="20% - Акцент6 3 4 4 3" xfId="2811"/>
    <cellStyle name="20% - Акцент6 3 4 5" xfId="2812"/>
    <cellStyle name="20% - Акцент6 3 4 5 2" xfId="2813"/>
    <cellStyle name="20% - Акцент6 3 4 6" xfId="2814"/>
    <cellStyle name="20% - Акцент6 3 5" xfId="2815"/>
    <cellStyle name="20% - Акцент6 3 5 2" xfId="2816"/>
    <cellStyle name="20% - Акцент6 3 5 2 2" xfId="2817"/>
    <cellStyle name="20% - Акцент6 3 5 2 2 2" xfId="2818"/>
    <cellStyle name="20% - Акцент6 3 5 2 2 2 2" xfId="2819"/>
    <cellStyle name="20% - Акцент6 3 5 2 2 3" xfId="2820"/>
    <cellStyle name="20% - Акцент6 3 5 2 3" xfId="2821"/>
    <cellStyle name="20% - Акцент6 3 5 2 3 2" xfId="2822"/>
    <cellStyle name="20% - Акцент6 3 5 2 4" xfId="2823"/>
    <cellStyle name="20% - Акцент6 3 5 3" xfId="2824"/>
    <cellStyle name="20% - Акцент6 3 5 3 2" xfId="2825"/>
    <cellStyle name="20% - Акцент6 3 5 3 2 2" xfId="2826"/>
    <cellStyle name="20% - Акцент6 3 5 3 3" xfId="2827"/>
    <cellStyle name="20% - Акцент6 3 5 4" xfId="2828"/>
    <cellStyle name="20% - Акцент6 3 5 4 2" xfId="2829"/>
    <cellStyle name="20% - Акцент6 3 5 5" xfId="2830"/>
    <cellStyle name="20% - Акцент6 3 6" xfId="2831"/>
    <cellStyle name="20% - Акцент6 3 6 2" xfId="2832"/>
    <cellStyle name="20% - Акцент6 3 6 2 2" xfId="2833"/>
    <cellStyle name="20% - Акцент6 3 6 2 2 2" xfId="2834"/>
    <cellStyle name="20% - Акцент6 3 6 2 3" xfId="2835"/>
    <cellStyle name="20% - Акцент6 3 6 3" xfId="2836"/>
    <cellStyle name="20% - Акцент6 3 6 3 2" xfId="2837"/>
    <cellStyle name="20% - Акцент6 3 6 4" xfId="2838"/>
    <cellStyle name="20% - Акцент6 3 7" xfId="2839"/>
    <cellStyle name="20% - Акцент6 3 7 2" xfId="2840"/>
    <cellStyle name="20% - Акцент6 3 7 2 2" xfId="2841"/>
    <cellStyle name="20% - Акцент6 3 7 3" xfId="2842"/>
    <cellStyle name="20% - Акцент6 3 8" xfId="2843"/>
    <cellStyle name="20% - Акцент6 3 8 2" xfId="2844"/>
    <cellStyle name="20% - Акцент6 3 9" xfId="2845"/>
    <cellStyle name="20% - Акцент6 4" xfId="2846"/>
    <cellStyle name="20% - Акцент6 4 2" xfId="2847"/>
    <cellStyle name="20% - Акцент6 4 2 2" xfId="2848"/>
    <cellStyle name="20% - Акцент6 4 2 2 2" xfId="2849"/>
    <cellStyle name="20% - Акцент6 4 2 2 2 2" xfId="2850"/>
    <cellStyle name="20% - Акцент6 4 2 2 2 2 2" xfId="2851"/>
    <cellStyle name="20% - Акцент6 4 2 2 2 2 2 2" xfId="2852"/>
    <cellStyle name="20% - Акцент6 4 2 2 2 2 2 2 2" xfId="2853"/>
    <cellStyle name="20% - Акцент6 4 2 2 2 2 2 3" xfId="2854"/>
    <cellStyle name="20% - Акцент6 4 2 2 2 2 3" xfId="2855"/>
    <cellStyle name="20% - Акцент6 4 2 2 2 2 3 2" xfId="2856"/>
    <cellStyle name="20% - Акцент6 4 2 2 2 2 4" xfId="2857"/>
    <cellStyle name="20% - Акцент6 4 2 2 2 3" xfId="2858"/>
    <cellStyle name="20% - Акцент6 4 2 2 2 3 2" xfId="2859"/>
    <cellStyle name="20% - Акцент6 4 2 2 2 3 2 2" xfId="2860"/>
    <cellStyle name="20% - Акцент6 4 2 2 2 3 3" xfId="2861"/>
    <cellStyle name="20% - Акцент6 4 2 2 2 4" xfId="2862"/>
    <cellStyle name="20% - Акцент6 4 2 2 2 4 2" xfId="2863"/>
    <cellStyle name="20% - Акцент6 4 2 2 2 5" xfId="2864"/>
    <cellStyle name="20% - Акцент6 4 2 2 3" xfId="2865"/>
    <cellStyle name="20% - Акцент6 4 2 2 3 2" xfId="2866"/>
    <cellStyle name="20% - Акцент6 4 2 2 3 2 2" xfId="2867"/>
    <cellStyle name="20% - Акцент6 4 2 2 3 2 2 2" xfId="2868"/>
    <cellStyle name="20% - Акцент6 4 2 2 3 2 3" xfId="2869"/>
    <cellStyle name="20% - Акцент6 4 2 2 3 3" xfId="2870"/>
    <cellStyle name="20% - Акцент6 4 2 2 3 3 2" xfId="2871"/>
    <cellStyle name="20% - Акцент6 4 2 2 3 4" xfId="2872"/>
    <cellStyle name="20% - Акцент6 4 2 2 4" xfId="2873"/>
    <cellStyle name="20% - Акцент6 4 2 2 4 2" xfId="2874"/>
    <cellStyle name="20% - Акцент6 4 2 2 4 2 2" xfId="2875"/>
    <cellStyle name="20% - Акцент6 4 2 2 4 3" xfId="2876"/>
    <cellStyle name="20% - Акцент6 4 2 2 5" xfId="2877"/>
    <cellStyle name="20% - Акцент6 4 2 2 5 2" xfId="2878"/>
    <cellStyle name="20% - Акцент6 4 2 2 6" xfId="2879"/>
    <cellStyle name="20% - Акцент6 4 2 3" xfId="2880"/>
    <cellStyle name="20% - Акцент6 4 2 3 2" xfId="2881"/>
    <cellStyle name="20% - Акцент6 4 2 3 2 2" xfId="2882"/>
    <cellStyle name="20% - Акцент6 4 2 3 2 2 2" xfId="2883"/>
    <cellStyle name="20% - Акцент6 4 2 3 2 2 2 2" xfId="2884"/>
    <cellStyle name="20% - Акцент6 4 2 3 2 2 3" xfId="2885"/>
    <cellStyle name="20% - Акцент6 4 2 3 2 3" xfId="2886"/>
    <cellStyle name="20% - Акцент6 4 2 3 2 3 2" xfId="2887"/>
    <cellStyle name="20% - Акцент6 4 2 3 2 4" xfId="2888"/>
    <cellStyle name="20% - Акцент6 4 2 3 3" xfId="2889"/>
    <cellStyle name="20% - Акцент6 4 2 3 3 2" xfId="2890"/>
    <cellStyle name="20% - Акцент6 4 2 3 3 2 2" xfId="2891"/>
    <cellStyle name="20% - Акцент6 4 2 3 3 3" xfId="2892"/>
    <cellStyle name="20% - Акцент6 4 2 3 4" xfId="2893"/>
    <cellStyle name="20% - Акцент6 4 2 3 4 2" xfId="2894"/>
    <cellStyle name="20% - Акцент6 4 2 3 5" xfId="2895"/>
    <cellStyle name="20% - Акцент6 4 2 4" xfId="2896"/>
    <cellStyle name="20% - Акцент6 4 2 4 2" xfId="2897"/>
    <cellStyle name="20% - Акцент6 4 2 4 2 2" xfId="2898"/>
    <cellStyle name="20% - Акцент6 4 2 4 2 2 2" xfId="2899"/>
    <cellStyle name="20% - Акцент6 4 2 4 2 3" xfId="2900"/>
    <cellStyle name="20% - Акцент6 4 2 4 3" xfId="2901"/>
    <cellStyle name="20% - Акцент6 4 2 4 3 2" xfId="2902"/>
    <cellStyle name="20% - Акцент6 4 2 4 4" xfId="2903"/>
    <cellStyle name="20% - Акцент6 4 2 5" xfId="2904"/>
    <cellStyle name="20% - Акцент6 4 2 5 2" xfId="2905"/>
    <cellStyle name="20% - Акцент6 4 2 5 2 2" xfId="2906"/>
    <cellStyle name="20% - Акцент6 4 2 5 3" xfId="2907"/>
    <cellStyle name="20% - Акцент6 4 2 6" xfId="2908"/>
    <cellStyle name="20% - Акцент6 4 2 6 2" xfId="2909"/>
    <cellStyle name="20% - Акцент6 4 2 7" xfId="2910"/>
    <cellStyle name="20% - Акцент6 4 3" xfId="2911"/>
    <cellStyle name="20% - Акцент6 4 3 2" xfId="2912"/>
    <cellStyle name="20% - Акцент6 4 3 2 2" xfId="2913"/>
    <cellStyle name="20% - Акцент6 4 3 2 2 2" xfId="2914"/>
    <cellStyle name="20% - Акцент6 4 3 2 2 2 2" xfId="2915"/>
    <cellStyle name="20% - Акцент6 4 3 2 2 2 2 2" xfId="2916"/>
    <cellStyle name="20% - Акцент6 4 3 2 2 2 3" xfId="2917"/>
    <cellStyle name="20% - Акцент6 4 3 2 2 3" xfId="2918"/>
    <cellStyle name="20% - Акцент6 4 3 2 2 3 2" xfId="2919"/>
    <cellStyle name="20% - Акцент6 4 3 2 2 4" xfId="2920"/>
    <cellStyle name="20% - Акцент6 4 3 2 3" xfId="2921"/>
    <cellStyle name="20% - Акцент6 4 3 2 3 2" xfId="2922"/>
    <cellStyle name="20% - Акцент6 4 3 2 3 2 2" xfId="2923"/>
    <cellStyle name="20% - Акцент6 4 3 2 3 3" xfId="2924"/>
    <cellStyle name="20% - Акцент6 4 3 2 4" xfId="2925"/>
    <cellStyle name="20% - Акцент6 4 3 2 4 2" xfId="2926"/>
    <cellStyle name="20% - Акцент6 4 3 2 5" xfId="2927"/>
    <cellStyle name="20% - Акцент6 4 3 3" xfId="2928"/>
    <cellStyle name="20% - Акцент6 4 3 3 2" xfId="2929"/>
    <cellStyle name="20% - Акцент6 4 3 3 2 2" xfId="2930"/>
    <cellStyle name="20% - Акцент6 4 3 3 2 2 2" xfId="2931"/>
    <cellStyle name="20% - Акцент6 4 3 3 2 3" xfId="2932"/>
    <cellStyle name="20% - Акцент6 4 3 3 3" xfId="2933"/>
    <cellStyle name="20% - Акцент6 4 3 3 3 2" xfId="2934"/>
    <cellStyle name="20% - Акцент6 4 3 3 4" xfId="2935"/>
    <cellStyle name="20% - Акцент6 4 3 4" xfId="2936"/>
    <cellStyle name="20% - Акцент6 4 3 4 2" xfId="2937"/>
    <cellStyle name="20% - Акцент6 4 3 4 2 2" xfId="2938"/>
    <cellStyle name="20% - Акцент6 4 3 4 3" xfId="2939"/>
    <cellStyle name="20% - Акцент6 4 3 5" xfId="2940"/>
    <cellStyle name="20% - Акцент6 4 3 5 2" xfId="2941"/>
    <cellStyle name="20% - Акцент6 4 3 6" xfId="2942"/>
    <cellStyle name="20% - Акцент6 4 4" xfId="2943"/>
    <cellStyle name="20% - Акцент6 4 4 2" xfId="2944"/>
    <cellStyle name="20% - Акцент6 4 4 2 2" xfId="2945"/>
    <cellStyle name="20% - Акцент6 4 4 2 2 2" xfId="2946"/>
    <cellStyle name="20% - Акцент6 4 4 2 2 2 2" xfId="2947"/>
    <cellStyle name="20% - Акцент6 4 4 2 2 3" xfId="2948"/>
    <cellStyle name="20% - Акцент6 4 4 2 3" xfId="2949"/>
    <cellStyle name="20% - Акцент6 4 4 2 3 2" xfId="2950"/>
    <cellStyle name="20% - Акцент6 4 4 2 4" xfId="2951"/>
    <cellStyle name="20% - Акцент6 4 4 3" xfId="2952"/>
    <cellStyle name="20% - Акцент6 4 4 3 2" xfId="2953"/>
    <cellStyle name="20% - Акцент6 4 4 3 2 2" xfId="2954"/>
    <cellStyle name="20% - Акцент6 4 4 3 3" xfId="2955"/>
    <cellStyle name="20% - Акцент6 4 4 4" xfId="2956"/>
    <cellStyle name="20% - Акцент6 4 4 4 2" xfId="2957"/>
    <cellStyle name="20% - Акцент6 4 4 5" xfId="2958"/>
    <cellStyle name="20% - Акцент6 4 5" xfId="2959"/>
    <cellStyle name="20% - Акцент6 4 5 2" xfId="2960"/>
    <cellStyle name="20% - Акцент6 4 5 2 2" xfId="2961"/>
    <cellStyle name="20% - Акцент6 4 5 2 2 2" xfId="2962"/>
    <cellStyle name="20% - Акцент6 4 5 2 3" xfId="2963"/>
    <cellStyle name="20% - Акцент6 4 5 3" xfId="2964"/>
    <cellStyle name="20% - Акцент6 4 5 3 2" xfId="2965"/>
    <cellStyle name="20% - Акцент6 4 5 4" xfId="2966"/>
    <cellStyle name="20% - Акцент6 4 6" xfId="2967"/>
    <cellStyle name="20% - Акцент6 4 6 2" xfId="2968"/>
    <cellStyle name="20% - Акцент6 4 6 2 2" xfId="2969"/>
    <cellStyle name="20% - Акцент6 4 6 3" xfId="2970"/>
    <cellStyle name="20% - Акцент6 4 7" xfId="2971"/>
    <cellStyle name="20% - Акцент6 4 7 2" xfId="2972"/>
    <cellStyle name="20% - Акцент6 4 8" xfId="2973"/>
    <cellStyle name="20% - Акцент6 5" xfId="2974"/>
    <cellStyle name="20% - Акцент6 5 2" xfId="2975"/>
    <cellStyle name="20% - Акцент6 5 2 2" xfId="2976"/>
    <cellStyle name="20% - Акцент6 5 2 2 2" xfId="2977"/>
    <cellStyle name="20% - Акцент6 5 2 2 2 2" xfId="2978"/>
    <cellStyle name="20% - Акцент6 5 2 2 2 2 2" xfId="2979"/>
    <cellStyle name="20% - Акцент6 5 2 2 2 2 2 2" xfId="2980"/>
    <cellStyle name="20% - Акцент6 5 2 2 2 2 3" xfId="2981"/>
    <cellStyle name="20% - Акцент6 5 2 2 2 3" xfId="2982"/>
    <cellStyle name="20% - Акцент6 5 2 2 2 3 2" xfId="2983"/>
    <cellStyle name="20% - Акцент6 5 2 2 2 4" xfId="2984"/>
    <cellStyle name="20% - Акцент6 5 2 2 3" xfId="2985"/>
    <cellStyle name="20% - Акцент6 5 2 2 3 2" xfId="2986"/>
    <cellStyle name="20% - Акцент6 5 2 2 3 2 2" xfId="2987"/>
    <cellStyle name="20% - Акцент6 5 2 2 3 3" xfId="2988"/>
    <cellStyle name="20% - Акцент6 5 2 2 4" xfId="2989"/>
    <cellStyle name="20% - Акцент6 5 2 2 4 2" xfId="2990"/>
    <cellStyle name="20% - Акцент6 5 2 2 5" xfId="2991"/>
    <cellStyle name="20% - Акцент6 5 2 3" xfId="2992"/>
    <cellStyle name="20% - Акцент6 5 2 3 2" xfId="2993"/>
    <cellStyle name="20% - Акцент6 5 2 3 2 2" xfId="2994"/>
    <cellStyle name="20% - Акцент6 5 2 3 2 2 2" xfId="2995"/>
    <cellStyle name="20% - Акцент6 5 2 3 2 3" xfId="2996"/>
    <cellStyle name="20% - Акцент6 5 2 3 3" xfId="2997"/>
    <cellStyle name="20% - Акцент6 5 2 3 3 2" xfId="2998"/>
    <cellStyle name="20% - Акцент6 5 2 3 4" xfId="2999"/>
    <cellStyle name="20% - Акцент6 5 2 4" xfId="3000"/>
    <cellStyle name="20% - Акцент6 5 2 4 2" xfId="3001"/>
    <cellStyle name="20% - Акцент6 5 2 4 2 2" xfId="3002"/>
    <cellStyle name="20% - Акцент6 5 2 4 3" xfId="3003"/>
    <cellStyle name="20% - Акцент6 5 2 5" xfId="3004"/>
    <cellStyle name="20% - Акцент6 5 2 5 2" xfId="3005"/>
    <cellStyle name="20% - Акцент6 5 2 6" xfId="3006"/>
    <cellStyle name="20% - Акцент6 5 3" xfId="3007"/>
    <cellStyle name="20% - Акцент6 5 3 2" xfId="3008"/>
    <cellStyle name="20% - Акцент6 5 3 2 2" xfId="3009"/>
    <cellStyle name="20% - Акцент6 5 3 2 2 2" xfId="3010"/>
    <cellStyle name="20% - Акцент6 5 3 2 2 2 2" xfId="3011"/>
    <cellStyle name="20% - Акцент6 5 3 2 2 3" xfId="3012"/>
    <cellStyle name="20% - Акцент6 5 3 2 3" xfId="3013"/>
    <cellStyle name="20% - Акцент6 5 3 2 3 2" xfId="3014"/>
    <cellStyle name="20% - Акцент6 5 3 2 4" xfId="3015"/>
    <cellStyle name="20% - Акцент6 5 3 3" xfId="3016"/>
    <cellStyle name="20% - Акцент6 5 3 3 2" xfId="3017"/>
    <cellStyle name="20% - Акцент6 5 3 3 2 2" xfId="3018"/>
    <cellStyle name="20% - Акцент6 5 3 3 3" xfId="3019"/>
    <cellStyle name="20% - Акцент6 5 3 4" xfId="3020"/>
    <cellStyle name="20% - Акцент6 5 3 4 2" xfId="3021"/>
    <cellStyle name="20% - Акцент6 5 3 5" xfId="3022"/>
    <cellStyle name="20% - Акцент6 5 4" xfId="3023"/>
    <cellStyle name="20% - Акцент6 5 4 2" xfId="3024"/>
    <cellStyle name="20% - Акцент6 5 4 2 2" xfId="3025"/>
    <cellStyle name="20% - Акцент6 5 4 2 2 2" xfId="3026"/>
    <cellStyle name="20% - Акцент6 5 4 2 3" xfId="3027"/>
    <cellStyle name="20% - Акцент6 5 4 3" xfId="3028"/>
    <cellStyle name="20% - Акцент6 5 4 3 2" xfId="3029"/>
    <cellStyle name="20% - Акцент6 5 4 4" xfId="3030"/>
    <cellStyle name="20% - Акцент6 5 5" xfId="3031"/>
    <cellStyle name="20% - Акцент6 5 5 2" xfId="3032"/>
    <cellStyle name="20% - Акцент6 5 5 2 2" xfId="3033"/>
    <cellStyle name="20% - Акцент6 5 5 3" xfId="3034"/>
    <cellStyle name="20% - Акцент6 5 6" xfId="3035"/>
    <cellStyle name="20% - Акцент6 5 6 2" xfId="3036"/>
    <cellStyle name="20% - Акцент6 5 7" xfId="3037"/>
    <cellStyle name="20% - Акцент6 6" xfId="3038"/>
    <cellStyle name="20% - Акцент6 6 2" xfId="3039"/>
    <cellStyle name="20% - Акцент6 6 2 2" xfId="3040"/>
    <cellStyle name="20% - Акцент6 6 2 2 2" xfId="3041"/>
    <cellStyle name="20% - Акцент6 6 2 2 2 2" xfId="3042"/>
    <cellStyle name="20% - Акцент6 6 2 2 2 2 2" xfId="3043"/>
    <cellStyle name="20% - Акцент6 6 2 2 2 3" xfId="3044"/>
    <cellStyle name="20% - Акцент6 6 2 2 3" xfId="3045"/>
    <cellStyle name="20% - Акцент6 6 2 2 3 2" xfId="3046"/>
    <cellStyle name="20% - Акцент6 6 2 2 4" xfId="3047"/>
    <cellStyle name="20% - Акцент6 6 2 3" xfId="3048"/>
    <cellStyle name="20% - Акцент6 6 2 3 2" xfId="3049"/>
    <cellStyle name="20% - Акцент6 6 2 3 2 2" xfId="3050"/>
    <cellStyle name="20% - Акцент6 6 2 3 3" xfId="3051"/>
    <cellStyle name="20% - Акцент6 6 2 4" xfId="3052"/>
    <cellStyle name="20% - Акцент6 6 2 4 2" xfId="3053"/>
    <cellStyle name="20% - Акцент6 6 2 5" xfId="3054"/>
    <cellStyle name="20% - Акцент6 6 3" xfId="3055"/>
    <cellStyle name="20% - Акцент6 6 3 2" xfId="3056"/>
    <cellStyle name="20% - Акцент6 6 3 2 2" xfId="3057"/>
    <cellStyle name="20% - Акцент6 6 3 2 2 2" xfId="3058"/>
    <cellStyle name="20% - Акцент6 6 3 2 3" xfId="3059"/>
    <cellStyle name="20% - Акцент6 6 3 3" xfId="3060"/>
    <cellStyle name="20% - Акцент6 6 3 3 2" xfId="3061"/>
    <cellStyle name="20% - Акцент6 6 3 4" xfId="3062"/>
    <cellStyle name="20% - Акцент6 6 4" xfId="3063"/>
    <cellStyle name="20% - Акцент6 6 4 2" xfId="3064"/>
    <cellStyle name="20% - Акцент6 6 4 2 2" xfId="3065"/>
    <cellStyle name="20% - Акцент6 6 4 3" xfId="3066"/>
    <cellStyle name="20% - Акцент6 6 5" xfId="3067"/>
    <cellStyle name="20% - Акцент6 6 5 2" xfId="3068"/>
    <cellStyle name="20% - Акцент6 6 6" xfId="3069"/>
    <cellStyle name="20% - Акцент6 7" xfId="3070"/>
    <cellStyle name="20% - Акцент6 7 2" xfId="3071"/>
    <cellStyle name="20% - Акцент6 7 2 2" xfId="3072"/>
    <cellStyle name="20% - Акцент6 7 2 2 2" xfId="3073"/>
    <cellStyle name="20% - Акцент6 7 2 2 2 2" xfId="3074"/>
    <cellStyle name="20% - Акцент6 7 2 2 3" xfId="3075"/>
    <cellStyle name="20% - Акцент6 7 2 3" xfId="3076"/>
    <cellStyle name="20% - Акцент6 7 2 3 2" xfId="3077"/>
    <cellStyle name="20% - Акцент6 7 2 4" xfId="3078"/>
    <cellStyle name="20% - Акцент6 7 3" xfId="3079"/>
    <cellStyle name="20% - Акцент6 7 3 2" xfId="3080"/>
    <cellStyle name="20% - Акцент6 7 3 2 2" xfId="3081"/>
    <cellStyle name="20% - Акцент6 7 3 3" xfId="3082"/>
    <cellStyle name="20% - Акцент6 7 4" xfId="3083"/>
    <cellStyle name="20% - Акцент6 7 4 2" xfId="3084"/>
    <cellStyle name="20% - Акцент6 7 5" xfId="3085"/>
    <cellStyle name="20% - Акцент6 8" xfId="3086"/>
    <cellStyle name="20% - Акцент6 8 2" xfId="3087"/>
    <cellStyle name="20% - Акцент6 8 2 2" xfId="3088"/>
    <cellStyle name="20% - Акцент6 8 2 2 2" xfId="3089"/>
    <cellStyle name="20% - Акцент6 8 2 3" xfId="3090"/>
    <cellStyle name="20% - Акцент6 8 3" xfId="3091"/>
    <cellStyle name="20% - Акцент6 8 3 2" xfId="3092"/>
    <cellStyle name="20% - Акцент6 8 4" xfId="3093"/>
    <cellStyle name="20% - Акцент6 9" xfId="3094"/>
    <cellStyle name="20% - Акцент6 9 2" xfId="3095"/>
    <cellStyle name="20% - Акцент6 9 2 2" xfId="3096"/>
    <cellStyle name="20% - Акцент6 9 3" xfId="3097"/>
    <cellStyle name="40% - akcent 1" xfId="3098"/>
    <cellStyle name="40% - akcent 2" xfId="3099"/>
    <cellStyle name="40% - akcent 3" xfId="3100"/>
    <cellStyle name="40% - akcent 4" xfId="3101"/>
    <cellStyle name="40% - akcent 5" xfId="3102"/>
    <cellStyle name="40% - akcent 6" xfId="3103"/>
    <cellStyle name="40% - Akzent1" xfId="3104"/>
    <cellStyle name="40% - Akzent2" xfId="3105"/>
    <cellStyle name="40% - Akzent3" xfId="3106"/>
    <cellStyle name="40% - Akzent4" xfId="3107"/>
    <cellStyle name="40% - Akzent5" xfId="3108"/>
    <cellStyle name="40% - Akzent6" xfId="3109"/>
    <cellStyle name="40% - Énfasis1 2" xfId="3110"/>
    <cellStyle name="40% - Énfasis2 2" xfId="3111"/>
    <cellStyle name="40% - Énfasis3 2" xfId="3112"/>
    <cellStyle name="40% - Énfasis4 2" xfId="3113"/>
    <cellStyle name="40% - Énfasis5 2" xfId="3114"/>
    <cellStyle name="40% - Énfasis6 2" xfId="3115"/>
    <cellStyle name="40% - Акцент1 10" xfId="3116"/>
    <cellStyle name="40% - Акцент1 10 2" xfId="3117"/>
    <cellStyle name="40% - Акцент1 11" xfId="3118"/>
    <cellStyle name="40% - Акцент1 2" xfId="3119"/>
    <cellStyle name="40% - Акцент1 3" xfId="3120"/>
    <cellStyle name="40% - Акцент1 3 2" xfId="3121"/>
    <cellStyle name="40% - Акцент1 3 2 2" xfId="3122"/>
    <cellStyle name="40% - Акцент1 3 2 2 2" xfId="3123"/>
    <cellStyle name="40% - Акцент1 3 2 2 2 2" xfId="3124"/>
    <cellStyle name="40% - Акцент1 3 2 2 2 2 2" xfId="3125"/>
    <cellStyle name="40% - Акцент1 3 2 2 2 2 2 2" xfId="3126"/>
    <cellStyle name="40% - Акцент1 3 2 2 2 2 2 2 2" xfId="3127"/>
    <cellStyle name="40% - Акцент1 3 2 2 2 2 2 2 2 2" xfId="3128"/>
    <cellStyle name="40% - Акцент1 3 2 2 2 2 2 2 3" xfId="3129"/>
    <cellStyle name="40% - Акцент1 3 2 2 2 2 2 3" xfId="3130"/>
    <cellStyle name="40% - Акцент1 3 2 2 2 2 2 3 2" xfId="3131"/>
    <cellStyle name="40% - Акцент1 3 2 2 2 2 2 4" xfId="3132"/>
    <cellStyle name="40% - Акцент1 3 2 2 2 2 3" xfId="3133"/>
    <cellStyle name="40% - Акцент1 3 2 2 2 2 3 2" xfId="3134"/>
    <cellStyle name="40% - Акцент1 3 2 2 2 2 3 2 2" xfId="3135"/>
    <cellStyle name="40% - Акцент1 3 2 2 2 2 3 3" xfId="3136"/>
    <cellStyle name="40% - Акцент1 3 2 2 2 2 4" xfId="3137"/>
    <cellStyle name="40% - Акцент1 3 2 2 2 2 4 2" xfId="3138"/>
    <cellStyle name="40% - Акцент1 3 2 2 2 2 5" xfId="3139"/>
    <cellStyle name="40% - Акцент1 3 2 2 2 3" xfId="3140"/>
    <cellStyle name="40% - Акцент1 3 2 2 2 3 2" xfId="3141"/>
    <cellStyle name="40% - Акцент1 3 2 2 2 3 2 2" xfId="3142"/>
    <cellStyle name="40% - Акцент1 3 2 2 2 3 2 2 2" xfId="3143"/>
    <cellStyle name="40% - Акцент1 3 2 2 2 3 2 3" xfId="3144"/>
    <cellStyle name="40% - Акцент1 3 2 2 2 3 3" xfId="3145"/>
    <cellStyle name="40% - Акцент1 3 2 2 2 3 3 2" xfId="3146"/>
    <cellStyle name="40% - Акцент1 3 2 2 2 3 4" xfId="3147"/>
    <cellStyle name="40% - Акцент1 3 2 2 2 4" xfId="3148"/>
    <cellStyle name="40% - Акцент1 3 2 2 2 4 2" xfId="3149"/>
    <cellStyle name="40% - Акцент1 3 2 2 2 4 2 2" xfId="3150"/>
    <cellStyle name="40% - Акцент1 3 2 2 2 4 3" xfId="3151"/>
    <cellStyle name="40% - Акцент1 3 2 2 2 5" xfId="3152"/>
    <cellStyle name="40% - Акцент1 3 2 2 2 5 2" xfId="3153"/>
    <cellStyle name="40% - Акцент1 3 2 2 2 6" xfId="3154"/>
    <cellStyle name="40% - Акцент1 3 2 2 3" xfId="3155"/>
    <cellStyle name="40% - Акцент1 3 2 2 3 2" xfId="3156"/>
    <cellStyle name="40% - Акцент1 3 2 2 3 2 2" xfId="3157"/>
    <cellStyle name="40% - Акцент1 3 2 2 3 2 2 2" xfId="3158"/>
    <cellStyle name="40% - Акцент1 3 2 2 3 2 2 2 2" xfId="3159"/>
    <cellStyle name="40% - Акцент1 3 2 2 3 2 2 3" xfId="3160"/>
    <cellStyle name="40% - Акцент1 3 2 2 3 2 3" xfId="3161"/>
    <cellStyle name="40% - Акцент1 3 2 2 3 2 3 2" xfId="3162"/>
    <cellStyle name="40% - Акцент1 3 2 2 3 2 4" xfId="3163"/>
    <cellStyle name="40% - Акцент1 3 2 2 3 3" xfId="3164"/>
    <cellStyle name="40% - Акцент1 3 2 2 3 3 2" xfId="3165"/>
    <cellStyle name="40% - Акцент1 3 2 2 3 3 2 2" xfId="3166"/>
    <cellStyle name="40% - Акцент1 3 2 2 3 3 3" xfId="3167"/>
    <cellStyle name="40% - Акцент1 3 2 2 3 4" xfId="3168"/>
    <cellStyle name="40% - Акцент1 3 2 2 3 4 2" xfId="3169"/>
    <cellStyle name="40% - Акцент1 3 2 2 3 5" xfId="3170"/>
    <cellStyle name="40% - Акцент1 3 2 2 4" xfId="3171"/>
    <cellStyle name="40% - Акцент1 3 2 2 4 2" xfId="3172"/>
    <cellStyle name="40% - Акцент1 3 2 2 4 2 2" xfId="3173"/>
    <cellStyle name="40% - Акцент1 3 2 2 4 2 2 2" xfId="3174"/>
    <cellStyle name="40% - Акцент1 3 2 2 4 2 3" xfId="3175"/>
    <cellStyle name="40% - Акцент1 3 2 2 4 3" xfId="3176"/>
    <cellStyle name="40% - Акцент1 3 2 2 4 3 2" xfId="3177"/>
    <cellStyle name="40% - Акцент1 3 2 2 4 4" xfId="3178"/>
    <cellStyle name="40% - Акцент1 3 2 2 5" xfId="3179"/>
    <cellStyle name="40% - Акцент1 3 2 2 5 2" xfId="3180"/>
    <cellStyle name="40% - Акцент1 3 2 2 5 2 2" xfId="3181"/>
    <cellStyle name="40% - Акцент1 3 2 2 5 3" xfId="3182"/>
    <cellStyle name="40% - Акцент1 3 2 2 6" xfId="3183"/>
    <cellStyle name="40% - Акцент1 3 2 2 6 2" xfId="3184"/>
    <cellStyle name="40% - Акцент1 3 2 2 7" xfId="3185"/>
    <cellStyle name="40% - Акцент1 3 2 3" xfId="3186"/>
    <cellStyle name="40% - Акцент1 3 2 3 2" xfId="3187"/>
    <cellStyle name="40% - Акцент1 3 2 3 2 2" xfId="3188"/>
    <cellStyle name="40% - Акцент1 3 2 3 2 2 2" xfId="3189"/>
    <cellStyle name="40% - Акцент1 3 2 3 2 2 2 2" xfId="3190"/>
    <cellStyle name="40% - Акцент1 3 2 3 2 2 2 2 2" xfId="3191"/>
    <cellStyle name="40% - Акцент1 3 2 3 2 2 2 3" xfId="3192"/>
    <cellStyle name="40% - Акцент1 3 2 3 2 2 3" xfId="3193"/>
    <cellStyle name="40% - Акцент1 3 2 3 2 2 3 2" xfId="3194"/>
    <cellStyle name="40% - Акцент1 3 2 3 2 2 4" xfId="3195"/>
    <cellStyle name="40% - Акцент1 3 2 3 2 3" xfId="3196"/>
    <cellStyle name="40% - Акцент1 3 2 3 2 3 2" xfId="3197"/>
    <cellStyle name="40% - Акцент1 3 2 3 2 3 2 2" xfId="3198"/>
    <cellStyle name="40% - Акцент1 3 2 3 2 3 3" xfId="3199"/>
    <cellStyle name="40% - Акцент1 3 2 3 2 4" xfId="3200"/>
    <cellStyle name="40% - Акцент1 3 2 3 2 4 2" xfId="3201"/>
    <cellStyle name="40% - Акцент1 3 2 3 2 5" xfId="3202"/>
    <cellStyle name="40% - Акцент1 3 2 3 3" xfId="3203"/>
    <cellStyle name="40% - Акцент1 3 2 3 3 2" xfId="3204"/>
    <cellStyle name="40% - Акцент1 3 2 3 3 2 2" xfId="3205"/>
    <cellStyle name="40% - Акцент1 3 2 3 3 2 2 2" xfId="3206"/>
    <cellStyle name="40% - Акцент1 3 2 3 3 2 3" xfId="3207"/>
    <cellStyle name="40% - Акцент1 3 2 3 3 3" xfId="3208"/>
    <cellStyle name="40% - Акцент1 3 2 3 3 3 2" xfId="3209"/>
    <cellStyle name="40% - Акцент1 3 2 3 3 4" xfId="3210"/>
    <cellStyle name="40% - Акцент1 3 2 3 4" xfId="3211"/>
    <cellStyle name="40% - Акцент1 3 2 3 4 2" xfId="3212"/>
    <cellStyle name="40% - Акцент1 3 2 3 4 2 2" xfId="3213"/>
    <cellStyle name="40% - Акцент1 3 2 3 4 3" xfId="3214"/>
    <cellStyle name="40% - Акцент1 3 2 3 5" xfId="3215"/>
    <cellStyle name="40% - Акцент1 3 2 3 5 2" xfId="3216"/>
    <cellStyle name="40% - Акцент1 3 2 3 6" xfId="3217"/>
    <cellStyle name="40% - Акцент1 3 2 4" xfId="3218"/>
    <cellStyle name="40% - Акцент1 3 2 4 2" xfId="3219"/>
    <cellStyle name="40% - Акцент1 3 2 4 2 2" xfId="3220"/>
    <cellStyle name="40% - Акцент1 3 2 4 2 2 2" xfId="3221"/>
    <cellStyle name="40% - Акцент1 3 2 4 2 2 2 2" xfId="3222"/>
    <cellStyle name="40% - Акцент1 3 2 4 2 2 3" xfId="3223"/>
    <cellStyle name="40% - Акцент1 3 2 4 2 3" xfId="3224"/>
    <cellStyle name="40% - Акцент1 3 2 4 2 3 2" xfId="3225"/>
    <cellStyle name="40% - Акцент1 3 2 4 2 4" xfId="3226"/>
    <cellStyle name="40% - Акцент1 3 2 4 3" xfId="3227"/>
    <cellStyle name="40% - Акцент1 3 2 4 3 2" xfId="3228"/>
    <cellStyle name="40% - Акцент1 3 2 4 3 2 2" xfId="3229"/>
    <cellStyle name="40% - Акцент1 3 2 4 3 3" xfId="3230"/>
    <cellStyle name="40% - Акцент1 3 2 4 4" xfId="3231"/>
    <cellStyle name="40% - Акцент1 3 2 4 4 2" xfId="3232"/>
    <cellStyle name="40% - Акцент1 3 2 4 5" xfId="3233"/>
    <cellStyle name="40% - Акцент1 3 2 5" xfId="3234"/>
    <cellStyle name="40% - Акцент1 3 2 5 2" xfId="3235"/>
    <cellStyle name="40% - Акцент1 3 2 5 2 2" xfId="3236"/>
    <cellStyle name="40% - Акцент1 3 2 5 2 2 2" xfId="3237"/>
    <cellStyle name="40% - Акцент1 3 2 5 2 3" xfId="3238"/>
    <cellStyle name="40% - Акцент1 3 2 5 3" xfId="3239"/>
    <cellStyle name="40% - Акцент1 3 2 5 3 2" xfId="3240"/>
    <cellStyle name="40% - Акцент1 3 2 5 4" xfId="3241"/>
    <cellStyle name="40% - Акцент1 3 2 6" xfId="3242"/>
    <cellStyle name="40% - Акцент1 3 2 6 2" xfId="3243"/>
    <cellStyle name="40% - Акцент1 3 2 6 2 2" xfId="3244"/>
    <cellStyle name="40% - Акцент1 3 2 6 3" xfId="3245"/>
    <cellStyle name="40% - Акцент1 3 2 7" xfId="3246"/>
    <cellStyle name="40% - Акцент1 3 2 7 2" xfId="3247"/>
    <cellStyle name="40% - Акцент1 3 2 8" xfId="3248"/>
    <cellStyle name="40% - Акцент1 3 3" xfId="3249"/>
    <cellStyle name="40% - Акцент1 3 3 2" xfId="3250"/>
    <cellStyle name="40% - Акцент1 3 3 2 2" xfId="3251"/>
    <cellStyle name="40% - Акцент1 3 3 2 2 2" xfId="3252"/>
    <cellStyle name="40% - Акцент1 3 3 2 2 2 2" xfId="3253"/>
    <cellStyle name="40% - Акцент1 3 3 2 2 2 2 2" xfId="3254"/>
    <cellStyle name="40% - Акцент1 3 3 2 2 2 2 2 2" xfId="3255"/>
    <cellStyle name="40% - Акцент1 3 3 2 2 2 2 3" xfId="3256"/>
    <cellStyle name="40% - Акцент1 3 3 2 2 2 3" xfId="3257"/>
    <cellStyle name="40% - Акцент1 3 3 2 2 2 3 2" xfId="3258"/>
    <cellStyle name="40% - Акцент1 3 3 2 2 2 4" xfId="3259"/>
    <cellStyle name="40% - Акцент1 3 3 2 2 3" xfId="3260"/>
    <cellStyle name="40% - Акцент1 3 3 2 2 3 2" xfId="3261"/>
    <cellStyle name="40% - Акцент1 3 3 2 2 3 2 2" xfId="3262"/>
    <cellStyle name="40% - Акцент1 3 3 2 2 3 3" xfId="3263"/>
    <cellStyle name="40% - Акцент1 3 3 2 2 4" xfId="3264"/>
    <cellStyle name="40% - Акцент1 3 3 2 2 4 2" xfId="3265"/>
    <cellStyle name="40% - Акцент1 3 3 2 2 5" xfId="3266"/>
    <cellStyle name="40% - Акцент1 3 3 2 3" xfId="3267"/>
    <cellStyle name="40% - Акцент1 3 3 2 3 2" xfId="3268"/>
    <cellStyle name="40% - Акцент1 3 3 2 3 2 2" xfId="3269"/>
    <cellStyle name="40% - Акцент1 3 3 2 3 2 2 2" xfId="3270"/>
    <cellStyle name="40% - Акцент1 3 3 2 3 2 3" xfId="3271"/>
    <cellStyle name="40% - Акцент1 3 3 2 3 3" xfId="3272"/>
    <cellStyle name="40% - Акцент1 3 3 2 3 3 2" xfId="3273"/>
    <cellStyle name="40% - Акцент1 3 3 2 3 4" xfId="3274"/>
    <cellStyle name="40% - Акцент1 3 3 2 4" xfId="3275"/>
    <cellStyle name="40% - Акцент1 3 3 2 4 2" xfId="3276"/>
    <cellStyle name="40% - Акцент1 3 3 2 4 2 2" xfId="3277"/>
    <cellStyle name="40% - Акцент1 3 3 2 4 3" xfId="3278"/>
    <cellStyle name="40% - Акцент1 3 3 2 5" xfId="3279"/>
    <cellStyle name="40% - Акцент1 3 3 2 5 2" xfId="3280"/>
    <cellStyle name="40% - Акцент1 3 3 2 6" xfId="3281"/>
    <cellStyle name="40% - Акцент1 3 3 3" xfId="3282"/>
    <cellStyle name="40% - Акцент1 3 3 3 2" xfId="3283"/>
    <cellStyle name="40% - Акцент1 3 3 3 2 2" xfId="3284"/>
    <cellStyle name="40% - Акцент1 3 3 3 2 2 2" xfId="3285"/>
    <cellStyle name="40% - Акцент1 3 3 3 2 2 2 2" xfId="3286"/>
    <cellStyle name="40% - Акцент1 3 3 3 2 2 3" xfId="3287"/>
    <cellStyle name="40% - Акцент1 3 3 3 2 3" xfId="3288"/>
    <cellStyle name="40% - Акцент1 3 3 3 2 3 2" xfId="3289"/>
    <cellStyle name="40% - Акцент1 3 3 3 2 4" xfId="3290"/>
    <cellStyle name="40% - Акцент1 3 3 3 3" xfId="3291"/>
    <cellStyle name="40% - Акцент1 3 3 3 3 2" xfId="3292"/>
    <cellStyle name="40% - Акцент1 3 3 3 3 2 2" xfId="3293"/>
    <cellStyle name="40% - Акцент1 3 3 3 3 3" xfId="3294"/>
    <cellStyle name="40% - Акцент1 3 3 3 4" xfId="3295"/>
    <cellStyle name="40% - Акцент1 3 3 3 4 2" xfId="3296"/>
    <cellStyle name="40% - Акцент1 3 3 3 5" xfId="3297"/>
    <cellStyle name="40% - Акцент1 3 3 4" xfId="3298"/>
    <cellStyle name="40% - Акцент1 3 3 4 2" xfId="3299"/>
    <cellStyle name="40% - Акцент1 3 3 4 2 2" xfId="3300"/>
    <cellStyle name="40% - Акцент1 3 3 4 2 2 2" xfId="3301"/>
    <cellStyle name="40% - Акцент1 3 3 4 2 3" xfId="3302"/>
    <cellStyle name="40% - Акцент1 3 3 4 3" xfId="3303"/>
    <cellStyle name="40% - Акцент1 3 3 4 3 2" xfId="3304"/>
    <cellStyle name="40% - Акцент1 3 3 4 4" xfId="3305"/>
    <cellStyle name="40% - Акцент1 3 3 5" xfId="3306"/>
    <cellStyle name="40% - Акцент1 3 3 5 2" xfId="3307"/>
    <cellStyle name="40% - Акцент1 3 3 5 2 2" xfId="3308"/>
    <cellStyle name="40% - Акцент1 3 3 5 3" xfId="3309"/>
    <cellStyle name="40% - Акцент1 3 3 6" xfId="3310"/>
    <cellStyle name="40% - Акцент1 3 3 6 2" xfId="3311"/>
    <cellStyle name="40% - Акцент1 3 3 7" xfId="3312"/>
    <cellStyle name="40% - Акцент1 3 4" xfId="3313"/>
    <cellStyle name="40% - Акцент1 3 4 2" xfId="3314"/>
    <cellStyle name="40% - Акцент1 3 4 2 2" xfId="3315"/>
    <cellStyle name="40% - Акцент1 3 4 2 2 2" xfId="3316"/>
    <cellStyle name="40% - Акцент1 3 4 2 2 2 2" xfId="3317"/>
    <cellStyle name="40% - Акцент1 3 4 2 2 2 2 2" xfId="3318"/>
    <cellStyle name="40% - Акцент1 3 4 2 2 2 3" xfId="3319"/>
    <cellStyle name="40% - Акцент1 3 4 2 2 3" xfId="3320"/>
    <cellStyle name="40% - Акцент1 3 4 2 2 3 2" xfId="3321"/>
    <cellStyle name="40% - Акцент1 3 4 2 2 4" xfId="3322"/>
    <cellStyle name="40% - Акцент1 3 4 2 3" xfId="3323"/>
    <cellStyle name="40% - Акцент1 3 4 2 3 2" xfId="3324"/>
    <cellStyle name="40% - Акцент1 3 4 2 3 2 2" xfId="3325"/>
    <cellStyle name="40% - Акцент1 3 4 2 3 3" xfId="3326"/>
    <cellStyle name="40% - Акцент1 3 4 2 4" xfId="3327"/>
    <cellStyle name="40% - Акцент1 3 4 2 4 2" xfId="3328"/>
    <cellStyle name="40% - Акцент1 3 4 2 5" xfId="3329"/>
    <cellStyle name="40% - Акцент1 3 4 3" xfId="3330"/>
    <cellStyle name="40% - Акцент1 3 4 3 2" xfId="3331"/>
    <cellStyle name="40% - Акцент1 3 4 3 2 2" xfId="3332"/>
    <cellStyle name="40% - Акцент1 3 4 3 2 2 2" xfId="3333"/>
    <cellStyle name="40% - Акцент1 3 4 3 2 3" xfId="3334"/>
    <cellStyle name="40% - Акцент1 3 4 3 3" xfId="3335"/>
    <cellStyle name="40% - Акцент1 3 4 3 3 2" xfId="3336"/>
    <cellStyle name="40% - Акцент1 3 4 3 4" xfId="3337"/>
    <cellStyle name="40% - Акцент1 3 4 4" xfId="3338"/>
    <cellStyle name="40% - Акцент1 3 4 4 2" xfId="3339"/>
    <cellStyle name="40% - Акцент1 3 4 4 2 2" xfId="3340"/>
    <cellStyle name="40% - Акцент1 3 4 4 3" xfId="3341"/>
    <cellStyle name="40% - Акцент1 3 4 5" xfId="3342"/>
    <cellStyle name="40% - Акцент1 3 4 5 2" xfId="3343"/>
    <cellStyle name="40% - Акцент1 3 4 6" xfId="3344"/>
    <cellStyle name="40% - Акцент1 3 5" xfId="3345"/>
    <cellStyle name="40% - Акцент1 3 5 2" xfId="3346"/>
    <cellStyle name="40% - Акцент1 3 5 2 2" xfId="3347"/>
    <cellStyle name="40% - Акцент1 3 5 2 2 2" xfId="3348"/>
    <cellStyle name="40% - Акцент1 3 5 2 2 2 2" xfId="3349"/>
    <cellStyle name="40% - Акцент1 3 5 2 2 3" xfId="3350"/>
    <cellStyle name="40% - Акцент1 3 5 2 3" xfId="3351"/>
    <cellStyle name="40% - Акцент1 3 5 2 3 2" xfId="3352"/>
    <cellStyle name="40% - Акцент1 3 5 2 4" xfId="3353"/>
    <cellStyle name="40% - Акцент1 3 5 3" xfId="3354"/>
    <cellStyle name="40% - Акцент1 3 5 3 2" xfId="3355"/>
    <cellStyle name="40% - Акцент1 3 5 3 2 2" xfId="3356"/>
    <cellStyle name="40% - Акцент1 3 5 3 3" xfId="3357"/>
    <cellStyle name="40% - Акцент1 3 5 4" xfId="3358"/>
    <cellStyle name="40% - Акцент1 3 5 4 2" xfId="3359"/>
    <cellStyle name="40% - Акцент1 3 5 5" xfId="3360"/>
    <cellStyle name="40% - Акцент1 3 6" xfId="3361"/>
    <cellStyle name="40% - Акцент1 3 6 2" xfId="3362"/>
    <cellStyle name="40% - Акцент1 3 6 2 2" xfId="3363"/>
    <cellStyle name="40% - Акцент1 3 6 2 2 2" xfId="3364"/>
    <cellStyle name="40% - Акцент1 3 6 2 3" xfId="3365"/>
    <cellStyle name="40% - Акцент1 3 6 3" xfId="3366"/>
    <cellStyle name="40% - Акцент1 3 6 3 2" xfId="3367"/>
    <cellStyle name="40% - Акцент1 3 6 4" xfId="3368"/>
    <cellStyle name="40% - Акцент1 3 7" xfId="3369"/>
    <cellStyle name="40% - Акцент1 3 7 2" xfId="3370"/>
    <cellStyle name="40% - Акцент1 3 7 2 2" xfId="3371"/>
    <cellStyle name="40% - Акцент1 3 7 3" xfId="3372"/>
    <cellStyle name="40% - Акцент1 3 8" xfId="3373"/>
    <cellStyle name="40% - Акцент1 3 8 2" xfId="3374"/>
    <cellStyle name="40% - Акцент1 3 9" xfId="3375"/>
    <cellStyle name="40% - Акцент1 4" xfId="3376"/>
    <cellStyle name="40% - Акцент1 4 2" xfId="3377"/>
    <cellStyle name="40% - Акцент1 4 2 2" xfId="3378"/>
    <cellStyle name="40% - Акцент1 4 2 2 2" xfId="3379"/>
    <cellStyle name="40% - Акцент1 4 2 2 2 2" xfId="3380"/>
    <cellStyle name="40% - Акцент1 4 2 2 2 2 2" xfId="3381"/>
    <cellStyle name="40% - Акцент1 4 2 2 2 2 2 2" xfId="3382"/>
    <cellStyle name="40% - Акцент1 4 2 2 2 2 2 2 2" xfId="3383"/>
    <cellStyle name="40% - Акцент1 4 2 2 2 2 2 3" xfId="3384"/>
    <cellStyle name="40% - Акцент1 4 2 2 2 2 3" xfId="3385"/>
    <cellStyle name="40% - Акцент1 4 2 2 2 2 3 2" xfId="3386"/>
    <cellStyle name="40% - Акцент1 4 2 2 2 2 4" xfId="3387"/>
    <cellStyle name="40% - Акцент1 4 2 2 2 3" xfId="3388"/>
    <cellStyle name="40% - Акцент1 4 2 2 2 3 2" xfId="3389"/>
    <cellStyle name="40% - Акцент1 4 2 2 2 3 2 2" xfId="3390"/>
    <cellStyle name="40% - Акцент1 4 2 2 2 3 3" xfId="3391"/>
    <cellStyle name="40% - Акцент1 4 2 2 2 4" xfId="3392"/>
    <cellStyle name="40% - Акцент1 4 2 2 2 4 2" xfId="3393"/>
    <cellStyle name="40% - Акцент1 4 2 2 2 5" xfId="3394"/>
    <cellStyle name="40% - Акцент1 4 2 2 3" xfId="3395"/>
    <cellStyle name="40% - Акцент1 4 2 2 3 2" xfId="3396"/>
    <cellStyle name="40% - Акцент1 4 2 2 3 2 2" xfId="3397"/>
    <cellStyle name="40% - Акцент1 4 2 2 3 2 2 2" xfId="3398"/>
    <cellStyle name="40% - Акцент1 4 2 2 3 2 3" xfId="3399"/>
    <cellStyle name="40% - Акцент1 4 2 2 3 3" xfId="3400"/>
    <cellStyle name="40% - Акцент1 4 2 2 3 3 2" xfId="3401"/>
    <cellStyle name="40% - Акцент1 4 2 2 3 4" xfId="3402"/>
    <cellStyle name="40% - Акцент1 4 2 2 4" xfId="3403"/>
    <cellStyle name="40% - Акцент1 4 2 2 4 2" xfId="3404"/>
    <cellStyle name="40% - Акцент1 4 2 2 4 2 2" xfId="3405"/>
    <cellStyle name="40% - Акцент1 4 2 2 4 3" xfId="3406"/>
    <cellStyle name="40% - Акцент1 4 2 2 5" xfId="3407"/>
    <cellStyle name="40% - Акцент1 4 2 2 5 2" xfId="3408"/>
    <cellStyle name="40% - Акцент1 4 2 2 6" xfId="3409"/>
    <cellStyle name="40% - Акцент1 4 2 3" xfId="3410"/>
    <cellStyle name="40% - Акцент1 4 2 3 2" xfId="3411"/>
    <cellStyle name="40% - Акцент1 4 2 3 2 2" xfId="3412"/>
    <cellStyle name="40% - Акцент1 4 2 3 2 2 2" xfId="3413"/>
    <cellStyle name="40% - Акцент1 4 2 3 2 2 2 2" xfId="3414"/>
    <cellStyle name="40% - Акцент1 4 2 3 2 2 3" xfId="3415"/>
    <cellStyle name="40% - Акцент1 4 2 3 2 3" xfId="3416"/>
    <cellStyle name="40% - Акцент1 4 2 3 2 3 2" xfId="3417"/>
    <cellStyle name="40% - Акцент1 4 2 3 2 4" xfId="3418"/>
    <cellStyle name="40% - Акцент1 4 2 3 3" xfId="3419"/>
    <cellStyle name="40% - Акцент1 4 2 3 3 2" xfId="3420"/>
    <cellStyle name="40% - Акцент1 4 2 3 3 2 2" xfId="3421"/>
    <cellStyle name="40% - Акцент1 4 2 3 3 3" xfId="3422"/>
    <cellStyle name="40% - Акцент1 4 2 3 4" xfId="3423"/>
    <cellStyle name="40% - Акцент1 4 2 3 4 2" xfId="3424"/>
    <cellStyle name="40% - Акцент1 4 2 3 5" xfId="3425"/>
    <cellStyle name="40% - Акцент1 4 2 4" xfId="3426"/>
    <cellStyle name="40% - Акцент1 4 2 4 2" xfId="3427"/>
    <cellStyle name="40% - Акцент1 4 2 4 2 2" xfId="3428"/>
    <cellStyle name="40% - Акцент1 4 2 4 2 2 2" xfId="3429"/>
    <cellStyle name="40% - Акцент1 4 2 4 2 3" xfId="3430"/>
    <cellStyle name="40% - Акцент1 4 2 4 3" xfId="3431"/>
    <cellStyle name="40% - Акцент1 4 2 4 3 2" xfId="3432"/>
    <cellStyle name="40% - Акцент1 4 2 4 4" xfId="3433"/>
    <cellStyle name="40% - Акцент1 4 2 5" xfId="3434"/>
    <cellStyle name="40% - Акцент1 4 2 5 2" xfId="3435"/>
    <cellStyle name="40% - Акцент1 4 2 5 2 2" xfId="3436"/>
    <cellStyle name="40% - Акцент1 4 2 5 3" xfId="3437"/>
    <cellStyle name="40% - Акцент1 4 2 6" xfId="3438"/>
    <cellStyle name="40% - Акцент1 4 2 6 2" xfId="3439"/>
    <cellStyle name="40% - Акцент1 4 2 7" xfId="3440"/>
    <cellStyle name="40% - Акцент1 4 3" xfId="3441"/>
    <cellStyle name="40% - Акцент1 4 3 2" xfId="3442"/>
    <cellStyle name="40% - Акцент1 4 3 2 2" xfId="3443"/>
    <cellStyle name="40% - Акцент1 4 3 2 2 2" xfId="3444"/>
    <cellStyle name="40% - Акцент1 4 3 2 2 2 2" xfId="3445"/>
    <cellStyle name="40% - Акцент1 4 3 2 2 2 2 2" xfId="3446"/>
    <cellStyle name="40% - Акцент1 4 3 2 2 2 3" xfId="3447"/>
    <cellStyle name="40% - Акцент1 4 3 2 2 3" xfId="3448"/>
    <cellStyle name="40% - Акцент1 4 3 2 2 3 2" xfId="3449"/>
    <cellStyle name="40% - Акцент1 4 3 2 2 4" xfId="3450"/>
    <cellStyle name="40% - Акцент1 4 3 2 3" xfId="3451"/>
    <cellStyle name="40% - Акцент1 4 3 2 3 2" xfId="3452"/>
    <cellStyle name="40% - Акцент1 4 3 2 3 2 2" xfId="3453"/>
    <cellStyle name="40% - Акцент1 4 3 2 3 3" xfId="3454"/>
    <cellStyle name="40% - Акцент1 4 3 2 4" xfId="3455"/>
    <cellStyle name="40% - Акцент1 4 3 2 4 2" xfId="3456"/>
    <cellStyle name="40% - Акцент1 4 3 2 5" xfId="3457"/>
    <cellStyle name="40% - Акцент1 4 3 3" xfId="3458"/>
    <cellStyle name="40% - Акцент1 4 3 3 2" xfId="3459"/>
    <cellStyle name="40% - Акцент1 4 3 3 2 2" xfId="3460"/>
    <cellStyle name="40% - Акцент1 4 3 3 2 2 2" xfId="3461"/>
    <cellStyle name="40% - Акцент1 4 3 3 2 3" xfId="3462"/>
    <cellStyle name="40% - Акцент1 4 3 3 3" xfId="3463"/>
    <cellStyle name="40% - Акцент1 4 3 3 3 2" xfId="3464"/>
    <cellStyle name="40% - Акцент1 4 3 3 4" xfId="3465"/>
    <cellStyle name="40% - Акцент1 4 3 4" xfId="3466"/>
    <cellStyle name="40% - Акцент1 4 3 4 2" xfId="3467"/>
    <cellStyle name="40% - Акцент1 4 3 4 2 2" xfId="3468"/>
    <cellStyle name="40% - Акцент1 4 3 4 3" xfId="3469"/>
    <cellStyle name="40% - Акцент1 4 3 5" xfId="3470"/>
    <cellStyle name="40% - Акцент1 4 3 5 2" xfId="3471"/>
    <cellStyle name="40% - Акцент1 4 3 6" xfId="3472"/>
    <cellStyle name="40% - Акцент1 4 4" xfId="3473"/>
    <cellStyle name="40% - Акцент1 4 4 2" xfId="3474"/>
    <cellStyle name="40% - Акцент1 4 4 2 2" xfId="3475"/>
    <cellStyle name="40% - Акцент1 4 4 2 2 2" xfId="3476"/>
    <cellStyle name="40% - Акцент1 4 4 2 2 2 2" xfId="3477"/>
    <cellStyle name="40% - Акцент1 4 4 2 2 3" xfId="3478"/>
    <cellStyle name="40% - Акцент1 4 4 2 3" xfId="3479"/>
    <cellStyle name="40% - Акцент1 4 4 2 3 2" xfId="3480"/>
    <cellStyle name="40% - Акцент1 4 4 2 4" xfId="3481"/>
    <cellStyle name="40% - Акцент1 4 4 3" xfId="3482"/>
    <cellStyle name="40% - Акцент1 4 4 3 2" xfId="3483"/>
    <cellStyle name="40% - Акцент1 4 4 3 2 2" xfId="3484"/>
    <cellStyle name="40% - Акцент1 4 4 3 3" xfId="3485"/>
    <cellStyle name="40% - Акцент1 4 4 4" xfId="3486"/>
    <cellStyle name="40% - Акцент1 4 4 4 2" xfId="3487"/>
    <cellStyle name="40% - Акцент1 4 4 5" xfId="3488"/>
    <cellStyle name="40% - Акцент1 4 5" xfId="3489"/>
    <cellStyle name="40% - Акцент1 4 5 2" xfId="3490"/>
    <cellStyle name="40% - Акцент1 4 5 2 2" xfId="3491"/>
    <cellStyle name="40% - Акцент1 4 5 2 2 2" xfId="3492"/>
    <cellStyle name="40% - Акцент1 4 5 2 3" xfId="3493"/>
    <cellStyle name="40% - Акцент1 4 5 3" xfId="3494"/>
    <cellStyle name="40% - Акцент1 4 5 3 2" xfId="3495"/>
    <cellStyle name="40% - Акцент1 4 5 4" xfId="3496"/>
    <cellStyle name="40% - Акцент1 4 6" xfId="3497"/>
    <cellStyle name="40% - Акцент1 4 6 2" xfId="3498"/>
    <cellStyle name="40% - Акцент1 4 6 2 2" xfId="3499"/>
    <cellStyle name="40% - Акцент1 4 6 3" xfId="3500"/>
    <cellStyle name="40% - Акцент1 4 7" xfId="3501"/>
    <cellStyle name="40% - Акцент1 4 7 2" xfId="3502"/>
    <cellStyle name="40% - Акцент1 4 8" xfId="3503"/>
    <cellStyle name="40% - Акцент1 5" xfId="3504"/>
    <cellStyle name="40% - Акцент1 5 2" xfId="3505"/>
    <cellStyle name="40% - Акцент1 5 2 2" xfId="3506"/>
    <cellStyle name="40% - Акцент1 5 2 2 2" xfId="3507"/>
    <cellStyle name="40% - Акцент1 5 2 2 2 2" xfId="3508"/>
    <cellStyle name="40% - Акцент1 5 2 2 2 2 2" xfId="3509"/>
    <cellStyle name="40% - Акцент1 5 2 2 2 2 2 2" xfId="3510"/>
    <cellStyle name="40% - Акцент1 5 2 2 2 2 3" xfId="3511"/>
    <cellStyle name="40% - Акцент1 5 2 2 2 3" xfId="3512"/>
    <cellStyle name="40% - Акцент1 5 2 2 2 3 2" xfId="3513"/>
    <cellStyle name="40% - Акцент1 5 2 2 2 4" xfId="3514"/>
    <cellStyle name="40% - Акцент1 5 2 2 3" xfId="3515"/>
    <cellStyle name="40% - Акцент1 5 2 2 3 2" xfId="3516"/>
    <cellStyle name="40% - Акцент1 5 2 2 3 2 2" xfId="3517"/>
    <cellStyle name="40% - Акцент1 5 2 2 3 3" xfId="3518"/>
    <cellStyle name="40% - Акцент1 5 2 2 4" xfId="3519"/>
    <cellStyle name="40% - Акцент1 5 2 2 4 2" xfId="3520"/>
    <cellStyle name="40% - Акцент1 5 2 2 5" xfId="3521"/>
    <cellStyle name="40% - Акцент1 5 2 3" xfId="3522"/>
    <cellStyle name="40% - Акцент1 5 2 3 2" xfId="3523"/>
    <cellStyle name="40% - Акцент1 5 2 3 2 2" xfId="3524"/>
    <cellStyle name="40% - Акцент1 5 2 3 2 2 2" xfId="3525"/>
    <cellStyle name="40% - Акцент1 5 2 3 2 3" xfId="3526"/>
    <cellStyle name="40% - Акцент1 5 2 3 3" xfId="3527"/>
    <cellStyle name="40% - Акцент1 5 2 3 3 2" xfId="3528"/>
    <cellStyle name="40% - Акцент1 5 2 3 4" xfId="3529"/>
    <cellStyle name="40% - Акцент1 5 2 4" xfId="3530"/>
    <cellStyle name="40% - Акцент1 5 2 4 2" xfId="3531"/>
    <cellStyle name="40% - Акцент1 5 2 4 2 2" xfId="3532"/>
    <cellStyle name="40% - Акцент1 5 2 4 3" xfId="3533"/>
    <cellStyle name="40% - Акцент1 5 2 5" xfId="3534"/>
    <cellStyle name="40% - Акцент1 5 2 5 2" xfId="3535"/>
    <cellStyle name="40% - Акцент1 5 2 6" xfId="3536"/>
    <cellStyle name="40% - Акцент1 5 3" xfId="3537"/>
    <cellStyle name="40% - Акцент1 5 3 2" xfId="3538"/>
    <cellStyle name="40% - Акцент1 5 3 2 2" xfId="3539"/>
    <cellStyle name="40% - Акцент1 5 3 2 2 2" xfId="3540"/>
    <cellStyle name="40% - Акцент1 5 3 2 2 2 2" xfId="3541"/>
    <cellStyle name="40% - Акцент1 5 3 2 2 3" xfId="3542"/>
    <cellStyle name="40% - Акцент1 5 3 2 3" xfId="3543"/>
    <cellStyle name="40% - Акцент1 5 3 2 3 2" xfId="3544"/>
    <cellStyle name="40% - Акцент1 5 3 2 4" xfId="3545"/>
    <cellStyle name="40% - Акцент1 5 3 3" xfId="3546"/>
    <cellStyle name="40% - Акцент1 5 3 3 2" xfId="3547"/>
    <cellStyle name="40% - Акцент1 5 3 3 2 2" xfId="3548"/>
    <cellStyle name="40% - Акцент1 5 3 3 3" xfId="3549"/>
    <cellStyle name="40% - Акцент1 5 3 4" xfId="3550"/>
    <cellStyle name="40% - Акцент1 5 3 4 2" xfId="3551"/>
    <cellStyle name="40% - Акцент1 5 3 5" xfId="3552"/>
    <cellStyle name="40% - Акцент1 5 4" xfId="3553"/>
    <cellStyle name="40% - Акцент1 5 4 2" xfId="3554"/>
    <cellStyle name="40% - Акцент1 5 4 2 2" xfId="3555"/>
    <cellStyle name="40% - Акцент1 5 4 2 2 2" xfId="3556"/>
    <cellStyle name="40% - Акцент1 5 4 2 3" xfId="3557"/>
    <cellStyle name="40% - Акцент1 5 4 3" xfId="3558"/>
    <cellStyle name="40% - Акцент1 5 4 3 2" xfId="3559"/>
    <cellStyle name="40% - Акцент1 5 4 4" xfId="3560"/>
    <cellStyle name="40% - Акцент1 5 5" xfId="3561"/>
    <cellStyle name="40% - Акцент1 5 5 2" xfId="3562"/>
    <cellStyle name="40% - Акцент1 5 5 2 2" xfId="3563"/>
    <cellStyle name="40% - Акцент1 5 5 3" xfId="3564"/>
    <cellStyle name="40% - Акцент1 5 6" xfId="3565"/>
    <cellStyle name="40% - Акцент1 5 6 2" xfId="3566"/>
    <cellStyle name="40% - Акцент1 5 7" xfId="3567"/>
    <cellStyle name="40% - Акцент1 6" xfId="3568"/>
    <cellStyle name="40% - Акцент1 6 2" xfId="3569"/>
    <cellStyle name="40% - Акцент1 6 2 2" xfId="3570"/>
    <cellStyle name="40% - Акцент1 6 2 2 2" xfId="3571"/>
    <cellStyle name="40% - Акцент1 6 2 2 2 2" xfId="3572"/>
    <cellStyle name="40% - Акцент1 6 2 2 2 2 2" xfId="3573"/>
    <cellStyle name="40% - Акцент1 6 2 2 2 3" xfId="3574"/>
    <cellStyle name="40% - Акцент1 6 2 2 3" xfId="3575"/>
    <cellStyle name="40% - Акцент1 6 2 2 3 2" xfId="3576"/>
    <cellStyle name="40% - Акцент1 6 2 2 4" xfId="3577"/>
    <cellStyle name="40% - Акцент1 6 2 3" xfId="3578"/>
    <cellStyle name="40% - Акцент1 6 2 3 2" xfId="3579"/>
    <cellStyle name="40% - Акцент1 6 2 3 2 2" xfId="3580"/>
    <cellStyle name="40% - Акцент1 6 2 3 3" xfId="3581"/>
    <cellStyle name="40% - Акцент1 6 2 4" xfId="3582"/>
    <cellStyle name="40% - Акцент1 6 2 4 2" xfId="3583"/>
    <cellStyle name="40% - Акцент1 6 2 5" xfId="3584"/>
    <cellStyle name="40% - Акцент1 6 3" xfId="3585"/>
    <cellStyle name="40% - Акцент1 6 3 2" xfId="3586"/>
    <cellStyle name="40% - Акцент1 6 3 2 2" xfId="3587"/>
    <cellStyle name="40% - Акцент1 6 3 2 2 2" xfId="3588"/>
    <cellStyle name="40% - Акцент1 6 3 2 3" xfId="3589"/>
    <cellStyle name="40% - Акцент1 6 3 3" xfId="3590"/>
    <cellStyle name="40% - Акцент1 6 3 3 2" xfId="3591"/>
    <cellStyle name="40% - Акцент1 6 3 4" xfId="3592"/>
    <cellStyle name="40% - Акцент1 6 4" xfId="3593"/>
    <cellStyle name="40% - Акцент1 6 4 2" xfId="3594"/>
    <cellStyle name="40% - Акцент1 6 4 2 2" xfId="3595"/>
    <cellStyle name="40% - Акцент1 6 4 3" xfId="3596"/>
    <cellStyle name="40% - Акцент1 6 5" xfId="3597"/>
    <cellStyle name="40% - Акцент1 6 5 2" xfId="3598"/>
    <cellStyle name="40% - Акцент1 6 6" xfId="3599"/>
    <cellStyle name="40% - Акцент1 7" xfId="3600"/>
    <cellStyle name="40% - Акцент1 7 2" xfId="3601"/>
    <cellStyle name="40% - Акцент1 7 2 2" xfId="3602"/>
    <cellStyle name="40% - Акцент1 7 2 2 2" xfId="3603"/>
    <cellStyle name="40% - Акцент1 7 2 2 2 2" xfId="3604"/>
    <cellStyle name="40% - Акцент1 7 2 2 3" xfId="3605"/>
    <cellStyle name="40% - Акцент1 7 2 3" xfId="3606"/>
    <cellStyle name="40% - Акцент1 7 2 3 2" xfId="3607"/>
    <cellStyle name="40% - Акцент1 7 2 4" xfId="3608"/>
    <cellStyle name="40% - Акцент1 7 3" xfId="3609"/>
    <cellStyle name="40% - Акцент1 7 3 2" xfId="3610"/>
    <cellStyle name="40% - Акцент1 7 3 2 2" xfId="3611"/>
    <cellStyle name="40% - Акцент1 7 3 3" xfId="3612"/>
    <cellStyle name="40% - Акцент1 7 4" xfId="3613"/>
    <cellStyle name="40% - Акцент1 7 4 2" xfId="3614"/>
    <cellStyle name="40% - Акцент1 7 5" xfId="3615"/>
    <cellStyle name="40% - Акцент1 8" xfId="3616"/>
    <cellStyle name="40% - Акцент1 8 2" xfId="3617"/>
    <cellStyle name="40% - Акцент1 8 2 2" xfId="3618"/>
    <cellStyle name="40% - Акцент1 8 2 2 2" xfId="3619"/>
    <cellStyle name="40% - Акцент1 8 2 3" xfId="3620"/>
    <cellStyle name="40% - Акцент1 8 3" xfId="3621"/>
    <cellStyle name="40% - Акцент1 8 3 2" xfId="3622"/>
    <cellStyle name="40% - Акцент1 8 4" xfId="3623"/>
    <cellStyle name="40% - Акцент1 9" xfId="3624"/>
    <cellStyle name="40% - Акцент1 9 2" xfId="3625"/>
    <cellStyle name="40% - Акцент1 9 2 2" xfId="3626"/>
    <cellStyle name="40% - Акцент1 9 3" xfId="3627"/>
    <cellStyle name="40% - Акцент2 10" xfId="3628"/>
    <cellStyle name="40% - Акцент2 10 2" xfId="3629"/>
    <cellStyle name="40% - Акцент2 11" xfId="3630"/>
    <cellStyle name="40% - Акцент2 2" xfId="3631"/>
    <cellStyle name="40% - Акцент2 3" xfId="3632"/>
    <cellStyle name="40% - Акцент2 3 2" xfId="3633"/>
    <cellStyle name="40% - Акцент2 3 2 2" xfId="3634"/>
    <cellStyle name="40% - Акцент2 3 2 2 2" xfId="3635"/>
    <cellStyle name="40% - Акцент2 3 2 2 2 2" xfId="3636"/>
    <cellStyle name="40% - Акцент2 3 2 2 2 2 2" xfId="3637"/>
    <cellStyle name="40% - Акцент2 3 2 2 2 2 2 2" xfId="3638"/>
    <cellStyle name="40% - Акцент2 3 2 2 2 2 2 2 2" xfId="3639"/>
    <cellStyle name="40% - Акцент2 3 2 2 2 2 2 2 2 2" xfId="3640"/>
    <cellStyle name="40% - Акцент2 3 2 2 2 2 2 2 3" xfId="3641"/>
    <cellStyle name="40% - Акцент2 3 2 2 2 2 2 3" xfId="3642"/>
    <cellStyle name="40% - Акцент2 3 2 2 2 2 2 3 2" xfId="3643"/>
    <cellStyle name="40% - Акцент2 3 2 2 2 2 2 4" xfId="3644"/>
    <cellStyle name="40% - Акцент2 3 2 2 2 2 3" xfId="3645"/>
    <cellStyle name="40% - Акцент2 3 2 2 2 2 3 2" xfId="3646"/>
    <cellStyle name="40% - Акцент2 3 2 2 2 2 3 2 2" xfId="3647"/>
    <cellStyle name="40% - Акцент2 3 2 2 2 2 3 3" xfId="3648"/>
    <cellStyle name="40% - Акцент2 3 2 2 2 2 4" xfId="3649"/>
    <cellStyle name="40% - Акцент2 3 2 2 2 2 4 2" xfId="3650"/>
    <cellStyle name="40% - Акцент2 3 2 2 2 2 5" xfId="3651"/>
    <cellStyle name="40% - Акцент2 3 2 2 2 3" xfId="3652"/>
    <cellStyle name="40% - Акцент2 3 2 2 2 3 2" xfId="3653"/>
    <cellStyle name="40% - Акцент2 3 2 2 2 3 2 2" xfId="3654"/>
    <cellStyle name="40% - Акцент2 3 2 2 2 3 2 2 2" xfId="3655"/>
    <cellStyle name="40% - Акцент2 3 2 2 2 3 2 3" xfId="3656"/>
    <cellStyle name="40% - Акцент2 3 2 2 2 3 3" xfId="3657"/>
    <cellStyle name="40% - Акцент2 3 2 2 2 3 3 2" xfId="3658"/>
    <cellStyle name="40% - Акцент2 3 2 2 2 3 4" xfId="3659"/>
    <cellStyle name="40% - Акцент2 3 2 2 2 4" xfId="3660"/>
    <cellStyle name="40% - Акцент2 3 2 2 2 4 2" xfId="3661"/>
    <cellStyle name="40% - Акцент2 3 2 2 2 4 2 2" xfId="3662"/>
    <cellStyle name="40% - Акцент2 3 2 2 2 4 3" xfId="3663"/>
    <cellStyle name="40% - Акцент2 3 2 2 2 5" xfId="3664"/>
    <cellStyle name="40% - Акцент2 3 2 2 2 5 2" xfId="3665"/>
    <cellStyle name="40% - Акцент2 3 2 2 2 6" xfId="3666"/>
    <cellStyle name="40% - Акцент2 3 2 2 3" xfId="3667"/>
    <cellStyle name="40% - Акцент2 3 2 2 3 2" xfId="3668"/>
    <cellStyle name="40% - Акцент2 3 2 2 3 2 2" xfId="3669"/>
    <cellStyle name="40% - Акцент2 3 2 2 3 2 2 2" xfId="3670"/>
    <cellStyle name="40% - Акцент2 3 2 2 3 2 2 2 2" xfId="3671"/>
    <cellStyle name="40% - Акцент2 3 2 2 3 2 2 3" xfId="3672"/>
    <cellStyle name="40% - Акцент2 3 2 2 3 2 3" xfId="3673"/>
    <cellStyle name="40% - Акцент2 3 2 2 3 2 3 2" xfId="3674"/>
    <cellStyle name="40% - Акцент2 3 2 2 3 2 4" xfId="3675"/>
    <cellStyle name="40% - Акцент2 3 2 2 3 3" xfId="3676"/>
    <cellStyle name="40% - Акцент2 3 2 2 3 3 2" xfId="3677"/>
    <cellStyle name="40% - Акцент2 3 2 2 3 3 2 2" xfId="3678"/>
    <cellStyle name="40% - Акцент2 3 2 2 3 3 3" xfId="3679"/>
    <cellStyle name="40% - Акцент2 3 2 2 3 4" xfId="3680"/>
    <cellStyle name="40% - Акцент2 3 2 2 3 4 2" xfId="3681"/>
    <cellStyle name="40% - Акцент2 3 2 2 3 5" xfId="3682"/>
    <cellStyle name="40% - Акцент2 3 2 2 4" xfId="3683"/>
    <cellStyle name="40% - Акцент2 3 2 2 4 2" xfId="3684"/>
    <cellStyle name="40% - Акцент2 3 2 2 4 2 2" xfId="3685"/>
    <cellStyle name="40% - Акцент2 3 2 2 4 2 2 2" xfId="3686"/>
    <cellStyle name="40% - Акцент2 3 2 2 4 2 3" xfId="3687"/>
    <cellStyle name="40% - Акцент2 3 2 2 4 3" xfId="3688"/>
    <cellStyle name="40% - Акцент2 3 2 2 4 3 2" xfId="3689"/>
    <cellStyle name="40% - Акцент2 3 2 2 4 4" xfId="3690"/>
    <cellStyle name="40% - Акцент2 3 2 2 5" xfId="3691"/>
    <cellStyle name="40% - Акцент2 3 2 2 5 2" xfId="3692"/>
    <cellStyle name="40% - Акцент2 3 2 2 5 2 2" xfId="3693"/>
    <cellStyle name="40% - Акцент2 3 2 2 5 3" xfId="3694"/>
    <cellStyle name="40% - Акцент2 3 2 2 6" xfId="3695"/>
    <cellStyle name="40% - Акцент2 3 2 2 6 2" xfId="3696"/>
    <cellStyle name="40% - Акцент2 3 2 2 7" xfId="3697"/>
    <cellStyle name="40% - Акцент2 3 2 3" xfId="3698"/>
    <cellStyle name="40% - Акцент2 3 2 3 2" xfId="3699"/>
    <cellStyle name="40% - Акцент2 3 2 3 2 2" xfId="3700"/>
    <cellStyle name="40% - Акцент2 3 2 3 2 2 2" xfId="3701"/>
    <cellStyle name="40% - Акцент2 3 2 3 2 2 2 2" xfId="3702"/>
    <cellStyle name="40% - Акцент2 3 2 3 2 2 2 2 2" xfId="3703"/>
    <cellStyle name="40% - Акцент2 3 2 3 2 2 2 3" xfId="3704"/>
    <cellStyle name="40% - Акцент2 3 2 3 2 2 3" xfId="3705"/>
    <cellStyle name="40% - Акцент2 3 2 3 2 2 3 2" xfId="3706"/>
    <cellStyle name="40% - Акцент2 3 2 3 2 2 4" xfId="3707"/>
    <cellStyle name="40% - Акцент2 3 2 3 2 3" xfId="3708"/>
    <cellStyle name="40% - Акцент2 3 2 3 2 3 2" xfId="3709"/>
    <cellStyle name="40% - Акцент2 3 2 3 2 3 2 2" xfId="3710"/>
    <cellStyle name="40% - Акцент2 3 2 3 2 3 3" xfId="3711"/>
    <cellStyle name="40% - Акцент2 3 2 3 2 4" xfId="3712"/>
    <cellStyle name="40% - Акцент2 3 2 3 2 4 2" xfId="3713"/>
    <cellStyle name="40% - Акцент2 3 2 3 2 5" xfId="3714"/>
    <cellStyle name="40% - Акцент2 3 2 3 3" xfId="3715"/>
    <cellStyle name="40% - Акцент2 3 2 3 3 2" xfId="3716"/>
    <cellStyle name="40% - Акцент2 3 2 3 3 2 2" xfId="3717"/>
    <cellStyle name="40% - Акцент2 3 2 3 3 2 2 2" xfId="3718"/>
    <cellStyle name="40% - Акцент2 3 2 3 3 2 3" xfId="3719"/>
    <cellStyle name="40% - Акцент2 3 2 3 3 3" xfId="3720"/>
    <cellStyle name="40% - Акцент2 3 2 3 3 3 2" xfId="3721"/>
    <cellStyle name="40% - Акцент2 3 2 3 3 4" xfId="3722"/>
    <cellStyle name="40% - Акцент2 3 2 3 4" xfId="3723"/>
    <cellStyle name="40% - Акцент2 3 2 3 4 2" xfId="3724"/>
    <cellStyle name="40% - Акцент2 3 2 3 4 2 2" xfId="3725"/>
    <cellStyle name="40% - Акцент2 3 2 3 4 3" xfId="3726"/>
    <cellStyle name="40% - Акцент2 3 2 3 5" xfId="3727"/>
    <cellStyle name="40% - Акцент2 3 2 3 5 2" xfId="3728"/>
    <cellStyle name="40% - Акцент2 3 2 3 6" xfId="3729"/>
    <cellStyle name="40% - Акцент2 3 2 4" xfId="3730"/>
    <cellStyle name="40% - Акцент2 3 2 4 2" xfId="3731"/>
    <cellStyle name="40% - Акцент2 3 2 4 2 2" xfId="3732"/>
    <cellStyle name="40% - Акцент2 3 2 4 2 2 2" xfId="3733"/>
    <cellStyle name="40% - Акцент2 3 2 4 2 2 2 2" xfId="3734"/>
    <cellStyle name="40% - Акцент2 3 2 4 2 2 3" xfId="3735"/>
    <cellStyle name="40% - Акцент2 3 2 4 2 3" xfId="3736"/>
    <cellStyle name="40% - Акцент2 3 2 4 2 3 2" xfId="3737"/>
    <cellStyle name="40% - Акцент2 3 2 4 2 4" xfId="3738"/>
    <cellStyle name="40% - Акцент2 3 2 4 3" xfId="3739"/>
    <cellStyle name="40% - Акцент2 3 2 4 3 2" xfId="3740"/>
    <cellStyle name="40% - Акцент2 3 2 4 3 2 2" xfId="3741"/>
    <cellStyle name="40% - Акцент2 3 2 4 3 3" xfId="3742"/>
    <cellStyle name="40% - Акцент2 3 2 4 4" xfId="3743"/>
    <cellStyle name="40% - Акцент2 3 2 4 4 2" xfId="3744"/>
    <cellStyle name="40% - Акцент2 3 2 4 5" xfId="3745"/>
    <cellStyle name="40% - Акцент2 3 2 5" xfId="3746"/>
    <cellStyle name="40% - Акцент2 3 2 5 2" xfId="3747"/>
    <cellStyle name="40% - Акцент2 3 2 5 2 2" xfId="3748"/>
    <cellStyle name="40% - Акцент2 3 2 5 2 2 2" xfId="3749"/>
    <cellStyle name="40% - Акцент2 3 2 5 2 3" xfId="3750"/>
    <cellStyle name="40% - Акцент2 3 2 5 3" xfId="3751"/>
    <cellStyle name="40% - Акцент2 3 2 5 3 2" xfId="3752"/>
    <cellStyle name="40% - Акцент2 3 2 5 4" xfId="3753"/>
    <cellStyle name="40% - Акцент2 3 2 6" xfId="3754"/>
    <cellStyle name="40% - Акцент2 3 2 6 2" xfId="3755"/>
    <cellStyle name="40% - Акцент2 3 2 6 2 2" xfId="3756"/>
    <cellStyle name="40% - Акцент2 3 2 6 3" xfId="3757"/>
    <cellStyle name="40% - Акцент2 3 2 7" xfId="3758"/>
    <cellStyle name="40% - Акцент2 3 2 7 2" xfId="3759"/>
    <cellStyle name="40% - Акцент2 3 2 8" xfId="3760"/>
    <cellStyle name="40% - Акцент2 3 3" xfId="3761"/>
    <cellStyle name="40% - Акцент2 3 3 2" xfId="3762"/>
    <cellStyle name="40% - Акцент2 3 3 2 2" xfId="3763"/>
    <cellStyle name="40% - Акцент2 3 3 2 2 2" xfId="3764"/>
    <cellStyle name="40% - Акцент2 3 3 2 2 2 2" xfId="3765"/>
    <cellStyle name="40% - Акцент2 3 3 2 2 2 2 2" xfId="3766"/>
    <cellStyle name="40% - Акцент2 3 3 2 2 2 2 2 2" xfId="3767"/>
    <cellStyle name="40% - Акцент2 3 3 2 2 2 2 3" xfId="3768"/>
    <cellStyle name="40% - Акцент2 3 3 2 2 2 3" xfId="3769"/>
    <cellStyle name="40% - Акцент2 3 3 2 2 2 3 2" xfId="3770"/>
    <cellStyle name="40% - Акцент2 3 3 2 2 2 4" xfId="3771"/>
    <cellStyle name="40% - Акцент2 3 3 2 2 3" xfId="3772"/>
    <cellStyle name="40% - Акцент2 3 3 2 2 3 2" xfId="3773"/>
    <cellStyle name="40% - Акцент2 3 3 2 2 3 2 2" xfId="3774"/>
    <cellStyle name="40% - Акцент2 3 3 2 2 3 3" xfId="3775"/>
    <cellStyle name="40% - Акцент2 3 3 2 2 4" xfId="3776"/>
    <cellStyle name="40% - Акцент2 3 3 2 2 4 2" xfId="3777"/>
    <cellStyle name="40% - Акцент2 3 3 2 2 5" xfId="3778"/>
    <cellStyle name="40% - Акцент2 3 3 2 3" xfId="3779"/>
    <cellStyle name="40% - Акцент2 3 3 2 3 2" xfId="3780"/>
    <cellStyle name="40% - Акцент2 3 3 2 3 2 2" xfId="3781"/>
    <cellStyle name="40% - Акцент2 3 3 2 3 2 2 2" xfId="3782"/>
    <cellStyle name="40% - Акцент2 3 3 2 3 2 3" xfId="3783"/>
    <cellStyle name="40% - Акцент2 3 3 2 3 3" xfId="3784"/>
    <cellStyle name="40% - Акцент2 3 3 2 3 3 2" xfId="3785"/>
    <cellStyle name="40% - Акцент2 3 3 2 3 4" xfId="3786"/>
    <cellStyle name="40% - Акцент2 3 3 2 4" xfId="3787"/>
    <cellStyle name="40% - Акцент2 3 3 2 4 2" xfId="3788"/>
    <cellStyle name="40% - Акцент2 3 3 2 4 2 2" xfId="3789"/>
    <cellStyle name="40% - Акцент2 3 3 2 4 3" xfId="3790"/>
    <cellStyle name="40% - Акцент2 3 3 2 5" xfId="3791"/>
    <cellStyle name="40% - Акцент2 3 3 2 5 2" xfId="3792"/>
    <cellStyle name="40% - Акцент2 3 3 2 6" xfId="3793"/>
    <cellStyle name="40% - Акцент2 3 3 3" xfId="3794"/>
    <cellStyle name="40% - Акцент2 3 3 3 2" xfId="3795"/>
    <cellStyle name="40% - Акцент2 3 3 3 2 2" xfId="3796"/>
    <cellStyle name="40% - Акцент2 3 3 3 2 2 2" xfId="3797"/>
    <cellStyle name="40% - Акцент2 3 3 3 2 2 2 2" xfId="3798"/>
    <cellStyle name="40% - Акцент2 3 3 3 2 2 3" xfId="3799"/>
    <cellStyle name="40% - Акцент2 3 3 3 2 3" xfId="3800"/>
    <cellStyle name="40% - Акцент2 3 3 3 2 3 2" xfId="3801"/>
    <cellStyle name="40% - Акцент2 3 3 3 2 4" xfId="3802"/>
    <cellStyle name="40% - Акцент2 3 3 3 3" xfId="3803"/>
    <cellStyle name="40% - Акцент2 3 3 3 3 2" xfId="3804"/>
    <cellStyle name="40% - Акцент2 3 3 3 3 2 2" xfId="3805"/>
    <cellStyle name="40% - Акцент2 3 3 3 3 3" xfId="3806"/>
    <cellStyle name="40% - Акцент2 3 3 3 4" xfId="3807"/>
    <cellStyle name="40% - Акцент2 3 3 3 4 2" xfId="3808"/>
    <cellStyle name="40% - Акцент2 3 3 3 5" xfId="3809"/>
    <cellStyle name="40% - Акцент2 3 3 4" xfId="3810"/>
    <cellStyle name="40% - Акцент2 3 3 4 2" xfId="3811"/>
    <cellStyle name="40% - Акцент2 3 3 4 2 2" xfId="3812"/>
    <cellStyle name="40% - Акцент2 3 3 4 2 2 2" xfId="3813"/>
    <cellStyle name="40% - Акцент2 3 3 4 2 3" xfId="3814"/>
    <cellStyle name="40% - Акцент2 3 3 4 3" xfId="3815"/>
    <cellStyle name="40% - Акцент2 3 3 4 3 2" xfId="3816"/>
    <cellStyle name="40% - Акцент2 3 3 4 4" xfId="3817"/>
    <cellStyle name="40% - Акцент2 3 3 5" xfId="3818"/>
    <cellStyle name="40% - Акцент2 3 3 5 2" xfId="3819"/>
    <cellStyle name="40% - Акцент2 3 3 5 2 2" xfId="3820"/>
    <cellStyle name="40% - Акцент2 3 3 5 3" xfId="3821"/>
    <cellStyle name="40% - Акцент2 3 3 6" xfId="3822"/>
    <cellStyle name="40% - Акцент2 3 3 6 2" xfId="3823"/>
    <cellStyle name="40% - Акцент2 3 3 7" xfId="3824"/>
    <cellStyle name="40% - Акцент2 3 4" xfId="3825"/>
    <cellStyle name="40% - Акцент2 3 4 2" xfId="3826"/>
    <cellStyle name="40% - Акцент2 3 4 2 2" xfId="3827"/>
    <cellStyle name="40% - Акцент2 3 4 2 2 2" xfId="3828"/>
    <cellStyle name="40% - Акцент2 3 4 2 2 2 2" xfId="3829"/>
    <cellStyle name="40% - Акцент2 3 4 2 2 2 2 2" xfId="3830"/>
    <cellStyle name="40% - Акцент2 3 4 2 2 2 3" xfId="3831"/>
    <cellStyle name="40% - Акцент2 3 4 2 2 3" xfId="3832"/>
    <cellStyle name="40% - Акцент2 3 4 2 2 3 2" xfId="3833"/>
    <cellStyle name="40% - Акцент2 3 4 2 2 4" xfId="3834"/>
    <cellStyle name="40% - Акцент2 3 4 2 3" xfId="3835"/>
    <cellStyle name="40% - Акцент2 3 4 2 3 2" xfId="3836"/>
    <cellStyle name="40% - Акцент2 3 4 2 3 2 2" xfId="3837"/>
    <cellStyle name="40% - Акцент2 3 4 2 3 3" xfId="3838"/>
    <cellStyle name="40% - Акцент2 3 4 2 4" xfId="3839"/>
    <cellStyle name="40% - Акцент2 3 4 2 4 2" xfId="3840"/>
    <cellStyle name="40% - Акцент2 3 4 2 5" xfId="3841"/>
    <cellStyle name="40% - Акцент2 3 4 3" xfId="3842"/>
    <cellStyle name="40% - Акцент2 3 4 3 2" xfId="3843"/>
    <cellStyle name="40% - Акцент2 3 4 3 2 2" xfId="3844"/>
    <cellStyle name="40% - Акцент2 3 4 3 2 2 2" xfId="3845"/>
    <cellStyle name="40% - Акцент2 3 4 3 2 3" xfId="3846"/>
    <cellStyle name="40% - Акцент2 3 4 3 3" xfId="3847"/>
    <cellStyle name="40% - Акцент2 3 4 3 3 2" xfId="3848"/>
    <cellStyle name="40% - Акцент2 3 4 3 4" xfId="3849"/>
    <cellStyle name="40% - Акцент2 3 4 4" xfId="3850"/>
    <cellStyle name="40% - Акцент2 3 4 4 2" xfId="3851"/>
    <cellStyle name="40% - Акцент2 3 4 4 2 2" xfId="3852"/>
    <cellStyle name="40% - Акцент2 3 4 4 3" xfId="3853"/>
    <cellStyle name="40% - Акцент2 3 4 5" xfId="3854"/>
    <cellStyle name="40% - Акцент2 3 4 5 2" xfId="3855"/>
    <cellStyle name="40% - Акцент2 3 4 6" xfId="3856"/>
    <cellStyle name="40% - Акцент2 3 5" xfId="3857"/>
    <cellStyle name="40% - Акцент2 3 5 2" xfId="3858"/>
    <cellStyle name="40% - Акцент2 3 5 2 2" xfId="3859"/>
    <cellStyle name="40% - Акцент2 3 5 2 2 2" xfId="3860"/>
    <cellStyle name="40% - Акцент2 3 5 2 2 2 2" xfId="3861"/>
    <cellStyle name="40% - Акцент2 3 5 2 2 3" xfId="3862"/>
    <cellStyle name="40% - Акцент2 3 5 2 3" xfId="3863"/>
    <cellStyle name="40% - Акцент2 3 5 2 3 2" xfId="3864"/>
    <cellStyle name="40% - Акцент2 3 5 2 4" xfId="3865"/>
    <cellStyle name="40% - Акцент2 3 5 3" xfId="3866"/>
    <cellStyle name="40% - Акцент2 3 5 3 2" xfId="3867"/>
    <cellStyle name="40% - Акцент2 3 5 3 2 2" xfId="3868"/>
    <cellStyle name="40% - Акцент2 3 5 3 3" xfId="3869"/>
    <cellStyle name="40% - Акцент2 3 5 4" xfId="3870"/>
    <cellStyle name="40% - Акцент2 3 5 4 2" xfId="3871"/>
    <cellStyle name="40% - Акцент2 3 5 5" xfId="3872"/>
    <cellStyle name="40% - Акцент2 3 6" xfId="3873"/>
    <cellStyle name="40% - Акцент2 3 6 2" xfId="3874"/>
    <cellStyle name="40% - Акцент2 3 6 2 2" xfId="3875"/>
    <cellStyle name="40% - Акцент2 3 6 2 2 2" xfId="3876"/>
    <cellStyle name="40% - Акцент2 3 6 2 3" xfId="3877"/>
    <cellStyle name="40% - Акцент2 3 6 3" xfId="3878"/>
    <cellStyle name="40% - Акцент2 3 6 3 2" xfId="3879"/>
    <cellStyle name="40% - Акцент2 3 6 4" xfId="3880"/>
    <cellStyle name="40% - Акцент2 3 7" xfId="3881"/>
    <cellStyle name="40% - Акцент2 3 7 2" xfId="3882"/>
    <cellStyle name="40% - Акцент2 3 7 2 2" xfId="3883"/>
    <cellStyle name="40% - Акцент2 3 7 3" xfId="3884"/>
    <cellStyle name="40% - Акцент2 3 8" xfId="3885"/>
    <cellStyle name="40% - Акцент2 3 8 2" xfId="3886"/>
    <cellStyle name="40% - Акцент2 3 9" xfId="3887"/>
    <cellStyle name="40% - Акцент2 4" xfId="3888"/>
    <cellStyle name="40% - Акцент2 4 2" xfId="3889"/>
    <cellStyle name="40% - Акцент2 4 2 2" xfId="3890"/>
    <cellStyle name="40% - Акцент2 4 2 2 2" xfId="3891"/>
    <cellStyle name="40% - Акцент2 4 2 2 2 2" xfId="3892"/>
    <cellStyle name="40% - Акцент2 4 2 2 2 2 2" xfId="3893"/>
    <cellStyle name="40% - Акцент2 4 2 2 2 2 2 2" xfId="3894"/>
    <cellStyle name="40% - Акцент2 4 2 2 2 2 2 2 2" xfId="3895"/>
    <cellStyle name="40% - Акцент2 4 2 2 2 2 2 3" xfId="3896"/>
    <cellStyle name="40% - Акцент2 4 2 2 2 2 3" xfId="3897"/>
    <cellStyle name="40% - Акцент2 4 2 2 2 2 3 2" xfId="3898"/>
    <cellStyle name="40% - Акцент2 4 2 2 2 2 4" xfId="3899"/>
    <cellStyle name="40% - Акцент2 4 2 2 2 3" xfId="3900"/>
    <cellStyle name="40% - Акцент2 4 2 2 2 3 2" xfId="3901"/>
    <cellStyle name="40% - Акцент2 4 2 2 2 3 2 2" xfId="3902"/>
    <cellStyle name="40% - Акцент2 4 2 2 2 3 3" xfId="3903"/>
    <cellStyle name="40% - Акцент2 4 2 2 2 4" xfId="3904"/>
    <cellStyle name="40% - Акцент2 4 2 2 2 4 2" xfId="3905"/>
    <cellStyle name="40% - Акцент2 4 2 2 2 5" xfId="3906"/>
    <cellStyle name="40% - Акцент2 4 2 2 3" xfId="3907"/>
    <cellStyle name="40% - Акцент2 4 2 2 3 2" xfId="3908"/>
    <cellStyle name="40% - Акцент2 4 2 2 3 2 2" xfId="3909"/>
    <cellStyle name="40% - Акцент2 4 2 2 3 2 2 2" xfId="3910"/>
    <cellStyle name="40% - Акцент2 4 2 2 3 2 3" xfId="3911"/>
    <cellStyle name="40% - Акцент2 4 2 2 3 3" xfId="3912"/>
    <cellStyle name="40% - Акцент2 4 2 2 3 3 2" xfId="3913"/>
    <cellStyle name="40% - Акцент2 4 2 2 3 4" xfId="3914"/>
    <cellStyle name="40% - Акцент2 4 2 2 4" xfId="3915"/>
    <cellStyle name="40% - Акцент2 4 2 2 4 2" xfId="3916"/>
    <cellStyle name="40% - Акцент2 4 2 2 4 2 2" xfId="3917"/>
    <cellStyle name="40% - Акцент2 4 2 2 4 3" xfId="3918"/>
    <cellStyle name="40% - Акцент2 4 2 2 5" xfId="3919"/>
    <cellStyle name="40% - Акцент2 4 2 2 5 2" xfId="3920"/>
    <cellStyle name="40% - Акцент2 4 2 2 6" xfId="3921"/>
    <cellStyle name="40% - Акцент2 4 2 3" xfId="3922"/>
    <cellStyle name="40% - Акцент2 4 2 3 2" xfId="3923"/>
    <cellStyle name="40% - Акцент2 4 2 3 2 2" xfId="3924"/>
    <cellStyle name="40% - Акцент2 4 2 3 2 2 2" xfId="3925"/>
    <cellStyle name="40% - Акцент2 4 2 3 2 2 2 2" xfId="3926"/>
    <cellStyle name="40% - Акцент2 4 2 3 2 2 3" xfId="3927"/>
    <cellStyle name="40% - Акцент2 4 2 3 2 3" xfId="3928"/>
    <cellStyle name="40% - Акцент2 4 2 3 2 3 2" xfId="3929"/>
    <cellStyle name="40% - Акцент2 4 2 3 2 4" xfId="3930"/>
    <cellStyle name="40% - Акцент2 4 2 3 3" xfId="3931"/>
    <cellStyle name="40% - Акцент2 4 2 3 3 2" xfId="3932"/>
    <cellStyle name="40% - Акцент2 4 2 3 3 2 2" xfId="3933"/>
    <cellStyle name="40% - Акцент2 4 2 3 3 3" xfId="3934"/>
    <cellStyle name="40% - Акцент2 4 2 3 4" xfId="3935"/>
    <cellStyle name="40% - Акцент2 4 2 3 4 2" xfId="3936"/>
    <cellStyle name="40% - Акцент2 4 2 3 5" xfId="3937"/>
    <cellStyle name="40% - Акцент2 4 2 4" xfId="3938"/>
    <cellStyle name="40% - Акцент2 4 2 4 2" xfId="3939"/>
    <cellStyle name="40% - Акцент2 4 2 4 2 2" xfId="3940"/>
    <cellStyle name="40% - Акцент2 4 2 4 2 2 2" xfId="3941"/>
    <cellStyle name="40% - Акцент2 4 2 4 2 3" xfId="3942"/>
    <cellStyle name="40% - Акцент2 4 2 4 3" xfId="3943"/>
    <cellStyle name="40% - Акцент2 4 2 4 3 2" xfId="3944"/>
    <cellStyle name="40% - Акцент2 4 2 4 4" xfId="3945"/>
    <cellStyle name="40% - Акцент2 4 2 5" xfId="3946"/>
    <cellStyle name="40% - Акцент2 4 2 5 2" xfId="3947"/>
    <cellStyle name="40% - Акцент2 4 2 5 2 2" xfId="3948"/>
    <cellStyle name="40% - Акцент2 4 2 5 3" xfId="3949"/>
    <cellStyle name="40% - Акцент2 4 2 6" xfId="3950"/>
    <cellStyle name="40% - Акцент2 4 2 6 2" xfId="3951"/>
    <cellStyle name="40% - Акцент2 4 2 7" xfId="3952"/>
    <cellStyle name="40% - Акцент2 4 3" xfId="3953"/>
    <cellStyle name="40% - Акцент2 4 3 2" xfId="3954"/>
    <cellStyle name="40% - Акцент2 4 3 2 2" xfId="3955"/>
    <cellStyle name="40% - Акцент2 4 3 2 2 2" xfId="3956"/>
    <cellStyle name="40% - Акцент2 4 3 2 2 2 2" xfId="3957"/>
    <cellStyle name="40% - Акцент2 4 3 2 2 2 2 2" xfId="3958"/>
    <cellStyle name="40% - Акцент2 4 3 2 2 2 3" xfId="3959"/>
    <cellStyle name="40% - Акцент2 4 3 2 2 3" xfId="3960"/>
    <cellStyle name="40% - Акцент2 4 3 2 2 3 2" xfId="3961"/>
    <cellStyle name="40% - Акцент2 4 3 2 2 4" xfId="3962"/>
    <cellStyle name="40% - Акцент2 4 3 2 3" xfId="3963"/>
    <cellStyle name="40% - Акцент2 4 3 2 3 2" xfId="3964"/>
    <cellStyle name="40% - Акцент2 4 3 2 3 2 2" xfId="3965"/>
    <cellStyle name="40% - Акцент2 4 3 2 3 3" xfId="3966"/>
    <cellStyle name="40% - Акцент2 4 3 2 4" xfId="3967"/>
    <cellStyle name="40% - Акцент2 4 3 2 4 2" xfId="3968"/>
    <cellStyle name="40% - Акцент2 4 3 2 5" xfId="3969"/>
    <cellStyle name="40% - Акцент2 4 3 3" xfId="3970"/>
    <cellStyle name="40% - Акцент2 4 3 3 2" xfId="3971"/>
    <cellStyle name="40% - Акцент2 4 3 3 2 2" xfId="3972"/>
    <cellStyle name="40% - Акцент2 4 3 3 2 2 2" xfId="3973"/>
    <cellStyle name="40% - Акцент2 4 3 3 2 3" xfId="3974"/>
    <cellStyle name="40% - Акцент2 4 3 3 3" xfId="3975"/>
    <cellStyle name="40% - Акцент2 4 3 3 3 2" xfId="3976"/>
    <cellStyle name="40% - Акцент2 4 3 3 4" xfId="3977"/>
    <cellStyle name="40% - Акцент2 4 3 4" xfId="3978"/>
    <cellStyle name="40% - Акцент2 4 3 4 2" xfId="3979"/>
    <cellStyle name="40% - Акцент2 4 3 4 2 2" xfId="3980"/>
    <cellStyle name="40% - Акцент2 4 3 4 3" xfId="3981"/>
    <cellStyle name="40% - Акцент2 4 3 5" xfId="3982"/>
    <cellStyle name="40% - Акцент2 4 3 5 2" xfId="3983"/>
    <cellStyle name="40% - Акцент2 4 3 6" xfId="3984"/>
    <cellStyle name="40% - Акцент2 4 4" xfId="3985"/>
    <cellStyle name="40% - Акцент2 4 4 2" xfId="3986"/>
    <cellStyle name="40% - Акцент2 4 4 2 2" xfId="3987"/>
    <cellStyle name="40% - Акцент2 4 4 2 2 2" xfId="3988"/>
    <cellStyle name="40% - Акцент2 4 4 2 2 2 2" xfId="3989"/>
    <cellStyle name="40% - Акцент2 4 4 2 2 3" xfId="3990"/>
    <cellStyle name="40% - Акцент2 4 4 2 3" xfId="3991"/>
    <cellStyle name="40% - Акцент2 4 4 2 3 2" xfId="3992"/>
    <cellStyle name="40% - Акцент2 4 4 2 4" xfId="3993"/>
    <cellStyle name="40% - Акцент2 4 4 3" xfId="3994"/>
    <cellStyle name="40% - Акцент2 4 4 3 2" xfId="3995"/>
    <cellStyle name="40% - Акцент2 4 4 3 2 2" xfId="3996"/>
    <cellStyle name="40% - Акцент2 4 4 3 3" xfId="3997"/>
    <cellStyle name="40% - Акцент2 4 4 4" xfId="3998"/>
    <cellStyle name="40% - Акцент2 4 4 4 2" xfId="3999"/>
    <cellStyle name="40% - Акцент2 4 4 5" xfId="4000"/>
    <cellStyle name="40% - Акцент2 4 5" xfId="4001"/>
    <cellStyle name="40% - Акцент2 4 5 2" xfId="4002"/>
    <cellStyle name="40% - Акцент2 4 5 2 2" xfId="4003"/>
    <cellStyle name="40% - Акцент2 4 5 2 2 2" xfId="4004"/>
    <cellStyle name="40% - Акцент2 4 5 2 3" xfId="4005"/>
    <cellStyle name="40% - Акцент2 4 5 3" xfId="4006"/>
    <cellStyle name="40% - Акцент2 4 5 3 2" xfId="4007"/>
    <cellStyle name="40% - Акцент2 4 5 4" xfId="4008"/>
    <cellStyle name="40% - Акцент2 4 6" xfId="4009"/>
    <cellStyle name="40% - Акцент2 4 6 2" xfId="4010"/>
    <cellStyle name="40% - Акцент2 4 6 2 2" xfId="4011"/>
    <cellStyle name="40% - Акцент2 4 6 3" xfId="4012"/>
    <cellStyle name="40% - Акцент2 4 7" xfId="4013"/>
    <cellStyle name="40% - Акцент2 4 7 2" xfId="4014"/>
    <cellStyle name="40% - Акцент2 4 8" xfId="4015"/>
    <cellStyle name="40% - Акцент2 5" xfId="4016"/>
    <cellStyle name="40% - Акцент2 5 2" xfId="4017"/>
    <cellStyle name="40% - Акцент2 5 2 2" xfId="4018"/>
    <cellStyle name="40% - Акцент2 5 2 2 2" xfId="4019"/>
    <cellStyle name="40% - Акцент2 5 2 2 2 2" xfId="4020"/>
    <cellStyle name="40% - Акцент2 5 2 2 2 2 2" xfId="4021"/>
    <cellStyle name="40% - Акцент2 5 2 2 2 2 2 2" xfId="4022"/>
    <cellStyle name="40% - Акцент2 5 2 2 2 2 3" xfId="4023"/>
    <cellStyle name="40% - Акцент2 5 2 2 2 3" xfId="4024"/>
    <cellStyle name="40% - Акцент2 5 2 2 2 3 2" xfId="4025"/>
    <cellStyle name="40% - Акцент2 5 2 2 2 4" xfId="4026"/>
    <cellStyle name="40% - Акцент2 5 2 2 3" xfId="4027"/>
    <cellStyle name="40% - Акцент2 5 2 2 3 2" xfId="4028"/>
    <cellStyle name="40% - Акцент2 5 2 2 3 2 2" xfId="4029"/>
    <cellStyle name="40% - Акцент2 5 2 2 3 3" xfId="4030"/>
    <cellStyle name="40% - Акцент2 5 2 2 4" xfId="4031"/>
    <cellStyle name="40% - Акцент2 5 2 2 4 2" xfId="4032"/>
    <cellStyle name="40% - Акцент2 5 2 2 5" xfId="4033"/>
    <cellStyle name="40% - Акцент2 5 2 3" xfId="4034"/>
    <cellStyle name="40% - Акцент2 5 2 3 2" xfId="4035"/>
    <cellStyle name="40% - Акцент2 5 2 3 2 2" xfId="4036"/>
    <cellStyle name="40% - Акцент2 5 2 3 2 2 2" xfId="4037"/>
    <cellStyle name="40% - Акцент2 5 2 3 2 3" xfId="4038"/>
    <cellStyle name="40% - Акцент2 5 2 3 3" xfId="4039"/>
    <cellStyle name="40% - Акцент2 5 2 3 3 2" xfId="4040"/>
    <cellStyle name="40% - Акцент2 5 2 3 4" xfId="4041"/>
    <cellStyle name="40% - Акцент2 5 2 4" xfId="4042"/>
    <cellStyle name="40% - Акцент2 5 2 4 2" xfId="4043"/>
    <cellStyle name="40% - Акцент2 5 2 4 2 2" xfId="4044"/>
    <cellStyle name="40% - Акцент2 5 2 4 3" xfId="4045"/>
    <cellStyle name="40% - Акцент2 5 2 5" xfId="4046"/>
    <cellStyle name="40% - Акцент2 5 2 5 2" xfId="4047"/>
    <cellStyle name="40% - Акцент2 5 2 6" xfId="4048"/>
    <cellStyle name="40% - Акцент2 5 3" xfId="4049"/>
    <cellStyle name="40% - Акцент2 5 3 2" xfId="4050"/>
    <cellStyle name="40% - Акцент2 5 3 2 2" xfId="4051"/>
    <cellStyle name="40% - Акцент2 5 3 2 2 2" xfId="4052"/>
    <cellStyle name="40% - Акцент2 5 3 2 2 2 2" xfId="4053"/>
    <cellStyle name="40% - Акцент2 5 3 2 2 3" xfId="4054"/>
    <cellStyle name="40% - Акцент2 5 3 2 3" xfId="4055"/>
    <cellStyle name="40% - Акцент2 5 3 2 3 2" xfId="4056"/>
    <cellStyle name="40% - Акцент2 5 3 2 4" xfId="4057"/>
    <cellStyle name="40% - Акцент2 5 3 3" xfId="4058"/>
    <cellStyle name="40% - Акцент2 5 3 3 2" xfId="4059"/>
    <cellStyle name="40% - Акцент2 5 3 3 2 2" xfId="4060"/>
    <cellStyle name="40% - Акцент2 5 3 3 3" xfId="4061"/>
    <cellStyle name="40% - Акцент2 5 3 4" xfId="4062"/>
    <cellStyle name="40% - Акцент2 5 3 4 2" xfId="4063"/>
    <cellStyle name="40% - Акцент2 5 3 5" xfId="4064"/>
    <cellStyle name="40% - Акцент2 5 4" xfId="4065"/>
    <cellStyle name="40% - Акцент2 5 4 2" xfId="4066"/>
    <cellStyle name="40% - Акцент2 5 4 2 2" xfId="4067"/>
    <cellStyle name="40% - Акцент2 5 4 2 2 2" xfId="4068"/>
    <cellStyle name="40% - Акцент2 5 4 2 3" xfId="4069"/>
    <cellStyle name="40% - Акцент2 5 4 3" xfId="4070"/>
    <cellStyle name="40% - Акцент2 5 4 3 2" xfId="4071"/>
    <cellStyle name="40% - Акцент2 5 4 4" xfId="4072"/>
    <cellStyle name="40% - Акцент2 5 5" xfId="4073"/>
    <cellStyle name="40% - Акцент2 5 5 2" xfId="4074"/>
    <cellStyle name="40% - Акцент2 5 5 2 2" xfId="4075"/>
    <cellStyle name="40% - Акцент2 5 5 3" xfId="4076"/>
    <cellStyle name="40% - Акцент2 5 6" xfId="4077"/>
    <cellStyle name="40% - Акцент2 5 6 2" xfId="4078"/>
    <cellStyle name="40% - Акцент2 5 7" xfId="4079"/>
    <cellStyle name="40% - Акцент2 6" xfId="4080"/>
    <cellStyle name="40% - Акцент2 6 2" xfId="4081"/>
    <cellStyle name="40% - Акцент2 6 2 2" xfId="4082"/>
    <cellStyle name="40% - Акцент2 6 2 2 2" xfId="4083"/>
    <cellStyle name="40% - Акцент2 6 2 2 2 2" xfId="4084"/>
    <cellStyle name="40% - Акцент2 6 2 2 2 2 2" xfId="4085"/>
    <cellStyle name="40% - Акцент2 6 2 2 2 3" xfId="4086"/>
    <cellStyle name="40% - Акцент2 6 2 2 3" xfId="4087"/>
    <cellStyle name="40% - Акцент2 6 2 2 3 2" xfId="4088"/>
    <cellStyle name="40% - Акцент2 6 2 2 4" xfId="4089"/>
    <cellStyle name="40% - Акцент2 6 2 3" xfId="4090"/>
    <cellStyle name="40% - Акцент2 6 2 3 2" xfId="4091"/>
    <cellStyle name="40% - Акцент2 6 2 3 2 2" xfId="4092"/>
    <cellStyle name="40% - Акцент2 6 2 3 3" xfId="4093"/>
    <cellStyle name="40% - Акцент2 6 2 4" xfId="4094"/>
    <cellStyle name="40% - Акцент2 6 2 4 2" xfId="4095"/>
    <cellStyle name="40% - Акцент2 6 2 5" xfId="4096"/>
    <cellStyle name="40% - Акцент2 6 3" xfId="4097"/>
    <cellStyle name="40% - Акцент2 6 3 2" xfId="4098"/>
    <cellStyle name="40% - Акцент2 6 3 2 2" xfId="4099"/>
    <cellStyle name="40% - Акцент2 6 3 2 2 2" xfId="4100"/>
    <cellStyle name="40% - Акцент2 6 3 2 3" xfId="4101"/>
    <cellStyle name="40% - Акцент2 6 3 3" xfId="4102"/>
    <cellStyle name="40% - Акцент2 6 3 3 2" xfId="4103"/>
    <cellStyle name="40% - Акцент2 6 3 4" xfId="4104"/>
    <cellStyle name="40% - Акцент2 6 4" xfId="4105"/>
    <cellStyle name="40% - Акцент2 6 4 2" xfId="4106"/>
    <cellStyle name="40% - Акцент2 6 4 2 2" xfId="4107"/>
    <cellStyle name="40% - Акцент2 6 4 3" xfId="4108"/>
    <cellStyle name="40% - Акцент2 6 5" xfId="4109"/>
    <cellStyle name="40% - Акцент2 6 5 2" xfId="4110"/>
    <cellStyle name="40% - Акцент2 6 6" xfId="4111"/>
    <cellStyle name="40% - Акцент2 7" xfId="4112"/>
    <cellStyle name="40% - Акцент2 7 2" xfId="4113"/>
    <cellStyle name="40% - Акцент2 7 2 2" xfId="4114"/>
    <cellStyle name="40% - Акцент2 7 2 2 2" xfId="4115"/>
    <cellStyle name="40% - Акцент2 7 2 2 2 2" xfId="4116"/>
    <cellStyle name="40% - Акцент2 7 2 2 3" xfId="4117"/>
    <cellStyle name="40% - Акцент2 7 2 3" xfId="4118"/>
    <cellStyle name="40% - Акцент2 7 2 3 2" xfId="4119"/>
    <cellStyle name="40% - Акцент2 7 2 4" xfId="4120"/>
    <cellStyle name="40% - Акцент2 7 3" xfId="4121"/>
    <cellStyle name="40% - Акцент2 7 3 2" xfId="4122"/>
    <cellStyle name="40% - Акцент2 7 3 2 2" xfId="4123"/>
    <cellStyle name="40% - Акцент2 7 3 3" xfId="4124"/>
    <cellStyle name="40% - Акцент2 7 4" xfId="4125"/>
    <cellStyle name="40% - Акцент2 7 4 2" xfId="4126"/>
    <cellStyle name="40% - Акцент2 7 5" xfId="4127"/>
    <cellStyle name="40% - Акцент2 8" xfId="4128"/>
    <cellStyle name="40% - Акцент2 8 2" xfId="4129"/>
    <cellStyle name="40% - Акцент2 8 2 2" xfId="4130"/>
    <cellStyle name="40% - Акцент2 8 2 2 2" xfId="4131"/>
    <cellStyle name="40% - Акцент2 8 2 3" xfId="4132"/>
    <cellStyle name="40% - Акцент2 8 3" xfId="4133"/>
    <cellStyle name="40% - Акцент2 8 3 2" xfId="4134"/>
    <cellStyle name="40% - Акцент2 8 4" xfId="4135"/>
    <cellStyle name="40% - Акцент2 9" xfId="4136"/>
    <cellStyle name="40% - Акцент2 9 2" xfId="4137"/>
    <cellStyle name="40% - Акцент2 9 2 2" xfId="4138"/>
    <cellStyle name="40% - Акцент2 9 3" xfId="4139"/>
    <cellStyle name="40% - Акцент3 10" xfId="4140"/>
    <cellStyle name="40% - Акцент3 10 2" xfId="4141"/>
    <cellStyle name="40% - Акцент3 11" xfId="4142"/>
    <cellStyle name="40% - Акцент3 2" xfId="4143"/>
    <cellStyle name="40% - Акцент3 3" xfId="4144"/>
    <cellStyle name="40% - Акцент3 3 2" xfId="4145"/>
    <cellStyle name="40% - Акцент3 3 2 2" xfId="4146"/>
    <cellStyle name="40% - Акцент3 3 2 2 2" xfId="4147"/>
    <cellStyle name="40% - Акцент3 3 2 2 2 2" xfId="4148"/>
    <cellStyle name="40% - Акцент3 3 2 2 2 2 2" xfId="4149"/>
    <cellStyle name="40% - Акцент3 3 2 2 2 2 2 2" xfId="4150"/>
    <cellStyle name="40% - Акцент3 3 2 2 2 2 2 2 2" xfId="4151"/>
    <cellStyle name="40% - Акцент3 3 2 2 2 2 2 2 2 2" xfId="4152"/>
    <cellStyle name="40% - Акцент3 3 2 2 2 2 2 2 3" xfId="4153"/>
    <cellStyle name="40% - Акцент3 3 2 2 2 2 2 3" xfId="4154"/>
    <cellStyle name="40% - Акцент3 3 2 2 2 2 2 3 2" xfId="4155"/>
    <cellStyle name="40% - Акцент3 3 2 2 2 2 2 4" xfId="4156"/>
    <cellStyle name="40% - Акцент3 3 2 2 2 2 3" xfId="4157"/>
    <cellStyle name="40% - Акцент3 3 2 2 2 2 3 2" xfId="4158"/>
    <cellStyle name="40% - Акцент3 3 2 2 2 2 3 2 2" xfId="4159"/>
    <cellStyle name="40% - Акцент3 3 2 2 2 2 3 3" xfId="4160"/>
    <cellStyle name="40% - Акцент3 3 2 2 2 2 4" xfId="4161"/>
    <cellStyle name="40% - Акцент3 3 2 2 2 2 4 2" xfId="4162"/>
    <cellStyle name="40% - Акцент3 3 2 2 2 2 5" xfId="4163"/>
    <cellStyle name="40% - Акцент3 3 2 2 2 3" xfId="4164"/>
    <cellStyle name="40% - Акцент3 3 2 2 2 3 2" xfId="4165"/>
    <cellStyle name="40% - Акцент3 3 2 2 2 3 2 2" xfId="4166"/>
    <cellStyle name="40% - Акцент3 3 2 2 2 3 2 2 2" xfId="4167"/>
    <cellStyle name="40% - Акцент3 3 2 2 2 3 2 3" xfId="4168"/>
    <cellStyle name="40% - Акцент3 3 2 2 2 3 3" xfId="4169"/>
    <cellStyle name="40% - Акцент3 3 2 2 2 3 3 2" xfId="4170"/>
    <cellStyle name="40% - Акцент3 3 2 2 2 3 4" xfId="4171"/>
    <cellStyle name="40% - Акцент3 3 2 2 2 4" xfId="4172"/>
    <cellStyle name="40% - Акцент3 3 2 2 2 4 2" xfId="4173"/>
    <cellStyle name="40% - Акцент3 3 2 2 2 4 2 2" xfId="4174"/>
    <cellStyle name="40% - Акцент3 3 2 2 2 4 3" xfId="4175"/>
    <cellStyle name="40% - Акцент3 3 2 2 2 5" xfId="4176"/>
    <cellStyle name="40% - Акцент3 3 2 2 2 5 2" xfId="4177"/>
    <cellStyle name="40% - Акцент3 3 2 2 2 6" xfId="4178"/>
    <cellStyle name="40% - Акцент3 3 2 2 3" xfId="4179"/>
    <cellStyle name="40% - Акцент3 3 2 2 3 2" xfId="4180"/>
    <cellStyle name="40% - Акцент3 3 2 2 3 2 2" xfId="4181"/>
    <cellStyle name="40% - Акцент3 3 2 2 3 2 2 2" xfId="4182"/>
    <cellStyle name="40% - Акцент3 3 2 2 3 2 2 2 2" xfId="4183"/>
    <cellStyle name="40% - Акцент3 3 2 2 3 2 2 3" xfId="4184"/>
    <cellStyle name="40% - Акцент3 3 2 2 3 2 3" xfId="4185"/>
    <cellStyle name="40% - Акцент3 3 2 2 3 2 3 2" xfId="4186"/>
    <cellStyle name="40% - Акцент3 3 2 2 3 2 4" xfId="4187"/>
    <cellStyle name="40% - Акцент3 3 2 2 3 3" xfId="4188"/>
    <cellStyle name="40% - Акцент3 3 2 2 3 3 2" xfId="4189"/>
    <cellStyle name="40% - Акцент3 3 2 2 3 3 2 2" xfId="4190"/>
    <cellStyle name="40% - Акцент3 3 2 2 3 3 3" xfId="4191"/>
    <cellStyle name="40% - Акцент3 3 2 2 3 4" xfId="4192"/>
    <cellStyle name="40% - Акцент3 3 2 2 3 4 2" xfId="4193"/>
    <cellStyle name="40% - Акцент3 3 2 2 3 5" xfId="4194"/>
    <cellStyle name="40% - Акцент3 3 2 2 4" xfId="4195"/>
    <cellStyle name="40% - Акцент3 3 2 2 4 2" xfId="4196"/>
    <cellStyle name="40% - Акцент3 3 2 2 4 2 2" xfId="4197"/>
    <cellStyle name="40% - Акцент3 3 2 2 4 2 2 2" xfId="4198"/>
    <cellStyle name="40% - Акцент3 3 2 2 4 2 3" xfId="4199"/>
    <cellStyle name="40% - Акцент3 3 2 2 4 3" xfId="4200"/>
    <cellStyle name="40% - Акцент3 3 2 2 4 3 2" xfId="4201"/>
    <cellStyle name="40% - Акцент3 3 2 2 4 4" xfId="4202"/>
    <cellStyle name="40% - Акцент3 3 2 2 5" xfId="4203"/>
    <cellStyle name="40% - Акцент3 3 2 2 5 2" xfId="4204"/>
    <cellStyle name="40% - Акцент3 3 2 2 5 2 2" xfId="4205"/>
    <cellStyle name="40% - Акцент3 3 2 2 5 3" xfId="4206"/>
    <cellStyle name="40% - Акцент3 3 2 2 6" xfId="4207"/>
    <cellStyle name="40% - Акцент3 3 2 2 6 2" xfId="4208"/>
    <cellStyle name="40% - Акцент3 3 2 2 7" xfId="4209"/>
    <cellStyle name="40% - Акцент3 3 2 3" xfId="4210"/>
    <cellStyle name="40% - Акцент3 3 2 3 2" xfId="4211"/>
    <cellStyle name="40% - Акцент3 3 2 3 2 2" xfId="4212"/>
    <cellStyle name="40% - Акцент3 3 2 3 2 2 2" xfId="4213"/>
    <cellStyle name="40% - Акцент3 3 2 3 2 2 2 2" xfId="4214"/>
    <cellStyle name="40% - Акцент3 3 2 3 2 2 2 2 2" xfId="4215"/>
    <cellStyle name="40% - Акцент3 3 2 3 2 2 2 3" xfId="4216"/>
    <cellStyle name="40% - Акцент3 3 2 3 2 2 3" xfId="4217"/>
    <cellStyle name="40% - Акцент3 3 2 3 2 2 3 2" xfId="4218"/>
    <cellStyle name="40% - Акцент3 3 2 3 2 2 4" xfId="4219"/>
    <cellStyle name="40% - Акцент3 3 2 3 2 3" xfId="4220"/>
    <cellStyle name="40% - Акцент3 3 2 3 2 3 2" xfId="4221"/>
    <cellStyle name="40% - Акцент3 3 2 3 2 3 2 2" xfId="4222"/>
    <cellStyle name="40% - Акцент3 3 2 3 2 3 3" xfId="4223"/>
    <cellStyle name="40% - Акцент3 3 2 3 2 4" xfId="4224"/>
    <cellStyle name="40% - Акцент3 3 2 3 2 4 2" xfId="4225"/>
    <cellStyle name="40% - Акцент3 3 2 3 2 5" xfId="4226"/>
    <cellStyle name="40% - Акцент3 3 2 3 3" xfId="4227"/>
    <cellStyle name="40% - Акцент3 3 2 3 3 2" xfId="4228"/>
    <cellStyle name="40% - Акцент3 3 2 3 3 2 2" xfId="4229"/>
    <cellStyle name="40% - Акцент3 3 2 3 3 2 2 2" xfId="4230"/>
    <cellStyle name="40% - Акцент3 3 2 3 3 2 3" xfId="4231"/>
    <cellStyle name="40% - Акцент3 3 2 3 3 3" xfId="4232"/>
    <cellStyle name="40% - Акцент3 3 2 3 3 3 2" xfId="4233"/>
    <cellStyle name="40% - Акцент3 3 2 3 3 4" xfId="4234"/>
    <cellStyle name="40% - Акцент3 3 2 3 4" xfId="4235"/>
    <cellStyle name="40% - Акцент3 3 2 3 4 2" xfId="4236"/>
    <cellStyle name="40% - Акцент3 3 2 3 4 2 2" xfId="4237"/>
    <cellStyle name="40% - Акцент3 3 2 3 4 3" xfId="4238"/>
    <cellStyle name="40% - Акцент3 3 2 3 5" xfId="4239"/>
    <cellStyle name="40% - Акцент3 3 2 3 5 2" xfId="4240"/>
    <cellStyle name="40% - Акцент3 3 2 3 6" xfId="4241"/>
    <cellStyle name="40% - Акцент3 3 2 4" xfId="4242"/>
    <cellStyle name="40% - Акцент3 3 2 4 2" xfId="4243"/>
    <cellStyle name="40% - Акцент3 3 2 4 2 2" xfId="4244"/>
    <cellStyle name="40% - Акцент3 3 2 4 2 2 2" xfId="4245"/>
    <cellStyle name="40% - Акцент3 3 2 4 2 2 2 2" xfId="4246"/>
    <cellStyle name="40% - Акцент3 3 2 4 2 2 3" xfId="4247"/>
    <cellStyle name="40% - Акцент3 3 2 4 2 3" xfId="4248"/>
    <cellStyle name="40% - Акцент3 3 2 4 2 3 2" xfId="4249"/>
    <cellStyle name="40% - Акцент3 3 2 4 2 4" xfId="4250"/>
    <cellStyle name="40% - Акцент3 3 2 4 3" xfId="4251"/>
    <cellStyle name="40% - Акцент3 3 2 4 3 2" xfId="4252"/>
    <cellStyle name="40% - Акцент3 3 2 4 3 2 2" xfId="4253"/>
    <cellStyle name="40% - Акцент3 3 2 4 3 3" xfId="4254"/>
    <cellStyle name="40% - Акцент3 3 2 4 4" xfId="4255"/>
    <cellStyle name="40% - Акцент3 3 2 4 4 2" xfId="4256"/>
    <cellStyle name="40% - Акцент3 3 2 4 5" xfId="4257"/>
    <cellStyle name="40% - Акцент3 3 2 5" xfId="4258"/>
    <cellStyle name="40% - Акцент3 3 2 5 2" xfId="4259"/>
    <cellStyle name="40% - Акцент3 3 2 5 2 2" xfId="4260"/>
    <cellStyle name="40% - Акцент3 3 2 5 2 2 2" xfId="4261"/>
    <cellStyle name="40% - Акцент3 3 2 5 2 3" xfId="4262"/>
    <cellStyle name="40% - Акцент3 3 2 5 3" xfId="4263"/>
    <cellStyle name="40% - Акцент3 3 2 5 3 2" xfId="4264"/>
    <cellStyle name="40% - Акцент3 3 2 5 4" xfId="4265"/>
    <cellStyle name="40% - Акцент3 3 2 6" xfId="4266"/>
    <cellStyle name="40% - Акцент3 3 2 6 2" xfId="4267"/>
    <cellStyle name="40% - Акцент3 3 2 6 2 2" xfId="4268"/>
    <cellStyle name="40% - Акцент3 3 2 6 3" xfId="4269"/>
    <cellStyle name="40% - Акцент3 3 2 7" xfId="4270"/>
    <cellStyle name="40% - Акцент3 3 2 7 2" xfId="4271"/>
    <cellStyle name="40% - Акцент3 3 2 8" xfId="4272"/>
    <cellStyle name="40% - Акцент3 3 3" xfId="4273"/>
    <cellStyle name="40% - Акцент3 3 3 2" xfId="4274"/>
    <cellStyle name="40% - Акцент3 3 3 2 2" xfId="4275"/>
    <cellStyle name="40% - Акцент3 3 3 2 2 2" xfId="4276"/>
    <cellStyle name="40% - Акцент3 3 3 2 2 2 2" xfId="4277"/>
    <cellStyle name="40% - Акцент3 3 3 2 2 2 2 2" xfId="4278"/>
    <cellStyle name="40% - Акцент3 3 3 2 2 2 2 2 2" xfId="4279"/>
    <cellStyle name="40% - Акцент3 3 3 2 2 2 2 3" xfId="4280"/>
    <cellStyle name="40% - Акцент3 3 3 2 2 2 3" xfId="4281"/>
    <cellStyle name="40% - Акцент3 3 3 2 2 2 3 2" xfId="4282"/>
    <cellStyle name="40% - Акцент3 3 3 2 2 2 4" xfId="4283"/>
    <cellStyle name="40% - Акцент3 3 3 2 2 3" xfId="4284"/>
    <cellStyle name="40% - Акцент3 3 3 2 2 3 2" xfId="4285"/>
    <cellStyle name="40% - Акцент3 3 3 2 2 3 2 2" xfId="4286"/>
    <cellStyle name="40% - Акцент3 3 3 2 2 3 3" xfId="4287"/>
    <cellStyle name="40% - Акцент3 3 3 2 2 4" xfId="4288"/>
    <cellStyle name="40% - Акцент3 3 3 2 2 4 2" xfId="4289"/>
    <cellStyle name="40% - Акцент3 3 3 2 2 5" xfId="4290"/>
    <cellStyle name="40% - Акцент3 3 3 2 3" xfId="4291"/>
    <cellStyle name="40% - Акцент3 3 3 2 3 2" xfId="4292"/>
    <cellStyle name="40% - Акцент3 3 3 2 3 2 2" xfId="4293"/>
    <cellStyle name="40% - Акцент3 3 3 2 3 2 2 2" xfId="4294"/>
    <cellStyle name="40% - Акцент3 3 3 2 3 2 3" xfId="4295"/>
    <cellStyle name="40% - Акцент3 3 3 2 3 3" xfId="4296"/>
    <cellStyle name="40% - Акцент3 3 3 2 3 3 2" xfId="4297"/>
    <cellStyle name="40% - Акцент3 3 3 2 3 4" xfId="4298"/>
    <cellStyle name="40% - Акцент3 3 3 2 4" xfId="4299"/>
    <cellStyle name="40% - Акцент3 3 3 2 4 2" xfId="4300"/>
    <cellStyle name="40% - Акцент3 3 3 2 4 2 2" xfId="4301"/>
    <cellStyle name="40% - Акцент3 3 3 2 4 3" xfId="4302"/>
    <cellStyle name="40% - Акцент3 3 3 2 5" xfId="4303"/>
    <cellStyle name="40% - Акцент3 3 3 2 5 2" xfId="4304"/>
    <cellStyle name="40% - Акцент3 3 3 2 6" xfId="4305"/>
    <cellStyle name="40% - Акцент3 3 3 3" xfId="4306"/>
    <cellStyle name="40% - Акцент3 3 3 3 2" xfId="4307"/>
    <cellStyle name="40% - Акцент3 3 3 3 2 2" xfId="4308"/>
    <cellStyle name="40% - Акцент3 3 3 3 2 2 2" xfId="4309"/>
    <cellStyle name="40% - Акцент3 3 3 3 2 2 2 2" xfId="4310"/>
    <cellStyle name="40% - Акцент3 3 3 3 2 2 3" xfId="4311"/>
    <cellStyle name="40% - Акцент3 3 3 3 2 3" xfId="4312"/>
    <cellStyle name="40% - Акцент3 3 3 3 2 3 2" xfId="4313"/>
    <cellStyle name="40% - Акцент3 3 3 3 2 4" xfId="4314"/>
    <cellStyle name="40% - Акцент3 3 3 3 3" xfId="4315"/>
    <cellStyle name="40% - Акцент3 3 3 3 3 2" xfId="4316"/>
    <cellStyle name="40% - Акцент3 3 3 3 3 2 2" xfId="4317"/>
    <cellStyle name="40% - Акцент3 3 3 3 3 3" xfId="4318"/>
    <cellStyle name="40% - Акцент3 3 3 3 4" xfId="4319"/>
    <cellStyle name="40% - Акцент3 3 3 3 4 2" xfId="4320"/>
    <cellStyle name="40% - Акцент3 3 3 3 5" xfId="4321"/>
    <cellStyle name="40% - Акцент3 3 3 4" xfId="4322"/>
    <cellStyle name="40% - Акцент3 3 3 4 2" xfId="4323"/>
    <cellStyle name="40% - Акцент3 3 3 4 2 2" xfId="4324"/>
    <cellStyle name="40% - Акцент3 3 3 4 2 2 2" xfId="4325"/>
    <cellStyle name="40% - Акцент3 3 3 4 2 3" xfId="4326"/>
    <cellStyle name="40% - Акцент3 3 3 4 3" xfId="4327"/>
    <cellStyle name="40% - Акцент3 3 3 4 3 2" xfId="4328"/>
    <cellStyle name="40% - Акцент3 3 3 4 4" xfId="4329"/>
    <cellStyle name="40% - Акцент3 3 3 5" xfId="4330"/>
    <cellStyle name="40% - Акцент3 3 3 5 2" xfId="4331"/>
    <cellStyle name="40% - Акцент3 3 3 5 2 2" xfId="4332"/>
    <cellStyle name="40% - Акцент3 3 3 5 3" xfId="4333"/>
    <cellStyle name="40% - Акцент3 3 3 6" xfId="4334"/>
    <cellStyle name="40% - Акцент3 3 3 6 2" xfId="4335"/>
    <cellStyle name="40% - Акцент3 3 3 7" xfId="4336"/>
    <cellStyle name="40% - Акцент3 3 4" xfId="4337"/>
    <cellStyle name="40% - Акцент3 3 4 2" xfId="4338"/>
    <cellStyle name="40% - Акцент3 3 4 2 2" xfId="4339"/>
    <cellStyle name="40% - Акцент3 3 4 2 2 2" xfId="4340"/>
    <cellStyle name="40% - Акцент3 3 4 2 2 2 2" xfId="4341"/>
    <cellStyle name="40% - Акцент3 3 4 2 2 2 2 2" xfId="4342"/>
    <cellStyle name="40% - Акцент3 3 4 2 2 2 3" xfId="4343"/>
    <cellStyle name="40% - Акцент3 3 4 2 2 3" xfId="4344"/>
    <cellStyle name="40% - Акцент3 3 4 2 2 3 2" xfId="4345"/>
    <cellStyle name="40% - Акцент3 3 4 2 2 4" xfId="4346"/>
    <cellStyle name="40% - Акцент3 3 4 2 3" xfId="4347"/>
    <cellStyle name="40% - Акцент3 3 4 2 3 2" xfId="4348"/>
    <cellStyle name="40% - Акцент3 3 4 2 3 2 2" xfId="4349"/>
    <cellStyle name="40% - Акцент3 3 4 2 3 3" xfId="4350"/>
    <cellStyle name="40% - Акцент3 3 4 2 4" xfId="4351"/>
    <cellStyle name="40% - Акцент3 3 4 2 4 2" xfId="4352"/>
    <cellStyle name="40% - Акцент3 3 4 2 5" xfId="4353"/>
    <cellStyle name="40% - Акцент3 3 4 3" xfId="4354"/>
    <cellStyle name="40% - Акцент3 3 4 3 2" xfId="4355"/>
    <cellStyle name="40% - Акцент3 3 4 3 2 2" xfId="4356"/>
    <cellStyle name="40% - Акцент3 3 4 3 2 2 2" xfId="4357"/>
    <cellStyle name="40% - Акцент3 3 4 3 2 3" xfId="4358"/>
    <cellStyle name="40% - Акцент3 3 4 3 3" xfId="4359"/>
    <cellStyle name="40% - Акцент3 3 4 3 3 2" xfId="4360"/>
    <cellStyle name="40% - Акцент3 3 4 3 4" xfId="4361"/>
    <cellStyle name="40% - Акцент3 3 4 4" xfId="4362"/>
    <cellStyle name="40% - Акцент3 3 4 4 2" xfId="4363"/>
    <cellStyle name="40% - Акцент3 3 4 4 2 2" xfId="4364"/>
    <cellStyle name="40% - Акцент3 3 4 4 3" xfId="4365"/>
    <cellStyle name="40% - Акцент3 3 4 5" xfId="4366"/>
    <cellStyle name="40% - Акцент3 3 4 5 2" xfId="4367"/>
    <cellStyle name="40% - Акцент3 3 4 6" xfId="4368"/>
    <cellStyle name="40% - Акцент3 3 5" xfId="4369"/>
    <cellStyle name="40% - Акцент3 3 5 2" xfId="4370"/>
    <cellStyle name="40% - Акцент3 3 5 2 2" xfId="4371"/>
    <cellStyle name="40% - Акцент3 3 5 2 2 2" xfId="4372"/>
    <cellStyle name="40% - Акцент3 3 5 2 2 2 2" xfId="4373"/>
    <cellStyle name="40% - Акцент3 3 5 2 2 3" xfId="4374"/>
    <cellStyle name="40% - Акцент3 3 5 2 3" xfId="4375"/>
    <cellStyle name="40% - Акцент3 3 5 2 3 2" xfId="4376"/>
    <cellStyle name="40% - Акцент3 3 5 2 4" xfId="4377"/>
    <cellStyle name="40% - Акцент3 3 5 3" xfId="4378"/>
    <cellStyle name="40% - Акцент3 3 5 3 2" xfId="4379"/>
    <cellStyle name="40% - Акцент3 3 5 3 2 2" xfId="4380"/>
    <cellStyle name="40% - Акцент3 3 5 3 3" xfId="4381"/>
    <cellStyle name="40% - Акцент3 3 5 4" xfId="4382"/>
    <cellStyle name="40% - Акцент3 3 5 4 2" xfId="4383"/>
    <cellStyle name="40% - Акцент3 3 5 5" xfId="4384"/>
    <cellStyle name="40% - Акцент3 3 6" xfId="4385"/>
    <cellStyle name="40% - Акцент3 3 6 2" xfId="4386"/>
    <cellStyle name="40% - Акцент3 3 6 2 2" xfId="4387"/>
    <cellStyle name="40% - Акцент3 3 6 2 2 2" xfId="4388"/>
    <cellStyle name="40% - Акцент3 3 6 2 3" xfId="4389"/>
    <cellStyle name="40% - Акцент3 3 6 3" xfId="4390"/>
    <cellStyle name="40% - Акцент3 3 6 3 2" xfId="4391"/>
    <cellStyle name="40% - Акцент3 3 6 4" xfId="4392"/>
    <cellStyle name="40% - Акцент3 3 7" xfId="4393"/>
    <cellStyle name="40% - Акцент3 3 7 2" xfId="4394"/>
    <cellStyle name="40% - Акцент3 3 7 2 2" xfId="4395"/>
    <cellStyle name="40% - Акцент3 3 7 3" xfId="4396"/>
    <cellStyle name="40% - Акцент3 3 8" xfId="4397"/>
    <cellStyle name="40% - Акцент3 3 8 2" xfId="4398"/>
    <cellStyle name="40% - Акцент3 3 9" xfId="4399"/>
    <cellStyle name="40% - Акцент3 4" xfId="4400"/>
    <cellStyle name="40% - Акцент3 4 2" xfId="4401"/>
    <cellStyle name="40% - Акцент3 4 2 2" xfId="4402"/>
    <cellStyle name="40% - Акцент3 4 2 2 2" xfId="4403"/>
    <cellStyle name="40% - Акцент3 4 2 2 2 2" xfId="4404"/>
    <cellStyle name="40% - Акцент3 4 2 2 2 2 2" xfId="4405"/>
    <cellStyle name="40% - Акцент3 4 2 2 2 2 2 2" xfId="4406"/>
    <cellStyle name="40% - Акцент3 4 2 2 2 2 2 2 2" xfId="4407"/>
    <cellStyle name="40% - Акцент3 4 2 2 2 2 2 3" xfId="4408"/>
    <cellStyle name="40% - Акцент3 4 2 2 2 2 3" xfId="4409"/>
    <cellStyle name="40% - Акцент3 4 2 2 2 2 3 2" xfId="4410"/>
    <cellStyle name="40% - Акцент3 4 2 2 2 2 4" xfId="4411"/>
    <cellStyle name="40% - Акцент3 4 2 2 2 3" xfId="4412"/>
    <cellStyle name="40% - Акцент3 4 2 2 2 3 2" xfId="4413"/>
    <cellStyle name="40% - Акцент3 4 2 2 2 3 2 2" xfId="4414"/>
    <cellStyle name="40% - Акцент3 4 2 2 2 3 3" xfId="4415"/>
    <cellStyle name="40% - Акцент3 4 2 2 2 4" xfId="4416"/>
    <cellStyle name="40% - Акцент3 4 2 2 2 4 2" xfId="4417"/>
    <cellStyle name="40% - Акцент3 4 2 2 2 5" xfId="4418"/>
    <cellStyle name="40% - Акцент3 4 2 2 3" xfId="4419"/>
    <cellStyle name="40% - Акцент3 4 2 2 3 2" xfId="4420"/>
    <cellStyle name="40% - Акцент3 4 2 2 3 2 2" xfId="4421"/>
    <cellStyle name="40% - Акцент3 4 2 2 3 2 2 2" xfId="4422"/>
    <cellStyle name="40% - Акцент3 4 2 2 3 2 3" xfId="4423"/>
    <cellStyle name="40% - Акцент3 4 2 2 3 3" xfId="4424"/>
    <cellStyle name="40% - Акцент3 4 2 2 3 3 2" xfId="4425"/>
    <cellStyle name="40% - Акцент3 4 2 2 3 4" xfId="4426"/>
    <cellStyle name="40% - Акцент3 4 2 2 4" xfId="4427"/>
    <cellStyle name="40% - Акцент3 4 2 2 4 2" xfId="4428"/>
    <cellStyle name="40% - Акцент3 4 2 2 4 2 2" xfId="4429"/>
    <cellStyle name="40% - Акцент3 4 2 2 4 3" xfId="4430"/>
    <cellStyle name="40% - Акцент3 4 2 2 5" xfId="4431"/>
    <cellStyle name="40% - Акцент3 4 2 2 5 2" xfId="4432"/>
    <cellStyle name="40% - Акцент3 4 2 2 6" xfId="4433"/>
    <cellStyle name="40% - Акцент3 4 2 3" xfId="4434"/>
    <cellStyle name="40% - Акцент3 4 2 3 2" xfId="4435"/>
    <cellStyle name="40% - Акцент3 4 2 3 2 2" xfId="4436"/>
    <cellStyle name="40% - Акцент3 4 2 3 2 2 2" xfId="4437"/>
    <cellStyle name="40% - Акцент3 4 2 3 2 2 2 2" xfId="4438"/>
    <cellStyle name="40% - Акцент3 4 2 3 2 2 3" xfId="4439"/>
    <cellStyle name="40% - Акцент3 4 2 3 2 3" xfId="4440"/>
    <cellStyle name="40% - Акцент3 4 2 3 2 3 2" xfId="4441"/>
    <cellStyle name="40% - Акцент3 4 2 3 2 4" xfId="4442"/>
    <cellStyle name="40% - Акцент3 4 2 3 3" xfId="4443"/>
    <cellStyle name="40% - Акцент3 4 2 3 3 2" xfId="4444"/>
    <cellStyle name="40% - Акцент3 4 2 3 3 2 2" xfId="4445"/>
    <cellStyle name="40% - Акцент3 4 2 3 3 3" xfId="4446"/>
    <cellStyle name="40% - Акцент3 4 2 3 4" xfId="4447"/>
    <cellStyle name="40% - Акцент3 4 2 3 4 2" xfId="4448"/>
    <cellStyle name="40% - Акцент3 4 2 3 5" xfId="4449"/>
    <cellStyle name="40% - Акцент3 4 2 4" xfId="4450"/>
    <cellStyle name="40% - Акцент3 4 2 4 2" xfId="4451"/>
    <cellStyle name="40% - Акцент3 4 2 4 2 2" xfId="4452"/>
    <cellStyle name="40% - Акцент3 4 2 4 2 2 2" xfId="4453"/>
    <cellStyle name="40% - Акцент3 4 2 4 2 3" xfId="4454"/>
    <cellStyle name="40% - Акцент3 4 2 4 3" xfId="4455"/>
    <cellStyle name="40% - Акцент3 4 2 4 3 2" xfId="4456"/>
    <cellStyle name="40% - Акцент3 4 2 4 4" xfId="4457"/>
    <cellStyle name="40% - Акцент3 4 2 5" xfId="4458"/>
    <cellStyle name="40% - Акцент3 4 2 5 2" xfId="4459"/>
    <cellStyle name="40% - Акцент3 4 2 5 2 2" xfId="4460"/>
    <cellStyle name="40% - Акцент3 4 2 5 3" xfId="4461"/>
    <cellStyle name="40% - Акцент3 4 2 6" xfId="4462"/>
    <cellStyle name="40% - Акцент3 4 2 6 2" xfId="4463"/>
    <cellStyle name="40% - Акцент3 4 2 7" xfId="4464"/>
    <cellStyle name="40% - Акцент3 4 3" xfId="4465"/>
    <cellStyle name="40% - Акцент3 4 3 2" xfId="4466"/>
    <cellStyle name="40% - Акцент3 4 3 2 2" xfId="4467"/>
    <cellStyle name="40% - Акцент3 4 3 2 2 2" xfId="4468"/>
    <cellStyle name="40% - Акцент3 4 3 2 2 2 2" xfId="4469"/>
    <cellStyle name="40% - Акцент3 4 3 2 2 2 2 2" xfId="4470"/>
    <cellStyle name="40% - Акцент3 4 3 2 2 2 3" xfId="4471"/>
    <cellStyle name="40% - Акцент3 4 3 2 2 3" xfId="4472"/>
    <cellStyle name="40% - Акцент3 4 3 2 2 3 2" xfId="4473"/>
    <cellStyle name="40% - Акцент3 4 3 2 2 4" xfId="4474"/>
    <cellStyle name="40% - Акцент3 4 3 2 3" xfId="4475"/>
    <cellStyle name="40% - Акцент3 4 3 2 3 2" xfId="4476"/>
    <cellStyle name="40% - Акцент3 4 3 2 3 2 2" xfId="4477"/>
    <cellStyle name="40% - Акцент3 4 3 2 3 3" xfId="4478"/>
    <cellStyle name="40% - Акцент3 4 3 2 4" xfId="4479"/>
    <cellStyle name="40% - Акцент3 4 3 2 4 2" xfId="4480"/>
    <cellStyle name="40% - Акцент3 4 3 2 5" xfId="4481"/>
    <cellStyle name="40% - Акцент3 4 3 3" xfId="4482"/>
    <cellStyle name="40% - Акцент3 4 3 3 2" xfId="4483"/>
    <cellStyle name="40% - Акцент3 4 3 3 2 2" xfId="4484"/>
    <cellStyle name="40% - Акцент3 4 3 3 2 2 2" xfId="4485"/>
    <cellStyle name="40% - Акцент3 4 3 3 2 3" xfId="4486"/>
    <cellStyle name="40% - Акцент3 4 3 3 3" xfId="4487"/>
    <cellStyle name="40% - Акцент3 4 3 3 3 2" xfId="4488"/>
    <cellStyle name="40% - Акцент3 4 3 3 4" xfId="4489"/>
    <cellStyle name="40% - Акцент3 4 3 4" xfId="4490"/>
    <cellStyle name="40% - Акцент3 4 3 4 2" xfId="4491"/>
    <cellStyle name="40% - Акцент3 4 3 4 2 2" xfId="4492"/>
    <cellStyle name="40% - Акцент3 4 3 4 3" xfId="4493"/>
    <cellStyle name="40% - Акцент3 4 3 5" xfId="4494"/>
    <cellStyle name="40% - Акцент3 4 3 5 2" xfId="4495"/>
    <cellStyle name="40% - Акцент3 4 3 6" xfId="4496"/>
    <cellStyle name="40% - Акцент3 4 4" xfId="4497"/>
    <cellStyle name="40% - Акцент3 4 4 2" xfId="4498"/>
    <cellStyle name="40% - Акцент3 4 4 2 2" xfId="4499"/>
    <cellStyle name="40% - Акцент3 4 4 2 2 2" xfId="4500"/>
    <cellStyle name="40% - Акцент3 4 4 2 2 2 2" xfId="4501"/>
    <cellStyle name="40% - Акцент3 4 4 2 2 3" xfId="4502"/>
    <cellStyle name="40% - Акцент3 4 4 2 3" xfId="4503"/>
    <cellStyle name="40% - Акцент3 4 4 2 3 2" xfId="4504"/>
    <cellStyle name="40% - Акцент3 4 4 2 4" xfId="4505"/>
    <cellStyle name="40% - Акцент3 4 4 3" xfId="4506"/>
    <cellStyle name="40% - Акцент3 4 4 3 2" xfId="4507"/>
    <cellStyle name="40% - Акцент3 4 4 3 2 2" xfId="4508"/>
    <cellStyle name="40% - Акцент3 4 4 3 3" xfId="4509"/>
    <cellStyle name="40% - Акцент3 4 4 4" xfId="4510"/>
    <cellStyle name="40% - Акцент3 4 4 4 2" xfId="4511"/>
    <cellStyle name="40% - Акцент3 4 4 5" xfId="4512"/>
    <cellStyle name="40% - Акцент3 4 5" xfId="4513"/>
    <cellStyle name="40% - Акцент3 4 5 2" xfId="4514"/>
    <cellStyle name="40% - Акцент3 4 5 2 2" xfId="4515"/>
    <cellStyle name="40% - Акцент3 4 5 2 2 2" xfId="4516"/>
    <cellStyle name="40% - Акцент3 4 5 2 3" xfId="4517"/>
    <cellStyle name="40% - Акцент3 4 5 3" xfId="4518"/>
    <cellStyle name="40% - Акцент3 4 5 3 2" xfId="4519"/>
    <cellStyle name="40% - Акцент3 4 5 4" xfId="4520"/>
    <cellStyle name="40% - Акцент3 4 6" xfId="4521"/>
    <cellStyle name="40% - Акцент3 4 6 2" xfId="4522"/>
    <cellStyle name="40% - Акцент3 4 6 2 2" xfId="4523"/>
    <cellStyle name="40% - Акцент3 4 6 3" xfId="4524"/>
    <cellStyle name="40% - Акцент3 4 7" xfId="4525"/>
    <cellStyle name="40% - Акцент3 4 7 2" xfId="4526"/>
    <cellStyle name="40% - Акцент3 4 8" xfId="4527"/>
    <cellStyle name="40% - Акцент3 5" xfId="4528"/>
    <cellStyle name="40% - Акцент3 5 2" xfId="4529"/>
    <cellStyle name="40% - Акцент3 5 2 2" xfId="4530"/>
    <cellStyle name="40% - Акцент3 5 2 2 2" xfId="4531"/>
    <cellStyle name="40% - Акцент3 5 2 2 2 2" xfId="4532"/>
    <cellStyle name="40% - Акцент3 5 2 2 2 2 2" xfId="4533"/>
    <cellStyle name="40% - Акцент3 5 2 2 2 2 2 2" xfId="4534"/>
    <cellStyle name="40% - Акцент3 5 2 2 2 2 3" xfId="4535"/>
    <cellStyle name="40% - Акцент3 5 2 2 2 3" xfId="4536"/>
    <cellStyle name="40% - Акцент3 5 2 2 2 3 2" xfId="4537"/>
    <cellStyle name="40% - Акцент3 5 2 2 2 4" xfId="4538"/>
    <cellStyle name="40% - Акцент3 5 2 2 3" xfId="4539"/>
    <cellStyle name="40% - Акцент3 5 2 2 3 2" xfId="4540"/>
    <cellStyle name="40% - Акцент3 5 2 2 3 2 2" xfId="4541"/>
    <cellStyle name="40% - Акцент3 5 2 2 3 3" xfId="4542"/>
    <cellStyle name="40% - Акцент3 5 2 2 4" xfId="4543"/>
    <cellStyle name="40% - Акцент3 5 2 2 4 2" xfId="4544"/>
    <cellStyle name="40% - Акцент3 5 2 2 5" xfId="4545"/>
    <cellStyle name="40% - Акцент3 5 2 3" xfId="4546"/>
    <cellStyle name="40% - Акцент3 5 2 3 2" xfId="4547"/>
    <cellStyle name="40% - Акцент3 5 2 3 2 2" xfId="4548"/>
    <cellStyle name="40% - Акцент3 5 2 3 2 2 2" xfId="4549"/>
    <cellStyle name="40% - Акцент3 5 2 3 2 3" xfId="4550"/>
    <cellStyle name="40% - Акцент3 5 2 3 3" xfId="4551"/>
    <cellStyle name="40% - Акцент3 5 2 3 3 2" xfId="4552"/>
    <cellStyle name="40% - Акцент3 5 2 3 4" xfId="4553"/>
    <cellStyle name="40% - Акцент3 5 2 4" xfId="4554"/>
    <cellStyle name="40% - Акцент3 5 2 4 2" xfId="4555"/>
    <cellStyle name="40% - Акцент3 5 2 4 2 2" xfId="4556"/>
    <cellStyle name="40% - Акцент3 5 2 4 3" xfId="4557"/>
    <cellStyle name="40% - Акцент3 5 2 5" xfId="4558"/>
    <cellStyle name="40% - Акцент3 5 2 5 2" xfId="4559"/>
    <cellStyle name="40% - Акцент3 5 2 6" xfId="4560"/>
    <cellStyle name="40% - Акцент3 5 3" xfId="4561"/>
    <cellStyle name="40% - Акцент3 5 3 2" xfId="4562"/>
    <cellStyle name="40% - Акцент3 5 3 2 2" xfId="4563"/>
    <cellStyle name="40% - Акцент3 5 3 2 2 2" xfId="4564"/>
    <cellStyle name="40% - Акцент3 5 3 2 2 2 2" xfId="4565"/>
    <cellStyle name="40% - Акцент3 5 3 2 2 3" xfId="4566"/>
    <cellStyle name="40% - Акцент3 5 3 2 3" xfId="4567"/>
    <cellStyle name="40% - Акцент3 5 3 2 3 2" xfId="4568"/>
    <cellStyle name="40% - Акцент3 5 3 2 4" xfId="4569"/>
    <cellStyle name="40% - Акцент3 5 3 3" xfId="4570"/>
    <cellStyle name="40% - Акцент3 5 3 3 2" xfId="4571"/>
    <cellStyle name="40% - Акцент3 5 3 3 2 2" xfId="4572"/>
    <cellStyle name="40% - Акцент3 5 3 3 3" xfId="4573"/>
    <cellStyle name="40% - Акцент3 5 3 4" xfId="4574"/>
    <cellStyle name="40% - Акцент3 5 3 4 2" xfId="4575"/>
    <cellStyle name="40% - Акцент3 5 3 5" xfId="4576"/>
    <cellStyle name="40% - Акцент3 5 4" xfId="4577"/>
    <cellStyle name="40% - Акцент3 5 4 2" xfId="4578"/>
    <cellStyle name="40% - Акцент3 5 4 2 2" xfId="4579"/>
    <cellStyle name="40% - Акцент3 5 4 2 2 2" xfId="4580"/>
    <cellStyle name="40% - Акцент3 5 4 2 3" xfId="4581"/>
    <cellStyle name="40% - Акцент3 5 4 3" xfId="4582"/>
    <cellStyle name="40% - Акцент3 5 4 3 2" xfId="4583"/>
    <cellStyle name="40% - Акцент3 5 4 4" xfId="4584"/>
    <cellStyle name="40% - Акцент3 5 5" xfId="4585"/>
    <cellStyle name="40% - Акцент3 5 5 2" xfId="4586"/>
    <cellStyle name="40% - Акцент3 5 5 2 2" xfId="4587"/>
    <cellStyle name="40% - Акцент3 5 5 3" xfId="4588"/>
    <cellStyle name="40% - Акцент3 5 6" xfId="4589"/>
    <cellStyle name="40% - Акцент3 5 6 2" xfId="4590"/>
    <cellStyle name="40% - Акцент3 5 7" xfId="4591"/>
    <cellStyle name="40% - Акцент3 6" xfId="4592"/>
    <cellStyle name="40% - Акцент3 6 2" xfId="4593"/>
    <cellStyle name="40% - Акцент3 6 2 2" xfId="4594"/>
    <cellStyle name="40% - Акцент3 6 2 2 2" xfId="4595"/>
    <cellStyle name="40% - Акцент3 6 2 2 2 2" xfId="4596"/>
    <cellStyle name="40% - Акцент3 6 2 2 2 2 2" xfId="4597"/>
    <cellStyle name="40% - Акцент3 6 2 2 2 3" xfId="4598"/>
    <cellStyle name="40% - Акцент3 6 2 2 3" xfId="4599"/>
    <cellStyle name="40% - Акцент3 6 2 2 3 2" xfId="4600"/>
    <cellStyle name="40% - Акцент3 6 2 2 4" xfId="4601"/>
    <cellStyle name="40% - Акцент3 6 2 3" xfId="4602"/>
    <cellStyle name="40% - Акцент3 6 2 3 2" xfId="4603"/>
    <cellStyle name="40% - Акцент3 6 2 3 2 2" xfId="4604"/>
    <cellStyle name="40% - Акцент3 6 2 3 3" xfId="4605"/>
    <cellStyle name="40% - Акцент3 6 2 4" xfId="4606"/>
    <cellStyle name="40% - Акцент3 6 2 4 2" xfId="4607"/>
    <cellStyle name="40% - Акцент3 6 2 5" xfId="4608"/>
    <cellStyle name="40% - Акцент3 6 3" xfId="4609"/>
    <cellStyle name="40% - Акцент3 6 3 2" xfId="4610"/>
    <cellStyle name="40% - Акцент3 6 3 2 2" xfId="4611"/>
    <cellStyle name="40% - Акцент3 6 3 2 2 2" xfId="4612"/>
    <cellStyle name="40% - Акцент3 6 3 2 3" xfId="4613"/>
    <cellStyle name="40% - Акцент3 6 3 3" xfId="4614"/>
    <cellStyle name="40% - Акцент3 6 3 3 2" xfId="4615"/>
    <cellStyle name="40% - Акцент3 6 3 4" xfId="4616"/>
    <cellStyle name="40% - Акцент3 6 4" xfId="4617"/>
    <cellStyle name="40% - Акцент3 6 4 2" xfId="4618"/>
    <cellStyle name="40% - Акцент3 6 4 2 2" xfId="4619"/>
    <cellStyle name="40% - Акцент3 6 4 3" xfId="4620"/>
    <cellStyle name="40% - Акцент3 6 5" xfId="4621"/>
    <cellStyle name="40% - Акцент3 6 5 2" xfId="4622"/>
    <cellStyle name="40% - Акцент3 6 6" xfId="4623"/>
    <cellStyle name="40% - Акцент3 7" xfId="4624"/>
    <cellStyle name="40% - Акцент3 7 2" xfId="4625"/>
    <cellStyle name="40% - Акцент3 7 2 2" xfId="4626"/>
    <cellStyle name="40% - Акцент3 7 2 2 2" xfId="4627"/>
    <cellStyle name="40% - Акцент3 7 2 2 2 2" xfId="4628"/>
    <cellStyle name="40% - Акцент3 7 2 2 3" xfId="4629"/>
    <cellStyle name="40% - Акцент3 7 2 3" xfId="4630"/>
    <cellStyle name="40% - Акцент3 7 2 3 2" xfId="4631"/>
    <cellStyle name="40% - Акцент3 7 2 4" xfId="4632"/>
    <cellStyle name="40% - Акцент3 7 3" xfId="4633"/>
    <cellStyle name="40% - Акцент3 7 3 2" xfId="4634"/>
    <cellStyle name="40% - Акцент3 7 3 2 2" xfId="4635"/>
    <cellStyle name="40% - Акцент3 7 3 3" xfId="4636"/>
    <cellStyle name="40% - Акцент3 7 4" xfId="4637"/>
    <cellStyle name="40% - Акцент3 7 4 2" xfId="4638"/>
    <cellStyle name="40% - Акцент3 7 5" xfId="4639"/>
    <cellStyle name="40% - Акцент3 8" xfId="4640"/>
    <cellStyle name="40% - Акцент3 8 2" xfId="4641"/>
    <cellStyle name="40% - Акцент3 8 2 2" xfId="4642"/>
    <cellStyle name="40% - Акцент3 8 2 2 2" xfId="4643"/>
    <cellStyle name="40% - Акцент3 8 2 3" xfId="4644"/>
    <cellStyle name="40% - Акцент3 8 3" xfId="4645"/>
    <cellStyle name="40% - Акцент3 8 3 2" xfId="4646"/>
    <cellStyle name="40% - Акцент3 8 4" xfId="4647"/>
    <cellStyle name="40% - Акцент3 9" xfId="4648"/>
    <cellStyle name="40% - Акцент3 9 2" xfId="4649"/>
    <cellStyle name="40% - Акцент3 9 2 2" xfId="4650"/>
    <cellStyle name="40% - Акцент3 9 3" xfId="4651"/>
    <cellStyle name="40% - Акцент4 10" xfId="4652"/>
    <cellStyle name="40% - Акцент4 10 2" xfId="4653"/>
    <cellStyle name="40% - Акцент4 11" xfId="4654"/>
    <cellStyle name="40% - Акцент4 2" xfId="4655"/>
    <cellStyle name="40% - Акцент4 3" xfId="4656"/>
    <cellStyle name="40% - Акцент4 3 2" xfId="4657"/>
    <cellStyle name="40% - Акцент4 3 2 2" xfId="4658"/>
    <cellStyle name="40% - Акцент4 3 2 2 2" xfId="4659"/>
    <cellStyle name="40% - Акцент4 3 2 2 2 2" xfId="4660"/>
    <cellStyle name="40% - Акцент4 3 2 2 2 2 2" xfId="4661"/>
    <cellStyle name="40% - Акцент4 3 2 2 2 2 2 2" xfId="4662"/>
    <cellStyle name="40% - Акцент4 3 2 2 2 2 2 2 2" xfId="4663"/>
    <cellStyle name="40% - Акцент4 3 2 2 2 2 2 2 2 2" xfId="4664"/>
    <cellStyle name="40% - Акцент4 3 2 2 2 2 2 2 3" xfId="4665"/>
    <cellStyle name="40% - Акцент4 3 2 2 2 2 2 3" xfId="4666"/>
    <cellStyle name="40% - Акцент4 3 2 2 2 2 2 3 2" xfId="4667"/>
    <cellStyle name="40% - Акцент4 3 2 2 2 2 2 4" xfId="4668"/>
    <cellStyle name="40% - Акцент4 3 2 2 2 2 3" xfId="4669"/>
    <cellStyle name="40% - Акцент4 3 2 2 2 2 3 2" xfId="4670"/>
    <cellStyle name="40% - Акцент4 3 2 2 2 2 3 2 2" xfId="4671"/>
    <cellStyle name="40% - Акцент4 3 2 2 2 2 3 3" xfId="4672"/>
    <cellStyle name="40% - Акцент4 3 2 2 2 2 4" xfId="4673"/>
    <cellStyle name="40% - Акцент4 3 2 2 2 2 4 2" xfId="4674"/>
    <cellStyle name="40% - Акцент4 3 2 2 2 2 5" xfId="4675"/>
    <cellStyle name="40% - Акцент4 3 2 2 2 3" xfId="4676"/>
    <cellStyle name="40% - Акцент4 3 2 2 2 3 2" xfId="4677"/>
    <cellStyle name="40% - Акцент4 3 2 2 2 3 2 2" xfId="4678"/>
    <cellStyle name="40% - Акцент4 3 2 2 2 3 2 2 2" xfId="4679"/>
    <cellStyle name="40% - Акцент4 3 2 2 2 3 2 3" xfId="4680"/>
    <cellStyle name="40% - Акцент4 3 2 2 2 3 3" xfId="4681"/>
    <cellStyle name="40% - Акцент4 3 2 2 2 3 3 2" xfId="4682"/>
    <cellStyle name="40% - Акцент4 3 2 2 2 3 4" xfId="4683"/>
    <cellStyle name="40% - Акцент4 3 2 2 2 4" xfId="4684"/>
    <cellStyle name="40% - Акцент4 3 2 2 2 4 2" xfId="4685"/>
    <cellStyle name="40% - Акцент4 3 2 2 2 4 2 2" xfId="4686"/>
    <cellStyle name="40% - Акцент4 3 2 2 2 4 3" xfId="4687"/>
    <cellStyle name="40% - Акцент4 3 2 2 2 5" xfId="4688"/>
    <cellStyle name="40% - Акцент4 3 2 2 2 5 2" xfId="4689"/>
    <cellStyle name="40% - Акцент4 3 2 2 2 6" xfId="4690"/>
    <cellStyle name="40% - Акцент4 3 2 2 3" xfId="4691"/>
    <cellStyle name="40% - Акцент4 3 2 2 3 2" xfId="4692"/>
    <cellStyle name="40% - Акцент4 3 2 2 3 2 2" xfId="4693"/>
    <cellStyle name="40% - Акцент4 3 2 2 3 2 2 2" xfId="4694"/>
    <cellStyle name="40% - Акцент4 3 2 2 3 2 2 2 2" xfId="4695"/>
    <cellStyle name="40% - Акцент4 3 2 2 3 2 2 3" xfId="4696"/>
    <cellStyle name="40% - Акцент4 3 2 2 3 2 3" xfId="4697"/>
    <cellStyle name="40% - Акцент4 3 2 2 3 2 3 2" xfId="4698"/>
    <cellStyle name="40% - Акцент4 3 2 2 3 2 4" xfId="4699"/>
    <cellStyle name="40% - Акцент4 3 2 2 3 3" xfId="4700"/>
    <cellStyle name="40% - Акцент4 3 2 2 3 3 2" xfId="4701"/>
    <cellStyle name="40% - Акцент4 3 2 2 3 3 2 2" xfId="4702"/>
    <cellStyle name="40% - Акцент4 3 2 2 3 3 3" xfId="4703"/>
    <cellStyle name="40% - Акцент4 3 2 2 3 4" xfId="4704"/>
    <cellStyle name="40% - Акцент4 3 2 2 3 4 2" xfId="4705"/>
    <cellStyle name="40% - Акцент4 3 2 2 3 5" xfId="4706"/>
    <cellStyle name="40% - Акцент4 3 2 2 4" xfId="4707"/>
    <cellStyle name="40% - Акцент4 3 2 2 4 2" xfId="4708"/>
    <cellStyle name="40% - Акцент4 3 2 2 4 2 2" xfId="4709"/>
    <cellStyle name="40% - Акцент4 3 2 2 4 2 2 2" xfId="4710"/>
    <cellStyle name="40% - Акцент4 3 2 2 4 2 3" xfId="4711"/>
    <cellStyle name="40% - Акцент4 3 2 2 4 3" xfId="4712"/>
    <cellStyle name="40% - Акцент4 3 2 2 4 3 2" xfId="4713"/>
    <cellStyle name="40% - Акцент4 3 2 2 4 4" xfId="4714"/>
    <cellStyle name="40% - Акцент4 3 2 2 5" xfId="4715"/>
    <cellStyle name="40% - Акцент4 3 2 2 5 2" xfId="4716"/>
    <cellStyle name="40% - Акцент4 3 2 2 5 2 2" xfId="4717"/>
    <cellStyle name="40% - Акцент4 3 2 2 5 3" xfId="4718"/>
    <cellStyle name="40% - Акцент4 3 2 2 6" xfId="4719"/>
    <cellStyle name="40% - Акцент4 3 2 2 6 2" xfId="4720"/>
    <cellStyle name="40% - Акцент4 3 2 2 7" xfId="4721"/>
    <cellStyle name="40% - Акцент4 3 2 3" xfId="4722"/>
    <cellStyle name="40% - Акцент4 3 2 3 2" xfId="4723"/>
    <cellStyle name="40% - Акцент4 3 2 3 2 2" xfId="4724"/>
    <cellStyle name="40% - Акцент4 3 2 3 2 2 2" xfId="4725"/>
    <cellStyle name="40% - Акцент4 3 2 3 2 2 2 2" xfId="4726"/>
    <cellStyle name="40% - Акцент4 3 2 3 2 2 2 2 2" xfId="4727"/>
    <cellStyle name="40% - Акцент4 3 2 3 2 2 2 3" xfId="4728"/>
    <cellStyle name="40% - Акцент4 3 2 3 2 2 3" xfId="4729"/>
    <cellStyle name="40% - Акцент4 3 2 3 2 2 3 2" xfId="4730"/>
    <cellStyle name="40% - Акцент4 3 2 3 2 2 4" xfId="4731"/>
    <cellStyle name="40% - Акцент4 3 2 3 2 3" xfId="4732"/>
    <cellStyle name="40% - Акцент4 3 2 3 2 3 2" xfId="4733"/>
    <cellStyle name="40% - Акцент4 3 2 3 2 3 2 2" xfId="4734"/>
    <cellStyle name="40% - Акцент4 3 2 3 2 3 3" xfId="4735"/>
    <cellStyle name="40% - Акцент4 3 2 3 2 4" xfId="4736"/>
    <cellStyle name="40% - Акцент4 3 2 3 2 4 2" xfId="4737"/>
    <cellStyle name="40% - Акцент4 3 2 3 2 5" xfId="4738"/>
    <cellStyle name="40% - Акцент4 3 2 3 3" xfId="4739"/>
    <cellStyle name="40% - Акцент4 3 2 3 3 2" xfId="4740"/>
    <cellStyle name="40% - Акцент4 3 2 3 3 2 2" xfId="4741"/>
    <cellStyle name="40% - Акцент4 3 2 3 3 2 2 2" xfId="4742"/>
    <cellStyle name="40% - Акцент4 3 2 3 3 2 3" xfId="4743"/>
    <cellStyle name="40% - Акцент4 3 2 3 3 3" xfId="4744"/>
    <cellStyle name="40% - Акцент4 3 2 3 3 3 2" xfId="4745"/>
    <cellStyle name="40% - Акцент4 3 2 3 3 4" xfId="4746"/>
    <cellStyle name="40% - Акцент4 3 2 3 4" xfId="4747"/>
    <cellStyle name="40% - Акцент4 3 2 3 4 2" xfId="4748"/>
    <cellStyle name="40% - Акцент4 3 2 3 4 2 2" xfId="4749"/>
    <cellStyle name="40% - Акцент4 3 2 3 4 3" xfId="4750"/>
    <cellStyle name="40% - Акцент4 3 2 3 5" xfId="4751"/>
    <cellStyle name="40% - Акцент4 3 2 3 5 2" xfId="4752"/>
    <cellStyle name="40% - Акцент4 3 2 3 6" xfId="4753"/>
    <cellStyle name="40% - Акцент4 3 2 4" xfId="4754"/>
    <cellStyle name="40% - Акцент4 3 2 4 2" xfId="4755"/>
    <cellStyle name="40% - Акцент4 3 2 4 2 2" xfId="4756"/>
    <cellStyle name="40% - Акцент4 3 2 4 2 2 2" xfId="4757"/>
    <cellStyle name="40% - Акцент4 3 2 4 2 2 2 2" xfId="4758"/>
    <cellStyle name="40% - Акцент4 3 2 4 2 2 3" xfId="4759"/>
    <cellStyle name="40% - Акцент4 3 2 4 2 3" xfId="4760"/>
    <cellStyle name="40% - Акцент4 3 2 4 2 3 2" xfId="4761"/>
    <cellStyle name="40% - Акцент4 3 2 4 2 4" xfId="4762"/>
    <cellStyle name="40% - Акцент4 3 2 4 3" xfId="4763"/>
    <cellStyle name="40% - Акцент4 3 2 4 3 2" xfId="4764"/>
    <cellStyle name="40% - Акцент4 3 2 4 3 2 2" xfId="4765"/>
    <cellStyle name="40% - Акцент4 3 2 4 3 3" xfId="4766"/>
    <cellStyle name="40% - Акцент4 3 2 4 4" xfId="4767"/>
    <cellStyle name="40% - Акцент4 3 2 4 4 2" xfId="4768"/>
    <cellStyle name="40% - Акцент4 3 2 4 5" xfId="4769"/>
    <cellStyle name="40% - Акцент4 3 2 5" xfId="4770"/>
    <cellStyle name="40% - Акцент4 3 2 5 2" xfId="4771"/>
    <cellStyle name="40% - Акцент4 3 2 5 2 2" xfId="4772"/>
    <cellStyle name="40% - Акцент4 3 2 5 2 2 2" xfId="4773"/>
    <cellStyle name="40% - Акцент4 3 2 5 2 3" xfId="4774"/>
    <cellStyle name="40% - Акцент4 3 2 5 3" xfId="4775"/>
    <cellStyle name="40% - Акцент4 3 2 5 3 2" xfId="4776"/>
    <cellStyle name="40% - Акцент4 3 2 5 4" xfId="4777"/>
    <cellStyle name="40% - Акцент4 3 2 6" xfId="4778"/>
    <cellStyle name="40% - Акцент4 3 2 6 2" xfId="4779"/>
    <cellStyle name="40% - Акцент4 3 2 6 2 2" xfId="4780"/>
    <cellStyle name="40% - Акцент4 3 2 6 3" xfId="4781"/>
    <cellStyle name="40% - Акцент4 3 2 7" xfId="4782"/>
    <cellStyle name="40% - Акцент4 3 2 7 2" xfId="4783"/>
    <cellStyle name="40% - Акцент4 3 2 8" xfId="4784"/>
    <cellStyle name="40% - Акцент4 3 3" xfId="4785"/>
    <cellStyle name="40% - Акцент4 3 3 2" xfId="4786"/>
    <cellStyle name="40% - Акцент4 3 3 2 2" xfId="4787"/>
    <cellStyle name="40% - Акцент4 3 3 2 2 2" xfId="4788"/>
    <cellStyle name="40% - Акцент4 3 3 2 2 2 2" xfId="4789"/>
    <cellStyle name="40% - Акцент4 3 3 2 2 2 2 2" xfId="4790"/>
    <cellStyle name="40% - Акцент4 3 3 2 2 2 2 2 2" xfId="4791"/>
    <cellStyle name="40% - Акцент4 3 3 2 2 2 2 3" xfId="4792"/>
    <cellStyle name="40% - Акцент4 3 3 2 2 2 3" xfId="4793"/>
    <cellStyle name="40% - Акцент4 3 3 2 2 2 3 2" xfId="4794"/>
    <cellStyle name="40% - Акцент4 3 3 2 2 2 4" xfId="4795"/>
    <cellStyle name="40% - Акцент4 3 3 2 2 3" xfId="4796"/>
    <cellStyle name="40% - Акцент4 3 3 2 2 3 2" xfId="4797"/>
    <cellStyle name="40% - Акцент4 3 3 2 2 3 2 2" xfId="4798"/>
    <cellStyle name="40% - Акцент4 3 3 2 2 3 3" xfId="4799"/>
    <cellStyle name="40% - Акцент4 3 3 2 2 4" xfId="4800"/>
    <cellStyle name="40% - Акцент4 3 3 2 2 4 2" xfId="4801"/>
    <cellStyle name="40% - Акцент4 3 3 2 2 5" xfId="4802"/>
    <cellStyle name="40% - Акцент4 3 3 2 3" xfId="4803"/>
    <cellStyle name="40% - Акцент4 3 3 2 3 2" xfId="4804"/>
    <cellStyle name="40% - Акцент4 3 3 2 3 2 2" xfId="4805"/>
    <cellStyle name="40% - Акцент4 3 3 2 3 2 2 2" xfId="4806"/>
    <cellStyle name="40% - Акцент4 3 3 2 3 2 3" xfId="4807"/>
    <cellStyle name="40% - Акцент4 3 3 2 3 3" xfId="4808"/>
    <cellStyle name="40% - Акцент4 3 3 2 3 3 2" xfId="4809"/>
    <cellStyle name="40% - Акцент4 3 3 2 3 4" xfId="4810"/>
    <cellStyle name="40% - Акцент4 3 3 2 4" xfId="4811"/>
    <cellStyle name="40% - Акцент4 3 3 2 4 2" xfId="4812"/>
    <cellStyle name="40% - Акцент4 3 3 2 4 2 2" xfId="4813"/>
    <cellStyle name="40% - Акцент4 3 3 2 4 3" xfId="4814"/>
    <cellStyle name="40% - Акцент4 3 3 2 5" xfId="4815"/>
    <cellStyle name="40% - Акцент4 3 3 2 5 2" xfId="4816"/>
    <cellStyle name="40% - Акцент4 3 3 2 6" xfId="4817"/>
    <cellStyle name="40% - Акцент4 3 3 3" xfId="4818"/>
    <cellStyle name="40% - Акцент4 3 3 3 2" xfId="4819"/>
    <cellStyle name="40% - Акцент4 3 3 3 2 2" xfId="4820"/>
    <cellStyle name="40% - Акцент4 3 3 3 2 2 2" xfId="4821"/>
    <cellStyle name="40% - Акцент4 3 3 3 2 2 2 2" xfId="4822"/>
    <cellStyle name="40% - Акцент4 3 3 3 2 2 3" xfId="4823"/>
    <cellStyle name="40% - Акцент4 3 3 3 2 3" xfId="4824"/>
    <cellStyle name="40% - Акцент4 3 3 3 2 3 2" xfId="4825"/>
    <cellStyle name="40% - Акцент4 3 3 3 2 4" xfId="4826"/>
    <cellStyle name="40% - Акцент4 3 3 3 3" xfId="4827"/>
    <cellStyle name="40% - Акцент4 3 3 3 3 2" xfId="4828"/>
    <cellStyle name="40% - Акцент4 3 3 3 3 2 2" xfId="4829"/>
    <cellStyle name="40% - Акцент4 3 3 3 3 3" xfId="4830"/>
    <cellStyle name="40% - Акцент4 3 3 3 4" xfId="4831"/>
    <cellStyle name="40% - Акцент4 3 3 3 4 2" xfId="4832"/>
    <cellStyle name="40% - Акцент4 3 3 3 5" xfId="4833"/>
    <cellStyle name="40% - Акцент4 3 3 4" xfId="4834"/>
    <cellStyle name="40% - Акцент4 3 3 4 2" xfId="4835"/>
    <cellStyle name="40% - Акцент4 3 3 4 2 2" xfId="4836"/>
    <cellStyle name="40% - Акцент4 3 3 4 2 2 2" xfId="4837"/>
    <cellStyle name="40% - Акцент4 3 3 4 2 3" xfId="4838"/>
    <cellStyle name="40% - Акцент4 3 3 4 3" xfId="4839"/>
    <cellStyle name="40% - Акцент4 3 3 4 3 2" xfId="4840"/>
    <cellStyle name="40% - Акцент4 3 3 4 4" xfId="4841"/>
    <cellStyle name="40% - Акцент4 3 3 5" xfId="4842"/>
    <cellStyle name="40% - Акцент4 3 3 5 2" xfId="4843"/>
    <cellStyle name="40% - Акцент4 3 3 5 2 2" xfId="4844"/>
    <cellStyle name="40% - Акцент4 3 3 5 3" xfId="4845"/>
    <cellStyle name="40% - Акцент4 3 3 6" xfId="4846"/>
    <cellStyle name="40% - Акцент4 3 3 6 2" xfId="4847"/>
    <cellStyle name="40% - Акцент4 3 3 7" xfId="4848"/>
    <cellStyle name="40% - Акцент4 3 4" xfId="4849"/>
    <cellStyle name="40% - Акцент4 3 4 2" xfId="4850"/>
    <cellStyle name="40% - Акцент4 3 4 2 2" xfId="4851"/>
    <cellStyle name="40% - Акцент4 3 4 2 2 2" xfId="4852"/>
    <cellStyle name="40% - Акцент4 3 4 2 2 2 2" xfId="4853"/>
    <cellStyle name="40% - Акцент4 3 4 2 2 2 2 2" xfId="4854"/>
    <cellStyle name="40% - Акцент4 3 4 2 2 2 3" xfId="4855"/>
    <cellStyle name="40% - Акцент4 3 4 2 2 3" xfId="4856"/>
    <cellStyle name="40% - Акцент4 3 4 2 2 3 2" xfId="4857"/>
    <cellStyle name="40% - Акцент4 3 4 2 2 4" xfId="4858"/>
    <cellStyle name="40% - Акцент4 3 4 2 3" xfId="4859"/>
    <cellStyle name="40% - Акцент4 3 4 2 3 2" xfId="4860"/>
    <cellStyle name="40% - Акцент4 3 4 2 3 2 2" xfId="4861"/>
    <cellStyle name="40% - Акцент4 3 4 2 3 3" xfId="4862"/>
    <cellStyle name="40% - Акцент4 3 4 2 4" xfId="4863"/>
    <cellStyle name="40% - Акцент4 3 4 2 4 2" xfId="4864"/>
    <cellStyle name="40% - Акцент4 3 4 2 5" xfId="4865"/>
    <cellStyle name="40% - Акцент4 3 4 3" xfId="4866"/>
    <cellStyle name="40% - Акцент4 3 4 3 2" xfId="4867"/>
    <cellStyle name="40% - Акцент4 3 4 3 2 2" xfId="4868"/>
    <cellStyle name="40% - Акцент4 3 4 3 2 2 2" xfId="4869"/>
    <cellStyle name="40% - Акцент4 3 4 3 2 3" xfId="4870"/>
    <cellStyle name="40% - Акцент4 3 4 3 3" xfId="4871"/>
    <cellStyle name="40% - Акцент4 3 4 3 3 2" xfId="4872"/>
    <cellStyle name="40% - Акцент4 3 4 3 4" xfId="4873"/>
    <cellStyle name="40% - Акцент4 3 4 4" xfId="4874"/>
    <cellStyle name="40% - Акцент4 3 4 4 2" xfId="4875"/>
    <cellStyle name="40% - Акцент4 3 4 4 2 2" xfId="4876"/>
    <cellStyle name="40% - Акцент4 3 4 4 3" xfId="4877"/>
    <cellStyle name="40% - Акцент4 3 4 5" xfId="4878"/>
    <cellStyle name="40% - Акцент4 3 4 5 2" xfId="4879"/>
    <cellStyle name="40% - Акцент4 3 4 6" xfId="4880"/>
    <cellStyle name="40% - Акцент4 3 5" xfId="4881"/>
    <cellStyle name="40% - Акцент4 3 5 2" xfId="4882"/>
    <cellStyle name="40% - Акцент4 3 5 2 2" xfId="4883"/>
    <cellStyle name="40% - Акцент4 3 5 2 2 2" xfId="4884"/>
    <cellStyle name="40% - Акцент4 3 5 2 2 2 2" xfId="4885"/>
    <cellStyle name="40% - Акцент4 3 5 2 2 3" xfId="4886"/>
    <cellStyle name="40% - Акцент4 3 5 2 3" xfId="4887"/>
    <cellStyle name="40% - Акцент4 3 5 2 3 2" xfId="4888"/>
    <cellStyle name="40% - Акцент4 3 5 2 4" xfId="4889"/>
    <cellStyle name="40% - Акцент4 3 5 3" xfId="4890"/>
    <cellStyle name="40% - Акцент4 3 5 3 2" xfId="4891"/>
    <cellStyle name="40% - Акцент4 3 5 3 2 2" xfId="4892"/>
    <cellStyle name="40% - Акцент4 3 5 3 3" xfId="4893"/>
    <cellStyle name="40% - Акцент4 3 5 4" xfId="4894"/>
    <cellStyle name="40% - Акцент4 3 5 4 2" xfId="4895"/>
    <cellStyle name="40% - Акцент4 3 5 5" xfId="4896"/>
    <cellStyle name="40% - Акцент4 3 6" xfId="4897"/>
    <cellStyle name="40% - Акцент4 3 6 2" xfId="4898"/>
    <cellStyle name="40% - Акцент4 3 6 2 2" xfId="4899"/>
    <cellStyle name="40% - Акцент4 3 6 2 2 2" xfId="4900"/>
    <cellStyle name="40% - Акцент4 3 6 2 3" xfId="4901"/>
    <cellStyle name="40% - Акцент4 3 6 3" xfId="4902"/>
    <cellStyle name="40% - Акцент4 3 6 3 2" xfId="4903"/>
    <cellStyle name="40% - Акцент4 3 6 4" xfId="4904"/>
    <cellStyle name="40% - Акцент4 3 7" xfId="4905"/>
    <cellStyle name="40% - Акцент4 3 7 2" xfId="4906"/>
    <cellStyle name="40% - Акцент4 3 7 2 2" xfId="4907"/>
    <cellStyle name="40% - Акцент4 3 7 3" xfId="4908"/>
    <cellStyle name="40% - Акцент4 3 8" xfId="4909"/>
    <cellStyle name="40% - Акцент4 3 8 2" xfId="4910"/>
    <cellStyle name="40% - Акцент4 3 9" xfId="4911"/>
    <cellStyle name="40% - Акцент4 4" xfId="4912"/>
    <cellStyle name="40% - Акцент4 4 2" xfId="4913"/>
    <cellStyle name="40% - Акцент4 4 2 2" xfId="4914"/>
    <cellStyle name="40% - Акцент4 4 2 2 2" xfId="4915"/>
    <cellStyle name="40% - Акцент4 4 2 2 2 2" xfId="4916"/>
    <cellStyle name="40% - Акцент4 4 2 2 2 2 2" xfId="4917"/>
    <cellStyle name="40% - Акцент4 4 2 2 2 2 2 2" xfId="4918"/>
    <cellStyle name="40% - Акцент4 4 2 2 2 2 2 2 2" xfId="4919"/>
    <cellStyle name="40% - Акцент4 4 2 2 2 2 2 3" xfId="4920"/>
    <cellStyle name="40% - Акцент4 4 2 2 2 2 3" xfId="4921"/>
    <cellStyle name="40% - Акцент4 4 2 2 2 2 3 2" xfId="4922"/>
    <cellStyle name="40% - Акцент4 4 2 2 2 2 4" xfId="4923"/>
    <cellStyle name="40% - Акцент4 4 2 2 2 3" xfId="4924"/>
    <cellStyle name="40% - Акцент4 4 2 2 2 3 2" xfId="4925"/>
    <cellStyle name="40% - Акцент4 4 2 2 2 3 2 2" xfId="4926"/>
    <cellStyle name="40% - Акцент4 4 2 2 2 3 3" xfId="4927"/>
    <cellStyle name="40% - Акцент4 4 2 2 2 4" xfId="4928"/>
    <cellStyle name="40% - Акцент4 4 2 2 2 4 2" xfId="4929"/>
    <cellStyle name="40% - Акцент4 4 2 2 2 5" xfId="4930"/>
    <cellStyle name="40% - Акцент4 4 2 2 3" xfId="4931"/>
    <cellStyle name="40% - Акцент4 4 2 2 3 2" xfId="4932"/>
    <cellStyle name="40% - Акцент4 4 2 2 3 2 2" xfId="4933"/>
    <cellStyle name="40% - Акцент4 4 2 2 3 2 2 2" xfId="4934"/>
    <cellStyle name="40% - Акцент4 4 2 2 3 2 3" xfId="4935"/>
    <cellStyle name="40% - Акцент4 4 2 2 3 3" xfId="4936"/>
    <cellStyle name="40% - Акцент4 4 2 2 3 3 2" xfId="4937"/>
    <cellStyle name="40% - Акцент4 4 2 2 3 4" xfId="4938"/>
    <cellStyle name="40% - Акцент4 4 2 2 4" xfId="4939"/>
    <cellStyle name="40% - Акцент4 4 2 2 4 2" xfId="4940"/>
    <cellStyle name="40% - Акцент4 4 2 2 4 2 2" xfId="4941"/>
    <cellStyle name="40% - Акцент4 4 2 2 4 3" xfId="4942"/>
    <cellStyle name="40% - Акцент4 4 2 2 5" xfId="4943"/>
    <cellStyle name="40% - Акцент4 4 2 2 5 2" xfId="4944"/>
    <cellStyle name="40% - Акцент4 4 2 2 6" xfId="4945"/>
    <cellStyle name="40% - Акцент4 4 2 3" xfId="4946"/>
    <cellStyle name="40% - Акцент4 4 2 3 2" xfId="4947"/>
    <cellStyle name="40% - Акцент4 4 2 3 2 2" xfId="4948"/>
    <cellStyle name="40% - Акцент4 4 2 3 2 2 2" xfId="4949"/>
    <cellStyle name="40% - Акцент4 4 2 3 2 2 2 2" xfId="4950"/>
    <cellStyle name="40% - Акцент4 4 2 3 2 2 3" xfId="4951"/>
    <cellStyle name="40% - Акцент4 4 2 3 2 3" xfId="4952"/>
    <cellStyle name="40% - Акцент4 4 2 3 2 3 2" xfId="4953"/>
    <cellStyle name="40% - Акцент4 4 2 3 2 4" xfId="4954"/>
    <cellStyle name="40% - Акцент4 4 2 3 3" xfId="4955"/>
    <cellStyle name="40% - Акцент4 4 2 3 3 2" xfId="4956"/>
    <cellStyle name="40% - Акцент4 4 2 3 3 2 2" xfId="4957"/>
    <cellStyle name="40% - Акцент4 4 2 3 3 3" xfId="4958"/>
    <cellStyle name="40% - Акцент4 4 2 3 4" xfId="4959"/>
    <cellStyle name="40% - Акцент4 4 2 3 4 2" xfId="4960"/>
    <cellStyle name="40% - Акцент4 4 2 3 5" xfId="4961"/>
    <cellStyle name="40% - Акцент4 4 2 4" xfId="4962"/>
    <cellStyle name="40% - Акцент4 4 2 4 2" xfId="4963"/>
    <cellStyle name="40% - Акцент4 4 2 4 2 2" xfId="4964"/>
    <cellStyle name="40% - Акцент4 4 2 4 2 2 2" xfId="4965"/>
    <cellStyle name="40% - Акцент4 4 2 4 2 3" xfId="4966"/>
    <cellStyle name="40% - Акцент4 4 2 4 3" xfId="4967"/>
    <cellStyle name="40% - Акцент4 4 2 4 3 2" xfId="4968"/>
    <cellStyle name="40% - Акцент4 4 2 4 4" xfId="4969"/>
    <cellStyle name="40% - Акцент4 4 2 5" xfId="4970"/>
    <cellStyle name="40% - Акцент4 4 2 5 2" xfId="4971"/>
    <cellStyle name="40% - Акцент4 4 2 5 2 2" xfId="4972"/>
    <cellStyle name="40% - Акцент4 4 2 5 3" xfId="4973"/>
    <cellStyle name="40% - Акцент4 4 2 6" xfId="4974"/>
    <cellStyle name="40% - Акцент4 4 2 6 2" xfId="4975"/>
    <cellStyle name="40% - Акцент4 4 2 7" xfId="4976"/>
    <cellStyle name="40% - Акцент4 4 3" xfId="4977"/>
    <cellStyle name="40% - Акцент4 4 3 2" xfId="4978"/>
    <cellStyle name="40% - Акцент4 4 3 2 2" xfId="4979"/>
    <cellStyle name="40% - Акцент4 4 3 2 2 2" xfId="4980"/>
    <cellStyle name="40% - Акцент4 4 3 2 2 2 2" xfId="4981"/>
    <cellStyle name="40% - Акцент4 4 3 2 2 2 2 2" xfId="4982"/>
    <cellStyle name="40% - Акцент4 4 3 2 2 2 3" xfId="4983"/>
    <cellStyle name="40% - Акцент4 4 3 2 2 3" xfId="4984"/>
    <cellStyle name="40% - Акцент4 4 3 2 2 3 2" xfId="4985"/>
    <cellStyle name="40% - Акцент4 4 3 2 2 4" xfId="4986"/>
    <cellStyle name="40% - Акцент4 4 3 2 3" xfId="4987"/>
    <cellStyle name="40% - Акцент4 4 3 2 3 2" xfId="4988"/>
    <cellStyle name="40% - Акцент4 4 3 2 3 2 2" xfId="4989"/>
    <cellStyle name="40% - Акцент4 4 3 2 3 3" xfId="4990"/>
    <cellStyle name="40% - Акцент4 4 3 2 4" xfId="4991"/>
    <cellStyle name="40% - Акцент4 4 3 2 4 2" xfId="4992"/>
    <cellStyle name="40% - Акцент4 4 3 2 5" xfId="4993"/>
    <cellStyle name="40% - Акцент4 4 3 3" xfId="4994"/>
    <cellStyle name="40% - Акцент4 4 3 3 2" xfId="4995"/>
    <cellStyle name="40% - Акцент4 4 3 3 2 2" xfId="4996"/>
    <cellStyle name="40% - Акцент4 4 3 3 2 2 2" xfId="4997"/>
    <cellStyle name="40% - Акцент4 4 3 3 2 3" xfId="4998"/>
    <cellStyle name="40% - Акцент4 4 3 3 3" xfId="4999"/>
    <cellStyle name="40% - Акцент4 4 3 3 3 2" xfId="5000"/>
    <cellStyle name="40% - Акцент4 4 3 3 4" xfId="5001"/>
    <cellStyle name="40% - Акцент4 4 3 4" xfId="5002"/>
    <cellStyle name="40% - Акцент4 4 3 4 2" xfId="5003"/>
    <cellStyle name="40% - Акцент4 4 3 4 2 2" xfId="5004"/>
    <cellStyle name="40% - Акцент4 4 3 4 3" xfId="5005"/>
    <cellStyle name="40% - Акцент4 4 3 5" xfId="5006"/>
    <cellStyle name="40% - Акцент4 4 3 5 2" xfId="5007"/>
    <cellStyle name="40% - Акцент4 4 3 6" xfId="5008"/>
    <cellStyle name="40% - Акцент4 4 4" xfId="5009"/>
    <cellStyle name="40% - Акцент4 4 4 2" xfId="5010"/>
    <cellStyle name="40% - Акцент4 4 4 2 2" xfId="5011"/>
    <cellStyle name="40% - Акцент4 4 4 2 2 2" xfId="5012"/>
    <cellStyle name="40% - Акцент4 4 4 2 2 2 2" xfId="5013"/>
    <cellStyle name="40% - Акцент4 4 4 2 2 3" xfId="5014"/>
    <cellStyle name="40% - Акцент4 4 4 2 3" xfId="5015"/>
    <cellStyle name="40% - Акцент4 4 4 2 3 2" xfId="5016"/>
    <cellStyle name="40% - Акцент4 4 4 2 4" xfId="5017"/>
    <cellStyle name="40% - Акцент4 4 4 3" xfId="5018"/>
    <cellStyle name="40% - Акцент4 4 4 3 2" xfId="5019"/>
    <cellStyle name="40% - Акцент4 4 4 3 2 2" xfId="5020"/>
    <cellStyle name="40% - Акцент4 4 4 3 3" xfId="5021"/>
    <cellStyle name="40% - Акцент4 4 4 4" xfId="5022"/>
    <cellStyle name="40% - Акцент4 4 4 4 2" xfId="5023"/>
    <cellStyle name="40% - Акцент4 4 4 5" xfId="5024"/>
    <cellStyle name="40% - Акцент4 4 5" xfId="5025"/>
    <cellStyle name="40% - Акцент4 4 5 2" xfId="5026"/>
    <cellStyle name="40% - Акцент4 4 5 2 2" xfId="5027"/>
    <cellStyle name="40% - Акцент4 4 5 2 2 2" xfId="5028"/>
    <cellStyle name="40% - Акцент4 4 5 2 3" xfId="5029"/>
    <cellStyle name="40% - Акцент4 4 5 3" xfId="5030"/>
    <cellStyle name="40% - Акцент4 4 5 3 2" xfId="5031"/>
    <cellStyle name="40% - Акцент4 4 5 4" xfId="5032"/>
    <cellStyle name="40% - Акцент4 4 6" xfId="5033"/>
    <cellStyle name="40% - Акцент4 4 6 2" xfId="5034"/>
    <cellStyle name="40% - Акцент4 4 6 2 2" xfId="5035"/>
    <cellStyle name="40% - Акцент4 4 6 3" xfId="5036"/>
    <cellStyle name="40% - Акцент4 4 7" xfId="5037"/>
    <cellStyle name="40% - Акцент4 4 7 2" xfId="5038"/>
    <cellStyle name="40% - Акцент4 4 8" xfId="5039"/>
    <cellStyle name="40% - Акцент4 5" xfId="5040"/>
    <cellStyle name="40% - Акцент4 5 2" xfId="5041"/>
    <cellStyle name="40% - Акцент4 5 2 2" xfId="5042"/>
    <cellStyle name="40% - Акцент4 5 2 2 2" xfId="5043"/>
    <cellStyle name="40% - Акцент4 5 2 2 2 2" xfId="5044"/>
    <cellStyle name="40% - Акцент4 5 2 2 2 2 2" xfId="5045"/>
    <cellStyle name="40% - Акцент4 5 2 2 2 2 2 2" xfId="5046"/>
    <cellStyle name="40% - Акцент4 5 2 2 2 2 3" xfId="5047"/>
    <cellStyle name="40% - Акцент4 5 2 2 2 3" xfId="5048"/>
    <cellStyle name="40% - Акцент4 5 2 2 2 3 2" xfId="5049"/>
    <cellStyle name="40% - Акцент4 5 2 2 2 4" xfId="5050"/>
    <cellStyle name="40% - Акцент4 5 2 2 3" xfId="5051"/>
    <cellStyle name="40% - Акцент4 5 2 2 3 2" xfId="5052"/>
    <cellStyle name="40% - Акцент4 5 2 2 3 2 2" xfId="5053"/>
    <cellStyle name="40% - Акцент4 5 2 2 3 3" xfId="5054"/>
    <cellStyle name="40% - Акцент4 5 2 2 4" xfId="5055"/>
    <cellStyle name="40% - Акцент4 5 2 2 4 2" xfId="5056"/>
    <cellStyle name="40% - Акцент4 5 2 2 5" xfId="5057"/>
    <cellStyle name="40% - Акцент4 5 2 3" xfId="5058"/>
    <cellStyle name="40% - Акцент4 5 2 3 2" xfId="5059"/>
    <cellStyle name="40% - Акцент4 5 2 3 2 2" xfId="5060"/>
    <cellStyle name="40% - Акцент4 5 2 3 2 2 2" xfId="5061"/>
    <cellStyle name="40% - Акцент4 5 2 3 2 3" xfId="5062"/>
    <cellStyle name="40% - Акцент4 5 2 3 3" xfId="5063"/>
    <cellStyle name="40% - Акцент4 5 2 3 3 2" xfId="5064"/>
    <cellStyle name="40% - Акцент4 5 2 3 4" xfId="5065"/>
    <cellStyle name="40% - Акцент4 5 2 4" xfId="5066"/>
    <cellStyle name="40% - Акцент4 5 2 4 2" xfId="5067"/>
    <cellStyle name="40% - Акцент4 5 2 4 2 2" xfId="5068"/>
    <cellStyle name="40% - Акцент4 5 2 4 3" xfId="5069"/>
    <cellStyle name="40% - Акцент4 5 2 5" xfId="5070"/>
    <cellStyle name="40% - Акцент4 5 2 5 2" xfId="5071"/>
    <cellStyle name="40% - Акцент4 5 2 6" xfId="5072"/>
    <cellStyle name="40% - Акцент4 5 3" xfId="5073"/>
    <cellStyle name="40% - Акцент4 5 3 2" xfId="5074"/>
    <cellStyle name="40% - Акцент4 5 3 2 2" xfId="5075"/>
    <cellStyle name="40% - Акцент4 5 3 2 2 2" xfId="5076"/>
    <cellStyle name="40% - Акцент4 5 3 2 2 2 2" xfId="5077"/>
    <cellStyle name="40% - Акцент4 5 3 2 2 3" xfId="5078"/>
    <cellStyle name="40% - Акцент4 5 3 2 3" xfId="5079"/>
    <cellStyle name="40% - Акцент4 5 3 2 3 2" xfId="5080"/>
    <cellStyle name="40% - Акцент4 5 3 2 4" xfId="5081"/>
    <cellStyle name="40% - Акцент4 5 3 3" xfId="5082"/>
    <cellStyle name="40% - Акцент4 5 3 3 2" xfId="5083"/>
    <cellStyle name="40% - Акцент4 5 3 3 2 2" xfId="5084"/>
    <cellStyle name="40% - Акцент4 5 3 3 3" xfId="5085"/>
    <cellStyle name="40% - Акцент4 5 3 4" xfId="5086"/>
    <cellStyle name="40% - Акцент4 5 3 4 2" xfId="5087"/>
    <cellStyle name="40% - Акцент4 5 3 5" xfId="5088"/>
    <cellStyle name="40% - Акцент4 5 4" xfId="5089"/>
    <cellStyle name="40% - Акцент4 5 4 2" xfId="5090"/>
    <cellStyle name="40% - Акцент4 5 4 2 2" xfId="5091"/>
    <cellStyle name="40% - Акцент4 5 4 2 2 2" xfId="5092"/>
    <cellStyle name="40% - Акцент4 5 4 2 3" xfId="5093"/>
    <cellStyle name="40% - Акцент4 5 4 3" xfId="5094"/>
    <cellStyle name="40% - Акцент4 5 4 3 2" xfId="5095"/>
    <cellStyle name="40% - Акцент4 5 4 4" xfId="5096"/>
    <cellStyle name="40% - Акцент4 5 5" xfId="5097"/>
    <cellStyle name="40% - Акцент4 5 5 2" xfId="5098"/>
    <cellStyle name="40% - Акцент4 5 5 2 2" xfId="5099"/>
    <cellStyle name="40% - Акцент4 5 5 3" xfId="5100"/>
    <cellStyle name="40% - Акцент4 5 6" xfId="5101"/>
    <cellStyle name="40% - Акцент4 5 6 2" xfId="5102"/>
    <cellStyle name="40% - Акцент4 5 7" xfId="5103"/>
    <cellStyle name="40% - Акцент4 6" xfId="5104"/>
    <cellStyle name="40% - Акцент4 6 2" xfId="5105"/>
    <cellStyle name="40% - Акцент4 6 2 2" xfId="5106"/>
    <cellStyle name="40% - Акцент4 6 2 2 2" xfId="5107"/>
    <cellStyle name="40% - Акцент4 6 2 2 2 2" xfId="5108"/>
    <cellStyle name="40% - Акцент4 6 2 2 2 2 2" xfId="5109"/>
    <cellStyle name="40% - Акцент4 6 2 2 2 3" xfId="5110"/>
    <cellStyle name="40% - Акцент4 6 2 2 3" xfId="5111"/>
    <cellStyle name="40% - Акцент4 6 2 2 3 2" xfId="5112"/>
    <cellStyle name="40% - Акцент4 6 2 2 4" xfId="5113"/>
    <cellStyle name="40% - Акцент4 6 2 3" xfId="5114"/>
    <cellStyle name="40% - Акцент4 6 2 3 2" xfId="5115"/>
    <cellStyle name="40% - Акцент4 6 2 3 2 2" xfId="5116"/>
    <cellStyle name="40% - Акцент4 6 2 3 3" xfId="5117"/>
    <cellStyle name="40% - Акцент4 6 2 4" xfId="5118"/>
    <cellStyle name="40% - Акцент4 6 2 4 2" xfId="5119"/>
    <cellStyle name="40% - Акцент4 6 2 5" xfId="5120"/>
    <cellStyle name="40% - Акцент4 6 3" xfId="5121"/>
    <cellStyle name="40% - Акцент4 6 3 2" xfId="5122"/>
    <cellStyle name="40% - Акцент4 6 3 2 2" xfId="5123"/>
    <cellStyle name="40% - Акцент4 6 3 2 2 2" xfId="5124"/>
    <cellStyle name="40% - Акцент4 6 3 2 3" xfId="5125"/>
    <cellStyle name="40% - Акцент4 6 3 3" xfId="5126"/>
    <cellStyle name="40% - Акцент4 6 3 3 2" xfId="5127"/>
    <cellStyle name="40% - Акцент4 6 3 4" xfId="5128"/>
    <cellStyle name="40% - Акцент4 6 4" xfId="5129"/>
    <cellStyle name="40% - Акцент4 6 4 2" xfId="5130"/>
    <cellStyle name="40% - Акцент4 6 4 2 2" xfId="5131"/>
    <cellStyle name="40% - Акцент4 6 4 3" xfId="5132"/>
    <cellStyle name="40% - Акцент4 6 5" xfId="5133"/>
    <cellStyle name="40% - Акцент4 6 5 2" xfId="5134"/>
    <cellStyle name="40% - Акцент4 6 6" xfId="5135"/>
    <cellStyle name="40% - Акцент4 7" xfId="5136"/>
    <cellStyle name="40% - Акцент4 7 2" xfId="5137"/>
    <cellStyle name="40% - Акцент4 7 2 2" xfId="5138"/>
    <cellStyle name="40% - Акцент4 7 2 2 2" xfId="5139"/>
    <cellStyle name="40% - Акцент4 7 2 2 2 2" xfId="5140"/>
    <cellStyle name="40% - Акцент4 7 2 2 3" xfId="5141"/>
    <cellStyle name="40% - Акцент4 7 2 3" xfId="5142"/>
    <cellStyle name="40% - Акцент4 7 2 3 2" xfId="5143"/>
    <cellStyle name="40% - Акцент4 7 2 4" xfId="5144"/>
    <cellStyle name="40% - Акцент4 7 3" xfId="5145"/>
    <cellStyle name="40% - Акцент4 7 3 2" xfId="5146"/>
    <cellStyle name="40% - Акцент4 7 3 2 2" xfId="5147"/>
    <cellStyle name="40% - Акцент4 7 3 3" xfId="5148"/>
    <cellStyle name="40% - Акцент4 7 4" xfId="5149"/>
    <cellStyle name="40% - Акцент4 7 4 2" xfId="5150"/>
    <cellStyle name="40% - Акцент4 7 5" xfId="5151"/>
    <cellStyle name="40% - Акцент4 8" xfId="5152"/>
    <cellStyle name="40% - Акцент4 8 2" xfId="5153"/>
    <cellStyle name="40% - Акцент4 8 2 2" xfId="5154"/>
    <cellStyle name="40% - Акцент4 8 2 2 2" xfId="5155"/>
    <cellStyle name="40% - Акцент4 8 2 3" xfId="5156"/>
    <cellStyle name="40% - Акцент4 8 3" xfId="5157"/>
    <cellStyle name="40% - Акцент4 8 3 2" xfId="5158"/>
    <cellStyle name="40% - Акцент4 8 4" xfId="5159"/>
    <cellStyle name="40% - Акцент4 9" xfId="5160"/>
    <cellStyle name="40% - Акцент4 9 2" xfId="5161"/>
    <cellStyle name="40% - Акцент4 9 2 2" xfId="5162"/>
    <cellStyle name="40% - Акцент4 9 3" xfId="5163"/>
    <cellStyle name="40% - Акцент5 10" xfId="5164"/>
    <cellStyle name="40% - Акцент5 10 2" xfId="5165"/>
    <cellStyle name="40% - Акцент5 11" xfId="5166"/>
    <cellStyle name="40% - Акцент5 2" xfId="5167"/>
    <cellStyle name="40% - Акцент5 3" xfId="5168"/>
    <cellStyle name="40% - Акцент5 3 2" xfId="5169"/>
    <cellStyle name="40% - Акцент5 3 2 2" xfId="5170"/>
    <cellStyle name="40% - Акцент5 3 2 2 2" xfId="5171"/>
    <cellStyle name="40% - Акцент5 3 2 2 2 2" xfId="5172"/>
    <cellStyle name="40% - Акцент5 3 2 2 2 2 2" xfId="5173"/>
    <cellStyle name="40% - Акцент5 3 2 2 2 2 2 2" xfId="5174"/>
    <cellStyle name="40% - Акцент5 3 2 2 2 2 2 2 2" xfId="5175"/>
    <cellStyle name="40% - Акцент5 3 2 2 2 2 2 2 2 2" xfId="5176"/>
    <cellStyle name="40% - Акцент5 3 2 2 2 2 2 2 3" xfId="5177"/>
    <cellStyle name="40% - Акцент5 3 2 2 2 2 2 3" xfId="5178"/>
    <cellStyle name="40% - Акцент5 3 2 2 2 2 2 3 2" xfId="5179"/>
    <cellStyle name="40% - Акцент5 3 2 2 2 2 2 4" xfId="5180"/>
    <cellStyle name="40% - Акцент5 3 2 2 2 2 3" xfId="5181"/>
    <cellStyle name="40% - Акцент5 3 2 2 2 2 3 2" xfId="5182"/>
    <cellStyle name="40% - Акцент5 3 2 2 2 2 3 2 2" xfId="5183"/>
    <cellStyle name="40% - Акцент5 3 2 2 2 2 3 3" xfId="5184"/>
    <cellStyle name="40% - Акцент5 3 2 2 2 2 4" xfId="5185"/>
    <cellStyle name="40% - Акцент5 3 2 2 2 2 4 2" xfId="5186"/>
    <cellStyle name="40% - Акцент5 3 2 2 2 2 5" xfId="5187"/>
    <cellStyle name="40% - Акцент5 3 2 2 2 3" xfId="5188"/>
    <cellStyle name="40% - Акцент5 3 2 2 2 3 2" xfId="5189"/>
    <cellStyle name="40% - Акцент5 3 2 2 2 3 2 2" xfId="5190"/>
    <cellStyle name="40% - Акцент5 3 2 2 2 3 2 2 2" xfId="5191"/>
    <cellStyle name="40% - Акцент5 3 2 2 2 3 2 3" xfId="5192"/>
    <cellStyle name="40% - Акцент5 3 2 2 2 3 3" xfId="5193"/>
    <cellStyle name="40% - Акцент5 3 2 2 2 3 3 2" xfId="5194"/>
    <cellStyle name="40% - Акцент5 3 2 2 2 3 4" xfId="5195"/>
    <cellStyle name="40% - Акцент5 3 2 2 2 4" xfId="5196"/>
    <cellStyle name="40% - Акцент5 3 2 2 2 4 2" xfId="5197"/>
    <cellStyle name="40% - Акцент5 3 2 2 2 4 2 2" xfId="5198"/>
    <cellStyle name="40% - Акцент5 3 2 2 2 4 3" xfId="5199"/>
    <cellStyle name="40% - Акцент5 3 2 2 2 5" xfId="5200"/>
    <cellStyle name="40% - Акцент5 3 2 2 2 5 2" xfId="5201"/>
    <cellStyle name="40% - Акцент5 3 2 2 2 6" xfId="5202"/>
    <cellStyle name="40% - Акцент5 3 2 2 3" xfId="5203"/>
    <cellStyle name="40% - Акцент5 3 2 2 3 2" xfId="5204"/>
    <cellStyle name="40% - Акцент5 3 2 2 3 2 2" xfId="5205"/>
    <cellStyle name="40% - Акцент5 3 2 2 3 2 2 2" xfId="5206"/>
    <cellStyle name="40% - Акцент5 3 2 2 3 2 2 2 2" xfId="5207"/>
    <cellStyle name="40% - Акцент5 3 2 2 3 2 2 3" xfId="5208"/>
    <cellStyle name="40% - Акцент5 3 2 2 3 2 3" xfId="5209"/>
    <cellStyle name="40% - Акцент5 3 2 2 3 2 3 2" xfId="5210"/>
    <cellStyle name="40% - Акцент5 3 2 2 3 2 4" xfId="5211"/>
    <cellStyle name="40% - Акцент5 3 2 2 3 3" xfId="5212"/>
    <cellStyle name="40% - Акцент5 3 2 2 3 3 2" xfId="5213"/>
    <cellStyle name="40% - Акцент5 3 2 2 3 3 2 2" xfId="5214"/>
    <cellStyle name="40% - Акцент5 3 2 2 3 3 3" xfId="5215"/>
    <cellStyle name="40% - Акцент5 3 2 2 3 4" xfId="5216"/>
    <cellStyle name="40% - Акцент5 3 2 2 3 4 2" xfId="5217"/>
    <cellStyle name="40% - Акцент5 3 2 2 3 5" xfId="5218"/>
    <cellStyle name="40% - Акцент5 3 2 2 4" xfId="5219"/>
    <cellStyle name="40% - Акцент5 3 2 2 4 2" xfId="5220"/>
    <cellStyle name="40% - Акцент5 3 2 2 4 2 2" xfId="5221"/>
    <cellStyle name="40% - Акцент5 3 2 2 4 2 2 2" xfId="5222"/>
    <cellStyle name="40% - Акцент5 3 2 2 4 2 3" xfId="5223"/>
    <cellStyle name="40% - Акцент5 3 2 2 4 3" xfId="5224"/>
    <cellStyle name="40% - Акцент5 3 2 2 4 3 2" xfId="5225"/>
    <cellStyle name="40% - Акцент5 3 2 2 4 4" xfId="5226"/>
    <cellStyle name="40% - Акцент5 3 2 2 5" xfId="5227"/>
    <cellStyle name="40% - Акцент5 3 2 2 5 2" xfId="5228"/>
    <cellStyle name="40% - Акцент5 3 2 2 5 2 2" xfId="5229"/>
    <cellStyle name="40% - Акцент5 3 2 2 5 3" xfId="5230"/>
    <cellStyle name="40% - Акцент5 3 2 2 6" xfId="5231"/>
    <cellStyle name="40% - Акцент5 3 2 2 6 2" xfId="5232"/>
    <cellStyle name="40% - Акцент5 3 2 2 7" xfId="5233"/>
    <cellStyle name="40% - Акцент5 3 2 3" xfId="5234"/>
    <cellStyle name="40% - Акцент5 3 2 3 2" xfId="5235"/>
    <cellStyle name="40% - Акцент5 3 2 3 2 2" xfId="5236"/>
    <cellStyle name="40% - Акцент5 3 2 3 2 2 2" xfId="5237"/>
    <cellStyle name="40% - Акцент5 3 2 3 2 2 2 2" xfId="5238"/>
    <cellStyle name="40% - Акцент5 3 2 3 2 2 2 2 2" xfId="5239"/>
    <cellStyle name="40% - Акцент5 3 2 3 2 2 2 3" xfId="5240"/>
    <cellStyle name="40% - Акцент5 3 2 3 2 2 3" xfId="5241"/>
    <cellStyle name="40% - Акцент5 3 2 3 2 2 3 2" xfId="5242"/>
    <cellStyle name="40% - Акцент5 3 2 3 2 2 4" xfId="5243"/>
    <cellStyle name="40% - Акцент5 3 2 3 2 3" xfId="5244"/>
    <cellStyle name="40% - Акцент5 3 2 3 2 3 2" xfId="5245"/>
    <cellStyle name="40% - Акцент5 3 2 3 2 3 2 2" xfId="5246"/>
    <cellStyle name="40% - Акцент5 3 2 3 2 3 3" xfId="5247"/>
    <cellStyle name="40% - Акцент5 3 2 3 2 4" xfId="5248"/>
    <cellStyle name="40% - Акцент5 3 2 3 2 4 2" xfId="5249"/>
    <cellStyle name="40% - Акцент5 3 2 3 2 5" xfId="5250"/>
    <cellStyle name="40% - Акцент5 3 2 3 3" xfId="5251"/>
    <cellStyle name="40% - Акцент5 3 2 3 3 2" xfId="5252"/>
    <cellStyle name="40% - Акцент5 3 2 3 3 2 2" xfId="5253"/>
    <cellStyle name="40% - Акцент5 3 2 3 3 2 2 2" xfId="5254"/>
    <cellStyle name="40% - Акцент5 3 2 3 3 2 3" xfId="5255"/>
    <cellStyle name="40% - Акцент5 3 2 3 3 3" xfId="5256"/>
    <cellStyle name="40% - Акцент5 3 2 3 3 3 2" xfId="5257"/>
    <cellStyle name="40% - Акцент5 3 2 3 3 4" xfId="5258"/>
    <cellStyle name="40% - Акцент5 3 2 3 4" xfId="5259"/>
    <cellStyle name="40% - Акцент5 3 2 3 4 2" xfId="5260"/>
    <cellStyle name="40% - Акцент5 3 2 3 4 2 2" xfId="5261"/>
    <cellStyle name="40% - Акцент5 3 2 3 4 3" xfId="5262"/>
    <cellStyle name="40% - Акцент5 3 2 3 5" xfId="5263"/>
    <cellStyle name="40% - Акцент5 3 2 3 5 2" xfId="5264"/>
    <cellStyle name="40% - Акцент5 3 2 3 6" xfId="5265"/>
    <cellStyle name="40% - Акцент5 3 2 4" xfId="5266"/>
    <cellStyle name="40% - Акцент5 3 2 4 2" xfId="5267"/>
    <cellStyle name="40% - Акцент5 3 2 4 2 2" xfId="5268"/>
    <cellStyle name="40% - Акцент5 3 2 4 2 2 2" xfId="5269"/>
    <cellStyle name="40% - Акцент5 3 2 4 2 2 2 2" xfId="5270"/>
    <cellStyle name="40% - Акцент5 3 2 4 2 2 3" xfId="5271"/>
    <cellStyle name="40% - Акцент5 3 2 4 2 3" xfId="5272"/>
    <cellStyle name="40% - Акцент5 3 2 4 2 3 2" xfId="5273"/>
    <cellStyle name="40% - Акцент5 3 2 4 2 4" xfId="5274"/>
    <cellStyle name="40% - Акцент5 3 2 4 3" xfId="5275"/>
    <cellStyle name="40% - Акцент5 3 2 4 3 2" xfId="5276"/>
    <cellStyle name="40% - Акцент5 3 2 4 3 2 2" xfId="5277"/>
    <cellStyle name="40% - Акцент5 3 2 4 3 3" xfId="5278"/>
    <cellStyle name="40% - Акцент5 3 2 4 4" xfId="5279"/>
    <cellStyle name="40% - Акцент5 3 2 4 4 2" xfId="5280"/>
    <cellStyle name="40% - Акцент5 3 2 4 5" xfId="5281"/>
    <cellStyle name="40% - Акцент5 3 2 5" xfId="5282"/>
    <cellStyle name="40% - Акцент5 3 2 5 2" xfId="5283"/>
    <cellStyle name="40% - Акцент5 3 2 5 2 2" xfId="5284"/>
    <cellStyle name="40% - Акцент5 3 2 5 2 2 2" xfId="5285"/>
    <cellStyle name="40% - Акцент5 3 2 5 2 3" xfId="5286"/>
    <cellStyle name="40% - Акцент5 3 2 5 3" xfId="5287"/>
    <cellStyle name="40% - Акцент5 3 2 5 3 2" xfId="5288"/>
    <cellStyle name="40% - Акцент5 3 2 5 4" xfId="5289"/>
    <cellStyle name="40% - Акцент5 3 2 6" xfId="5290"/>
    <cellStyle name="40% - Акцент5 3 2 6 2" xfId="5291"/>
    <cellStyle name="40% - Акцент5 3 2 6 2 2" xfId="5292"/>
    <cellStyle name="40% - Акцент5 3 2 6 3" xfId="5293"/>
    <cellStyle name="40% - Акцент5 3 2 7" xfId="5294"/>
    <cellStyle name="40% - Акцент5 3 2 7 2" xfId="5295"/>
    <cellStyle name="40% - Акцент5 3 2 8" xfId="5296"/>
    <cellStyle name="40% - Акцент5 3 3" xfId="5297"/>
    <cellStyle name="40% - Акцент5 3 3 2" xfId="5298"/>
    <cellStyle name="40% - Акцент5 3 3 2 2" xfId="5299"/>
    <cellStyle name="40% - Акцент5 3 3 2 2 2" xfId="5300"/>
    <cellStyle name="40% - Акцент5 3 3 2 2 2 2" xfId="5301"/>
    <cellStyle name="40% - Акцент5 3 3 2 2 2 2 2" xfId="5302"/>
    <cellStyle name="40% - Акцент5 3 3 2 2 2 2 2 2" xfId="5303"/>
    <cellStyle name="40% - Акцент5 3 3 2 2 2 2 3" xfId="5304"/>
    <cellStyle name="40% - Акцент5 3 3 2 2 2 3" xfId="5305"/>
    <cellStyle name="40% - Акцент5 3 3 2 2 2 3 2" xfId="5306"/>
    <cellStyle name="40% - Акцент5 3 3 2 2 2 4" xfId="5307"/>
    <cellStyle name="40% - Акцент5 3 3 2 2 3" xfId="5308"/>
    <cellStyle name="40% - Акцент5 3 3 2 2 3 2" xfId="5309"/>
    <cellStyle name="40% - Акцент5 3 3 2 2 3 2 2" xfId="5310"/>
    <cellStyle name="40% - Акцент5 3 3 2 2 3 3" xfId="5311"/>
    <cellStyle name="40% - Акцент5 3 3 2 2 4" xfId="5312"/>
    <cellStyle name="40% - Акцент5 3 3 2 2 4 2" xfId="5313"/>
    <cellStyle name="40% - Акцент5 3 3 2 2 5" xfId="5314"/>
    <cellStyle name="40% - Акцент5 3 3 2 3" xfId="5315"/>
    <cellStyle name="40% - Акцент5 3 3 2 3 2" xfId="5316"/>
    <cellStyle name="40% - Акцент5 3 3 2 3 2 2" xfId="5317"/>
    <cellStyle name="40% - Акцент5 3 3 2 3 2 2 2" xfId="5318"/>
    <cellStyle name="40% - Акцент5 3 3 2 3 2 3" xfId="5319"/>
    <cellStyle name="40% - Акцент5 3 3 2 3 3" xfId="5320"/>
    <cellStyle name="40% - Акцент5 3 3 2 3 3 2" xfId="5321"/>
    <cellStyle name="40% - Акцент5 3 3 2 3 4" xfId="5322"/>
    <cellStyle name="40% - Акцент5 3 3 2 4" xfId="5323"/>
    <cellStyle name="40% - Акцент5 3 3 2 4 2" xfId="5324"/>
    <cellStyle name="40% - Акцент5 3 3 2 4 2 2" xfId="5325"/>
    <cellStyle name="40% - Акцент5 3 3 2 4 3" xfId="5326"/>
    <cellStyle name="40% - Акцент5 3 3 2 5" xfId="5327"/>
    <cellStyle name="40% - Акцент5 3 3 2 5 2" xfId="5328"/>
    <cellStyle name="40% - Акцент5 3 3 2 6" xfId="5329"/>
    <cellStyle name="40% - Акцент5 3 3 3" xfId="5330"/>
    <cellStyle name="40% - Акцент5 3 3 3 2" xfId="5331"/>
    <cellStyle name="40% - Акцент5 3 3 3 2 2" xfId="5332"/>
    <cellStyle name="40% - Акцент5 3 3 3 2 2 2" xfId="5333"/>
    <cellStyle name="40% - Акцент5 3 3 3 2 2 2 2" xfId="5334"/>
    <cellStyle name="40% - Акцент5 3 3 3 2 2 3" xfId="5335"/>
    <cellStyle name="40% - Акцент5 3 3 3 2 3" xfId="5336"/>
    <cellStyle name="40% - Акцент5 3 3 3 2 3 2" xfId="5337"/>
    <cellStyle name="40% - Акцент5 3 3 3 2 4" xfId="5338"/>
    <cellStyle name="40% - Акцент5 3 3 3 3" xfId="5339"/>
    <cellStyle name="40% - Акцент5 3 3 3 3 2" xfId="5340"/>
    <cellStyle name="40% - Акцент5 3 3 3 3 2 2" xfId="5341"/>
    <cellStyle name="40% - Акцент5 3 3 3 3 3" xfId="5342"/>
    <cellStyle name="40% - Акцент5 3 3 3 4" xfId="5343"/>
    <cellStyle name="40% - Акцент5 3 3 3 4 2" xfId="5344"/>
    <cellStyle name="40% - Акцент5 3 3 3 5" xfId="5345"/>
    <cellStyle name="40% - Акцент5 3 3 4" xfId="5346"/>
    <cellStyle name="40% - Акцент5 3 3 4 2" xfId="5347"/>
    <cellStyle name="40% - Акцент5 3 3 4 2 2" xfId="5348"/>
    <cellStyle name="40% - Акцент5 3 3 4 2 2 2" xfId="5349"/>
    <cellStyle name="40% - Акцент5 3 3 4 2 3" xfId="5350"/>
    <cellStyle name="40% - Акцент5 3 3 4 3" xfId="5351"/>
    <cellStyle name="40% - Акцент5 3 3 4 3 2" xfId="5352"/>
    <cellStyle name="40% - Акцент5 3 3 4 4" xfId="5353"/>
    <cellStyle name="40% - Акцент5 3 3 5" xfId="5354"/>
    <cellStyle name="40% - Акцент5 3 3 5 2" xfId="5355"/>
    <cellStyle name="40% - Акцент5 3 3 5 2 2" xfId="5356"/>
    <cellStyle name="40% - Акцент5 3 3 5 3" xfId="5357"/>
    <cellStyle name="40% - Акцент5 3 3 6" xfId="5358"/>
    <cellStyle name="40% - Акцент5 3 3 6 2" xfId="5359"/>
    <cellStyle name="40% - Акцент5 3 3 7" xfId="5360"/>
    <cellStyle name="40% - Акцент5 3 4" xfId="5361"/>
    <cellStyle name="40% - Акцент5 3 4 2" xfId="5362"/>
    <cellStyle name="40% - Акцент5 3 4 2 2" xfId="5363"/>
    <cellStyle name="40% - Акцент5 3 4 2 2 2" xfId="5364"/>
    <cellStyle name="40% - Акцент5 3 4 2 2 2 2" xfId="5365"/>
    <cellStyle name="40% - Акцент5 3 4 2 2 2 2 2" xfId="5366"/>
    <cellStyle name="40% - Акцент5 3 4 2 2 2 3" xfId="5367"/>
    <cellStyle name="40% - Акцент5 3 4 2 2 3" xfId="5368"/>
    <cellStyle name="40% - Акцент5 3 4 2 2 3 2" xfId="5369"/>
    <cellStyle name="40% - Акцент5 3 4 2 2 4" xfId="5370"/>
    <cellStyle name="40% - Акцент5 3 4 2 3" xfId="5371"/>
    <cellStyle name="40% - Акцент5 3 4 2 3 2" xfId="5372"/>
    <cellStyle name="40% - Акцент5 3 4 2 3 2 2" xfId="5373"/>
    <cellStyle name="40% - Акцент5 3 4 2 3 3" xfId="5374"/>
    <cellStyle name="40% - Акцент5 3 4 2 4" xfId="5375"/>
    <cellStyle name="40% - Акцент5 3 4 2 4 2" xfId="5376"/>
    <cellStyle name="40% - Акцент5 3 4 2 5" xfId="5377"/>
    <cellStyle name="40% - Акцент5 3 4 3" xfId="5378"/>
    <cellStyle name="40% - Акцент5 3 4 3 2" xfId="5379"/>
    <cellStyle name="40% - Акцент5 3 4 3 2 2" xfId="5380"/>
    <cellStyle name="40% - Акцент5 3 4 3 2 2 2" xfId="5381"/>
    <cellStyle name="40% - Акцент5 3 4 3 2 3" xfId="5382"/>
    <cellStyle name="40% - Акцент5 3 4 3 3" xfId="5383"/>
    <cellStyle name="40% - Акцент5 3 4 3 3 2" xfId="5384"/>
    <cellStyle name="40% - Акцент5 3 4 3 4" xfId="5385"/>
    <cellStyle name="40% - Акцент5 3 4 4" xfId="5386"/>
    <cellStyle name="40% - Акцент5 3 4 4 2" xfId="5387"/>
    <cellStyle name="40% - Акцент5 3 4 4 2 2" xfId="5388"/>
    <cellStyle name="40% - Акцент5 3 4 4 3" xfId="5389"/>
    <cellStyle name="40% - Акцент5 3 4 5" xfId="5390"/>
    <cellStyle name="40% - Акцент5 3 4 5 2" xfId="5391"/>
    <cellStyle name="40% - Акцент5 3 4 6" xfId="5392"/>
    <cellStyle name="40% - Акцент5 3 5" xfId="5393"/>
    <cellStyle name="40% - Акцент5 3 5 2" xfId="5394"/>
    <cellStyle name="40% - Акцент5 3 5 2 2" xfId="5395"/>
    <cellStyle name="40% - Акцент5 3 5 2 2 2" xfId="5396"/>
    <cellStyle name="40% - Акцент5 3 5 2 2 2 2" xfId="5397"/>
    <cellStyle name="40% - Акцент5 3 5 2 2 3" xfId="5398"/>
    <cellStyle name="40% - Акцент5 3 5 2 3" xfId="5399"/>
    <cellStyle name="40% - Акцент5 3 5 2 3 2" xfId="5400"/>
    <cellStyle name="40% - Акцент5 3 5 2 4" xfId="5401"/>
    <cellStyle name="40% - Акцент5 3 5 3" xfId="5402"/>
    <cellStyle name="40% - Акцент5 3 5 3 2" xfId="5403"/>
    <cellStyle name="40% - Акцент5 3 5 3 2 2" xfId="5404"/>
    <cellStyle name="40% - Акцент5 3 5 3 3" xfId="5405"/>
    <cellStyle name="40% - Акцент5 3 5 4" xfId="5406"/>
    <cellStyle name="40% - Акцент5 3 5 4 2" xfId="5407"/>
    <cellStyle name="40% - Акцент5 3 5 5" xfId="5408"/>
    <cellStyle name="40% - Акцент5 3 6" xfId="5409"/>
    <cellStyle name="40% - Акцент5 3 6 2" xfId="5410"/>
    <cellStyle name="40% - Акцент5 3 6 2 2" xfId="5411"/>
    <cellStyle name="40% - Акцент5 3 6 2 2 2" xfId="5412"/>
    <cellStyle name="40% - Акцент5 3 6 2 3" xfId="5413"/>
    <cellStyle name="40% - Акцент5 3 6 3" xfId="5414"/>
    <cellStyle name="40% - Акцент5 3 6 3 2" xfId="5415"/>
    <cellStyle name="40% - Акцент5 3 6 4" xfId="5416"/>
    <cellStyle name="40% - Акцент5 3 7" xfId="5417"/>
    <cellStyle name="40% - Акцент5 3 7 2" xfId="5418"/>
    <cellStyle name="40% - Акцент5 3 7 2 2" xfId="5419"/>
    <cellStyle name="40% - Акцент5 3 7 3" xfId="5420"/>
    <cellStyle name="40% - Акцент5 3 8" xfId="5421"/>
    <cellStyle name="40% - Акцент5 3 8 2" xfId="5422"/>
    <cellStyle name="40% - Акцент5 3 9" xfId="5423"/>
    <cellStyle name="40% - Акцент5 4" xfId="5424"/>
    <cellStyle name="40% - Акцент5 4 2" xfId="5425"/>
    <cellStyle name="40% - Акцент5 4 2 2" xfId="5426"/>
    <cellStyle name="40% - Акцент5 4 2 2 2" xfId="5427"/>
    <cellStyle name="40% - Акцент5 4 2 2 2 2" xfId="5428"/>
    <cellStyle name="40% - Акцент5 4 2 2 2 2 2" xfId="5429"/>
    <cellStyle name="40% - Акцент5 4 2 2 2 2 2 2" xfId="5430"/>
    <cellStyle name="40% - Акцент5 4 2 2 2 2 2 2 2" xfId="5431"/>
    <cellStyle name="40% - Акцент5 4 2 2 2 2 2 3" xfId="5432"/>
    <cellStyle name="40% - Акцент5 4 2 2 2 2 3" xfId="5433"/>
    <cellStyle name="40% - Акцент5 4 2 2 2 2 3 2" xfId="5434"/>
    <cellStyle name="40% - Акцент5 4 2 2 2 2 4" xfId="5435"/>
    <cellStyle name="40% - Акцент5 4 2 2 2 3" xfId="5436"/>
    <cellStyle name="40% - Акцент5 4 2 2 2 3 2" xfId="5437"/>
    <cellStyle name="40% - Акцент5 4 2 2 2 3 2 2" xfId="5438"/>
    <cellStyle name="40% - Акцент5 4 2 2 2 3 3" xfId="5439"/>
    <cellStyle name="40% - Акцент5 4 2 2 2 4" xfId="5440"/>
    <cellStyle name="40% - Акцент5 4 2 2 2 4 2" xfId="5441"/>
    <cellStyle name="40% - Акцент5 4 2 2 2 5" xfId="5442"/>
    <cellStyle name="40% - Акцент5 4 2 2 3" xfId="5443"/>
    <cellStyle name="40% - Акцент5 4 2 2 3 2" xfId="5444"/>
    <cellStyle name="40% - Акцент5 4 2 2 3 2 2" xfId="5445"/>
    <cellStyle name="40% - Акцент5 4 2 2 3 2 2 2" xfId="5446"/>
    <cellStyle name="40% - Акцент5 4 2 2 3 2 3" xfId="5447"/>
    <cellStyle name="40% - Акцент5 4 2 2 3 3" xfId="5448"/>
    <cellStyle name="40% - Акцент5 4 2 2 3 3 2" xfId="5449"/>
    <cellStyle name="40% - Акцент5 4 2 2 3 4" xfId="5450"/>
    <cellStyle name="40% - Акцент5 4 2 2 4" xfId="5451"/>
    <cellStyle name="40% - Акцент5 4 2 2 4 2" xfId="5452"/>
    <cellStyle name="40% - Акцент5 4 2 2 4 2 2" xfId="5453"/>
    <cellStyle name="40% - Акцент5 4 2 2 4 3" xfId="5454"/>
    <cellStyle name="40% - Акцент5 4 2 2 5" xfId="5455"/>
    <cellStyle name="40% - Акцент5 4 2 2 5 2" xfId="5456"/>
    <cellStyle name="40% - Акцент5 4 2 2 6" xfId="5457"/>
    <cellStyle name="40% - Акцент5 4 2 3" xfId="5458"/>
    <cellStyle name="40% - Акцент5 4 2 3 2" xfId="5459"/>
    <cellStyle name="40% - Акцент5 4 2 3 2 2" xfId="5460"/>
    <cellStyle name="40% - Акцент5 4 2 3 2 2 2" xfId="5461"/>
    <cellStyle name="40% - Акцент5 4 2 3 2 2 2 2" xfId="5462"/>
    <cellStyle name="40% - Акцент5 4 2 3 2 2 3" xfId="5463"/>
    <cellStyle name="40% - Акцент5 4 2 3 2 3" xfId="5464"/>
    <cellStyle name="40% - Акцент5 4 2 3 2 3 2" xfId="5465"/>
    <cellStyle name="40% - Акцент5 4 2 3 2 4" xfId="5466"/>
    <cellStyle name="40% - Акцент5 4 2 3 3" xfId="5467"/>
    <cellStyle name="40% - Акцент5 4 2 3 3 2" xfId="5468"/>
    <cellStyle name="40% - Акцент5 4 2 3 3 2 2" xfId="5469"/>
    <cellStyle name="40% - Акцент5 4 2 3 3 3" xfId="5470"/>
    <cellStyle name="40% - Акцент5 4 2 3 4" xfId="5471"/>
    <cellStyle name="40% - Акцент5 4 2 3 4 2" xfId="5472"/>
    <cellStyle name="40% - Акцент5 4 2 3 5" xfId="5473"/>
    <cellStyle name="40% - Акцент5 4 2 4" xfId="5474"/>
    <cellStyle name="40% - Акцент5 4 2 4 2" xfId="5475"/>
    <cellStyle name="40% - Акцент5 4 2 4 2 2" xfId="5476"/>
    <cellStyle name="40% - Акцент5 4 2 4 2 2 2" xfId="5477"/>
    <cellStyle name="40% - Акцент5 4 2 4 2 3" xfId="5478"/>
    <cellStyle name="40% - Акцент5 4 2 4 3" xfId="5479"/>
    <cellStyle name="40% - Акцент5 4 2 4 3 2" xfId="5480"/>
    <cellStyle name="40% - Акцент5 4 2 4 4" xfId="5481"/>
    <cellStyle name="40% - Акцент5 4 2 5" xfId="5482"/>
    <cellStyle name="40% - Акцент5 4 2 5 2" xfId="5483"/>
    <cellStyle name="40% - Акцент5 4 2 5 2 2" xfId="5484"/>
    <cellStyle name="40% - Акцент5 4 2 5 3" xfId="5485"/>
    <cellStyle name="40% - Акцент5 4 2 6" xfId="5486"/>
    <cellStyle name="40% - Акцент5 4 2 6 2" xfId="5487"/>
    <cellStyle name="40% - Акцент5 4 2 7" xfId="5488"/>
    <cellStyle name="40% - Акцент5 4 3" xfId="5489"/>
    <cellStyle name="40% - Акцент5 4 3 2" xfId="5490"/>
    <cellStyle name="40% - Акцент5 4 3 2 2" xfId="5491"/>
    <cellStyle name="40% - Акцент5 4 3 2 2 2" xfId="5492"/>
    <cellStyle name="40% - Акцент5 4 3 2 2 2 2" xfId="5493"/>
    <cellStyle name="40% - Акцент5 4 3 2 2 2 2 2" xfId="5494"/>
    <cellStyle name="40% - Акцент5 4 3 2 2 2 3" xfId="5495"/>
    <cellStyle name="40% - Акцент5 4 3 2 2 3" xfId="5496"/>
    <cellStyle name="40% - Акцент5 4 3 2 2 3 2" xfId="5497"/>
    <cellStyle name="40% - Акцент5 4 3 2 2 4" xfId="5498"/>
    <cellStyle name="40% - Акцент5 4 3 2 3" xfId="5499"/>
    <cellStyle name="40% - Акцент5 4 3 2 3 2" xfId="5500"/>
    <cellStyle name="40% - Акцент5 4 3 2 3 2 2" xfId="5501"/>
    <cellStyle name="40% - Акцент5 4 3 2 3 3" xfId="5502"/>
    <cellStyle name="40% - Акцент5 4 3 2 4" xfId="5503"/>
    <cellStyle name="40% - Акцент5 4 3 2 4 2" xfId="5504"/>
    <cellStyle name="40% - Акцент5 4 3 2 5" xfId="5505"/>
    <cellStyle name="40% - Акцент5 4 3 3" xfId="5506"/>
    <cellStyle name="40% - Акцент5 4 3 3 2" xfId="5507"/>
    <cellStyle name="40% - Акцент5 4 3 3 2 2" xfId="5508"/>
    <cellStyle name="40% - Акцент5 4 3 3 2 2 2" xfId="5509"/>
    <cellStyle name="40% - Акцент5 4 3 3 2 3" xfId="5510"/>
    <cellStyle name="40% - Акцент5 4 3 3 3" xfId="5511"/>
    <cellStyle name="40% - Акцент5 4 3 3 3 2" xfId="5512"/>
    <cellStyle name="40% - Акцент5 4 3 3 4" xfId="5513"/>
    <cellStyle name="40% - Акцент5 4 3 4" xfId="5514"/>
    <cellStyle name="40% - Акцент5 4 3 4 2" xfId="5515"/>
    <cellStyle name="40% - Акцент5 4 3 4 2 2" xfId="5516"/>
    <cellStyle name="40% - Акцент5 4 3 4 3" xfId="5517"/>
    <cellStyle name="40% - Акцент5 4 3 5" xfId="5518"/>
    <cellStyle name="40% - Акцент5 4 3 5 2" xfId="5519"/>
    <cellStyle name="40% - Акцент5 4 3 6" xfId="5520"/>
    <cellStyle name="40% - Акцент5 4 4" xfId="5521"/>
    <cellStyle name="40% - Акцент5 4 4 2" xfId="5522"/>
    <cellStyle name="40% - Акцент5 4 4 2 2" xfId="5523"/>
    <cellStyle name="40% - Акцент5 4 4 2 2 2" xfId="5524"/>
    <cellStyle name="40% - Акцент5 4 4 2 2 2 2" xfId="5525"/>
    <cellStyle name="40% - Акцент5 4 4 2 2 3" xfId="5526"/>
    <cellStyle name="40% - Акцент5 4 4 2 3" xfId="5527"/>
    <cellStyle name="40% - Акцент5 4 4 2 3 2" xfId="5528"/>
    <cellStyle name="40% - Акцент5 4 4 2 4" xfId="5529"/>
    <cellStyle name="40% - Акцент5 4 4 3" xfId="5530"/>
    <cellStyle name="40% - Акцент5 4 4 3 2" xfId="5531"/>
    <cellStyle name="40% - Акцент5 4 4 3 2 2" xfId="5532"/>
    <cellStyle name="40% - Акцент5 4 4 3 3" xfId="5533"/>
    <cellStyle name="40% - Акцент5 4 4 4" xfId="5534"/>
    <cellStyle name="40% - Акцент5 4 4 4 2" xfId="5535"/>
    <cellStyle name="40% - Акцент5 4 4 5" xfId="5536"/>
    <cellStyle name="40% - Акцент5 4 5" xfId="5537"/>
    <cellStyle name="40% - Акцент5 4 5 2" xfId="5538"/>
    <cellStyle name="40% - Акцент5 4 5 2 2" xfId="5539"/>
    <cellStyle name="40% - Акцент5 4 5 2 2 2" xfId="5540"/>
    <cellStyle name="40% - Акцент5 4 5 2 3" xfId="5541"/>
    <cellStyle name="40% - Акцент5 4 5 3" xfId="5542"/>
    <cellStyle name="40% - Акцент5 4 5 3 2" xfId="5543"/>
    <cellStyle name="40% - Акцент5 4 5 4" xfId="5544"/>
    <cellStyle name="40% - Акцент5 4 6" xfId="5545"/>
    <cellStyle name="40% - Акцент5 4 6 2" xfId="5546"/>
    <cellStyle name="40% - Акцент5 4 6 2 2" xfId="5547"/>
    <cellStyle name="40% - Акцент5 4 6 3" xfId="5548"/>
    <cellStyle name="40% - Акцент5 4 7" xfId="5549"/>
    <cellStyle name="40% - Акцент5 4 7 2" xfId="5550"/>
    <cellStyle name="40% - Акцент5 4 8" xfId="5551"/>
    <cellStyle name="40% - Акцент5 5" xfId="5552"/>
    <cellStyle name="40% - Акцент5 5 2" xfId="5553"/>
    <cellStyle name="40% - Акцент5 5 2 2" xfId="5554"/>
    <cellStyle name="40% - Акцент5 5 2 2 2" xfId="5555"/>
    <cellStyle name="40% - Акцент5 5 2 2 2 2" xfId="5556"/>
    <cellStyle name="40% - Акцент5 5 2 2 2 2 2" xfId="5557"/>
    <cellStyle name="40% - Акцент5 5 2 2 2 2 2 2" xfId="5558"/>
    <cellStyle name="40% - Акцент5 5 2 2 2 2 3" xfId="5559"/>
    <cellStyle name="40% - Акцент5 5 2 2 2 3" xfId="5560"/>
    <cellStyle name="40% - Акцент5 5 2 2 2 3 2" xfId="5561"/>
    <cellStyle name="40% - Акцент5 5 2 2 2 4" xfId="5562"/>
    <cellStyle name="40% - Акцент5 5 2 2 3" xfId="5563"/>
    <cellStyle name="40% - Акцент5 5 2 2 3 2" xfId="5564"/>
    <cellStyle name="40% - Акцент5 5 2 2 3 2 2" xfId="5565"/>
    <cellStyle name="40% - Акцент5 5 2 2 3 3" xfId="5566"/>
    <cellStyle name="40% - Акцент5 5 2 2 4" xfId="5567"/>
    <cellStyle name="40% - Акцент5 5 2 2 4 2" xfId="5568"/>
    <cellStyle name="40% - Акцент5 5 2 2 5" xfId="5569"/>
    <cellStyle name="40% - Акцент5 5 2 3" xfId="5570"/>
    <cellStyle name="40% - Акцент5 5 2 3 2" xfId="5571"/>
    <cellStyle name="40% - Акцент5 5 2 3 2 2" xfId="5572"/>
    <cellStyle name="40% - Акцент5 5 2 3 2 2 2" xfId="5573"/>
    <cellStyle name="40% - Акцент5 5 2 3 2 3" xfId="5574"/>
    <cellStyle name="40% - Акцент5 5 2 3 3" xfId="5575"/>
    <cellStyle name="40% - Акцент5 5 2 3 3 2" xfId="5576"/>
    <cellStyle name="40% - Акцент5 5 2 3 4" xfId="5577"/>
    <cellStyle name="40% - Акцент5 5 2 4" xfId="5578"/>
    <cellStyle name="40% - Акцент5 5 2 4 2" xfId="5579"/>
    <cellStyle name="40% - Акцент5 5 2 4 2 2" xfId="5580"/>
    <cellStyle name="40% - Акцент5 5 2 4 3" xfId="5581"/>
    <cellStyle name="40% - Акцент5 5 2 5" xfId="5582"/>
    <cellStyle name="40% - Акцент5 5 2 5 2" xfId="5583"/>
    <cellStyle name="40% - Акцент5 5 2 6" xfId="5584"/>
    <cellStyle name="40% - Акцент5 5 3" xfId="5585"/>
    <cellStyle name="40% - Акцент5 5 3 2" xfId="5586"/>
    <cellStyle name="40% - Акцент5 5 3 2 2" xfId="5587"/>
    <cellStyle name="40% - Акцент5 5 3 2 2 2" xfId="5588"/>
    <cellStyle name="40% - Акцент5 5 3 2 2 2 2" xfId="5589"/>
    <cellStyle name="40% - Акцент5 5 3 2 2 3" xfId="5590"/>
    <cellStyle name="40% - Акцент5 5 3 2 3" xfId="5591"/>
    <cellStyle name="40% - Акцент5 5 3 2 3 2" xfId="5592"/>
    <cellStyle name="40% - Акцент5 5 3 2 4" xfId="5593"/>
    <cellStyle name="40% - Акцент5 5 3 3" xfId="5594"/>
    <cellStyle name="40% - Акцент5 5 3 3 2" xfId="5595"/>
    <cellStyle name="40% - Акцент5 5 3 3 2 2" xfId="5596"/>
    <cellStyle name="40% - Акцент5 5 3 3 3" xfId="5597"/>
    <cellStyle name="40% - Акцент5 5 3 4" xfId="5598"/>
    <cellStyle name="40% - Акцент5 5 3 4 2" xfId="5599"/>
    <cellStyle name="40% - Акцент5 5 3 5" xfId="5600"/>
    <cellStyle name="40% - Акцент5 5 4" xfId="5601"/>
    <cellStyle name="40% - Акцент5 5 4 2" xfId="5602"/>
    <cellStyle name="40% - Акцент5 5 4 2 2" xfId="5603"/>
    <cellStyle name="40% - Акцент5 5 4 2 2 2" xfId="5604"/>
    <cellStyle name="40% - Акцент5 5 4 2 3" xfId="5605"/>
    <cellStyle name="40% - Акцент5 5 4 3" xfId="5606"/>
    <cellStyle name="40% - Акцент5 5 4 3 2" xfId="5607"/>
    <cellStyle name="40% - Акцент5 5 4 4" xfId="5608"/>
    <cellStyle name="40% - Акцент5 5 5" xfId="5609"/>
    <cellStyle name="40% - Акцент5 5 5 2" xfId="5610"/>
    <cellStyle name="40% - Акцент5 5 5 2 2" xfId="5611"/>
    <cellStyle name="40% - Акцент5 5 5 3" xfId="5612"/>
    <cellStyle name="40% - Акцент5 5 6" xfId="5613"/>
    <cellStyle name="40% - Акцент5 5 6 2" xfId="5614"/>
    <cellStyle name="40% - Акцент5 5 7" xfId="5615"/>
    <cellStyle name="40% - Акцент5 6" xfId="5616"/>
    <cellStyle name="40% - Акцент5 6 2" xfId="5617"/>
    <cellStyle name="40% - Акцент5 6 2 2" xfId="5618"/>
    <cellStyle name="40% - Акцент5 6 2 2 2" xfId="5619"/>
    <cellStyle name="40% - Акцент5 6 2 2 2 2" xfId="5620"/>
    <cellStyle name="40% - Акцент5 6 2 2 2 2 2" xfId="5621"/>
    <cellStyle name="40% - Акцент5 6 2 2 2 3" xfId="5622"/>
    <cellStyle name="40% - Акцент5 6 2 2 3" xfId="5623"/>
    <cellStyle name="40% - Акцент5 6 2 2 3 2" xfId="5624"/>
    <cellStyle name="40% - Акцент5 6 2 2 4" xfId="5625"/>
    <cellStyle name="40% - Акцент5 6 2 3" xfId="5626"/>
    <cellStyle name="40% - Акцент5 6 2 3 2" xfId="5627"/>
    <cellStyle name="40% - Акцент5 6 2 3 2 2" xfId="5628"/>
    <cellStyle name="40% - Акцент5 6 2 3 3" xfId="5629"/>
    <cellStyle name="40% - Акцент5 6 2 4" xfId="5630"/>
    <cellStyle name="40% - Акцент5 6 2 4 2" xfId="5631"/>
    <cellStyle name="40% - Акцент5 6 2 5" xfId="5632"/>
    <cellStyle name="40% - Акцент5 6 3" xfId="5633"/>
    <cellStyle name="40% - Акцент5 6 3 2" xfId="5634"/>
    <cellStyle name="40% - Акцент5 6 3 2 2" xfId="5635"/>
    <cellStyle name="40% - Акцент5 6 3 2 2 2" xfId="5636"/>
    <cellStyle name="40% - Акцент5 6 3 2 3" xfId="5637"/>
    <cellStyle name="40% - Акцент5 6 3 3" xfId="5638"/>
    <cellStyle name="40% - Акцент5 6 3 3 2" xfId="5639"/>
    <cellStyle name="40% - Акцент5 6 3 4" xfId="5640"/>
    <cellStyle name="40% - Акцент5 6 4" xfId="5641"/>
    <cellStyle name="40% - Акцент5 6 4 2" xfId="5642"/>
    <cellStyle name="40% - Акцент5 6 4 2 2" xfId="5643"/>
    <cellStyle name="40% - Акцент5 6 4 3" xfId="5644"/>
    <cellStyle name="40% - Акцент5 6 5" xfId="5645"/>
    <cellStyle name="40% - Акцент5 6 5 2" xfId="5646"/>
    <cellStyle name="40% - Акцент5 6 6" xfId="5647"/>
    <cellStyle name="40% - Акцент5 7" xfId="5648"/>
    <cellStyle name="40% - Акцент5 7 2" xfId="5649"/>
    <cellStyle name="40% - Акцент5 7 2 2" xfId="5650"/>
    <cellStyle name="40% - Акцент5 7 2 2 2" xfId="5651"/>
    <cellStyle name="40% - Акцент5 7 2 2 2 2" xfId="5652"/>
    <cellStyle name="40% - Акцент5 7 2 2 3" xfId="5653"/>
    <cellStyle name="40% - Акцент5 7 2 3" xfId="5654"/>
    <cellStyle name="40% - Акцент5 7 2 3 2" xfId="5655"/>
    <cellStyle name="40% - Акцент5 7 2 4" xfId="5656"/>
    <cellStyle name="40% - Акцент5 7 3" xfId="5657"/>
    <cellStyle name="40% - Акцент5 7 3 2" xfId="5658"/>
    <cellStyle name="40% - Акцент5 7 3 2 2" xfId="5659"/>
    <cellStyle name="40% - Акцент5 7 3 3" xfId="5660"/>
    <cellStyle name="40% - Акцент5 7 4" xfId="5661"/>
    <cellStyle name="40% - Акцент5 7 4 2" xfId="5662"/>
    <cellStyle name="40% - Акцент5 7 5" xfId="5663"/>
    <cellStyle name="40% - Акцент5 8" xfId="5664"/>
    <cellStyle name="40% - Акцент5 8 2" xfId="5665"/>
    <cellStyle name="40% - Акцент5 8 2 2" xfId="5666"/>
    <cellStyle name="40% - Акцент5 8 2 2 2" xfId="5667"/>
    <cellStyle name="40% - Акцент5 8 2 3" xfId="5668"/>
    <cellStyle name="40% - Акцент5 8 3" xfId="5669"/>
    <cellStyle name="40% - Акцент5 8 3 2" xfId="5670"/>
    <cellStyle name="40% - Акцент5 8 4" xfId="5671"/>
    <cellStyle name="40% - Акцент5 9" xfId="5672"/>
    <cellStyle name="40% - Акцент5 9 2" xfId="5673"/>
    <cellStyle name="40% - Акцент5 9 2 2" xfId="5674"/>
    <cellStyle name="40% - Акцент5 9 3" xfId="5675"/>
    <cellStyle name="40% - Акцент6 10" xfId="5676"/>
    <cellStyle name="40% - Акцент6 10 2" xfId="5677"/>
    <cellStyle name="40% - Акцент6 11" xfId="5678"/>
    <cellStyle name="40% - Акцент6 2" xfId="5679"/>
    <cellStyle name="40% - Акцент6 3" xfId="5680"/>
    <cellStyle name="40% - Акцент6 3 2" xfId="5681"/>
    <cellStyle name="40% - Акцент6 3 2 2" xfId="5682"/>
    <cellStyle name="40% - Акцент6 3 2 2 2" xfId="5683"/>
    <cellStyle name="40% - Акцент6 3 2 2 2 2" xfId="5684"/>
    <cellStyle name="40% - Акцент6 3 2 2 2 2 2" xfId="5685"/>
    <cellStyle name="40% - Акцент6 3 2 2 2 2 2 2" xfId="5686"/>
    <cellStyle name="40% - Акцент6 3 2 2 2 2 2 2 2" xfId="5687"/>
    <cellStyle name="40% - Акцент6 3 2 2 2 2 2 2 2 2" xfId="5688"/>
    <cellStyle name="40% - Акцент6 3 2 2 2 2 2 2 3" xfId="5689"/>
    <cellStyle name="40% - Акцент6 3 2 2 2 2 2 3" xfId="5690"/>
    <cellStyle name="40% - Акцент6 3 2 2 2 2 2 3 2" xfId="5691"/>
    <cellStyle name="40% - Акцент6 3 2 2 2 2 2 4" xfId="5692"/>
    <cellStyle name="40% - Акцент6 3 2 2 2 2 3" xfId="5693"/>
    <cellStyle name="40% - Акцент6 3 2 2 2 2 3 2" xfId="5694"/>
    <cellStyle name="40% - Акцент6 3 2 2 2 2 3 2 2" xfId="5695"/>
    <cellStyle name="40% - Акцент6 3 2 2 2 2 3 3" xfId="5696"/>
    <cellStyle name="40% - Акцент6 3 2 2 2 2 4" xfId="5697"/>
    <cellStyle name="40% - Акцент6 3 2 2 2 2 4 2" xfId="5698"/>
    <cellStyle name="40% - Акцент6 3 2 2 2 2 5" xfId="5699"/>
    <cellStyle name="40% - Акцент6 3 2 2 2 3" xfId="5700"/>
    <cellStyle name="40% - Акцент6 3 2 2 2 3 2" xfId="5701"/>
    <cellStyle name="40% - Акцент6 3 2 2 2 3 2 2" xfId="5702"/>
    <cellStyle name="40% - Акцент6 3 2 2 2 3 2 2 2" xfId="5703"/>
    <cellStyle name="40% - Акцент6 3 2 2 2 3 2 3" xfId="5704"/>
    <cellStyle name="40% - Акцент6 3 2 2 2 3 3" xfId="5705"/>
    <cellStyle name="40% - Акцент6 3 2 2 2 3 3 2" xfId="5706"/>
    <cellStyle name="40% - Акцент6 3 2 2 2 3 4" xfId="5707"/>
    <cellStyle name="40% - Акцент6 3 2 2 2 4" xfId="5708"/>
    <cellStyle name="40% - Акцент6 3 2 2 2 4 2" xfId="5709"/>
    <cellStyle name="40% - Акцент6 3 2 2 2 4 2 2" xfId="5710"/>
    <cellStyle name="40% - Акцент6 3 2 2 2 4 3" xfId="5711"/>
    <cellStyle name="40% - Акцент6 3 2 2 2 5" xfId="5712"/>
    <cellStyle name="40% - Акцент6 3 2 2 2 5 2" xfId="5713"/>
    <cellStyle name="40% - Акцент6 3 2 2 2 6" xfId="5714"/>
    <cellStyle name="40% - Акцент6 3 2 2 3" xfId="5715"/>
    <cellStyle name="40% - Акцент6 3 2 2 3 2" xfId="5716"/>
    <cellStyle name="40% - Акцент6 3 2 2 3 2 2" xfId="5717"/>
    <cellStyle name="40% - Акцент6 3 2 2 3 2 2 2" xfId="5718"/>
    <cellStyle name="40% - Акцент6 3 2 2 3 2 2 2 2" xfId="5719"/>
    <cellStyle name="40% - Акцент6 3 2 2 3 2 2 3" xfId="5720"/>
    <cellStyle name="40% - Акцент6 3 2 2 3 2 3" xfId="5721"/>
    <cellStyle name="40% - Акцент6 3 2 2 3 2 3 2" xfId="5722"/>
    <cellStyle name="40% - Акцент6 3 2 2 3 2 4" xfId="5723"/>
    <cellStyle name="40% - Акцент6 3 2 2 3 3" xfId="5724"/>
    <cellStyle name="40% - Акцент6 3 2 2 3 3 2" xfId="5725"/>
    <cellStyle name="40% - Акцент6 3 2 2 3 3 2 2" xfId="5726"/>
    <cellStyle name="40% - Акцент6 3 2 2 3 3 3" xfId="5727"/>
    <cellStyle name="40% - Акцент6 3 2 2 3 4" xfId="5728"/>
    <cellStyle name="40% - Акцент6 3 2 2 3 4 2" xfId="5729"/>
    <cellStyle name="40% - Акцент6 3 2 2 3 5" xfId="5730"/>
    <cellStyle name="40% - Акцент6 3 2 2 4" xfId="5731"/>
    <cellStyle name="40% - Акцент6 3 2 2 4 2" xfId="5732"/>
    <cellStyle name="40% - Акцент6 3 2 2 4 2 2" xfId="5733"/>
    <cellStyle name="40% - Акцент6 3 2 2 4 2 2 2" xfId="5734"/>
    <cellStyle name="40% - Акцент6 3 2 2 4 2 3" xfId="5735"/>
    <cellStyle name="40% - Акцент6 3 2 2 4 3" xfId="5736"/>
    <cellStyle name="40% - Акцент6 3 2 2 4 3 2" xfId="5737"/>
    <cellStyle name="40% - Акцент6 3 2 2 4 4" xfId="5738"/>
    <cellStyle name="40% - Акцент6 3 2 2 5" xfId="5739"/>
    <cellStyle name="40% - Акцент6 3 2 2 5 2" xfId="5740"/>
    <cellStyle name="40% - Акцент6 3 2 2 5 2 2" xfId="5741"/>
    <cellStyle name="40% - Акцент6 3 2 2 5 3" xfId="5742"/>
    <cellStyle name="40% - Акцент6 3 2 2 6" xfId="5743"/>
    <cellStyle name="40% - Акцент6 3 2 2 6 2" xfId="5744"/>
    <cellStyle name="40% - Акцент6 3 2 2 7" xfId="5745"/>
    <cellStyle name="40% - Акцент6 3 2 3" xfId="5746"/>
    <cellStyle name="40% - Акцент6 3 2 3 2" xfId="5747"/>
    <cellStyle name="40% - Акцент6 3 2 3 2 2" xfId="5748"/>
    <cellStyle name="40% - Акцент6 3 2 3 2 2 2" xfId="5749"/>
    <cellStyle name="40% - Акцент6 3 2 3 2 2 2 2" xfId="5750"/>
    <cellStyle name="40% - Акцент6 3 2 3 2 2 2 2 2" xfId="5751"/>
    <cellStyle name="40% - Акцент6 3 2 3 2 2 2 3" xfId="5752"/>
    <cellStyle name="40% - Акцент6 3 2 3 2 2 3" xfId="5753"/>
    <cellStyle name="40% - Акцент6 3 2 3 2 2 3 2" xfId="5754"/>
    <cellStyle name="40% - Акцент6 3 2 3 2 2 4" xfId="5755"/>
    <cellStyle name="40% - Акцент6 3 2 3 2 3" xfId="5756"/>
    <cellStyle name="40% - Акцент6 3 2 3 2 3 2" xfId="5757"/>
    <cellStyle name="40% - Акцент6 3 2 3 2 3 2 2" xfId="5758"/>
    <cellStyle name="40% - Акцент6 3 2 3 2 3 3" xfId="5759"/>
    <cellStyle name="40% - Акцент6 3 2 3 2 4" xfId="5760"/>
    <cellStyle name="40% - Акцент6 3 2 3 2 4 2" xfId="5761"/>
    <cellStyle name="40% - Акцент6 3 2 3 2 5" xfId="5762"/>
    <cellStyle name="40% - Акцент6 3 2 3 3" xfId="5763"/>
    <cellStyle name="40% - Акцент6 3 2 3 3 2" xfId="5764"/>
    <cellStyle name="40% - Акцент6 3 2 3 3 2 2" xfId="5765"/>
    <cellStyle name="40% - Акцент6 3 2 3 3 2 2 2" xfId="5766"/>
    <cellStyle name="40% - Акцент6 3 2 3 3 2 3" xfId="5767"/>
    <cellStyle name="40% - Акцент6 3 2 3 3 3" xfId="5768"/>
    <cellStyle name="40% - Акцент6 3 2 3 3 3 2" xfId="5769"/>
    <cellStyle name="40% - Акцент6 3 2 3 3 4" xfId="5770"/>
    <cellStyle name="40% - Акцент6 3 2 3 4" xfId="5771"/>
    <cellStyle name="40% - Акцент6 3 2 3 4 2" xfId="5772"/>
    <cellStyle name="40% - Акцент6 3 2 3 4 2 2" xfId="5773"/>
    <cellStyle name="40% - Акцент6 3 2 3 4 3" xfId="5774"/>
    <cellStyle name="40% - Акцент6 3 2 3 5" xfId="5775"/>
    <cellStyle name="40% - Акцент6 3 2 3 5 2" xfId="5776"/>
    <cellStyle name="40% - Акцент6 3 2 3 6" xfId="5777"/>
    <cellStyle name="40% - Акцент6 3 2 4" xfId="5778"/>
    <cellStyle name="40% - Акцент6 3 2 4 2" xfId="5779"/>
    <cellStyle name="40% - Акцент6 3 2 4 2 2" xfId="5780"/>
    <cellStyle name="40% - Акцент6 3 2 4 2 2 2" xfId="5781"/>
    <cellStyle name="40% - Акцент6 3 2 4 2 2 2 2" xfId="5782"/>
    <cellStyle name="40% - Акцент6 3 2 4 2 2 3" xfId="5783"/>
    <cellStyle name="40% - Акцент6 3 2 4 2 3" xfId="5784"/>
    <cellStyle name="40% - Акцент6 3 2 4 2 3 2" xfId="5785"/>
    <cellStyle name="40% - Акцент6 3 2 4 2 4" xfId="5786"/>
    <cellStyle name="40% - Акцент6 3 2 4 3" xfId="5787"/>
    <cellStyle name="40% - Акцент6 3 2 4 3 2" xfId="5788"/>
    <cellStyle name="40% - Акцент6 3 2 4 3 2 2" xfId="5789"/>
    <cellStyle name="40% - Акцент6 3 2 4 3 3" xfId="5790"/>
    <cellStyle name="40% - Акцент6 3 2 4 4" xfId="5791"/>
    <cellStyle name="40% - Акцент6 3 2 4 4 2" xfId="5792"/>
    <cellStyle name="40% - Акцент6 3 2 4 5" xfId="5793"/>
    <cellStyle name="40% - Акцент6 3 2 5" xfId="5794"/>
    <cellStyle name="40% - Акцент6 3 2 5 2" xfId="5795"/>
    <cellStyle name="40% - Акцент6 3 2 5 2 2" xfId="5796"/>
    <cellStyle name="40% - Акцент6 3 2 5 2 2 2" xfId="5797"/>
    <cellStyle name="40% - Акцент6 3 2 5 2 3" xfId="5798"/>
    <cellStyle name="40% - Акцент6 3 2 5 3" xfId="5799"/>
    <cellStyle name="40% - Акцент6 3 2 5 3 2" xfId="5800"/>
    <cellStyle name="40% - Акцент6 3 2 5 4" xfId="5801"/>
    <cellStyle name="40% - Акцент6 3 2 6" xfId="5802"/>
    <cellStyle name="40% - Акцент6 3 2 6 2" xfId="5803"/>
    <cellStyle name="40% - Акцент6 3 2 6 2 2" xfId="5804"/>
    <cellStyle name="40% - Акцент6 3 2 6 3" xfId="5805"/>
    <cellStyle name="40% - Акцент6 3 2 7" xfId="5806"/>
    <cellStyle name="40% - Акцент6 3 2 7 2" xfId="5807"/>
    <cellStyle name="40% - Акцент6 3 2 8" xfId="5808"/>
    <cellStyle name="40% - Акцент6 3 3" xfId="5809"/>
    <cellStyle name="40% - Акцент6 3 3 2" xfId="5810"/>
    <cellStyle name="40% - Акцент6 3 3 2 2" xfId="5811"/>
    <cellStyle name="40% - Акцент6 3 3 2 2 2" xfId="5812"/>
    <cellStyle name="40% - Акцент6 3 3 2 2 2 2" xfId="5813"/>
    <cellStyle name="40% - Акцент6 3 3 2 2 2 2 2" xfId="5814"/>
    <cellStyle name="40% - Акцент6 3 3 2 2 2 2 2 2" xfId="5815"/>
    <cellStyle name="40% - Акцент6 3 3 2 2 2 2 3" xfId="5816"/>
    <cellStyle name="40% - Акцент6 3 3 2 2 2 3" xfId="5817"/>
    <cellStyle name="40% - Акцент6 3 3 2 2 2 3 2" xfId="5818"/>
    <cellStyle name="40% - Акцент6 3 3 2 2 2 4" xfId="5819"/>
    <cellStyle name="40% - Акцент6 3 3 2 2 3" xfId="5820"/>
    <cellStyle name="40% - Акцент6 3 3 2 2 3 2" xfId="5821"/>
    <cellStyle name="40% - Акцент6 3 3 2 2 3 2 2" xfId="5822"/>
    <cellStyle name="40% - Акцент6 3 3 2 2 3 3" xfId="5823"/>
    <cellStyle name="40% - Акцент6 3 3 2 2 4" xfId="5824"/>
    <cellStyle name="40% - Акцент6 3 3 2 2 4 2" xfId="5825"/>
    <cellStyle name="40% - Акцент6 3 3 2 2 5" xfId="5826"/>
    <cellStyle name="40% - Акцент6 3 3 2 3" xfId="5827"/>
    <cellStyle name="40% - Акцент6 3 3 2 3 2" xfId="5828"/>
    <cellStyle name="40% - Акцент6 3 3 2 3 2 2" xfId="5829"/>
    <cellStyle name="40% - Акцент6 3 3 2 3 2 2 2" xfId="5830"/>
    <cellStyle name="40% - Акцент6 3 3 2 3 2 3" xfId="5831"/>
    <cellStyle name="40% - Акцент6 3 3 2 3 3" xfId="5832"/>
    <cellStyle name="40% - Акцент6 3 3 2 3 3 2" xfId="5833"/>
    <cellStyle name="40% - Акцент6 3 3 2 3 4" xfId="5834"/>
    <cellStyle name="40% - Акцент6 3 3 2 4" xfId="5835"/>
    <cellStyle name="40% - Акцент6 3 3 2 4 2" xfId="5836"/>
    <cellStyle name="40% - Акцент6 3 3 2 4 2 2" xfId="5837"/>
    <cellStyle name="40% - Акцент6 3 3 2 4 3" xfId="5838"/>
    <cellStyle name="40% - Акцент6 3 3 2 5" xfId="5839"/>
    <cellStyle name="40% - Акцент6 3 3 2 5 2" xfId="5840"/>
    <cellStyle name="40% - Акцент6 3 3 2 6" xfId="5841"/>
    <cellStyle name="40% - Акцент6 3 3 3" xfId="5842"/>
    <cellStyle name="40% - Акцент6 3 3 3 2" xfId="5843"/>
    <cellStyle name="40% - Акцент6 3 3 3 2 2" xfId="5844"/>
    <cellStyle name="40% - Акцент6 3 3 3 2 2 2" xfId="5845"/>
    <cellStyle name="40% - Акцент6 3 3 3 2 2 2 2" xfId="5846"/>
    <cellStyle name="40% - Акцент6 3 3 3 2 2 3" xfId="5847"/>
    <cellStyle name="40% - Акцент6 3 3 3 2 3" xfId="5848"/>
    <cellStyle name="40% - Акцент6 3 3 3 2 3 2" xfId="5849"/>
    <cellStyle name="40% - Акцент6 3 3 3 2 4" xfId="5850"/>
    <cellStyle name="40% - Акцент6 3 3 3 3" xfId="5851"/>
    <cellStyle name="40% - Акцент6 3 3 3 3 2" xfId="5852"/>
    <cellStyle name="40% - Акцент6 3 3 3 3 2 2" xfId="5853"/>
    <cellStyle name="40% - Акцент6 3 3 3 3 3" xfId="5854"/>
    <cellStyle name="40% - Акцент6 3 3 3 4" xfId="5855"/>
    <cellStyle name="40% - Акцент6 3 3 3 4 2" xfId="5856"/>
    <cellStyle name="40% - Акцент6 3 3 3 5" xfId="5857"/>
    <cellStyle name="40% - Акцент6 3 3 4" xfId="5858"/>
    <cellStyle name="40% - Акцент6 3 3 4 2" xfId="5859"/>
    <cellStyle name="40% - Акцент6 3 3 4 2 2" xfId="5860"/>
    <cellStyle name="40% - Акцент6 3 3 4 2 2 2" xfId="5861"/>
    <cellStyle name="40% - Акцент6 3 3 4 2 3" xfId="5862"/>
    <cellStyle name="40% - Акцент6 3 3 4 3" xfId="5863"/>
    <cellStyle name="40% - Акцент6 3 3 4 3 2" xfId="5864"/>
    <cellStyle name="40% - Акцент6 3 3 4 4" xfId="5865"/>
    <cellStyle name="40% - Акцент6 3 3 5" xfId="5866"/>
    <cellStyle name="40% - Акцент6 3 3 5 2" xfId="5867"/>
    <cellStyle name="40% - Акцент6 3 3 5 2 2" xfId="5868"/>
    <cellStyle name="40% - Акцент6 3 3 5 3" xfId="5869"/>
    <cellStyle name="40% - Акцент6 3 3 6" xfId="5870"/>
    <cellStyle name="40% - Акцент6 3 3 6 2" xfId="5871"/>
    <cellStyle name="40% - Акцент6 3 3 7" xfId="5872"/>
    <cellStyle name="40% - Акцент6 3 4" xfId="5873"/>
    <cellStyle name="40% - Акцент6 3 4 2" xfId="5874"/>
    <cellStyle name="40% - Акцент6 3 4 2 2" xfId="5875"/>
    <cellStyle name="40% - Акцент6 3 4 2 2 2" xfId="5876"/>
    <cellStyle name="40% - Акцент6 3 4 2 2 2 2" xfId="5877"/>
    <cellStyle name="40% - Акцент6 3 4 2 2 2 2 2" xfId="5878"/>
    <cellStyle name="40% - Акцент6 3 4 2 2 2 3" xfId="5879"/>
    <cellStyle name="40% - Акцент6 3 4 2 2 3" xfId="5880"/>
    <cellStyle name="40% - Акцент6 3 4 2 2 3 2" xfId="5881"/>
    <cellStyle name="40% - Акцент6 3 4 2 2 4" xfId="5882"/>
    <cellStyle name="40% - Акцент6 3 4 2 3" xfId="5883"/>
    <cellStyle name="40% - Акцент6 3 4 2 3 2" xfId="5884"/>
    <cellStyle name="40% - Акцент6 3 4 2 3 2 2" xfId="5885"/>
    <cellStyle name="40% - Акцент6 3 4 2 3 3" xfId="5886"/>
    <cellStyle name="40% - Акцент6 3 4 2 4" xfId="5887"/>
    <cellStyle name="40% - Акцент6 3 4 2 4 2" xfId="5888"/>
    <cellStyle name="40% - Акцент6 3 4 2 5" xfId="5889"/>
    <cellStyle name="40% - Акцент6 3 4 3" xfId="5890"/>
    <cellStyle name="40% - Акцент6 3 4 3 2" xfId="5891"/>
    <cellStyle name="40% - Акцент6 3 4 3 2 2" xfId="5892"/>
    <cellStyle name="40% - Акцент6 3 4 3 2 2 2" xfId="5893"/>
    <cellStyle name="40% - Акцент6 3 4 3 2 3" xfId="5894"/>
    <cellStyle name="40% - Акцент6 3 4 3 3" xfId="5895"/>
    <cellStyle name="40% - Акцент6 3 4 3 3 2" xfId="5896"/>
    <cellStyle name="40% - Акцент6 3 4 3 4" xfId="5897"/>
    <cellStyle name="40% - Акцент6 3 4 4" xfId="5898"/>
    <cellStyle name="40% - Акцент6 3 4 4 2" xfId="5899"/>
    <cellStyle name="40% - Акцент6 3 4 4 2 2" xfId="5900"/>
    <cellStyle name="40% - Акцент6 3 4 4 3" xfId="5901"/>
    <cellStyle name="40% - Акцент6 3 4 5" xfId="5902"/>
    <cellStyle name="40% - Акцент6 3 4 5 2" xfId="5903"/>
    <cellStyle name="40% - Акцент6 3 4 6" xfId="5904"/>
    <cellStyle name="40% - Акцент6 3 5" xfId="5905"/>
    <cellStyle name="40% - Акцент6 3 5 2" xfId="5906"/>
    <cellStyle name="40% - Акцент6 3 5 2 2" xfId="5907"/>
    <cellStyle name="40% - Акцент6 3 5 2 2 2" xfId="5908"/>
    <cellStyle name="40% - Акцент6 3 5 2 2 2 2" xfId="5909"/>
    <cellStyle name="40% - Акцент6 3 5 2 2 3" xfId="5910"/>
    <cellStyle name="40% - Акцент6 3 5 2 3" xfId="5911"/>
    <cellStyle name="40% - Акцент6 3 5 2 3 2" xfId="5912"/>
    <cellStyle name="40% - Акцент6 3 5 2 4" xfId="5913"/>
    <cellStyle name="40% - Акцент6 3 5 3" xfId="5914"/>
    <cellStyle name="40% - Акцент6 3 5 3 2" xfId="5915"/>
    <cellStyle name="40% - Акцент6 3 5 3 2 2" xfId="5916"/>
    <cellStyle name="40% - Акцент6 3 5 3 3" xfId="5917"/>
    <cellStyle name="40% - Акцент6 3 5 4" xfId="5918"/>
    <cellStyle name="40% - Акцент6 3 5 4 2" xfId="5919"/>
    <cellStyle name="40% - Акцент6 3 5 5" xfId="5920"/>
    <cellStyle name="40% - Акцент6 3 6" xfId="5921"/>
    <cellStyle name="40% - Акцент6 3 6 2" xfId="5922"/>
    <cellStyle name="40% - Акцент6 3 6 2 2" xfId="5923"/>
    <cellStyle name="40% - Акцент6 3 6 2 2 2" xfId="5924"/>
    <cellStyle name="40% - Акцент6 3 6 2 3" xfId="5925"/>
    <cellStyle name="40% - Акцент6 3 6 3" xfId="5926"/>
    <cellStyle name="40% - Акцент6 3 6 3 2" xfId="5927"/>
    <cellStyle name="40% - Акцент6 3 6 4" xfId="5928"/>
    <cellStyle name="40% - Акцент6 3 7" xfId="5929"/>
    <cellStyle name="40% - Акцент6 3 7 2" xfId="5930"/>
    <cellStyle name="40% - Акцент6 3 7 2 2" xfId="5931"/>
    <cellStyle name="40% - Акцент6 3 7 3" xfId="5932"/>
    <cellStyle name="40% - Акцент6 3 8" xfId="5933"/>
    <cellStyle name="40% - Акцент6 3 8 2" xfId="5934"/>
    <cellStyle name="40% - Акцент6 3 9" xfId="5935"/>
    <cellStyle name="40% - Акцент6 4" xfId="5936"/>
    <cellStyle name="40% - Акцент6 4 2" xfId="5937"/>
    <cellStyle name="40% - Акцент6 4 2 2" xfId="5938"/>
    <cellStyle name="40% - Акцент6 4 2 2 2" xfId="5939"/>
    <cellStyle name="40% - Акцент6 4 2 2 2 2" xfId="5940"/>
    <cellStyle name="40% - Акцент6 4 2 2 2 2 2" xfId="5941"/>
    <cellStyle name="40% - Акцент6 4 2 2 2 2 2 2" xfId="5942"/>
    <cellStyle name="40% - Акцент6 4 2 2 2 2 2 2 2" xfId="5943"/>
    <cellStyle name="40% - Акцент6 4 2 2 2 2 2 3" xfId="5944"/>
    <cellStyle name="40% - Акцент6 4 2 2 2 2 3" xfId="5945"/>
    <cellStyle name="40% - Акцент6 4 2 2 2 2 3 2" xfId="5946"/>
    <cellStyle name="40% - Акцент6 4 2 2 2 2 4" xfId="5947"/>
    <cellStyle name="40% - Акцент6 4 2 2 2 3" xfId="5948"/>
    <cellStyle name="40% - Акцент6 4 2 2 2 3 2" xfId="5949"/>
    <cellStyle name="40% - Акцент6 4 2 2 2 3 2 2" xfId="5950"/>
    <cellStyle name="40% - Акцент6 4 2 2 2 3 3" xfId="5951"/>
    <cellStyle name="40% - Акцент6 4 2 2 2 4" xfId="5952"/>
    <cellStyle name="40% - Акцент6 4 2 2 2 4 2" xfId="5953"/>
    <cellStyle name="40% - Акцент6 4 2 2 2 5" xfId="5954"/>
    <cellStyle name="40% - Акцент6 4 2 2 3" xfId="5955"/>
    <cellStyle name="40% - Акцент6 4 2 2 3 2" xfId="5956"/>
    <cellStyle name="40% - Акцент6 4 2 2 3 2 2" xfId="5957"/>
    <cellStyle name="40% - Акцент6 4 2 2 3 2 2 2" xfId="5958"/>
    <cellStyle name="40% - Акцент6 4 2 2 3 2 3" xfId="5959"/>
    <cellStyle name="40% - Акцент6 4 2 2 3 3" xfId="5960"/>
    <cellStyle name="40% - Акцент6 4 2 2 3 3 2" xfId="5961"/>
    <cellStyle name="40% - Акцент6 4 2 2 3 4" xfId="5962"/>
    <cellStyle name="40% - Акцент6 4 2 2 4" xfId="5963"/>
    <cellStyle name="40% - Акцент6 4 2 2 4 2" xfId="5964"/>
    <cellStyle name="40% - Акцент6 4 2 2 4 2 2" xfId="5965"/>
    <cellStyle name="40% - Акцент6 4 2 2 4 3" xfId="5966"/>
    <cellStyle name="40% - Акцент6 4 2 2 5" xfId="5967"/>
    <cellStyle name="40% - Акцент6 4 2 2 5 2" xfId="5968"/>
    <cellStyle name="40% - Акцент6 4 2 2 6" xfId="5969"/>
    <cellStyle name="40% - Акцент6 4 2 3" xfId="5970"/>
    <cellStyle name="40% - Акцент6 4 2 3 2" xfId="5971"/>
    <cellStyle name="40% - Акцент6 4 2 3 2 2" xfId="5972"/>
    <cellStyle name="40% - Акцент6 4 2 3 2 2 2" xfId="5973"/>
    <cellStyle name="40% - Акцент6 4 2 3 2 2 2 2" xfId="5974"/>
    <cellStyle name="40% - Акцент6 4 2 3 2 2 3" xfId="5975"/>
    <cellStyle name="40% - Акцент6 4 2 3 2 3" xfId="5976"/>
    <cellStyle name="40% - Акцент6 4 2 3 2 3 2" xfId="5977"/>
    <cellStyle name="40% - Акцент6 4 2 3 2 4" xfId="5978"/>
    <cellStyle name="40% - Акцент6 4 2 3 3" xfId="5979"/>
    <cellStyle name="40% - Акцент6 4 2 3 3 2" xfId="5980"/>
    <cellStyle name="40% - Акцент6 4 2 3 3 2 2" xfId="5981"/>
    <cellStyle name="40% - Акцент6 4 2 3 3 3" xfId="5982"/>
    <cellStyle name="40% - Акцент6 4 2 3 4" xfId="5983"/>
    <cellStyle name="40% - Акцент6 4 2 3 4 2" xfId="5984"/>
    <cellStyle name="40% - Акцент6 4 2 3 5" xfId="5985"/>
    <cellStyle name="40% - Акцент6 4 2 4" xfId="5986"/>
    <cellStyle name="40% - Акцент6 4 2 4 2" xfId="5987"/>
    <cellStyle name="40% - Акцент6 4 2 4 2 2" xfId="5988"/>
    <cellStyle name="40% - Акцент6 4 2 4 2 2 2" xfId="5989"/>
    <cellStyle name="40% - Акцент6 4 2 4 2 3" xfId="5990"/>
    <cellStyle name="40% - Акцент6 4 2 4 3" xfId="5991"/>
    <cellStyle name="40% - Акцент6 4 2 4 3 2" xfId="5992"/>
    <cellStyle name="40% - Акцент6 4 2 4 4" xfId="5993"/>
    <cellStyle name="40% - Акцент6 4 2 5" xfId="5994"/>
    <cellStyle name="40% - Акцент6 4 2 5 2" xfId="5995"/>
    <cellStyle name="40% - Акцент6 4 2 5 2 2" xfId="5996"/>
    <cellStyle name="40% - Акцент6 4 2 5 3" xfId="5997"/>
    <cellStyle name="40% - Акцент6 4 2 6" xfId="5998"/>
    <cellStyle name="40% - Акцент6 4 2 6 2" xfId="5999"/>
    <cellStyle name="40% - Акцент6 4 2 7" xfId="6000"/>
    <cellStyle name="40% - Акцент6 4 3" xfId="6001"/>
    <cellStyle name="40% - Акцент6 4 3 2" xfId="6002"/>
    <cellStyle name="40% - Акцент6 4 3 2 2" xfId="6003"/>
    <cellStyle name="40% - Акцент6 4 3 2 2 2" xfId="6004"/>
    <cellStyle name="40% - Акцент6 4 3 2 2 2 2" xfId="6005"/>
    <cellStyle name="40% - Акцент6 4 3 2 2 2 2 2" xfId="6006"/>
    <cellStyle name="40% - Акцент6 4 3 2 2 2 3" xfId="6007"/>
    <cellStyle name="40% - Акцент6 4 3 2 2 3" xfId="6008"/>
    <cellStyle name="40% - Акцент6 4 3 2 2 3 2" xfId="6009"/>
    <cellStyle name="40% - Акцент6 4 3 2 2 4" xfId="6010"/>
    <cellStyle name="40% - Акцент6 4 3 2 3" xfId="6011"/>
    <cellStyle name="40% - Акцент6 4 3 2 3 2" xfId="6012"/>
    <cellStyle name="40% - Акцент6 4 3 2 3 2 2" xfId="6013"/>
    <cellStyle name="40% - Акцент6 4 3 2 3 3" xfId="6014"/>
    <cellStyle name="40% - Акцент6 4 3 2 4" xfId="6015"/>
    <cellStyle name="40% - Акцент6 4 3 2 4 2" xfId="6016"/>
    <cellStyle name="40% - Акцент6 4 3 2 5" xfId="6017"/>
    <cellStyle name="40% - Акцент6 4 3 3" xfId="6018"/>
    <cellStyle name="40% - Акцент6 4 3 3 2" xfId="6019"/>
    <cellStyle name="40% - Акцент6 4 3 3 2 2" xfId="6020"/>
    <cellStyle name="40% - Акцент6 4 3 3 2 2 2" xfId="6021"/>
    <cellStyle name="40% - Акцент6 4 3 3 2 3" xfId="6022"/>
    <cellStyle name="40% - Акцент6 4 3 3 3" xfId="6023"/>
    <cellStyle name="40% - Акцент6 4 3 3 3 2" xfId="6024"/>
    <cellStyle name="40% - Акцент6 4 3 3 4" xfId="6025"/>
    <cellStyle name="40% - Акцент6 4 3 4" xfId="6026"/>
    <cellStyle name="40% - Акцент6 4 3 4 2" xfId="6027"/>
    <cellStyle name="40% - Акцент6 4 3 4 2 2" xfId="6028"/>
    <cellStyle name="40% - Акцент6 4 3 4 3" xfId="6029"/>
    <cellStyle name="40% - Акцент6 4 3 5" xfId="6030"/>
    <cellStyle name="40% - Акцент6 4 3 5 2" xfId="6031"/>
    <cellStyle name="40% - Акцент6 4 3 6" xfId="6032"/>
    <cellStyle name="40% - Акцент6 4 4" xfId="6033"/>
    <cellStyle name="40% - Акцент6 4 4 2" xfId="6034"/>
    <cellStyle name="40% - Акцент6 4 4 2 2" xfId="6035"/>
    <cellStyle name="40% - Акцент6 4 4 2 2 2" xfId="6036"/>
    <cellStyle name="40% - Акцент6 4 4 2 2 2 2" xfId="6037"/>
    <cellStyle name="40% - Акцент6 4 4 2 2 3" xfId="6038"/>
    <cellStyle name="40% - Акцент6 4 4 2 3" xfId="6039"/>
    <cellStyle name="40% - Акцент6 4 4 2 3 2" xfId="6040"/>
    <cellStyle name="40% - Акцент6 4 4 2 4" xfId="6041"/>
    <cellStyle name="40% - Акцент6 4 4 3" xfId="6042"/>
    <cellStyle name="40% - Акцент6 4 4 3 2" xfId="6043"/>
    <cellStyle name="40% - Акцент6 4 4 3 2 2" xfId="6044"/>
    <cellStyle name="40% - Акцент6 4 4 3 3" xfId="6045"/>
    <cellStyle name="40% - Акцент6 4 4 4" xfId="6046"/>
    <cellStyle name="40% - Акцент6 4 4 4 2" xfId="6047"/>
    <cellStyle name="40% - Акцент6 4 4 5" xfId="6048"/>
    <cellStyle name="40% - Акцент6 4 5" xfId="6049"/>
    <cellStyle name="40% - Акцент6 4 5 2" xfId="6050"/>
    <cellStyle name="40% - Акцент6 4 5 2 2" xfId="6051"/>
    <cellStyle name="40% - Акцент6 4 5 2 2 2" xfId="6052"/>
    <cellStyle name="40% - Акцент6 4 5 2 3" xfId="6053"/>
    <cellStyle name="40% - Акцент6 4 5 3" xfId="6054"/>
    <cellStyle name="40% - Акцент6 4 5 3 2" xfId="6055"/>
    <cellStyle name="40% - Акцент6 4 5 4" xfId="6056"/>
    <cellStyle name="40% - Акцент6 4 6" xfId="6057"/>
    <cellStyle name="40% - Акцент6 4 6 2" xfId="6058"/>
    <cellStyle name="40% - Акцент6 4 6 2 2" xfId="6059"/>
    <cellStyle name="40% - Акцент6 4 6 3" xfId="6060"/>
    <cellStyle name="40% - Акцент6 4 7" xfId="6061"/>
    <cellStyle name="40% - Акцент6 4 7 2" xfId="6062"/>
    <cellStyle name="40% - Акцент6 4 8" xfId="6063"/>
    <cellStyle name="40% - Акцент6 5" xfId="6064"/>
    <cellStyle name="40% - Акцент6 5 2" xfId="6065"/>
    <cellStyle name="40% - Акцент6 5 2 2" xfId="6066"/>
    <cellStyle name="40% - Акцент6 5 2 2 2" xfId="6067"/>
    <cellStyle name="40% - Акцент6 5 2 2 2 2" xfId="6068"/>
    <cellStyle name="40% - Акцент6 5 2 2 2 2 2" xfId="6069"/>
    <cellStyle name="40% - Акцент6 5 2 2 2 2 2 2" xfId="6070"/>
    <cellStyle name="40% - Акцент6 5 2 2 2 2 3" xfId="6071"/>
    <cellStyle name="40% - Акцент6 5 2 2 2 3" xfId="6072"/>
    <cellStyle name="40% - Акцент6 5 2 2 2 3 2" xfId="6073"/>
    <cellStyle name="40% - Акцент6 5 2 2 2 4" xfId="6074"/>
    <cellStyle name="40% - Акцент6 5 2 2 3" xfId="6075"/>
    <cellStyle name="40% - Акцент6 5 2 2 3 2" xfId="6076"/>
    <cellStyle name="40% - Акцент6 5 2 2 3 2 2" xfId="6077"/>
    <cellStyle name="40% - Акцент6 5 2 2 3 3" xfId="6078"/>
    <cellStyle name="40% - Акцент6 5 2 2 4" xfId="6079"/>
    <cellStyle name="40% - Акцент6 5 2 2 4 2" xfId="6080"/>
    <cellStyle name="40% - Акцент6 5 2 2 5" xfId="6081"/>
    <cellStyle name="40% - Акцент6 5 2 3" xfId="6082"/>
    <cellStyle name="40% - Акцент6 5 2 3 2" xfId="6083"/>
    <cellStyle name="40% - Акцент6 5 2 3 2 2" xfId="6084"/>
    <cellStyle name="40% - Акцент6 5 2 3 2 2 2" xfId="6085"/>
    <cellStyle name="40% - Акцент6 5 2 3 2 3" xfId="6086"/>
    <cellStyle name="40% - Акцент6 5 2 3 3" xfId="6087"/>
    <cellStyle name="40% - Акцент6 5 2 3 3 2" xfId="6088"/>
    <cellStyle name="40% - Акцент6 5 2 3 4" xfId="6089"/>
    <cellStyle name="40% - Акцент6 5 2 4" xfId="6090"/>
    <cellStyle name="40% - Акцент6 5 2 4 2" xfId="6091"/>
    <cellStyle name="40% - Акцент6 5 2 4 2 2" xfId="6092"/>
    <cellStyle name="40% - Акцент6 5 2 4 3" xfId="6093"/>
    <cellStyle name="40% - Акцент6 5 2 5" xfId="6094"/>
    <cellStyle name="40% - Акцент6 5 2 5 2" xfId="6095"/>
    <cellStyle name="40% - Акцент6 5 2 6" xfId="6096"/>
    <cellStyle name="40% - Акцент6 5 3" xfId="6097"/>
    <cellStyle name="40% - Акцент6 5 3 2" xfId="6098"/>
    <cellStyle name="40% - Акцент6 5 3 2 2" xfId="6099"/>
    <cellStyle name="40% - Акцент6 5 3 2 2 2" xfId="6100"/>
    <cellStyle name="40% - Акцент6 5 3 2 2 2 2" xfId="6101"/>
    <cellStyle name="40% - Акцент6 5 3 2 2 3" xfId="6102"/>
    <cellStyle name="40% - Акцент6 5 3 2 3" xfId="6103"/>
    <cellStyle name="40% - Акцент6 5 3 2 3 2" xfId="6104"/>
    <cellStyle name="40% - Акцент6 5 3 2 4" xfId="6105"/>
    <cellStyle name="40% - Акцент6 5 3 3" xfId="6106"/>
    <cellStyle name="40% - Акцент6 5 3 3 2" xfId="6107"/>
    <cellStyle name="40% - Акцент6 5 3 3 2 2" xfId="6108"/>
    <cellStyle name="40% - Акцент6 5 3 3 3" xfId="6109"/>
    <cellStyle name="40% - Акцент6 5 3 4" xfId="6110"/>
    <cellStyle name="40% - Акцент6 5 3 4 2" xfId="6111"/>
    <cellStyle name="40% - Акцент6 5 3 5" xfId="6112"/>
    <cellStyle name="40% - Акцент6 5 4" xfId="6113"/>
    <cellStyle name="40% - Акцент6 5 4 2" xfId="6114"/>
    <cellStyle name="40% - Акцент6 5 4 2 2" xfId="6115"/>
    <cellStyle name="40% - Акцент6 5 4 2 2 2" xfId="6116"/>
    <cellStyle name="40% - Акцент6 5 4 2 3" xfId="6117"/>
    <cellStyle name="40% - Акцент6 5 4 3" xfId="6118"/>
    <cellStyle name="40% - Акцент6 5 4 3 2" xfId="6119"/>
    <cellStyle name="40% - Акцент6 5 4 4" xfId="6120"/>
    <cellStyle name="40% - Акцент6 5 5" xfId="6121"/>
    <cellStyle name="40% - Акцент6 5 5 2" xfId="6122"/>
    <cellStyle name="40% - Акцент6 5 5 2 2" xfId="6123"/>
    <cellStyle name="40% - Акцент6 5 5 3" xfId="6124"/>
    <cellStyle name="40% - Акцент6 5 6" xfId="6125"/>
    <cellStyle name="40% - Акцент6 5 6 2" xfId="6126"/>
    <cellStyle name="40% - Акцент6 5 7" xfId="6127"/>
    <cellStyle name="40% - Акцент6 6" xfId="6128"/>
    <cellStyle name="40% - Акцент6 6 2" xfId="6129"/>
    <cellStyle name="40% - Акцент6 6 2 2" xfId="6130"/>
    <cellStyle name="40% - Акцент6 6 2 2 2" xfId="6131"/>
    <cellStyle name="40% - Акцент6 6 2 2 2 2" xfId="6132"/>
    <cellStyle name="40% - Акцент6 6 2 2 2 2 2" xfId="6133"/>
    <cellStyle name="40% - Акцент6 6 2 2 2 3" xfId="6134"/>
    <cellStyle name="40% - Акцент6 6 2 2 3" xfId="6135"/>
    <cellStyle name="40% - Акцент6 6 2 2 3 2" xfId="6136"/>
    <cellStyle name="40% - Акцент6 6 2 2 4" xfId="6137"/>
    <cellStyle name="40% - Акцент6 6 2 3" xfId="6138"/>
    <cellStyle name="40% - Акцент6 6 2 3 2" xfId="6139"/>
    <cellStyle name="40% - Акцент6 6 2 3 2 2" xfId="6140"/>
    <cellStyle name="40% - Акцент6 6 2 3 3" xfId="6141"/>
    <cellStyle name="40% - Акцент6 6 2 4" xfId="6142"/>
    <cellStyle name="40% - Акцент6 6 2 4 2" xfId="6143"/>
    <cellStyle name="40% - Акцент6 6 2 5" xfId="6144"/>
    <cellStyle name="40% - Акцент6 6 3" xfId="6145"/>
    <cellStyle name="40% - Акцент6 6 3 2" xfId="6146"/>
    <cellStyle name="40% - Акцент6 6 3 2 2" xfId="6147"/>
    <cellStyle name="40% - Акцент6 6 3 2 2 2" xfId="6148"/>
    <cellStyle name="40% - Акцент6 6 3 2 3" xfId="6149"/>
    <cellStyle name="40% - Акцент6 6 3 3" xfId="6150"/>
    <cellStyle name="40% - Акцент6 6 3 3 2" xfId="6151"/>
    <cellStyle name="40% - Акцент6 6 3 4" xfId="6152"/>
    <cellStyle name="40% - Акцент6 6 4" xfId="6153"/>
    <cellStyle name="40% - Акцент6 6 4 2" xfId="6154"/>
    <cellStyle name="40% - Акцент6 6 4 2 2" xfId="6155"/>
    <cellStyle name="40% - Акцент6 6 4 3" xfId="6156"/>
    <cellStyle name="40% - Акцент6 6 5" xfId="6157"/>
    <cellStyle name="40% - Акцент6 6 5 2" xfId="6158"/>
    <cellStyle name="40% - Акцент6 6 6" xfId="6159"/>
    <cellStyle name="40% - Акцент6 7" xfId="6160"/>
    <cellStyle name="40% - Акцент6 7 2" xfId="6161"/>
    <cellStyle name="40% - Акцент6 7 2 2" xfId="6162"/>
    <cellStyle name="40% - Акцент6 7 2 2 2" xfId="6163"/>
    <cellStyle name="40% - Акцент6 7 2 2 2 2" xfId="6164"/>
    <cellStyle name="40% - Акцент6 7 2 2 3" xfId="6165"/>
    <cellStyle name="40% - Акцент6 7 2 3" xfId="6166"/>
    <cellStyle name="40% - Акцент6 7 2 3 2" xfId="6167"/>
    <cellStyle name="40% - Акцент6 7 2 4" xfId="6168"/>
    <cellStyle name="40% - Акцент6 7 3" xfId="6169"/>
    <cellStyle name="40% - Акцент6 7 3 2" xfId="6170"/>
    <cellStyle name="40% - Акцент6 7 3 2 2" xfId="6171"/>
    <cellStyle name="40% - Акцент6 7 3 3" xfId="6172"/>
    <cellStyle name="40% - Акцент6 7 4" xfId="6173"/>
    <cellStyle name="40% - Акцент6 7 4 2" xfId="6174"/>
    <cellStyle name="40% - Акцент6 7 5" xfId="6175"/>
    <cellStyle name="40% - Акцент6 8" xfId="6176"/>
    <cellStyle name="40% - Акцент6 8 2" xfId="6177"/>
    <cellStyle name="40% - Акцент6 8 2 2" xfId="6178"/>
    <cellStyle name="40% - Акцент6 8 2 2 2" xfId="6179"/>
    <cellStyle name="40% - Акцент6 8 2 3" xfId="6180"/>
    <cellStyle name="40% - Акцент6 8 3" xfId="6181"/>
    <cellStyle name="40% - Акцент6 8 3 2" xfId="6182"/>
    <cellStyle name="40% - Акцент6 8 4" xfId="6183"/>
    <cellStyle name="40% - Акцент6 9" xfId="6184"/>
    <cellStyle name="40% - Акцент6 9 2" xfId="6185"/>
    <cellStyle name="40% - Акцент6 9 2 2" xfId="6186"/>
    <cellStyle name="40% - Акцент6 9 3" xfId="6187"/>
    <cellStyle name="60% - akcent 1" xfId="6188"/>
    <cellStyle name="60% - akcent 2" xfId="6189"/>
    <cellStyle name="60% - akcent 3" xfId="6190"/>
    <cellStyle name="60% - akcent 4" xfId="6191"/>
    <cellStyle name="60% - akcent 5" xfId="6192"/>
    <cellStyle name="60% - akcent 6" xfId="6193"/>
    <cellStyle name="60% - Akzent1" xfId="6194"/>
    <cellStyle name="60% - Akzent2" xfId="6195"/>
    <cellStyle name="60% - Akzent3" xfId="6196"/>
    <cellStyle name="60% - Akzent4" xfId="6197"/>
    <cellStyle name="60% - Akzent5" xfId="6198"/>
    <cellStyle name="60% - Akzent6" xfId="6199"/>
    <cellStyle name="60% - Énfasis1 2" xfId="6200"/>
    <cellStyle name="60% - Énfasis2 2" xfId="6201"/>
    <cellStyle name="60% - Énfasis3 2" xfId="6202"/>
    <cellStyle name="60% - Énfasis4 2" xfId="6203"/>
    <cellStyle name="60% - Énfasis5 2" xfId="6204"/>
    <cellStyle name="60% - Énfasis6 2" xfId="6205"/>
    <cellStyle name="60% - Акцент1 2" xfId="6206"/>
    <cellStyle name="60% - Акцент2 2" xfId="6207"/>
    <cellStyle name="60% - Акцент3 2" xfId="6208"/>
    <cellStyle name="60% - Акцент4 2" xfId="6209"/>
    <cellStyle name="60% - Акцент5 2" xfId="6210"/>
    <cellStyle name="60% - Акцент6 2" xfId="6211"/>
    <cellStyle name="Äåíåæíûé [0]_laroux" xfId="6212"/>
    <cellStyle name="Äåíåæíûé_laroux" xfId="6213"/>
    <cellStyle name="Accent1" xfId="6214"/>
    <cellStyle name="Accent1 - 20%" xfId="6215"/>
    <cellStyle name="Accent1 - 20% 2" xfId="6216"/>
    <cellStyle name="Accent1 - 40%" xfId="6217"/>
    <cellStyle name="Accent1 - 40% 2" xfId="6218"/>
    <cellStyle name="Accent1 - 60%" xfId="6219"/>
    <cellStyle name="Accent1 - 60% 2" xfId="6220"/>
    <cellStyle name="Accent1 2" xfId="6221"/>
    <cellStyle name="Accent1_esso_30092009" xfId="6222"/>
    <cellStyle name="Accent2" xfId="6223"/>
    <cellStyle name="Accent2 - 20%" xfId="6224"/>
    <cellStyle name="Accent2 - 20% 2" xfId="6225"/>
    <cellStyle name="Accent2 - 40%" xfId="6226"/>
    <cellStyle name="Accent2 - 40% 2" xfId="6227"/>
    <cellStyle name="Accent2 - 60%" xfId="6228"/>
    <cellStyle name="Accent2 - 60% 2" xfId="6229"/>
    <cellStyle name="Accent2 2" xfId="6230"/>
    <cellStyle name="Accent2_esso_30092009" xfId="6231"/>
    <cellStyle name="Accent3" xfId="6232"/>
    <cellStyle name="Accent3 - 20%" xfId="6233"/>
    <cellStyle name="Accent3 - 20% 2" xfId="6234"/>
    <cellStyle name="Accent3 - 40%" xfId="6235"/>
    <cellStyle name="Accent3 - 40% 2" xfId="6236"/>
    <cellStyle name="Accent3 - 60%" xfId="6237"/>
    <cellStyle name="Accent3 - 60% 2" xfId="6238"/>
    <cellStyle name="Accent3_esso_30092009" xfId="6239"/>
    <cellStyle name="Accent4" xfId="6240"/>
    <cellStyle name="Accent4 - 20%" xfId="6241"/>
    <cellStyle name="Accent4 - 20% 2" xfId="6242"/>
    <cellStyle name="Accent4 - 40%" xfId="6243"/>
    <cellStyle name="Accent4 - 40% 2" xfId="6244"/>
    <cellStyle name="Accent4 - 60%" xfId="6245"/>
    <cellStyle name="Accent4 - 60% 2" xfId="6246"/>
    <cellStyle name="Accent4 2" xfId="6247"/>
    <cellStyle name="Accent4_esso_30092009" xfId="6248"/>
    <cellStyle name="Accent5" xfId="6249"/>
    <cellStyle name="Accent5 - 20%" xfId="6250"/>
    <cellStyle name="Accent5 - 20% 2" xfId="6251"/>
    <cellStyle name="Accent5 - 40%" xfId="6252"/>
    <cellStyle name="Accent5 - 40% 2" xfId="6253"/>
    <cellStyle name="Accent5 - 60%" xfId="6254"/>
    <cellStyle name="Accent5 - 60% 2" xfId="6255"/>
    <cellStyle name="Accent5_esso_30092009" xfId="6256"/>
    <cellStyle name="Accent6" xfId="6257"/>
    <cellStyle name="Accent6 - 20%" xfId="6258"/>
    <cellStyle name="Accent6 - 20% 2" xfId="6259"/>
    <cellStyle name="Accent6 - 40%" xfId="6260"/>
    <cellStyle name="Accent6 - 40% 2" xfId="6261"/>
    <cellStyle name="Accent6 - 60%" xfId="6262"/>
    <cellStyle name="Accent6 - 60% 2" xfId="6263"/>
    <cellStyle name="Accent6 2" xfId="6264"/>
    <cellStyle name="Accent6_esso_30092009" xfId="6265"/>
    <cellStyle name="Akcent 1" xfId="6266"/>
    <cellStyle name="Akcent 2" xfId="6267"/>
    <cellStyle name="Akcent 3" xfId="6268"/>
    <cellStyle name="Akcent 4" xfId="6269"/>
    <cellStyle name="Akcent 5" xfId="6270"/>
    <cellStyle name="Akcent 6" xfId="6271"/>
    <cellStyle name="Akzent1" xfId="6272"/>
    <cellStyle name="Akzent2" xfId="6273"/>
    <cellStyle name="Akzent3" xfId="6274"/>
    <cellStyle name="Akzent4" xfId="6275"/>
    <cellStyle name="Akzent5" xfId="6276"/>
    <cellStyle name="Akzent6" xfId="6277"/>
    <cellStyle name="Ausgabe" xfId="6278"/>
    <cellStyle name="Bad" xfId="6279"/>
    <cellStyle name="Bad 2" xfId="6280"/>
    <cellStyle name="Berechnung" xfId="6281"/>
    <cellStyle name="Berechnung 2" xfId="6282"/>
    <cellStyle name="Buena 2" xfId="6283"/>
    <cellStyle name="Calc Currency (0)" xfId="6284"/>
    <cellStyle name="Calc Currency (2)" xfId="6285"/>
    <cellStyle name="Calc Percent (0)" xfId="6286"/>
    <cellStyle name="Calc Percent (1)" xfId="6287"/>
    <cellStyle name="Calc Percent (2)" xfId="6288"/>
    <cellStyle name="Calc Units (0)" xfId="6289"/>
    <cellStyle name="Calc Units (1)" xfId="6290"/>
    <cellStyle name="Calc Units (2)" xfId="6291"/>
    <cellStyle name="Calculation" xfId="6292"/>
    <cellStyle name="Calculation 2" xfId="6293"/>
    <cellStyle name="Calculation 3" xfId="6294"/>
    <cellStyle name="Cálculo 2" xfId="6295"/>
    <cellStyle name="Celda de comprobación 2" xfId="6296"/>
    <cellStyle name="Celda vinculada 2" xfId="6297"/>
    <cellStyle name="Check Cell" xfId="6298"/>
    <cellStyle name="Check Cell 2" xfId="6299"/>
    <cellStyle name="Comma [00]" xfId="6300"/>
    <cellStyle name="Comma 2" xfId="6301"/>
    <cellStyle name="Currency [00]" xfId="6302"/>
    <cellStyle name="Currency 2" xfId="6303"/>
    <cellStyle name="Dane wejściowe" xfId="6304"/>
    <cellStyle name="Dane wejściowe 2" xfId="6305"/>
    <cellStyle name="Dane wyjściowe" xfId="6306"/>
    <cellStyle name="Dane wyjściowe 2" xfId="6307"/>
    <cellStyle name="DATE" xfId="6308"/>
    <cellStyle name="Date Short" xfId="6309"/>
    <cellStyle name="DATE_Antifreeze" xfId="6310"/>
    <cellStyle name="Dezimal_Mappe2" xfId="6311"/>
    <cellStyle name="Dobre" xfId="6312"/>
    <cellStyle name="Dziesiętny [0]_Arkusz1" xfId="6313"/>
    <cellStyle name="Dziesiętny 5" xfId="6314"/>
    <cellStyle name="Dziesiętny_Arkusz1" xfId="6315"/>
    <cellStyle name="Eingabe" xfId="6316"/>
    <cellStyle name="Eingabe 2" xfId="6317"/>
    <cellStyle name="Emphasis 1" xfId="6318"/>
    <cellStyle name="Emphasis 1 2" xfId="6319"/>
    <cellStyle name="Emphasis 2" xfId="6320"/>
    <cellStyle name="Emphasis 2 2" xfId="6321"/>
    <cellStyle name="Emphasis 3" xfId="6322"/>
    <cellStyle name="Emphasis 3 2" xfId="6323"/>
    <cellStyle name="Encabezado 4 2" xfId="6324"/>
    <cellStyle name="Énfasis1 2" xfId="6325"/>
    <cellStyle name="Énfasis2 2" xfId="6326"/>
    <cellStyle name="Énfasis3 2" xfId="6327"/>
    <cellStyle name="Énfasis4 2" xfId="6328"/>
    <cellStyle name="Énfasis5 2" xfId="6329"/>
    <cellStyle name="Énfasis6 2" xfId="6330"/>
    <cellStyle name="Enter Currency (0)" xfId="6331"/>
    <cellStyle name="Enter Currency (2)" xfId="6332"/>
    <cellStyle name="Enter Units (0)" xfId="6333"/>
    <cellStyle name="Enter Units (1)" xfId="6334"/>
    <cellStyle name="Enter Units (2)" xfId="6335"/>
    <cellStyle name="Entrada 2" xfId="6336"/>
    <cellStyle name="Ergebnis" xfId="6337"/>
    <cellStyle name="Erklärender Text" xfId="6338"/>
    <cellStyle name="Estilo 1" xfId="6339"/>
    <cellStyle name="Excel Built-in Normal" xfId="6340"/>
    <cellStyle name="Good" xfId="6341"/>
    <cellStyle name="Good 2" xfId="6342"/>
    <cellStyle name="Good 2 2" xfId="6343"/>
    <cellStyle name="Grey" xfId="6344"/>
    <cellStyle name="Grey 2" xfId="6345"/>
    <cellStyle name="Group2" xfId="59813"/>
    <cellStyle name="Gut" xfId="6346"/>
    <cellStyle name="Header1" xfId="6347"/>
    <cellStyle name="Header1 2" xfId="6348"/>
    <cellStyle name="Header2" xfId="6349"/>
    <cellStyle name="Header2 2" xfId="6350"/>
    <cellStyle name="Heading 1" xfId="6351"/>
    <cellStyle name="Heading 1 2" xfId="6352"/>
    <cellStyle name="Heading 2" xfId="6353"/>
    <cellStyle name="Heading 2 2" xfId="6354"/>
    <cellStyle name="Heading 3" xfId="6355"/>
    <cellStyle name="Heading 3 2" xfId="6356"/>
    <cellStyle name="Heading 4" xfId="6357"/>
    <cellStyle name="Heading 4 2" xfId="6358"/>
    <cellStyle name="Hiperłącze_JUDE" xfId="6359"/>
    <cellStyle name="Hyperlink 2" xfId="6360"/>
    <cellStyle name="Îáû÷íûé_Ëèñò1" xfId="6361"/>
    <cellStyle name="Incorrecto 2" xfId="6362"/>
    <cellStyle name="Input" xfId="6363"/>
    <cellStyle name="Input [yellow]" xfId="6364"/>
    <cellStyle name="Input [yellow] 2" xfId="6365"/>
    <cellStyle name="Input 2" xfId="6366"/>
    <cellStyle name="Input 3" xfId="6367"/>
    <cellStyle name="Input 4" xfId="6368"/>
    <cellStyle name="Input_esso_30092009" xfId="6369"/>
    <cellStyle name="ItemPack" xfId="59814"/>
    <cellStyle name="ItemPrice" xfId="6370"/>
    <cellStyle name="Komórka połączona" xfId="6371"/>
    <cellStyle name="Komórka zaznaczona" xfId="6372"/>
    <cellStyle name="Link Currency (0)" xfId="6373"/>
    <cellStyle name="Link Currency (2)" xfId="6374"/>
    <cellStyle name="Link Units (0)" xfId="6375"/>
    <cellStyle name="Link Units (1)" xfId="6376"/>
    <cellStyle name="Link Units (2)" xfId="6377"/>
    <cellStyle name="Linked Cell" xfId="6378"/>
    <cellStyle name="Linked Cell 2" xfId="6379"/>
    <cellStyle name="LPP_Group_Header" xfId="6380"/>
    <cellStyle name="Nagłówek 1" xfId="6381"/>
    <cellStyle name="Nagłówek 2" xfId="6382"/>
    <cellStyle name="Nagłówek 3" xfId="6383"/>
    <cellStyle name="Nagłówek 4" xfId="6384"/>
    <cellStyle name="Neutral" xfId="6385"/>
    <cellStyle name="Neutral 2" xfId="6386"/>
    <cellStyle name="Neutral 2 2" xfId="6387"/>
    <cellStyle name="Neutral 2 3" xfId="6388"/>
    <cellStyle name="Neutralne" xfId="6389"/>
    <cellStyle name="Normal - Style1" xfId="6390"/>
    <cellStyle name="Normal 12 2 2" xfId="6391"/>
    <cellStyle name="Normal 2" xfId="6392"/>
    <cellStyle name="Normal 2 2" xfId="6393"/>
    <cellStyle name="Normal 2 2 2" xfId="6394"/>
    <cellStyle name="Normal 2 2 2 10" xfId="6395"/>
    <cellStyle name="Normal 2 2 2 10 2" xfId="6396"/>
    <cellStyle name="Normal 2 2 2 11" xfId="6397"/>
    <cellStyle name="Normal 2 2 2 2" xfId="6398"/>
    <cellStyle name="Normal 2 2 2 2 10" xfId="6399"/>
    <cellStyle name="Normal 2 2 2 2 2" xfId="6400"/>
    <cellStyle name="Normal 2 2 2 2 2 2" xfId="6401"/>
    <cellStyle name="Normal 2 2 2 2 2 2 2" xfId="6402"/>
    <cellStyle name="Normal 2 2 2 2 2 2 2 2" xfId="6403"/>
    <cellStyle name="Normal 2 2 2 2 2 2 2 2 2" xfId="6404"/>
    <cellStyle name="Normal 2 2 2 2 2 2 2 2 2 2" xfId="6405"/>
    <cellStyle name="Normal 2 2 2 2 2 2 2 2 2 2 2" xfId="6406"/>
    <cellStyle name="Normal 2 2 2 2 2 2 2 2 2 2 2 2" xfId="6407"/>
    <cellStyle name="Normal 2 2 2 2 2 2 2 2 2 2 2 2 2" xfId="6408"/>
    <cellStyle name="Normal 2 2 2 2 2 2 2 2 2 2 2 3" xfId="6409"/>
    <cellStyle name="Normal 2 2 2 2 2 2 2 2 2 2 3" xfId="6410"/>
    <cellStyle name="Normal 2 2 2 2 2 2 2 2 2 2 3 2" xfId="6411"/>
    <cellStyle name="Normal 2 2 2 2 2 2 2 2 2 2 4" xfId="6412"/>
    <cellStyle name="Normal 2 2 2 2 2 2 2 2 2 3" xfId="6413"/>
    <cellStyle name="Normal 2 2 2 2 2 2 2 2 2 3 2" xfId="6414"/>
    <cellStyle name="Normal 2 2 2 2 2 2 2 2 2 3 2 2" xfId="6415"/>
    <cellStyle name="Normal 2 2 2 2 2 2 2 2 2 3 3" xfId="6416"/>
    <cellStyle name="Normal 2 2 2 2 2 2 2 2 2 4" xfId="6417"/>
    <cellStyle name="Normal 2 2 2 2 2 2 2 2 2 4 2" xfId="6418"/>
    <cellStyle name="Normal 2 2 2 2 2 2 2 2 2 5" xfId="6419"/>
    <cellStyle name="Normal 2 2 2 2 2 2 2 2 3" xfId="6420"/>
    <cellStyle name="Normal 2 2 2 2 2 2 2 2 3 2" xfId="6421"/>
    <cellStyle name="Normal 2 2 2 2 2 2 2 2 3 2 2" xfId="6422"/>
    <cellStyle name="Normal 2 2 2 2 2 2 2 2 3 2 2 2" xfId="6423"/>
    <cellStyle name="Normal 2 2 2 2 2 2 2 2 3 2 3" xfId="6424"/>
    <cellStyle name="Normal 2 2 2 2 2 2 2 2 3 3" xfId="6425"/>
    <cellStyle name="Normal 2 2 2 2 2 2 2 2 3 3 2" xfId="6426"/>
    <cellStyle name="Normal 2 2 2 2 2 2 2 2 3 4" xfId="6427"/>
    <cellStyle name="Normal 2 2 2 2 2 2 2 2 4" xfId="6428"/>
    <cellStyle name="Normal 2 2 2 2 2 2 2 2 4 2" xfId="6429"/>
    <cellStyle name="Normal 2 2 2 2 2 2 2 2 4 2 2" xfId="6430"/>
    <cellStyle name="Normal 2 2 2 2 2 2 2 2 4 3" xfId="6431"/>
    <cellStyle name="Normal 2 2 2 2 2 2 2 2 5" xfId="6432"/>
    <cellStyle name="Normal 2 2 2 2 2 2 2 2 5 2" xfId="6433"/>
    <cellStyle name="Normal 2 2 2 2 2 2 2 2 6" xfId="6434"/>
    <cellStyle name="Normal 2 2 2 2 2 2 2 3" xfId="6435"/>
    <cellStyle name="Normal 2 2 2 2 2 2 2 3 2" xfId="6436"/>
    <cellStyle name="Normal 2 2 2 2 2 2 2 3 2 2" xfId="6437"/>
    <cellStyle name="Normal 2 2 2 2 2 2 2 3 2 2 2" xfId="6438"/>
    <cellStyle name="Normal 2 2 2 2 2 2 2 3 2 2 2 2" xfId="6439"/>
    <cellStyle name="Normal 2 2 2 2 2 2 2 3 2 2 3" xfId="6440"/>
    <cellStyle name="Normal 2 2 2 2 2 2 2 3 2 3" xfId="6441"/>
    <cellStyle name="Normal 2 2 2 2 2 2 2 3 2 3 2" xfId="6442"/>
    <cellStyle name="Normal 2 2 2 2 2 2 2 3 2 4" xfId="6443"/>
    <cellStyle name="Normal 2 2 2 2 2 2 2 3 3" xfId="6444"/>
    <cellStyle name="Normal 2 2 2 2 2 2 2 3 3 2" xfId="6445"/>
    <cellStyle name="Normal 2 2 2 2 2 2 2 3 3 2 2" xfId="6446"/>
    <cellStyle name="Normal 2 2 2 2 2 2 2 3 3 3" xfId="6447"/>
    <cellStyle name="Normal 2 2 2 2 2 2 2 3 4" xfId="6448"/>
    <cellStyle name="Normal 2 2 2 2 2 2 2 3 4 2" xfId="6449"/>
    <cellStyle name="Normal 2 2 2 2 2 2 2 3 5" xfId="6450"/>
    <cellStyle name="Normal 2 2 2 2 2 2 2 4" xfId="6451"/>
    <cellStyle name="Normal 2 2 2 2 2 2 2 4 2" xfId="6452"/>
    <cellStyle name="Normal 2 2 2 2 2 2 2 4 2 2" xfId="6453"/>
    <cellStyle name="Normal 2 2 2 2 2 2 2 4 2 2 2" xfId="6454"/>
    <cellStyle name="Normal 2 2 2 2 2 2 2 4 2 3" xfId="6455"/>
    <cellStyle name="Normal 2 2 2 2 2 2 2 4 3" xfId="6456"/>
    <cellStyle name="Normal 2 2 2 2 2 2 2 4 3 2" xfId="6457"/>
    <cellStyle name="Normal 2 2 2 2 2 2 2 4 4" xfId="6458"/>
    <cellStyle name="Normal 2 2 2 2 2 2 2 5" xfId="6459"/>
    <cellStyle name="Normal 2 2 2 2 2 2 2 5 2" xfId="6460"/>
    <cellStyle name="Normal 2 2 2 2 2 2 2 5 2 2" xfId="6461"/>
    <cellStyle name="Normal 2 2 2 2 2 2 2 5 3" xfId="6462"/>
    <cellStyle name="Normal 2 2 2 2 2 2 2 6" xfId="6463"/>
    <cellStyle name="Normal 2 2 2 2 2 2 2 6 2" xfId="6464"/>
    <cellStyle name="Normal 2 2 2 2 2 2 2 7" xfId="6465"/>
    <cellStyle name="Normal 2 2 2 2 2 2 3" xfId="6466"/>
    <cellStyle name="Normal 2 2 2 2 2 2 3 2" xfId="6467"/>
    <cellStyle name="Normal 2 2 2 2 2 2 3 2 2" xfId="6468"/>
    <cellStyle name="Normal 2 2 2 2 2 2 3 2 2 2" xfId="6469"/>
    <cellStyle name="Normal 2 2 2 2 2 2 3 2 2 2 2" xfId="6470"/>
    <cellStyle name="Normal 2 2 2 2 2 2 3 2 2 2 2 2" xfId="6471"/>
    <cellStyle name="Normal 2 2 2 2 2 2 3 2 2 2 3" xfId="6472"/>
    <cellStyle name="Normal 2 2 2 2 2 2 3 2 2 3" xfId="6473"/>
    <cellStyle name="Normal 2 2 2 2 2 2 3 2 2 3 2" xfId="6474"/>
    <cellStyle name="Normal 2 2 2 2 2 2 3 2 2 4" xfId="6475"/>
    <cellStyle name="Normal 2 2 2 2 2 2 3 2 3" xfId="6476"/>
    <cellStyle name="Normal 2 2 2 2 2 2 3 2 3 2" xfId="6477"/>
    <cellStyle name="Normal 2 2 2 2 2 2 3 2 3 2 2" xfId="6478"/>
    <cellStyle name="Normal 2 2 2 2 2 2 3 2 3 3" xfId="6479"/>
    <cellStyle name="Normal 2 2 2 2 2 2 3 2 4" xfId="6480"/>
    <cellStyle name="Normal 2 2 2 2 2 2 3 2 4 2" xfId="6481"/>
    <cellStyle name="Normal 2 2 2 2 2 2 3 2 5" xfId="6482"/>
    <cellStyle name="Normal 2 2 2 2 2 2 3 3" xfId="6483"/>
    <cellStyle name="Normal 2 2 2 2 2 2 3 3 2" xfId="6484"/>
    <cellStyle name="Normal 2 2 2 2 2 2 3 3 2 2" xfId="6485"/>
    <cellStyle name="Normal 2 2 2 2 2 2 3 3 2 2 2" xfId="6486"/>
    <cellStyle name="Normal 2 2 2 2 2 2 3 3 2 3" xfId="6487"/>
    <cellStyle name="Normal 2 2 2 2 2 2 3 3 3" xfId="6488"/>
    <cellStyle name="Normal 2 2 2 2 2 2 3 3 3 2" xfId="6489"/>
    <cellStyle name="Normal 2 2 2 2 2 2 3 3 4" xfId="6490"/>
    <cellStyle name="Normal 2 2 2 2 2 2 3 4" xfId="6491"/>
    <cellStyle name="Normal 2 2 2 2 2 2 3 4 2" xfId="6492"/>
    <cellStyle name="Normal 2 2 2 2 2 2 3 4 2 2" xfId="6493"/>
    <cellStyle name="Normal 2 2 2 2 2 2 3 4 3" xfId="6494"/>
    <cellStyle name="Normal 2 2 2 2 2 2 3 5" xfId="6495"/>
    <cellStyle name="Normal 2 2 2 2 2 2 3 5 2" xfId="6496"/>
    <cellStyle name="Normal 2 2 2 2 2 2 3 6" xfId="6497"/>
    <cellStyle name="Normal 2 2 2 2 2 2 4" xfId="6498"/>
    <cellStyle name="Normal 2 2 2 2 2 2 4 2" xfId="6499"/>
    <cellStyle name="Normal 2 2 2 2 2 2 4 2 2" xfId="6500"/>
    <cellStyle name="Normal 2 2 2 2 2 2 4 2 2 2" xfId="6501"/>
    <cellStyle name="Normal 2 2 2 2 2 2 4 2 2 2 2" xfId="6502"/>
    <cellStyle name="Normal 2 2 2 2 2 2 4 2 2 3" xfId="6503"/>
    <cellStyle name="Normal 2 2 2 2 2 2 4 2 3" xfId="6504"/>
    <cellStyle name="Normal 2 2 2 2 2 2 4 2 3 2" xfId="6505"/>
    <cellStyle name="Normal 2 2 2 2 2 2 4 2 4" xfId="6506"/>
    <cellStyle name="Normal 2 2 2 2 2 2 4 3" xfId="6507"/>
    <cellStyle name="Normal 2 2 2 2 2 2 4 3 2" xfId="6508"/>
    <cellStyle name="Normal 2 2 2 2 2 2 4 3 2 2" xfId="6509"/>
    <cellStyle name="Normal 2 2 2 2 2 2 4 3 3" xfId="6510"/>
    <cellStyle name="Normal 2 2 2 2 2 2 4 4" xfId="6511"/>
    <cellStyle name="Normal 2 2 2 2 2 2 4 4 2" xfId="6512"/>
    <cellStyle name="Normal 2 2 2 2 2 2 4 5" xfId="6513"/>
    <cellStyle name="Normal 2 2 2 2 2 2 5" xfId="6514"/>
    <cellStyle name="Normal 2 2 2 2 2 2 5 2" xfId="6515"/>
    <cellStyle name="Normal 2 2 2 2 2 2 5 2 2" xfId="6516"/>
    <cellStyle name="Normal 2 2 2 2 2 2 5 2 2 2" xfId="6517"/>
    <cellStyle name="Normal 2 2 2 2 2 2 5 2 3" xfId="6518"/>
    <cellStyle name="Normal 2 2 2 2 2 2 5 3" xfId="6519"/>
    <cellStyle name="Normal 2 2 2 2 2 2 5 3 2" xfId="6520"/>
    <cellStyle name="Normal 2 2 2 2 2 2 5 4" xfId="6521"/>
    <cellStyle name="Normal 2 2 2 2 2 2 6" xfId="6522"/>
    <cellStyle name="Normal 2 2 2 2 2 2 6 2" xfId="6523"/>
    <cellStyle name="Normal 2 2 2 2 2 2 6 2 2" xfId="6524"/>
    <cellStyle name="Normal 2 2 2 2 2 2 6 3" xfId="6525"/>
    <cellStyle name="Normal 2 2 2 2 2 2 7" xfId="6526"/>
    <cellStyle name="Normal 2 2 2 2 2 2 7 2" xfId="6527"/>
    <cellStyle name="Normal 2 2 2 2 2 2 8" xfId="6528"/>
    <cellStyle name="Normal 2 2 2 2 2 3" xfId="6529"/>
    <cellStyle name="Normal 2 2 2 2 2 3 2" xfId="6530"/>
    <cellStyle name="Normal 2 2 2 2 2 3 2 2" xfId="6531"/>
    <cellStyle name="Normal 2 2 2 2 2 3 2 2 2" xfId="6532"/>
    <cellStyle name="Normal 2 2 2 2 2 3 2 2 2 2" xfId="6533"/>
    <cellStyle name="Normal 2 2 2 2 2 3 2 2 2 2 2" xfId="6534"/>
    <cellStyle name="Normal 2 2 2 2 2 3 2 2 2 2 2 2" xfId="6535"/>
    <cellStyle name="Normal 2 2 2 2 2 3 2 2 2 2 3" xfId="6536"/>
    <cellStyle name="Normal 2 2 2 2 2 3 2 2 2 3" xfId="6537"/>
    <cellStyle name="Normal 2 2 2 2 2 3 2 2 2 3 2" xfId="6538"/>
    <cellStyle name="Normal 2 2 2 2 2 3 2 2 2 4" xfId="6539"/>
    <cellStyle name="Normal 2 2 2 2 2 3 2 2 3" xfId="6540"/>
    <cellStyle name="Normal 2 2 2 2 2 3 2 2 3 2" xfId="6541"/>
    <cellStyle name="Normal 2 2 2 2 2 3 2 2 3 2 2" xfId="6542"/>
    <cellStyle name="Normal 2 2 2 2 2 3 2 2 3 3" xfId="6543"/>
    <cellStyle name="Normal 2 2 2 2 2 3 2 2 4" xfId="6544"/>
    <cellStyle name="Normal 2 2 2 2 2 3 2 2 4 2" xfId="6545"/>
    <cellStyle name="Normal 2 2 2 2 2 3 2 2 5" xfId="6546"/>
    <cellStyle name="Normal 2 2 2 2 2 3 2 3" xfId="6547"/>
    <cellStyle name="Normal 2 2 2 2 2 3 2 3 2" xfId="6548"/>
    <cellStyle name="Normal 2 2 2 2 2 3 2 3 2 2" xfId="6549"/>
    <cellStyle name="Normal 2 2 2 2 2 3 2 3 2 2 2" xfId="6550"/>
    <cellStyle name="Normal 2 2 2 2 2 3 2 3 2 3" xfId="6551"/>
    <cellStyle name="Normal 2 2 2 2 2 3 2 3 3" xfId="6552"/>
    <cellStyle name="Normal 2 2 2 2 2 3 2 3 3 2" xfId="6553"/>
    <cellStyle name="Normal 2 2 2 2 2 3 2 3 4" xfId="6554"/>
    <cellStyle name="Normal 2 2 2 2 2 3 2 4" xfId="6555"/>
    <cellStyle name="Normal 2 2 2 2 2 3 2 4 2" xfId="6556"/>
    <cellStyle name="Normal 2 2 2 2 2 3 2 4 2 2" xfId="6557"/>
    <cellStyle name="Normal 2 2 2 2 2 3 2 4 3" xfId="6558"/>
    <cellStyle name="Normal 2 2 2 2 2 3 2 5" xfId="6559"/>
    <cellStyle name="Normal 2 2 2 2 2 3 2 5 2" xfId="6560"/>
    <cellStyle name="Normal 2 2 2 2 2 3 2 6" xfId="6561"/>
    <cellStyle name="Normal 2 2 2 2 2 3 3" xfId="6562"/>
    <cellStyle name="Normal 2 2 2 2 2 3 3 2" xfId="6563"/>
    <cellStyle name="Normal 2 2 2 2 2 3 3 2 2" xfId="6564"/>
    <cellStyle name="Normal 2 2 2 2 2 3 3 2 2 2" xfId="6565"/>
    <cellStyle name="Normal 2 2 2 2 2 3 3 2 2 2 2" xfId="6566"/>
    <cellStyle name="Normal 2 2 2 2 2 3 3 2 2 3" xfId="6567"/>
    <cellStyle name="Normal 2 2 2 2 2 3 3 2 3" xfId="6568"/>
    <cellStyle name="Normal 2 2 2 2 2 3 3 2 3 2" xfId="6569"/>
    <cellStyle name="Normal 2 2 2 2 2 3 3 2 4" xfId="6570"/>
    <cellStyle name="Normal 2 2 2 2 2 3 3 3" xfId="6571"/>
    <cellStyle name="Normal 2 2 2 2 2 3 3 3 2" xfId="6572"/>
    <cellStyle name="Normal 2 2 2 2 2 3 3 3 2 2" xfId="6573"/>
    <cellStyle name="Normal 2 2 2 2 2 3 3 3 3" xfId="6574"/>
    <cellStyle name="Normal 2 2 2 2 2 3 3 4" xfId="6575"/>
    <cellStyle name="Normal 2 2 2 2 2 3 3 4 2" xfId="6576"/>
    <cellStyle name="Normal 2 2 2 2 2 3 3 5" xfId="6577"/>
    <cellStyle name="Normal 2 2 2 2 2 3 4" xfId="6578"/>
    <cellStyle name="Normal 2 2 2 2 2 3 4 2" xfId="6579"/>
    <cellStyle name="Normal 2 2 2 2 2 3 4 2 2" xfId="6580"/>
    <cellStyle name="Normal 2 2 2 2 2 3 4 2 2 2" xfId="6581"/>
    <cellStyle name="Normal 2 2 2 2 2 3 4 2 3" xfId="6582"/>
    <cellStyle name="Normal 2 2 2 2 2 3 4 3" xfId="6583"/>
    <cellStyle name="Normal 2 2 2 2 2 3 4 3 2" xfId="6584"/>
    <cellStyle name="Normal 2 2 2 2 2 3 4 4" xfId="6585"/>
    <cellStyle name="Normal 2 2 2 2 2 3 5" xfId="6586"/>
    <cellStyle name="Normal 2 2 2 2 2 3 5 2" xfId="6587"/>
    <cellStyle name="Normal 2 2 2 2 2 3 5 2 2" xfId="6588"/>
    <cellStyle name="Normal 2 2 2 2 2 3 5 3" xfId="6589"/>
    <cellStyle name="Normal 2 2 2 2 2 3 6" xfId="6590"/>
    <cellStyle name="Normal 2 2 2 2 2 3 6 2" xfId="6591"/>
    <cellStyle name="Normal 2 2 2 2 2 3 7" xfId="6592"/>
    <cellStyle name="Normal 2 2 2 2 2 4" xfId="6593"/>
    <cellStyle name="Normal 2 2 2 2 2 4 2" xfId="6594"/>
    <cellStyle name="Normal 2 2 2 2 2 4 2 2" xfId="6595"/>
    <cellStyle name="Normal 2 2 2 2 2 4 2 2 2" xfId="6596"/>
    <cellStyle name="Normal 2 2 2 2 2 4 2 2 2 2" xfId="6597"/>
    <cellStyle name="Normal 2 2 2 2 2 4 2 2 2 2 2" xfId="6598"/>
    <cellStyle name="Normal 2 2 2 2 2 4 2 2 2 3" xfId="6599"/>
    <cellStyle name="Normal 2 2 2 2 2 4 2 2 3" xfId="6600"/>
    <cellStyle name="Normal 2 2 2 2 2 4 2 2 3 2" xfId="6601"/>
    <cellStyle name="Normal 2 2 2 2 2 4 2 2 4" xfId="6602"/>
    <cellStyle name="Normal 2 2 2 2 2 4 2 3" xfId="6603"/>
    <cellStyle name="Normal 2 2 2 2 2 4 2 3 2" xfId="6604"/>
    <cellStyle name="Normal 2 2 2 2 2 4 2 3 2 2" xfId="6605"/>
    <cellStyle name="Normal 2 2 2 2 2 4 2 3 3" xfId="6606"/>
    <cellStyle name="Normal 2 2 2 2 2 4 2 4" xfId="6607"/>
    <cellStyle name="Normal 2 2 2 2 2 4 2 4 2" xfId="6608"/>
    <cellStyle name="Normal 2 2 2 2 2 4 2 5" xfId="6609"/>
    <cellStyle name="Normal 2 2 2 2 2 4 3" xfId="6610"/>
    <cellStyle name="Normal 2 2 2 2 2 4 3 2" xfId="6611"/>
    <cellStyle name="Normal 2 2 2 2 2 4 3 2 2" xfId="6612"/>
    <cellStyle name="Normal 2 2 2 2 2 4 3 2 2 2" xfId="6613"/>
    <cellStyle name="Normal 2 2 2 2 2 4 3 2 3" xfId="6614"/>
    <cellStyle name="Normal 2 2 2 2 2 4 3 3" xfId="6615"/>
    <cellStyle name="Normal 2 2 2 2 2 4 3 3 2" xfId="6616"/>
    <cellStyle name="Normal 2 2 2 2 2 4 3 4" xfId="6617"/>
    <cellStyle name="Normal 2 2 2 2 2 4 4" xfId="6618"/>
    <cellStyle name="Normal 2 2 2 2 2 4 4 2" xfId="6619"/>
    <cellStyle name="Normal 2 2 2 2 2 4 4 2 2" xfId="6620"/>
    <cellStyle name="Normal 2 2 2 2 2 4 4 3" xfId="6621"/>
    <cellStyle name="Normal 2 2 2 2 2 4 5" xfId="6622"/>
    <cellStyle name="Normal 2 2 2 2 2 4 5 2" xfId="6623"/>
    <cellStyle name="Normal 2 2 2 2 2 4 6" xfId="6624"/>
    <cellStyle name="Normal 2 2 2 2 2 5" xfId="6625"/>
    <cellStyle name="Normal 2 2 2 2 2 5 2" xfId="6626"/>
    <cellStyle name="Normal 2 2 2 2 2 5 2 2" xfId="6627"/>
    <cellStyle name="Normal 2 2 2 2 2 5 2 2 2" xfId="6628"/>
    <cellStyle name="Normal 2 2 2 2 2 5 2 2 2 2" xfId="6629"/>
    <cellStyle name="Normal 2 2 2 2 2 5 2 2 3" xfId="6630"/>
    <cellStyle name="Normal 2 2 2 2 2 5 2 3" xfId="6631"/>
    <cellStyle name="Normal 2 2 2 2 2 5 2 3 2" xfId="6632"/>
    <cellStyle name="Normal 2 2 2 2 2 5 2 4" xfId="6633"/>
    <cellStyle name="Normal 2 2 2 2 2 5 3" xfId="6634"/>
    <cellStyle name="Normal 2 2 2 2 2 5 3 2" xfId="6635"/>
    <cellStyle name="Normal 2 2 2 2 2 5 3 2 2" xfId="6636"/>
    <cellStyle name="Normal 2 2 2 2 2 5 3 3" xfId="6637"/>
    <cellStyle name="Normal 2 2 2 2 2 5 4" xfId="6638"/>
    <cellStyle name="Normal 2 2 2 2 2 5 4 2" xfId="6639"/>
    <cellStyle name="Normal 2 2 2 2 2 5 5" xfId="6640"/>
    <cellStyle name="Normal 2 2 2 2 2 6" xfId="6641"/>
    <cellStyle name="Normal 2 2 2 2 2 6 2" xfId="6642"/>
    <cellStyle name="Normal 2 2 2 2 2 6 2 2" xfId="6643"/>
    <cellStyle name="Normal 2 2 2 2 2 6 2 2 2" xfId="6644"/>
    <cellStyle name="Normal 2 2 2 2 2 6 2 3" xfId="6645"/>
    <cellStyle name="Normal 2 2 2 2 2 6 3" xfId="6646"/>
    <cellStyle name="Normal 2 2 2 2 2 6 3 2" xfId="6647"/>
    <cellStyle name="Normal 2 2 2 2 2 6 4" xfId="6648"/>
    <cellStyle name="Normal 2 2 2 2 2 7" xfId="6649"/>
    <cellStyle name="Normal 2 2 2 2 2 7 2" xfId="6650"/>
    <cellStyle name="Normal 2 2 2 2 2 7 2 2" xfId="6651"/>
    <cellStyle name="Normal 2 2 2 2 2 7 3" xfId="6652"/>
    <cellStyle name="Normal 2 2 2 2 2 8" xfId="6653"/>
    <cellStyle name="Normal 2 2 2 2 2 8 2" xfId="6654"/>
    <cellStyle name="Normal 2 2 2 2 2 9" xfId="6655"/>
    <cellStyle name="Normal 2 2 2 2 3" xfId="6656"/>
    <cellStyle name="Normal 2 2 2 2 3 2" xfId="6657"/>
    <cellStyle name="Normal 2 2 2 2 3 2 2" xfId="6658"/>
    <cellStyle name="Normal 2 2 2 2 3 2 2 2" xfId="6659"/>
    <cellStyle name="Normal 2 2 2 2 3 2 2 2 2" xfId="6660"/>
    <cellStyle name="Normal 2 2 2 2 3 2 2 2 2 2" xfId="6661"/>
    <cellStyle name="Normal 2 2 2 2 3 2 2 2 2 2 2" xfId="6662"/>
    <cellStyle name="Normal 2 2 2 2 3 2 2 2 2 2 2 2" xfId="6663"/>
    <cellStyle name="Normal 2 2 2 2 3 2 2 2 2 2 3" xfId="6664"/>
    <cellStyle name="Normal 2 2 2 2 3 2 2 2 2 3" xfId="6665"/>
    <cellStyle name="Normal 2 2 2 2 3 2 2 2 2 3 2" xfId="6666"/>
    <cellStyle name="Normal 2 2 2 2 3 2 2 2 2 4" xfId="6667"/>
    <cellStyle name="Normal 2 2 2 2 3 2 2 2 3" xfId="6668"/>
    <cellStyle name="Normal 2 2 2 2 3 2 2 2 3 2" xfId="6669"/>
    <cellStyle name="Normal 2 2 2 2 3 2 2 2 3 2 2" xfId="6670"/>
    <cellStyle name="Normal 2 2 2 2 3 2 2 2 3 3" xfId="6671"/>
    <cellStyle name="Normal 2 2 2 2 3 2 2 2 4" xfId="6672"/>
    <cellStyle name="Normal 2 2 2 2 3 2 2 2 4 2" xfId="6673"/>
    <cellStyle name="Normal 2 2 2 2 3 2 2 2 5" xfId="6674"/>
    <cellStyle name="Normal 2 2 2 2 3 2 2 3" xfId="6675"/>
    <cellStyle name="Normal 2 2 2 2 3 2 2 3 2" xfId="6676"/>
    <cellStyle name="Normal 2 2 2 2 3 2 2 3 2 2" xfId="6677"/>
    <cellStyle name="Normal 2 2 2 2 3 2 2 3 2 2 2" xfId="6678"/>
    <cellStyle name="Normal 2 2 2 2 3 2 2 3 2 3" xfId="6679"/>
    <cellStyle name="Normal 2 2 2 2 3 2 2 3 3" xfId="6680"/>
    <cellStyle name="Normal 2 2 2 2 3 2 2 3 3 2" xfId="6681"/>
    <cellStyle name="Normal 2 2 2 2 3 2 2 3 4" xfId="6682"/>
    <cellStyle name="Normal 2 2 2 2 3 2 2 4" xfId="6683"/>
    <cellStyle name="Normal 2 2 2 2 3 2 2 4 2" xfId="6684"/>
    <cellStyle name="Normal 2 2 2 2 3 2 2 4 2 2" xfId="6685"/>
    <cellStyle name="Normal 2 2 2 2 3 2 2 4 3" xfId="6686"/>
    <cellStyle name="Normal 2 2 2 2 3 2 2 5" xfId="6687"/>
    <cellStyle name="Normal 2 2 2 2 3 2 2 5 2" xfId="6688"/>
    <cellStyle name="Normal 2 2 2 2 3 2 2 6" xfId="6689"/>
    <cellStyle name="Normal 2 2 2 2 3 2 3" xfId="6690"/>
    <cellStyle name="Normal 2 2 2 2 3 2 3 2" xfId="6691"/>
    <cellStyle name="Normal 2 2 2 2 3 2 3 2 2" xfId="6692"/>
    <cellStyle name="Normal 2 2 2 2 3 2 3 2 2 2" xfId="6693"/>
    <cellStyle name="Normal 2 2 2 2 3 2 3 2 2 2 2" xfId="6694"/>
    <cellStyle name="Normal 2 2 2 2 3 2 3 2 2 3" xfId="6695"/>
    <cellStyle name="Normal 2 2 2 2 3 2 3 2 3" xfId="6696"/>
    <cellStyle name="Normal 2 2 2 2 3 2 3 2 3 2" xfId="6697"/>
    <cellStyle name="Normal 2 2 2 2 3 2 3 2 4" xfId="6698"/>
    <cellStyle name="Normal 2 2 2 2 3 2 3 3" xfId="6699"/>
    <cellStyle name="Normal 2 2 2 2 3 2 3 3 2" xfId="6700"/>
    <cellStyle name="Normal 2 2 2 2 3 2 3 3 2 2" xfId="6701"/>
    <cellStyle name="Normal 2 2 2 2 3 2 3 3 3" xfId="6702"/>
    <cellStyle name="Normal 2 2 2 2 3 2 3 4" xfId="6703"/>
    <cellStyle name="Normal 2 2 2 2 3 2 3 4 2" xfId="6704"/>
    <cellStyle name="Normal 2 2 2 2 3 2 3 5" xfId="6705"/>
    <cellStyle name="Normal 2 2 2 2 3 2 4" xfId="6706"/>
    <cellStyle name="Normal 2 2 2 2 3 2 4 2" xfId="6707"/>
    <cellStyle name="Normal 2 2 2 2 3 2 4 2 2" xfId="6708"/>
    <cellStyle name="Normal 2 2 2 2 3 2 4 2 2 2" xfId="6709"/>
    <cellStyle name="Normal 2 2 2 2 3 2 4 2 3" xfId="6710"/>
    <cellStyle name="Normal 2 2 2 2 3 2 4 3" xfId="6711"/>
    <cellStyle name="Normal 2 2 2 2 3 2 4 3 2" xfId="6712"/>
    <cellStyle name="Normal 2 2 2 2 3 2 4 4" xfId="6713"/>
    <cellStyle name="Normal 2 2 2 2 3 2 5" xfId="6714"/>
    <cellStyle name="Normal 2 2 2 2 3 2 5 2" xfId="6715"/>
    <cellStyle name="Normal 2 2 2 2 3 2 5 2 2" xfId="6716"/>
    <cellStyle name="Normal 2 2 2 2 3 2 5 3" xfId="6717"/>
    <cellStyle name="Normal 2 2 2 2 3 2 6" xfId="6718"/>
    <cellStyle name="Normal 2 2 2 2 3 2 6 2" xfId="6719"/>
    <cellStyle name="Normal 2 2 2 2 3 2 7" xfId="6720"/>
    <cellStyle name="Normal 2 2 2 2 3 3" xfId="6721"/>
    <cellStyle name="Normal 2 2 2 2 3 3 2" xfId="6722"/>
    <cellStyle name="Normal 2 2 2 2 3 3 2 2" xfId="6723"/>
    <cellStyle name="Normal 2 2 2 2 3 3 2 2 2" xfId="6724"/>
    <cellStyle name="Normal 2 2 2 2 3 3 2 2 2 2" xfId="6725"/>
    <cellStyle name="Normal 2 2 2 2 3 3 2 2 2 2 2" xfId="6726"/>
    <cellStyle name="Normal 2 2 2 2 3 3 2 2 2 3" xfId="6727"/>
    <cellStyle name="Normal 2 2 2 2 3 3 2 2 3" xfId="6728"/>
    <cellStyle name="Normal 2 2 2 2 3 3 2 2 3 2" xfId="6729"/>
    <cellStyle name="Normal 2 2 2 2 3 3 2 2 4" xfId="6730"/>
    <cellStyle name="Normal 2 2 2 2 3 3 2 3" xfId="6731"/>
    <cellStyle name="Normal 2 2 2 2 3 3 2 3 2" xfId="6732"/>
    <cellStyle name="Normal 2 2 2 2 3 3 2 3 2 2" xfId="6733"/>
    <cellStyle name="Normal 2 2 2 2 3 3 2 3 3" xfId="6734"/>
    <cellStyle name="Normal 2 2 2 2 3 3 2 4" xfId="6735"/>
    <cellStyle name="Normal 2 2 2 2 3 3 2 4 2" xfId="6736"/>
    <cellStyle name="Normal 2 2 2 2 3 3 2 5" xfId="6737"/>
    <cellStyle name="Normal 2 2 2 2 3 3 3" xfId="6738"/>
    <cellStyle name="Normal 2 2 2 2 3 3 3 2" xfId="6739"/>
    <cellStyle name="Normal 2 2 2 2 3 3 3 2 2" xfId="6740"/>
    <cellStyle name="Normal 2 2 2 2 3 3 3 2 2 2" xfId="6741"/>
    <cellStyle name="Normal 2 2 2 2 3 3 3 2 3" xfId="6742"/>
    <cellStyle name="Normal 2 2 2 2 3 3 3 3" xfId="6743"/>
    <cellStyle name="Normal 2 2 2 2 3 3 3 3 2" xfId="6744"/>
    <cellStyle name="Normal 2 2 2 2 3 3 3 4" xfId="6745"/>
    <cellStyle name="Normal 2 2 2 2 3 3 4" xfId="6746"/>
    <cellStyle name="Normal 2 2 2 2 3 3 4 2" xfId="6747"/>
    <cellStyle name="Normal 2 2 2 2 3 3 4 2 2" xfId="6748"/>
    <cellStyle name="Normal 2 2 2 2 3 3 4 3" xfId="6749"/>
    <cellStyle name="Normal 2 2 2 2 3 3 5" xfId="6750"/>
    <cellStyle name="Normal 2 2 2 2 3 3 5 2" xfId="6751"/>
    <cellStyle name="Normal 2 2 2 2 3 3 6" xfId="6752"/>
    <cellStyle name="Normal 2 2 2 2 3 4" xfId="6753"/>
    <cellStyle name="Normal 2 2 2 2 3 4 2" xfId="6754"/>
    <cellStyle name="Normal 2 2 2 2 3 4 2 2" xfId="6755"/>
    <cellStyle name="Normal 2 2 2 2 3 4 2 2 2" xfId="6756"/>
    <cellStyle name="Normal 2 2 2 2 3 4 2 2 2 2" xfId="6757"/>
    <cellStyle name="Normal 2 2 2 2 3 4 2 2 3" xfId="6758"/>
    <cellStyle name="Normal 2 2 2 2 3 4 2 3" xfId="6759"/>
    <cellStyle name="Normal 2 2 2 2 3 4 2 3 2" xfId="6760"/>
    <cellStyle name="Normal 2 2 2 2 3 4 2 4" xfId="6761"/>
    <cellStyle name="Normal 2 2 2 2 3 4 3" xfId="6762"/>
    <cellStyle name="Normal 2 2 2 2 3 4 3 2" xfId="6763"/>
    <cellStyle name="Normal 2 2 2 2 3 4 3 2 2" xfId="6764"/>
    <cellStyle name="Normal 2 2 2 2 3 4 3 3" xfId="6765"/>
    <cellStyle name="Normal 2 2 2 2 3 4 4" xfId="6766"/>
    <cellStyle name="Normal 2 2 2 2 3 4 4 2" xfId="6767"/>
    <cellStyle name="Normal 2 2 2 2 3 4 5" xfId="6768"/>
    <cellStyle name="Normal 2 2 2 2 3 5" xfId="6769"/>
    <cellStyle name="Normal 2 2 2 2 3 5 2" xfId="6770"/>
    <cellStyle name="Normal 2 2 2 2 3 5 2 2" xfId="6771"/>
    <cellStyle name="Normal 2 2 2 2 3 5 2 2 2" xfId="6772"/>
    <cellStyle name="Normal 2 2 2 2 3 5 2 3" xfId="6773"/>
    <cellStyle name="Normal 2 2 2 2 3 5 3" xfId="6774"/>
    <cellStyle name="Normal 2 2 2 2 3 5 3 2" xfId="6775"/>
    <cellStyle name="Normal 2 2 2 2 3 5 4" xfId="6776"/>
    <cellStyle name="Normal 2 2 2 2 3 6" xfId="6777"/>
    <cellStyle name="Normal 2 2 2 2 3 6 2" xfId="6778"/>
    <cellStyle name="Normal 2 2 2 2 3 6 2 2" xfId="6779"/>
    <cellStyle name="Normal 2 2 2 2 3 6 3" xfId="6780"/>
    <cellStyle name="Normal 2 2 2 2 3 7" xfId="6781"/>
    <cellStyle name="Normal 2 2 2 2 3 7 2" xfId="6782"/>
    <cellStyle name="Normal 2 2 2 2 3 8" xfId="6783"/>
    <cellStyle name="Normal 2 2 2 2 4" xfId="6784"/>
    <cellStyle name="Normal 2 2 2 2 4 2" xfId="6785"/>
    <cellStyle name="Normal 2 2 2 2 4 2 2" xfId="6786"/>
    <cellStyle name="Normal 2 2 2 2 4 2 2 2" xfId="6787"/>
    <cellStyle name="Normal 2 2 2 2 4 2 2 2 2" xfId="6788"/>
    <cellStyle name="Normal 2 2 2 2 4 2 2 2 2 2" xfId="6789"/>
    <cellStyle name="Normal 2 2 2 2 4 2 2 2 2 2 2" xfId="6790"/>
    <cellStyle name="Normal 2 2 2 2 4 2 2 2 2 3" xfId="6791"/>
    <cellStyle name="Normal 2 2 2 2 4 2 2 2 3" xfId="6792"/>
    <cellStyle name="Normal 2 2 2 2 4 2 2 2 3 2" xfId="6793"/>
    <cellStyle name="Normal 2 2 2 2 4 2 2 2 4" xfId="6794"/>
    <cellStyle name="Normal 2 2 2 2 4 2 2 3" xfId="6795"/>
    <cellStyle name="Normal 2 2 2 2 4 2 2 3 2" xfId="6796"/>
    <cellStyle name="Normal 2 2 2 2 4 2 2 3 2 2" xfId="6797"/>
    <cellStyle name="Normal 2 2 2 2 4 2 2 3 3" xfId="6798"/>
    <cellStyle name="Normal 2 2 2 2 4 2 2 4" xfId="6799"/>
    <cellStyle name="Normal 2 2 2 2 4 2 2 4 2" xfId="6800"/>
    <cellStyle name="Normal 2 2 2 2 4 2 2 5" xfId="6801"/>
    <cellStyle name="Normal 2 2 2 2 4 2 3" xfId="6802"/>
    <cellStyle name="Normal 2 2 2 2 4 2 3 2" xfId="6803"/>
    <cellStyle name="Normal 2 2 2 2 4 2 3 2 2" xfId="6804"/>
    <cellStyle name="Normal 2 2 2 2 4 2 3 2 2 2" xfId="6805"/>
    <cellStyle name="Normal 2 2 2 2 4 2 3 2 3" xfId="6806"/>
    <cellStyle name="Normal 2 2 2 2 4 2 3 3" xfId="6807"/>
    <cellStyle name="Normal 2 2 2 2 4 2 3 3 2" xfId="6808"/>
    <cellStyle name="Normal 2 2 2 2 4 2 3 4" xfId="6809"/>
    <cellStyle name="Normal 2 2 2 2 4 2 4" xfId="6810"/>
    <cellStyle name="Normal 2 2 2 2 4 2 4 2" xfId="6811"/>
    <cellStyle name="Normal 2 2 2 2 4 2 4 2 2" xfId="6812"/>
    <cellStyle name="Normal 2 2 2 2 4 2 4 3" xfId="6813"/>
    <cellStyle name="Normal 2 2 2 2 4 2 5" xfId="6814"/>
    <cellStyle name="Normal 2 2 2 2 4 2 5 2" xfId="6815"/>
    <cellStyle name="Normal 2 2 2 2 4 2 6" xfId="6816"/>
    <cellStyle name="Normal 2 2 2 2 4 3" xfId="6817"/>
    <cellStyle name="Normal 2 2 2 2 4 3 2" xfId="6818"/>
    <cellStyle name="Normal 2 2 2 2 4 3 2 2" xfId="6819"/>
    <cellStyle name="Normal 2 2 2 2 4 3 2 2 2" xfId="6820"/>
    <cellStyle name="Normal 2 2 2 2 4 3 2 2 2 2" xfId="6821"/>
    <cellStyle name="Normal 2 2 2 2 4 3 2 2 3" xfId="6822"/>
    <cellStyle name="Normal 2 2 2 2 4 3 2 3" xfId="6823"/>
    <cellStyle name="Normal 2 2 2 2 4 3 2 3 2" xfId="6824"/>
    <cellStyle name="Normal 2 2 2 2 4 3 2 4" xfId="6825"/>
    <cellStyle name="Normal 2 2 2 2 4 3 3" xfId="6826"/>
    <cellStyle name="Normal 2 2 2 2 4 3 3 2" xfId="6827"/>
    <cellStyle name="Normal 2 2 2 2 4 3 3 2 2" xfId="6828"/>
    <cellStyle name="Normal 2 2 2 2 4 3 3 3" xfId="6829"/>
    <cellStyle name="Normal 2 2 2 2 4 3 4" xfId="6830"/>
    <cellStyle name="Normal 2 2 2 2 4 3 4 2" xfId="6831"/>
    <cellStyle name="Normal 2 2 2 2 4 3 5" xfId="6832"/>
    <cellStyle name="Normal 2 2 2 2 4 4" xfId="6833"/>
    <cellStyle name="Normal 2 2 2 2 4 4 2" xfId="6834"/>
    <cellStyle name="Normal 2 2 2 2 4 4 2 2" xfId="6835"/>
    <cellStyle name="Normal 2 2 2 2 4 4 2 2 2" xfId="6836"/>
    <cellStyle name="Normal 2 2 2 2 4 4 2 3" xfId="6837"/>
    <cellStyle name="Normal 2 2 2 2 4 4 3" xfId="6838"/>
    <cellStyle name="Normal 2 2 2 2 4 4 3 2" xfId="6839"/>
    <cellStyle name="Normal 2 2 2 2 4 4 4" xfId="6840"/>
    <cellStyle name="Normal 2 2 2 2 4 5" xfId="6841"/>
    <cellStyle name="Normal 2 2 2 2 4 5 2" xfId="6842"/>
    <cellStyle name="Normal 2 2 2 2 4 5 2 2" xfId="6843"/>
    <cellStyle name="Normal 2 2 2 2 4 5 3" xfId="6844"/>
    <cellStyle name="Normal 2 2 2 2 4 6" xfId="6845"/>
    <cellStyle name="Normal 2 2 2 2 4 6 2" xfId="6846"/>
    <cellStyle name="Normal 2 2 2 2 4 7" xfId="6847"/>
    <cellStyle name="Normal 2 2 2 2 5" xfId="6848"/>
    <cellStyle name="Normal 2 2 2 2 5 2" xfId="6849"/>
    <cellStyle name="Normal 2 2 2 2 5 2 2" xfId="6850"/>
    <cellStyle name="Normal 2 2 2 2 5 2 2 2" xfId="6851"/>
    <cellStyle name="Normal 2 2 2 2 5 2 2 2 2" xfId="6852"/>
    <cellStyle name="Normal 2 2 2 2 5 2 2 2 2 2" xfId="6853"/>
    <cellStyle name="Normal 2 2 2 2 5 2 2 2 3" xfId="6854"/>
    <cellStyle name="Normal 2 2 2 2 5 2 2 3" xfId="6855"/>
    <cellStyle name="Normal 2 2 2 2 5 2 2 3 2" xfId="6856"/>
    <cellStyle name="Normal 2 2 2 2 5 2 2 4" xfId="6857"/>
    <cellStyle name="Normal 2 2 2 2 5 2 3" xfId="6858"/>
    <cellStyle name="Normal 2 2 2 2 5 2 3 2" xfId="6859"/>
    <cellStyle name="Normal 2 2 2 2 5 2 3 2 2" xfId="6860"/>
    <cellStyle name="Normal 2 2 2 2 5 2 3 3" xfId="6861"/>
    <cellStyle name="Normal 2 2 2 2 5 2 4" xfId="6862"/>
    <cellStyle name="Normal 2 2 2 2 5 2 4 2" xfId="6863"/>
    <cellStyle name="Normal 2 2 2 2 5 2 5" xfId="6864"/>
    <cellStyle name="Normal 2 2 2 2 5 3" xfId="6865"/>
    <cellStyle name="Normal 2 2 2 2 5 3 2" xfId="6866"/>
    <cellStyle name="Normal 2 2 2 2 5 3 2 2" xfId="6867"/>
    <cellStyle name="Normal 2 2 2 2 5 3 2 2 2" xfId="6868"/>
    <cellStyle name="Normal 2 2 2 2 5 3 2 3" xfId="6869"/>
    <cellStyle name="Normal 2 2 2 2 5 3 3" xfId="6870"/>
    <cellStyle name="Normal 2 2 2 2 5 3 3 2" xfId="6871"/>
    <cellStyle name="Normal 2 2 2 2 5 3 4" xfId="6872"/>
    <cellStyle name="Normal 2 2 2 2 5 4" xfId="6873"/>
    <cellStyle name="Normal 2 2 2 2 5 4 2" xfId="6874"/>
    <cellStyle name="Normal 2 2 2 2 5 4 2 2" xfId="6875"/>
    <cellStyle name="Normal 2 2 2 2 5 4 3" xfId="6876"/>
    <cellStyle name="Normal 2 2 2 2 5 5" xfId="6877"/>
    <cellStyle name="Normal 2 2 2 2 5 5 2" xfId="6878"/>
    <cellStyle name="Normal 2 2 2 2 5 6" xfId="6879"/>
    <cellStyle name="Normal 2 2 2 2 6" xfId="6880"/>
    <cellStyle name="Normal 2 2 2 2 6 2" xfId="6881"/>
    <cellStyle name="Normal 2 2 2 2 6 2 2" xfId="6882"/>
    <cellStyle name="Normal 2 2 2 2 6 2 2 2" xfId="6883"/>
    <cellStyle name="Normal 2 2 2 2 6 2 2 2 2" xfId="6884"/>
    <cellStyle name="Normal 2 2 2 2 6 2 2 3" xfId="6885"/>
    <cellStyle name="Normal 2 2 2 2 6 2 3" xfId="6886"/>
    <cellStyle name="Normal 2 2 2 2 6 2 3 2" xfId="6887"/>
    <cellStyle name="Normal 2 2 2 2 6 2 4" xfId="6888"/>
    <cellStyle name="Normal 2 2 2 2 6 3" xfId="6889"/>
    <cellStyle name="Normal 2 2 2 2 6 3 2" xfId="6890"/>
    <cellStyle name="Normal 2 2 2 2 6 3 2 2" xfId="6891"/>
    <cellStyle name="Normal 2 2 2 2 6 3 3" xfId="6892"/>
    <cellStyle name="Normal 2 2 2 2 6 4" xfId="6893"/>
    <cellStyle name="Normal 2 2 2 2 6 4 2" xfId="6894"/>
    <cellStyle name="Normal 2 2 2 2 6 5" xfId="6895"/>
    <cellStyle name="Normal 2 2 2 2 7" xfId="6896"/>
    <cellStyle name="Normal 2 2 2 2 7 2" xfId="6897"/>
    <cellStyle name="Normal 2 2 2 2 7 2 2" xfId="6898"/>
    <cellStyle name="Normal 2 2 2 2 7 2 2 2" xfId="6899"/>
    <cellStyle name="Normal 2 2 2 2 7 2 3" xfId="6900"/>
    <cellStyle name="Normal 2 2 2 2 7 3" xfId="6901"/>
    <cellStyle name="Normal 2 2 2 2 7 3 2" xfId="6902"/>
    <cellStyle name="Normal 2 2 2 2 7 4" xfId="6903"/>
    <cellStyle name="Normal 2 2 2 2 8" xfId="6904"/>
    <cellStyle name="Normal 2 2 2 2 8 2" xfId="6905"/>
    <cellStyle name="Normal 2 2 2 2 8 2 2" xfId="6906"/>
    <cellStyle name="Normal 2 2 2 2 8 3" xfId="6907"/>
    <cellStyle name="Normal 2 2 2 2 9" xfId="6908"/>
    <cellStyle name="Normal 2 2 2 2 9 2" xfId="6909"/>
    <cellStyle name="Normal 2 2 2 3" xfId="6910"/>
    <cellStyle name="Normal 2 2 2 3 2" xfId="6911"/>
    <cellStyle name="Normal 2 2 2 3 2 2" xfId="6912"/>
    <cellStyle name="Normal 2 2 2 3 2 2 2" xfId="6913"/>
    <cellStyle name="Normal 2 2 2 3 2 2 2 2" xfId="6914"/>
    <cellStyle name="Normal 2 2 2 3 2 2 2 2 2" xfId="6915"/>
    <cellStyle name="Normal 2 2 2 3 2 2 2 2 2 2" xfId="6916"/>
    <cellStyle name="Normal 2 2 2 3 2 2 2 2 2 2 2" xfId="6917"/>
    <cellStyle name="Normal 2 2 2 3 2 2 2 2 2 2 2 2" xfId="6918"/>
    <cellStyle name="Normal 2 2 2 3 2 2 2 2 2 2 3" xfId="6919"/>
    <cellStyle name="Normal 2 2 2 3 2 2 2 2 2 3" xfId="6920"/>
    <cellStyle name="Normal 2 2 2 3 2 2 2 2 2 3 2" xfId="6921"/>
    <cellStyle name="Normal 2 2 2 3 2 2 2 2 2 4" xfId="6922"/>
    <cellStyle name="Normal 2 2 2 3 2 2 2 2 3" xfId="6923"/>
    <cellStyle name="Normal 2 2 2 3 2 2 2 2 3 2" xfId="6924"/>
    <cellStyle name="Normal 2 2 2 3 2 2 2 2 3 2 2" xfId="6925"/>
    <cellStyle name="Normal 2 2 2 3 2 2 2 2 3 3" xfId="6926"/>
    <cellStyle name="Normal 2 2 2 3 2 2 2 2 4" xfId="6927"/>
    <cellStyle name="Normal 2 2 2 3 2 2 2 2 4 2" xfId="6928"/>
    <cellStyle name="Normal 2 2 2 3 2 2 2 2 5" xfId="6929"/>
    <cellStyle name="Normal 2 2 2 3 2 2 2 3" xfId="6930"/>
    <cellStyle name="Normal 2 2 2 3 2 2 2 3 2" xfId="6931"/>
    <cellStyle name="Normal 2 2 2 3 2 2 2 3 2 2" xfId="6932"/>
    <cellStyle name="Normal 2 2 2 3 2 2 2 3 2 2 2" xfId="6933"/>
    <cellStyle name="Normal 2 2 2 3 2 2 2 3 2 3" xfId="6934"/>
    <cellStyle name="Normal 2 2 2 3 2 2 2 3 3" xfId="6935"/>
    <cellStyle name="Normal 2 2 2 3 2 2 2 3 3 2" xfId="6936"/>
    <cellStyle name="Normal 2 2 2 3 2 2 2 3 4" xfId="6937"/>
    <cellStyle name="Normal 2 2 2 3 2 2 2 4" xfId="6938"/>
    <cellStyle name="Normal 2 2 2 3 2 2 2 4 2" xfId="6939"/>
    <cellStyle name="Normal 2 2 2 3 2 2 2 4 2 2" xfId="6940"/>
    <cellStyle name="Normal 2 2 2 3 2 2 2 4 3" xfId="6941"/>
    <cellStyle name="Normal 2 2 2 3 2 2 2 5" xfId="6942"/>
    <cellStyle name="Normal 2 2 2 3 2 2 2 5 2" xfId="6943"/>
    <cellStyle name="Normal 2 2 2 3 2 2 2 6" xfId="6944"/>
    <cellStyle name="Normal 2 2 2 3 2 2 3" xfId="6945"/>
    <cellStyle name="Normal 2 2 2 3 2 2 3 2" xfId="6946"/>
    <cellStyle name="Normal 2 2 2 3 2 2 3 2 2" xfId="6947"/>
    <cellStyle name="Normal 2 2 2 3 2 2 3 2 2 2" xfId="6948"/>
    <cellStyle name="Normal 2 2 2 3 2 2 3 2 2 2 2" xfId="6949"/>
    <cellStyle name="Normal 2 2 2 3 2 2 3 2 2 3" xfId="6950"/>
    <cellStyle name="Normal 2 2 2 3 2 2 3 2 3" xfId="6951"/>
    <cellStyle name="Normal 2 2 2 3 2 2 3 2 3 2" xfId="6952"/>
    <cellStyle name="Normal 2 2 2 3 2 2 3 2 4" xfId="6953"/>
    <cellStyle name="Normal 2 2 2 3 2 2 3 3" xfId="6954"/>
    <cellStyle name="Normal 2 2 2 3 2 2 3 3 2" xfId="6955"/>
    <cellStyle name="Normal 2 2 2 3 2 2 3 3 2 2" xfId="6956"/>
    <cellStyle name="Normal 2 2 2 3 2 2 3 3 3" xfId="6957"/>
    <cellStyle name="Normal 2 2 2 3 2 2 3 4" xfId="6958"/>
    <cellStyle name="Normal 2 2 2 3 2 2 3 4 2" xfId="6959"/>
    <cellStyle name="Normal 2 2 2 3 2 2 3 5" xfId="6960"/>
    <cellStyle name="Normal 2 2 2 3 2 2 4" xfId="6961"/>
    <cellStyle name="Normal 2 2 2 3 2 2 4 2" xfId="6962"/>
    <cellStyle name="Normal 2 2 2 3 2 2 4 2 2" xfId="6963"/>
    <cellStyle name="Normal 2 2 2 3 2 2 4 2 2 2" xfId="6964"/>
    <cellStyle name="Normal 2 2 2 3 2 2 4 2 3" xfId="6965"/>
    <cellStyle name="Normal 2 2 2 3 2 2 4 3" xfId="6966"/>
    <cellStyle name="Normal 2 2 2 3 2 2 4 3 2" xfId="6967"/>
    <cellStyle name="Normal 2 2 2 3 2 2 4 4" xfId="6968"/>
    <cellStyle name="Normal 2 2 2 3 2 2 5" xfId="6969"/>
    <cellStyle name="Normal 2 2 2 3 2 2 5 2" xfId="6970"/>
    <cellStyle name="Normal 2 2 2 3 2 2 5 2 2" xfId="6971"/>
    <cellStyle name="Normal 2 2 2 3 2 2 5 3" xfId="6972"/>
    <cellStyle name="Normal 2 2 2 3 2 2 6" xfId="6973"/>
    <cellStyle name="Normal 2 2 2 3 2 2 6 2" xfId="6974"/>
    <cellStyle name="Normal 2 2 2 3 2 2 7" xfId="6975"/>
    <cellStyle name="Normal 2 2 2 3 2 3" xfId="6976"/>
    <cellStyle name="Normal 2 2 2 3 2 3 2" xfId="6977"/>
    <cellStyle name="Normal 2 2 2 3 2 3 2 2" xfId="6978"/>
    <cellStyle name="Normal 2 2 2 3 2 3 2 2 2" xfId="6979"/>
    <cellStyle name="Normal 2 2 2 3 2 3 2 2 2 2" xfId="6980"/>
    <cellStyle name="Normal 2 2 2 3 2 3 2 2 2 2 2" xfId="6981"/>
    <cellStyle name="Normal 2 2 2 3 2 3 2 2 2 3" xfId="6982"/>
    <cellStyle name="Normal 2 2 2 3 2 3 2 2 3" xfId="6983"/>
    <cellStyle name="Normal 2 2 2 3 2 3 2 2 3 2" xfId="6984"/>
    <cellStyle name="Normal 2 2 2 3 2 3 2 2 4" xfId="6985"/>
    <cellStyle name="Normal 2 2 2 3 2 3 2 3" xfId="6986"/>
    <cellStyle name="Normal 2 2 2 3 2 3 2 3 2" xfId="6987"/>
    <cellStyle name="Normal 2 2 2 3 2 3 2 3 2 2" xfId="6988"/>
    <cellStyle name="Normal 2 2 2 3 2 3 2 3 3" xfId="6989"/>
    <cellStyle name="Normal 2 2 2 3 2 3 2 4" xfId="6990"/>
    <cellStyle name="Normal 2 2 2 3 2 3 2 4 2" xfId="6991"/>
    <cellStyle name="Normal 2 2 2 3 2 3 2 5" xfId="6992"/>
    <cellStyle name="Normal 2 2 2 3 2 3 3" xfId="6993"/>
    <cellStyle name="Normal 2 2 2 3 2 3 3 2" xfId="6994"/>
    <cellStyle name="Normal 2 2 2 3 2 3 3 2 2" xfId="6995"/>
    <cellStyle name="Normal 2 2 2 3 2 3 3 2 2 2" xfId="6996"/>
    <cellStyle name="Normal 2 2 2 3 2 3 3 2 3" xfId="6997"/>
    <cellStyle name="Normal 2 2 2 3 2 3 3 3" xfId="6998"/>
    <cellStyle name="Normal 2 2 2 3 2 3 3 3 2" xfId="6999"/>
    <cellStyle name="Normal 2 2 2 3 2 3 3 4" xfId="7000"/>
    <cellStyle name="Normal 2 2 2 3 2 3 4" xfId="7001"/>
    <cellStyle name="Normal 2 2 2 3 2 3 4 2" xfId="7002"/>
    <cellStyle name="Normal 2 2 2 3 2 3 4 2 2" xfId="7003"/>
    <cellStyle name="Normal 2 2 2 3 2 3 4 3" xfId="7004"/>
    <cellStyle name="Normal 2 2 2 3 2 3 5" xfId="7005"/>
    <cellStyle name="Normal 2 2 2 3 2 3 5 2" xfId="7006"/>
    <cellStyle name="Normal 2 2 2 3 2 3 6" xfId="7007"/>
    <cellStyle name="Normal 2 2 2 3 2 4" xfId="7008"/>
    <cellStyle name="Normal 2 2 2 3 2 4 2" xfId="7009"/>
    <cellStyle name="Normal 2 2 2 3 2 4 2 2" xfId="7010"/>
    <cellStyle name="Normal 2 2 2 3 2 4 2 2 2" xfId="7011"/>
    <cellStyle name="Normal 2 2 2 3 2 4 2 2 2 2" xfId="7012"/>
    <cellStyle name="Normal 2 2 2 3 2 4 2 2 3" xfId="7013"/>
    <cellStyle name="Normal 2 2 2 3 2 4 2 3" xfId="7014"/>
    <cellStyle name="Normal 2 2 2 3 2 4 2 3 2" xfId="7015"/>
    <cellStyle name="Normal 2 2 2 3 2 4 2 4" xfId="7016"/>
    <cellStyle name="Normal 2 2 2 3 2 4 3" xfId="7017"/>
    <cellStyle name="Normal 2 2 2 3 2 4 3 2" xfId="7018"/>
    <cellStyle name="Normal 2 2 2 3 2 4 3 2 2" xfId="7019"/>
    <cellStyle name="Normal 2 2 2 3 2 4 3 3" xfId="7020"/>
    <cellStyle name="Normal 2 2 2 3 2 4 4" xfId="7021"/>
    <cellStyle name="Normal 2 2 2 3 2 4 4 2" xfId="7022"/>
    <cellStyle name="Normal 2 2 2 3 2 4 5" xfId="7023"/>
    <cellStyle name="Normal 2 2 2 3 2 5" xfId="7024"/>
    <cellStyle name="Normal 2 2 2 3 2 5 2" xfId="7025"/>
    <cellStyle name="Normal 2 2 2 3 2 5 2 2" xfId="7026"/>
    <cellStyle name="Normal 2 2 2 3 2 5 2 2 2" xfId="7027"/>
    <cellStyle name="Normal 2 2 2 3 2 5 2 3" xfId="7028"/>
    <cellStyle name="Normal 2 2 2 3 2 5 3" xfId="7029"/>
    <cellStyle name="Normal 2 2 2 3 2 5 3 2" xfId="7030"/>
    <cellStyle name="Normal 2 2 2 3 2 5 4" xfId="7031"/>
    <cellStyle name="Normal 2 2 2 3 2 6" xfId="7032"/>
    <cellStyle name="Normal 2 2 2 3 2 6 2" xfId="7033"/>
    <cellStyle name="Normal 2 2 2 3 2 6 2 2" xfId="7034"/>
    <cellStyle name="Normal 2 2 2 3 2 6 3" xfId="7035"/>
    <cellStyle name="Normal 2 2 2 3 2 7" xfId="7036"/>
    <cellStyle name="Normal 2 2 2 3 2 7 2" xfId="7037"/>
    <cellStyle name="Normal 2 2 2 3 2 8" xfId="7038"/>
    <cellStyle name="Normal 2 2 2 3 3" xfId="7039"/>
    <cellStyle name="Normal 2 2 2 3 3 2" xfId="7040"/>
    <cellStyle name="Normal 2 2 2 3 3 2 2" xfId="7041"/>
    <cellStyle name="Normal 2 2 2 3 3 2 2 2" xfId="7042"/>
    <cellStyle name="Normal 2 2 2 3 3 2 2 2 2" xfId="7043"/>
    <cellStyle name="Normal 2 2 2 3 3 2 2 2 2 2" xfId="7044"/>
    <cellStyle name="Normal 2 2 2 3 3 2 2 2 2 2 2" xfId="7045"/>
    <cellStyle name="Normal 2 2 2 3 3 2 2 2 2 3" xfId="7046"/>
    <cellStyle name="Normal 2 2 2 3 3 2 2 2 3" xfId="7047"/>
    <cellStyle name="Normal 2 2 2 3 3 2 2 2 3 2" xfId="7048"/>
    <cellStyle name="Normal 2 2 2 3 3 2 2 2 4" xfId="7049"/>
    <cellStyle name="Normal 2 2 2 3 3 2 2 3" xfId="7050"/>
    <cellStyle name="Normal 2 2 2 3 3 2 2 3 2" xfId="7051"/>
    <cellStyle name="Normal 2 2 2 3 3 2 2 3 2 2" xfId="7052"/>
    <cellStyle name="Normal 2 2 2 3 3 2 2 3 3" xfId="7053"/>
    <cellStyle name="Normal 2 2 2 3 3 2 2 4" xfId="7054"/>
    <cellStyle name="Normal 2 2 2 3 3 2 2 4 2" xfId="7055"/>
    <cellStyle name="Normal 2 2 2 3 3 2 2 5" xfId="7056"/>
    <cellStyle name="Normal 2 2 2 3 3 2 3" xfId="7057"/>
    <cellStyle name="Normal 2 2 2 3 3 2 3 2" xfId="7058"/>
    <cellStyle name="Normal 2 2 2 3 3 2 3 2 2" xfId="7059"/>
    <cellStyle name="Normal 2 2 2 3 3 2 3 2 2 2" xfId="7060"/>
    <cellStyle name="Normal 2 2 2 3 3 2 3 2 3" xfId="7061"/>
    <cellStyle name="Normal 2 2 2 3 3 2 3 3" xfId="7062"/>
    <cellStyle name="Normal 2 2 2 3 3 2 3 3 2" xfId="7063"/>
    <cellStyle name="Normal 2 2 2 3 3 2 3 4" xfId="7064"/>
    <cellStyle name="Normal 2 2 2 3 3 2 4" xfId="7065"/>
    <cellStyle name="Normal 2 2 2 3 3 2 4 2" xfId="7066"/>
    <cellStyle name="Normal 2 2 2 3 3 2 4 2 2" xfId="7067"/>
    <cellStyle name="Normal 2 2 2 3 3 2 4 3" xfId="7068"/>
    <cellStyle name="Normal 2 2 2 3 3 2 5" xfId="7069"/>
    <cellStyle name="Normal 2 2 2 3 3 2 5 2" xfId="7070"/>
    <cellStyle name="Normal 2 2 2 3 3 2 6" xfId="7071"/>
    <cellStyle name="Normal 2 2 2 3 3 3" xfId="7072"/>
    <cellStyle name="Normal 2 2 2 3 3 3 2" xfId="7073"/>
    <cellStyle name="Normal 2 2 2 3 3 3 2 2" xfId="7074"/>
    <cellStyle name="Normal 2 2 2 3 3 3 2 2 2" xfId="7075"/>
    <cellStyle name="Normal 2 2 2 3 3 3 2 2 2 2" xfId="7076"/>
    <cellStyle name="Normal 2 2 2 3 3 3 2 2 3" xfId="7077"/>
    <cellStyle name="Normal 2 2 2 3 3 3 2 3" xfId="7078"/>
    <cellStyle name="Normal 2 2 2 3 3 3 2 3 2" xfId="7079"/>
    <cellStyle name="Normal 2 2 2 3 3 3 2 4" xfId="7080"/>
    <cellStyle name="Normal 2 2 2 3 3 3 3" xfId="7081"/>
    <cellStyle name="Normal 2 2 2 3 3 3 3 2" xfId="7082"/>
    <cellStyle name="Normal 2 2 2 3 3 3 3 2 2" xfId="7083"/>
    <cellStyle name="Normal 2 2 2 3 3 3 3 3" xfId="7084"/>
    <cellStyle name="Normal 2 2 2 3 3 3 4" xfId="7085"/>
    <cellStyle name="Normal 2 2 2 3 3 3 4 2" xfId="7086"/>
    <cellStyle name="Normal 2 2 2 3 3 3 5" xfId="7087"/>
    <cellStyle name="Normal 2 2 2 3 3 4" xfId="7088"/>
    <cellStyle name="Normal 2 2 2 3 3 4 2" xfId="7089"/>
    <cellStyle name="Normal 2 2 2 3 3 4 2 2" xfId="7090"/>
    <cellStyle name="Normal 2 2 2 3 3 4 2 2 2" xfId="7091"/>
    <cellStyle name="Normal 2 2 2 3 3 4 2 3" xfId="7092"/>
    <cellStyle name="Normal 2 2 2 3 3 4 3" xfId="7093"/>
    <cellStyle name="Normal 2 2 2 3 3 4 3 2" xfId="7094"/>
    <cellStyle name="Normal 2 2 2 3 3 4 4" xfId="7095"/>
    <cellStyle name="Normal 2 2 2 3 3 5" xfId="7096"/>
    <cellStyle name="Normal 2 2 2 3 3 5 2" xfId="7097"/>
    <cellStyle name="Normal 2 2 2 3 3 5 2 2" xfId="7098"/>
    <cellStyle name="Normal 2 2 2 3 3 5 3" xfId="7099"/>
    <cellStyle name="Normal 2 2 2 3 3 6" xfId="7100"/>
    <cellStyle name="Normal 2 2 2 3 3 6 2" xfId="7101"/>
    <cellStyle name="Normal 2 2 2 3 3 7" xfId="7102"/>
    <cellStyle name="Normal 2 2 2 3 4" xfId="7103"/>
    <cellStyle name="Normal 2 2 2 3 4 2" xfId="7104"/>
    <cellStyle name="Normal 2 2 2 3 4 2 2" xfId="7105"/>
    <cellStyle name="Normal 2 2 2 3 4 2 2 2" xfId="7106"/>
    <cellStyle name="Normal 2 2 2 3 4 2 2 2 2" xfId="7107"/>
    <cellStyle name="Normal 2 2 2 3 4 2 2 2 2 2" xfId="7108"/>
    <cellStyle name="Normal 2 2 2 3 4 2 2 2 3" xfId="7109"/>
    <cellStyle name="Normal 2 2 2 3 4 2 2 3" xfId="7110"/>
    <cellStyle name="Normal 2 2 2 3 4 2 2 3 2" xfId="7111"/>
    <cellStyle name="Normal 2 2 2 3 4 2 2 4" xfId="7112"/>
    <cellStyle name="Normal 2 2 2 3 4 2 3" xfId="7113"/>
    <cellStyle name="Normal 2 2 2 3 4 2 3 2" xfId="7114"/>
    <cellStyle name="Normal 2 2 2 3 4 2 3 2 2" xfId="7115"/>
    <cellStyle name="Normal 2 2 2 3 4 2 3 3" xfId="7116"/>
    <cellStyle name="Normal 2 2 2 3 4 2 4" xfId="7117"/>
    <cellStyle name="Normal 2 2 2 3 4 2 4 2" xfId="7118"/>
    <cellStyle name="Normal 2 2 2 3 4 2 5" xfId="7119"/>
    <cellStyle name="Normal 2 2 2 3 4 3" xfId="7120"/>
    <cellStyle name="Normal 2 2 2 3 4 3 2" xfId="7121"/>
    <cellStyle name="Normal 2 2 2 3 4 3 2 2" xfId="7122"/>
    <cellStyle name="Normal 2 2 2 3 4 3 2 2 2" xfId="7123"/>
    <cellStyle name="Normal 2 2 2 3 4 3 2 3" xfId="7124"/>
    <cellStyle name="Normal 2 2 2 3 4 3 3" xfId="7125"/>
    <cellStyle name="Normal 2 2 2 3 4 3 3 2" xfId="7126"/>
    <cellStyle name="Normal 2 2 2 3 4 3 4" xfId="7127"/>
    <cellStyle name="Normal 2 2 2 3 4 4" xfId="7128"/>
    <cellStyle name="Normal 2 2 2 3 4 4 2" xfId="7129"/>
    <cellStyle name="Normal 2 2 2 3 4 4 2 2" xfId="7130"/>
    <cellStyle name="Normal 2 2 2 3 4 4 3" xfId="7131"/>
    <cellStyle name="Normal 2 2 2 3 4 5" xfId="7132"/>
    <cellStyle name="Normal 2 2 2 3 4 5 2" xfId="7133"/>
    <cellStyle name="Normal 2 2 2 3 4 6" xfId="7134"/>
    <cellStyle name="Normal 2 2 2 3 5" xfId="7135"/>
    <cellStyle name="Normal 2 2 2 3 5 2" xfId="7136"/>
    <cellStyle name="Normal 2 2 2 3 5 2 2" xfId="7137"/>
    <cellStyle name="Normal 2 2 2 3 5 2 2 2" xfId="7138"/>
    <cellStyle name="Normal 2 2 2 3 5 2 2 2 2" xfId="7139"/>
    <cellStyle name="Normal 2 2 2 3 5 2 2 3" xfId="7140"/>
    <cellStyle name="Normal 2 2 2 3 5 2 3" xfId="7141"/>
    <cellStyle name="Normal 2 2 2 3 5 2 3 2" xfId="7142"/>
    <cellStyle name="Normal 2 2 2 3 5 2 4" xfId="7143"/>
    <cellStyle name="Normal 2 2 2 3 5 3" xfId="7144"/>
    <cellStyle name="Normal 2 2 2 3 5 3 2" xfId="7145"/>
    <cellStyle name="Normal 2 2 2 3 5 3 2 2" xfId="7146"/>
    <cellStyle name="Normal 2 2 2 3 5 3 3" xfId="7147"/>
    <cellStyle name="Normal 2 2 2 3 5 4" xfId="7148"/>
    <cellStyle name="Normal 2 2 2 3 5 4 2" xfId="7149"/>
    <cellStyle name="Normal 2 2 2 3 5 5" xfId="7150"/>
    <cellStyle name="Normal 2 2 2 3 6" xfId="7151"/>
    <cellStyle name="Normal 2 2 2 3 6 2" xfId="7152"/>
    <cellStyle name="Normal 2 2 2 3 6 2 2" xfId="7153"/>
    <cellStyle name="Normal 2 2 2 3 6 2 2 2" xfId="7154"/>
    <cellStyle name="Normal 2 2 2 3 6 2 3" xfId="7155"/>
    <cellStyle name="Normal 2 2 2 3 6 3" xfId="7156"/>
    <cellStyle name="Normal 2 2 2 3 6 3 2" xfId="7157"/>
    <cellStyle name="Normal 2 2 2 3 6 4" xfId="7158"/>
    <cellStyle name="Normal 2 2 2 3 7" xfId="7159"/>
    <cellStyle name="Normal 2 2 2 3 7 2" xfId="7160"/>
    <cellStyle name="Normal 2 2 2 3 7 2 2" xfId="7161"/>
    <cellStyle name="Normal 2 2 2 3 7 3" xfId="7162"/>
    <cellStyle name="Normal 2 2 2 3 8" xfId="7163"/>
    <cellStyle name="Normal 2 2 2 3 8 2" xfId="7164"/>
    <cellStyle name="Normal 2 2 2 3 9" xfId="7165"/>
    <cellStyle name="Normal 2 2 2 4" xfId="7166"/>
    <cellStyle name="Normal 2 2 2 4 2" xfId="7167"/>
    <cellStyle name="Normal 2 2 2 4 2 2" xfId="7168"/>
    <cellStyle name="Normal 2 2 2 4 2 2 2" xfId="7169"/>
    <cellStyle name="Normal 2 2 2 4 2 2 2 2" xfId="7170"/>
    <cellStyle name="Normal 2 2 2 4 2 2 2 2 2" xfId="7171"/>
    <cellStyle name="Normal 2 2 2 4 2 2 2 2 2 2" xfId="7172"/>
    <cellStyle name="Normal 2 2 2 4 2 2 2 2 2 2 2" xfId="7173"/>
    <cellStyle name="Normal 2 2 2 4 2 2 2 2 2 3" xfId="7174"/>
    <cellStyle name="Normal 2 2 2 4 2 2 2 2 3" xfId="7175"/>
    <cellStyle name="Normal 2 2 2 4 2 2 2 2 3 2" xfId="7176"/>
    <cellStyle name="Normal 2 2 2 4 2 2 2 2 4" xfId="7177"/>
    <cellStyle name="Normal 2 2 2 4 2 2 2 3" xfId="7178"/>
    <cellStyle name="Normal 2 2 2 4 2 2 2 3 2" xfId="7179"/>
    <cellStyle name="Normal 2 2 2 4 2 2 2 3 2 2" xfId="7180"/>
    <cellStyle name="Normal 2 2 2 4 2 2 2 3 3" xfId="7181"/>
    <cellStyle name="Normal 2 2 2 4 2 2 2 4" xfId="7182"/>
    <cellStyle name="Normal 2 2 2 4 2 2 2 4 2" xfId="7183"/>
    <cellStyle name="Normal 2 2 2 4 2 2 2 5" xfId="7184"/>
    <cellStyle name="Normal 2 2 2 4 2 2 3" xfId="7185"/>
    <cellStyle name="Normal 2 2 2 4 2 2 3 2" xfId="7186"/>
    <cellStyle name="Normal 2 2 2 4 2 2 3 2 2" xfId="7187"/>
    <cellStyle name="Normal 2 2 2 4 2 2 3 2 2 2" xfId="7188"/>
    <cellStyle name="Normal 2 2 2 4 2 2 3 2 3" xfId="7189"/>
    <cellStyle name="Normal 2 2 2 4 2 2 3 3" xfId="7190"/>
    <cellStyle name="Normal 2 2 2 4 2 2 3 3 2" xfId="7191"/>
    <cellStyle name="Normal 2 2 2 4 2 2 3 4" xfId="7192"/>
    <cellStyle name="Normal 2 2 2 4 2 2 4" xfId="7193"/>
    <cellStyle name="Normal 2 2 2 4 2 2 4 2" xfId="7194"/>
    <cellStyle name="Normal 2 2 2 4 2 2 4 2 2" xfId="7195"/>
    <cellStyle name="Normal 2 2 2 4 2 2 4 3" xfId="7196"/>
    <cellStyle name="Normal 2 2 2 4 2 2 5" xfId="7197"/>
    <cellStyle name="Normal 2 2 2 4 2 2 5 2" xfId="7198"/>
    <cellStyle name="Normal 2 2 2 4 2 2 6" xfId="7199"/>
    <cellStyle name="Normal 2 2 2 4 2 3" xfId="7200"/>
    <cellStyle name="Normal 2 2 2 4 2 3 2" xfId="7201"/>
    <cellStyle name="Normal 2 2 2 4 2 3 2 2" xfId="7202"/>
    <cellStyle name="Normal 2 2 2 4 2 3 2 2 2" xfId="7203"/>
    <cellStyle name="Normal 2 2 2 4 2 3 2 2 2 2" xfId="7204"/>
    <cellStyle name="Normal 2 2 2 4 2 3 2 2 3" xfId="7205"/>
    <cellStyle name="Normal 2 2 2 4 2 3 2 3" xfId="7206"/>
    <cellStyle name="Normal 2 2 2 4 2 3 2 3 2" xfId="7207"/>
    <cellStyle name="Normal 2 2 2 4 2 3 2 4" xfId="7208"/>
    <cellStyle name="Normal 2 2 2 4 2 3 3" xfId="7209"/>
    <cellStyle name="Normal 2 2 2 4 2 3 3 2" xfId="7210"/>
    <cellStyle name="Normal 2 2 2 4 2 3 3 2 2" xfId="7211"/>
    <cellStyle name="Normal 2 2 2 4 2 3 3 3" xfId="7212"/>
    <cellStyle name="Normal 2 2 2 4 2 3 4" xfId="7213"/>
    <cellStyle name="Normal 2 2 2 4 2 3 4 2" xfId="7214"/>
    <cellStyle name="Normal 2 2 2 4 2 3 5" xfId="7215"/>
    <cellStyle name="Normal 2 2 2 4 2 4" xfId="7216"/>
    <cellStyle name="Normal 2 2 2 4 2 4 2" xfId="7217"/>
    <cellStyle name="Normal 2 2 2 4 2 4 2 2" xfId="7218"/>
    <cellStyle name="Normal 2 2 2 4 2 4 2 2 2" xfId="7219"/>
    <cellStyle name="Normal 2 2 2 4 2 4 2 3" xfId="7220"/>
    <cellStyle name="Normal 2 2 2 4 2 4 3" xfId="7221"/>
    <cellStyle name="Normal 2 2 2 4 2 4 3 2" xfId="7222"/>
    <cellStyle name="Normal 2 2 2 4 2 4 4" xfId="7223"/>
    <cellStyle name="Normal 2 2 2 4 2 5" xfId="7224"/>
    <cellStyle name="Normal 2 2 2 4 2 5 2" xfId="7225"/>
    <cellStyle name="Normal 2 2 2 4 2 5 2 2" xfId="7226"/>
    <cellStyle name="Normal 2 2 2 4 2 5 3" xfId="7227"/>
    <cellStyle name="Normal 2 2 2 4 2 6" xfId="7228"/>
    <cellStyle name="Normal 2 2 2 4 2 6 2" xfId="7229"/>
    <cellStyle name="Normal 2 2 2 4 2 7" xfId="7230"/>
    <cellStyle name="Normal 2 2 2 4 3" xfId="7231"/>
    <cellStyle name="Normal 2 2 2 4 3 2" xfId="7232"/>
    <cellStyle name="Normal 2 2 2 4 3 2 2" xfId="7233"/>
    <cellStyle name="Normal 2 2 2 4 3 2 2 2" xfId="7234"/>
    <cellStyle name="Normal 2 2 2 4 3 2 2 2 2" xfId="7235"/>
    <cellStyle name="Normal 2 2 2 4 3 2 2 2 2 2" xfId="7236"/>
    <cellStyle name="Normal 2 2 2 4 3 2 2 2 3" xfId="7237"/>
    <cellStyle name="Normal 2 2 2 4 3 2 2 3" xfId="7238"/>
    <cellStyle name="Normal 2 2 2 4 3 2 2 3 2" xfId="7239"/>
    <cellStyle name="Normal 2 2 2 4 3 2 2 4" xfId="7240"/>
    <cellStyle name="Normal 2 2 2 4 3 2 3" xfId="7241"/>
    <cellStyle name="Normal 2 2 2 4 3 2 3 2" xfId="7242"/>
    <cellStyle name="Normal 2 2 2 4 3 2 3 2 2" xfId="7243"/>
    <cellStyle name="Normal 2 2 2 4 3 2 3 3" xfId="7244"/>
    <cellStyle name="Normal 2 2 2 4 3 2 4" xfId="7245"/>
    <cellStyle name="Normal 2 2 2 4 3 2 4 2" xfId="7246"/>
    <cellStyle name="Normal 2 2 2 4 3 2 5" xfId="7247"/>
    <cellStyle name="Normal 2 2 2 4 3 3" xfId="7248"/>
    <cellStyle name="Normal 2 2 2 4 3 3 2" xfId="7249"/>
    <cellStyle name="Normal 2 2 2 4 3 3 2 2" xfId="7250"/>
    <cellStyle name="Normal 2 2 2 4 3 3 2 2 2" xfId="7251"/>
    <cellStyle name="Normal 2 2 2 4 3 3 2 3" xfId="7252"/>
    <cellStyle name="Normal 2 2 2 4 3 3 3" xfId="7253"/>
    <cellStyle name="Normal 2 2 2 4 3 3 3 2" xfId="7254"/>
    <cellStyle name="Normal 2 2 2 4 3 3 4" xfId="7255"/>
    <cellStyle name="Normal 2 2 2 4 3 4" xfId="7256"/>
    <cellStyle name="Normal 2 2 2 4 3 4 2" xfId="7257"/>
    <cellStyle name="Normal 2 2 2 4 3 4 2 2" xfId="7258"/>
    <cellStyle name="Normal 2 2 2 4 3 4 3" xfId="7259"/>
    <cellStyle name="Normal 2 2 2 4 3 5" xfId="7260"/>
    <cellStyle name="Normal 2 2 2 4 3 5 2" xfId="7261"/>
    <cellStyle name="Normal 2 2 2 4 3 6" xfId="7262"/>
    <cellStyle name="Normal 2 2 2 4 4" xfId="7263"/>
    <cellStyle name="Normal 2 2 2 4 4 2" xfId="7264"/>
    <cellStyle name="Normal 2 2 2 4 4 2 2" xfId="7265"/>
    <cellStyle name="Normal 2 2 2 4 4 2 2 2" xfId="7266"/>
    <cellStyle name="Normal 2 2 2 4 4 2 2 2 2" xfId="7267"/>
    <cellStyle name="Normal 2 2 2 4 4 2 2 3" xfId="7268"/>
    <cellStyle name="Normal 2 2 2 4 4 2 3" xfId="7269"/>
    <cellStyle name="Normal 2 2 2 4 4 2 3 2" xfId="7270"/>
    <cellStyle name="Normal 2 2 2 4 4 2 4" xfId="7271"/>
    <cellStyle name="Normal 2 2 2 4 4 3" xfId="7272"/>
    <cellStyle name="Normal 2 2 2 4 4 3 2" xfId="7273"/>
    <cellStyle name="Normal 2 2 2 4 4 3 2 2" xfId="7274"/>
    <cellStyle name="Normal 2 2 2 4 4 3 3" xfId="7275"/>
    <cellStyle name="Normal 2 2 2 4 4 4" xfId="7276"/>
    <cellStyle name="Normal 2 2 2 4 4 4 2" xfId="7277"/>
    <cellStyle name="Normal 2 2 2 4 4 5" xfId="7278"/>
    <cellStyle name="Normal 2 2 2 4 5" xfId="7279"/>
    <cellStyle name="Normal 2 2 2 4 5 2" xfId="7280"/>
    <cellStyle name="Normal 2 2 2 4 5 2 2" xfId="7281"/>
    <cellStyle name="Normal 2 2 2 4 5 2 2 2" xfId="7282"/>
    <cellStyle name="Normal 2 2 2 4 5 2 3" xfId="7283"/>
    <cellStyle name="Normal 2 2 2 4 5 3" xfId="7284"/>
    <cellStyle name="Normal 2 2 2 4 5 3 2" xfId="7285"/>
    <cellStyle name="Normal 2 2 2 4 5 4" xfId="7286"/>
    <cellStyle name="Normal 2 2 2 4 6" xfId="7287"/>
    <cellStyle name="Normal 2 2 2 4 6 2" xfId="7288"/>
    <cellStyle name="Normal 2 2 2 4 6 2 2" xfId="7289"/>
    <cellStyle name="Normal 2 2 2 4 6 3" xfId="7290"/>
    <cellStyle name="Normal 2 2 2 4 7" xfId="7291"/>
    <cellStyle name="Normal 2 2 2 4 7 2" xfId="7292"/>
    <cellStyle name="Normal 2 2 2 4 8" xfId="7293"/>
    <cellStyle name="Normal 2 2 2 5" xfId="7294"/>
    <cellStyle name="Normal 2 2 2 5 2" xfId="7295"/>
    <cellStyle name="Normal 2 2 2 5 2 2" xfId="7296"/>
    <cellStyle name="Normal 2 2 2 5 2 2 2" xfId="7297"/>
    <cellStyle name="Normal 2 2 2 5 2 2 2 2" xfId="7298"/>
    <cellStyle name="Normal 2 2 2 5 2 2 2 2 2" xfId="7299"/>
    <cellStyle name="Normal 2 2 2 5 2 2 2 2 2 2" xfId="7300"/>
    <cellStyle name="Normal 2 2 2 5 2 2 2 2 3" xfId="7301"/>
    <cellStyle name="Normal 2 2 2 5 2 2 2 3" xfId="7302"/>
    <cellStyle name="Normal 2 2 2 5 2 2 2 3 2" xfId="7303"/>
    <cellStyle name="Normal 2 2 2 5 2 2 2 4" xfId="7304"/>
    <cellStyle name="Normal 2 2 2 5 2 2 3" xfId="7305"/>
    <cellStyle name="Normal 2 2 2 5 2 2 3 2" xfId="7306"/>
    <cellStyle name="Normal 2 2 2 5 2 2 3 2 2" xfId="7307"/>
    <cellStyle name="Normal 2 2 2 5 2 2 3 3" xfId="7308"/>
    <cellStyle name="Normal 2 2 2 5 2 2 4" xfId="7309"/>
    <cellStyle name="Normal 2 2 2 5 2 2 4 2" xfId="7310"/>
    <cellStyle name="Normal 2 2 2 5 2 2 5" xfId="7311"/>
    <cellStyle name="Normal 2 2 2 5 2 3" xfId="7312"/>
    <cellStyle name="Normal 2 2 2 5 2 3 2" xfId="7313"/>
    <cellStyle name="Normal 2 2 2 5 2 3 2 2" xfId="7314"/>
    <cellStyle name="Normal 2 2 2 5 2 3 2 2 2" xfId="7315"/>
    <cellStyle name="Normal 2 2 2 5 2 3 2 3" xfId="7316"/>
    <cellStyle name="Normal 2 2 2 5 2 3 3" xfId="7317"/>
    <cellStyle name="Normal 2 2 2 5 2 3 3 2" xfId="7318"/>
    <cellStyle name="Normal 2 2 2 5 2 3 4" xfId="7319"/>
    <cellStyle name="Normal 2 2 2 5 2 4" xfId="7320"/>
    <cellStyle name="Normal 2 2 2 5 2 4 2" xfId="7321"/>
    <cellStyle name="Normal 2 2 2 5 2 4 2 2" xfId="7322"/>
    <cellStyle name="Normal 2 2 2 5 2 4 3" xfId="7323"/>
    <cellStyle name="Normal 2 2 2 5 2 5" xfId="7324"/>
    <cellStyle name="Normal 2 2 2 5 2 5 2" xfId="7325"/>
    <cellStyle name="Normal 2 2 2 5 2 6" xfId="7326"/>
    <cellStyle name="Normal 2 2 2 5 3" xfId="7327"/>
    <cellStyle name="Normal 2 2 2 5 3 2" xfId="7328"/>
    <cellStyle name="Normal 2 2 2 5 3 2 2" xfId="7329"/>
    <cellStyle name="Normal 2 2 2 5 3 2 2 2" xfId="7330"/>
    <cellStyle name="Normal 2 2 2 5 3 2 2 2 2" xfId="7331"/>
    <cellStyle name="Normal 2 2 2 5 3 2 2 3" xfId="7332"/>
    <cellStyle name="Normal 2 2 2 5 3 2 3" xfId="7333"/>
    <cellStyle name="Normal 2 2 2 5 3 2 3 2" xfId="7334"/>
    <cellStyle name="Normal 2 2 2 5 3 2 4" xfId="7335"/>
    <cellStyle name="Normal 2 2 2 5 3 3" xfId="7336"/>
    <cellStyle name="Normal 2 2 2 5 3 3 2" xfId="7337"/>
    <cellStyle name="Normal 2 2 2 5 3 3 2 2" xfId="7338"/>
    <cellStyle name="Normal 2 2 2 5 3 3 3" xfId="7339"/>
    <cellStyle name="Normal 2 2 2 5 3 4" xfId="7340"/>
    <cellStyle name="Normal 2 2 2 5 3 4 2" xfId="7341"/>
    <cellStyle name="Normal 2 2 2 5 3 5" xfId="7342"/>
    <cellStyle name="Normal 2 2 2 5 4" xfId="7343"/>
    <cellStyle name="Normal 2 2 2 5 4 2" xfId="7344"/>
    <cellStyle name="Normal 2 2 2 5 4 2 2" xfId="7345"/>
    <cellStyle name="Normal 2 2 2 5 4 2 2 2" xfId="7346"/>
    <cellStyle name="Normal 2 2 2 5 4 2 3" xfId="7347"/>
    <cellStyle name="Normal 2 2 2 5 4 3" xfId="7348"/>
    <cellStyle name="Normal 2 2 2 5 4 3 2" xfId="7349"/>
    <cellStyle name="Normal 2 2 2 5 4 4" xfId="7350"/>
    <cellStyle name="Normal 2 2 2 5 5" xfId="7351"/>
    <cellStyle name="Normal 2 2 2 5 5 2" xfId="7352"/>
    <cellStyle name="Normal 2 2 2 5 5 2 2" xfId="7353"/>
    <cellStyle name="Normal 2 2 2 5 5 3" xfId="7354"/>
    <cellStyle name="Normal 2 2 2 5 6" xfId="7355"/>
    <cellStyle name="Normal 2 2 2 5 6 2" xfId="7356"/>
    <cellStyle name="Normal 2 2 2 5 7" xfId="7357"/>
    <cellStyle name="Normal 2 2 2 6" xfId="7358"/>
    <cellStyle name="Normal 2 2 2 6 2" xfId="7359"/>
    <cellStyle name="Normal 2 2 2 6 2 2" xfId="7360"/>
    <cellStyle name="Normal 2 2 2 6 2 2 2" xfId="7361"/>
    <cellStyle name="Normal 2 2 2 6 2 2 2 2" xfId="7362"/>
    <cellStyle name="Normal 2 2 2 6 2 2 2 2 2" xfId="7363"/>
    <cellStyle name="Normal 2 2 2 6 2 2 2 3" xfId="7364"/>
    <cellStyle name="Normal 2 2 2 6 2 2 3" xfId="7365"/>
    <cellStyle name="Normal 2 2 2 6 2 2 3 2" xfId="7366"/>
    <cellStyle name="Normal 2 2 2 6 2 2 4" xfId="7367"/>
    <cellStyle name="Normal 2 2 2 6 2 3" xfId="7368"/>
    <cellStyle name="Normal 2 2 2 6 2 3 2" xfId="7369"/>
    <cellStyle name="Normal 2 2 2 6 2 3 2 2" xfId="7370"/>
    <cellStyle name="Normal 2 2 2 6 2 3 3" xfId="7371"/>
    <cellStyle name="Normal 2 2 2 6 2 4" xfId="7372"/>
    <cellStyle name="Normal 2 2 2 6 2 4 2" xfId="7373"/>
    <cellStyle name="Normal 2 2 2 6 2 5" xfId="7374"/>
    <cellStyle name="Normal 2 2 2 6 3" xfId="7375"/>
    <cellStyle name="Normal 2 2 2 6 3 2" xfId="7376"/>
    <cellStyle name="Normal 2 2 2 6 3 2 2" xfId="7377"/>
    <cellStyle name="Normal 2 2 2 6 3 2 2 2" xfId="7378"/>
    <cellStyle name="Normal 2 2 2 6 3 2 3" xfId="7379"/>
    <cellStyle name="Normal 2 2 2 6 3 3" xfId="7380"/>
    <cellStyle name="Normal 2 2 2 6 3 3 2" xfId="7381"/>
    <cellStyle name="Normal 2 2 2 6 3 4" xfId="7382"/>
    <cellStyle name="Normal 2 2 2 6 4" xfId="7383"/>
    <cellStyle name="Normal 2 2 2 6 4 2" xfId="7384"/>
    <cellStyle name="Normal 2 2 2 6 4 2 2" xfId="7385"/>
    <cellStyle name="Normal 2 2 2 6 4 3" xfId="7386"/>
    <cellStyle name="Normal 2 2 2 6 5" xfId="7387"/>
    <cellStyle name="Normal 2 2 2 6 5 2" xfId="7388"/>
    <cellStyle name="Normal 2 2 2 6 6" xfId="7389"/>
    <cellStyle name="Normal 2 2 2 7" xfId="7390"/>
    <cellStyle name="Normal 2 2 2 7 2" xfId="7391"/>
    <cellStyle name="Normal 2 2 2 7 2 2" xfId="7392"/>
    <cellStyle name="Normal 2 2 2 7 2 2 2" xfId="7393"/>
    <cellStyle name="Normal 2 2 2 7 2 2 2 2" xfId="7394"/>
    <cellStyle name="Normal 2 2 2 7 2 2 3" xfId="7395"/>
    <cellStyle name="Normal 2 2 2 7 2 3" xfId="7396"/>
    <cellStyle name="Normal 2 2 2 7 2 3 2" xfId="7397"/>
    <cellStyle name="Normal 2 2 2 7 2 4" xfId="7398"/>
    <cellStyle name="Normal 2 2 2 7 3" xfId="7399"/>
    <cellStyle name="Normal 2 2 2 7 3 2" xfId="7400"/>
    <cellStyle name="Normal 2 2 2 7 3 2 2" xfId="7401"/>
    <cellStyle name="Normal 2 2 2 7 3 3" xfId="7402"/>
    <cellStyle name="Normal 2 2 2 7 4" xfId="7403"/>
    <cellStyle name="Normal 2 2 2 7 4 2" xfId="7404"/>
    <cellStyle name="Normal 2 2 2 7 5" xfId="7405"/>
    <cellStyle name="Normal 2 2 2 8" xfId="7406"/>
    <cellStyle name="Normal 2 2 2 8 2" xfId="7407"/>
    <cellStyle name="Normal 2 2 2 8 2 2" xfId="7408"/>
    <cellStyle name="Normal 2 2 2 8 2 2 2" xfId="7409"/>
    <cellStyle name="Normal 2 2 2 8 2 3" xfId="7410"/>
    <cellStyle name="Normal 2 2 2 8 3" xfId="7411"/>
    <cellStyle name="Normal 2 2 2 8 3 2" xfId="7412"/>
    <cellStyle name="Normal 2 2 2 8 4" xfId="7413"/>
    <cellStyle name="Normal 2 2 2 9" xfId="7414"/>
    <cellStyle name="Normal 2 2 2 9 2" xfId="7415"/>
    <cellStyle name="Normal 2 2 2 9 2 2" xfId="7416"/>
    <cellStyle name="Normal 2 2 2 9 3" xfId="7417"/>
    <cellStyle name="Normal 2 3" xfId="7418"/>
    <cellStyle name="Normal 2 3 2" xfId="7419"/>
    <cellStyle name="Normal 2 3 3" xfId="7420"/>
    <cellStyle name="Normal 2 4" xfId="7421"/>
    <cellStyle name="Normal 2 4 10" xfId="7422"/>
    <cellStyle name="Normal 2 4 10 2" xfId="7423"/>
    <cellStyle name="Normal 2 4 11" xfId="7424"/>
    <cellStyle name="Normal 2 4 2" xfId="7425"/>
    <cellStyle name="Normal 2 4 2 10" xfId="7426"/>
    <cellStyle name="Normal 2 4 2 2" xfId="7427"/>
    <cellStyle name="Normal 2 4 2 2 2" xfId="7428"/>
    <cellStyle name="Normal 2 4 2 2 2 2" xfId="7429"/>
    <cellStyle name="Normal 2 4 2 2 2 2 2" xfId="7430"/>
    <cellStyle name="Normal 2 4 2 2 2 2 2 2" xfId="7431"/>
    <cellStyle name="Normal 2 4 2 2 2 2 2 2 2" xfId="7432"/>
    <cellStyle name="Normal 2 4 2 2 2 2 2 2 2 2" xfId="7433"/>
    <cellStyle name="Normal 2 4 2 2 2 2 2 2 2 2 2" xfId="7434"/>
    <cellStyle name="Normal 2 4 2 2 2 2 2 2 2 2 2 2" xfId="7435"/>
    <cellStyle name="Normal 2 4 2 2 2 2 2 2 2 2 3" xfId="7436"/>
    <cellStyle name="Normal 2 4 2 2 2 2 2 2 2 3" xfId="7437"/>
    <cellStyle name="Normal 2 4 2 2 2 2 2 2 2 3 2" xfId="7438"/>
    <cellStyle name="Normal 2 4 2 2 2 2 2 2 2 4" xfId="7439"/>
    <cellStyle name="Normal 2 4 2 2 2 2 2 2 3" xfId="7440"/>
    <cellStyle name="Normal 2 4 2 2 2 2 2 2 3 2" xfId="7441"/>
    <cellStyle name="Normal 2 4 2 2 2 2 2 2 3 2 2" xfId="7442"/>
    <cellStyle name="Normal 2 4 2 2 2 2 2 2 3 3" xfId="7443"/>
    <cellStyle name="Normal 2 4 2 2 2 2 2 2 4" xfId="7444"/>
    <cellStyle name="Normal 2 4 2 2 2 2 2 2 4 2" xfId="7445"/>
    <cellStyle name="Normal 2 4 2 2 2 2 2 2 5" xfId="7446"/>
    <cellStyle name="Normal 2 4 2 2 2 2 2 3" xfId="7447"/>
    <cellStyle name="Normal 2 4 2 2 2 2 2 3 2" xfId="7448"/>
    <cellStyle name="Normal 2 4 2 2 2 2 2 3 2 2" xfId="7449"/>
    <cellStyle name="Normal 2 4 2 2 2 2 2 3 2 2 2" xfId="7450"/>
    <cellStyle name="Normal 2 4 2 2 2 2 2 3 2 3" xfId="7451"/>
    <cellStyle name="Normal 2 4 2 2 2 2 2 3 3" xfId="7452"/>
    <cellStyle name="Normal 2 4 2 2 2 2 2 3 3 2" xfId="7453"/>
    <cellStyle name="Normal 2 4 2 2 2 2 2 3 4" xfId="7454"/>
    <cellStyle name="Normal 2 4 2 2 2 2 2 4" xfId="7455"/>
    <cellStyle name="Normal 2 4 2 2 2 2 2 4 2" xfId="7456"/>
    <cellStyle name="Normal 2 4 2 2 2 2 2 4 2 2" xfId="7457"/>
    <cellStyle name="Normal 2 4 2 2 2 2 2 4 3" xfId="7458"/>
    <cellStyle name="Normal 2 4 2 2 2 2 2 5" xfId="7459"/>
    <cellStyle name="Normal 2 4 2 2 2 2 2 5 2" xfId="7460"/>
    <cellStyle name="Normal 2 4 2 2 2 2 2 6" xfId="7461"/>
    <cellStyle name="Normal 2 4 2 2 2 2 3" xfId="7462"/>
    <cellStyle name="Normal 2 4 2 2 2 2 3 2" xfId="7463"/>
    <cellStyle name="Normal 2 4 2 2 2 2 3 2 2" xfId="7464"/>
    <cellStyle name="Normal 2 4 2 2 2 2 3 2 2 2" xfId="7465"/>
    <cellStyle name="Normal 2 4 2 2 2 2 3 2 2 2 2" xfId="7466"/>
    <cellStyle name="Normal 2 4 2 2 2 2 3 2 2 3" xfId="7467"/>
    <cellStyle name="Normal 2 4 2 2 2 2 3 2 3" xfId="7468"/>
    <cellStyle name="Normal 2 4 2 2 2 2 3 2 3 2" xfId="7469"/>
    <cellStyle name="Normal 2 4 2 2 2 2 3 2 4" xfId="7470"/>
    <cellStyle name="Normal 2 4 2 2 2 2 3 3" xfId="7471"/>
    <cellStyle name="Normal 2 4 2 2 2 2 3 3 2" xfId="7472"/>
    <cellStyle name="Normal 2 4 2 2 2 2 3 3 2 2" xfId="7473"/>
    <cellStyle name="Normal 2 4 2 2 2 2 3 3 3" xfId="7474"/>
    <cellStyle name="Normal 2 4 2 2 2 2 3 4" xfId="7475"/>
    <cellStyle name="Normal 2 4 2 2 2 2 3 4 2" xfId="7476"/>
    <cellStyle name="Normal 2 4 2 2 2 2 3 5" xfId="7477"/>
    <cellStyle name="Normal 2 4 2 2 2 2 4" xfId="7478"/>
    <cellStyle name="Normal 2 4 2 2 2 2 4 2" xfId="7479"/>
    <cellStyle name="Normal 2 4 2 2 2 2 4 2 2" xfId="7480"/>
    <cellStyle name="Normal 2 4 2 2 2 2 4 2 2 2" xfId="7481"/>
    <cellStyle name="Normal 2 4 2 2 2 2 4 2 3" xfId="7482"/>
    <cellStyle name="Normal 2 4 2 2 2 2 4 3" xfId="7483"/>
    <cellStyle name="Normal 2 4 2 2 2 2 4 3 2" xfId="7484"/>
    <cellStyle name="Normal 2 4 2 2 2 2 4 4" xfId="7485"/>
    <cellStyle name="Normal 2 4 2 2 2 2 5" xfId="7486"/>
    <cellStyle name="Normal 2 4 2 2 2 2 5 2" xfId="7487"/>
    <cellStyle name="Normal 2 4 2 2 2 2 5 2 2" xfId="7488"/>
    <cellStyle name="Normal 2 4 2 2 2 2 5 3" xfId="7489"/>
    <cellStyle name="Normal 2 4 2 2 2 2 6" xfId="7490"/>
    <cellStyle name="Normal 2 4 2 2 2 2 6 2" xfId="7491"/>
    <cellStyle name="Normal 2 4 2 2 2 2 7" xfId="7492"/>
    <cellStyle name="Normal 2 4 2 2 2 3" xfId="7493"/>
    <cellStyle name="Normal 2 4 2 2 2 3 2" xfId="7494"/>
    <cellStyle name="Normal 2 4 2 2 2 3 2 2" xfId="7495"/>
    <cellStyle name="Normal 2 4 2 2 2 3 2 2 2" xfId="7496"/>
    <cellStyle name="Normal 2 4 2 2 2 3 2 2 2 2" xfId="7497"/>
    <cellStyle name="Normal 2 4 2 2 2 3 2 2 2 2 2" xfId="7498"/>
    <cellStyle name="Normal 2 4 2 2 2 3 2 2 2 3" xfId="7499"/>
    <cellStyle name="Normal 2 4 2 2 2 3 2 2 3" xfId="7500"/>
    <cellStyle name="Normal 2 4 2 2 2 3 2 2 3 2" xfId="7501"/>
    <cellStyle name="Normal 2 4 2 2 2 3 2 2 4" xfId="7502"/>
    <cellStyle name="Normal 2 4 2 2 2 3 2 3" xfId="7503"/>
    <cellStyle name="Normal 2 4 2 2 2 3 2 3 2" xfId="7504"/>
    <cellStyle name="Normal 2 4 2 2 2 3 2 3 2 2" xfId="7505"/>
    <cellStyle name="Normal 2 4 2 2 2 3 2 3 3" xfId="7506"/>
    <cellStyle name="Normal 2 4 2 2 2 3 2 4" xfId="7507"/>
    <cellStyle name="Normal 2 4 2 2 2 3 2 4 2" xfId="7508"/>
    <cellStyle name="Normal 2 4 2 2 2 3 2 5" xfId="7509"/>
    <cellStyle name="Normal 2 4 2 2 2 3 3" xfId="7510"/>
    <cellStyle name="Normal 2 4 2 2 2 3 3 2" xfId="7511"/>
    <cellStyle name="Normal 2 4 2 2 2 3 3 2 2" xfId="7512"/>
    <cellStyle name="Normal 2 4 2 2 2 3 3 2 2 2" xfId="7513"/>
    <cellStyle name="Normal 2 4 2 2 2 3 3 2 3" xfId="7514"/>
    <cellStyle name="Normal 2 4 2 2 2 3 3 3" xfId="7515"/>
    <cellStyle name="Normal 2 4 2 2 2 3 3 3 2" xfId="7516"/>
    <cellStyle name="Normal 2 4 2 2 2 3 3 4" xfId="7517"/>
    <cellStyle name="Normal 2 4 2 2 2 3 4" xfId="7518"/>
    <cellStyle name="Normal 2 4 2 2 2 3 4 2" xfId="7519"/>
    <cellStyle name="Normal 2 4 2 2 2 3 4 2 2" xfId="7520"/>
    <cellStyle name="Normal 2 4 2 2 2 3 4 3" xfId="7521"/>
    <cellStyle name="Normal 2 4 2 2 2 3 5" xfId="7522"/>
    <cellStyle name="Normal 2 4 2 2 2 3 5 2" xfId="7523"/>
    <cellStyle name="Normal 2 4 2 2 2 3 6" xfId="7524"/>
    <cellStyle name="Normal 2 4 2 2 2 4" xfId="7525"/>
    <cellStyle name="Normal 2 4 2 2 2 4 2" xfId="7526"/>
    <cellStyle name="Normal 2 4 2 2 2 4 2 2" xfId="7527"/>
    <cellStyle name="Normal 2 4 2 2 2 4 2 2 2" xfId="7528"/>
    <cellStyle name="Normal 2 4 2 2 2 4 2 2 2 2" xfId="7529"/>
    <cellStyle name="Normal 2 4 2 2 2 4 2 2 3" xfId="7530"/>
    <cellStyle name="Normal 2 4 2 2 2 4 2 3" xfId="7531"/>
    <cellStyle name="Normal 2 4 2 2 2 4 2 3 2" xfId="7532"/>
    <cellStyle name="Normal 2 4 2 2 2 4 2 4" xfId="7533"/>
    <cellStyle name="Normal 2 4 2 2 2 4 3" xfId="7534"/>
    <cellStyle name="Normal 2 4 2 2 2 4 3 2" xfId="7535"/>
    <cellStyle name="Normal 2 4 2 2 2 4 3 2 2" xfId="7536"/>
    <cellStyle name="Normal 2 4 2 2 2 4 3 3" xfId="7537"/>
    <cellStyle name="Normal 2 4 2 2 2 4 4" xfId="7538"/>
    <cellStyle name="Normal 2 4 2 2 2 4 4 2" xfId="7539"/>
    <cellStyle name="Normal 2 4 2 2 2 4 5" xfId="7540"/>
    <cellStyle name="Normal 2 4 2 2 2 5" xfId="7541"/>
    <cellStyle name="Normal 2 4 2 2 2 5 2" xfId="7542"/>
    <cellStyle name="Normal 2 4 2 2 2 5 2 2" xfId="7543"/>
    <cellStyle name="Normal 2 4 2 2 2 5 2 2 2" xfId="7544"/>
    <cellStyle name="Normal 2 4 2 2 2 5 2 3" xfId="7545"/>
    <cellStyle name="Normal 2 4 2 2 2 5 3" xfId="7546"/>
    <cellStyle name="Normal 2 4 2 2 2 5 3 2" xfId="7547"/>
    <cellStyle name="Normal 2 4 2 2 2 5 4" xfId="7548"/>
    <cellStyle name="Normal 2 4 2 2 2 6" xfId="7549"/>
    <cellStyle name="Normal 2 4 2 2 2 6 2" xfId="7550"/>
    <cellStyle name="Normal 2 4 2 2 2 6 2 2" xfId="7551"/>
    <cellStyle name="Normal 2 4 2 2 2 6 3" xfId="7552"/>
    <cellStyle name="Normal 2 4 2 2 2 7" xfId="7553"/>
    <cellStyle name="Normal 2 4 2 2 2 7 2" xfId="7554"/>
    <cellStyle name="Normal 2 4 2 2 2 8" xfId="7555"/>
    <cellStyle name="Normal 2 4 2 2 3" xfId="7556"/>
    <cellStyle name="Normal 2 4 2 2 3 2" xfId="7557"/>
    <cellStyle name="Normal 2 4 2 2 3 2 2" xfId="7558"/>
    <cellStyle name="Normal 2 4 2 2 3 2 2 2" xfId="7559"/>
    <cellStyle name="Normal 2 4 2 2 3 2 2 2 2" xfId="7560"/>
    <cellStyle name="Normal 2 4 2 2 3 2 2 2 2 2" xfId="7561"/>
    <cellStyle name="Normal 2 4 2 2 3 2 2 2 2 2 2" xfId="7562"/>
    <cellStyle name="Normal 2 4 2 2 3 2 2 2 2 3" xfId="7563"/>
    <cellStyle name="Normal 2 4 2 2 3 2 2 2 3" xfId="7564"/>
    <cellStyle name="Normal 2 4 2 2 3 2 2 2 3 2" xfId="7565"/>
    <cellStyle name="Normal 2 4 2 2 3 2 2 2 4" xfId="7566"/>
    <cellStyle name="Normal 2 4 2 2 3 2 2 3" xfId="7567"/>
    <cellStyle name="Normal 2 4 2 2 3 2 2 3 2" xfId="7568"/>
    <cellStyle name="Normal 2 4 2 2 3 2 2 3 2 2" xfId="7569"/>
    <cellStyle name="Normal 2 4 2 2 3 2 2 3 3" xfId="7570"/>
    <cellStyle name="Normal 2 4 2 2 3 2 2 4" xfId="7571"/>
    <cellStyle name="Normal 2 4 2 2 3 2 2 4 2" xfId="7572"/>
    <cellStyle name="Normal 2 4 2 2 3 2 2 5" xfId="7573"/>
    <cellStyle name="Normal 2 4 2 2 3 2 3" xfId="7574"/>
    <cellStyle name="Normal 2 4 2 2 3 2 3 2" xfId="7575"/>
    <cellStyle name="Normal 2 4 2 2 3 2 3 2 2" xfId="7576"/>
    <cellStyle name="Normal 2 4 2 2 3 2 3 2 2 2" xfId="7577"/>
    <cellStyle name="Normal 2 4 2 2 3 2 3 2 3" xfId="7578"/>
    <cellStyle name="Normal 2 4 2 2 3 2 3 3" xfId="7579"/>
    <cellStyle name="Normal 2 4 2 2 3 2 3 3 2" xfId="7580"/>
    <cellStyle name="Normal 2 4 2 2 3 2 3 4" xfId="7581"/>
    <cellStyle name="Normal 2 4 2 2 3 2 4" xfId="7582"/>
    <cellStyle name="Normal 2 4 2 2 3 2 4 2" xfId="7583"/>
    <cellStyle name="Normal 2 4 2 2 3 2 4 2 2" xfId="7584"/>
    <cellStyle name="Normal 2 4 2 2 3 2 4 3" xfId="7585"/>
    <cellStyle name="Normal 2 4 2 2 3 2 5" xfId="7586"/>
    <cellStyle name="Normal 2 4 2 2 3 2 5 2" xfId="7587"/>
    <cellStyle name="Normal 2 4 2 2 3 2 6" xfId="7588"/>
    <cellStyle name="Normal 2 4 2 2 3 3" xfId="7589"/>
    <cellStyle name="Normal 2 4 2 2 3 3 2" xfId="7590"/>
    <cellStyle name="Normal 2 4 2 2 3 3 2 2" xfId="7591"/>
    <cellStyle name="Normal 2 4 2 2 3 3 2 2 2" xfId="7592"/>
    <cellStyle name="Normal 2 4 2 2 3 3 2 2 2 2" xfId="7593"/>
    <cellStyle name="Normal 2 4 2 2 3 3 2 2 3" xfId="7594"/>
    <cellStyle name="Normal 2 4 2 2 3 3 2 3" xfId="7595"/>
    <cellStyle name="Normal 2 4 2 2 3 3 2 3 2" xfId="7596"/>
    <cellStyle name="Normal 2 4 2 2 3 3 2 4" xfId="7597"/>
    <cellStyle name="Normal 2 4 2 2 3 3 3" xfId="7598"/>
    <cellStyle name="Normal 2 4 2 2 3 3 3 2" xfId="7599"/>
    <cellStyle name="Normal 2 4 2 2 3 3 3 2 2" xfId="7600"/>
    <cellStyle name="Normal 2 4 2 2 3 3 3 3" xfId="7601"/>
    <cellStyle name="Normal 2 4 2 2 3 3 4" xfId="7602"/>
    <cellStyle name="Normal 2 4 2 2 3 3 4 2" xfId="7603"/>
    <cellStyle name="Normal 2 4 2 2 3 3 5" xfId="7604"/>
    <cellStyle name="Normal 2 4 2 2 3 4" xfId="7605"/>
    <cellStyle name="Normal 2 4 2 2 3 4 2" xfId="7606"/>
    <cellStyle name="Normal 2 4 2 2 3 4 2 2" xfId="7607"/>
    <cellStyle name="Normal 2 4 2 2 3 4 2 2 2" xfId="7608"/>
    <cellStyle name="Normal 2 4 2 2 3 4 2 3" xfId="7609"/>
    <cellStyle name="Normal 2 4 2 2 3 4 3" xfId="7610"/>
    <cellStyle name="Normal 2 4 2 2 3 4 3 2" xfId="7611"/>
    <cellStyle name="Normal 2 4 2 2 3 4 4" xfId="7612"/>
    <cellStyle name="Normal 2 4 2 2 3 5" xfId="7613"/>
    <cellStyle name="Normal 2 4 2 2 3 5 2" xfId="7614"/>
    <cellStyle name="Normal 2 4 2 2 3 5 2 2" xfId="7615"/>
    <cellStyle name="Normal 2 4 2 2 3 5 3" xfId="7616"/>
    <cellStyle name="Normal 2 4 2 2 3 6" xfId="7617"/>
    <cellStyle name="Normal 2 4 2 2 3 6 2" xfId="7618"/>
    <cellStyle name="Normal 2 4 2 2 3 7" xfId="7619"/>
    <cellStyle name="Normal 2 4 2 2 4" xfId="7620"/>
    <cellStyle name="Normal 2 4 2 2 4 2" xfId="7621"/>
    <cellStyle name="Normal 2 4 2 2 4 2 2" xfId="7622"/>
    <cellStyle name="Normal 2 4 2 2 4 2 2 2" xfId="7623"/>
    <cellStyle name="Normal 2 4 2 2 4 2 2 2 2" xfId="7624"/>
    <cellStyle name="Normal 2 4 2 2 4 2 2 2 2 2" xfId="7625"/>
    <cellStyle name="Normal 2 4 2 2 4 2 2 2 3" xfId="7626"/>
    <cellStyle name="Normal 2 4 2 2 4 2 2 3" xfId="7627"/>
    <cellStyle name="Normal 2 4 2 2 4 2 2 3 2" xfId="7628"/>
    <cellStyle name="Normal 2 4 2 2 4 2 2 4" xfId="7629"/>
    <cellStyle name="Normal 2 4 2 2 4 2 3" xfId="7630"/>
    <cellStyle name="Normal 2 4 2 2 4 2 3 2" xfId="7631"/>
    <cellStyle name="Normal 2 4 2 2 4 2 3 2 2" xfId="7632"/>
    <cellStyle name="Normal 2 4 2 2 4 2 3 3" xfId="7633"/>
    <cellStyle name="Normal 2 4 2 2 4 2 4" xfId="7634"/>
    <cellStyle name="Normal 2 4 2 2 4 2 4 2" xfId="7635"/>
    <cellStyle name="Normal 2 4 2 2 4 2 5" xfId="7636"/>
    <cellStyle name="Normal 2 4 2 2 4 3" xfId="7637"/>
    <cellStyle name="Normal 2 4 2 2 4 3 2" xfId="7638"/>
    <cellStyle name="Normal 2 4 2 2 4 3 2 2" xfId="7639"/>
    <cellStyle name="Normal 2 4 2 2 4 3 2 2 2" xfId="7640"/>
    <cellStyle name="Normal 2 4 2 2 4 3 2 3" xfId="7641"/>
    <cellStyle name="Normal 2 4 2 2 4 3 3" xfId="7642"/>
    <cellStyle name="Normal 2 4 2 2 4 3 3 2" xfId="7643"/>
    <cellStyle name="Normal 2 4 2 2 4 3 4" xfId="7644"/>
    <cellStyle name="Normal 2 4 2 2 4 4" xfId="7645"/>
    <cellStyle name="Normal 2 4 2 2 4 4 2" xfId="7646"/>
    <cellStyle name="Normal 2 4 2 2 4 4 2 2" xfId="7647"/>
    <cellStyle name="Normal 2 4 2 2 4 4 3" xfId="7648"/>
    <cellStyle name="Normal 2 4 2 2 4 5" xfId="7649"/>
    <cellStyle name="Normal 2 4 2 2 4 5 2" xfId="7650"/>
    <cellStyle name="Normal 2 4 2 2 4 6" xfId="7651"/>
    <cellStyle name="Normal 2 4 2 2 5" xfId="7652"/>
    <cellStyle name="Normal 2 4 2 2 5 2" xfId="7653"/>
    <cellStyle name="Normal 2 4 2 2 5 2 2" xfId="7654"/>
    <cellStyle name="Normal 2 4 2 2 5 2 2 2" xfId="7655"/>
    <cellStyle name="Normal 2 4 2 2 5 2 2 2 2" xfId="7656"/>
    <cellStyle name="Normal 2 4 2 2 5 2 2 3" xfId="7657"/>
    <cellStyle name="Normal 2 4 2 2 5 2 3" xfId="7658"/>
    <cellStyle name="Normal 2 4 2 2 5 2 3 2" xfId="7659"/>
    <cellStyle name="Normal 2 4 2 2 5 2 4" xfId="7660"/>
    <cellStyle name="Normal 2 4 2 2 5 3" xfId="7661"/>
    <cellStyle name="Normal 2 4 2 2 5 3 2" xfId="7662"/>
    <cellStyle name="Normal 2 4 2 2 5 3 2 2" xfId="7663"/>
    <cellStyle name="Normal 2 4 2 2 5 3 3" xfId="7664"/>
    <cellStyle name="Normal 2 4 2 2 5 4" xfId="7665"/>
    <cellStyle name="Normal 2 4 2 2 5 4 2" xfId="7666"/>
    <cellStyle name="Normal 2 4 2 2 5 5" xfId="7667"/>
    <cellStyle name="Normal 2 4 2 2 6" xfId="7668"/>
    <cellStyle name="Normal 2 4 2 2 6 2" xfId="7669"/>
    <cellStyle name="Normal 2 4 2 2 6 2 2" xfId="7670"/>
    <cellStyle name="Normal 2 4 2 2 6 2 2 2" xfId="7671"/>
    <cellStyle name="Normal 2 4 2 2 6 2 3" xfId="7672"/>
    <cellStyle name="Normal 2 4 2 2 6 3" xfId="7673"/>
    <cellStyle name="Normal 2 4 2 2 6 3 2" xfId="7674"/>
    <cellStyle name="Normal 2 4 2 2 6 4" xfId="7675"/>
    <cellStyle name="Normal 2 4 2 2 7" xfId="7676"/>
    <cellStyle name="Normal 2 4 2 2 7 2" xfId="7677"/>
    <cellStyle name="Normal 2 4 2 2 7 2 2" xfId="7678"/>
    <cellStyle name="Normal 2 4 2 2 7 3" xfId="7679"/>
    <cellStyle name="Normal 2 4 2 2 8" xfId="7680"/>
    <cellStyle name="Normal 2 4 2 2 8 2" xfId="7681"/>
    <cellStyle name="Normal 2 4 2 2 9" xfId="7682"/>
    <cellStyle name="Normal 2 4 2 3" xfId="7683"/>
    <cellStyle name="Normal 2 4 2 3 2" xfId="7684"/>
    <cellStyle name="Normal 2 4 2 3 2 2" xfId="7685"/>
    <cellStyle name="Normal 2 4 2 3 2 2 2" xfId="7686"/>
    <cellStyle name="Normal 2 4 2 3 2 2 2 2" xfId="7687"/>
    <cellStyle name="Normal 2 4 2 3 2 2 2 2 2" xfId="7688"/>
    <cellStyle name="Normal 2 4 2 3 2 2 2 2 2 2" xfId="7689"/>
    <cellStyle name="Normal 2 4 2 3 2 2 2 2 2 2 2" xfId="7690"/>
    <cellStyle name="Normal 2 4 2 3 2 2 2 2 2 3" xfId="7691"/>
    <cellStyle name="Normal 2 4 2 3 2 2 2 2 3" xfId="7692"/>
    <cellStyle name="Normal 2 4 2 3 2 2 2 2 3 2" xfId="7693"/>
    <cellStyle name="Normal 2 4 2 3 2 2 2 2 4" xfId="7694"/>
    <cellStyle name="Normal 2 4 2 3 2 2 2 3" xfId="7695"/>
    <cellStyle name="Normal 2 4 2 3 2 2 2 3 2" xfId="7696"/>
    <cellStyle name="Normal 2 4 2 3 2 2 2 3 2 2" xfId="7697"/>
    <cellStyle name="Normal 2 4 2 3 2 2 2 3 3" xfId="7698"/>
    <cellStyle name="Normal 2 4 2 3 2 2 2 4" xfId="7699"/>
    <cellStyle name="Normal 2 4 2 3 2 2 2 4 2" xfId="7700"/>
    <cellStyle name="Normal 2 4 2 3 2 2 2 5" xfId="7701"/>
    <cellStyle name="Normal 2 4 2 3 2 2 3" xfId="7702"/>
    <cellStyle name="Normal 2 4 2 3 2 2 3 2" xfId="7703"/>
    <cellStyle name="Normal 2 4 2 3 2 2 3 2 2" xfId="7704"/>
    <cellStyle name="Normal 2 4 2 3 2 2 3 2 2 2" xfId="7705"/>
    <cellStyle name="Normal 2 4 2 3 2 2 3 2 3" xfId="7706"/>
    <cellStyle name="Normal 2 4 2 3 2 2 3 3" xfId="7707"/>
    <cellStyle name="Normal 2 4 2 3 2 2 3 3 2" xfId="7708"/>
    <cellStyle name="Normal 2 4 2 3 2 2 3 4" xfId="7709"/>
    <cellStyle name="Normal 2 4 2 3 2 2 4" xfId="7710"/>
    <cellStyle name="Normal 2 4 2 3 2 2 4 2" xfId="7711"/>
    <cellStyle name="Normal 2 4 2 3 2 2 4 2 2" xfId="7712"/>
    <cellStyle name="Normal 2 4 2 3 2 2 4 3" xfId="7713"/>
    <cellStyle name="Normal 2 4 2 3 2 2 5" xfId="7714"/>
    <cellStyle name="Normal 2 4 2 3 2 2 5 2" xfId="7715"/>
    <cellStyle name="Normal 2 4 2 3 2 2 6" xfId="7716"/>
    <cellStyle name="Normal 2 4 2 3 2 3" xfId="7717"/>
    <cellStyle name="Normal 2 4 2 3 2 3 2" xfId="7718"/>
    <cellStyle name="Normal 2 4 2 3 2 3 2 2" xfId="7719"/>
    <cellStyle name="Normal 2 4 2 3 2 3 2 2 2" xfId="7720"/>
    <cellStyle name="Normal 2 4 2 3 2 3 2 2 2 2" xfId="7721"/>
    <cellStyle name="Normal 2 4 2 3 2 3 2 2 3" xfId="7722"/>
    <cellStyle name="Normal 2 4 2 3 2 3 2 3" xfId="7723"/>
    <cellStyle name="Normal 2 4 2 3 2 3 2 3 2" xfId="7724"/>
    <cellStyle name="Normal 2 4 2 3 2 3 2 4" xfId="7725"/>
    <cellStyle name="Normal 2 4 2 3 2 3 3" xfId="7726"/>
    <cellStyle name="Normal 2 4 2 3 2 3 3 2" xfId="7727"/>
    <cellStyle name="Normal 2 4 2 3 2 3 3 2 2" xfId="7728"/>
    <cellStyle name="Normal 2 4 2 3 2 3 3 3" xfId="7729"/>
    <cellStyle name="Normal 2 4 2 3 2 3 4" xfId="7730"/>
    <cellStyle name="Normal 2 4 2 3 2 3 4 2" xfId="7731"/>
    <cellStyle name="Normal 2 4 2 3 2 3 5" xfId="7732"/>
    <cellStyle name="Normal 2 4 2 3 2 4" xfId="7733"/>
    <cellStyle name="Normal 2 4 2 3 2 4 2" xfId="7734"/>
    <cellStyle name="Normal 2 4 2 3 2 4 2 2" xfId="7735"/>
    <cellStyle name="Normal 2 4 2 3 2 4 2 2 2" xfId="7736"/>
    <cellStyle name="Normal 2 4 2 3 2 4 2 3" xfId="7737"/>
    <cellStyle name="Normal 2 4 2 3 2 4 3" xfId="7738"/>
    <cellStyle name="Normal 2 4 2 3 2 4 3 2" xfId="7739"/>
    <cellStyle name="Normal 2 4 2 3 2 4 4" xfId="7740"/>
    <cellStyle name="Normal 2 4 2 3 2 5" xfId="7741"/>
    <cellStyle name="Normal 2 4 2 3 2 5 2" xfId="7742"/>
    <cellStyle name="Normal 2 4 2 3 2 5 2 2" xfId="7743"/>
    <cellStyle name="Normal 2 4 2 3 2 5 3" xfId="7744"/>
    <cellStyle name="Normal 2 4 2 3 2 6" xfId="7745"/>
    <cellStyle name="Normal 2 4 2 3 2 6 2" xfId="7746"/>
    <cellStyle name="Normal 2 4 2 3 2 7" xfId="7747"/>
    <cellStyle name="Normal 2 4 2 3 3" xfId="7748"/>
    <cellStyle name="Normal 2 4 2 3 3 2" xfId="7749"/>
    <cellStyle name="Normal 2 4 2 3 3 2 2" xfId="7750"/>
    <cellStyle name="Normal 2 4 2 3 3 2 2 2" xfId="7751"/>
    <cellStyle name="Normal 2 4 2 3 3 2 2 2 2" xfId="7752"/>
    <cellStyle name="Normal 2 4 2 3 3 2 2 2 2 2" xfId="7753"/>
    <cellStyle name="Normal 2 4 2 3 3 2 2 2 3" xfId="7754"/>
    <cellStyle name="Normal 2 4 2 3 3 2 2 3" xfId="7755"/>
    <cellStyle name="Normal 2 4 2 3 3 2 2 3 2" xfId="7756"/>
    <cellStyle name="Normal 2 4 2 3 3 2 2 4" xfId="7757"/>
    <cellStyle name="Normal 2 4 2 3 3 2 3" xfId="7758"/>
    <cellStyle name="Normal 2 4 2 3 3 2 3 2" xfId="7759"/>
    <cellStyle name="Normal 2 4 2 3 3 2 3 2 2" xfId="7760"/>
    <cellStyle name="Normal 2 4 2 3 3 2 3 3" xfId="7761"/>
    <cellStyle name="Normal 2 4 2 3 3 2 4" xfId="7762"/>
    <cellStyle name="Normal 2 4 2 3 3 2 4 2" xfId="7763"/>
    <cellStyle name="Normal 2 4 2 3 3 2 5" xfId="7764"/>
    <cellStyle name="Normal 2 4 2 3 3 3" xfId="7765"/>
    <cellStyle name="Normal 2 4 2 3 3 3 2" xfId="7766"/>
    <cellStyle name="Normal 2 4 2 3 3 3 2 2" xfId="7767"/>
    <cellStyle name="Normal 2 4 2 3 3 3 2 2 2" xfId="7768"/>
    <cellStyle name="Normal 2 4 2 3 3 3 2 3" xfId="7769"/>
    <cellStyle name="Normal 2 4 2 3 3 3 3" xfId="7770"/>
    <cellStyle name="Normal 2 4 2 3 3 3 3 2" xfId="7771"/>
    <cellStyle name="Normal 2 4 2 3 3 3 4" xfId="7772"/>
    <cellStyle name="Normal 2 4 2 3 3 4" xfId="7773"/>
    <cellStyle name="Normal 2 4 2 3 3 4 2" xfId="7774"/>
    <cellStyle name="Normal 2 4 2 3 3 4 2 2" xfId="7775"/>
    <cellStyle name="Normal 2 4 2 3 3 4 3" xfId="7776"/>
    <cellStyle name="Normal 2 4 2 3 3 5" xfId="7777"/>
    <cellStyle name="Normal 2 4 2 3 3 5 2" xfId="7778"/>
    <cellStyle name="Normal 2 4 2 3 3 6" xfId="7779"/>
    <cellStyle name="Normal 2 4 2 3 4" xfId="7780"/>
    <cellStyle name="Normal 2 4 2 3 4 2" xfId="7781"/>
    <cellStyle name="Normal 2 4 2 3 4 2 2" xfId="7782"/>
    <cellStyle name="Normal 2 4 2 3 4 2 2 2" xfId="7783"/>
    <cellStyle name="Normal 2 4 2 3 4 2 2 2 2" xfId="7784"/>
    <cellStyle name="Normal 2 4 2 3 4 2 2 3" xfId="7785"/>
    <cellStyle name="Normal 2 4 2 3 4 2 3" xfId="7786"/>
    <cellStyle name="Normal 2 4 2 3 4 2 3 2" xfId="7787"/>
    <cellStyle name="Normal 2 4 2 3 4 2 4" xfId="7788"/>
    <cellStyle name="Normal 2 4 2 3 4 3" xfId="7789"/>
    <cellStyle name="Normal 2 4 2 3 4 3 2" xfId="7790"/>
    <cellStyle name="Normal 2 4 2 3 4 3 2 2" xfId="7791"/>
    <cellStyle name="Normal 2 4 2 3 4 3 3" xfId="7792"/>
    <cellStyle name="Normal 2 4 2 3 4 4" xfId="7793"/>
    <cellStyle name="Normal 2 4 2 3 4 4 2" xfId="7794"/>
    <cellStyle name="Normal 2 4 2 3 4 5" xfId="7795"/>
    <cellStyle name="Normal 2 4 2 3 5" xfId="7796"/>
    <cellStyle name="Normal 2 4 2 3 5 2" xfId="7797"/>
    <cellStyle name="Normal 2 4 2 3 5 2 2" xfId="7798"/>
    <cellStyle name="Normal 2 4 2 3 5 2 2 2" xfId="7799"/>
    <cellStyle name="Normal 2 4 2 3 5 2 3" xfId="7800"/>
    <cellStyle name="Normal 2 4 2 3 5 3" xfId="7801"/>
    <cellStyle name="Normal 2 4 2 3 5 3 2" xfId="7802"/>
    <cellStyle name="Normal 2 4 2 3 5 4" xfId="7803"/>
    <cellStyle name="Normal 2 4 2 3 6" xfId="7804"/>
    <cellStyle name="Normal 2 4 2 3 6 2" xfId="7805"/>
    <cellStyle name="Normal 2 4 2 3 6 2 2" xfId="7806"/>
    <cellStyle name="Normal 2 4 2 3 6 3" xfId="7807"/>
    <cellStyle name="Normal 2 4 2 3 7" xfId="7808"/>
    <cellStyle name="Normal 2 4 2 3 7 2" xfId="7809"/>
    <cellStyle name="Normal 2 4 2 3 8" xfId="7810"/>
    <cellStyle name="Normal 2 4 2 4" xfId="7811"/>
    <cellStyle name="Normal 2 4 2 4 2" xfId="7812"/>
    <cellStyle name="Normal 2 4 2 4 2 2" xfId="7813"/>
    <cellStyle name="Normal 2 4 2 4 2 2 2" xfId="7814"/>
    <cellStyle name="Normal 2 4 2 4 2 2 2 2" xfId="7815"/>
    <cellStyle name="Normal 2 4 2 4 2 2 2 2 2" xfId="7816"/>
    <cellStyle name="Normal 2 4 2 4 2 2 2 2 2 2" xfId="7817"/>
    <cellStyle name="Normal 2 4 2 4 2 2 2 2 3" xfId="7818"/>
    <cellStyle name="Normal 2 4 2 4 2 2 2 3" xfId="7819"/>
    <cellStyle name="Normal 2 4 2 4 2 2 2 3 2" xfId="7820"/>
    <cellStyle name="Normal 2 4 2 4 2 2 2 4" xfId="7821"/>
    <cellStyle name="Normal 2 4 2 4 2 2 3" xfId="7822"/>
    <cellStyle name="Normal 2 4 2 4 2 2 3 2" xfId="7823"/>
    <cellStyle name="Normal 2 4 2 4 2 2 3 2 2" xfId="7824"/>
    <cellStyle name="Normal 2 4 2 4 2 2 3 3" xfId="7825"/>
    <cellStyle name="Normal 2 4 2 4 2 2 4" xfId="7826"/>
    <cellStyle name="Normal 2 4 2 4 2 2 4 2" xfId="7827"/>
    <cellStyle name="Normal 2 4 2 4 2 2 5" xfId="7828"/>
    <cellStyle name="Normal 2 4 2 4 2 3" xfId="7829"/>
    <cellStyle name="Normal 2 4 2 4 2 3 2" xfId="7830"/>
    <cellStyle name="Normal 2 4 2 4 2 3 2 2" xfId="7831"/>
    <cellStyle name="Normal 2 4 2 4 2 3 2 2 2" xfId="7832"/>
    <cellStyle name="Normal 2 4 2 4 2 3 2 3" xfId="7833"/>
    <cellStyle name="Normal 2 4 2 4 2 3 3" xfId="7834"/>
    <cellStyle name="Normal 2 4 2 4 2 3 3 2" xfId="7835"/>
    <cellStyle name="Normal 2 4 2 4 2 3 4" xfId="7836"/>
    <cellStyle name="Normal 2 4 2 4 2 4" xfId="7837"/>
    <cellStyle name="Normal 2 4 2 4 2 4 2" xfId="7838"/>
    <cellStyle name="Normal 2 4 2 4 2 4 2 2" xfId="7839"/>
    <cellStyle name="Normal 2 4 2 4 2 4 3" xfId="7840"/>
    <cellStyle name="Normal 2 4 2 4 2 5" xfId="7841"/>
    <cellStyle name="Normal 2 4 2 4 2 5 2" xfId="7842"/>
    <cellStyle name="Normal 2 4 2 4 2 6" xfId="7843"/>
    <cellStyle name="Normal 2 4 2 4 3" xfId="7844"/>
    <cellStyle name="Normal 2 4 2 4 3 2" xfId="7845"/>
    <cellStyle name="Normal 2 4 2 4 3 2 2" xfId="7846"/>
    <cellStyle name="Normal 2 4 2 4 3 2 2 2" xfId="7847"/>
    <cellStyle name="Normal 2 4 2 4 3 2 2 2 2" xfId="7848"/>
    <cellStyle name="Normal 2 4 2 4 3 2 2 3" xfId="7849"/>
    <cellStyle name="Normal 2 4 2 4 3 2 3" xfId="7850"/>
    <cellStyle name="Normal 2 4 2 4 3 2 3 2" xfId="7851"/>
    <cellStyle name="Normal 2 4 2 4 3 2 4" xfId="7852"/>
    <cellStyle name="Normal 2 4 2 4 3 3" xfId="7853"/>
    <cellStyle name="Normal 2 4 2 4 3 3 2" xfId="7854"/>
    <cellStyle name="Normal 2 4 2 4 3 3 2 2" xfId="7855"/>
    <cellStyle name="Normal 2 4 2 4 3 3 3" xfId="7856"/>
    <cellStyle name="Normal 2 4 2 4 3 4" xfId="7857"/>
    <cellStyle name="Normal 2 4 2 4 3 4 2" xfId="7858"/>
    <cellStyle name="Normal 2 4 2 4 3 5" xfId="7859"/>
    <cellStyle name="Normal 2 4 2 4 4" xfId="7860"/>
    <cellStyle name="Normal 2 4 2 4 4 2" xfId="7861"/>
    <cellStyle name="Normal 2 4 2 4 4 2 2" xfId="7862"/>
    <cellStyle name="Normal 2 4 2 4 4 2 2 2" xfId="7863"/>
    <cellStyle name="Normal 2 4 2 4 4 2 3" xfId="7864"/>
    <cellStyle name="Normal 2 4 2 4 4 3" xfId="7865"/>
    <cellStyle name="Normal 2 4 2 4 4 3 2" xfId="7866"/>
    <cellStyle name="Normal 2 4 2 4 4 4" xfId="7867"/>
    <cellStyle name="Normal 2 4 2 4 5" xfId="7868"/>
    <cellStyle name="Normal 2 4 2 4 5 2" xfId="7869"/>
    <cellStyle name="Normal 2 4 2 4 5 2 2" xfId="7870"/>
    <cellStyle name="Normal 2 4 2 4 5 3" xfId="7871"/>
    <cellStyle name="Normal 2 4 2 4 6" xfId="7872"/>
    <cellStyle name="Normal 2 4 2 4 6 2" xfId="7873"/>
    <cellStyle name="Normal 2 4 2 4 7" xfId="7874"/>
    <cellStyle name="Normal 2 4 2 5" xfId="7875"/>
    <cellStyle name="Normal 2 4 2 5 2" xfId="7876"/>
    <cellStyle name="Normal 2 4 2 5 2 2" xfId="7877"/>
    <cellStyle name="Normal 2 4 2 5 2 2 2" xfId="7878"/>
    <cellStyle name="Normal 2 4 2 5 2 2 2 2" xfId="7879"/>
    <cellStyle name="Normal 2 4 2 5 2 2 2 2 2" xfId="7880"/>
    <cellStyle name="Normal 2 4 2 5 2 2 2 3" xfId="7881"/>
    <cellStyle name="Normal 2 4 2 5 2 2 3" xfId="7882"/>
    <cellStyle name="Normal 2 4 2 5 2 2 3 2" xfId="7883"/>
    <cellStyle name="Normal 2 4 2 5 2 2 4" xfId="7884"/>
    <cellStyle name="Normal 2 4 2 5 2 3" xfId="7885"/>
    <cellStyle name="Normal 2 4 2 5 2 3 2" xfId="7886"/>
    <cellStyle name="Normal 2 4 2 5 2 3 2 2" xfId="7887"/>
    <cellStyle name="Normal 2 4 2 5 2 3 3" xfId="7888"/>
    <cellStyle name="Normal 2 4 2 5 2 4" xfId="7889"/>
    <cellStyle name="Normal 2 4 2 5 2 4 2" xfId="7890"/>
    <cellStyle name="Normal 2 4 2 5 2 5" xfId="7891"/>
    <cellStyle name="Normal 2 4 2 5 3" xfId="7892"/>
    <cellStyle name="Normal 2 4 2 5 3 2" xfId="7893"/>
    <cellStyle name="Normal 2 4 2 5 3 2 2" xfId="7894"/>
    <cellStyle name="Normal 2 4 2 5 3 2 2 2" xfId="7895"/>
    <cellStyle name="Normal 2 4 2 5 3 2 3" xfId="7896"/>
    <cellStyle name="Normal 2 4 2 5 3 3" xfId="7897"/>
    <cellStyle name="Normal 2 4 2 5 3 3 2" xfId="7898"/>
    <cellStyle name="Normal 2 4 2 5 3 4" xfId="7899"/>
    <cellStyle name="Normal 2 4 2 5 4" xfId="7900"/>
    <cellStyle name="Normal 2 4 2 5 4 2" xfId="7901"/>
    <cellStyle name="Normal 2 4 2 5 4 2 2" xfId="7902"/>
    <cellStyle name="Normal 2 4 2 5 4 3" xfId="7903"/>
    <cellStyle name="Normal 2 4 2 5 5" xfId="7904"/>
    <cellStyle name="Normal 2 4 2 5 5 2" xfId="7905"/>
    <cellStyle name="Normal 2 4 2 5 6" xfId="7906"/>
    <cellStyle name="Normal 2 4 2 6" xfId="7907"/>
    <cellStyle name="Normal 2 4 2 6 2" xfId="7908"/>
    <cellStyle name="Normal 2 4 2 6 2 2" xfId="7909"/>
    <cellStyle name="Normal 2 4 2 6 2 2 2" xfId="7910"/>
    <cellStyle name="Normal 2 4 2 6 2 2 2 2" xfId="7911"/>
    <cellStyle name="Normal 2 4 2 6 2 2 3" xfId="7912"/>
    <cellStyle name="Normal 2 4 2 6 2 3" xfId="7913"/>
    <cellStyle name="Normal 2 4 2 6 2 3 2" xfId="7914"/>
    <cellStyle name="Normal 2 4 2 6 2 4" xfId="7915"/>
    <cellStyle name="Normal 2 4 2 6 3" xfId="7916"/>
    <cellStyle name="Normal 2 4 2 6 3 2" xfId="7917"/>
    <cellStyle name="Normal 2 4 2 6 3 2 2" xfId="7918"/>
    <cellStyle name="Normal 2 4 2 6 3 3" xfId="7919"/>
    <cellStyle name="Normal 2 4 2 6 4" xfId="7920"/>
    <cellStyle name="Normal 2 4 2 6 4 2" xfId="7921"/>
    <cellStyle name="Normal 2 4 2 6 5" xfId="7922"/>
    <cellStyle name="Normal 2 4 2 7" xfId="7923"/>
    <cellStyle name="Normal 2 4 2 7 2" xfId="7924"/>
    <cellStyle name="Normal 2 4 2 7 2 2" xfId="7925"/>
    <cellStyle name="Normal 2 4 2 7 2 2 2" xfId="7926"/>
    <cellStyle name="Normal 2 4 2 7 2 3" xfId="7927"/>
    <cellStyle name="Normal 2 4 2 7 3" xfId="7928"/>
    <cellStyle name="Normal 2 4 2 7 3 2" xfId="7929"/>
    <cellStyle name="Normal 2 4 2 7 4" xfId="7930"/>
    <cellStyle name="Normal 2 4 2 8" xfId="7931"/>
    <cellStyle name="Normal 2 4 2 8 2" xfId="7932"/>
    <cellStyle name="Normal 2 4 2 8 2 2" xfId="7933"/>
    <cellStyle name="Normal 2 4 2 8 3" xfId="7934"/>
    <cellStyle name="Normal 2 4 2 9" xfId="7935"/>
    <cellStyle name="Normal 2 4 2 9 2" xfId="7936"/>
    <cellStyle name="Normal 2 4 3" xfId="7937"/>
    <cellStyle name="Normal 2 4 3 2" xfId="7938"/>
    <cellStyle name="Normal 2 4 3 2 2" xfId="7939"/>
    <cellStyle name="Normal 2 4 3 2 2 2" xfId="7940"/>
    <cellStyle name="Normal 2 4 3 2 2 2 2" xfId="7941"/>
    <cellStyle name="Normal 2 4 3 2 2 2 2 2" xfId="7942"/>
    <cellStyle name="Normal 2 4 3 2 2 2 2 2 2" xfId="7943"/>
    <cellStyle name="Normal 2 4 3 2 2 2 2 2 2 2" xfId="7944"/>
    <cellStyle name="Normal 2 4 3 2 2 2 2 2 2 2 2" xfId="7945"/>
    <cellStyle name="Normal 2 4 3 2 2 2 2 2 2 3" xfId="7946"/>
    <cellStyle name="Normal 2 4 3 2 2 2 2 2 3" xfId="7947"/>
    <cellStyle name="Normal 2 4 3 2 2 2 2 2 3 2" xfId="7948"/>
    <cellStyle name="Normal 2 4 3 2 2 2 2 2 4" xfId="7949"/>
    <cellStyle name="Normal 2 4 3 2 2 2 2 3" xfId="7950"/>
    <cellStyle name="Normal 2 4 3 2 2 2 2 3 2" xfId="7951"/>
    <cellStyle name="Normal 2 4 3 2 2 2 2 3 2 2" xfId="7952"/>
    <cellStyle name="Normal 2 4 3 2 2 2 2 3 3" xfId="7953"/>
    <cellStyle name="Normal 2 4 3 2 2 2 2 4" xfId="7954"/>
    <cellStyle name="Normal 2 4 3 2 2 2 2 4 2" xfId="7955"/>
    <cellStyle name="Normal 2 4 3 2 2 2 2 5" xfId="7956"/>
    <cellStyle name="Normal 2 4 3 2 2 2 3" xfId="7957"/>
    <cellStyle name="Normal 2 4 3 2 2 2 3 2" xfId="7958"/>
    <cellStyle name="Normal 2 4 3 2 2 2 3 2 2" xfId="7959"/>
    <cellStyle name="Normal 2 4 3 2 2 2 3 2 2 2" xfId="7960"/>
    <cellStyle name="Normal 2 4 3 2 2 2 3 2 3" xfId="7961"/>
    <cellStyle name="Normal 2 4 3 2 2 2 3 3" xfId="7962"/>
    <cellStyle name="Normal 2 4 3 2 2 2 3 3 2" xfId="7963"/>
    <cellStyle name="Normal 2 4 3 2 2 2 3 4" xfId="7964"/>
    <cellStyle name="Normal 2 4 3 2 2 2 4" xfId="7965"/>
    <cellStyle name="Normal 2 4 3 2 2 2 4 2" xfId="7966"/>
    <cellStyle name="Normal 2 4 3 2 2 2 4 2 2" xfId="7967"/>
    <cellStyle name="Normal 2 4 3 2 2 2 4 3" xfId="7968"/>
    <cellStyle name="Normal 2 4 3 2 2 2 5" xfId="7969"/>
    <cellStyle name="Normal 2 4 3 2 2 2 5 2" xfId="7970"/>
    <cellStyle name="Normal 2 4 3 2 2 2 6" xfId="7971"/>
    <cellStyle name="Normal 2 4 3 2 2 3" xfId="7972"/>
    <cellStyle name="Normal 2 4 3 2 2 3 2" xfId="7973"/>
    <cellStyle name="Normal 2 4 3 2 2 3 2 2" xfId="7974"/>
    <cellStyle name="Normal 2 4 3 2 2 3 2 2 2" xfId="7975"/>
    <cellStyle name="Normal 2 4 3 2 2 3 2 2 2 2" xfId="7976"/>
    <cellStyle name="Normal 2 4 3 2 2 3 2 2 3" xfId="7977"/>
    <cellStyle name="Normal 2 4 3 2 2 3 2 3" xfId="7978"/>
    <cellStyle name="Normal 2 4 3 2 2 3 2 3 2" xfId="7979"/>
    <cellStyle name="Normal 2 4 3 2 2 3 2 4" xfId="7980"/>
    <cellStyle name="Normal 2 4 3 2 2 3 3" xfId="7981"/>
    <cellStyle name="Normal 2 4 3 2 2 3 3 2" xfId="7982"/>
    <cellStyle name="Normal 2 4 3 2 2 3 3 2 2" xfId="7983"/>
    <cellStyle name="Normal 2 4 3 2 2 3 3 3" xfId="7984"/>
    <cellStyle name="Normal 2 4 3 2 2 3 4" xfId="7985"/>
    <cellStyle name="Normal 2 4 3 2 2 3 4 2" xfId="7986"/>
    <cellStyle name="Normal 2 4 3 2 2 3 5" xfId="7987"/>
    <cellStyle name="Normal 2 4 3 2 2 4" xfId="7988"/>
    <cellStyle name="Normal 2 4 3 2 2 4 2" xfId="7989"/>
    <cellStyle name="Normal 2 4 3 2 2 4 2 2" xfId="7990"/>
    <cellStyle name="Normal 2 4 3 2 2 4 2 2 2" xfId="7991"/>
    <cellStyle name="Normal 2 4 3 2 2 4 2 3" xfId="7992"/>
    <cellStyle name="Normal 2 4 3 2 2 4 3" xfId="7993"/>
    <cellStyle name="Normal 2 4 3 2 2 4 3 2" xfId="7994"/>
    <cellStyle name="Normal 2 4 3 2 2 4 4" xfId="7995"/>
    <cellStyle name="Normal 2 4 3 2 2 5" xfId="7996"/>
    <cellStyle name="Normal 2 4 3 2 2 5 2" xfId="7997"/>
    <cellStyle name="Normal 2 4 3 2 2 5 2 2" xfId="7998"/>
    <cellStyle name="Normal 2 4 3 2 2 5 3" xfId="7999"/>
    <cellStyle name="Normal 2 4 3 2 2 6" xfId="8000"/>
    <cellStyle name="Normal 2 4 3 2 2 6 2" xfId="8001"/>
    <cellStyle name="Normal 2 4 3 2 2 7" xfId="8002"/>
    <cellStyle name="Normal 2 4 3 2 3" xfId="8003"/>
    <cellStyle name="Normal 2 4 3 2 3 2" xfId="8004"/>
    <cellStyle name="Normal 2 4 3 2 3 2 2" xfId="8005"/>
    <cellStyle name="Normal 2 4 3 2 3 2 2 2" xfId="8006"/>
    <cellStyle name="Normal 2 4 3 2 3 2 2 2 2" xfId="8007"/>
    <cellStyle name="Normal 2 4 3 2 3 2 2 2 2 2" xfId="8008"/>
    <cellStyle name="Normal 2 4 3 2 3 2 2 2 3" xfId="8009"/>
    <cellStyle name="Normal 2 4 3 2 3 2 2 3" xfId="8010"/>
    <cellStyle name="Normal 2 4 3 2 3 2 2 3 2" xfId="8011"/>
    <cellStyle name="Normal 2 4 3 2 3 2 2 4" xfId="8012"/>
    <cellStyle name="Normal 2 4 3 2 3 2 3" xfId="8013"/>
    <cellStyle name="Normal 2 4 3 2 3 2 3 2" xfId="8014"/>
    <cellStyle name="Normal 2 4 3 2 3 2 3 2 2" xfId="8015"/>
    <cellStyle name="Normal 2 4 3 2 3 2 3 3" xfId="8016"/>
    <cellStyle name="Normal 2 4 3 2 3 2 4" xfId="8017"/>
    <cellStyle name="Normal 2 4 3 2 3 2 4 2" xfId="8018"/>
    <cellStyle name="Normal 2 4 3 2 3 2 5" xfId="8019"/>
    <cellStyle name="Normal 2 4 3 2 3 3" xfId="8020"/>
    <cellStyle name="Normal 2 4 3 2 3 3 2" xfId="8021"/>
    <cellStyle name="Normal 2 4 3 2 3 3 2 2" xfId="8022"/>
    <cellStyle name="Normal 2 4 3 2 3 3 2 2 2" xfId="8023"/>
    <cellStyle name="Normal 2 4 3 2 3 3 2 3" xfId="8024"/>
    <cellStyle name="Normal 2 4 3 2 3 3 3" xfId="8025"/>
    <cellStyle name="Normal 2 4 3 2 3 3 3 2" xfId="8026"/>
    <cellStyle name="Normal 2 4 3 2 3 3 4" xfId="8027"/>
    <cellStyle name="Normal 2 4 3 2 3 4" xfId="8028"/>
    <cellStyle name="Normal 2 4 3 2 3 4 2" xfId="8029"/>
    <cellStyle name="Normal 2 4 3 2 3 4 2 2" xfId="8030"/>
    <cellStyle name="Normal 2 4 3 2 3 4 3" xfId="8031"/>
    <cellStyle name="Normal 2 4 3 2 3 5" xfId="8032"/>
    <cellStyle name="Normal 2 4 3 2 3 5 2" xfId="8033"/>
    <cellStyle name="Normal 2 4 3 2 3 6" xfId="8034"/>
    <cellStyle name="Normal 2 4 3 2 4" xfId="8035"/>
    <cellStyle name="Normal 2 4 3 2 4 2" xfId="8036"/>
    <cellStyle name="Normal 2 4 3 2 4 2 2" xfId="8037"/>
    <cellStyle name="Normal 2 4 3 2 4 2 2 2" xfId="8038"/>
    <cellStyle name="Normal 2 4 3 2 4 2 2 2 2" xfId="8039"/>
    <cellStyle name="Normal 2 4 3 2 4 2 2 3" xfId="8040"/>
    <cellStyle name="Normal 2 4 3 2 4 2 3" xfId="8041"/>
    <cellStyle name="Normal 2 4 3 2 4 2 3 2" xfId="8042"/>
    <cellStyle name="Normal 2 4 3 2 4 2 4" xfId="8043"/>
    <cellStyle name="Normal 2 4 3 2 4 3" xfId="8044"/>
    <cellStyle name="Normal 2 4 3 2 4 3 2" xfId="8045"/>
    <cellStyle name="Normal 2 4 3 2 4 3 2 2" xfId="8046"/>
    <cellStyle name="Normal 2 4 3 2 4 3 3" xfId="8047"/>
    <cellStyle name="Normal 2 4 3 2 4 4" xfId="8048"/>
    <cellStyle name="Normal 2 4 3 2 4 4 2" xfId="8049"/>
    <cellStyle name="Normal 2 4 3 2 4 5" xfId="8050"/>
    <cellStyle name="Normal 2 4 3 2 5" xfId="8051"/>
    <cellStyle name="Normal 2 4 3 2 5 2" xfId="8052"/>
    <cellStyle name="Normal 2 4 3 2 5 2 2" xfId="8053"/>
    <cellStyle name="Normal 2 4 3 2 5 2 2 2" xfId="8054"/>
    <cellStyle name="Normal 2 4 3 2 5 2 3" xfId="8055"/>
    <cellStyle name="Normal 2 4 3 2 5 3" xfId="8056"/>
    <cellStyle name="Normal 2 4 3 2 5 3 2" xfId="8057"/>
    <cellStyle name="Normal 2 4 3 2 5 4" xfId="8058"/>
    <cellStyle name="Normal 2 4 3 2 6" xfId="8059"/>
    <cellStyle name="Normal 2 4 3 2 6 2" xfId="8060"/>
    <cellStyle name="Normal 2 4 3 2 6 2 2" xfId="8061"/>
    <cellStyle name="Normal 2 4 3 2 6 3" xfId="8062"/>
    <cellStyle name="Normal 2 4 3 2 7" xfId="8063"/>
    <cellStyle name="Normal 2 4 3 2 7 2" xfId="8064"/>
    <cellStyle name="Normal 2 4 3 2 8" xfId="8065"/>
    <cellStyle name="Normal 2 4 3 3" xfId="8066"/>
    <cellStyle name="Normal 2 4 3 3 2" xfId="8067"/>
    <cellStyle name="Normal 2 4 3 3 2 2" xfId="8068"/>
    <cellStyle name="Normal 2 4 3 3 2 2 2" xfId="8069"/>
    <cellStyle name="Normal 2 4 3 3 2 2 2 2" xfId="8070"/>
    <cellStyle name="Normal 2 4 3 3 2 2 2 2 2" xfId="8071"/>
    <cellStyle name="Normal 2 4 3 3 2 2 2 2 2 2" xfId="8072"/>
    <cellStyle name="Normal 2 4 3 3 2 2 2 2 3" xfId="8073"/>
    <cellStyle name="Normal 2 4 3 3 2 2 2 3" xfId="8074"/>
    <cellStyle name="Normal 2 4 3 3 2 2 2 3 2" xfId="8075"/>
    <cellStyle name="Normal 2 4 3 3 2 2 2 4" xfId="8076"/>
    <cellStyle name="Normal 2 4 3 3 2 2 3" xfId="8077"/>
    <cellStyle name="Normal 2 4 3 3 2 2 3 2" xfId="8078"/>
    <cellStyle name="Normal 2 4 3 3 2 2 3 2 2" xfId="8079"/>
    <cellStyle name="Normal 2 4 3 3 2 2 3 3" xfId="8080"/>
    <cellStyle name="Normal 2 4 3 3 2 2 4" xfId="8081"/>
    <cellStyle name="Normal 2 4 3 3 2 2 4 2" xfId="8082"/>
    <cellStyle name="Normal 2 4 3 3 2 2 5" xfId="8083"/>
    <cellStyle name="Normal 2 4 3 3 2 3" xfId="8084"/>
    <cellStyle name="Normal 2 4 3 3 2 3 2" xfId="8085"/>
    <cellStyle name="Normal 2 4 3 3 2 3 2 2" xfId="8086"/>
    <cellStyle name="Normal 2 4 3 3 2 3 2 2 2" xfId="8087"/>
    <cellStyle name="Normal 2 4 3 3 2 3 2 3" xfId="8088"/>
    <cellStyle name="Normal 2 4 3 3 2 3 3" xfId="8089"/>
    <cellStyle name="Normal 2 4 3 3 2 3 3 2" xfId="8090"/>
    <cellStyle name="Normal 2 4 3 3 2 3 4" xfId="8091"/>
    <cellStyle name="Normal 2 4 3 3 2 4" xfId="8092"/>
    <cellStyle name="Normal 2 4 3 3 2 4 2" xfId="8093"/>
    <cellStyle name="Normal 2 4 3 3 2 4 2 2" xfId="8094"/>
    <cellStyle name="Normal 2 4 3 3 2 4 3" xfId="8095"/>
    <cellStyle name="Normal 2 4 3 3 2 5" xfId="8096"/>
    <cellStyle name="Normal 2 4 3 3 2 5 2" xfId="8097"/>
    <cellStyle name="Normal 2 4 3 3 2 6" xfId="8098"/>
    <cellStyle name="Normal 2 4 3 3 3" xfId="8099"/>
    <cellStyle name="Normal 2 4 3 3 3 2" xfId="8100"/>
    <cellStyle name="Normal 2 4 3 3 3 2 2" xfId="8101"/>
    <cellStyle name="Normal 2 4 3 3 3 2 2 2" xfId="8102"/>
    <cellStyle name="Normal 2 4 3 3 3 2 2 2 2" xfId="8103"/>
    <cellStyle name="Normal 2 4 3 3 3 2 2 3" xfId="8104"/>
    <cellStyle name="Normal 2 4 3 3 3 2 3" xfId="8105"/>
    <cellStyle name="Normal 2 4 3 3 3 2 3 2" xfId="8106"/>
    <cellStyle name="Normal 2 4 3 3 3 2 4" xfId="8107"/>
    <cellStyle name="Normal 2 4 3 3 3 3" xfId="8108"/>
    <cellStyle name="Normal 2 4 3 3 3 3 2" xfId="8109"/>
    <cellStyle name="Normal 2 4 3 3 3 3 2 2" xfId="8110"/>
    <cellStyle name="Normal 2 4 3 3 3 3 3" xfId="8111"/>
    <cellStyle name="Normal 2 4 3 3 3 4" xfId="8112"/>
    <cellStyle name="Normal 2 4 3 3 3 4 2" xfId="8113"/>
    <cellStyle name="Normal 2 4 3 3 3 5" xfId="8114"/>
    <cellStyle name="Normal 2 4 3 3 4" xfId="8115"/>
    <cellStyle name="Normal 2 4 3 3 4 2" xfId="8116"/>
    <cellStyle name="Normal 2 4 3 3 4 2 2" xfId="8117"/>
    <cellStyle name="Normal 2 4 3 3 4 2 2 2" xfId="8118"/>
    <cellStyle name="Normal 2 4 3 3 4 2 3" xfId="8119"/>
    <cellStyle name="Normal 2 4 3 3 4 3" xfId="8120"/>
    <cellStyle name="Normal 2 4 3 3 4 3 2" xfId="8121"/>
    <cellStyle name="Normal 2 4 3 3 4 4" xfId="8122"/>
    <cellStyle name="Normal 2 4 3 3 5" xfId="8123"/>
    <cellStyle name="Normal 2 4 3 3 5 2" xfId="8124"/>
    <cellStyle name="Normal 2 4 3 3 5 2 2" xfId="8125"/>
    <cellStyle name="Normal 2 4 3 3 5 3" xfId="8126"/>
    <cellStyle name="Normal 2 4 3 3 6" xfId="8127"/>
    <cellStyle name="Normal 2 4 3 3 6 2" xfId="8128"/>
    <cellStyle name="Normal 2 4 3 3 7" xfId="8129"/>
    <cellStyle name="Normal 2 4 3 4" xfId="8130"/>
    <cellStyle name="Normal 2 4 3 4 2" xfId="8131"/>
    <cellStyle name="Normal 2 4 3 4 2 2" xfId="8132"/>
    <cellStyle name="Normal 2 4 3 4 2 2 2" xfId="8133"/>
    <cellStyle name="Normal 2 4 3 4 2 2 2 2" xfId="8134"/>
    <cellStyle name="Normal 2 4 3 4 2 2 2 2 2" xfId="8135"/>
    <cellStyle name="Normal 2 4 3 4 2 2 2 3" xfId="8136"/>
    <cellStyle name="Normal 2 4 3 4 2 2 3" xfId="8137"/>
    <cellStyle name="Normal 2 4 3 4 2 2 3 2" xfId="8138"/>
    <cellStyle name="Normal 2 4 3 4 2 2 4" xfId="8139"/>
    <cellStyle name="Normal 2 4 3 4 2 3" xfId="8140"/>
    <cellStyle name="Normal 2 4 3 4 2 3 2" xfId="8141"/>
    <cellStyle name="Normal 2 4 3 4 2 3 2 2" xfId="8142"/>
    <cellStyle name="Normal 2 4 3 4 2 3 3" xfId="8143"/>
    <cellStyle name="Normal 2 4 3 4 2 4" xfId="8144"/>
    <cellStyle name="Normal 2 4 3 4 2 4 2" xfId="8145"/>
    <cellStyle name="Normal 2 4 3 4 2 5" xfId="8146"/>
    <cellStyle name="Normal 2 4 3 4 3" xfId="8147"/>
    <cellStyle name="Normal 2 4 3 4 3 2" xfId="8148"/>
    <cellStyle name="Normal 2 4 3 4 3 2 2" xfId="8149"/>
    <cellStyle name="Normal 2 4 3 4 3 2 2 2" xfId="8150"/>
    <cellStyle name="Normal 2 4 3 4 3 2 3" xfId="8151"/>
    <cellStyle name="Normal 2 4 3 4 3 3" xfId="8152"/>
    <cellStyle name="Normal 2 4 3 4 3 3 2" xfId="8153"/>
    <cellStyle name="Normal 2 4 3 4 3 4" xfId="8154"/>
    <cellStyle name="Normal 2 4 3 4 4" xfId="8155"/>
    <cellStyle name="Normal 2 4 3 4 4 2" xfId="8156"/>
    <cellStyle name="Normal 2 4 3 4 4 2 2" xfId="8157"/>
    <cellStyle name="Normal 2 4 3 4 4 3" xfId="8158"/>
    <cellStyle name="Normal 2 4 3 4 5" xfId="8159"/>
    <cellStyle name="Normal 2 4 3 4 5 2" xfId="8160"/>
    <cellStyle name="Normal 2 4 3 4 6" xfId="8161"/>
    <cellStyle name="Normal 2 4 3 5" xfId="8162"/>
    <cellStyle name="Normal 2 4 3 5 2" xfId="8163"/>
    <cellStyle name="Normal 2 4 3 5 2 2" xfId="8164"/>
    <cellStyle name="Normal 2 4 3 5 2 2 2" xfId="8165"/>
    <cellStyle name="Normal 2 4 3 5 2 2 2 2" xfId="8166"/>
    <cellStyle name="Normal 2 4 3 5 2 2 3" xfId="8167"/>
    <cellStyle name="Normal 2 4 3 5 2 3" xfId="8168"/>
    <cellStyle name="Normal 2 4 3 5 2 3 2" xfId="8169"/>
    <cellStyle name="Normal 2 4 3 5 2 4" xfId="8170"/>
    <cellStyle name="Normal 2 4 3 5 3" xfId="8171"/>
    <cellStyle name="Normal 2 4 3 5 3 2" xfId="8172"/>
    <cellStyle name="Normal 2 4 3 5 3 2 2" xfId="8173"/>
    <cellStyle name="Normal 2 4 3 5 3 3" xfId="8174"/>
    <cellStyle name="Normal 2 4 3 5 4" xfId="8175"/>
    <cellStyle name="Normal 2 4 3 5 4 2" xfId="8176"/>
    <cellStyle name="Normal 2 4 3 5 5" xfId="8177"/>
    <cellStyle name="Normal 2 4 3 6" xfId="8178"/>
    <cellStyle name="Normal 2 4 3 6 2" xfId="8179"/>
    <cellStyle name="Normal 2 4 3 6 2 2" xfId="8180"/>
    <cellStyle name="Normal 2 4 3 6 2 2 2" xfId="8181"/>
    <cellStyle name="Normal 2 4 3 6 2 3" xfId="8182"/>
    <cellStyle name="Normal 2 4 3 6 3" xfId="8183"/>
    <cellStyle name="Normal 2 4 3 6 3 2" xfId="8184"/>
    <cellStyle name="Normal 2 4 3 6 4" xfId="8185"/>
    <cellStyle name="Normal 2 4 3 7" xfId="8186"/>
    <cellStyle name="Normal 2 4 3 7 2" xfId="8187"/>
    <cellStyle name="Normal 2 4 3 7 2 2" xfId="8188"/>
    <cellStyle name="Normal 2 4 3 7 3" xfId="8189"/>
    <cellStyle name="Normal 2 4 3 8" xfId="8190"/>
    <cellStyle name="Normal 2 4 3 8 2" xfId="8191"/>
    <cellStyle name="Normal 2 4 3 9" xfId="8192"/>
    <cellStyle name="Normal 2 4 4" xfId="8193"/>
    <cellStyle name="Normal 2 4 4 2" xfId="8194"/>
    <cellStyle name="Normal 2 4 4 2 2" xfId="8195"/>
    <cellStyle name="Normal 2 4 4 2 2 2" xfId="8196"/>
    <cellStyle name="Normal 2 4 4 2 2 2 2" xfId="8197"/>
    <cellStyle name="Normal 2 4 4 2 2 2 2 2" xfId="8198"/>
    <cellStyle name="Normal 2 4 4 2 2 2 2 2 2" xfId="8199"/>
    <cellStyle name="Normal 2 4 4 2 2 2 2 2 2 2" xfId="8200"/>
    <cellStyle name="Normal 2 4 4 2 2 2 2 2 3" xfId="8201"/>
    <cellStyle name="Normal 2 4 4 2 2 2 2 3" xfId="8202"/>
    <cellStyle name="Normal 2 4 4 2 2 2 2 3 2" xfId="8203"/>
    <cellStyle name="Normal 2 4 4 2 2 2 2 4" xfId="8204"/>
    <cellStyle name="Normal 2 4 4 2 2 2 3" xfId="8205"/>
    <cellStyle name="Normal 2 4 4 2 2 2 3 2" xfId="8206"/>
    <cellStyle name="Normal 2 4 4 2 2 2 3 2 2" xfId="8207"/>
    <cellStyle name="Normal 2 4 4 2 2 2 3 3" xfId="8208"/>
    <cellStyle name="Normal 2 4 4 2 2 2 4" xfId="8209"/>
    <cellStyle name="Normal 2 4 4 2 2 2 4 2" xfId="8210"/>
    <cellStyle name="Normal 2 4 4 2 2 2 5" xfId="8211"/>
    <cellStyle name="Normal 2 4 4 2 2 3" xfId="8212"/>
    <cellStyle name="Normal 2 4 4 2 2 3 2" xfId="8213"/>
    <cellStyle name="Normal 2 4 4 2 2 3 2 2" xfId="8214"/>
    <cellStyle name="Normal 2 4 4 2 2 3 2 2 2" xfId="8215"/>
    <cellStyle name="Normal 2 4 4 2 2 3 2 3" xfId="8216"/>
    <cellStyle name="Normal 2 4 4 2 2 3 3" xfId="8217"/>
    <cellStyle name="Normal 2 4 4 2 2 3 3 2" xfId="8218"/>
    <cellStyle name="Normal 2 4 4 2 2 3 4" xfId="8219"/>
    <cellStyle name="Normal 2 4 4 2 2 4" xfId="8220"/>
    <cellStyle name="Normal 2 4 4 2 2 4 2" xfId="8221"/>
    <cellStyle name="Normal 2 4 4 2 2 4 2 2" xfId="8222"/>
    <cellStyle name="Normal 2 4 4 2 2 4 3" xfId="8223"/>
    <cellStyle name="Normal 2 4 4 2 2 5" xfId="8224"/>
    <cellStyle name="Normal 2 4 4 2 2 5 2" xfId="8225"/>
    <cellStyle name="Normal 2 4 4 2 2 6" xfId="8226"/>
    <cellStyle name="Normal 2 4 4 2 3" xfId="8227"/>
    <cellStyle name="Normal 2 4 4 2 3 2" xfId="8228"/>
    <cellStyle name="Normal 2 4 4 2 3 2 2" xfId="8229"/>
    <cellStyle name="Normal 2 4 4 2 3 2 2 2" xfId="8230"/>
    <cellStyle name="Normal 2 4 4 2 3 2 2 2 2" xfId="8231"/>
    <cellStyle name="Normal 2 4 4 2 3 2 2 3" xfId="8232"/>
    <cellStyle name="Normal 2 4 4 2 3 2 3" xfId="8233"/>
    <cellStyle name="Normal 2 4 4 2 3 2 3 2" xfId="8234"/>
    <cellStyle name="Normal 2 4 4 2 3 2 4" xfId="8235"/>
    <cellStyle name="Normal 2 4 4 2 3 3" xfId="8236"/>
    <cellStyle name="Normal 2 4 4 2 3 3 2" xfId="8237"/>
    <cellStyle name="Normal 2 4 4 2 3 3 2 2" xfId="8238"/>
    <cellStyle name="Normal 2 4 4 2 3 3 3" xfId="8239"/>
    <cellStyle name="Normal 2 4 4 2 3 4" xfId="8240"/>
    <cellStyle name="Normal 2 4 4 2 3 4 2" xfId="8241"/>
    <cellStyle name="Normal 2 4 4 2 3 5" xfId="8242"/>
    <cellStyle name="Normal 2 4 4 2 4" xfId="8243"/>
    <cellStyle name="Normal 2 4 4 2 4 2" xfId="8244"/>
    <cellStyle name="Normal 2 4 4 2 4 2 2" xfId="8245"/>
    <cellStyle name="Normal 2 4 4 2 4 2 2 2" xfId="8246"/>
    <cellStyle name="Normal 2 4 4 2 4 2 3" xfId="8247"/>
    <cellStyle name="Normal 2 4 4 2 4 3" xfId="8248"/>
    <cellStyle name="Normal 2 4 4 2 4 3 2" xfId="8249"/>
    <cellStyle name="Normal 2 4 4 2 4 4" xfId="8250"/>
    <cellStyle name="Normal 2 4 4 2 5" xfId="8251"/>
    <cellStyle name="Normal 2 4 4 2 5 2" xfId="8252"/>
    <cellStyle name="Normal 2 4 4 2 5 2 2" xfId="8253"/>
    <cellStyle name="Normal 2 4 4 2 5 3" xfId="8254"/>
    <cellStyle name="Normal 2 4 4 2 6" xfId="8255"/>
    <cellStyle name="Normal 2 4 4 2 6 2" xfId="8256"/>
    <cellStyle name="Normal 2 4 4 2 7" xfId="8257"/>
    <cellStyle name="Normal 2 4 4 3" xfId="8258"/>
    <cellStyle name="Normal 2 4 4 3 2" xfId="8259"/>
    <cellStyle name="Normal 2 4 4 3 2 2" xfId="8260"/>
    <cellStyle name="Normal 2 4 4 3 2 2 2" xfId="8261"/>
    <cellStyle name="Normal 2 4 4 3 2 2 2 2" xfId="8262"/>
    <cellStyle name="Normal 2 4 4 3 2 2 2 2 2" xfId="8263"/>
    <cellStyle name="Normal 2 4 4 3 2 2 2 3" xfId="8264"/>
    <cellStyle name="Normal 2 4 4 3 2 2 3" xfId="8265"/>
    <cellStyle name="Normal 2 4 4 3 2 2 3 2" xfId="8266"/>
    <cellStyle name="Normal 2 4 4 3 2 2 4" xfId="8267"/>
    <cellStyle name="Normal 2 4 4 3 2 3" xfId="8268"/>
    <cellStyle name="Normal 2 4 4 3 2 3 2" xfId="8269"/>
    <cellStyle name="Normal 2 4 4 3 2 3 2 2" xfId="8270"/>
    <cellStyle name="Normal 2 4 4 3 2 3 3" xfId="8271"/>
    <cellStyle name="Normal 2 4 4 3 2 4" xfId="8272"/>
    <cellStyle name="Normal 2 4 4 3 2 4 2" xfId="8273"/>
    <cellStyle name="Normal 2 4 4 3 2 5" xfId="8274"/>
    <cellStyle name="Normal 2 4 4 3 3" xfId="8275"/>
    <cellStyle name="Normal 2 4 4 3 3 2" xfId="8276"/>
    <cellStyle name="Normal 2 4 4 3 3 2 2" xfId="8277"/>
    <cellStyle name="Normal 2 4 4 3 3 2 2 2" xfId="8278"/>
    <cellStyle name="Normal 2 4 4 3 3 2 3" xfId="8279"/>
    <cellStyle name="Normal 2 4 4 3 3 3" xfId="8280"/>
    <cellStyle name="Normal 2 4 4 3 3 3 2" xfId="8281"/>
    <cellStyle name="Normal 2 4 4 3 3 4" xfId="8282"/>
    <cellStyle name="Normal 2 4 4 3 4" xfId="8283"/>
    <cellStyle name="Normal 2 4 4 3 4 2" xfId="8284"/>
    <cellStyle name="Normal 2 4 4 3 4 2 2" xfId="8285"/>
    <cellStyle name="Normal 2 4 4 3 4 3" xfId="8286"/>
    <cellStyle name="Normal 2 4 4 3 5" xfId="8287"/>
    <cellStyle name="Normal 2 4 4 3 5 2" xfId="8288"/>
    <cellStyle name="Normal 2 4 4 3 6" xfId="8289"/>
    <cellStyle name="Normal 2 4 4 4" xfId="8290"/>
    <cellStyle name="Normal 2 4 4 4 2" xfId="8291"/>
    <cellStyle name="Normal 2 4 4 4 2 2" xfId="8292"/>
    <cellStyle name="Normal 2 4 4 4 2 2 2" xfId="8293"/>
    <cellStyle name="Normal 2 4 4 4 2 2 2 2" xfId="8294"/>
    <cellStyle name="Normal 2 4 4 4 2 2 3" xfId="8295"/>
    <cellStyle name="Normal 2 4 4 4 2 3" xfId="8296"/>
    <cellStyle name="Normal 2 4 4 4 2 3 2" xfId="8297"/>
    <cellStyle name="Normal 2 4 4 4 2 4" xfId="8298"/>
    <cellStyle name="Normal 2 4 4 4 3" xfId="8299"/>
    <cellStyle name="Normal 2 4 4 4 3 2" xfId="8300"/>
    <cellStyle name="Normal 2 4 4 4 3 2 2" xfId="8301"/>
    <cellStyle name="Normal 2 4 4 4 3 3" xfId="8302"/>
    <cellStyle name="Normal 2 4 4 4 4" xfId="8303"/>
    <cellStyle name="Normal 2 4 4 4 4 2" xfId="8304"/>
    <cellStyle name="Normal 2 4 4 4 5" xfId="8305"/>
    <cellStyle name="Normal 2 4 4 5" xfId="8306"/>
    <cellStyle name="Normal 2 4 4 5 2" xfId="8307"/>
    <cellStyle name="Normal 2 4 4 5 2 2" xfId="8308"/>
    <cellStyle name="Normal 2 4 4 5 2 2 2" xfId="8309"/>
    <cellStyle name="Normal 2 4 4 5 2 3" xfId="8310"/>
    <cellStyle name="Normal 2 4 4 5 3" xfId="8311"/>
    <cellStyle name="Normal 2 4 4 5 3 2" xfId="8312"/>
    <cellStyle name="Normal 2 4 4 5 4" xfId="8313"/>
    <cellStyle name="Normal 2 4 4 6" xfId="8314"/>
    <cellStyle name="Normal 2 4 4 6 2" xfId="8315"/>
    <cellStyle name="Normal 2 4 4 6 2 2" xfId="8316"/>
    <cellStyle name="Normal 2 4 4 6 3" xfId="8317"/>
    <cellStyle name="Normal 2 4 4 7" xfId="8318"/>
    <cellStyle name="Normal 2 4 4 7 2" xfId="8319"/>
    <cellStyle name="Normal 2 4 4 8" xfId="8320"/>
    <cellStyle name="Normal 2 4 5" xfId="8321"/>
    <cellStyle name="Normal 2 4 5 2" xfId="8322"/>
    <cellStyle name="Normal 2 4 5 2 2" xfId="8323"/>
    <cellStyle name="Normal 2 4 5 2 2 2" xfId="8324"/>
    <cellStyle name="Normal 2 4 5 2 2 2 2" xfId="8325"/>
    <cellStyle name="Normal 2 4 5 2 2 2 2 2" xfId="8326"/>
    <cellStyle name="Normal 2 4 5 2 2 2 2 2 2" xfId="8327"/>
    <cellStyle name="Normal 2 4 5 2 2 2 2 3" xfId="8328"/>
    <cellStyle name="Normal 2 4 5 2 2 2 3" xfId="8329"/>
    <cellStyle name="Normal 2 4 5 2 2 2 3 2" xfId="8330"/>
    <cellStyle name="Normal 2 4 5 2 2 2 4" xfId="8331"/>
    <cellStyle name="Normal 2 4 5 2 2 3" xfId="8332"/>
    <cellStyle name="Normal 2 4 5 2 2 3 2" xfId="8333"/>
    <cellStyle name="Normal 2 4 5 2 2 3 2 2" xfId="8334"/>
    <cellStyle name="Normal 2 4 5 2 2 3 3" xfId="8335"/>
    <cellStyle name="Normal 2 4 5 2 2 4" xfId="8336"/>
    <cellStyle name="Normal 2 4 5 2 2 4 2" xfId="8337"/>
    <cellStyle name="Normal 2 4 5 2 2 5" xfId="8338"/>
    <cellStyle name="Normal 2 4 5 2 3" xfId="8339"/>
    <cellStyle name="Normal 2 4 5 2 3 2" xfId="8340"/>
    <cellStyle name="Normal 2 4 5 2 3 2 2" xfId="8341"/>
    <cellStyle name="Normal 2 4 5 2 3 2 2 2" xfId="8342"/>
    <cellStyle name="Normal 2 4 5 2 3 2 3" xfId="8343"/>
    <cellStyle name="Normal 2 4 5 2 3 3" xfId="8344"/>
    <cellStyle name="Normal 2 4 5 2 3 3 2" xfId="8345"/>
    <cellStyle name="Normal 2 4 5 2 3 4" xfId="8346"/>
    <cellStyle name="Normal 2 4 5 2 4" xfId="8347"/>
    <cellStyle name="Normal 2 4 5 2 4 2" xfId="8348"/>
    <cellStyle name="Normal 2 4 5 2 4 2 2" xfId="8349"/>
    <cellStyle name="Normal 2 4 5 2 4 3" xfId="8350"/>
    <cellStyle name="Normal 2 4 5 2 5" xfId="8351"/>
    <cellStyle name="Normal 2 4 5 2 5 2" xfId="8352"/>
    <cellStyle name="Normal 2 4 5 2 6" xfId="8353"/>
    <cellStyle name="Normal 2 4 5 3" xfId="8354"/>
    <cellStyle name="Normal 2 4 5 3 2" xfId="8355"/>
    <cellStyle name="Normal 2 4 5 3 2 2" xfId="8356"/>
    <cellStyle name="Normal 2 4 5 3 2 2 2" xfId="8357"/>
    <cellStyle name="Normal 2 4 5 3 2 2 2 2" xfId="8358"/>
    <cellStyle name="Normal 2 4 5 3 2 2 3" xfId="8359"/>
    <cellStyle name="Normal 2 4 5 3 2 3" xfId="8360"/>
    <cellStyle name="Normal 2 4 5 3 2 3 2" xfId="8361"/>
    <cellStyle name="Normal 2 4 5 3 2 4" xfId="8362"/>
    <cellStyle name="Normal 2 4 5 3 3" xfId="8363"/>
    <cellStyle name="Normal 2 4 5 3 3 2" xfId="8364"/>
    <cellStyle name="Normal 2 4 5 3 3 2 2" xfId="8365"/>
    <cellStyle name="Normal 2 4 5 3 3 3" xfId="8366"/>
    <cellStyle name="Normal 2 4 5 3 4" xfId="8367"/>
    <cellStyle name="Normal 2 4 5 3 4 2" xfId="8368"/>
    <cellStyle name="Normal 2 4 5 3 5" xfId="8369"/>
    <cellStyle name="Normal 2 4 5 4" xfId="8370"/>
    <cellStyle name="Normal 2 4 5 4 2" xfId="8371"/>
    <cellStyle name="Normal 2 4 5 4 2 2" xfId="8372"/>
    <cellStyle name="Normal 2 4 5 4 2 2 2" xfId="8373"/>
    <cellStyle name="Normal 2 4 5 4 2 3" xfId="8374"/>
    <cellStyle name="Normal 2 4 5 4 3" xfId="8375"/>
    <cellStyle name="Normal 2 4 5 4 3 2" xfId="8376"/>
    <cellStyle name="Normal 2 4 5 4 4" xfId="8377"/>
    <cellStyle name="Normal 2 4 5 5" xfId="8378"/>
    <cellStyle name="Normal 2 4 5 5 2" xfId="8379"/>
    <cellStyle name="Normal 2 4 5 5 2 2" xfId="8380"/>
    <cellStyle name="Normal 2 4 5 5 3" xfId="8381"/>
    <cellStyle name="Normal 2 4 5 6" xfId="8382"/>
    <cellStyle name="Normal 2 4 5 6 2" xfId="8383"/>
    <cellStyle name="Normal 2 4 5 7" xfId="8384"/>
    <cellStyle name="Normal 2 4 6" xfId="8385"/>
    <cellStyle name="Normal 2 4 6 2" xfId="8386"/>
    <cellStyle name="Normal 2 4 6 2 2" xfId="8387"/>
    <cellStyle name="Normal 2 4 6 2 2 2" xfId="8388"/>
    <cellStyle name="Normal 2 4 6 2 2 2 2" xfId="8389"/>
    <cellStyle name="Normal 2 4 6 2 2 2 2 2" xfId="8390"/>
    <cellStyle name="Normal 2 4 6 2 2 2 3" xfId="8391"/>
    <cellStyle name="Normal 2 4 6 2 2 3" xfId="8392"/>
    <cellStyle name="Normal 2 4 6 2 2 3 2" xfId="8393"/>
    <cellStyle name="Normal 2 4 6 2 2 4" xfId="8394"/>
    <cellStyle name="Normal 2 4 6 2 3" xfId="8395"/>
    <cellStyle name="Normal 2 4 6 2 3 2" xfId="8396"/>
    <cellStyle name="Normal 2 4 6 2 3 2 2" xfId="8397"/>
    <cellStyle name="Normal 2 4 6 2 3 3" xfId="8398"/>
    <cellStyle name="Normal 2 4 6 2 4" xfId="8399"/>
    <cellStyle name="Normal 2 4 6 2 4 2" xfId="8400"/>
    <cellStyle name="Normal 2 4 6 2 5" xfId="8401"/>
    <cellStyle name="Normal 2 4 6 3" xfId="8402"/>
    <cellStyle name="Normal 2 4 6 3 2" xfId="8403"/>
    <cellStyle name="Normal 2 4 6 3 2 2" xfId="8404"/>
    <cellStyle name="Normal 2 4 6 3 2 2 2" xfId="8405"/>
    <cellStyle name="Normal 2 4 6 3 2 3" xfId="8406"/>
    <cellStyle name="Normal 2 4 6 3 3" xfId="8407"/>
    <cellStyle name="Normal 2 4 6 3 3 2" xfId="8408"/>
    <cellStyle name="Normal 2 4 6 3 4" xfId="8409"/>
    <cellStyle name="Normal 2 4 6 4" xfId="8410"/>
    <cellStyle name="Normal 2 4 6 4 2" xfId="8411"/>
    <cellStyle name="Normal 2 4 6 4 2 2" xfId="8412"/>
    <cellStyle name="Normal 2 4 6 4 3" xfId="8413"/>
    <cellStyle name="Normal 2 4 6 5" xfId="8414"/>
    <cellStyle name="Normal 2 4 6 5 2" xfId="8415"/>
    <cellStyle name="Normal 2 4 6 6" xfId="8416"/>
    <cellStyle name="Normal 2 4 7" xfId="8417"/>
    <cellStyle name="Normal 2 4 7 2" xfId="8418"/>
    <cellStyle name="Normal 2 4 7 2 2" xfId="8419"/>
    <cellStyle name="Normal 2 4 7 2 2 2" xfId="8420"/>
    <cellStyle name="Normal 2 4 7 2 2 2 2" xfId="8421"/>
    <cellStyle name="Normal 2 4 7 2 2 3" xfId="8422"/>
    <cellStyle name="Normal 2 4 7 2 3" xfId="8423"/>
    <cellStyle name="Normal 2 4 7 2 3 2" xfId="8424"/>
    <cellStyle name="Normal 2 4 7 2 4" xfId="8425"/>
    <cellStyle name="Normal 2 4 7 3" xfId="8426"/>
    <cellStyle name="Normal 2 4 7 3 2" xfId="8427"/>
    <cellStyle name="Normal 2 4 7 3 2 2" xfId="8428"/>
    <cellStyle name="Normal 2 4 7 3 3" xfId="8429"/>
    <cellStyle name="Normal 2 4 7 4" xfId="8430"/>
    <cellStyle name="Normal 2 4 7 4 2" xfId="8431"/>
    <cellStyle name="Normal 2 4 7 5" xfId="8432"/>
    <cellStyle name="Normal 2 4 8" xfId="8433"/>
    <cellStyle name="Normal 2 4 8 2" xfId="8434"/>
    <cellStyle name="Normal 2 4 8 2 2" xfId="8435"/>
    <cellStyle name="Normal 2 4 8 2 2 2" xfId="8436"/>
    <cellStyle name="Normal 2 4 8 2 3" xfId="8437"/>
    <cellStyle name="Normal 2 4 8 3" xfId="8438"/>
    <cellStyle name="Normal 2 4 8 3 2" xfId="8439"/>
    <cellStyle name="Normal 2 4 8 4" xfId="8440"/>
    <cellStyle name="Normal 2 4 9" xfId="8441"/>
    <cellStyle name="Normal 2 4 9 2" xfId="8442"/>
    <cellStyle name="Normal 2 4 9 2 2" xfId="8443"/>
    <cellStyle name="Normal 2 4 9 3" xfId="8444"/>
    <cellStyle name="Normal 2 5" xfId="8445"/>
    <cellStyle name="Normal 2 6" xfId="8446"/>
    <cellStyle name="Normal 2 7" xfId="8447"/>
    <cellStyle name="Normal 3" xfId="8448"/>
    <cellStyle name="Normal 3 2" xfId="8449"/>
    <cellStyle name="Normal 3 3" xfId="8450"/>
    <cellStyle name="Normal 4" xfId="8451"/>
    <cellStyle name="Normal 4 10" xfId="8452"/>
    <cellStyle name="Normal 4 10 2" xfId="8453"/>
    <cellStyle name="Normal 4 10 2 2" xfId="8454"/>
    <cellStyle name="Normal 4 10 2 2 2" xfId="8455"/>
    <cellStyle name="Normal 4 10 2 2 2 2" xfId="8456"/>
    <cellStyle name="Normal 4 10 2 2 2 2 2" xfId="8457"/>
    <cellStyle name="Normal 4 10 2 2 2 3" xfId="8458"/>
    <cellStyle name="Normal 4 10 2 2 3" xfId="8459"/>
    <cellStyle name="Normal 4 10 2 2 3 2" xfId="8460"/>
    <cellStyle name="Normal 4 10 2 2 4" xfId="8461"/>
    <cellStyle name="Normal 4 10 2 3" xfId="8462"/>
    <cellStyle name="Normal 4 10 2 3 2" xfId="8463"/>
    <cellStyle name="Normal 4 10 2 3 2 2" xfId="8464"/>
    <cellStyle name="Normal 4 10 2 3 3" xfId="8465"/>
    <cellStyle name="Normal 4 10 2 4" xfId="8466"/>
    <cellStyle name="Normal 4 10 2 4 2" xfId="8467"/>
    <cellStyle name="Normal 4 10 2 5" xfId="8468"/>
    <cellStyle name="Normal 4 10 3" xfId="8469"/>
    <cellStyle name="Normal 4 10 3 2" xfId="8470"/>
    <cellStyle name="Normal 4 10 3 2 2" xfId="8471"/>
    <cellStyle name="Normal 4 10 3 2 2 2" xfId="8472"/>
    <cellStyle name="Normal 4 10 3 2 3" xfId="8473"/>
    <cellStyle name="Normal 4 10 3 3" xfId="8474"/>
    <cellStyle name="Normal 4 10 3 3 2" xfId="8475"/>
    <cellStyle name="Normal 4 10 3 4" xfId="8476"/>
    <cellStyle name="Normal 4 10 4" xfId="8477"/>
    <cellStyle name="Normal 4 10 4 2" xfId="8478"/>
    <cellStyle name="Normal 4 10 4 2 2" xfId="8479"/>
    <cellStyle name="Normal 4 10 4 3" xfId="8480"/>
    <cellStyle name="Normal 4 10 5" xfId="8481"/>
    <cellStyle name="Normal 4 10 5 2" xfId="8482"/>
    <cellStyle name="Normal 4 10 6" xfId="8483"/>
    <cellStyle name="Normal 4 11" xfId="8484"/>
    <cellStyle name="Normal 4 11 2" xfId="8485"/>
    <cellStyle name="Normal 4 11 2 2" xfId="8486"/>
    <cellStyle name="Normal 4 11 2 2 2" xfId="8487"/>
    <cellStyle name="Normal 4 11 2 2 2 2" xfId="8488"/>
    <cellStyle name="Normal 4 11 2 2 3" xfId="8489"/>
    <cellStyle name="Normal 4 11 2 3" xfId="8490"/>
    <cellStyle name="Normal 4 11 2 3 2" xfId="8491"/>
    <cellStyle name="Normal 4 11 2 4" xfId="8492"/>
    <cellStyle name="Normal 4 11 3" xfId="8493"/>
    <cellStyle name="Normal 4 11 3 2" xfId="8494"/>
    <cellStyle name="Normal 4 11 3 2 2" xfId="8495"/>
    <cellStyle name="Normal 4 11 3 3" xfId="8496"/>
    <cellStyle name="Normal 4 11 4" xfId="8497"/>
    <cellStyle name="Normal 4 11 4 2" xfId="8498"/>
    <cellStyle name="Normal 4 11 5" xfId="8499"/>
    <cellStyle name="Normal 4 12" xfId="8500"/>
    <cellStyle name="Normal 4 12 2" xfId="8501"/>
    <cellStyle name="Normal 4 12 2 2" xfId="8502"/>
    <cellStyle name="Normal 4 12 2 2 2" xfId="8503"/>
    <cellStyle name="Normal 4 12 2 3" xfId="8504"/>
    <cellStyle name="Normal 4 12 3" xfId="8505"/>
    <cellStyle name="Normal 4 12 3 2" xfId="8506"/>
    <cellStyle name="Normal 4 12 4" xfId="8507"/>
    <cellStyle name="Normal 4 13" xfId="8508"/>
    <cellStyle name="Normal 4 13 2" xfId="8509"/>
    <cellStyle name="Normal 4 13 2 2" xfId="8510"/>
    <cellStyle name="Normal 4 13 3" xfId="8511"/>
    <cellStyle name="Normal 4 14" xfId="8512"/>
    <cellStyle name="Normal 4 14 2" xfId="8513"/>
    <cellStyle name="Normal 4 15" xfId="8514"/>
    <cellStyle name="Normal 4 2" xfId="8515"/>
    <cellStyle name="Normal 4 2 10" xfId="8516"/>
    <cellStyle name="Normal 4 2 10 2" xfId="8517"/>
    <cellStyle name="Normal 4 2 10 2 2" xfId="8518"/>
    <cellStyle name="Normal 4 2 10 3" xfId="8519"/>
    <cellStyle name="Normal 4 2 11" xfId="8520"/>
    <cellStyle name="Normal 4 2 11 2" xfId="8521"/>
    <cellStyle name="Normal 4 2 12" xfId="8522"/>
    <cellStyle name="Normal 4 2 2" xfId="8523"/>
    <cellStyle name="Normal 4 2 2 10" xfId="8524"/>
    <cellStyle name="Normal 4 2 2 10 2" xfId="8525"/>
    <cellStyle name="Normal 4 2 2 10 2 2" xfId="8526"/>
    <cellStyle name="Normal 4 2 2 10 3" xfId="8527"/>
    <cellStyle name="Normal 4 2 2 11" xfId="8528"/>
    <cellStyle name="Normal 4 2 2 11 2" xfId="8529"/>
    <cellStyle name="Normal 4 2 2 12" xfId="8530"/>
    <cellStyle name="Normal 4 2 2 2" xfId="8531"/>
    <cellStyle name="Normal 4 2 2 2 10" xfId="8532"/>
    <cellStyle name="Normal 4 2 2 2 10 2" xfId="8533"/>
    <cellStyle name="Normal 4 2 2 2 11" xfId="8534"/>
    <cellStyle name="Normal 4 2 2 2 2" xfId="8535"/>
    <cellStyle name="Normal 4 2 2 2 2 10" xfId="8536"/>
    <cellStyle name="Normal 4 2 2 2 2 2" xfId="8537"/>
    <cellStyle name="Normal 4 2 2 2 2 2 2" xfId="8538"/>
    <cellStyle name="Normal 4 2 2 2 2 2 2 2" xfId="8539"/>
    <cellStyle name="Normal 4 2 2 2 2 2 2 2 2" xfId="8540"/>
    <cellStyle name="Normal 4 2 2 2 2 2 2 2 2 2" xfId="8541"/>
    <cellStyle name="Normal 4 2 2 2 2 2 2 2 2 2 2" xfId="8542"/>
    <cellStyle name="Normal 4 2 2 2 2 2 2 2 2 2 2 2" xfId="8543"/>
    <cellStyle name="Normal 4 2 2 2 2 2 2 2 2 2 2 2 2" xfId="8544"/>
    <cellStyle name="Normal 4 2 2 2 2 2 2 2 2 2 2 2 2 2" xfId="8545"/>
    <cellStyle name="Normal 4 2 2 2 2 2 2 2 2 2 2 2 3" xfId="8546"/>
    <cellStyle name="Normal 4 2 2 2 2 2 2 2 2 2 2 3" xfId="8547"/>
    <cellStyle name="Normal 4 2 2 2 2 2 2 2 2 2 2 3 2" xfId="8548"/>
    <cellStyle name="Normal 4 2 2 2 2 2 2 2 2 2 2 4" xfId="8549"/>
    <cellStyle name="Normal 4 2 2 2 2 2 2 2 2 2 3" xfId="8550"/>
    <cellStyle name="Normal 4 2 2 2 2 2 2 2 2 2 3 2" xfId="8551"/>
    <cellStyle name="Normal 4 2 2 2 2 2 2 2 2 2 3 2 2" xfId="8552"/>
    <cellStyle name="Normal 4 2 2 2 2 2 2 2 2 2 3 3" xfId="8553"/>
    <cellStyle name="Normal 4 2 2 2 2 2 2 2 2 2 4" xfId="8554"/>
    <cellStyle name="Normal 4 2 2 2 2 2 2 2 2 2 4 2" xfId="8555"/>
    <cellStyle name="Normal 4 2 2 2 2 2 2 2 2 2 5" xfId="8556"/>
    <cellStyle name="Normal 4 2 2 2 2 2 2 2 2 3" xfId="8557"/>
    <cellStyle name="Normal 4 2 2 2 2 2 2 2 2 3 2" xfId="8558"/>
    <cellStyle name="Normal 4 2 2 2 2 2 2 2 2 3 2 2" xfId="8559"/>
    <cellStyle name="Normal 4 2 2 2 2 2 2 2 2 3 2 2 2" xfId="8560"/>
    <cellStyle name="Normal 4 2 2 2 2 2 2 2 2 3 2 3" xfId="8561"/>
    <cellStyle name="Normal 4 2 2 2 2 2 2 2 2 3 3" xfId="8562"/>
    <cellStyle name="Normal 4 2 2 2 2 2 2 2 2 3 3 2" xfId="8563"/>
    <cellStyle name="Normal 4 2 2 2 2 2 2 2 2 3 4" xfId="8564"/>
    <cellStyle name="Normal 4 2 2 2 2 2 2 2 2 4" xfId="8565"/>
    <cellStyle name="Normal 4 2 2 2 2 2 2 2 2 4 2" xfId="8566"/>
    <cellStyle name="Normal 4 2 2 2 2 2 2 2 2 4 2 2" xfId="8567"/>
    <cellStyle name="Normal 4 2 2 2 2 2 2 2 2 4 3" xfId="8568"/>
    <cellStyle name="Normal 4 2 2 2 2 2 2 2 2 5" xfId="8569"/>
    <cellStyle name="Normal 4 2 2 2 2 2 2 2 2 5 2" xfId="8570"/>
    <cellStyle name="Normal 4 2 2 2 2 2 2 2 2 6" xfId="8571"/>
    <cellStyle name="Normal 4 2 2 2 2 2 2 2 3" xfId="8572"/>
    <cellStyle name="Normal 4 2 2 2 2 2 2 2 3 2" xfId="8573"/>
    <cellStyle name="Normal 4 2 2 2 2 2 2 2 3 2 2" xfId="8574"/>
    <cellStyle name="Normal 4 2 2 2 2 2 2 2 3 2 2 2" xfId="8575"/>
    <cellStyle name="Normal 4 2 2 2 2 2 2 2 3 2 2 2 2" xfId="8576"/>
    <cellStyle name="Normal 4 2 2 2 2 2 2 2 3 2 2 3" xfId="8577"/>
    <cellStyle name="Normal 4 2 2 2 2 2 2 2 3 2 3" xfId="8578"/>
    <cellStyle name="Normal 4 2 2 2 2 2 2 2 3 2 3 2" xfId="8579"/>
    <cellStyle name="Normal 4 2 2 2 2 2 2 2 3 2 4" xfId="8580"/>
    <cellStyle name="Normal 4 2 2 2 2 2 2 2 3 3" xfId="8581"/>
    <cellStyle name="Normal 4 2 2 2 2 2 2 2 3 3 2" xfId="8582"/>
    <cellStyle name="Normal 4 2 2 2 2 2 2 2 3 3 2 2" xfId="8583"/>
    <cellStyle name="Normal 4 2 2 2 2 2 2 2 3 3 3" xfId="8584"/>
    <cellStyle name="Normal 4 2 2 2 2 2 2 2 3 4" xfId="8585"/>
    <cellStyle name="Normal 4 2 2 2 2 2 2 2 3 4 2" xfId="8586"/>
    <cellStyle name="Normal 4 2 2 2 2 2 2 2 3 5" xfId="8587"/>
    <cellStyle name="Normal 4 2 2 2 2 2 2 2 4" xfId="8588"/>
    <cellStyle name="Normal 4 2 2 2 2 2 2 2 4 2" xfId="8589"/>
    <cellStyle name="Normal 4 2 2 2 2 2 2 2 4 2 2" xfId="8590"/>
    <cellStyle name="Normal 4 2 2 2 2 2 2 2 4 2 2 2" xfId="8591"/>
    <cellStyle name="Normal 4 2 2 2 2 2 2 2 4 2 3" xfId="8592"/>
    <cellStyle name="Normal 4 2 2 2 2 2 2 2 4 3" xfId="8593"/>
    <cellStyle name="Normal 4 2 2 2 2 2 2 2 4 3 2" xfId="8594"/>
    <cellStyle name="Normal 4 2 2 2 2 2 2 2 4 4" xfId="8595"/>
    <cellStyle name="Normal 4 2 2 2 2 2 2 2 5" xfId="8596"/>
    <cellStyle name="Normal 4 2 2 2 2 2 2 2 5 2" xfId="8597"/>
    <cellStyle name="Normal 4 2 2 2 2 2 2 2 5 2 2" xfId="8598"/>
    <cellStyle name="Normal 4 2 2 2 2 2 2 2 5 3" xfId="8599"/>
    <cellStyle name="Normal 4 2 2 2 2 2 2 2 6" xfId="8600"/>
    <cellStyle name="Normal 4 2 2 2 2 2 2 2 6 2" xfId="8601"/>
    <cellStyle name="Normal 4 2 2 2 2 2 2 2 7" xfId="8602"/>
    <cellStyle name="Normal 4 2 2 2 2 2 2 3" xfId="8603"/>
    <cellStyle name="Normal 4 2 2 2 2 2 2 3 2" xfId="8604"/>
    <cellStyle name="Normal 4 2 2 2 2 2 2 3 2 2" xfId="8605"/>
    <cellStyle name="Normal 4 2 2 2 2 2 2 3 2 2 2" xfId="8606"/>
    <cellStyle name="Normal 4 2 2 2 2 2 2 3 2 2 2 2" xfId="8607"/>
    <cellStyle name="Normal 4 2 2 2 2 2 2 3 2 2 2 2 2" xfId="8608"/>
    <cellStyle name="Normal 4 2 2 2 2 2 2 3 2 2 2 3" xfId="8609"/>
    <cellStyle name="Normal 4 2 2 2 2 2 2 3 2 2 3" xfId="8610"/>
    <cellStyle name="Normal 4 2 2 2 2 2 2 3 2 2 3 2" xfId="8611"/>
    <cellStyle name="Normal 4 2 2 2 2 2 2 3 2 2 4" xfId="8612"/>
    <cellStyle name="Normal 4 2 2 2 2 2 2 3 2 3" xfId="8613"/>
    <cellStyle name="Normal 4 2 2 2 2 2 2 3 2 3 2" xfId="8614"/>
    <cellStyle name="Normal 4 2 2 2 2 2 2 3 2 3 2 2" xfId="8615"/>
    <cellStyle name="Normal 4 2 2 2 2 2 2 3 2 3 3" xfId="8616"/>
    <cellStyle name="Normal 4 2 2 2 2 2 2 3 2 4" xfId="8617"/>
    <cellStyle name="Normal 4 2 2 2 2 2 2 3 2 4 2" xfId="8618"/>
    <cellStyle name="Normal 4 2 2 2 2 2 2 3 2 5" xfId="8619"/>
    <cellStyle name="Normal 4 2 2 2 2 2 2 3 3" xfId="8620"/>
    <cellStyle name="Normal 4 2 2 2 2 2 2 3 3 2" xfId="8621"/>
    <cellStyle name="Normal 4 2 2 2 2 2 2 3 3 2 2" xfId="8622"/>
    <cellStyle name="Normal 4 2 2 2 2 2 2 3 3 2 2 2" xfId="8623"/>
    <cellStyle name="Normal 4 2 2 2 2 2 2 3 3 2 3" xfId="8624"/>
    <cellStyle name="Normal 4 2 2 2 2 2 2 3 3 3" xfId="8625"/>
    <cellStyle name="Normal 4 2 2 2 2 2 2 3 3 3 2" xfId="8626"/>
    <cellStyle name="Normal 4 2 2 2 2 2 2 3 3 4" xfId="8627"/>
    <cellStyle name="Normal 4 2 2 2 2 2 2 3 4" xfId="8628"/>
    <cellStyle name="Normal 4 2 2 2 2 2 2 3 4 2" xfId="8629"/>
    <cellStyle name="Normal 4 2 2 2 2 2 2 3 4 2 2" xfId="8630"/>
    <cellStyle name="Normal 4 2 2 2 2 2 2 3 4 3" xfId="8631"/>
    <cellStyle name="Normal 4 2 2 2 2 2 2 3 5" xfId="8632"/>
    <cellStyle name="Normal 4 2 2 2 2 2 2 3 5 2" xfId="8633"/>
    <cellStyle name="Normal 4 2 2 2 2 2 2 3 6" xfId="8634"/>
    <cellStyle name="Normal 4 2 2 2 2 2 2 4" xfId="8635"/>
    <cellStyle name="Normal 4 2 2 2 2 2 2 4 2" xfId="8636"/>
    <cellStyle name="Normal 4 2 2 2 2 2 2 4 2 2" xfId="8637"/>
    <cellStyle name="Normal 4 2 2 2 2 2 2 4 2 2 2" xfId="8638"/>
    <cellStyle name="Normal 4 2 2 2 2 2 2 4 2 2 2 2" xfId="8639"/>
    <cellStyle name="Normal 4 2 2 2 2 2 2 4 2 2 3" xfId="8640"/>
    <cellStyle name="Normal 4 2 2 2 2 2 2 4 2 3" xfId="8641"/>
    <cellStyle name="Normal 4 2 2 2 2 2 2 4 2 3 2" xfId="8642"/>
    <cellStyle name="Normal 4 2 2 2 2 2 2 4 2 4" xfId="8643"/>
    <cellStyle name="Normal 4 2 2 2 2 2 2 4 3" xfId="8644"/>
    <cellStyle name="Normal 4 2 2 2 2 2 2 4 3 2" xfId="8645"/>
    <cellStyle name="Normal 4 2 2 2 2 2 2 4 3 2 2" xfId="8646"/>
    <cellStyle name="Normal 4 2 2 2 2 2 2 4 3 3" xfId="8647"/>
    <cellStyle name="Normal 4 2 2 2 2 2 2 4 4" xfId="8648"/>
    <cellStyle name="Normal 4 2 2 2 2 2 2 4 4 2" xfId="8649"/>
    <cellStyle name="Normal 4 2 2 2 2 2 2 4 5" xfId="8650"/>
    <cellStyle name="Normal 4 2 2 2 2 2 2 5" xfId="8651"/>
    <cellStyle name="Normal 4 2 2 2 2 2 2 5 2" xfId="8652"/>
    <cellStyle name="Normal 4 2 2 2 2 2 2 5 2 2" xfId="8653"/>
    <cellStyle name="Normal 4 2 2 2 2 2 2 5 2 2 2" xfId="8654"/>
    <cellStyle name="Normal 4 2 2 2 2 2 2 5 2 3" xfId="8655"/>
    <cellStyle name="Normal 4 2 2 2 2 2 2 5 3" xfId="8656"/>
    <cellStyle name="Normal 4 2 2 2 2 2 2 5 3 2" xfId="8657"/>
    <cellStyle name="Normal 4 2 2 2 2 2 2 5 4" xfId="8658"/>
    <cellStyle name="Normal 4 2 2 2 2 2 2 6" xfId="8659"/>
    <cellStyle name="Normal 4 2 2 2 2 2 2 6 2" xfId="8660"/>
    <cellStyle name="Normal 4 2 2 2 2 2 2 6 2 2" xfId="8661"/>
    <cellStyle name="Normal 4 2 2 2 2 2 2 6 3" xfId="8662"/>
    <cellStyle name="Normal 4 2 2 2 2 2 2 7" xfId="8663"/>
    <cellStyle name="Normal 4 2 2 2 2 2 2 7 2" xfId="8664"/>
    <cellStyle name="Normal 4 2 2 2 2 2 2 8" xfId="8665"/>
    <cellStyle name="Normal 4 2 2 2 2 2 3" xfId="8666"/>
    <cellStyle name="Normal 4 2 2 2 2 2 3 2" xfId="8667"/>
    <cellStyle name="Normal 4 2 2 2 2 2 3 2 2" xfId="8668"/>
    <cellStyle name="Normal 4 2 2 2 2 2 3 2 2 2" xfId="8669"/>
    <cellStyle name="Normal 4 2 2 2 2 2 3 2 2 2 2" xfId="8670"/>
    <cellStyle name="Normal 4 2 2 2 2 2 3 2 2 2 2 2" xfId="8671"/>
    <cellStyle name="Normal 4 2 2 2 2 2 3 2 2 2 2 2 2" xfId="8672"/>
    <cellStyle name="Normal 4 2 2 2 2 2 3 2 2 2 2 3" xfId="8673"/>
    <cellStyle name="Normal 4 2 2 2 2 2 3 2 2 2 3" xfId="8674"/>
    <cellStyle name="Normal 4 2 2 2 2 2 3 2 2 2 3 2" xfId="8675"/>
    <cellStyle name="Normal 4 2 2 2 2 2 3 2 2 2 4" xfId="8676"/>
    <cellStyle name="Normal 4 2 2 2 2 2 3 2 2 3" xfId="8677"/>
    <cellStyle name="Normal 4 2 2 2 2 2 3 2 2 3 2" xfId="8678"/>
    <cellStyle name="Normal 4 2 2 2 2 2 3 2 2 3 2 2" xfId="8679"/>
    <cellStyle name="Normal 4 2 2 2 2 2 3 2 2 3 3" xfId="8680"/>
    <cellStyle name="Normal 4 2 2 2 2 2 3 2 2 4" xfId="8681"/>
    <cellStyle name="Normal 4 2 2 2 2 2 3 2 2 4 2" xfId="8682"/>
    <cellStyle name="Normal 4 2 2 2 2 2 3 2 2 5" xfId="8683"/>
    <cellStyle name="Normal 4 2 2 2 2 2 3 2 3" xfId="8684"/>
    <cellStyle name="Normal 4 2 2 2 2 2 3 2 3 2" xfId="8685"/>
    <cellStyle name="Normal 4 2 2 2 2 2 3 2 3 2 2" xfId="8686"/>
    <cellStyle name="Normal 4 2 2 2 2 2 3 2 3 2 2 2" xfId="8687"/>
    <cellStyle name="Normal 4 2 2 2 2 2 3 2 3 2 3" xfId="8688"/>
    <cellStyle name="Normal 4 2 2 2 2 2 3 2 3 3" xfId="8689"/>
    <cellStyle name="Normal 4 2 2 2 2 2 3 2 3 3 2" xfId="8690"/>
    <cellStyle name="Normal 4 2 2 2 2 2 3 2 3 4" xfId="8691"/>
    <cellStyle name="Normal 4 2 2 2 2 2 3 2 4" xfId="8692"/>
    <cellStyle name="Normal 4 2 2 2 2 2 3 2 4 2" xfId="8693"/>
    <cellStyle name="Normal 4 2 2 2 2 2 3 2 4 2 2" xfId="8694"/>
    <cellStyle name="Normal 4 2 2 2 2 2 3 2 4 3" xfId="8695"/>
    <cellStyle name="Normal 4 2 2 2 2 2 3 2 5" xfId="8696"/>
    <cellStyle name="Normal 4 2 2 2 2 2 3 2 5 2" xfId="8697"/>
    <cellStyle name="Normal 4 2 2 2 2 2 3 2 6" xfId="8698"/>
    <cellStyle name="Normal 4 2 2 2 2 2 3 3" xfId="8699"/>
    <cellStyle name="Normal 4 2 2 2 2 2 3 3 2" xfId="8700"/>
    <cellStyle name="Normal 4 2 2 2 2 2 3 3 2 2" xfId="8701"/>
    <cellStyle name="Normal 4 2 2 2 2 2 3 3 2 2 2" xfId="8702"/>
    <cellStyle name="Normal 4 2 2 2 2 2 3 3 2 2 2 2" xfId="8703"/>
    <cellStyle name="Normal 4 2 2 2 2 2 3 3 2 2 3" xfId="8704"/>
    <cellStyle name="Normal 4 2 2 2 2 2 3 3 2 3" xfId="8705"/>
    <cellStyle name="Normal 4 2 2 2 2 2 3 3 2 3 2" xfId="8706"/>
    <cellStyle name="Normal 4 2 2 2 2 2 3 3 2 4" xfId="8707"/>
    <cellStyle name="Normal 4 2 2 2 2 2 3 3 3" xfId="8708"/>
    <cellStyle name="Normal 4 2 2 2 2 2 3 3 3 2" xfId="8709"/>
    <cellStyle name="Normal 4 2 2 2 2 2 3 3 3 2 2" xfId="8710"/>
    <cellStyle name="Normal 4 2 2 2 2 2 3 3 3 3" xfId="8711"/>
    <cellStyle name="Normal 4 2 2 2 2 2 3 3 4" xfId="8712"/>
    <cellStyle name="Normal 4 2 2 2 2 2 3 3 4 2" xfId="8713"/>
    <cellStyle name="Normal 4 2 2 2 2 2 3 3 5" xfId="8714"/>
    <cellStyle name="Normal 4 2 2 2 2 2 3 4" xfId="8715"/>
    <cellStyle name="Normal 4 2 2 2 2 2 3 4 2" xfId="8716"/>
    <cellStyle name="Normal 4 2 2 2 2 2 3 4 2 2" xfId="8717"/>
    <cellStyle name="Normal 4 2 2 2 2 2 3 4 2 2 2" xfId="8718"/>
    <cellStyle name="Normal 4 2 2 2 2 2 3 4 2 3" xfId="8719"/>
    <cellStyle name="Normal 4 2 2 2 2 2 3 4 3" xfId="8720"/>
    <cellStyle name="Normal 4 2 2 2 2 2 3 4 3 2" xfId="8721"/>
    <cellStyle name="Normal 4 2 2 2 2 2 3 4 4" xfId="8722"/>
    <cellStyle name="Normal 4 2 2 2 2 2 3 5" xfId="8723"/>
    <cellStyle name="Normal 4 2 2 2 2 2 3 5 2" xfId="8724"/>
    <cellStyle name="Normal 4 2 2 2 2 2 3 5 2 2" xfId="8725"/>
    <cellStyle name="Normal 4 2 2 2 2 2 3 5 3" xfId="8726"/>
    <cellStyle name="Normal 4 2 2 2 2 2 3 6" xfId="8727"/>
    <cellStyle name="Normal 4 2 2 2 2 2 3 6 2" xfId="8728"/>
    <cellStyle name="Normal 4 2 2 2 2 2 3 7" xfId="8729"/>
    <cellStyle name="Normal 4 2 2 2 2 2 4" xfId="8730"/>
    <cellStyle name="Normal 4 2 2 2 2 2 4 2" xfId="8731"/>
    <cellStyle name="Normal 4 2 2 2 2 2 4 2 2" xfId="8732"/>
    <cellStyle name="Normal 4 2 2 2 2 2 4 2 2 2" xfId="8733"/>
    <cellStyle name="Normal 4 2 2 2 2 2 4 2 2 2 2" xfId="8734"/>
    <cellStyle name="Normal 4 2 2 2 2 2 4 2 2 2 2 2" xfId="8735"/>
    <cellStyle name="Normal 4 2 2 2 2 2 4 2 2 2 3" xfId="8736"/>
    <cellStyle name="Normal 4 2 2 2 2 2 4 2 2 3" xfId="8737"/>
    <cellStyle name="Normal 4 2 2 2 2 2 4 2 2 3 2" xfId="8738"/>
    <cellStyle name="Normal 4 2 2 2 2 2 4 2 2 4" xfId="8739"/>
    <cellStyle name="Normal 4 2 2 2 2 2 4 2 3" xfId="8740"/>
    <cellStyle name="Normal 4 2 2 2 2 2 4 2 3 2" xfId="8741"/>
    <cellStyle name="Normal 4 2 2 2 2 2 4 2 3 2 2" xfId="8742"/>
    <cellStyle name="Normal 4 2 2 2 2 2 4 2 3 3" xfId="8743"/>
    <cellStyle name="Normal 4 2 2 2 2 2 4 2 4" xfId="8744"/>
    <cellStyle name="Normal 4 2 2 2 2 2 4 2 4 2" xfId="8745"/>
    <cellStyle name="Normal 4 2 2 2 2 2 4 2 5" xfId="8746"/>
    <cellStyle name="Normal 4 2 2 2 2 2 4 3" xfId="8747"/>
    <cellStyle name="Normal 4 2 2 2 2 2 4 3 2" xfId="8748"/>
    <cellStyle name="Normal 4 2 2 2 2 2 4 3 2 2" xfId="8749"/>
    <cellStyle name="Normal 4 2 2 2 2 2 4 3 2 2 2" xfId="8750"/>
    <cellStyle name="Normal 4 2 2 2 2 2 4 3 2 3" xfId="8751"/>
    <cellStyle name="Normal 4 2 2 2 2 2 4 3 3" xfId="8752"/>
    <cellStyle name="Normal 4 2 2 2 2 2 4 3 3 2" xfId="8753"/>
    <cellStyle name="Normal 4 2 2 2 2 2 4 3 4" xfId="8754"/>
    <cellStyle name="Normal 4 2 2 2 2 2 4 4" xfId="8755"/>
    <cellStyle name="Normal 4 2 2 2 2 2 4 4 2" xfId="8756"/>
    <cellStyle name="Normal 4 2 2 2 2 2 4 4 2 2" xfId="8757"/>
    <cellStyle name="Normal 4 2 2 2 2 2 4 4 3" xfId="8758"/>
    <cellStyle name="Normal 4 2 2 2 2 2 4 5" xfId="8759"/>
    <cellStyle name="Normal 4 2 2 2 2 2 4 5 2" xfId="8760"/>
    <cellStyle name="Normal 4 2 2 2 2 2 4 6" xfId="8761"/>
    <cellStyle name="Normal 4 2 2 2 2 2 5" xfId="8762"/>
    <cellStyle name="Normal 4 2 2 2 2 2 5 2" xfId="8763"/>
    <cellStyle name="Normal 4 2 2 2 2 2 5 2 2" xfId="8764"/>
    <cellStyle name="Normal 4 2 2 2 2 2 5 2 2 2" xfId="8765"/>
    <cellStyle name="Normal 4 2 2 2 2 2 5 2 2 2 2" xfId="8766"/>
    <cellStyle name="Normal 4 2 2 2 2 2 5 2 2 3" xfId="8767"/>
    <cellStyle name="Normal 4 2 2 2 2 2 5 2 3" xfId="8768"/>
    <cellStyle name="Normal 4 2 2 2 2 2 5 2 3 2" xfId="8769"/>
    <cellStyle name="Normal 4 2 2 2 2 2 5 2 4" xfId="8770"/>
    <cellStyle name="Normal 4 2 2 2 2 2 5 3" xfId="8771"/>
    <cellStyle name="Normal 4 2 2 2 2 2 5 3 2" xfId="8772"/>
    <cellStyle name="Normal 4 2 2 2 2 2 5 3 2 2" xfId="8773"/>
    <cellStyle name="Normal 4 2 2 2 2 2 5 3 3" xfId="8774"/>
    <cellStyle name="Normal 4 2 2 2 2 2 5 4" xfId="8775"/>
    <cellStyle name="Normal 4 2 2 2 2 2 5 4 2" xfId="8776"/>
    <cellStyle name="Normal 4 2 2 2 2 2 5 5" xfId="8777"/>
    <cellStyle name="Normal 4 2 2 2 2 2 6" xfId="8778"/>
    <cellStyle name="Normal 4 2 2 2 2 2 6 2" xfId="8779"/>
    <cellStyle name="Normal 4 2 2 2 2 2 6 2 2" xfId="8780"/>
    <cellStyle name="Normal 4 2 2 2 2 2 6 2 2 2" xfId="8781"/>
    <cellStyle name="Normal 4 2 2 2 2 2 6 2 3" xfId="8782"/>
    <cellStyle name="Normal 4 2 2 2 2 2 6 3" xfId="8783"/>
    <cellStyle name="Normal 4 2 2 2 2 2 6 3 2" xfId="8784"/>
    <cellStyle name="Normal 4 2 2 2 2 2 6 4" xfId="8785"/>
    <cellStyle name="Normal 4 2 2 2 2 2 7" xfId="8786"/>
    <cellStyle name="Normal 4 2 2 2 2 2 7 2" xfId="8787"/>
    <cellStyle name="Normal 4 2 2 2 2 2 7 2 2" xfId="8788"/>
    <cellStyle name="Normal 4 2 2 2 2 2 7 3" xfId="8789"/>
    <cellStyle name="Normal 4 2 2 2 2 2 8" xfId="8790"/>
    <cellStyle name="Normal 4 2 2 2 2 2 8 2" xfId="8791"/>
    <cellStyle name="Normal 4 2 2 2 2 2 9" xfId="8792"/>
    <cellStyle name="Normal 4 2 2 2 2 3" xfId="8793"/>
    <cellStyle name="Normal 4 2 2 2 2 3 2" xfId="8794"/>
    <cellStyle name="Normal 4 2 2 2 2 3 2 2" xfId="8795"/>
    <cellStyle name="Normal 4 2 2 2 2 3 2 2 2" xfId="8796"/>
    <cellStyle name="Normal 4 2 2 2 2 3 2 2 2 2" xfId="8797"/>
    <cellStyle name="Normal 4 2 2 2 2 3 2 2 2 2 2" xfId="8798"/>
    <cellStyle name="Normal 4 2 2 2 2 3 2 2 2 2 2 2" xfId="8799"/>
    <cellStyle name="Normal 4 2 2 2 2 3 2 2 2 2 2 2 2" xfId="8800"/>
    <cellStyle name="Normal 4 2 2 2 2 3 2 2 2 2 2 3" xfId="8801"/>
    <cellStyle name="Normal 4 2 2 2 2 3 2 2 2 2 3" xfId="8802"/>
    <cellStyle name="Normal 4 2 2 2 2 3 2 2 2 2 3 2" xfId="8803"/>
    <cellStyle name="Normal 4 2 2 2 2 3 2 2 2 2 4" xfId="8804"/>
    <cellStyle name="Normal 4 2 2 2 2 3 2 2 2 3" xfId="8805"/>
    <cellStyle name="Normal 4 2 2 2 2 3 2 2 2 3 2" xfId="8806"/>
    <cellStyle name="Normal 4 2 2 2 2 3 2 2 2 3 2 2" xfId="8807"/>
    <cellStyle name="Normal 4 2 2 2 2 3 2 2 2 3 3" xfId="8808"/>
    <cellStyle name="Normal 4 2 2 2 2 3 2 2 2 4" xfId="8809"/>
    <cellStyle name="Normal 4 2 2 2 2 3 2 2 2 4 2" xfId="8810"/>
    <cellStyle name="Normal 4 2 2 2 2 3 2 2 2 5" xfId="8811"/>
    <cellStyle name="Normal 4 2 2 2 2 3 2 2 3" xfId="8812"/>
    <cellStyle name="Normal 4 2 2 2 2 3 2 2 3 2" xfId="8813"/>
    <cellStyle name="Normal 4 2 2 2 2 3 2 2 3 2 2" xfId="8814"/>
    <cellStyle name="Normal 4 2 2 2 2 3 2 2 3 2 2 2" xfId="8815"/>
    <cellStyle name="Normal 4 2 2 2 2 3 2 2 3 2 3" xfId="8816"/>
    <cellStyle name="Normal 4 2 2 2 2 3 2 2 3 3" xfId="8817"/>
    <cellStyle name="Normal 4 2 2 2 2 3 2 2 3 3 2" xfId="8818"/>
    <cellStyle name="Normal 4 2 2 2 2 3 2 2 3 4" xfId="8819"/>
    <cellStyle name="Normal 4 2 2 2 2 3 2 2 4" xfId="8820"/>
    <cellStyle name="Normal 4 2 2 2 2 3 2 2 4 2" xfId="8821"/>
    <cellStyle name="Normal 4 2 2 2 2 3 2 2 4 2 2" xfId="8822"/>
    <cellStyle name="Normal 4 2 2 2 2 3 2 2 4 3" xfId="8823"/>
    <cellStyle name="Normal 4 2 2 2 2 3 2 2 5" xfId="8824"/>
    <cellStyle name="Normal 4 2 2 2 2 3 2 2 5 2" xfId="8825"/>
    <cellStyle name="Normal 4 2 2 2 2 3 2 2 6" xfId="8826"/>
    <cellStyle name="Normal 4 2 2 2 2 3 2 3" xfId="8827"/>
    <cellStyle name="Normal 4 2 2 2 2 3 2 3 2" xfId="8828"/>
    <cellStyle name="Normal 4 2 2 2 2 3 2 3 2 2" xfId="8829"/>
    <cellStyle name="Normal 4 2 2 2 2 3 2 3 2 2 2" xfId="8830"/>
    <cellStyle name="Normal 4 2 2 2 2 3 2 3 2 2 2 2" xfId="8831"/>
    <cellStyle name="Normal 4 2 2 2 2 3 2 3 2 2 3" xfId="8832"/>
    <cellStyle name="Normal 4 2 2 2 2 3 2 3 2 3" xfId="8833"/>
    <cellStyle name="Normal 4 2 2 2 2 3 2 3 2 3 2" xfId="8834"/>
    <cellStyle name="Normal 4 2 2 2 2 3 2 3 2 4" xfId="8835"/>
    <cellStyle name="Normal 4 2 2 2 2 3 2 3 3" xfId="8836"/>
    <cellStyle name="Normal 4 2 2 2 2 3 2 3 3 2" xfId="8837"/>
    <cellStyle name="Normal 4 2 2 2 2 3 2 3 3 2 2" xfId="8838"/>
    <cellStyle name="Normal 4 2 2 2 2 3 2 3 3 3" xfId="8839"/>
    <cellStyle name="Normal 4 2 2 2 2 3 2 3 4" xfId="8840"/>
    <cellStyle name="Normal 4 2 2 2 2 3 2 3 4 2" xfId="8841"/>
    <cellStyle name="Normal 4 2 2 2 2 3 2 3 5" xfId="8842"/>
    <cellStyle name="Normal 4 2 2 2 2 3 2 4" xfId="8843"/>
    <cellStyle name="Normal 4 2 2 2 2 3 2 4 2" xfId="8844"/>
    <cellStyle name="Normal 4 2 2 2 2 3 2 4 2 2" xfId="8845"/>
    <cellStyle name="Normal 4 2 2 2 2 3 2 4 2 2 2" xfId="8846"/>
    <cellStyle name="Normal 4 2 2 2 2 3 2 4 2 3" xfId="8847"/>
    <cellStyle name="Normal 4 2 2 2 2 3 2 4 3" xfId="8848"/>
    <cellStyle name="Normal 4 2 2 2 2 3 2 4 3 2" xfId="8849"/>
    <cellStyle name="Normal 4 2 2 2 2 3 2 4 4" xfId="8850"/>
    <cellStyle name="Normal 4 2 2 2 2 3 2 5" xfId="8851"/>
    <cellStyle name="Normal 4 2 2 2 2 3 2 5 2" xfId="8852"/>
    <cellStyle name="Normal 4 2 2 2 2 3 2 5 2 2" xfId="8853"/>
    <cellStyle name="Normal 4 2 2 2 2 3 2 5 3" xfId="8854"/>
    <cellStyle name="Normal 4 2 2 2 2 3 2 6" xfId="8855"/>
    <cellStyle name="Normal 4 2 2 2 2 3 2 6 2" xfId="8856"/>
    <cellStyle name="Normal 4 2 2 2 2 3 2 7" xfId="8857"/>
    <cellStyle name="Normal 4 2 2 2 2 3 3" xfId="8858"/>
    <cellStyle name="Normal 4 2 2 2 2 3 3 2" xfId="8859"/>
    <cellStyle name="Normal 4 2 2 2 2 3 3 2 2" xfId="8860"/>
    <cellStyle name="Normal 4 2 2 2 2 3 3 2 2 2" xfId="8861"/>
    <cellStyle name="Normal 4 2 2 2 2 3 3 2 2 2 2" xfId="8862"/>
    <cellStyle name="Normal 4 2 2 2 2 3 3 2 2 2 2 2" xfId="8863"/>
    <cellStyle name="Normal 4 2 2 2 2 3 3 2 2 2 3" xfId="8864"/>
    <cellStyle name="Normal 4 2 2 2 2 3 3 2 2 3" xfId="8865"/>
    <cellStyle name="Normal 4 2 2 2 2 3 3 2 2 3 2" xfId="8866"/>
    <cellStyle name="Normal 4 2 2 2 2 3 3 2 2 4" xfId="8867"/>
    <cellStyle name="Normal 4 2 2 2 2 3 3 2 3" xfId="8868"/>
    <cellStyle name="Normal 4 2 2 2 2 3 3 2 3 2" xfId="8869"/>
    <cellStyle name="Normal 4 2 2 2 2 3 3 2 3 2 2" xfId="8870"/>
    <cellStyle name="Normal 4 2 2 2 2 3 3 2 3 3" xfId="8871"/>
    <cellStyle name="Normal 4 2 2 2 2 3 3 2 4" xfId="8872"/>
    <cellStyle name="Normal 4 2 2 2 2 3 3 2 4 2" xfId="8873"/>
    <cellStyle name="Normal 4 2 2 2 2 3 3 2 5" xfId="8874"/>
    <cellStyle name="Normal 4 2 2 2 2 3 3 3" xfId="8875"/>
    <cellStyle name="Normal 4 2 2 2 2 3 3 3 2" xfId="8876"/>
    <cellStyle name="Normal 4 2 2 2 2 3 3 3 2 2" xfId="8877"/>
    <cellStyle name="Normal 4 2 2 2 2 3 3 3 2 2 2" xfId="8878"/>
    <cellStyle name="Normal 4 2 2 2 2 3 3 3 2 3" xfId="8879"/>
    <cellStyle name="Normal 4 2 2 2 2 3 3 3 3" xfId="8880"/>
    <cellStyle name="Normal 4 2 2 2 2 3 3 3 3 2" xfId="8881"/>
    <cellStyle name="Normal 4 2 2 2 2 3 3 3 4" xfId="8882"/>
    <cellStyle name="Normal 4 2 2 2 2 3 3 4" xfId="8883"/>
    <cellStyle name="Normal 4 2 2 2 2 3 3 4 2" xfId="8884"/>
    <cellStyle name="Normal 4 2 2 2 2 3 3 4 2 2" xfId="8885"/>
    <cellStyle name="Normal 4 2 2 2 2 3 3 4 3" xfId="8886"/>
    <cellStyle name="Normal 4 2 2 2 2 3 3 5" xfId="8887"/>
    <cellStyle name="Normal 4 2 2 2 2 3 3 5 2" xfId="8888"/>
    <cellStyle name="Normal 4 2 2 2 2 3 3 6" xfId="8889"/>
    <cellStyle name="Normal 4 2 2 2 2 3 4" xfId="8890"/>
    <cellStyle name="Normal 4 2 2 2 2 3 4 2" xfId="8891"/>
    <cellStyle name="Normal 4 2 2 2 2 3 4 2 2" xfId="8892"/>
    <cellStyle name="Normal 4 2 2 2 2 3 4 2 2 2" xfId="8893"/>
    <cellStyle name="Normal 4 2 2 2 2 3 4 2 2 2 2" xfId="8894"/>
    <cellStyle name="Normal 4 2 2 2 2 3 4 2 2 3" xfId="8895"/>
    <cellStyle name="Normal 4 2 2 2 2 3 4 2 3" xfId="8896"/>
    <cellStyle name="Normal 4 2 2 2 2 3 4 2 3 2" xfId="8897"/>
    <cellStyle name="Normal 4 2 2 2 2 3 4 2 4" xfId="8898"/>
    <cellStyle name="Normal 4 2 2 2 2 3 4 3" xfId="8899"/>
    <cellStyle name="Normal 4 2 2 2 2 3 4 3 2" xfId="8900"/>
    <cellStyle name="Normal 4 2 2 2 2 3 4 3 2 2" xfId="8901"/>
    <cellStyle name="Normal 4 2 2 2 2 3 4 3 3" xfId="8902"/>
    <cellStyle name="Normal 4 2 2 2 2 3 4 4" xfId="8903"/>
    <cellStyle name="Normal 4 2 2 2 2 3 4 4 2" xfId="8904"/>
    <cellStyle name="Normal 4 2 2 2 2 3 4 5" xfId="8905"/>
    <cellStyle name="Normal 4 2 2 2 2 3 5" xfId="8906"/>
    <cellStyle name="Normal 4 2 2 2 2 3 5 2" xfId="8907"/>
    <cellStyle name="Normal 4 2 2 2 2 3 5 2 2" xfId="8908"/>
    <cellStyle name="Normal 4 2 2 2 2 3 5 2 2 2" xfId="8909"/>
    <cellStyle name="Normal 4 2 2 2 2 3 5 2 3" xfId="8910"/>
    <cellStyle name="Normal 4 2 2 2 2 3 5 3" xfId="8911"/>
    <cellStyle name="Normal 4 2 2 2 2 3 5 3 2" xfId="8912"/>
    <cellStyle name="Normal 4 2 2 2 2 3 5 4" xfId="8913"/>
    <cellStyle name="Normal 4 2 2 2 2 3 6" xfId="8914"/>
    <cellStyle name="Normal 4 2 2 2 2 3 6 2" xfId="8915"/>
    <cellStyle name="Normal 4 2 2 2 2 3 6 2 2" xfId="8916"/>
    <cellStyle name="Normal 4 2 2 2 2 3 6 3" xfId="8917"/>
    <cellStyle name="Normal 4 2 2 2 2 3 7" xfId="8918"/>
    <cellStyle name="Normal 4 2 2 2 2 3 7 2" xfId="8919"/>
    <cellStyle name="Normal 4 2 2 2 2 3 8" xfId="8920"/>
    <cellStyle name="Normal 4 2 2 2 2 4" xfId="8921"/>
    <cellStyle name="Normal 4 2 2 2 2 4 2" xfId="8922"/>
    <cellStyle name="Normal 4 2 2 2 2 4 2 2" xfId="8923"/>
    <cellStyle name="Normal 4 2 2 2 2 4 2 2 2" xfId="8924"/>
    <cellStyle name="Normal 4 2 2 2 2 4 2 2 2 2" xfId="8925"/>
    <cellStyle name="Normal 4 2 2 2 2 4 2 2 2 2 2" xfId="8926"/>
    <cellStyle name="Normal 4 2 2 2 2 4 2 2 2 2 2 2" xfId="8927"/>
    <cellStyle name="Normal 4 2 2 2 2 4 2 2 2 2 3" xfId="8928"/>
    <cellStyle name="Normal 4 2 2 2 2 4 2 2 2 3" xfId="8929"/>
    <cellStyle name="Normal 4 2 2 2 2 4 2 2 2 3 2" xfId="8930"/>
    <cellStyle name="Normal 4 2 2 2 2 4 2 2 2 4" xfId="8931"/>
    <cellStyle name="Normal 4 2 2 2 2 4 2 2 3" xfId="8932"/>
    <cellStyle name="Normal 4 2 2 2 2 4 2 2 3 2" xfId="8933"/>
    <cellStyle name="Normal 4 2 2 2 2 4 2 2 3 2 2" xfId="8934"/>
    <cellStyle name="Normal 4 2 2 2 2 4 2 2 3 3" xfId="8935"/>
    <cellStyle name="Normal 4 2 2 2 2 4 2 2 4" xfId="8936"/>
    <cellStyle name="Normal 4 2 2 2 2 4 2 2 4 2" xfId="8937"/>
    <cellStyle name="Normal 4 2 2 2 2 4 2 2 5" xfId="8938"/>
    <cellStyle name="Normal 4 2 2 2 2 4 2 3" xfId="8939"/>
    <cellStyle name="Normal 4 2 2 2 2 4 2 3 2" xfId="8940"/>
    <cellStyle name="Normal 4 2 2 2 2 4 2 3 2 2" xfId="8941"/>
    <cellStyle name="Normal 4 2 2 2 2 4 2 3 2 2 2" xfId="8942"/>
    <cellStyle name="Normal 4 2 2 2 2 4 2 3 2 3" xfId="8943"/>
    <cellStyle name="Normal 4 2 2 2 2 4 2 3 3" xfId="8944"/>
    <cellStyle name="Normal 4 2 2 2 2 4 2 3 3 2" xfId="8945"/>
    <cellStyle name="Normal 4 2 2 2 2 4 2 3 4" xfId="8946"/>
    <cellStyle name="Normal 4 2 2 2 2 4 2 4" xfId="8947"/>
    <cellStyle name="Normal 4 2 2 2 2 4 2 4 2" xfId="8948"/>
    <cellStyle name="Normal 4 2 2 2 2 4 2 4 2 2" xfId="8949"/>
    <cellStyle name="Normal 4 2 2 2 2 4 2 4 3" xfId="8950"/>
    <cellStyle name="Normal 4 2 2 2 2 4 2 5" xfId="8951"/>
    <cellStyle name="Normal 4 2 2 2 2 4 2 5 2" xfId="8952"/>
    <cellStyle name="Normal 4 2 2 2 2 4 2 6" xfId="8953"/>
    <cellStyle name="Normal 4 2 2 2 2 4 3" xfId="8954"/>
    <cellStyle name="Normal 4 2 2 2 2 4 3 2" xfId="8955"/>
    <cellStyle name="Normal 4 2 2 2 2 4 3 2 2" xfId="8956"/>
    <cellStyle name="Normal 4 2 2 2 2 4 3 2 2 2" xfId="8957"/>
    <cellStyle name="Normal 4 2 2 2 2 4 3 2 2 2 2" xfId="8958"/>
    <cellStyle name="Normal 4 2 2 2 2 4 3 2 2 3" xfId="8959"/>
    <cellStyle name="Normal 4 2 2 2 2 4 3 2 3" xfId="8960"/>
    <cellStyle name="Normal 4 2 2 2 2 4 3 2 3 2" xfId="8961"/>
    <cellStyle name="Normal 4 2 2 2 2 4 3 2 4" xfId="8962"/>
    <cellStyle name="Normal 4 2 2 2 2 4 3 3" xfId="8963"/>
    <cellStyle name="Normal 4 2 2 2 2 4 3 3 2" xfId="8964"/>
    <cellStyle name="Normal 4 2 2 2 2 4 3 3 2 2" xfId="8965"/>
    <cellStyle name="Normal 4 2 2 2 2 4 3 3 3" xfId="8966"/>
    <cellStyle name="Normal 4 2 2 2 2 4 3 4" xfId="8967"/>
    <cellStyle name="Normal 4 2 2 2 2 4 3 4 2" xfId="8968"/>
    <cellStyle name="Normal 4 2 2 2 2 4 3 5" xfId="8969"/>
    <cellStyle name="Normal 4 2 2 2 2 4 4" xfId="8970"/>
    <cellStyle name="Normal 4 2 2 2 2 4 4 2" xfId="8971"/>
    <cellStyle name="Normal 4 2 2 2 2 4 4 2 2" xfId="8972"/>
    <cellStyle name="Normal 4 2 2 2 2 4 4 2 2 2" xfId="8973"/>
    <cellStyle name="Normal 4 2 2 2 2 4 4 2 3" xfId="8974"/>
    <cellStyle name="Normal 4 2 2 2 2 4 4 3" xfId="8975"/>
    <cellStyle name="Normal 4 2 2 2 2 4 4 3 2" xfId="8976"/>
    <cellStyle name="Normal 4 2 2 2 2 4 4 4" xfId="8977"/>
    <cellStyle name="Normal 4 2 2 2 2 4 5" xfId="8978"/>
    <cellStyle name="Normal 4 2 2 2 2 4 5 2" xfId="8979"/>
    <cellStyle name="Normal 4 2 2 2 2 4 5 2 2" xfId="8980"/>
    <cellStyle name="Normal 4 2 2 2 2 4 5 3" xfId="8981"/>
    <cellStyle name="Normal 4 2 2 2 2 4 6" xfId="8982"/>
    <cellStyle name="Normal 4 2 2 2 2 4 6 2" xfId="8983"/>
    <cellStyle name="Normal 4 2 2 2 2 4 7" xfId="8984"/>
    <cellStyle name="Normal 4 2 2 2 2 5" xfId="8985"/>
    <cellStyle name="Normal 4 2 2 2 2 5 2" xfId="8986"/>
    <cellStyle name="Normal 4 2 2 2 2 5 2 2" xfId="8987"/>
    <cellStyle name="Normal 4 2 2 2 2 5 2 2 2" xfId="8988"/>
    <cellStyle name="Normal 4 2 2 2 2 5 2 2 2 2" xfId="8989"/>
    <cellStyle name="Normal 4 2 2 2 2 5 2 2 2 2 2" xfId="8990"/>
    <cellStyle name="Normal 4 2 2 2 2 5 2 2 2 3" xfId="8991"/>
    <cellStyle name="Normal 4 2 2 2 2 5 2 2 3" xfId="8992"/>
    <cellStyle name="Normal 4 2 2 2 2 5 2 2 3 2" xfId="8993"/>
    <cellStyle name="Normal 4 2 2 2 2 5 2 2 4" xfId="8994"/>
    <cellStyle name="Normal 4 2 2 2 2 5 2 3" xfId="8995"/>
    <cellStyle name="Normal 4 2 2 2 2 5 2 3 2" xfId="8996"/>
    <cellStyle name="Normal 4 2 2 2 2 5 2 3 2 2" xfId="8997"/>
    <cellStyle name="Normal 4 2 2 2 2 5 2 3 3" xfId="8998"/>
    <cellStyle name="Normal 4 2 2 2 2 5 2 4" xfId="8999"/>
    <cellStyle name="Normal 4 2 2 2 2 5 2 4 2" xfId="9000"/>
    <cellStyle name="Normal 4 2 2 2 2 5 2 5" xfId="9001"/>
    <cellStyle name="Normal 4 2 2 2 2 5 3" xfId="9002"/>
    <cellStyle name="Normal 4 2 2 2 2 5 3 2" xfId="9003"/>
    <cellStyle name="Normal 4 2 2 2 2 5 3 2 2" xfId="9004"/>
    <cellStyle name="Normal 4 2 2 2 2 5 3 2 2 2" xfId="9005"/>
    <cellStyle name="Normal 4 2 2 2 2 5 3 2 3" xfId="9006"/>
    <cellStyle name="Normal 4 2 2 2 2 5 3 3" xfId="9007"/>
    <cellStyle name="Normal 4 2 2 2 2 5 3 3 2" xfId="9008"/>
    <cellStyle name="Normal 4 2 2 2 2 5 3 4" xfId="9009"/>
    <cellStyle name="Normal 4 2 2 2 2 5 4" xfId="9010"/>
    <cellStyle name="Normal 4 2 2 2 2 5 4 2" xfId="9011"/>
    <cellStyle name="Normal 4 2 2 2 2 5 4 2 2" xfId="9012"/>
    <cellStyle name="Normal 4 2 2 2 2 5 4 3" xfId="9013"/>
    <cellStyle name="Normal 4 2 2 2 2 5 5" xfId="9014"/>
    <cellStyle name="Normal 4 2 2 2 2 5 5 2" xfId="9015"/>
    <cellStyle name="Normal 4 2 2 2 2 5 6" xfId="9016"/>
    <cellStyle name="Normal 4 2 2 2 2 6" xfId="9017"/>
    <cellStyle name="Normal 4 2 2 2 2 6 2" xfId="9018"/>
    <cellStyle name="Normal 4 2 2 2 2 6 2 2" xfId="9019"/>
    <cellStyle name="Normal 4 2 2 2 2 6 2 2 2" xfId="9020"/>
    <cellStyle name="Normal 4 2 2 2 2 6 2 2 2 2" xfId="9021"/>
    <cellStyle name="Normal 4 2 2 2 2 6 2 2 3" xfId="9022"/>
    <cellStyle name="Normal 4 2 2 2 2 6 2 3" xfId="9023"/>
    <cellStyle name="Normal 4 2 2 2 2 6 2 3 2" xfId="9024"/>
    <cellStyle name="Normal 4 2 2 2 2 6 2 4" xfId="9025"/>
    <cellStyle name="Normal 4 2 2 2 2 6 3" xfId="9026"/>
    <cellStyle name="Normal 4 2 2 2 2 6 3 2" xfId="9027"/>
    <cellStyle name="Normal 4 2 2 2 2 6 3 2 2" xfId="9028"/>
    <cellStyle name="Normal 4 2 2 2 2 6 3 3" xfId="9029"/>
    <cellStyle name="Normal 4 2 2 2 2 6 4" xfId="9030"/>
    <cellStyle name="Normal 4 2 2 2 2 6 4 2" xfId="9031"/>
    <cellStyle name="Normal 4 2 2 2 2 6 5" xfId="9032"/>
    <cellStyle name="Normal 4 2 2 2 2 7" xfId="9033"/>
    <cellStyle name="Normal 4 2 2 2 2 7 2" xfId="9034"/>
    <cellStyle name="Normal 4 2 2 2 2 7 2 2" xfId="9035"/>
    <cellStyle name="Normal 4 2 2 2 2 7 2 2 2" xfId="9036"/>
    <cellStyle name="Normal 4 2 2 2 2 7 2 3" xfId="9037"/>
    <cellStyle name="Normal 4 2 2 2 2 7 3" xfId="9038"/>
    <cellStyle name="Normal 4 2 2 2 2 7 3 2" xfId="9039"/>
    <cellStyle name="Normal 4 2 2 2 2 7 4" xfId="9040"/>
    <cellStyle name="Normal 4 2 2 2 2 8" xfId="9041"/>
    <cellStyle name="Normal 4 2 2 2 2 8 2" xfId="9042"/>
    <cellStyle name="Normal 4 2 2 2 2 8 2 2" xfId="9043"/>
    <cellStyle name="Normal 4 2 2 2 2 8 3" xfId="9044"/>
    <cellStyle name="Normal 4 2 2 2 2 9" xfId="9045"/>
    <cellStyle name="Normal 4 2 2 2 2 9 2" xfId="9046"/>
    <cellStyle name="Normal 4 2 2 2 3" xfId="9047"/>
    <cellStyle name="Normal 4 2 2 2 3 2" xfId="9048"/>
    <cellStyle name="Normal 4 2 2 2 3 2 2" xfId="9049"/>
    <cellStyle name="Normal 4 2 2 2 3 2 2 2" xfId="9050"/>
    <cellStyle name="Normal 4 2 2 2 3 2 2 2 2" xfId="9051"/>
    <cellStyle name="Normal 4 2 2 2 3 2 2 2 2 2" xfId="9052"/>
    <cellStyle name="Normal 4 2 2 2 3 2 2 2 2 2 2" xfId="9053"/>
    <cellStyle name="Normal 4 2 2 2 3 2 2 2 2 2 2 2" xfId="9054"/>
    <cellStyle name="Normal 4 2 2 2 3 2 2 2 2 2 2 2 2" xfId="9055"/>
    <cellStyle name="Normal 4 2 2 2 3 2 2 2 2 2 2 3" xfId="9056"/>
    <cellStyle name="Normal 4 2 2 2 3 2 2 2 2 2 3" xfId="9057"/>
    <cellStyle name="Normal 4 2 2 2 3 2 2 2 2 2 3 2" xfId="9058"/>
    <cellStyle name="Normal 4 2 2 2 3 2 2 2 2 2 4" xfId="9059"/>
    <cellStyle name="Normal 4 2 2 2 3 2 2 2 2 3" xfId="9060"/>
    <cellStyle name="Normal 4 2 2 2 3 2 2 2 2 3 2" xfId="9061"/>
    <cellStyle name="Normal 4 2 2 2 3 2 2 2 2 3 2 2" xfId="9062"/>
    <cellStyle name="Normal 4 2 2 2 3 2 2 2 2 3 3" xfId="9063"/>
    <cellStyle name="Normal 4 2 2 2 3 2 2 2 2 4" xfId="9064"/>
    <cellStyle name="Normal 4 2 2 2 3 2 2 2 2 4 2" xfId="9065"/>
    <cellStyle name="Normal 4 2 2 2 3 2 2 2 2 5" xfId="9066"/>
    <cellStyle name="Normal 4 2 2 2 3 2 2 2 3" xfId="9067"/>
    <cellStyle name="Normal 4 2 2 2 3 2 2 2 3 2" xfId="9068"/>
    <cellStyle name="Normal 4 2 2 2 3 2 2 2 3 2 2" xfId="9069"/>
    <cellStyle name="Normal 4 2 2 2 3 2 2 2 3 2 2 2" xfId="9070"/>
    <cellStyle name="Normal 4 2 2 2 3 2 2 2 3 2 3" xfId="9071"/>
    <cellStyle name="Normal 4 2 2 2 3 2 2 2 3 3" xfId="9072"/>
    <cellStyle name="Normal 4 2 2 2 3 2 2 2 3 3 2" xfId="9073"/>
    <cellStyle name="Normal 4 2 2 2 3 2 2 2 3 4" xfId="9074"/>
    <cellStyle name="Normal 4 2 2 2 3 2 2 2 4" xfId="9075"/>
    <cellStyle name="Normal 4 2 2 2 3 2 2 2 4 2" xfId="9076"/>
    <cellStyle name="Normal 4 2 2 2 3 2 2 2 4 2 2" xfId="9077"/>
    <cellStyle name="Normal 4 2 2 2 3 2 2 2 4 3" xfId="9078"/>
    <cellStyle name="Normal 4 2 2 2 3 2 2 2 5" xfId="9079"/>
    <cellStyle name="Normal 4 2 2 2 3 2 2 2 5 2" xfId="9080"/>
    <cellStyle name="Normal 4 2 2 2 3 2 2 2 6" xfId="9081"/>
    <cellStyle name="Normal 4 2 2 2 3 2 2 3" xfId="9082"/>
    <cellStyle name="Normal 4 2 2 2 3 2 2 3 2" xfId="9083"/>
    <cellStyle name="Normal 4 2 2 2 3 2 2 3 2 2" xfId="9084"/>
    <cellStyle name="Normal 4 2 2 2 3 2 2 3 2 2 2" xfId="9085"/>
    <cellStyle name="Normal 4 2 2 2 3 2 2 3 2 2 2 2" xfId="9086"/>
    <cellStyle name="Normal 4 2 2 2 3 2 2 3 2 2 3" xfId="9087"/>
    <cellStyle name="Normal 4 2 2 2 3 2 2 3 2 3" xfId="9088"/>
    <cellStyle name="Normal 4 2 2 2 3 2 2 3 2 3 2" xfId="9089"/>
    <cellStyle name="Normal 4 2 2 2 3 2 2 3 2 4" xfId="9090"/>
    <cellStyle name="Normal 4 2 2 2 3 2 2 3 3" xfId="9091"/>
    <cellStyle name="Normal 4 2 2 2 3 2 2 3 3 2" xfId="9092"/>
    <cellStyle name="Normal 4 2 2 2 3 2 2 3 3 2 2" xfId="9093"/>
    <cellStyle name="Normal 4 2 2 2 3 2 2 3 3 3" xfId="9094"/>
    <cellStyle name="Normal 4 2 2 2 3 2 2 3 4" xfId="9095"/>
    <cellStyle name="Normal 4 2 2 2 3 2 2 3 4 2" xfId="9096"/>
    <cellStyle name="Normal 4 2 2 2 3 2 2 3 5" xfId="9097"/>
    <cellStyle name="Normal 4 2 2 2 3 2 2 4" xfId="9098"/>
    <cellStyle name="Normal 4 2 2 2 3 2 2 4 2" xfId="9099"/>
    <cellStyle name="Normal 4 2 2 2 3 2 2 4 2 2" xfId="9100"/>
    <cellStyle name="Normal 4 2 2 2 3 2 2 4 2 2 2" xfId="9101"/>
    <cellStyle name="Normal 4 2 2 2 3 2 2 4 2 3" xfId="9102"/>
    <cellStyle name="Normal 4 2 2 2 3 2 2 4 3" xfId="9103"/>
    <cellStyle name="Normal 4 2 2 2 3 2 2 4 3 2" xfId="9104"/>
    <cellStyle name="Normal 4 2 2 2 3 2 2 4 4" xfId="9105"/>
    <cellStyle name="Normal 4 2 2 2 3 2 2 5" xfId="9106"/>
    <cellStyle name="Normal 4 2 2 2 3 2 2 5 2" xfId="9107"/>
    <cellStyle name="Normal 4 2 2 2 3 2 2 5 2 2" xfId="9108"/>
    <cellStyle name="Normal 4 2 2 2 3 2 2 5 3" xfId="9109"/>
    <cellStyle name="Normal 4 2 2 2 3 2 2 6" xfId="9110"/>
    <cellStyle name="Normal 4 2 2 2 3 2 2 6 2" xfId="9111"/>
    <cellStyle name="Normal 4 2 2 2 3 2 2 7" xfId="9112"/>
    <cellStyle name="Normal 4 2 2 2 3 2 3" xfId="9113"/>
    <cellStyle name="Normal 4 2 2 2 3 2 3 2" xfId="9114"/>
    <cellStyle name="Normal 4 2 2 2 3 2 3 2 2" xfId="9115"/>
    <cellStyle name="Normal 4 2 2 2 3 2 3 2 2 2" xfId="9116"/>
    <cellStyle name="Normal 4 2 2 2 3 2 3 2 2 2 2" xfId="9117"/>
    <cellStyle name="Normal 4 2 2 2 3 2 3 2 2 2 2 2" xfId="9118"/>
    <cellStyle name="Normal 4 2 2 2 3 2 3 2 2 2 3" xfId="9119"/>
    <cellStyle name="Normal 4 2 2 2 3 2 3 2 2 3" xfId="9120"/>
    <cellStyle name="Normal 4 2 2 2 3 2 3 2 2 3 2" xfId="9121"/>
    <cellStyle name="Normal 4 2 2 2 3 2 3 2 2 4" xfId="9122"/>
    <cellStyle name="Normal 4 2 2 2 3 2 3 2 3" xfId="9123"/>
    <cellStyle name="Normal 4 2 2 2 3 2 3 2 3 2" xfId="9124"/>
    <cellStyle name="Normal 4 2 2 2 3 2 3 2 3 2 2" xfId="9125"/>
    <cellStyle name="Normal 4 2 2 2 3 2 3 2 3 3" xfId="9126"/>
    <cellStyle name="Normal 4 2 2 2 3 2 3 2 4" xfId="9127"/>
    <cellStyle name="Normal 4 2 2 2 3 2 3 2 4 2" xfId="9128"/>
    <cellStyle name="Normal 4 2 2 2 3 2 3 2 5" xfId="9129"/>
    <cellStyle name="Normal 4 2 2 2 3 2 3 3" xfId="9130"/>
    <cellStyle name="Normal 4 2 2 2 3 2 3 3 2" xfId="9131"/>
    <cellStyle name="Normal 4 2 2 2 3 2 3 3 2 2" xfId="9132"/>
    <cellStyle name="Normal 4 2 2 2 3 2 3 3 2 2 2" xfId="9133"/>
    <cellStyle name="Normal 4 2 2 2 3 2 3 3 2 3" xfId="9134"/>
    <cellStyle name="Normal 4 2 2 2 3 2 3 3 3" xfId="9135"/>
    <cellStyle name="Normal 4 2 2 2 3 2 3 3 3 2" xfId="9136"/>
    <cellStyle name="Normal 4 2 2 2 3 2 3 3 4" xfId="9137"/>
    <cellStyle name="Normal 4 2 2 2 3 2 3 4" xfId="9138"/>
    <cellStyle name="Normal 4 2 2 2 3 2 3 4 2" xfId="9139"/>
    <cellStyle name="Normal 4 2 2 2 3 2 3 4 2 2" xfId="9140"/>
    <cellStyle name="Normal 4 2 2 2 3 2 3 4 3" xfId="9141"/>
    <cellStyle name="Normal 4 2 2 2 3 2 3 5" xfId="9142"/>
    <cellStyle name="Normal 4 2 2 2 3 2 3 5 2" xfId="9143"/>
    <cellStyle name="Normal 4 2 2 2 3 2 3 6" xfId="9144"/>
    <cellStyle name="Normal 4 2 2 2 3 2 4" xfId="9145"/>
    <cellStyle name="Normal 4 2 2 2 3 2 4 2" xfId="9146"/>
    <cellStyle name="Normal 4 2 2 2 3 2 4 2 2" xfId="9147"/>
    <cellStyle name="Normal 4 2 2 2 3 2 4 2 2 2" xfId="9148"/>
    <cellStyle name="Normal 4 2 2 2 3 2 4 2 2 2 2" xfId="9149"/>
    <cellStyle name="Normal 4 2 2 2 3 2 4 2 2 3" xfId="9150"/>
    <cellStyle name="Normal 4 2 2 2 3 2 4 2 3" xfId="9151"/>
    <cellStyle name="Normal 4 2 2 2 3 2 4 2 3 2" xfId="9152"/>
    <cellStyle name="Normal 4 2 2 2 3 2 4 2 4" xfId="9153"/>
    <cellStyle name="Normal 4 2 2 2 3 2 4 3" xfId="9154"/>
    <cellStyle name="Normal 4 2 2 2 3 2 4 3 2" xfId="9155"/>
    <cellStyle name="Normal 4 2 2 2 3 2 4 3 2 2" xfId="9156"/>
    <cellStyle name="Normal 4 2 2 2 3 2 4 3 3" xfId="9157"/>
    <cellStyle name="Normal 4 2 2 2 3 2 4 4" xfId="9158"/>
    <cellStyle name="Normal 4 2 2 2 3 2 4 4 2" xfId="9159"/>
    <cellStyle name="Normal 4 2 2 2 3 2 4 5" xfId="9160"/>
    <cellStyle name="Normal 4 2 2 2 3 2 5" xfId="9161"/>
    <cellStyle name="Normal 4 2 2 2 3 2 5 2" xfId="9162"/>
    <cellStyle name="Normal 4 2 2 2 3 2 5 2 2" xfId="9163"/>
    <cellStyle name="Normal 4 2 2 2 3 2 5 2 2 2" xfId="9164"/>
    <cellStyle name="Normal 4 2 2 2 3 2 5 2 3" xfId="9165"/>
    <cellStyle name="Normal 4 2 2 2 3 2 5 3" xfId="9166"/>
    <cellStyle name="Normal 4 2 2 2 3 2 5 3 2" xfId="9167"/>
    <cellStyle name="Normal 4 2 2 2 3 2 5 4" xfId="9168"/>
    <cellStyle name="Normal 4 2 2 2 3 2 6" xfId="9169"/>
    <cellStyle name="Normal 4 2 2 2 3 2 6 2" xfId="9170"/>
    <cellStyle name="Normal 4 2 2 2 3 2 6 2 2" xfId="9171"/>
    <cellStyle name="Normal 4 2 2 2 3 2 6 3" xfId="9172"/>
    <cellStyle name="Normal 4 2 2 2 3 2 7" xfId="9173"/>
    <cellStyle name="Normal 4 2 2 2 3 2 7 2" xfId="9174"/>
    <cellStyle name="Normal 4 2 2 2 3 2 8" xfId="9175"/>
    <cellStyle name="Normal 4 2 2 2 3 3" xfId="9176"/>
    <cellStyle name="Normal 4 2 2 2 3 3 2" xfId="9177"/>
    <cellStyle name="Normal 4 2 2 2 3 3 2 2" xfId="9178"/>
    <cellStyle name="Normal 4 2 2 2 3 3 2 2 2" xfId="9179"/>
    <cellStyle name="Normal 4 2 2 2 3 3 2 2 2 2" xfId="9180"/>
    <cellStyle name="Normal 4 2 2 2 3 3 2 2 2 2 2" xfId="9181"/>
    <cellStyle name="Normal 4 2 2 2 3 3 2 2 2 2 2 2" xfId="9182"/>
    <cellStyle name="Normal 4 2 2 2 3 3 2 2 2 2 3" xfId="9183"/>
    <cellStyle name="Normal 4 2 2 2 3 3 2 2 2 3" xfId="9184"/>
    <cellStyle name="Normal 4 2 2 2 3 3 2 2 2 3 2" xfId="9185"/>
    <cellStyle name="Normal 4 2 2 2 3 3 2 2 2 4" xfId="9186"/>
    <cellStyle name="Normal 4 2 2 2 3 3 2 2 3" xfId="9187"/>
    <cellStyle name="Normal 4 2 2 2 3 3 2 2 3 2" xfId="9188"/>
    <cellStyle name="Normal 4 2 2 2 3 3 2 2 3 2 2" xfId="9189"/>
    <cellStyle name="Normal 4 2 2 2 3 3 2 2 3 3" xfId="9190"/>
    <cellStyle name="Normal 4 2 2 2 3 3 2 2 4" xfId="9191"/>
    <cellStyle name="Normal 4 2 2 2 3 3 2 2 4 2" xfId="9192"/>
    <cellStyle name="Normal 4 2 2 2 3 3 2 2 5" xfId="9193"/>
    <cellStyle name="Normal 4 2 2 2 3 3 2 3" xfId="9194"/>
    <cellStyle name="Normal 4 2 2 2 3 3 2 3 2" xfId="9195"/>
    <cellStyle name="Normal 4 2 2 2 3 3 2 3 2 2" xfId="9196"/>
    <cellStyle name="Normal 4 2 2 2 3 3 2 3 2 2 2" xfId="9197"/>
    <cellStyle name="Normal 4 2 2 2 3 3 2 3 2 3" xfId="9198"/>
    <cellStyle name="Normal 4 2 2 2 3 3 2 3 3" xfId="9199"/>
    <cellStyle name="Normal 4 2 2 2 3 3 2 3 3 2" xfId="9200"/>
    <cellStyle name="Normal 4 2 2 2 3 3 2 3 4" xfId="9201"/>
    <cellStyle name="Normal 4 2 2 2 3 3 2 4" xfId="9202"/>
    <cellStyle name="Normal 4 2 2 2 3 3 2 4 2" xfId="9203"/>
    <cellStyle name="Normal 4 2 2 2 3 3 2 4 2 2" xfId="9204"/>
    <cellStyle name="Normal 4 2 2 2 3 3 2 4 3" xfId="9205"/>
    <cellStyle name="Normal 4 2 2 2 3 3 2 5" xfId="9206"/>
    <cellStyle name="Normal 4 2 2 2 3 3 2 5 2" xfId="9207"/>
    <cellStyle name="Normal 4 2 2 2 3 3 2 6" xfId="9208"/>
    <cellStyle name="Normal 4 2 2 2 3 3 3" xfId="9209"/>
    <cellStyle name="Normal 4 2 2 2 3 3 3 2" xfId="9210"/>
    <cellStyle name="Normal 4 2 2 2 3 3 3 2 2" xfId="9211"/>
    <cellStyle name="Normal 4 2 2 2 3 3 3 2 2 2" xfId="9212"/>
    <cellStyle name="Normal 4 2 2 2 3 3 3 2 2 2 2" xfId="9213"/>
    <cellStyle name="Normal 4 2 2 2 3 3 3 2 2 3" xfId="9214"/>
    <cellStyle name="Normal 4 2 2 2 3 3 3 2 3" xfId="9215"/>
    <cellStyle name="Normal 4 2 2 2 3 3 3 2 3 2" xfId="9216"/>
    <cellStyle name="Normal 4 2 2 2 3 3 3 2 4" xfId="9217"/>
    <cellStyle name="Normal 4 2 2 2 3 3 3 3" xfId="9218"/>
    <cellStyle name="Normal 4 2 2 2 3 3 3 3 2" xfId="9219"/>
    <cellStyle name="Normal 4 2 2 2 3 3 3 3 2 2" xfId="9220"/>
    <cellStyle name="Normal 4 2 2 2 3 3 3 3 3" xfId="9221"/>
    <cellStyle name="Normal 4 2 2 2 3 3 3 4" xfId="9222"/>
    <cellStyle name="Normal 4 2 2 2 3 3 3 4 2" xfId="9223"/>
    <cellStyle name="Normal 4 2 2 2 3 3 3 5" xfId="9224"/>
    <cellStyle name="Normal 4 2 2 2 3 3 4" xfId="9225"/>
    <cellStyle name="Normal 4 2 2 2 3 3 4 2" xfId="9226"/>
    <cellStyle name="Normal 4 2 2 2 3 3 4 2 2" xfId="9227"/>
    <cellStyle name="Normal 4 2 2 2 3 3 4 2 2 2" xfId="9228"/>
    <cellStyle name="Normal 4 2 2 2 3 3 4 2 3" xfId="9229"/>
    <cellStyle name="Normal 4 2 2 2 3 3 4 3" xfId="9230"/>
    <cellStyle name="Normal 4 2 2 2 3 3 4 3 2" xfId="9231"/>
    <cellStyle name="Normal 4 2 2 2 3 3 4 4" xfId="9232"/>
    <cellStyle name="Normal 4 2 2 2 3 3 5" xfId="9233"/>
    <cellStyle name="Normal 4 2 2 2 3 3 5 2" xfId="9234"/>
    <cellStyle name="Normal 4 2 2 2 3 3 5 2 2" xfId="9235"/>
    <cellStyle name="Normal 4 2 2 2 3 3 5 3" xfId="9236"/>
    <cellStyle name="Normal 4 2 2 2 3 3 6" xfId="9237"/>
    <cellStyle name="Normal 4 2 2 2 3 3 6 2" xfId="9238"/>
    <cellStyle name="Normal 4 2 2 2 3 3 7" xfId="9239"/>
    <cellStyle name="Normal 4 2 2 2 3 4" xfId="9240"/>
    <cellStyle name="Normal 4 2 2 2 3 4 2" xfId="9241"/>
    <cellStyle name="Normal 4 2 2 2 3 4 2 2" xfId="9242"/>
    <cellStyle name="Normal 4 2 2 2 3 4 2 2 2" xfId="9243"/>
    <cellStyle name="Normal 4 2 2 2 3 4 2 2 2 2" xfId="9244"/>
    <cellStyle name="Normal 4 2 2 2 3 4 2 2 2 2 2" xfId="9245"/>
    <cellStyle name="Normal 4 2 2 2 3 4 2 2 2 3" xfId="9246"/>
    <cellStyle name="Normal 4 2 2 2 3 4 2 2 3" xfId="9247"/>
    <cellStyle name="Normal 4 2 2 2 3 4 2 2 3 2" xfId="9248"/>
    <cellStyle name="Normal 4 2 2 2 3 4 2 2 4" xfId="9249"/>
    <cellStyle name="Normal 4 2 2 2 3 4 2 3" xfId="9250"/>
    <cellStyle name="Normal 4 2 2 2 3 4 2 3 2" xfId="9251"/>
    <cellStyle name="Normal 4 2 2 2 3 4 2 3 2 2" xfId="9252"/>
    <cellStyle name="Normal 4 2 2 2 3 4 2 3 3" xfId="9253"/>
    <cellStyle name="Normal 4 2 2 2 3 4 2 4" xfId="9254"/>
    <cellStyle name="Normal 4 2 2 2 3 4 2 4 2" xfId="9255"/>
    <cellStyle name="Normal 4 2 2 2 3 4 2 5" xfId="9256"/>
    <cellStyle name="Normal 4 2 2 2 3 4 3" xfId="9257"/>
    <cellStyle name="Normal 4 2 2 2 3 4 3 2" xfId="9258"/>
    <cellStyle name="Normal 4 2 2 2 3 4 3 2 2" xfId="9259"/>
    <cellStyle name="Normal 4 2 2 2 3 4 3 2 2 2" xfId="9260"/>
    <cellStyle name="Normal 4 2 2 2 3 4 3 2 3" xfId="9261"/>
    <cellStyle name="Normal 4 2 2 2 3 4 3 3" xfId="9262"/>
    <cellStyle name="Normal 4 2 2 2 3 4 3 3 2" xfId="9263"/>
    <cellStyle name="Normal 4 2 2 2 3 4 3 4" xfId="9264"/>
    <cellStyle name="Normal 4 2 2 2 3 4 4" xfId="9265"/>
    <cellStyle name="Normal 4 2 2 2 3 4 4 2" xfId="9266"/>
    <cellStyle name="Normal 4 2 2 2 3 4 4 2 2" xfId="9267"/>
    <cellStyle name="Normal 4 2 2 2 3 4 4 3" xfId="9268"/>
    <cellStyle name="Normal 4 2 2 2 3 4 5" xfId="9269"/>
    <cellStyle name="Normal 4 2 2 2 3 4 5 2" xfId="9270"/>
    <cellStyle name="Normal 4 2 2 2 3 4 6" xfId="9271"/>
    <cellStyle name="Normal 4 2 2 2 3 5" xfId="9272"/>
    <cellStyle name="Normal 4 2 2 2 3 5 2" xfId="9273"/>
    <cellStyle name="Normal 4 2 2 2 3 5 2 2" xfId="9274"/>
    <cellStyle name="Normal 4 2 2 2 3 5 2 2 2" xfId="9275"/>
    <cellStyle name="Normal 4 2 2 2 3 5 2 2 2 2" xfId="9276"/>
    <cellStyle name="Normal 4 2 2 2 3 5 2 2 3" xfId="9277"/>
    <cellStyle name="Normal 4 2 2 2 3 5 2 3" xfId="9278"/>
    <cellStyle name="Normal 4 2 2 2 3 5 2 3 2" xfId="9279"/>
    <cellStyle name="Normal 4 2 2 2 3 5 2 4" xfId="9280"/>
    <cellStyle name="Normal 4 2 2 2 3 5 3" xfId="9281"/>
    <cellStyle name="Normal 4 2 2 2 3 5 3 2" xfId="9282"/>
    <cellStyle name="Normal 4 2 2 2 3 5 3 2 2" xfId="9283"/>
    <cellStyle name="Normal 4 2 2 2 3 5 3 3" xfId="9284"/>
    <cellStyle name="Normal 4 2 2 2 3 5 4" xfId="9285"/>
    <cellStyle name="Normal 4 2 2 2 3 5 4 2" xfId="9286"/>
    <cellStyle name="Normal 4 2 2 2 3 5 5" xfId="9287"/>
    <cellStyle name="Normal 4 2 2 2 3 6" xfId="9288"/>
    <cellStyle name="Normal 4 2 2 2 3 6 2" xfId="9289"/>
    <cellStyle name="Normal 4 2 2 2 3 6 2 2" xfId="9290"/>
    <cellStyle name="Normal 4 2 2 2 3 6 2 2 2" xfId="9291"/>
    <cellStyle name="Normal 4 2 2 2 3 6 2 3" xfId="9292"/>
    <cellStyle name="Normal 4 2 2 2 3 6 3" xfId="9293"/>
    <cellStyle name="Normal 4 2 2 2 3 6 3 2" xfId="9294"/>
    <cellStyle name="Normal 4 2 2 2 3 6 4" xfId="9295"/>
    <cellStyle name="Normal 4 2 2 2 3 7" xfId="9296"/>
    <cellStyle name="Normal 4 2 2 2 3 7 2" xfId="9297"/>
    <cellStyle name="Normal 4 2 2 2 3 7 2 2" xfId="9298"/>
    <cellStyle name="Normal 4 2 2 2 3 7 3" xfId="9299"/>
    <cellStyle name="Normal 4 2 2 2 3 8" xfId="9300"/>
    <cellStyle name="Normal 4 2 2 2 3 8 2" xfId="9301"/>
    <cellStyle name="Normal 4 2 2 2 3 9" xfId="9302"/>
    <cellStyle name="Normal 4 2 2 2 4" xfId="9303"/>
    <cellStyle name="Normal 4 2 2 2 4 2" xfId="9304"/>
    <cellStyle name="Normal 4 2 2 2 4 2 2" xfId="9305"/>
    <cellStyle name="Normal 4 2 2 2 4 2 2 2" xfId="9306"/>
    <cellStyle name="Normal 4 2 2 2 4 2 2 2 2" xfId="9307"/>
    <cellStyle name="Normal 4 2 2 2 4 2 2 2 2 2" xfId="9308"/>
    <cellStyle name="Normal 4 2 2 2 4 2 2 2 2 2 2" xfId="9309"/>
    <cellStyle name="Normal 4 2 2 2 4 2 2 2 2 2 2 2" xfId="9310"/>
    <cellStyle name="Normal 4 2 2 2 4 2 2 2 2 2 3" xfId="9311"/>
    <cellStyle name="Normal 4 2 2 2 4 2 2 2 2 3" xfId="9312"/>
    <cellStyle name="Normal 4 2 2 2 4 2 2 2 2 3 2" xfId="9313"/>
    <cellStyle name="Normal 4 2 2 2 4 2 2 2 2 4" xfId="9314"/>
    <cellStyle name="Normal 4 2 2 2 4 2 2 2 3" xfId="9315"/>
    <cellStyle name="Normal 4 2 2 2 4 2 2 2 3 2" xfId="9316"/>
    <cellStyle name="Normal 4 2 2 2 4 2 2 2 3 2 2" xfId="9317"/>
    <cellStyle name="Normal 4 2 2 2 4 2 2 2 3 3" xfId="9318"/>
    <cellStyle name="Normal 4 2 2 2 4 2 2 2 4" xfId="9319"/>
    <cellStyle name="Normal 4 2 2 2 4 2 2 2 4 2" xfId="9320"/>
    <cellStyle name="Normal 4 2 2 2 4 2 2 2 5" xfId="9321"/>
    <cellStyle name="Normal 4 2 2 2 4 2 2 3" xfId="9322"/>
    <cellStyle name="Normal 4 2 2 2 4 2 2 3 2" xfId="9323"/>
    <cellStyle name="Normal 4 2 2 2 4 2 2 3 2 2" xfId="9324"/>
    <cellStyle name="Normal 4 2 2 2 4 2 2 3 2 2 2" xfId="9325"/>
    <cellStyle name="Normal 4 2 2 2 4 2 2 3 2 3" xfId="9326"/>
    <cellStyle name="Normal 4 2 2 2 4 2 2 3 3" xfId="9327"/>
    <cellStyle name="Normal 4 2 2 2 4 2 2 3 3 2" xfId="9328"/>
    <cellStyle name="Normal 4 2 2 2 4 2 2 3 4" xfId="9329"/>
    <cellStyle name="Normal 4 2 2 2 4 2 2 4" xfId="9330"/>
    <cellStyle name="Normal 4 2 2 2 4 2 2 4 2" xfId="9331"/>
    <cellStyle name="Normal 4 2 2 2 4 2 2 4 2 2" xfId="9332"/>
    <cellStyle name="Normal 4 2 2 2 4 2 2 4 3" xfId="9333"/>
    <cellStyle name="Normal 4 2 2 2 4 2 2 5" xfId="9334"/>
    <cellStyle name="Normal 4 2 2 2 4 2 2 5 2" xfId="9335"/>
    <cellStyle name="Normal 4 2 2 2 4 2 2 6" xfId="9336"/>
    <cellStyle name="Normal 4 2 2 2 4 2 3" xfId="9337"/>
    <cellStyle name="Normal 4 2 2 2 4 2 3 2" xfId="9338"/>
    <cellStyle name="Normal 4 2 2 2 4 2 3 2 2" xfId="9339"/>
    <cellStyle name="Normal 4 2 2 2 4 2 3 2 2 2" xfId="9340"/>
    <cellStyle name="Normal 4 2 2 2 4 2 3 2 2 2 2" xfId="9341"/>
    <cellStyle name="Normal 4 2 2 2 4 2 3 2 2 3" xfId="9342"/>
    <cellStyle name="Normal 4 2 2 2 4 2 3 2 3" xfId="9343"/>
    <cellStyle name="Normal 4 2 2 2 4 2 3 2 3 2" xfId="9344"/>
    <cellStyle name="Normal 4 2 2 2 4 2 3 2 4" xfId="9345"/>
    <cellStyle name="Normal 4 2 2 2 4 2 3 3" xfId="9346"/>
    <cellStyle name="Normal 4 2 2 2 4 2 3 3 2" xfId="9347"/>
    <cellStyle name="Normal 4 2 2 2 4 2 3 3 2 2" xfId="9348"/>
    <cellStyle name="Normal 4 2 2 2 4 2 3 3 3" xfId="9349"/>
    <cellStyle name="Normal 4 2 2 2 4 2 3 4" xfId="9350"/>
    <cellStyle name="Normal 4 2 2 2 4 2 3 4 2" xfId="9351"/>
    <cellStyle name="Normal 4 2 2 2 4 2 3 5" xfId="9352"/>
    <cellStyle name="Normal 4 2 2 2 4 2 4" xfId="9353"/>
    <cellStyle name="Normal 4 2 2 2 4 2 4 2" xfId="9354"/>
    <cellStyle name="Normal 4 2 2 2 4 2 4 2 2" xfId="9355"/>
    <cellStyle name="Normal 4 2 2 2 4 2 4 2 2 2" xfId="9356"/>
    <cellStyle name="Normal 4 2 2 2 4 2 4 2 3" xfId="9357"/>
    <cellStyle name="Normal 4 2 2 2 4 2 4 3" xfId="9358"/>
    <cellStyle name="Normal 4 2 2 2 4 2 4 3 2" xfId="9359"/>
    <cellStyle name="Normal 4 2 2 2 4 2 4 4" xfId="9360"/>
    <cellStyle name="Normal 4 2 2 2 4 2 5" xfId="9361"/>
    <cellStyle name="Normal 4 2 2 2 4 2 5 2" xfId="9362"/>
    <cellStyle name="Normal 4 2 2 2 4 2 5 2 2" xfId="9363"/>
    <cellStyle name="Normal 4 2 2 2 4 2 5 3" xfId="9364"/>
    <cellStyle name="Normal 4 2 2 2 4 2 6" xfId="9365"/>
    <cellStyle name="Normal 4 2 2 2 4 2 6 2" xfId="9366"/>
    <cellStyle name="Normal 4 2 2 2 4 2 7" xfId="9367"/>
    <cellStyle name="Normal 4 2 2 2 4 3" xfId="9368"/>
    <cellStyle name="Normal 4 2 2 2 4 3 2" xfId="9369"/>
    <cellStyle name="Normal 4 2 2 2 4 3 2 2" xfId="9370"/>
    <cellStyle name="Normal 4 2 2 2 4 3 2 2 2" xfId="9371"/>
    <cellStyle name="Normal 4 2 2 2 4 3 2 2 2 2" xfId="9372"/>
    <cellStyle name="Normal 4 2 2 2 4 3 2 2 2 2 2" xfId="9373"/>
    <cellStyle name="Normal 4 2 2 2 4 3 2 2 2 3" xfId="9374"/>
    <cellStyle name="Normal 4 2 2 2 4 3 2 2 3" xfId="9375"/>
    <cellStyle name="Normal 4 2 2 2 4 3 2 2 3 2" xfId="9376"/>
    <cellStyle name="Normal 4 2 2 2 4 3 2 2 4" xfId="9377"/>
    <cellStyle name="Normal 4 2 2 2 4 3 2 3" xfId="9378"/>
    <cellStyle name="Normal 4 2 2 2 4 3 2 3 2" xfId="9379"/>
    <cellStyle name="Normal 4 2 2 2 4 3 2 3 2 2" xfId="9380"/>
    <cellStyle name="Normal 4 2 2 2 4 3 2 3 3" xfId="9381"/>
    <cellStyle name="Normal 4 2 2 2 4 3 2 4" xfId="9382"/>
    <cellStyle name="Normal 4 2 2 2 4 3 2 4 2" xfId="9383"/>
    <cellStyle name="Normal 4 2 2 2 4 3 2 5" xfId="9384"/>
    <cellStyle name="Normal 4 2 2 2 4 3 3" xfId="9385"/>
    <cellStyle name="Normal 4 2 2 2 4 3 3 2" xfId="9386"/>
    <cellStyle name="Normal 4 2 2 2 4 3 3 2 2" xfId="9387"/>
    <cellStyle name="Normal 4 2 2 2 4 3 3 2 2 2" xfId="9388"/>
    <cellStyle name="Normal 4 2 2 2 4 3 3 2 3" xfId="9389"/>
    <cellStyle name="Normal 4 2 2 2 4 3 3 3" xfId="9390"/>
    <cellStyle name="Normal 4 2 2 2 4 3 3 3 2" xfId="9391"/>
    <cellStyle name="Normal 4 2 2 2 4 3 3 4" xfId="9392"/>
    <cellStyle name="Normal 4 2 2 2 4 3 4" xfId="9393"/>
    <cellStyle name="Normal 4 2 2 2 4 3 4 2" xfId="9394"/>
    <cellStyle name="Normal 4 2 2 2 4 3 4 2 2" xfId="9395"/>
    <cellStyle name="Normal 4 2 2 2 4 3 4 3" xfId="9396"/>
    <cellStyle name="Normal 4 2 2 2 4 3 5" xfId="9397"/>
    <cellStyle name="Normal 4 2 2 2 4 3 5 2" xfId="9398"/>
    <cellStyle name="Normal 4 2 2 2 4 3 6" xfId="9399"/>
    <cellStyle name="Normal 4 2 2 2 4 4" xfId="9400"/>
    <cellStyle name="Normal 4 2 2 2 4 4 2" xfId="9401"/>
    <cellStyle name="Normal 4 2 2 2 4 4 2 2" xfId="9402"/>
    <cellStyle name="Normal 4 2 2 2 4 4 2 2 2" xfId="9403"/>
    <cellStyle name="Normal 4 2 2 2 4 4 2 2 2 2" xfId="9404"/>
    <cellStyle name="Normal 4 2 2 2 4 4 2 2 3" xfId="9405"/>
    <cellStyle name="Normal 4 2 2 2 4 4 2 3" xfId="9406"/>
    <cellStyle name="Normal 4 2 2 2 4 4 2 3 2" xfId="9407"/>
    <cellStyle name="Normal 4 2 2 2 4 4 2 4" xfId="9408"/>
    <cellStyle name="Normal 4 2 2 2 4 4 3" xfId="9409"/>
    <cellStyle name="Normal 4 2 2 2 4 4 3 2" xfId="9410"/>
    <cellStyle name="Normal 4 2 2 2 4 4 3 2 2" xfId="9411"/>
    <cellStyle name="Normal 4 2 2 2 4 4 3 3" xfId="9412"/>
    <cellStyle name="Normal 4 2 2 2 4 4 4" xfId="9413"/>
    <cellStyle name="Normal 4 2 2 2 4 4 4 2" xfId="9414"/>
    <cellStyle name="Normal 4 2 2 2 4 4 5" xfId="9415"/>
    <cellStyle name="Normal 4 2 2 2 4 5" xfId="9416"/>
    <cellStyle name="Normal 4 2 2 2 4 5 2" xfId="9417"/>
    <cellStyle name="Normal 4 2 2 2 4 5 2 2" xfId="9418"/>
    <cellStyle name="Normal 4 2 2 2 4 5 2 2 2" xfId="9419"/>
    <cellStyle name="Normal 4 2 2 2 4 5 2 3" xfId="9420"/>
    <cellStyle name="Normal 4 2 2 2 4 5 3" xfId="9421"/>
    <cellStyle name="Normal 4 2 2 2 4 5 3 2" xfId="9422"/>
    <cellStyle name="Normal 4 2 2 2 4 5 4" xfId="9423"/>
    <cellStyle name="Normal 4 2 2 2 4 6" xfId="9424"/>
    <cellStyle name="Normal 4 2 2 2 4 6 2" xfId="9425"/>
    <cellStyle name="Normal 4 2 2 2 4 6 2 2" xfId="9426"/>
    <cellStyle name="Normal 4 2 2 2 4 6 3" xfId="9427"/>
    <cellStyle name="Normal 4 2 2 2 4 7" xfId="9428"/>
    <cellStyle name="Normal 4 2 2 2 4 7 2" xfId="9429"/>
    <cellStyle name="Normal 4 2 2 2 4 8" xfId="9430"/>
    <cellStyle name="Normal 4 2 2 2 5" xfId="9431"/>
    <cellStyle name="Normal 4 2 2 2 5 2" xfId="9432"/>
    <cellStyle name="Normal 4 2 2 2 5 2 2" xfId="9433"/>
    <cellStyle name="Normal 4 2 2 2 5 2 2 2" xfId="9434"/>
    <cellStyle name="Normal 4 2 2 2 5 2 2 2 2" xfId="9435"/>
    <cellStyle name="Normal 4 2 2 2 5 2 2 2 2 2" xfId="9436"/>
    <cellStyle name="Normal 4 2 2 2 5 2 2 2 2 2 2" xfId="9437"/>
    <cellStyle name="Normal 4 2 2 2 5 2 2 2 2 3" xfId="9438"/>
    <cellStyle name="Normal 4 2 2 2 5 2 2 2 3" xfId="9439"/>
    <cellStyle name="Normal 4 2 2 2 5 2 2 2 3 2" xfId="9440"/>
    <cellStyle name="Normal 4 2 2 2 5 2 2 2 4" xfId="9441"/>
    <cellStyle name="Normal 4 2 2 2 5 2 2 3" xfId="9442"/>
    <cellStyle name="Normal 4 2 2 2 5 2 2 3 2" xfId="9443"/>
    <cellStyle name="Normal 4 2 2 2 5 2 2 3 2 2" xfId="9444"/>
    <cellStyle name="Normal 4 2 2 2 5 2 2 3 3" xfId="9445"/>
    <cellStyle name="Normal 4 2 2 2 5 2 2 4" xfId="9446"/>
    <cellStyle name="Normal 4 2 2 2 5 2 2 4 2" xfId="9447"/>
    <cellStyle name="Normal 4 2 2 2 5 2 2 5" xfId="9448"/>
    <cellStyle name="Normal 4 2 2 2 5 2 3" xfId="9449"/>
    <cellStyle name="Normal 4 2 2 2 5 2 3 2" xfId="9450"/>
    <cellStyle name="Normal 4 2 2 2 5 2 3 2 2" xfId="9451"/>
    <cellStyle name="Normal 4 2 2 2 5 2 3 2 2 2" xfId="9452"/>
    <cellStyle name="Normal 4 2 2 2 5 2 3 2 3" xfId="9453"/>
    <cellStyle name="Normal 4 2 2 2 5 2 3 3" xfId="9454"/>
    <cellStyle name="Normal 4 2 2 2 5 2 3 3 2" xfId="9455"/>
    <cellStyle name="Normal 4 2 2 2 5 2 3 4" xfId="9456"/>
    <cellStyle name="Normal 4 2 2 2 5 2 4" xfId="9457"/>
    <cellStyle name="Normal 4 2 2 2 5 2 4 2" xfId="9458"/>
    <cellStyle name="Normal 4 2 2 2 5 2 4 2 2" xfId="9459"/>
    <cellStyle name="Normal 4 2 2 2 5 2 4 3" xfId="9460"/>
    <cellStyle name="Normal 4 2 2 2 5 2 5" xfId="9461"/>
    <cellStyle name="Normal 4 2 2 2 5 2 5 2" xfId="9462"/>
    <cellStyle name="Normal 4 2 2 2 5 2 6" xfId="9463"/>
    <cellStyle name="Normal 4 2 2 2 5 3" xfId="9464"/>
    <cellStyle name="Normal 4 2 2 2 5 3 2" xfId="9465"/>
    <cellStyle name="Normal 4 2 2 2 5 3 2 2" xfId="9466"/>
    <cellStyle name="Normal 4 2 2 2 5 3 2 2 2" xfId="9467"/>
    <cellStyle name="Normal 4 2 2 2 5 3 2 2 2 2" xfId="9468"/>
    <cellStyle name="Normal 4 2 2 2 5 3 2 2 3" xfId="9469"/>
    <cellStyle name="Normal 4 2 2 2 5 3 2 3" xfId="9470"/>
    <cellStyle name="Normal 4 2 2 2 5 3 2 3 2" xfId="9471"/>
    <cellStyle name="Normal 4 2 2 2 5 3 2 4" xfId="9472"/>
    <cellStyle name="Normal 4 2 2 2 5 3 3" xfId="9473"/>
    <cellStyle name="Normal 4 2 2 2 5 3 3 2" xfId="9474"/>
    <cellStyle name="Normal 4 2 2 2 5 3 3 2 2" xfId="9475"/>
    <cellStyle name="Normal 4 2 2 2 5 3 3 3" xfId="9476"/>
    <cellStyle name="Normal 4 2 2 2 5 3 4" xfId="9477"/>
    <cellStyle name="Normal 4 2 2 2 5 3 4 2" xfId="9478"/>
    <cellStyle name="Normal 4 2 2 2 5 3 5" xfId="9479"/>
    <cellStyle name="Normal 4 2 2 2 5 4" xfId="9480"/>
    <cellStyle name="Normal 4 2 2 2 5 4 2" xfId="9481"/>
    <cellStyle name="Normal 4 2 2 2 5 4 2 2" xfId="9482"/>
    <cellStyle name="Normal 4 2 2 2 5 4 2 2 2" xfId="9483"/>
    <cellStyle name="Normal 4 2 2 2 5 4 2 3" xfId="9484"/>
    <cellStyle name="Normal 4 2 2 2 5 4 3" xfId="9485"/>
    <cellStyle name="Normal 4 2 2 2 5 4 3 2" xfId="9486"/>
    <cellStyle name="Normal 4 2 2 2 5 4 4" xfId="9487"/>
    <cellStyle name="Normal 4 2 2 2 5 5" xfId="9488"/>
    <cellStyle name="Normal 4 2 2 2 5 5 2" xfId="9489"/>
    <cellStyle name="Normal 4 2 2 2 5 5 2 2" xfId="9490"/>
    <cellStyle name="Normal 4 2 2 2 5 5 3" xfId="9491"/>
    <cellStyle name="Normal 4 2 2 2 5 6" xfId="9492"/>
    <cellStyle name="Normal 4 2 2 2 5 6 2" xfId="9493"/>
    <cellStyle name="Normal 4 2 2 2 5 7" xfId="9494"/>
    <cellStyle name="Normal 4 2 2 2 6" xfId="9495"/>
    <cellStyle name="Normal 4 2 2 2 6 2" xfId="9496"/>
    <cellStyle name="Normal 4 2 2 2 6 2 2" xfId="9497"/>
    <cellStyle name="Normal 4 2 2 2 6 2 2 2" xfId="9498"/>
    <cellStyle name="Normal 4 2 2 2 6 2 2 2 2" xfId="9499"/>
    <cellStyle name="Normal 4 2 2 2 6 2 2 2 2 2" xfId="9500"/>
    <cellStyle name="Normal 4 2 2 2 6 2 2 2 3" xfId="9501"/>
    <cellStyle name="Normal 4 2 2 2 6 2 2 3" xfId="9502"/>
    <cellStyle name="Normal 4 2 2 2 6 2 2 3 2" xfId="9503"/>
    <cellStyle name="Normal 4 2 2 2 6 2 2 4" xfId="9504"/>
    <cellStyle name="Normal 4 2 2 2 6 2 3" xfId="9505"/>
    <cellStyle name="Normal 4 2 2 2 6 2 3 2" xfId="9506"/>
    <cellStyle name="Normal 4 2 2 2 6 2 3 2 2" xfId="9507"/>
    <cellStyle name="Normal 4 2 2 2 6 2 3 3" xfId="9508"/>
    <cellStyle name="Normal 4 2 2 2 6 2 4" xfId="9509"/>
    <cellStyle name="Normal 4 2 2 2 6 2 4 2" xfId="9510"/>
    <cellStyle name="Normal 4 2 2 2 6 2 5" xfId="9511"/>
    <cellStyle name="Normal 4 2 2 2 6 3" xfId="9512"/>
    <cellStyle name="Normal 4 2 2 2 6 3 2" xfId="9513"/>
    <cellStyle name="Normal 4 2 2 2 6 3 2 2" xfId="9514"/>
    <cellStyle name="Normal 4 2 2 2 6 3 2 2 2" xfId="9515"/>
    <cellStyle name="Normal 4 2 2 2 6 3 2 3" xfId="9516"/>
    <cellStyle name="Normal 4 2 2 2 6 3 3" xfId="9517"/>
    <cellStyle name="Normal 4 2 2 2 6 3 3 2" xfId="9518"/>
    <cellStyle name="Normal 4 2 2 2 6 3 4" xfId="9519"/>
    <cellStyle name="Normal 4 2 2 2 6 4" xfId="9520"/>
    <cellStyle name="Normal 4 2 2 2 6 4 2" xfId="9521"/>
    <cellStyle name="Normal 4 2 2 2 6 4 2 2" xfId="9522"/>
    <cellStyle name="Normal 4 2 2 2 6 4 3" xfId="9523"/>
    <cellStyle name="Normal 4 2 2 2 6 5" xfId="9524"/>
    <cellStyle name="Normal 4 2 2 2 6 5 2" xfId="9525"/>
    <cellStyle name="Normal 4 2 2 2 6 6" xfId="9526"/>
    <cellStyle name="Normal 4 2 2 2 7" xfId="9527"/>
    <cellStyle name="Normal 4 2 2 2 7 2" xfId="9528"/>
    <cellStyle name="Normal 4 2 2 2 7 2 2" xfId="9529"/>
    <cellStyle name="Normal 4 2 2 2 7 2 2 2" xfId="9530"/>
    <cellStyle name="Normal 4 2 2 2 7 2 2 2 2" xfId="9531"/>
    <cellStyle name="Normal 4 2 2 2 7 2 2 3" xfId="9532"/>
    <cellStyle name="Normal 4 2 2 2 7 2 3" xfId="9533"/>
    <cellStyle name="Normal 4 2 2 2 7 2 3 2" xfId="9534"/>
    <cellStyle name="Normal 4 2 2 2 7 2 4" xfId="9535"/>
    <cellStyle name="Normal 4 2 2 2 7 3" xfId="9536"/>
    <cellStyle name="Normal 4 2 2 2 7 3 2" xfId="9537"/>
    <cellStyle name="Normal 4 2 2 2 7 3 2 2" xfId="9538"/>
    <cellStyle name="Normal 4 2 2 2 7 3 3" xfId="9539"/>
    <cellStyle name="Normal 4 2 2 2 7 4" xfId="9540"/>
    <cellStyle name="Normal 4 2 2 2 7 4 2" xfId="9541"/>
    <cellStyle name="Normal 4 2 2 2 7 5" xfId="9542"/>
    <cellStyle name="Normal 4 2 2 2 8" xfId="9543"/>
    <cellStyle name="Normal 4 2 2 2 8 2" xfId="9544"/>
    <cellStyle name="Normal 4 2 2 2 8 2 2" xfId="9545"/>
    <cellStyle name="Normal 4 2 2 2 8 2 2 2" xfId="9546"/>
    <cellStyle name="Normal 4 2 2 2 8 2 3" xfId="9547"/>
    <cellStyle name="Normal 4 2 2 2 8 3" xfId="9548"/>
    <cellStyle name="Normal 4 2 2 2 8 3 2" xfId="9549"/>
    <cellStyle name="Normal 4 2 2 2 8 4" xfId="9550"/>
    <cellStyle name="Normal 4 2 2 2 9" xfId="9551"/>
    <cellStyle name="Normal 4 2 2 2 9 2" xfId="9552"/>
    <cellStyle name="Normal 4 2 2 2 9 2 2" xfId="9553"/>
    <cellStyle name="Normal 4 2 2 2 9 3" xfId="9554"/>
    <cellStyle name="Normal 4 2 2 3" xfId="9555"/>
    <cellStyle name="Normal 4 2 2 3 10" xfId="9556"/>
    <cellStyle name="Normal 4 2 2 3 2" xfId="9557"/>
    <cellStyle name="Normal 4 2 2 3 2 2" xfId="9558"/>
    <cellStyle name="Normal 4 2 2 3 2 2 2" xfId="9559"/>
    <cellStyle name="Normal 4 2 2 3 2 2 2 2" xfId="9560"/>
    <cellStyle name="Normal 4 2 2 3 2 2 2 2 2" xfId="9561"/>
    <cellStyle name="Normal 4 2 2 3 2 2 2 2 2 2" xfId="9562"/>
    <cellStyle name="Normal 4 2 2 3 2 2 2 2 2 2 2" xfId="9563"/>
    <cellStyle name="Normal 4 2 2 3 2 2 2 2 2 2 2 2" xfId="9564"/>
    <cellStyle name="Normal 4 2 2 3 2 2 2 2 2 2 2 2 2" xfId="9565"/>
    <cellStyle name="Normal 4 2 2 3 2 2 2 2 2 2 2 3" xfId="9566"/>
    <cellStyle name="Normal 4 2 2 3 2 2 2 2 2 2 3" xfId="9567"/>
    <cellStyle name="Normal 4 2 2 3 2 2 2 2 2 2 3 2" xfId="9568"/>
    <cellStyle name="Normal 4 2 2 3 2 2 2 2 2 2 4" xfId="9569"/>
    <cellStyle name="Normal 4 2 2 3 2 2 2 2 2 3" xfId="9570"/>
    <cellStyle name="Normal 4 2 2 3 2 2 2 2 2 3 2" xfId="9571"/>
    <cellStyle name="Normal 4 2 2 3 2 2 2 2 2 3 2 2" xfId="9572"/>
    <cellStyle name="Normal 4 2 2 3 2 2 2 2 2 3 3" xfId="9573"/>
    <cellStyle name="Normal 4 2 2 3 2 2 2 2 2 4" xfId="9574"/>
    <cellStyle name="Normal 4 2 2 3 2 2 2 2 2 4 2" xfId="9575"/>
    <cellStyle name="Normal 4 2 2 3 2 2 2 2 2 5" xfId="9576"/>
    <cellStyle name="Normal 4 2 2 3 2 2 2 2 3" xfId="9577"/>
    <cellStyle name="Normal 4 2 2 3 2 2 2 2 3 2" xfId="9578"/>
    <cellStyle name="Normal 4 2 2 3 2 2 2 2 3 2 2" xfId="9579"/>
    <cellStyle name="Normal 4 2 2 3 2 2 2 2 3 2 2 2" xfId="9580"/>
    <cellStyle name="Normal 4 2 2 3 2 2 2 2 3 2 3" xfId="9581"/>
    <cellStyle name="Normal 4 2 2 3 2 2 2 2 3 3" xfId="9582"/>
    <cellStyle name="Normal 4 2 2 3 2 2 2 2 3 3 2" xfId="9583"/>
    <cellStyle name="Normal 4 2 2 3 2 2 2 2 3 4" xfId="9584"/>
    <cellStyle name="Normal 4 2 2 3 2 2 2 2 4" xfId="9585"/>
    <cellStyle name="Normal 4 2 2 3 2 2 2 2 4 2" xfId="9586"/>
    <cellStyle name="Normal 4 2 2 3 2 2 2 2 4 2 2" xfId="9587"/>
    <cellStyle name="Normal 4 2 2 3 2 2 2 2 4 3" xfId="9588"/>
    <cellStyle name="Normal 4 2 2 3 2 2 2 2 5" xfId="9589"/>
    <cellStyle name="Normal 4 2 2 3 2 2 2 2 5 2" xfId="9590"/>
    <cellStyle name="Normal 4 2 2 3 2 2 2 2 6" xfId="9591"/>
    <cellStyle name="Normal 4 2 2 3 2 2 2 3" xfId="9592"/>
    <cellStyle name="Normal 4 2 2 3 2 2 2 3 2" xfId="9593"/>
    <cellStyle name="Normal 4 2 2 3 2 2 2 3 2 2" xfId="9594"/>
    <cellStyle name="Normal 4 2 2 3 2 2 2 3 2 2 2" xfId="9595"/>
    <cellStyle name="Normal 4 2 2 3 2 2 2 3 2 2 2 2" xfId="9596"/>
    <cellStyle name="Normal 4 2 2 3 2 2 2 3 2 2 3" xfId="9597"/>
    <cellStyle name="Normal 4 2 2 3 2 2 2 3 2 3" xfId="9598"/>
    <cellStyle name="Normal 4 2 2 3 2 2 2 3 2 3 2" xfId="9599"/>
    <cellStyle name="Normal 4 2 2 3 2 2 2 3 2 4" xfId="9600"/>
    <cellStyle name="Normal 4 2 2 3 2 2 2 3 3" xfId="9601"/>
    <cellStyle name="Normal 4 2 2 3 2 2 2 3 3 2" xfId="9602"/>
    <cellStyle name="Normal 4 2 2 3 2 2 2 3 3 2 2" xfId="9603"/>
    <cellStyle name="Normal 4 2 2 3 2 2 2 3 3 3" xfId="9604"/>
    <cellStyle name="Normal 4 2 2 3 2 2 2 3 4" xfId="9605"/>
    <cellStyle name="Normal 4 2 2 3 2 2 2 3 4 2" xfId="9606"/>
    <cellStyle name="Normal 4 2 2 3 2 2 2 3 5" xfId="9607"/>
    <cellStyle name="Normal 4 2 2 3 2 2 2 4" xfId="9608"/>
    <cellStyle name="Normal 4 2 2 3 2 2 2 4 2" xfId="9609"/>
    <cellStyle name="Normal 4 2 2 3 2 2 2 4 2 2" xfId="9610"/>
    <cellStyle name="Normal 4 2 2 3 2 2 2 4 2 2 2" xfId="9611"/>
    <cellStyle name="Normal 4 2 2 3 2 2 2 4 2 3" xfId="9612"/>
    <cellStyle name="Normal 4 2 2 3 2 2 2 4 3" xfId="9613"/>
    <cellStyle name="Normal 4 2 2 3 2 2 2 4 3 2" xfId="9614"/>
    <cellStyle name="Normal 4 2 2 3 2 2 2 4 4" xfId="9615"/>
    <cellStyle name="Normal 4 2 2 3 2 2 2 5" xfId="9616"/>
    <cellStyle name="Normal 4 2 2 3 2 2 2 5 2" xfId="9617"/>
    <cellStyle name="Normal 4 2 2 3 2 2 2 5 2 2" xfId="9618"/>
    <cellStyle name="Normal 4 2 2 3 2 2 2 5 3" xfId="9619"/>
    <cellStyle name="Normal 4 2 2 3 2 2 2 6" xfId="9620"/>
    <cellStyle name="Normal 4 2 2 3 2 2 2 6 2" xfId="9621"/>
    <cellStyle name="Normal 4 2 2 3 2 2 2 7" xfId="9622"/>
    <cellStyle name="Normal 4 2 2 3 2 2 3" xfId="9623"/>
    <cellStyle name="Normal 4 2 2 3 2 2 3 2" xfId="9624"/>
    <cellStyle name="Normal 4 2 2 3 2 2 3 2 2" xfId="9625"/>
    <cellStyle name="Normal 4 2 2 3 2 2 3 2 2 2" xfId="9626"/>
    <cellStyle name="Normal 4 2 2 3 2 2 3 2 2 2 2" xfId="9627"/>
    <cellStyle name="Normal 4 2 2 3 2 2 3 2 2 2 2 2" xfId="9628"/>
    <cellStyle name="Normal 4 2 2 3 2 2 3 2 2 2 3" xfId="9629"/>
    <cellStyle name="Normal 4 2 2 3 2 2 3 2 2 3" xfId="9630"/>
    <cellStyle name="Normal 4 2 2 3 2 2 3 2 2 3 2" xfId="9631"/>
    <cellStyle name="Normal 4 2 2 3 2 2 3 2 2 4" xfId="9632"/>
    <cellStyle name="Normal 4 2 2 3 2 2 3 2 3" xfId="9633"/>
    <cellStyle name="Normal 4 2 2 3 2 2 3 2 3 2" xfId="9634"/>
    <cellStyle name="Normal 4 2 2 3 2 2 3 2 3 2 2" xfId="9635"/>
    <cellStyle name="Normal 4 2 2 3 2 2 3 2 3 3" xfId="9636"/>
    <cellStyle name="Normal 4 2 2 3 2 2 3 2 4" xfId="9637"/>
    <cellStyle name="Normal 4 2 2 3 2 2 3 2 4 2" xfId="9638"/>
    <cellStyle name="Normal 4 2 2 3 2 2 3 2 5" xfId="9639"/>
    <cellStyle name="Normal 4 2 2 3 2 2 3 3" xfId="9640"/>
    <cellStyle name="Normal 4 2 2 3 2 2 3 3 2" xfId="9641"/>
    <cellStyle name="Normal 4 2 2 3 2 2 3 3 2 2" xfId="9642"/>
    <cellStyle name="Normal 4 2 2 3 2 2 3 3 2 2 2" xfId="9643"/>
    <cellStyle name="Normal 4 2 2 3 2 2 3 3 2 3" xfId="9644"/>
    <cellStyle name="Normal 4 2 2 3 2 2 3 3 3" xfId="9645"/>
    <cellStyle name="Normal 4 2 2 3 2 2 3 3 3 2" xfId="9646"/>
    <cellStyle name="Normal 4 2 2 3 2 2 3 3 4" xfId="9647"/>
    <cellStyle name="Normal 4 2 2 3 2 2 3 4" xfId="9648"/>
    <cellStyle name="Normal 4 2 2 3 2 2 3 4 2" xfId="9649"/>
    <cellStyle name="Normal 4 2 2 3 2 2 3 4 2 2" xfId="9650"/>
    <cellStyle name="Normal 4 2 2 3 2 2 3 4 3" xfId="9651"/>
    <cellStyle name="Normal 4 2 2 3 2 2 3 5" xfId="9652"/>
    <cellStyle name="Normal 4 2 2 3 2 2 3 5 2" xfId="9653"/>
    <cellStyle name="Normal 4 2 2 3 2 2 3 6" xfId="9654"/>
    <cellStyle name="Normal 4 2 2 3 2 2 4" xfId="9655"/>
    <cellStyle name="Normal 4 2 2 3 2 2 4 2" xfId="9656"/>
    <cellStyle name="Normal 4 2 2 3 2 2 4 2 2" xfId="9657"/>
    <cellStyle name="Normal 4 2 2 3 2 2 4 2 2 2" xfId="9658"/>
    <cellStyle name="Normal 4 2 2 3 2 2 4 2 2 2 2" xfId="9659"/>
    <cellStyle name="Normal 4 2 2 3 2 2 4 2 2 3" xfId="9660"/>
    <cellStyle name="Normal 4 2 2 3 2 2 4 2 3" xfId="9661"/>
    <cellStyle name="Normal 4 2 2 3 2 2 4 2 3 2" xfId="9662"/>
    <cellStyle name="Normal 4 2 2 3 2 2 4 2 4" xfId="9663"/>
    <cellStyle name="Normal 4 2 2 3 2 2 4 3" xfId="9664"/>
    <cellStyle name="Normal 4 2 2 3 2 2 4 3 2" xfId="9665"/>
    <cellStyle name="Normal 4 2 2 3 2 2 4 3 2 2" xfId="9666"/>
    <cellStyle name="Normal 4 2 2 3 2 2 4 3 3" xfId="9667"/>
    <cellStyle name="Normal 4 2 2 3 2 2 4 4" xfId="9668"/>
    <cellStyle name="Normal 4 2 2 3 2 2 4 4 2" xfId="9669"/>
    <cellStyle name="Normal 4 2 2 3 2 2 4 5" xfId="9670"/>
    <cellStyle name="Normal 4 2 2 3 2 2 5" xfId="9671"/>
    <cellStyle name="Normal 4 2 2 3 2 2 5 2" xfId="9672"/>
    <cellStyle name="Normal 4 2 2 3 2 2 5 2 2" xfId="9673"/>
    <cellStyle name="Normal 4 2 2 3 2 2 5 2 2 2" xfId="9674"/>
    <cellStyle name="Normal 4 2 2 3 2 2 5 2 3" xfId="9675"/>
    <cellStyle name="Normal 4 2 2 3 2 2 5 3" xfId="9676"/>
    <cellStyle name="Normal 4 2 2 3 2 2 5 3 2" xfId="9677"/>
    <cellStyle name="Normal 4 2 2 3 2 2 5 4" xfId="9678"/>
    <cellStyle name="Normal 4 2 2 3 2 2 6" xfId="9679"/>
    <cellStyle name="Normal 4 2 2 3 2 2 6 2" xfId="9680"/>
    <cellStyle name="Normal 4 2 2 3 2 2 6 2 2" xfId="9681"/>
    <cellStyle name="Normal 4 2 2 3 2 2 6 3" xfId="9682"/>
    <cellStyle name="Normal 4 2 2 3 2 2 7" xfId="9683"/>
    <cellStyle name="Normal 4 2 2 3 2 2 7 2" xfId="9684"/>
    <cellStyle name="Normal 4 2 2 3 2 2 8" xfId="9685"/>
    <cellStyle name="Normal 4 2 2 3 2 3" xfId="9686"/>
    <cellStyle name="Normal 4 2 2 3 2 3 2" xfId="9687"/>
    <cellStyle name="Normal 4 2 2 3 2 3 2 2" xfId="9688"/>
    <cellStyle name="Normal 4 2 2 3 2 3 2 2 2" xfId="9689"/>
    <cellStyle name="Normal 4 2 2 3 2 3 2 2 2 2" xfId="9690"/>
    <cellStyle name="Normal 4 2 2 3 2 3 2 2 2 2 2" xfId="9691"/>
    <cellStyle name="Normal 4 2 2 3 2 3 2 2 2 2 2 2" xfId="9692"/>
    <cellStyle name="Normal 4 2 2 3 2 3 2 2 2 2 3" xfId="9693"/>
    <cellStyle name="Normal 4 2 2 3 2 3 2 2 2 3" xfId="9694"/>
    <cellStyle name="Normal 4 2 2 3 2 3 2 2 2 3 2" xfId="9695"/>
    <cellStyle name="Normal 4 2 2 3 2 3 2 2 2 4" xfId="9696"/>
    <cellStyle name="Normal 4 2 2 3 2 3 2 2 3" xfId="9697"/>
    <cellStyle name="Normal 4 2 2 3 2 3 2 2 3 2" xfId="9698"/>
    <cellStyle name="Normal 4 2 2 3 2 3 2 2 3 2 2" xfId="9699"/>
    <cellStyle name="Normal 4 2 2 3 2 3 2 2 3 3" xfId="9700"/>
    <cellStyle name="Normal 4 2 2 3 2 3 2 2 4" xfId="9701"/>
    <cellStyle name="Normal 4 2 2 3 2 3 2 2 4 2" xfId="9702"/>
    <cellStyle name="Normal 4 2 2 3 2 3 2 2 5" xfId="9703"/>
    <cellStyle name="Normal 4 2 2 3 2 3 2 3" xfId="9704"/>
    <cellStyle name="Normal 4 2 2 3 2 3 2 3 2" xfId="9705"/>
    <cellStyle name="Normal 4 2 2 3 2 3 2 3 2 2" xfId="9706"/>
    <cellStyle name="Normal 4 2 2 3 2 3 2 3 2 2 2" xfId="9707"/>
    <cellStyle name="Normal 4 2 2 3 2 3 2 3 2 3" xfId="9708"/>
    <cellStyle name="Normal 4 2 2 3 2 3 2 3 3" xfId="9709"/>
    <cellStyle name="Normal 4 2 2 3 2 3 2 3 3 2" xfId="9710"/>
    <cellStyle name="Normal 4 2 2 3 2 3 2 3 4" xfId="9711"/>
    <cellStyle name="Normal 4 2 2 3 2 3 2 4" xfId="9712"/>
    <cellStyle name="Normal 4 2 2 3 2 3 2 4 2" xfId="9713"/>
    <cellStyle name="Normal 4 2 2 3 2 3 2 4 2 2" xfId="9714"/>
    <cellStyle name="Normal 4 2 2 3 2 3 2 4 3" xfId="9715"/>
    <cellStyle name="Normal 4 2 2 3 2 3 2 5" xfId="9716"/>
    <cellStyle name="Normal 4 2 2 3 2 3 2 5 2" xfId="9717"/>
    <cellStyle name="Normal 4 2 2 3 2 3 2 6" xfId="9718"/>
    <cellStyle name="Normal 4 2 2 3 2 3 3" xfId="9719"/>
    <cellStyle name="Normal 4 2 2 3 2 3 3 2" xfId="9720"/>
    <cellStyle name="Normal 4 2 2 3 2 3 3 2 2" xfId="9721"/>
    <cellStyle name="Normal 4 2 2 3 2 3 3 2 2 2" xfId="9722"/>
    <cellStyle name="Normal 4 2 2 3 2 3 3 2 2 2 2" xfId="9723"/>
    <cellStyle name="Normal 4 2 2 3 2 3 3 2 2 3" xfId="9724"/>
    <cellStyle name="Normal 4 2 2 3 2 3 3 2 3" xfId="9725"/>
    <cellStyle name="Normal 4 2 2 3 2 3 3 2 3 2" xfId="9726"/>
    <cellStyle name="Normal 4 2 2 3 2 3 3 2 4" xfId="9727"/>
    <cellStyle name="Normal 4 2 2 3 2 3 3 3" xfId="9728"/>
    <cellStyle name="Normal 4 2 2 3 2 3 3 3 2" xfId="9729"/>
    <cellStyle name="Normal 4 2 2 3 2 3 3 3 2 2" xfId="9730"/>
    <cellStyle name="Normal 4 2 2 3 2 3 3 3 3" xfId="9731"/>
    <cellStyle name="Normal 4 2 2 3 2 3 3 4" xfId="9732"/>
    <cellStyle name="Normal 4 2 2 3 2 3 3 4 2" xfId="9733"/>
    <cellStyle name="Normal 4 2 2 3 2 3 3 5" xfId="9734"/>
    <cellStyle name="Normal 4 2 2 3 2 3 4" xfId="9735"/>
    <cellStyle name="Normal 4 2 2 3 2 3 4 2" xfId="9736"/>
    <cellStyle name="Normal 4 2 2 3 2 3 4 2 2" xfId="9737"/>
    <cellStyle name="Normal 4 2 2 3 2 3 4 2 2 2" xfId="9738"/>
    <cellStyle name="Normal 4 2 2 3 2 3 4 2 3" xfId="9739"/>
    <cellStyle name="Normal 4 2 2 3 2 3 4 3" xfId="9740"/>
    <cellStyle name="Normal 4 2 2 3 2 3 4 3 2" xfId="9741"/>
    <cellStyle name="Normal 4 2 2 3 2 3 4 4" xfId="9742"/>
    <cellStyle name="Normal 4 2 2 3 2 3 5" xfId="9743"/>
    <cellStyle name="Normal 4 2 2 3 2 3 5 2" xfId="9744"/>
    <cellStyle name="Normal 4 2 2 3 2 3 5 2 2" xfId="9745"/>
    <cellStyle name="Normal 4 2 2 3 2 3 5 3" xfId="9746"/>
    <cellStyle name="Normal 4 2 2 3 2 3 6" xfId="9747"/>
    <cellStyle name="Normal 4 2 2 3 2 3 6 2" xfId="9748"/>
    <cellStyle name="Normal 4 2 2 3 2 3 7" xfId="9749"/>
    <cellStyle name="Normal 4 2 2 3 2 4" xfId="9750"/>
    <cellStyle name="Normal 4 2 2 3 2 4 2" xfId="9751"/>
    <cellStyle name="Normal 4 2 2 3 2 4 2 2" xfId="9752"/>
    <cellStyle name="Normal 4 2 2 3 2 4 2 2 2" xfId="9753"/>
    <cellStyle name="Normal 4 2 2 3 2 4 2 2 2 2" xfId="9754"/>
    <cellStyle name="Normal 4 2 2 3 2 4 2 2 2 2 2" xfId="9755"/>
    <cellStyle name="Normal 4 2 2 3 2 4 2 2 2 3" xfId="9756"/>
    <cellStyle name="Normal 4 2 2 3 2 4 2 2 3" xfId="9757"/>
    <cellStyle name="Normal 4 2 2 3 2 4 2 2 3 2" xfId="9758"/>
    <cellStyle name="Normal 4 2 2 3 2 4 2 2 4" xfId="9759"/>
    <cellStyle name="Normal 4 2 2 3 2 4 2 3" xfId="9760"/>
    <cellStyle name="Normal 4 2 2 3 2 4 2 3 2" xfId="9761"/>
    <cellStyle name="Normal 4 2 2 3 2 4 2 3 2 2" xfId="9762"/>
    <cellStyle name="Normal 4 2 2 3 2 4 2 3 3" xfId="9763"/>
    <cellStyle name="Normal 4 2 2 3 2 4 2 4" xfId="9764"/>
    <cellStyle name="Normal 4 2 2 3 2 4 2 4 2" xfId="9765"/>
    <cellStyle name="Normal 4 2 2 3 2 4 2 5" xfId="9766"/>
    <cellStyle name="Normal 4 2 2 3 2 4 3" xfId="9767"/>
    <cellStyle name="Normal 4 2 2 3 2 4 3 2" xfId="9768"/>
    <cellStyle name="Normal 4 2 2 3 2 4 3 2 2" xfId="9769"/>
    <cellStyle name="Normal 4 2 2 3 2 4 3 2 2 2" xfId="9770"/>
    <cellStyle name="Normal 4 2 2 3 2 4 3 2 3" xfId="9771"/>
    <cellStyle name="Normal 4 2 2 3 2 4 3 3" xfId="9772"/>
    <cellStyle name="Normal 4 2 2 3 2 4 3 3 2" xfId="9773"/>
    <cellStyle name="Normal 4 2 2 3 2 4 3 4" xfId="9774"/>
    <cellStyle name="Normal 4 2 2 3 2 4 4" xfId="9775"/>
    <cellStyle name="Normal 4 2 2 3 2 4 4 2" xfId="9776"/>
    <cellStyle name="Normal 4 2 2 3 2 4 4 2 2" xfId="9777"/>
    <cellStyle name="Normal 4 2 2 3 2 4 4 3" xfId="9778"/>
    <cellStyle name="Normal 4 2 2 3 2 4 5" xfId="9779"/>
    <cellStyle name="Normal 4 2 2 3 2 4 5 2" xfId="9780"/>
    <cellStyle name="Normal 4 2 2 3 2 4 6" xfId="9781"/>
    <cellStyle name="Normal 4 2 2 3 2 5" xfId="9782"/>
    <cellStyle name="Normal 4 2 2 3 2 5 2" xfId="9783"/>
    <cellStyle name="Normal 4 2 2 3 2 5 2 2" xfId="9784"/>
    <cellStyle name="Normal 4 2 2 3 2 5 2 2 2" xfId="9785"/>
    <cellStyle name="Normal 4 2 2 3 2 5 2 2 2 2" xfId="9786"/>
    <cellStyle name="Normal 4 2 2 3 2 5 2 2 3" xfId="9787"/>
    <cellStyle name="Normal 4 2 2 3 2 5 2 3" xfId="9788"/>
    <cellStyle name="Normal 4 2 2 3 2 5 2 3 2" xfId="9789"/>
    <cellStyle name="Normal 4 2 2 3 2 5 2 4" xfId="9790"/>
    <cellStyle name="Normal 4 2 2 3 2 5 3" xfId="9791"/>
    <cellStyle name="Normal 4 2 2 3 2 5 3 2" xfId="9792"/>
    <cellStyle name="Normal 4 2 2 3 2 5 3 2 2" xfId="9793"/>
    <cellStyle name="Normal 4 2 2 3 2 5 3 3" xfId="9794"/>
    <cellStyle name="Normal 4 2 2 3 2 5 4" xfId="9795"/>
    <cellStyle name="Normal 4 2 2 3 2 5 4 2" xfId="9796"/>
    <cellStyle name="Normal 4 2 2 3 2 5 5" xfId="9797"/>
    <cellStyle name="Normal 4 2 2 3 2 6" xfId="9798"/>
    <cellStyle name="Normal 4 2 2 3 2 6 2" xfId="9799"/>
    <cellStyle name="Normal 4 2 2 3 2 6 2 2" xfId="9800"/>
    <cellStyle name="Normal 4 2 2 3 2 6 2 2 2" xfId="9801"/>
    <cellStyle name="Normal 4 2 2 3 2 6 2 3" xfId="9802"/>
    <cellStyle name="Normal 4 2 2 3 2 6 3" xfId="9803"/>
    <cellStyle name="Normal 4 2 2 3 2 6 3 2" xfId="9804"/>
    <cellStyle name="Normal 4 2 2 3 2 6 4" xfId="9805"/>
    <cellStyle name="Normal 4 2 2 3 2 7" xfId="9806"/>
    <cellStyle name="Normal 4 2 2 3 2 7 2" xfId="9807"/>
    <cellStyle name="Normal 4 2 2 3 2 7 2 2" xfId="9808"/>
    <cellStyle name="Normal 4 2 2 3 2 7 3" xfId="9809"/>
    <cellStyle name="Normal 4 2 2 3 2 8" xfId="9810"/>
    <cellStyle name="Normal 4 2 2 3 2 8 2" xfId="9811"/>
    <cellStyle name="Normal 4 2 2 3 2 9" xfId="9812"/>
    <cellStyle name="Normal 4 2 2 3 3" xfId="9813"/>
    <cellStyle name="Normal 4 2 2 3 3 2" xfId="9814"/>
    <cellStyle name="Normal 4 2 2 3 3 2 2" xfId="9815"/>
    <cellStyle name="Normal 4 2 2 3 3 2 2 2" xfId="9816"/>
    <cellStyle name="Normal 4 2 2 3 3 2 2 2 2" xfId="9817"/>
    <cellStyle name="Normal 4 2 2 3 3 2 2 2 2 2" xfId="9818"/>
    <cellStyle name="Normal 4 2 2 3 3 2 2 2 2 2 2" xfId="9819"/>
    <cellStyle name="Normal 4 2 2 3 3 2 2 2 2 2 2 2" xfId="9820"/>
    <cellStyle name="Normal 4 2 2 3 3 2 2 2 2 2 3" xfId="9821"/>
    <cellStyle name="Normal 4 2 2 3 3 2 2 2 2 3" xfId="9822"/>
    <cellStyle name="Normal 4 2 2 3 3 2 2 2 2 3 2" xfId="9823"/>
    <cellStyle name="Normal 4 2 2 3 3 2 2 2 2 4" xfId="9824"/>
    <cellStyle name="Normal 4 2 2 3 3 2 2 2 3" xfId="9825"/>
    <cellStyle name="Normal 4 2 2 3 3 2 2 2 3 2" xfId="9826"/>
    <cellStyle name="Normal 4 2 2 3 3 2 2 2 3 2 2" xfId="9827"/>
    <cellStyle name="Normal 4 2 2 3 3 2 2 2 3 3" xfId="9828"/>
    <cellStyle name="Normal 4 2 2 3 3 2 2 2 4" xfId="9829"/>
    <cellStyle name="Normal 4 2 2 3 3 2 2 2 4 2" xfId="9830"/>
    <cellStyle name="Normal 4 2 2 3 3 2 2 2 5" xfId="9831"/>
    <cellStyle name="Normal 4 2 2 3 3 2 2 3" xfId="9832"/>
    <cellStyle name="Normal 4 2 2 3 3 2 2 3 2" xfId="9833"/>
    <cellStyle name="Normal 4 2 2 3 3 2 2 3 2 2" xfId="9834"/>
    <cellStyle name="Normal 4 2 2 3 3 2 2 3 2 2 2" xfId="9835"/>
    <cellStyle name="Normal 4 2 2 3 3 2 2 3 2 3" xfId="9836"/>
    <cellStyle name="Normal 4 2 2 3 3 2 2 3 3" xfId="9837"/>
    <cellStyle name="Normal 4 2 2 3 3 2 2 3 3 2" xfId="9838"/>
    <cellStyle name="Normal 4 2 2 3 3 2 2 3 4" xfId="9839"/>
    <cellStyle name="Normal 4 2 2 3 3 2 2 4" xfId="9840"/>
    <cellStyle name="Normal 4 2 2 3 3 2 2 4 2" xfId="9841"/>
    <cellStyle name="Normal 4 2 2 3 3 2 2 4 2 2" xfId="9842"/>
    <cellStyle name="Normal 4 2 2 3 3 2 2 4 3" xfId="9843"/>
    <cellStyle name="Normal 4 2 2 3 3 2 2 5" xfId="9844"/>
    <cellStyle name="Normal 4 2 2 3 3 2 2 5 2" xfId="9845"/>
    <cellStyle name="Normal 4 2 2 3 3 2 2 6" xfId="9846"/>
    <cellStyle name="Normal 4 2 2 3 3 2 3" xfId="9847"/>
    <cellStyle name="Normal 4 2 2 3 3 2 3 2" xfId="9848"/>
    <cellStyle name="Normal 4 2 2 3 3 2 3 2 2" xfId="9849"/>
    <cellStyle name="Normal 4 2 2 3 3 2 3 2 2 2" xfId="9850"/>
    <cellStyle name="Normal 4 2 2 3 3 2 3 2 2 2 2" xfId="9851"/>
    <cellStyle name="Normal 4 2 2 3 3 2 3 2 2 3" xfId="9852"/>
    <cellStyle name="Normal 4 2 2 3 3 2 3 2 3" xfId="9853"/>
    <cellStyle name="Normal 4 2 2 3 3 2 3 2 3 2" xfId="9854"/>
    <cellStyle name="Normal 4 2 2 3 3 2 3 2 4" xfId="9855"/>
    <cellStyle name="Normal 4 2 2 3 3 2 3 3" xfId="9856"/>
    <cellStyle name="Normal 4 2 2 3 3 2 3 3 2" xfId="9857"/>
    <cellStyle name="Normal 4 2 2 3 3 2 3 3 2 2" xfId="9858"/>
    <cellStyle name="Normal 4 2 2 3 3 2 3 3 3" xfId="9859"/>
    <cellStyle name="Normal 4 2 2 3 3 2 3 4" xfId="9860"/>
    <cellStyle name="Normal 4 2 2 3 3 2 3 4 2" xfId="9861"/>
    <cellStyle name="Normal 4 2 2 3 3 2 3 5" xfId="9862"/>
    <cellStyle name="Normal 4 2 2 3 3 2 4" xfId="9863"/>
    <cellStyle name="Normal 4 2 2 3 3 2 4 2" xfId="9864"/>
    <cellStyle name="Normal 4 2 2 3 3 2 4 2 2" xfId="9865"/>
    <cellStyle name="Normal 4 2 2 3 3 2 4 2 2 2" xfId="9866"/>
    <cellStyle name="Normal 4 2 2 3 3 2 4 2 3" xfId="9867"/>
    <cellStyle name="Normal 4 2 2 3 3 2 4 3" xfId="9868"/>
    <cellStyle name="Normal 4 2 2 3 3 2 4 3 2" xfId="9869"/>
    <cellStyle name="Normal 4 2 2 3 3 2 4 4" xfId="9870"/>
    <cellStyle name="Normal 4 2 2 3 3 2 5" xfId="9871"/>
    <cellStyle name="Normal 4 2 2 3 3 2 5 2" xfId="9872"/>
    <cellStyle name="Normal 4 2 2 3 3 2 5 2 2" xfId="9873"/>
    <cellStyle name="Normal 4 2 2 3 3 2 5 3" xfId="9874"/>
    <cellStyle name="Normal 4 2 2 3 3 2 6" xfId="9875"/>
    <cellStyle name="Normal 4 2 2 3 3 2 6 2" xfId="9876"/>
    <cellStyle name="Normal 4 2 2 3 3 2 7" xfId="9877"/>
    <cellStyle name="Normal 4 2 2 3 3 3" xfId="9878"/>
    <cellStyle name="Normal 4 2 2 3 3 3 2" xfId="9879"/>
    <cellStyle name="Normal 4 2 2 3 3 3 2 2" xfId="9880"/>
    <cellStyle name="Normal 4 2 2 3 3 3 2 2 2" xfId="9881"/>
    <cellStyle name="Normal 4 2 2 3 3 3 2 2 2 2" xfId="9882"/>
    <cellStyle name="Normal 4 2 2 3 3 3 2 2 2 2 2" xfId="9883"/>
    <cellStyle name="Normal 4 2 2 3 3 3 2 2 2 3" xfId="9884"/>
    <cellStyle name="Normal 4 2 2 3 3 3 2 2 3" xfId="9885"/>
    <cellStyle name="Normal 4 2 2 3 3 3 2 2 3 2" xfId="9886"/>
    <cellStyle name="Normal 4 2 2 3 3 3 2 2 4" xfId="9887"/>
    <cellStyle name="Normal 4 2 2 3 3 3 2 3" xfId="9888"/>
    <cellStyle name="Normal 4 2 2 3 3 3 2 3 2" xfId="9889"/>
    <cellStyle name="Normal 4 2 2 3 3 3 2 3 2 2" xfId="9890"/>
    <cellStyle name="Normal 4 2 2 3 3 3 2 3 3" xfId="9891"/>
    <cellStyle name="Normal 4 2 2 3 3 3 2 4" xfId="9892"/>
    <cellStyle name="Normal 4 2 2 3 3 3 2 4 2" xfId="9893"/>
    <cellStyle name="Normal 4 2 2 3 3 3 2 5" xfId="9894"/>
    <cellStyle name="Normal 4 2 2 3 3 3 3" xfId="9895"/>
    <cellStyle name="Normal 4 2 2 3 3 3 3 2" xfId="9896"/>
    <cellStyle name="Normal 4 2 2 3 3 3 3 2 2" xfId="9897"/>
    <cellStyle name="Normal 4 2 2 3 3 3 3 2 2 2" xfId="9898"/>
    <cellStyle name="Normal 4 2 2 3 3 3 3 2 3" xfId="9899"/>
    <cellStyle name="Normal 4 2 2 3 3 3 3 3" xfId="9900"/>
    <cellStyle name="Normal 4 2 2 3 3 3 3 3 2" xfId="9901"/>
    <cellStyle name="Normal 4 2 2 3 3 3 3 4" xfId="9902"/>
    <cellStyle name="Normal 4 2 2 3 3 3 4" xfId="9903"/>
    <cellStyle name="Normal 4 2 2 3 3 3 4 2" xfId="9904"/>
    <cellStyle name="Normal 4 2 2 3 3 3 4 2 2" xfId="9905"/>
    <cellStyle name="Normal 4 2 2 3 3 3 4 3" xfId="9906"/>
    <cellStyle name="Normal 4 2 2 3 3 3 5" xfId="9907"/>
    <cellStyle name="Normal 4 2 2 3 3 3 5 2" xfId="9908"/>
    <cellStyle name="Normal 4 2 2 3 3 3 6" xfId="9909"/>
    <cellStyle name="Normal 4 2 2 3 3 4" xfId="9910"/>
    <cellStyle name="Normal 4 2 2 3 3 4 2" xfId="9911"/>
    <cellStyle name="Normal 4 2 2 3 3 4 2 2" xfId="9912"/>
    <cellStyle name="Normal 4 2 2 3 3 4 2 2 2" xfId="9913"/>
    <cellStyle name="Normal 4 2 2 3 3 4 2 2 2 2" xfId="9914"/>
    <cellStyle name="Normal 4 2 2 3 3 4 2 2 3" xfId="9915"/>
    <cellStyle name="Normal 4 2 2 3 3 4 2 3" xfId="9916"/>
    <cellStyle name="Normal 4 2 2 3 3 4 2 3 2" xfId="9917"/>
    <cellStyle name="Normal 4 2 2 3 3 4 2 4" xfId="9918"/>
    <cellStyle name="Normal 4 2 2 3 3 4 3" xfId="9919"/>
    <cellStyle name="Normal 4 2 2 3 3 4 3 2" xfId="9920"/>
    <cellStyle name="Normal 4 2 2 3 3 4 3 2 2" xfId="9921"/>
    <cellStyle name="Normal 4 2 2 3 3 4 3 3" xfId="9922"/>
    <cellStyle name="Normal 4 2 2 3 3 4 4" xfId="9923"/>
    <cellStyle name="Normal 4 2 2 3 3 4 4 2" xfId="9924"/>
    <cellStyle name="Normal 4 2 2 3 3 4 5" xfId="9925"/>
    <cellStyle name="Normal 4 2 2 3 3 5" xfId="9926"/>
    <cellStyle name="Normal 4 2 2 3 3 5 2" xfId="9927"/>
    <cellStyle name="Normal 4 2 2 3 3 5 2 2" xfId="9928"/>
    <cellStyle name="Normal 4 2 2 3 3 5 2 2 2" xfId="9929"/>
    <cellStyle name="Normal 4 2 2 3 3 5 2 3" xfId="9930"/>
    <cellStyle name="Normal 4 2 2 3 3 5 3" xfId="9931"/>
    <cellStyle name="Normal 4 2 2 3 3 5 3 2" xfId="9932"/>
    <cellStyle name="Normal 4 2 2 3 3 5 4" xfId="9933"/>
    <cellStyle name="Normal 4 2 2 3 3 6" xfId="9934"/>
    <cellStyle name="Normal 4 2 2 3 3 6 2" xfId="9935"/>
    <cellStyle name="Normal 4 2 2 3 3 6 2 2" xfId="9936"/>
    <cellStyle name="Normal 4 2 2 3 3 6 3" xfId="9937"/>
    <cellStyle name="Normal 4 2 2 3 3 7" xfId="9938"/>
    <cellStyle name="Normal 4 2 2 3 3 7 2" xfId="9939"/>
    <cellStyle name="Normal 4 2 2 3 3 8" xfId="9940"/>
    <cellStyle name="Normal 4 2 2 3 4" xfId="9941"/>
    <cellStyle name="Normal 4 2 2 3 4 2" xfId="9942"/>
    <cellStyle name="Normal 4 2 2 3 4 2 2" xfId="9943"/>
    <cellStyle name="Normal 4 2 2 3 4 2 2 2" xfId="9944"/>
    <cellStyle name="Normal 4 2 2 3 4 2 2 2 2" xfId="9945"/>
    <cellStyle name="Normal 4 2 2 3 4 2 2 2 2 2" xfId="9946"/>
    <cellStyle name="Normal 4 2 2 3 4 2 2 2 2 2 2" xfId="9947"/>
    <cellStyle name="Normal 4 2 2 3 4 2 2 2 2 3" xfId="9948"/>
    <cellStyle name="Normal 4 2 2 3 4 2 2 2 3" xfId="9949"/>
    <cellStyle name="Normal 4 2 2 3 4 2 2 2 3 2" xfId="9950"/>
    <cellStyle name="Normal 4 2 2 3 4 2 2 2 4" xfId="9951"/>
    <cellStyle name="Normal 4 2 2 3 4 2 2 3" xfId="9952"/>
    <cellStyle name="Normal 4 2 2 3 4 2 2 3 2" xfId="9953"/>
    <cellStyle name="Normal 4 2 2 3 4 2 2 3 2 2" xfId="9954"/>
    <cellStyle name="Normal 4 2 2 3 4 2 2 3 3" xfId="9955"/>
    <cellStyle name="Normal 4 2 2 3 4 2 2 4" xfId="9956"/>
    <cellStyle name="Normal 4 2 2 3 4 2 2 4 2" xfId="9957"/>
    <cellStyle name="Normal 4 2 2 3 4 2 2 5" xfId="9958"/>
    <cellStyle name="Normal 4 2 2 3 4 2 3" xfId="9959"/>
    <cellStyle name="Normal 4 2 2 3 4 2 3 2" xfId="9960"/>
    <cellStyle name="Normal 4 2 2 3 4 2 3 2 2" xfId="9961"/>
    <cellStyle name="Normal 4 2 2 3 4 2 3 2 2 2" xfId="9962"/>
    <cellStyle name="Normal 4 2 2 3 4 2 3 2 3" xfId="9963"/>
    <cellStyle name="Normal 4 2 2 3 4 2 3 3" xfId="9964"/>
    <cellStyle name="Normal 4 2 2 3 4 2 3 3 2" xfId="9965"/>
    <cellStyle name="Normal 4 2 2 3 4 2 3 4" xfId="9966"/>
    <cellStyle name="Normal 4 2 2 3 4 2 4" xfId="9967"/>
    <cellStyle name="Normal 4 2 2 3 4 2 4 2" xfId="9968"/>
    <cellStyle name="Normal 4 2 2 3 4 2 4 2 2" xfId="9969"/>
    <cellStyle name="Normal 4 2 2 3 4 2 4 3" xfId="9970"/>
    <cellStyle name="Normal 4 2 2 3 4 2 5" xfId="9971"/>
    <cellStyle name="Normal 4 2 2 3 4 2 5 2" xfId="9972"/>
    <cellStyle name="Normal 4 2 2 3 4 2 6" xfId="9973"/>
    <cellStyle name="Normal 4 2 2 3 4 3" xfId="9974"/>
    <cellStyle name="Normal 4 2 2 3 4 3 2" xfId="9975"/>
    <cellStyle name="Normal 4 2 2 3 4 3 2 2" xfId="9976"/>
    <cellStyle name="Normal 4 2 2 3 4 3 2 2 2" xfId="9977"/>
    <cellStyle name="Normal 4 2 2 3 4 3 2 2 2 2" xfId="9978"/>
    <cellStyle name="Normal 4 2 2 3 4 3 2 2 3" xfId="9979"/>
    <cellStyle name="Normal 4 2 2 3 4 3 2 3" xfId="9980"/>
    <cellStyle name="Normal 4 2 2 3 4 3 2 3 2" xfId="9981"/>
    <cellStyle name="Normal 4 2 2 3 4 3 2 4" xfId="9982"/>
    <cellStyle name="Normal 4 2 2 3 4 3 3" xfId="9983"/>
    <cellStyle name="Normal 4 2 2 3 4 3 3 2" xfId="9984"/>
    <cellStyle name="Normal 4 2 2 3 4 3 3 2 2" xfId="9985"/>
    <cellStyle name="Normal 4 2 2 3 4 3 3 3" xfId="9986"/>
    <cellStyle name="Normal 4 2 2 3 4 3 4" xfId="9987"/>
    <cellStyle name="Normal 4 2 2 3 4 3 4 2" xfId="9988"/>
    <cellStyle name="Normal 4 2 2 3 4 3 5" xfId="9989"/>
    <cellStyle name="Normal 4 2 2 3 4 4" xfId="9990"/>
    <cellStyle name="Normal 4 2 2 3 4 4 2" xfId="9991"/>
    <cellStyle name="Normal 4 2 2 3 4 4 2 2" xfId="9992"/>
    <cellStyle name="Normal 4 2 2 3 4 4 2 2 2" xfId="9993"/>
    <cellStyle name="Normal 4 2 2 3 4 4 2 3" xfId="9994"/>
    <cellStyle name="Normal 4 2 2 3 4 4 3" xfId="9995"/>
    <cellStyle name="Normal 4 2 2 3 4 4 3 2" xfId="9996"/>
    <cellStyle name="Normal 4 2 2 3 4 4 4" xfId="9997"/>
    <cellStyle name="Normal 4 2 2 3 4 5" xfId="9998"/>
    <cellStyle name="Normal 4 2 2 3 4 5 2" xfId="9999"/>
    <cellStyle name="Normal 4 2 2 3 4 5 2 2" xfId="10000"/>
    <cellStyle name="Normal 4 2 2 3 4 5 3" xfId="10001"/>
    <cellStyle name="Normal 4 2 2 3 4 6" xfId="10002"/>
    <cellStyle name="Normal 4 2 2 3 4 6 2" xfId="10003"/>
    <cellStyle name="Normal 4 2 2 3 4 7" xfId="10004"/>
    <cellStyle name="Normal 4 2 2 3 5" xfId="10005"/>
    <cellStyle name="Normal 4 2 2 3 5 2" xfId="10006"/>
    <cellStyle name="Normal 4 2 2 3 5 2 2" xfId="10007"/>
    <cellStyle name="Normal 4 2 2 3 5 2 2 2" xfId="10008"/>
    <cellStyle name="Normal 4 2 2 3 5 2 2 2 2" xfId="10009"/>
    <cellStyle name="Normal 4 2 2 3 5 2 2 2 2 2" xfId="10010"/>
    <cellStyle name="Normal 4 2 2 3 5 2 2 2 3" xfId="10011"/>
    <cellStyle name="Normal 4 2 2 3 5 2 2 3" xfId="10012"/>
    <cellStyle name="Normal 4 2 2 3 5 2 2 3 2" xfId="10013"/>
    <cellStyle name="Normal 4 2 2 3 5 2 2 4" xfId="10014"/>
    <cellStyle name="Normal 4 2 2 3 5 2 3" xfId="10015"/>
    <cellStyle name="Normal 4 2 2 3 5 2 3 2" xfId="10016"/>
    <cellStyle name="Normal 4 2 2 3 5 2 3 2 2" xfId="10017"/>
    <cellStyle name="Normal 4 2 2 3 5 2 3 3" xfId="10018"/>
    <cellStyle name="Normal 4 2 2 3 5 2 4" xfId="10019"/>
    <cellStyle name="Normal 4 2 2 3 5 2 4 2" xfId="10020"/>
    <cellStyle name="Normal 4 2 2 3 5 2 5" xfId="10021"/>
    <cellStyle name="Normal 4 2 2 3 5 3" xfId="10022"/>
    <cellStyle name="Normal 4 2 2 3 5 3 2" xfId="10023"/>
    <cellStyle name="Normal 4 2 2 3 5 3 2 2" xfId="10024"/>
    <cellStyle name="Normal 4 2 2 3 5 3 2 2 2" xfId="10025"/>
    <cellStyle name="Normal 4 2 2 3 5 3 2 3" xfId="10026"/>
    <cellStyle name="Normal 4 2 2 3 5 3 3" xfId="10027"/>
    <cellStyle name="Normal 4 2 2 3 5 3 3 2" xfId="10028"/>
    <cellStyle name="Normal 4 2 2 3 5 3 4" xfId="10029"/>
    <cellStyle name="Normal 4 2 2 3 5 4" xfId="10030"/>
    <cellStyle name="Normal 4 2 2 3 5 4 2" xfId="10031"/>
    <cellStyle name="Normal 4 2 2 3 5 4 2 2" xfId="10032"/>
    <cellStyle name="Normal 4 2 2 3 5 4 3" xfId="10033"/>
    <cellStyle name="Normal 4 2 2 3 5 5" xfId="10034"/>
    <cellStyle name="Normal 4 2 2 3 5 5 2" xfId="10035"/>
    <cellStyle name="Normal 4 2 2 3 5 6" xfId="10036"/>
    <cellStyle name="Normal 4 2 2 3 6" xfId="10037"/>
    <cellStyle name="Normal 4 2 2 3 6 2" xfId="10038"/>
    <cellStyle name="Normal 4 2 2 3 6 2 2" xfId="10039"/>
    <cellStyle name="Normal 4 2 2 3 6 2 2 2" xfId="10040"/>
    <cellStyle name="Normal 4 2 2 3 6 2 2 2 2" xfId="10041"/>
    <cellStyle name="Normal 4 2 2 3 6 2 2 3" xfId="10042"/>
    <cellStyle name="Normal 4 2 2 3 6 2 3" xfId="10043"/>
    <cellStyle name="Normal 4 2 2 3 6 2 3 2" xfId="10044"/>
    <cellStyle name="Normal 4 2 2 3 6 2 4" xfId="10045"/>
    <cellStyle name="Normal 4 2 2 3 6 3" xfId="10046"/>
    <cellStyle name="Normal 4 2 2 3 6 3 2" xfId="10047"/>
    <cellStyle name="Normal 4 2 2 3 6 3 2 2" xfId="10048"/>
    <cellStyle name="Normal 4 2 2 3 6 3 3" xfId="10049"/>
    <cellStyle name="Normal 4 2 2 3 6 4" xfId="10050"/>
    <cellStyle name="Normal 4 2 2 3 6 4 2" xfId="10051"/>
    <cellStyle name="Normal 4 2 2 3 6 5" xfId="10052"/>
    <cellStyle name="Normal 4 2 2 3 7" xfId="10053"/>
    <cellStyle name="Normal 4 2 2 3 7 2" xfId="10054"/>
    <cellStyle name="Normal 4 2 2 3 7 2 2" xfId="10055"/>
    <cellStyle name="Normal 4 2 2 3 7 2 2 2" xfId="10056"/>
    <cellStyle name="Normal 4 2 2 3 7 2 3" xfId="10057"/>
    <cellStyle name="Normal 4 2 2 3 7 3" xfId="10058"/>
    <cellStyle name="Normal 4 2 2 3 7 3 2" xfId="10059"/>
    <cellStyle name="Normal 4 2 2 3 7 4" xfId="10060"/>
    <cellStyle name="Normal 4 2 2 3 8" xfId="10061"/>
    <cellStyle name="Normal 4 2 2 3 8 2" xfId="10062"/>
    <cellStyle name="Normal 4 2 2 3 8 2 2" xfId="10063"/>
    <cellStyle name="Normal 4 2 2 3 8 3" xfId="10064"/>
    <cellStyle name="Normal 4 2 2 3 9" xfId="10065"/>
    <cellStyle name="Normal 4 2 2 3 9 2" xfId="10066"/>
    <cellStyle name="Normal 4 2 2 4" xfId="10067"/>
    <cellStyle name="Normal 4 2 2 4 2" xfId="10068"/>
    <cellStyle name="Normal 4 2 2 4 2 2" xfId="10069"/>
    <cellStyle name="Normal 4 2 2 4 2 2 2" xfId="10070"/>
    <cellStyle name="Normal 4 2 2 4 2 2 2 2" xfId="10071"/>
    <cellStyle name="Normal 4 2 2 4 2 2 2 2 2" xfId="10072"/>
    <cellStyle name="Normal 4 2 2 4 2 2 2 2 2 2" xfId="10073"/>
    <cellStyle name="Normal 4 2 2 4 2 2 2 2 2 2 2" xfId="10074"/>
    <cellStyle name="Normal 4 2 2 4 2 2 2 2 2 2 2 2" xfId="10075"/>
    <cellStyle name="Normal 4 2 2 4 2 2 2 2 2 2 3" xfId="10076"/>
    <cellStyle name="Normal 4 2 2 4 2 2 2 2 2 3" xfId="10077"/>
    <cellStyle name="Normal 4 2 2 4 2 2 2 2 2 3 2" xfId="10078"/>
    <cellStyle name="Normal 4 2 2 4 2 2 2 2 2 4" xfId="10079"/>
    <cellStyle name="Normal 4 2 2 4 2 2 2 2 3" xfId="10080"/>
    <cellStyle name="Normal 4 2 2 4 2 2 2 2 3 2" xfId="10081"/>
    <cellStyle name="Normal 4 2 2 4 2 2 2 2 3 2 2" xfId="10082"/>
    <cellStyle name="Normal 4 2 2 4 2 2 2 2 3 3" xfId="10083"/>
    <cellStyle name="Normal 4 2 2 4 2 2 2 2 4" xfId="10084"/>
    <cellStyle name="Normal 4 2 2 4 2 2 2 2 4 2" xfId="10085"/>
    <cellStyle name="Normal 4 2 2 4 2 2 2 2 5" xfId="10086"/>
    <cellStyle name="Normal 4 2 2 4 2 2 2 3" xfId="10087"/>
    <cellStyle name="Normal 4 2 2 4 2 2 2 3 2" xfId="10088"/>
    <cellStyle name="Normal 4 2 2 4 2 2 2 3 2 2" xfId="10089"/>
    <cellStyle name="Normal 4 2 2 4 2 2 2 3 2 2 2" xfId="10090"/>
    <cellStyle name="Normal 4 2 2 4 2 2 2 3 2 3" xfId="10091"/>
    <cellStyle name="Normal 4 2 2 4 2 2 2 3 3" xfId="10092"/>
    <cellStyle name="Normal 4 2 2 4 2 2 2 3 3 2" xfId="10093"/>
    <cellStyle name="Normal 4 2 2 4 2 2 2 3 4" xfId="10094"/>
    <cellStyle name="Normal 4 2 2 4 2 2 2 4" xfId="10095"/>
    <cellStyle name="Normal 4 2 2 4 2 2 2 4 2" xfId="10096"/>
    <cellStyle name="Normal 4 2 2 4 2 2 2 4 2 2" xfId="10097"/>
    <cellStyle name="Normal 4 2 2 4 2 2 2 4 3" xfId="10098"/>
    <cellStyle name="Normal 4 2 2 4 2 2 2 5" xfId="10099"/>
    <cellStyle name="Normal 4 2 2 4 2 2 2 5 2" xfId="10100"/>
    <cellStyle name="Normal 4 2 2 4 2 2 2 6" xfId="10101"/>
    <cellStyle name="Normal 4 2 2 4 2 2 3" xfId="10102"/>
    <cellStyle name="Normal 4 2 2 4 2 2 3 2" xfId="10103"/>
    <cellStyle name="Normal 4 2 2 4 2 2 3 2 2" xfId="10104"/>
    <cellStyle name="Normal 4 2 2 4 2 2 3 2 2 2" xfId="10105"/>
    <cellStyle name="Normal 4 2 2 4 2 2 3 2 2 2 2" xfId="10106"/>
    <cellStyle name="Normal 4 2 2 4 2 2 3 2 2 3" xfId="10107"/>
    <cellStyle name="Normal 4 2 2 4 2 2 3 2 3" xfId="10108"/>
    <cellStyle name="Normal 4 2 2 4 2 2 3 2 3 2" xfId="10109"/>
    <cellStyle name="Normal 4 2 2 4 2 2 3 2 4" xfId="10110"/>
    <cellStyle name="Normal 4 2 2 4 2 2 3 3" xfId="10111"/>
    <cellStyle name="Normal 4 2 2 4 2 2 3 3 2" xfId="10112"/>
    <cellStyle name="Normal 4 2 2 4 2 2 3 3 2 2" xfId="10113"/>
    <cellStyle name="Normal 4 2 2 4 2 2 3 3 3" xfId="10114"/>
    <cellStyle name="Normal 4 2 2 4 2 2 3 4" xfId="10115"/>
    <cellStyle name="Normal 4 2 2 4 2 2 3 4 2" xfId="10116"/>
    <cellStyle name="Normal 4 2 2 4 2 2 3 5" xfId="10117"/>
    <cellStyle name="Normal 4 2 2 4 2 2 4" xfId="10118"/>
    <cellStyle name="Normal 4 2 2 4 2 2 4 2" xfId="10119"/>
    <cellStyle name="Normal 4 2 2 4 2 2 4 2 2" xfId="10120"/>
    <cellStyle name="Normal 4 2 2 4 2 2 4 2 2 2" xfId="10121"/>
    <cellStyle name="Normal 4 2 2 4 2 2 4 2 3" xfId="10122"/>
    <cellStyle name="Normal 4 2 2 4 2 2 4 3" xfId="10123"/>
    <cellStyle name="Normal 4 2 2 4 2 2 4 3 2" xfId="10124"/>
    <cellStyle name="Normal 4 2 2 4 2 2 4 4" xfId="10125"/>
    <cellStyle name="Normal 4 2 2 4 2 2 5" xfId="10126"/>
    <cellStyle name="Normal 4 2 2 4 2 2 5 2" xfId="10127"/>
    <cellStyle name="Normal 4 2 2 4 2 2 5 2 2" xfId="10128"/>
    <cellStyle name="Normal 4 2 2 4 2 2 5 3" xfId="10129"/>
    <cellStyle name="Normal 4 2 2 4 2 2 6" xfId="10130"/>
    <cellStyle name="Normal 4 2 2 4 2 2 6 2" xfId="10131"/>
    <cellStyle name="Normal 4 2 2 4 2 2 7" xfId="10132"/>
    <cellStyle name="Normal 4 2 2 4 2 3" xfId="10133"/>
    <cellStyle name="Normal 4 2 2 4 2 3 2" xfId="10134"/>
    <cellStyle name="Normal 4 2 2 4 2 3 2 2" xfId="10135"/>
    <cellStyle name="Normal 4 2 2 4 2 3 2 2 2" xfId="10136"/>
    <cellStyle name="Normal 4 2 2 4 2 3 2 2 2 2" xfId="10137"/>
    <cellStyle name="Normal 4 2 2 4 2 3 2 2 2 2 2" xfId="10138"/>
    <cellStyle name="Normal 4 2 2 4 2 3 2 2 2 3" xfId="10139"/>
    <cellStyle name="Normal 4 2 2 4 2 3 2 2 3" xfId="10140"/>
    <cellStyle name="Normal 4 2 2 4 2 3 2 2 3 2" xfId="10141"/>
    <cellStyle name="Normal 4 2 2 4 2 3 2 2 4" xfId="10142"/>
    <cellStyle name="Normal 4 2 2 4 2 3 2 3" xfId="10143"/>
    <cellStyle name="Normal 4 2 2 4 2 3 2 3 2" xfId="10144"/>
    <cellStyle name="Normal 4 2 2 4 2 3 2 3 2 2" xfId="10145"/>
    <cellStyle name="Normal 4 2 2 4 2 3 2 3 3" xfId="10146"/>
    <cellStyle name="Normal 4 2 2 4 2 3 2 4" xfId="10147"/>
    <cellStyle name="Normal 4 2 2 4 2 3 2 4 2" xfId="10148"/>
    <cellStyle name="Normal 4 2 2 4 2 3 2 5" xfId="10149"/>
    <cellStyle name="Normal 4 2 2 4 2 3 3" xfId="10150"/>
    <cellStyle name="Normal 4 2 2 4 2 3 3 2" xfId="10151"/>
    <cellStyle name="Normal 4 2 2 4 2 3 3 2 2" xfId="10152"/>
    <cellStyle name="Normal 4 2 2 4 2 3 3 2 2 2" xfId="10153"/>
    <cellStyle name="Normal 4 2 2 4 2 3 3 2 3" xfId="10154"/>
    <cellStyle name="Normal 4 2 2 4 2 3 3 3" xfId="10155"/>
    <cellStyle name="Normal 4 2 2 4 2 3 3 3 2" xfId="10156"/>
    <cellStyle name="Normal 4 2 2 4 2 3 3 4" xfId="10157"/>
    <cellStyle name="Normal 4 2 2 4 2 3 4" xfId="10158"/>
    <cellStyle name="Normal 4 2 2 4 2 3 4 2" xfId="10159"/>
    <cellStyle name="Normal 4 2 2 4 2 3 4 2 2" xfId="10160"/>
    <cellStyle name="Normal 4 2 2 4 2 3 4 3" xfId="10161"/>
    <cellStyle name="Normal 4 2 2 4 2 3 5" xfId="10162"/>
    <cellStyle name="Normal 4 2 2 4 2 3 5 2" xfId="10163"/>
    <cellStyle name="Normal 4 2 2 4 2 3 6" xfId="10164"/>
    <cellStyle name="Normal 4 2 2 4 2 4" xfId="10165"/>
    <cellStyle name="Normal 4 2 2 4 2 4 2" xfId="10166"/>
    <cellStyle name="Normal 4 2 2 4 2 4 2 2" xfId="10167"/>
    <cellStyle name="Normal 4 2 2 4 2 4 2 2 2" xfId="10168"/>
    <cellStyle name="Normal 4 2 2 4 2 4 2 2 2 2" xfId="10169"/>
    <cellStyle name="Normal 4 2 2 4 2 4 2 2 3" xfId="10170"/>
    <cellStyle name="Normal 4 2 2 4 2 4 2 3" xfId="10171"/>
    <cellStyle name="Normal 4 2 2 4 2 4 2 3 2" xfId="10172"/>
    <cellStyle name="Normal 4 2 2 4 2 4 2 4" xfId="10173"/>
    <cellStyle name="Normal 4 2 2 4 2 4 3" xfId="10174"/>
    <cellStyle name="Normal 4 2 2 4 2 4 3 2" xfId="10175"/>
    <cellStyle name="Normal 4 2 2 4 2 4 3 2 2" xfId="10176"/>
    <cellStyle name="Normal 4 2 2 4 2 4 3 3" xfId="10177"/>
    <cellStyle name="Normal 4 2 2 4 2 4 4" xfId="10178"/>
    <cellStyle name="Normal 4 2 2 4 2 4 4 2" xfId="10179"/>
    <cellStyle name="Normal 4 2 2 4 2 4 5" xfId="10180"/>
    <cellStyle name="Normal 4 2 2 4 2 5" xfId="10181"/>
    <cellStyle name="Normal 4 2 2 4 2 5 2" xfId="10182"/>
    <cellStyle name="Normal 4 2 2 4 2 5 2 2" xfId="10183"/>
    <cellStyle name="Normal 4 2 2 4 2 5 2 2 2" xfId="10184"/>
    <cellStyle name="Normal 4 2 2 4 2 5 2 3" xfId="10185"/>
    <cellStyle name="Normal 4 2 2 4 2 5 3" xfId="10186"/>
    <cellStyle name="Normal 4 2 2 4 2 5 3 2" xfId="10187"/>
    <cellStyle name="Normal 4 2 2 4 2 5 4" xfId="10188"/>
    <cellStyle name="Normal 4 2 2 4 2 6" xfId="10189"/>
    <cellStyle name="Normal 4 2 2 4 2 6 2" xfId="10190"/>
    <cellStyle name="Normal 4 2 2 4 2 6 2 2" xfId="10191"/>
    <cellStyle name="Normal 4 2 2 4 2 6 3" xfId="10192"/>
    <cellStyle name="Normal 4 2 2 4 2 7" xfId="10193"/>
    <cellStyle name="Normal 4 2 2 4 2 7 2" xfId="10194"/>
    <cellStyle name="Normal 4 2 2 4 2 8" xfId="10195"/>
    <cellStyle name="Normal 4 2 2 4 3" xfId="10196"/>
    <cellStyle name="Normal 4 2 2 4 3 2" xfId="10197"/>
    <cellStyle name="Normal 4 2 2 4 3 2 2" xfId="10198"/>
    <cellStyle name="Normal 4 2 2 4 3 2 2 2" xfId="10199"/>
    <cellStyle name="Normal 4 2 2 4 3 2 2 2 2" xfId="10200"/>
    <cellStyle name="Normal 4 2 2 4 3 2 2 2 2 2" xfId="10201"/>
    <cellStyle name="Normal 4 2 2 4 3 2 2 2 2 2 2" xfId="10202"/>
    <cellStyle name="Normal 4 2 2 4 3 2 2 2 2 3" xfId="10203"/>
    <cellStyle name="Normal 4 2 2 4 3 2 2 2 3" xfId="10204"/>
    <cellStyle name="Normal 4 2 2 4 3 2 2 2 3 2" xfId="10205"/>
    <cellStyle name="Normal 4 2 2 4 3 2 2 2 4" xfId="10206"/>
    <cellStyle name="Normal 4 2 2 4 3 2 2 3" xfId="10207"/>
    <cellStyle name="Normal 4 2 2 4 3 2 2 3 2" xfId="10208"/>
    <cellStyle name="Normal 4 2 2 4 3 2 2 3 2 2" xfId="10209"/>
    <cellStyle name="Normal 4 2 2 4 3 2 2 3 3" xfId="10210"/>
    <cellStyle name="Normal 4 2 2 4 3 2 2 4" xfId="10211"/>
    <cellStyle name="Normal 4 2 2 4 3 2 2 4 2" xfId="10212"/>
    <cellStyle name="Normal 4 2 2 4 3 2 2 5" xfId="10213"/>
    <cellStyle name="Normal 4 2 2 4 3 2 3" xfId="10214"/>
    <cellStyle name="Normal 4 2 2 4 3 2 3 2" xfId="10215"/>
    <cellStyle name="Normal 4 2 2 4 3 2 3 2 2" xfId="10216"/>
    <cellStyle name="Normal 4 2 2 4 3 2 3 2 2 2" xfId="10217"/>
    <cellStyle name="Normal 4 2 2 4 3 2 3 2 3" xfId="10218"/>
    <cellStyle name="Normal 4 2 2 4 3 2 3 3" xfId="10219"/>
    <cellStyle name="Normal 4 2 2 4 3 2 3 3 2" xfId="10220"/>
    <cellStyle name="Normal 4 2 2 4 3 2 3 4" xfId="10221"/>
    <cellStyle name="Normal 4 2 2 4 3 2 4" xfId="10222"/>
    <cellStyle name="Normal 4 2 2 4 3 2 4 2" xfId="10223"/>
    <cellStyle name="Normal 4 2 2 4 3 2 4 2 2" xfId="10224"/>
    <cellStyle name="Normal 4 2 2 4 3 2 4 3" xfId="10225"/>
    <cellStyle name="Normal 4 2 2 4 3 2 5" xfId="10226"/>
    <cellStyle name="Normal 4 2 2 4 3 2 5 2" xfId="10227"/>
    <cellStyle name="Normal 4 2 2 4 3 2 6" xfId="10228"/>
    <cellStyle name="Normal 4 2 2 4 3 3" xfId="10229"/>
    <cellStyle name="Normal 4 2 2 4 3 3 2" xfId="10230"/>
    <cellStyle name="Normal 4 2 2 4 3 3 2 2" xfId="10231"/>
    <cellStyle name="Normal 4 2 2 4 3 3 2 2 2" xfId="10232"/>
    <cellStyle name="Normal 4 2 2 4 3 3 2 2 2 2" xfId="10233"/>
    <cellStyle name="Normal 4 2 2 4 3 3 2 2 3" xfId="10234"/>
    <cellStyle name="Normal 4 2 2 4 3 3 2 3" xfId="10235"/>
    <cellStyle name="Normal 4 2 2 4 3 3 2 3 2" xfId="10236"/>
    <cellStyle name="Normal 4 2 2 4 3 3 2 4" xfId="10237"/>
    <cellStyle name="Normal 4 2 2 4 3 3 3" xfId="10238"/>
    <cellStyle name="Normal 4 2 2 4 3 3 3 2" xfId="10239"/>
    <cellStyle name="Normal 4 2 2 4 3 3 3 2 2" xfId="10240"/>
    <cellStyle name="Normal 4 2 2 4 3 3 3 3" xfId="10241"/>
    <cellStyle name="Normal 4 2 2 4 3 3 4" xfId="10242"/>
    <cellStyle name="Normal 4 2 2 4 3 3 4 2" xfId="10243"/>
    <cellStyle name="Normal 4 2 2 4 3 3 5" xfId="10244"/>
    <cellStyle name="Normal 4 2 2 4 3 4" xfId="10245"/>
    <cellStyle name="Normal 4 2 2 4 3 4 2" xfId="10246"/>
    <cellStyle name="Normal 4 2 2 4 3 4 2 2" xfId="10247"/>
    <cellStyle name="Normal 4 2 2 4 3 4 2 2 2" xfId="10248"/>
    <cellStyle name="Normal 4 2 2 4 3 4 2 3" xfId="10249"/>
    <cellStyle name="Normal 4 2 2 4 3 4 3" xfId="10250"/>
    <cellStyle name="Normal 4 2 2 4 3 4 3 2" xfId="10251"/>
    <cellStyle name="Normal 4 2 2 4 3 4 4" xfId="10252"/>
    <cellStyle name="Normal 4 2 2 4 3 5" xfId="10253"/>
    <cellStyle name="Normal 4 2 2 4 3 5 2" xfId="10254"/>
    <cellStyle name="Normal 4 2 2 4 3 5 2 2" xfId="10255"/>
    <cellStyle name="Normal 4 2 2 4 3 5 3" xfId="10256"/>
    <cellStyle name="Normal 4 2 2 4 3 6" xfId="10257"/>
    <cellStyle name="Normal 4 2 2 4 3 6 2" xfId="10258"/>
    <cellStyle name="Normal 4 2 2 4 3 7" xfId="10259"/>
    <cellStyle name="Normal 4 2 2 4 4" xfId="10260"/>
    <cellStyle name="Normal 4 2 2 4 4 2" xfId="10261"/>
    <cellStyle name="Normal 4 2 2 4 4 2 2" xfId="10262"/>
    <cellStyle name="Normal 4 2 2 4 4 2 2 2" xfId="10263"/>
    <cellStyle name="Normal 4 2 2 4 4 2 2 2 2" xfId="10264"/>
    <cellStyle name="Normal 4 2 2 4 4 2 2 2 2 2" xfId="10265"/>
    <cellStyle name="Normal 4 2 2 4 4 2 2 2 3" xfId="10266"/>
    <cellStyle name="Normal 4 2 2 4 4 2 2 3" xfId="10267"/>
    <cellStyle name="Normal 4 2 2 4 4 2 2 3 2" xfId="10268"/>
    <cellStyle name="Normal 4 2 2 4 4 2 2 4" xfId="10269"/>
    <cellStyle name="Normal 4 2 2 4 4 2 3" xfId="10270"/>
    <cellStyle name="Normal 4 2 2 4 4 2 3 2" xfId="10271"/>
    <cellStyle name="Normal 4 2 2 4 4 2 3 2 2" xfId="10272"/>
    <cellStyle name="Normal 4 2 2 4 4 2 3 3" xfId="10273"/>
    <cellStyle name="Normal 4 2 2 4 4 2 4" xfId="10274"/>
    <cellStyle name="Normal 4 2 2 4 4 2 4 2" xfId="10275"/>
    <cellStyle name="Normal 4 2 2 4 4 2 5" xfId="10276"/>
    <cellStyle name="Normal 4 2 2 4 4 3" xfId="10277"/>
    <cellStyle name="Normal 4 2 2 4 4 3 2" xfId="10278"/>
    <cellStyle name="Normal 4 2 2 4 4 3 2 2" xfId="10279"/>
    <cellStyle name="Normal 4 2 2 4 4 3 2 2 2" xfId="10280"/>
    <cellStyle name="Normal 4 2 2 4 4 3 2 3" xfId="10281"/>
    <cellStyle name="Normal 4 2 2 4 4 3 3" xfId="10282"/>
    <cellStyle name="Normal 4 2 2 4 4 3 3 2" xfId="10283"/>
    <cellStyle name="Normal 4 2 2 4 4 3 4" xfId="10284"/>
    <cellStyle name="Normal 4 2 2 4 4 4" xfId="10285"/>
    <cellStyle name="Normal 4 2 2 4 4 4 2" xfId="10286"/>
    <cellStyle name="Normal 4 2 2 4 4 4 2 2" xfId="10287"/>
    <cellStyle name="Normal 4 2 2 4 4 4 3" xfId="10288"/>
    <cellStyle name="Normal 4 2 2 4 4 5" xfId="10289"/>
    <cellStyle name="Normal 4 2 2 4 4 5 2" xfId="10290"/>
    <cellStyle name="Normal 4 2 2 4 4 6" xfId="10291"/>
    <cellStyle name="Normal 4 2 2 4 5" xfId="10292"/>
    <cellStyle name="Normal 4 2 2 4 5 2" xfId="10293"/>
    <cellStyle name="Normal 4 2 2 4 5 2 2" xfId="10294"/>
    <cellStyle name="Normal 4 2 2 4 5 2 2 2" xfId="10295"/>
    <cellStyle name="Normal 4 2 2 4 5 2 2 2 2" xfId="10296"/>
    <cellStyle name="Normal 4 2 2 4 5 2 2 3" xfId="10297"/>
    <cellStyle name="Normal 4 2 2 4 5 2 3" xfId="10298"/>
    <cellStyle name="Normal 4 2 2 4 5 2 3 2" xfId="10299"/>
    <cellStyle name="Normal 4 2 2 4 5 2 4" xfId="10300"/>
    <cellStyle name="Normal 4 2 2 4 5 3" xfId="10301"/>
    <cellStyle name="Normal 4 2 2 4 5 3 2" xfId="10302"/>
    <cellStyle name="Normal 4 2 2 4 5 3 2 2" xfId="10303"/>
    <cellStyle name="Normal 4 2 2 4 5 3 3" xfId="10304"/>
    <cellStyle name="Normal 4 2 2 4 5 4" xfId="10305"/>
    <cellStyle name="Normal 4 2 2 4 5 4 2" xfId="10306"/>
    <cellStyle name="Normal 4 2 2 4 5 5" xfId="10307"/>
    <cellStyle name="Normal 4 2 2 4 6" xfId="10308"/>
    <cellStyle name="Normal 4 2 2 4 6 2" xfId="10309"/>
    <cellStyle name="Normal 4 2 2 4 6 2 2" xfId="10310"/>
    <cellStyle name="Normal 4 2 2 4 6 2 2 2" xfId="10311"/>
    <cellStyle name="Normal 4 2 2 4 6 2 3" xfId="10312"/>
    <cellStyle name="Normal 4 2 2 4 6 3" xfId="10313"/>
    <cellStyle name="Normal 4 2 2 4 6 3 2" xfId="10314"/>
    <cellStyle name="Normal 4 2 2 4 6 4" xfId="10315"/>
    <cellStyle name="Normal 4 2 2 4 7" xfId="10316"/>
    <cellStyle name="Normal 4 2 2 4 7 2" xfId="10317"/>
    <cellStyle name="Normal 4 2 2 4 7 2 2" xfId="10318"/>
    <cellStyle name="Normal 4 2 2 4 7 3" xfId="10319"/>
    <cellStyle name="Normal 4 2 2 4 8" xfId="10320"/>
    <cellStyle name="Normal 4 2 2 4 8 2" xfId="10321"/>
    <cellStyle name="Normal 4 2 2 4 9" xfId="10322"/>
    <cellStyle name="Normal 4 2 2 5" xfId="10323"/>
    <cellStyle name="Normal 4 2 2 5 2" xfId="10324"/>
    <cellStyle name="Normal 4 2 2 5 2 2" xfId="10325"/>
    <cellStyle name="Normal 4 2 2 5 2 2 2" xfId="10326"/>
    <cellStyle name="Normal 4 2 2 5 2 2 2 2" xfId="10327"/>
    <cellStyle name="Normal 4 2 2 5 2 2 2 2 2" xfId="10328"/>
    <cellStyle name="Normal 4 2 2 5 2 2 2 2 2 2" xfId="10329"/>
    <cellStyle name="Normal 4 2 2 5 2 2 2 2 2 2 2" xfId="10330"/>
    <cellStyle name="Normal 4 2 2 5 2 2 2 2 2 3" xfId="10331"/>
    <cellStyle name="Normal 4 2 2 5 2 2 2 2 3" xfId="10332"/>
    <cellStyle name="Normal 4 2 2 5 2 2 2 2 3 2" xfId="10333"/>
    <cellStyle name="Normal 4 2 2 5 2 2 2 2 4" xfId="10334"/>
    <cellStyle name="Normal 4 2 2 5 2 2 2 3" xfId="10335"/>
    <cellStyle name="Normal 4 2 2 5 2 2 2 3 2" xfId="10336"/>
    <cellStyle name="Normal 4 2 2 5 2 2 2 3 2 2" xfId="10337"/>
    <cellStyle name="Normal 4 2 2 5 2 2 2 3 3" xfId="10338"/>
    <cellStyle name="Normal 4 2 2 5 2 2 2 4" xfId="10339"/>
    <cellStyle name="Normal 4 2 2 5 2 2 2 4 2" xfId="10340"/>
    <cellStyle name="Normal 4 2 2 5 2 2 2 5" xfId="10341"/>
    <cellStyle name="Normal 4 2 2 5 2 2 3" xfId="10342"/>
    <cellStyle name="Normal 4 2 2 5 2 2 3 2" xfId="10343"/>
    <cellStyle name="Normal 4 2 2 5 2 2 3 2 2" xfId="10344"/>
    <cellStyle name="Normal 4 2 2 5 2 2 3 2 2 2" xfId="10345"/>
    <cellStyle name="Normal 4 2 2 5 2 2 3 2 3" xfId="10346"/>
    <cellStyle name="Normal 4 2 2 5 2 2 3 3" xfId="10347"/>
    <cellStyle name="Normal 4 2 2 5 2 2 3 3 2" xfId="10348"/>
    <cellStyle name="Normal 4 2 2 5 2 2 3 4" xfId="10349"/>
    <cellStyle name="Normal 4 2 2 5 2 2 4" xfId="10350"/>
    <cellStyle name="Normal 4 2 2 5 2 2 4 2" xfId="10351"/>
    <cellStyle name="Normal 4 2 2 5 2 2 4 2 2" xfId="10352"/>
    <cellStyle name="Normal 4 2 2 5 2 2 4 3" xfId="10353"/>
    <cellStyle name="Normal 4 2 2 5 2 2 5" xfId="10354"/>
    <cellStyle name="Normal 4 2 2 5 2 2 5 2" xfId="10355"/>
    <cellStyle name="Normal 4 2 2 5 2 2 6" xfId="10356"/>
    <cellStyle name="Normal 4 2 2 5 2 3" xfId="10357"/>
    <cellStyle name="Normal 4 2 2 5 2 3 2" xfId="10358"/>
    <cellStyle name="Normal 4 2 2 5 2 3 2 2" xfId="10359"/>
    <cellStyle name="Normal 4 2 2 5 2 3 2 2 2" xfId="10360"/>
    <cellStyle name="Normal 4 2 2 5 2 3 2 2 2 2" xfId="10361"/>
    <cellStyle name="Normal 4 2 2 5 2 3 2 2 3" xfId="10362"/>
    <cellStyle name="Normal 4 2 2 5 2 3 2 3" xfId="10363"/>
    <cellStyle name="Normal 4 2 2 5 2 3 2 3 2" xfId="10364"/>
    <cellStyle name="Normal 4 2 2 5 2 3 2 4" xfId="10365"/>
    <cellStyle name="Normal 4 2 2 5 2 3 3" xfId="10366"/>
    <cellStyle name="Normal 4 2 2 5 2 3 3 2" xfId="10367"/>
    <cellStyle name="Normal 4 2 2 5 2 3 3 2 2" xfId="10368"/>
    <cellStyle name="Normal 4 2 2 5 2 3 3 3" xfId="10369"/>
    <cellStyle name="Normal 4 2 2 5 2 3 4" xfId="10370"/>
    <cellStyle name="Normal 4 2 2 5 2 3 4 2" xfId="10371"/>
    <cellStyle name="Normal 4 2 2 5 2 3 5" xfId="10372"/>
    <cellStyle name="Normal 4 2 2 5 2 4" xfId="10373"/>
    <cellStyle name="Normal 4 2 2 5 2 4 2" xfId="10374"/>
    <cellStyle name="Normal 4 2 2 5 2 4 2 2" xfId="10375"/>
    <cellStyle name="Normal 4 2 2 5 2 4 2 2 2" xfId="10376"/>
    <cellStyle name="Normal 4 2 2 5 2 4 2 3" xfId="10377"/>
    <cellStyle name="Normal 4 2 2 5 2 4 3" xfId="10378"/>
    <cellStyle name="Normal 4 2 2 5 2 4 3 2" xfId="10379"/>
    <cellStyle name="Normal 4 2 2 5 2 4 4" xfId="10380"/>
    <cellStyle name="Normal 4 2 2 5 2 5" xfId="10381"/>
    <cellStyle name="Normal 4 2 2 5 2 5 2" xfId="10382"/>
    <cellStyle name="Normal 4 2 2 5 2 5 2 2" xfId="10383"/>
    <cellStyle name="Normal 4 2 2 5 2 5 3" xfId="10384"/>
    <cellStyle name="Normal 4 2 2 5 2 6" xfId="10385"/>
    <cellStyle name="Normal 4 2 2 5 2 6 2" xfId="10386"/>
    <cellStyle name="Normal 4 2 2 5 2 7" xfId="10387"/>
    <cellStyle name="Normal 4 2 2 5 3" xfId="10388"/>
    <cellStyle name="Normal 4 2 2 5 3 2" xfId="10389"/>
    <cellStyle name="Normal 4 2 2 5 3 2 2" xfId="10390"/>
    <cellStyle name="Normal 4 2 2 5 3 2 2 2" xfId="10391"/>
    <cellStyle name="Normal 4 2 2 5 3 2 2 2 2" xfId="10392"/>
    <cellStyle name="Normal 4 2 2 5 3 2 2 2 2 2" xfId="10393"/>
    <cellStyle name="Normal 4 2 2 5 3 2 2 2 3" xfId="10394"/>
    <cellStyle name="Normal 4 2 2 5 3 2 2 3" xfId="10395"/>
    <cellStyle name="Normal 4 2 2 5 3 2 2 3 2" xfId="10396"/>
    <cellStyle name="Normal 4 2 2 5 3 2 2 4" xfId="10397"/>
    <cellStyle name="Normal 4 2 2 5 3 2 3" xfId="10398"/>
    <cellStyle name="Normal 4 2 2 5 3 2 3 2" xfId="10399"/>
    <cellStyle name="Normal 4 2 2 5 3 2 3 2 2" xfId="10400"/>
    <cellStyle name="Normal 4 2 2 5 3 2 3 3" xfId="10401"/>
    <cellStyle name="Normal 4 2 2 5 3 2 4" xfId="10402"/>
    <cellStyle name="Normal 4 2 2 5 3 2 4 2" xfId="10403"/>
    <cellStyle name="Normal 4 2 2 5 3 2 5" xfId="10404"/>
    <cellStyle name="Normal 4 2 2 5 3 3" xfId="10405"/>
    <cellStyle name="Normal 4 2 2 5 3 3 2" xfId="10406"/>
    <cellStyle name="Normal 4 2 2 5 3 3 2 2" xfId="10407"/>
    <cellStyle name="Normal 4 2 2 5 3 3 2 2 2" xfId="10408"/>
    <cellStyle name="Normal 4 2 2 5 3 3 2 3" xfId="10409"/>
    <cellStyle name="Normal 4 2 2 5 3 3 3" xfId="10410"/>
    <cellStyle name="Normal 4 2 2 5 3 3 3 2" xfId="10411"/>
    <cellStyle name="Normal 4 2 2 5 3 3 4" xfId="10412"/>
    <cellStyle name="Normal 4 2 2 5 3 4" xfId="10413"/>
    <cellStyle name="Normal 4 2 2 5 3 4 2" xfId="10414"/>
    <cellStyle name="Normal 4 2 2 5 3 4 2 2" xfId="10415"/>
    <cellStyle name="Normal 4 2 2 5 3 4 3" xfId="10416"/>
    <cellStyle name="Normal 4 2 2 5 3 5" xfId="10417"/>
    <cellStyle name="Normal 4 2 2 5 3 5 2" xfId="10418"/>
    <cellStyle name="Normal 4 2 2 5 3 6" xfId="10419"/>
    <cellStyle name="Normal 4 2 2 5 4" xfId="10420"/>
    <cellStyle name="Normal 4 2 2 5 4 2" xfId="10421"/>
    <cellStyle name="Normal 4 2 2 5 4 2 2" xfId="10422"/>
    <cellStyle name="Normal 4 2 2 5 4 2 2 2" xfId="10423"/>
    <cellStyle name="Normal 4 2 2 5 4 2 2 2 2" xfId="10424"/>
    <cellStyle name="Normal 4 2 2 5 4 2 2 3" xfId="10425"/>
    <cellStyle name="Normal 4 2 2 5 4 2 3" xfId="10426"/>
    <cellStyle name="Normal 4 2 2 5 4 2 3 2" xfId="10427"/>
    <cellStyle name="Normal 4 2 2 5 4 2 4" xfId="10428"/>
    <cellStyle name="Normal 4 2 2 5 4 3" xfId="10429"/>
    <cellStyle name="Normal 4 2 2 5 4 3 2" xfId="10430"/>
    <cellStyle name="Normal 4 2 2 5 4 3 2 2" xfId="10431"/>
    <cellStyle name="Normal 4 2 2 5 4 3 3" xfId="10432"/>
    <cellStyle name="Normal 4 2 2 5 4 4" xfId="10433"/>
    <cellStyle name="Normal 4 2 2 5 4 4 2" xfId="10434"/>
    <cellStyle name="Normal 4 2 2 5 4 5" xfId="10435"/>
    <cellStyle name="Normal 4 2 2 5 5" xfId="10436"/>
    <cellStyle name="Normal 4 2 2 5 5 2" xfId="10437"/>
    <cellStyle name="Normal 4 2 2 5 5 2 2" xfId="10438"/>
    <cellStyle name="Normal 4 2 2 5 5 2 2 2" xfId="10439"/>
    <cellStyle name="Normal 4 2 2 5 5 2 3" xfId="10440"/>
    <cellStyle name="Normal 4 2 2 5 5 3" xfId="10441"/>
    <cellStyle name="Normal 4 2 2 5 5 3 2" xfId="10442"/>
    <cellStyle name="Normal 4 2 2 5 5 4" xfId="10443"/>
    <cellStyle name="Normal 4 2 2 5 6" xfId="10444"/>
    <cellStyle name="Normal 4 2 2 5 6 2" xfId="10445"/>
    <cellStyle name="Normal 4 2 2 5 6 2 2" xfId="10446"/>
    <cellStyle name="Normal 4 2 2 5 6 3" xfId="10447"/>
    <cellStyle name="Normal 4 2 2 5 7" xfId="10448"/>
    <cellStyle name="Normal 4 2 2 5 7 2" xfId="10449"/>
    <cellStyle name="Normal 4 2 2 5 8" xfId="10450"/>
    <cellStyle name="Normal 4 2 2 6" xfId="10451"/>
    <cellStyle name="Normal 4 2 2 6 2" xfId="10452"/>
    <cellStyle name="Normal 4 2 2 6 2 2" xfId="10453"/>
    <cellStyle name="Normal 4 2 2 6 2 2 2" xfId="10454"/>
    <cellStyle name="Normal 4 2 2 6 2 2 2 2" xfId="10455"/>
    <cellStyle name="Normal 4 2 2 6 2 2 2 2 2" xfId="10456"/>
    <cellStyle name="Normal 4 2 2 6 2 2 2 2 2 2" xfId="10457"/>
    <cellStyle name="Normal 4 2 2 6 2 2 2 2 3" xfId="10458"/>
    <cellStyle name="Normal 4 2 2 6 2 2 2 3" xfId="10459"/>
    <cellStyle name="Normal 4 2 2 6 2 2 2 3 2" xfId="10460"/>
    <cellStyle name="Normal 4 2 2 6 2 2 2 4" xfId="10461"/>
    <cellStyle name="Normal 4 2 2 6 2 2 3" xfId="10462"/>
    <cellStyle name="Normal 4 2 2 6 2 2 3 2" xfId="10463"/>
    <cellStyle name="Normal 4 2 2 6 2 2 3 2 2" xfId="10464"/>
    <cellStyle name="Normal 4 2 2 6 2 2 3 3" xfId="10465"/>
    <cellStyle name="Normal 4 2 2 6 2 2 4" xfId="10466"/>
    <cellStyle name="Normal 4 2 2 6 2 2 4 2" xfId="10467"/>
    <cellStyle name="Normal 4 2 2 6 2 2 5" xfId="10468"/>
    <cellStyle name="Normal 4 2 2 6 2 3" xfId="10469"/>
    <cellStyle name="Normal 4 2 2 6 2 3 2" xfId="10470"/>
    <cellStyle name="Normal 4 2 2 6 2 3 2 2" xfId="10471"/>
    <cellStyle name="Normal 4 2 2 6 2 3 2 2 2" xfId="10472"/>
    <cellStyle name="Normal 4 2 2 6 2 3 2 3" xfId="10473"/>
    <cellStyle name="Normal 4 2 2 6 2 3 3" xfId="10474"/>
    <cellStyle name="Normal 4 2 2 6 2 3 3 2" xfId="10475"/>
    <cellStyle name="Normal 4 2 2 6 2 3 4" xfId="10476"/>
    <cellStyle name="Normal 4 2 2 6 2 4" xfId="10477"/>
    <cellStyle name="Normal 4 2 2 6 2 4 2" xfId="10478"/>
    <cellStyle name="Normal 4 2 2 6 2 4 2 2" xfId="10479"/>
    <cellStyle name="Normal 4 2 2 6 2 4 3" xfId="10480"/>
    <cellStyle name="Normal 4 2 2 6 2 5" xfId="10481"/>
    <cellStyle name="Normal 4 2 2 6 2 5 2" xfId="10482"/>
    <cellStyle name="Normal 4 2 2 6 2 6" xfId="10483"/>
    <cellStyle name="Normal 4 2 2 6 3" xfId="10484"/>
    <cellStyle name="Normal 4 2 2 6 3 2" xfId="10485"/>
    <cellStyle name="Normal 4 2 2 6 3 2 2" xfId="10486"/>
    <cellStyle name="Normal 4 2 2 6 3 2 2 2" xfId="10487"/>
    <cellStyle name="Normal 4 2 2 6 3 2 2 2 2" xfId="10488"/>
    <cellStyle name="Normal 4 2 2 6 3 2 2 3" xfId="10489"/>
    <cellStyle name="Normal 4 2 2 6 3 2 3" xfId="10490"/>
    <cellStyle name="Normal 4 2 2 6 3 2 3 2" xfId="10491"/>
    <cellStyle name="Normal 4 2 2 6 3 2 4" xfId="10492"/>
    <cellStyle name="Normal 4 2 2 6 3 3" xfId="10493"/>
    <cellStyle name="Normal 4 2 2 6 3 3 2" xfId="10494"/>
    <cellStyle name="Normal 4 2 2 6 3 3 2 2" xfId="10495"/>
    <cellStyle name="Normal 4 2 2 6 3 3 3" xfId="10496"/>
    <cellStyle name="Normal 4 2 2 6 3 4" xfId="10497"/>
    <cellStyle name="Normal 4 2 2 6 3 4 2" xfId="10498"/>
    <cellStyle name="Normal 4 2 2 6 3 5" xfId="10499"/>
    <cellStyle name="Normal 4 2 2 6 4" xfId="10500"/>
    <cellStyle name="Normal 4 2 2 6 4 2" xfId="10501"/>
    <cellStyle name="Normal 4 2 2 6 4 2 2" xfId="10502"/>
    <cellStyle name="Normal 4 2 2 6 4 2 2 2" xfId="10503"/>
    <cellStyle name="Normal 4 2 2 6 4 2 3" xfId="10504"/>
    <cellStyle name="Normal 4 2 2 6 4 3" xfId="10505"/>
    <cellStyle name="Normal 4 2 2 6 4 3 2" xfId="10506"/>
    <cellStyle name="Normal 4 2 2 6 4 4" xfId="10507"/>
    <cellStyle name="Normal 4 2 2 6 5" xfId="10508"/>
    <cellStyle name="Normal 4 2 2 6 5 2" xfId="10509"/>
    <cellStyle name="Normal 4 2 2 6 5 2 2" xfId="10510"/>
    <cellStyle name="Normal 4 2 2 6 5 3" xfId="10511"/>
    <cellStyle name="Normal 4 2 2 6 6" xfId="10512"/>
    <cellStyle name="Normal 4 2 2 6 6 2" xfId="10513"/>
    <cellStyle name="Normal 4 2 2 6 7" xfId="10514"/>
    <cellStyle name="Normal 4 2 2 7" xfId="10515"/>
    <cellStyle name="Normal 4 2 2 7 2" xfId="10516"/>
    <cellStyle name="Normal 4 2 2 7 2 2" xfId="10517"/>
    <cellStyle name="Normal 4 2 2 7 2 2 2" xfId="10518"/>
    <cellStyle name="Normal 4 2 2 7 2 2 2 2" xfId="10519"/>
    <cellStyle name="Normal 4 2 2 7 2 2 2 2 2" xfId="10520"/>
    <cellStyle name="Normal 4 2 2 7 2 2 2 3" xfId="10521"/>
    <cellStyle name="Normal 4 2 2 7 2 2 3" xfId="10522"/>
    <cellStyle name="Normal 4 2 2 7 2 2 3 2" xfId="10523"/>
    <cellStyle name="Normal 4 2 2 7 2 2 4" xfId="10524"/>
    <cellStyle name="Normal 4 2 2 7 2 3" xfId="10525"/>
    <cellStyle name="Normal 4 2 2 7 2 3 2" xfId="10526"/>
    <cellStyle name="Normal 4 2 2 7 2 3 2 2" xfId="10527"/>
    <cellStyle name="Normal 4 2 2 7 2 3 3" xfId="10528"/>
    <cellStyle name="Normal 4 2 2 7 2 4" xfId="10529"/>
    <cellStyle name="Normal 4 2 2 7 2 4 2" xfId="10530"/>
    <cellStyle name="Normal 4 2 2 7 2 5" xfId="10531"/>
    <cellStyle name="Normal 4 2 2 7 3" xfId="10532"/>
    <cellStyle name="Normal 4 2 2 7 3 2" xfId="10533"/>
    <cellStyle name="Normal 4 2 2 7 3 2 2" xfId="10534"/>
    <cellStyle name="Normal 4 2 2 7 3 2 2 2" xfId="10535"/>
    <cellStyle name="Normal 4 2 2 7 3 2 3" xfId="10536"/>
    <cellStyle name="Normal 4 2 2 7 3 3" xfId="10537"/>
    <cellStyle name="Normal 4 2 2 7 3 3 2" xfId="10538"/>
    <cellStyle name="Normal 4 2 2 7 3 4" xfId="10539"/>
    <cellStyle name="Normal 4 2 2 7 4" xfId="10540"/>
    <cellStyle name="Normal 4 2 2 7 4 2" xfId="10541"/>
    <cellStyle name="Normal 4 2 2 7 4 2 2" xfId="10542"/>
    <cellStyle name="Normal 4 2 2 7 4 3" xfId="10543"/>
    <cellStyle name="Normal 4 2 2 7 5" xfId="10544"/>
    <cellStyle name="Normal 4 2 2 7 5 2" xfId="10545"/>
    <cellStyle name="Normal 4 2 2 7 6" xfId="10546"/>
    <cellStyle name="Normal 4 2 2 8" xfId="10547"/>
    <cellStyle name="Normal 4 2 2 8 2" xfId="10548"/>
    <cellStyle name="Normal 4 2 2 8 2 2" xfId="10549"/>
    <cellStyle name="Normal 4 2 2 8 2 2 2" xfId="10550"/>
    <cellStyle name="Normal 4 2 2 8 2 2 2 2" xfId="10551"/>
    <cellStyle name="Normal 4 2 2 8 2 2 3" xfId="10552"/>
    <cellStyle name="Normal 4 2 2 8 2 3" xfId="10553"/>
    <cellStyle name="Normal 4 2 2 8 2 3 2" xfId="10554"/>
    <cellStyle name="Normal 4 2 2 8 2 4" xfId="10555"/>
    <cellStyle name="Normal 4 2 2 8 3" xfId="10556"/>
    <cellStyle name="Normal 4 2 2 8 3 2" xfId="10557"/>
    <cellStyle name="Normal 4 2 2 8 3 2 2" xfId="10558"/>
    <cellStyle name="Normal 4 2 2 8 3 3" xfId="10559"/>
    <cellStyle name="Normal 4 2 2 8 4" xfId="10560"/>
    <cellStyle name="Normal 4 2 2 8 4 2" xfId="10561"/>
    <cellStyle name="Normal 4 2 2 8 5" xfId="10562"/>
    <cellStyle name="Normal 4 2 2 9" xfId="10563"/>
    <cellStyle name="Normal 4 2 2 9 2" xfId="10564"/>
    <cellStyle name="Normal 4 2 2 9 2 2" xfId="10565"/>
    <cellStyle name="Normal 4 2 2 9 2 2 2" xfId="10566"/>
    <cellStyle name="Normal 4 2 2 9 2 3" xfId="10567"/>
    <cellStyle name="Normal 4 2 2 9 3" xfId="10568"/>
    <cellStyle name="Normal 4 2 2 9 3 2" xfId="10569"/>
    <cellStyle name="Normal 4 2 2 9 4" xfId="10570"/>
    <cellStyle name="Normal 4 2 3" xfId="10571"/>
    <cellStyle name="Normal 4 2 3 10" xfId="10572"/>
    <cellStyle name="Normal 4 2 3 2" xfId="10573"/>
    <cellStyle name="Normal 4 2 3 2 2" xfId="10574"/>
    <cellStyle name="Normal 4 2 3 2 2 2" xfId="10575"/>
    <cellStyle name="Normal 4 2 3 2 2 2 2" xfId="10576"/>
    <cellStyle name="Normal 4 2 3 2 2 2 2 2" xfId="10577"/>
    <cellStyle name="Normal 4 2 3 2 2 2 2 2 2" xfId="10578"/>
    <cellStyle name="Normal 4 2 3 2 2 2 2 2 2 2" xfId="10579"/>
    <cellStyle name="Normal 4 2 3 2 2 2 2 2 2 2 2" xfId="10580"/>
    <cellStyle name="Normal 4 2 3 2 2 2 2 2 2 2 2 2" xfId="10581"/>
    <cellStyle name="Normal 4 2 3 2 2 2 2 2 2 2 3" xfId="10582"/>
    <cellStyle name="Normal 4 2 3 2 2 2 2 2 2 3" xfId="10583"/>
    <cellStyle name="Normal 4 2 3 2 2 2 2 2 2 3 2" xfId="10584"/>
    <cellStyle name="Normal 4 2 3 2 2 2 2 2 2 4" xfId="10585"/>
    <cellStyle name="Normal 4 2 3 2 2 2 2 2 3" xfId="10586"/>
    <cellStyle name="Normal 4 2 3 2 2 2 2 2 3 2" xfId="10587"/>
    <cellStyle name="Normal 4 2 3 2 2 2 2 2 3 2 2" xfId="10588"/>
    <cellStyle name="Normal 4 2 3 2 2 2 2 2 3 3" xfId="10589"/>
    <cellStyle name="Normal 4 2 3 2 2 2 2 2 4" xfId="10590"/>
    <cellStyle name="Normal 4 2 3 2 2 2 2 2 4 2" xfId="10591"/>
    <cellStyle name="Normal 4 2 3 2 2 2 2 2 5" xfId="10592"/>
    <cellStyle name="Normal 4 2 3 2 2 2 2 3" xfId="10593"/>
    <cellStyle name="Normal 4 2 3 2 2 2 2 3 2" xfId="10594"/>
    <cellStyle name="Normal 4 2 3 2 2 2 2 3 2 2" xfId="10595"/>
    <cellStyle name="Normal 4 2 3 2 2 2 2 3 2 2 2" xfId="10596"/>
    <cellStyle name="Normal 4 2 3 2 2 2 2 3 2 3" xfId="10597"/>
    <cellStyle name="Normal 4 2 3 2 2 2 2 3 3" xfId="10598"/>
    <cellStyle name="Normal 4 2 3 2 2 2 2 3 3 2" xfId="10599"/>
    <cellStyle name="Normal 4 2 3 2 2 2 2 3 4" xfId="10600"/>
    <cellStyle name="Normal 4 2 3 2 2 2 2 4" xfId="10601"/>
    <cellStyle name="Normal 4 2 3 2 2 2 2 4 2" xfId="10602"/>
    <cellStyle name="Normal 4 2 3 2 2 2 2 4 2 2" xfId="10603"/>
    <cellStyle name="Normal 4 2 3 2 2 2 2 4 3" xfId="10604"/>
    <cellStyle name="Normal 4 2 3 2 2 2 2 5" xfId="10605"/>
    <cellStyle name="Normal 4 2 3 2 2 2 2 5 2" xfId="10606"/>
    <cellStyle name="Normal 4 2 3 2 2 2 2 6" xfId="10607"/>
    <cellStyle name="Normal 4 2 3 2 2 2 3" xfId="10608"/>
    <cellStyle name="Normal 4 2 3 2 2 2 3 2" xfId="10609"/>
    <cellStyle name="Normal 4 2 3 2 2 2 3 2 2" xfId="10610"/>
    <cellStyle name="Normal 4 2 3 2 2 2 3 2 2 2" xfId="10611"/>
    <cellStyle name="Normal 4 2 3 2 2 2 3 2 2 2 2" xfId="10612"/>
    <cellStyle name="Normal 4 2 3 2 2 2 3 2 2 3" xfId="10613"/>
    <cellStyle name="Normal 4 2 3 2 2 2 3 2 3" xfId="10614"/>
    <cellStyle name="Normal 4 2 3 2 2 2 3 2 3 2" xfId="10615"/>
    <cellStyle name="Normal 4 2 3 2 2 2 3 2 4" xfId="10616"/>
    <cellStyle name="Normal 4 2 3 2 2 2 3 3" xfId="10617"/>
    <cellStyle name="Normal 4 2 3 2 2 2 3 3 2" xfId="10618"/>
    <cellStyle name="Normal 4 2 3 2 2 2 3 3 2 2" xfId="10619"/>
    <cellStyle name="Normal 4 2 3 2 2 2 3 3 3" xfId="10620"/>
    <cellStyle name="Normal 4 2 3 2 2 2 3 4" xfId="10621"/>
    <cellStyle name="Normal 4 2 3 2 2 2 3 4 2" xfId="10622"/>
    <cellStyle name="Normal 4 2 3 2 2 2 3 5" xfId="10623"/>
    <cellStyle name="Normal 4 2 3 2 2 2 4" xfId="10624"/>
    <cellStyle name="Normal 4 2 3 2 2 2 4 2" xfId="10625"/>
    <cellStyle name="Normal 4 2 3 2 2 2 4 2 2" xfId="10626"/>
    <cellStyle name="Normal 4 2 3 2 2 2 4 2 2 2" xfId="10627"/>
    <cellStyle name="Normal 4 2 3 2 2 2 4 2 3" xfId="10628"/>
    <cellStyle name="Normal 4 2 3 2 2 2 4 3" xfId="10629"/>
    <cellStyle name="Normal 4 2 3 2 2 2 4 3 2" xfId="10630"/>
    <cellStyle name="Normal 4 2 3 2 2 2 4 4" xfId="10631"/>
    <cellStyle name="Normal 4 2 3 2 2 2 5" xfId="10632"/>
    <cellStyle name="Normal 4 2 3 2 2 2 5 2" xfId="10633"/>
    <cellStyle name="Normal 4 2 3 2 2 2 5 2 2" xfId="10634"/>
    <cellStyle name="Normal 4 2 3 2 2 2 5 3" xfId="10635"/>
    <cellStyle name="Normal 4 2 3 2 2 2 6" xfId="10636"/>
    <cellStyle name="Normal 4 2 3 2 2 2 6 2" xfId="10637"/>
    <cellStyle name="Normal 4 2 3 2 2 2 7" xfId="10638"/>
    <cellStyle name="Normal 4 2 3 2 2 3" xfId="10639"/>
    <cellStyle name="Normal 4 2 3 2 2 3 2" xfId="10640"/>
    <cellStyle name="Normal 4 2 3 2 2 3 2 2" xfId="10641"/>
    <cellStyle name="Normal 4 2 3 2 2 3 2 2 2" xfId="10642"/>
    <cellStyle name="Normal 4 2 3 2 2 3 2 2 2 2" xfId="10643"/>
    <cellStyle name="Normal 4 2 3 2 2 3 2 2 2 2 2" xfId="10644"/>
    <cellStyle name="Normal 4 2 3 2 2 3 2 2 2 3" xfId="10645"/>
    <cellStyle name="Normal 4 2 3 2 2 3 2 2 3" xfId="10646"/>
    <cellStyle name="Normal 4 2 3 2 2 3 2 2 3 2" xfId="10647"/>
    <cellStyle name="Normal 4 2 3 2 2 3 2 2 4" xfId="10648"/>
    <cellStyle name="Normal 4 2 3 2 2 3 2 3" xfId="10649"/>
    <cellStyle name="Normal 4 2 3 2 2 3 2 3 2" xfId="10650"/>
    <cellStyle name="Normal 4 2 3 2 2 3 2 3 2 2" xfId="10651"/>
    <cellStyle name="Normal 4 2 3 2 2 3 2 3 3" xfId="10652"/>
    <cellStyle name="Normal 4 2 3 2 2 3 2 4" xfId="10653"/>
    <cellStyle name="Normal 4 2 3 2 2 3 2 4 2" xfId="10654"/>
    <cellStyle name="Normal 4 2 3 2 2 3 2 5" xfId="10655"/>
    <cellStyle name="Normal 4 2 3 2 2 3 3" xfId="10656"/>
    <cellStyle name="Normal 4 2 3 2 2 3 3 2" xfId="10657"/>
    <cellStyle name="Normal 4 2 3 2 2 3 3 2 2" xfId="10658"/>
    <cellStyle name="Normal 4 2 3 2 2 3 3 2 2 2" xfId="10659"/>
    <cellStyle name="Normal 4 2 3 2 2 3 3 2 3" xfId="10660"/>
    <cellStyle name="Normal 4 2 3 2 2 3 3 3" xfId="10661"/>
    <cellStyle name="Normal 4 2 3 2 2 3 3 3 2" xfId="10662"/>
    <cellStyle name="Normal 4 2 3 2 2 3 3 4" xfId="10663"/>
    <cellStyle name="Normal 4 2 3 2 2 3 4" xfId="10664"/>
    <cellStyle name="Normal 4 2 3 2 2 3 4 2" xfId="10665"/>
    <cellStyle name="Normal 4 2 3 2 2 3 4 2 2" xfId="10666"/>
    <cellStyle name="Normal 4 2 3 2 2 3 4 3" xfId="10667"/>
    <cellStyle name="Normal 4 2 3 2 2 3 5" xfId="10668"/>
    <cellStyle name="Normal 4 2 3 2 2 3 5 2" xfId="10669"/>
    <cellStyle name="Normal 4 2 3 2 2 3 6" xfId="10670"/>
    <cellStyle name="Normal 4 2 3 2 2 4" xfId="10671"/>
    <cellStyle name="Normal 4 2 3 2 2 4 2" xfId="10672"/>
    <cellStyle name="Normal 4 2 3 2 2 4 2 2" xfId="10673"/>
    <cellStyle name="Normal 4 2 3 2 2 4 2 2 2" xfId="10674"/>
    <cellStyle name="Normal 4 2 3 2 2 4 2 2 2 2" xfId="10675"/>
    <cellStyle name="Normal 4 2 3 2 2 4 2 2 3" xfId="10676"/>
    <cellStyle name="Normal 4 2 3 2 2 4 2 3" xfId="10677"/>
    <cellStyle name="Normal 4 2 3 2 2 4 2 3 2" xfId="10678"/>
    <cellStyle name="Normal 4 2 3 2 2 4 2 4" xfId="10679"/>
    <cellStyle name="Normal 4 2 3 2 2 4 3" xfId="10680"/>
    <cellStyle name="Normal 4 2 3 2 2 4 3 2" xfId="10681"/>
    <cellStyle name="Normal 4 2 3 2 2 4 3 2 2" xfId="10682"/>
    <cellStyle name="Normal 4 2 3 2 2 4 3 3" xfId="10683"/>
    <cellStyle name="Normal 4 2 3 2 2 4 4" xfId="10684"/>
    <cellStyle name="Normal 4 2 3 2 2 4 4 2" xfId="10685"/>
    <cellStyle name="Normal 4 2 3 2 2 4 5" xfId="10686"/>
    <cellStyle name="Normal 4 2 3 2 2 5" xfId="10687"/>
    <cellStyle name="Normal 4 2 3 2 2 5 2" xfId="10688"/>
    <cellStyle name="Normal 4 2 3 2 2 5 2 2" xfId="10689"/>
    <cellStyle name="Normal 4 2 3 2 2 5 2 2 2" xfId="10690"/>
    <cellStyle name="Normal 4 2 3 2 2 5 2 3" xfId="10691"/>
    <cellStyle name="Normal 4 2 3 2 2 5 3" xfId="10692"/>
    <cellStyle name="Normal 4 2 3 2 2 5 3 2" xfId="10693"/>
    <cellStyle name="Normal 4 2 3 2 2 5 4" xfId="10694"/>
    <cellStyle name="Normal 4 2 3 2 2 6" xfId="10695"/>
    <cellStyle name="Normal 4 2 3 2 2 6 2" xfId="10696"/>
    <cellStyle name="Normal 4 2 3 2 2 6 2 2" xfId="10697"/>
    <cellStyle name="Normal 4 2 3 2 2 6 3" xfId="10698"/>
    <cellStyle name="Normal 4 2 3 2 2 7" xfId="10699"/>
    <cellStyle name="Normal 4 2 3 2 2 7 2" xfId="10700"/>
    <cellStyle name="Normal 4 2 3 2 2 8" xfId="10701"/>
    <cellStyle name="Normal 4 2 3 2 3" xfId="10702"/>
    <cellStyle name="Normal 4 2 3 2 3 2" xfId="10703"/>
    <cellStyle name="Normal 4 2 3 2 3 2 2" xfId="10704"/>
    <cellStyle name="Normal 4 2 3 2 3 2 2 2" xfId="10705"/>
    <cellStyle name="Normal 4 2 3 2 3 2 2 2 2" xfId="10706"/>
    <cellStyle name="Normal 4 2 3 2 3 2 2 2 2 2" xfId="10707"/>
    <cellStyle name="Normal 4 2 3 2 3 2 2 2 2 2 2" xfId="10708"/>
    <cellStyle name="Normal 4 2 3 2 3 2 2 2 2 3" xfId="10709"/>
    <cellStyle name="Normal 4 2 3 2 3 2 2 2 3" xfId="10710"/>
    <cellStyle name="Normal 4 2 3 2 3 2 2 2 3 2" xfId="10711"/>
    <cellStyle name="Normal 4 2 3 2 3 2 2 2 4" xfId="10712"/>
    <cellStyle name="Normal 4 2 3 2 3 2 2 3" xfId="10713"/>
    <cellStyle name="Normal 4 2 3 2 3 2 2 3 2" xfId="10714"/>
    <cellStyle name="Normal 4 2 3 2 3 2 2 3 2 2" xfId="10715"/>
    <cellStyle name="Normal 4 2 3 2 3 2 2 3 3" xfId="10716"/>
    <cellStyle name="Normal 4 2 3 2 3 2 2 4" xfId="10717"/>
    <cellStyle name="Normal 4 2 3 2 3 2 2 4 2" xfId="10718"/>
    <cellStyle name="Normal 4 2 3 2 3 2 2 5" xfId="10719"/>
    <cellStyle name="Normal 4 2 3 2 3 2 3" xfId="10720"/>
    <cellStyle name="Normal 4 2 3 2 3 2 3 2" xfId="10721"/>
    <cellStyle name="Normal 4 2 3 2 3 2 3 2 2" xfId="10722"/>
    <cellStyle name="Normal 4 2 3 2 3 2 3 2 2 2" xfId="10723"/>
    <cellStyle name="Normal 4 2 3 2 3 2 3 2 3" xfId="10724"/>
    <cellStyle name="Normal 4 2 3 2 3 2 3 3" xfId="10725"/>
    <cellStyle name="Normal 4 2 3 2 3 2 3 3 2" xfId="10726"/>
    <cellStyle name="Normal 4 2 3 2 3 2 3 4" xfId="10727"/>
    <cellStyle name="Normal 4 2 3 2 3 2 4" xfId="10728"/>
    <cellStyle name="Normal 4 2 3 2 3 2 4 2" xfId="10729"/>
    <cellStyle name="Normal 4 2 3 2 3 2 4 2 2" xfId="10730"/>
    <cellStyle name="Normal 4 2 3 2 3 2 4 3" xfId="10731"/>
    <cellStyle name="Normal 4 2 3 2 3 2 5" xfId="10732"/>
    <cellStyle name="Normal 4 2 3 2 3 2 5 2" xfId="10733"/>
    <cellStyle name="Normal 4 2 3 2 3 2 6" xfId="10734"/>
    <cellStyle name="Normal 4 2 3 2 3 3" xfId="10735"/>
    <cellStyle name="Normal 4 2 3 2 3 3 2" xfId="10736"/>
    <cellStyle name="Normal 4 2 3 2 3 3 2 2" xfId="10737"/>
    <cellStyle name="Normal 4 2 3 2 3 3 2 2 2" xfId="10738"/>
    <cellStyle name="Normal 4 2 3 2 3 3 2 2 2 2" xfId="10739"/>
    <cellStyle name="Normal 4 2 3 2 3 3 2 2 3" xfId="10740"/>
    <cellStyle name="Normal 4 2 3 2 3 3 2 3" xfId="10741"/>
    <cellStyle name="Normal 4 2 3 2 3 3 2 3 2" xfId="10742"/>
    <cellStyle name="Normal 4 2 3 2 3 3 2 4" xfId="10743"/>
    <cellStyle name="Normal 4 2 3 2 3 3 3" xfId="10744"/>
    <cellStyle name="Normal 4 2 3 2 3 3 3 2" xfId="10745"/>
    <cellStyle name="Normal 4 2 3 2 3 3 3 2 2" xfId="10746"/>
    <cellStyle name="Normal 4 2 3 2 3 3 3 3" xfId="10747"/>
    <cellStyle name="Normal 4 2 3 2 3 3 4" xfId="10748"/>
    <cellStyle name="Normal 4 2 3 2 3 3 4 2" xfId="10749"/>
    <cellStyle name="Normal 4 2 3 2 3 3 5" xfId="10750"/>
    <cellStyle name="Normal 4 2 3 2 3 4" xfId="10751"/>
    <cellStyle name="Normal 4 2 3 2 3 4 2" xfId="10752"/>
    <cellStyle name="Normal 4 2 3 2 3 4 2 2" xfId="10753"/>
    <cellStyle name="Normal 4 2 3 2 3 4 2 2 2" xfId="10754"/>
    <cellStyle name="Normal 4 2 3 2 3 4 2 3" xfId="10755"/>
    <cellStyle name="Normal 4 2 3 2 3 4 3" xfId="10756"/>
    <cellStyle name="Normal 4 2 3 2 3 4 3 2" xfId="10757"/>
    <cellStyle name="Normal 4 2 3 2 3 4 4" xfId="10758"/>
    <cellStyle name="Normal 4 2 3 2 3 5" xfId="10759"/>
    <cellStyle name="Normal 4 2 3 2 3 5 2" xfId="10760"/>
    <cellStyle name="Normal 4 2 3 2 3 5 2 2" xfId="10761"/>
    <cellStyle name="Normal 4 2 3 2 3 5 3" xfId="10762"/>
    <cellStyle name="Normal 4 2 3 2 3 6" xfId="10763"/>
    <cellStyle name="Normal 4 2 3 2 3 6 2" xfId="10764"/>
    <cellStyle name="Normal 4 2 3 2 3 7" xfId="10765"/>
    <cellStyle name="Normal 4 2 3 2 4" xfId="10766"/>
    <cellStyle name="Normal 4 2 3 2 4 2" xfId="10767"/>
    <cellStyle name="Normal 4 2 3 2 4 2 2" xfId="10768"/>
    <cellStyle name="Normal 4 2 3 2 4 2 2 2" xfId="10769"/>
    <cellStyle name="Normal 4 2 3 2 4 2 2 2 2" xfId="10770"/>
    <cellStyle name="Normal 4 2 3 2 4 2 2 2 2 2" xfId="10771"/>
    <cellStyle name="Normal 4 2 3 2 4 2 2 2 3" xfId="10772"/>
    <cellStyle name="Normal 4 2 3 2 4 2 2 3" xfId="10773"/>
    <cellStyle name="Normal 4 2 3 2 4 2 2 3 2" xfId="10774"/>
    <cellStyle name="Normal 4 2 3 2 4 2 2 4" xfId="10775"/>
    <cellStyle name="Normal 4 2 3 2 4 2 3" xfId="10776"/>
    <cellStyle name="Normal 4 2 3 2 4 2 3 2" xfId="10777"/>
    <cellStyle name="Normal 4 2 3 2 4 2 3 2 2" xfId="10778"/>
    <cellStyle name="Normal 4 2 3 2 4 2 3 3" xfId="10779"/>
    <cellStyle name="Normal 4 2 3 2 4 2 4" xfId="10780"/>
    <cellStyle name="Normal 4 2 3 2 4 2 4 2" xfId="10781"/>
    <cellStyle name="Normal 4 2 3 2 4 2 5" xfId="10782"/>
    <cellStyle name="Normal 4 2 3 2 4 3" xfId="10783"/>
    <cellStyle name="Normal 4 2 3 2 4 3 2" xfId="10784"/>
    <cellStyle name="Normal 4 2 3 2 4 3 2 2" xfId="10785"/>
    <cellStyle name="Normal 4 2 3 2 4 3 2 2 2" xfId="10786"/>
    <cellStyle name="Normal 4 2 3 2 4 3 2 3" xfId="10787"/>
    <cellStyle name="Normal 4 2 3 2 4 3 3" xfId="10788"/>
    <cellStyle name="Normal 4 2 3 2 4 3 3 2" xfId="10789"/>
    <cellStyle name="Normal 4 2 3 2 4 3 4" xfId="10790"/>
    <cellStyle name="Normal 4 2 3 2 4 4" xfId="10791"/>
    <cellStyle name="Normal 4 2 3 2 4 4 2" xfId="10792"/>
    <cellStyle name="Normal 4 2 3 2 4 4 2 2" xfId="10793"/>
    <cellStyle name="Normal 4 2 3 2 4 4 3" xfId="10794"/>
    <cellStyle name="Normal 4 2 3 2 4 5" xfId="10795"/>
    <cellStyle name="Normal 4 2 3 2 4 5 2" xfId="10796"/>
    <cellStyle name="Normal 4 2 3 2 4 6" xfId="10797"/>
    <cellStyle name="Normal 4 2 3 2 5" xfId="10798"/>
    <cellStyle name="Normal 4 2 3 2 5 2" xfId="10799"/>
    <cellStyle name="Normal 4 2 3 2 5 2 2" xfId="10800"/>
    <cellStyle name="Normal 4 2 3 2 5 2 2 2" xfId="10801"/>
    <cellStyle name="Normal 4 2 3 2 5 2 2 2 2" xfId="10802"/>
    <cellStyle name="Normal 4 2 3 2 5 2 2 3" xfId="10803"/>
    <cellStyle name="Normal 4 2 3 2 5 2 3" xfId="10804"/>
    <cellStyle name="Normal 4 2 3 2 5 2 3 2" xfId="10805"/>
    <cellStyle name="Normal 4 2 3 2 5 2 4" xfId="10806"/>
    <cellStyle name="Normal 4 2 3 2 5 3" xfId="10807"/>
    <cellStyle name="Normal 4 2 3 2 5 3 2" xfId="10808"/>
    <cellStyle name="Normal 4 2 3 2 5 3 2 2" xfId="10809"/>
    <cellStyle name="Normal 4 2 3 2 5 3 3" xfId="10810"/>
    <cellStyle name="Normal 4 2 3 2 5 4" xfId="10811"/>
    <cellStyle name="Normal 4 2 3 2 5 4 2" xfId="10812"/>
    <cellStyle name="Normal 4 2 3 2 5 5" xfId="10813"/>
    <cellStyle name="Normal 4 2 3 2 6" xfId="10814"/>
    <cellStyle name="Normal 4 2 3 2 6 2" xfId="10815"/>
    <cellStyle name="Normal 4 2 3 2 6 2 2" xfId="10816"/>
    <cellStyle name="Normal 4 2 3 2 6 2 2 2" xfId="10817"/>
    <cellStyle name="Normal 4 2 3 2 6 2 3" xfId="10818"/>
    <cellStyle name="Normal 4 2 3 2 6 3" xfId="10819"/>
    <cellStyle name="Normal 4 2 3 2 6 3 2" xfId="10820"/>
    <cellStyle name="Normal 4 2 3 2 6 4" xfId="10821"/>
    <cellStyle name="Normal 4 2 3 2 7" xfId="10822"/>
    <cellStyle name="Normal 4 2 3 2 7 2" xfId="10823"/>
    <cellStyle name="Normal 4 2 3 2 7 2 2" xfId="10824"/>
    <cellStyle name="Normal 4 2 3 2 7 3" xfId="10825"/>
    <cellStyle name="Normal 4 2 3 2 8" xfId="10826"/>
    <cellStyle name="Normal 4 2 3 2 8 2" xfId="10827"/>
    <cellStyle name="Normal 4 2 3 2 9" xfId="10828"/>
    <cellStyle name="Normal 4 2 3 3" xfId="10829"/>
    <cellStyle name="Normal 4 2 3 3 2" xfId="10830"/>
    <cellStyle name="Normal 4 2 3 3 2 2" xfId="10831"/>
    <cellStyle name="Normal 4 2 3 3 2 2 2" xfId="10832"/>
    <cellStyle name="Normal 4 2 3 3 2 2 2 2" xfId="10833"/>
    <cellStyle name="Normal 4 2 3 3 2 2 2 2 2" xfId="10834"/>
    <cellStyle name="Normal 4 2 3 3 2 2 2 2 2 2" xfId="10835"/>
    <cellStyle name="Normal 4 2 3 3 2 2 2 2 2 2 2" xfId="10836"/>
    <cellStyle name="Normal 4 2 3 3 2 2 2 2 2 3" xfId="10837"/>
    <cellStyle name="Normal 4 2 3 3 2 2 2 2 3" xfId="10838"/>
    <cellStyle name="Normal 4 2 3 3 2 2 2 2 3 2" xfId="10839"/>
    <cellStyle name="Normal 4 2 3 3 2 2 2 2 4" xfId="10840"/>
    <cellStyle name="Normal 4 2 3 3 2 2 2 3" xfId="10841"/>
    <cellStyle name="Normal 4 2 3 3 2 2 2 3 2" xfId="10842"/>
    <cellStyle name="Normal 4 2 3 3 2 2 2 3 2 2" xfId="10843"/>
    <cellStyle name="Normal 4 2 3 3 2 2 2 3 3" xfId="10844"/>
    <cellStyle name="Normal 4 2 3 3 2 2 2 4" xfId="10845"/>
    <cellStyle name="Normal 4 2 3 3 2 2 2 4 2" xfId="10846"/>
    <cellStyle name="Normal 4 2 3 3 2 2 2 5" xfId="10847"/>
    <cellStyle name="Normal 4 2 3 3 2 2 3" xfId="10848"/>
    <cellStyle name="Normal 4 2 3 3 2 2 3 2" xfId="10849"/>
    <cellStyle name="Normal 4 2 3 3 2 2 3 2 2" xfId="10850"/>
    <cellStyle name="Normal 4 2 3 3 2 2 3 2 2 2" xfId="10851"/>
    <cellStyle name="Normal 4 2 3 3 2 2 3 2 3" xfId="10852"/>
    <cellStyle name="Normal 4 2 3 3 2 2 3 3" xfId="10853"/>
    <cellStyle name="Normal 4 2 3 3 2 2 3 3 2" xfId="10854"/>
    <cellStyle name="Normal 4 2 3 3 2 2 3 4" xfId="10855"/>
    <cellStyle name="Normal 4 2 3 3 2 2 4" xfId="10856"/>
    <cellStyle name="Normal 4 2 3 3 2 2 4 2" xfId="10857"/>
    <cellStyle name="Normal 4 2 3 3 2 2 4 2 2" xfId="10858"/>
    <cellStyle name="Normal 4 2 3 3 2 2 4 3" xfId="10859"/>
    <cellStyle name="Normal 4 2 3 3 2 2 5" xfId="10860"/>
    <cellStyle name="Normal 4 2 3 3 2 2 5 2" xfId="10861"/>
    <cellStyle name="Normal 4 2 3 3 2 2 6" xfId="10862"/>
    <cellStyle name="Normal 4 2 3 3 2 3" xfId="10863"/>
    <cellStyle name="Normal 4 2 3 3 2 3 2" xfId="10864"/>
    <cellStyle name="Normal 4 2 3 3 2 3 2 2" xfId="10865"/>
    <cellStyle name="Normal 4 2 3 3 2 3 2 2 2" xfId="10866"/>
    <cellStyle name="Normal 4 2 3 3 2 3 2 2 2 2" xfId="10867"/>
    <cellStyle name="Normal 4 2 3 3 2 3 2 2 3" xfId="10868"/>
    <cellStyle name="Normal 4 2 3 3 2 3 2 3" xfId="10869"/>
    <cellStyle name="Normal 4 2 3 3 2 3 2 3 2" xfId="10870"/>
    <cellStyle name="Normal 4 2 3 3 2 3 2 4" xfId="10871"/>
    <cellStyle name="Normal 4 2 3 3 2 3 3" xfId="10872"/>
    <cellStyle name="Normal 4 2 3 3 2 3 3 2" xfId="10873"/>
    <cellStyle name="Normal 4 2 3 3 2 3 3 2 2" xfId="10874"/>
    <cellStyle name="Normal 4 2 3 3 2 3 3 3" xfId="10875"/>
    <cellStyle name="Normal 4 2 3 3 2 3 4" xfId="10876"/>
    <cellStyle name="Normal 4 2 3 3 2 3 4 2" xfId="10877"/>
    <cellStyle name="Normal 4 2 3 3 2 3 5" xfId="10878"/>
    <cellStyle name="Normal 4 2 3 3 2 4" xfId="10879"/>
    <cellStyle name="Normal 4 2 3 3 2 4 2" xfId="10880"/>
    <cellStyle name="Normal 4 2 3 3 2 4 2 2" xfId="10881"/>
    <cellStyle name="Normal 4 2 3 3 2 4 2 2 2" xfId="10882"/>
    <cellStyle name="Normal 4 2 3 3 2 4 2 3" xfId="10883"/>
    <cellStyle name="Normal 4 2 3 3 2 4 3" xfId="10884"/>
    <cellStyle name="Normal 4 2 3 3 2 4 3 2" xfId="10885"/>
    <cellStyle name="Normal 4 2 3 3 2 4 4" xfId="10886"/>
    <cellStyle name="Normal 4 2 3 3 2 5" xfId="10887"/>
    <cellStyle name="Normal 4 2 3 3 2 5 2" xfId="10888"/>
    <cellStyle name="Normal 4 2 3 3 2 5 2 2" xfId="10889"/>
    <cellStyle name="Normal 4 2 3 3 2 5 3" xfId="10890"/>
    <cellStyle name="Normal 4 2 3 3 2 6" xfId="10891"/>
    <cellStyle name="Normal 4 2 3 3 2 6 2" xfId="10892"/>
    <cellStyle name="Normal 4 2 3 3 2 7" xfId="10893"/>
    <cellStyle name="Normal 4 2 3 3 3" xfId="10894"/>
    <cellStyle name="Normal 4 2 3 3 3 2" xfId="10895"/>
    <cellStyle name="Normal 4 2 3 3 3 2 2" xfId="10896"/>
    <cellStyle name="Normal 4 2 3 3 3 2 2 2" xfId="10897"/>
    <cellStyle name="Normal 4 2 3 3 3 2 2 2 2" xfId="10898"/>
    <cellStyle name="Normal 4 2 3 3 3 2 2 2 2 2" xfId="10899"/>
    <cellStyle name="Normal 4 2 3 3 3 2 2 2 3" xfId="10900"/>
    <cellStyle name="Normal 4 2 3 3 3 2 2 3" xfId="10901"/>
    <cellStyle name="Normal 4 2 3 3 3 2 2 3 2" xfId="10902"/>
    <cellStyle name="Normal 4 2 3 3 3 2 2 4" xfId="10903"/>
    <cellStyle name="Normal 4 2 3 3 3 2 3" xfId="10904"/>
    <cellStyle name="Normal 4 2 3 3 3 2 3 2" xfId="10905"/>
    <cellStyle name="Normal 4 2 3 3 3 2 3 2 2" xfId="10906"/>
    <cellStyle name="Normal 4 2 3 3 3 2 3 3" xfId="10907"/>
    <cellStyle name="Normal 4 2 3 3 3 2 4" xfId="10908"/>
    <cellStyle name="Normal 4 2 3 3 3 2 4 2" xfId="10909"/>
    <cellStyle name="Normal 4 2 3 3 3 2 5" xfId="10910"/>
    <cellStyle name="Normal 4 2 3 3 3 3" xfId="10911"/>
    <cellStyle name="Normal 4 2 3 3 3 3 2" xfId="10912"/>
    <cellStyle name="Normal 4 2 3 3 3 3 2 2" xfId="10913"/>
    <cellStyle name="Normal 4 2 3 3 3 3 2 2 2" xfId="10914"/>
    <cellStyle name="Normal 4 2 3 3 3 3 2 3" xfId="10915"/>
    <cellStyle name="Normal 4 2 3 3 3 3 3" xfId="10916"/>
    <cellStyle name="Normal 4 2 3 3 3 3 3 2" xfId="10917"/>
    <cellStyle name="Normal 4 2 3 3 3 3 4" xfId="10918"/>
    <cellStyle name="Normal 4 2 3 3 3 4" xfId="10919"/>
    <cellStyle name="Normal 4 2 3 3 3 4 2" xfId="10920"/>
    <cellStyle name="Normal 4 2 3 3 3 4 2 2" xfId="10921"/>
    <cellStyle name="Normal 4 2 3 3 3 4 3" xfId="10922"/>
    <cellStyle name="Normal 4 2 3 3 3 5" xfId="10923"/>
    <cellStyle name="Normal 4 2 3 3 3 5 2" xfId="10924"/>
    <cellStyle name="Normal 4 2 3 3 3 6" xfId="10925"/>
    <cellStyle name="Normal 4 2 3 3 4" xfId="10926"/>
    <cellStyle name="Normal 4 2 3 3 4 2" xfId="10927"/>
    <cellStyle name="Normal 4 2 3 3 4 2 2" xfId="10928"/>
    <cellStyle name="Normal 4 2 3 3 4 2 2 2" xfId="10929"/>
    <cellStyle name="Normal 4 2 3 3 4 2 2 2 2" xfId="10930"/>
    <cellStyle name="Normal 4 2 3 3 4 2 2 3" xfId="10931"/>
    <cellStyle name="Normal 4 2 3 3 4 2 3" xfId="10932"/>
    <cellStyle name="Normal 4 2 3 3 4 2 3 2" xfId="10933"/>
    <cellStyle name="Normal 4 2 3 3 4 2 4" xfId="10934"/>
    <cellStyle name="Normal 4 2 3 3 4 3" xfId="10935"/>
    <cellStyle name="Normal 4 2 3 3 4 3 2" xfId="10936"/>
    <cellStyle name="Normal 4 2 3 3 4 3 2 2" xfId="10937"/>
    <cellStyle name="Normal 4 2 3 3 4 3 3" xfId="10938"/>
    <cellStyle name="Normal 4 2 3 3 4 4" xfId="10939"/>
    <cellStyle name="Normal 4 2 3 3 4 4 2" xfId="10940"/>
    <cellStyle name="Normal 4 2 3 3 4 5" xfId="10941"/>
    <cellStyle name="Normal 4 2 3 3 5" xfId="10942"/>
    <cellStyle name="Normal 4 2 3 3 5 2" xfId="10943"/>
    <cellStyle name="Normal 4 2 3 3 5 2 2" xfId="10944"/>
    <cellStyle name="Normal 4 2 3 3 5 2 2 2" xfId="10945"/>
    <cellStyle name="Normal 4 2 3 3 5 2 3" xfId="10946"/>
    <cellStyle name="Normal 4 2 3 3 5 3" xfId="10947"/>
    <cellStyle name="Normal 4 2 3 3 5 3 2" xfId="10948"/>
    <cellStyle name="Normal 4 2 3 3 5 4" xfId="10949"/>
    <cellStyle name="Normal 4 2 3 3 6" xfId="10950"/>
    <cellStyle name="Normal 4 2 3 3 6 2" xfId="10951"/>
    <cellStyle name="Normal 4 2 3 3 6 2 2" xfId="10952"/>
    <cellStyle name="Normal 4 2 3 3 6 3" xfId="10953"/>
    <cellStyle name="Normal 4 2 3 3 7" xfId="10954"/>
    <cellStyle name="Normal 4 2 3 3 7 2" xfId="10955"/>
    <cellStyle name="Normal 4 2 3 3 8" xfId="10956"/>
    <cellStyle name="Normal 4 2 3 4" xfId="10957"/>
    <cellStyle name="Normal 4 2 3 4 2" xfId="10958"/>
    <cellStyle name="Normal 4 2 3 4 2 2" xfId="10959"/>
    <cellStyle name="Normal 4 2 3 4 2 2 2" xfId="10960"/>
    <cellStyle name="Normal 4 2 3 4 2 2 2 2" xfId="10961"/>
    <cellStyle name="Normal 4 2 3 4 2 2 2 2 2" xfId="10962"/>
    <cellStyle name="Normal 4 2 3 4 2 2 2 2 2 2" xfId="10963"/>
    <cellStyle name="Normal 4 2 3 4 2 2 2 2 3" xfId="10964"/>
    <cellStyle name="Normal 4 2 3 4 2 2 2 3" xfId="10965"/>
    <cellStyle name="Normal 4 2 3 4 2 2 2 3 2" xfId="10966"/>
    <cellStyle name="Normal 4 2 3 4 2 2 2 4" xfId="10967"/>
    <cellStyle name="Normal 4 2 3 4 2 2 3" xfId="10968"/>
    <cellStyle name="Normal 4 2 3 4 2 2 3 2" xfId="10969"/>
    <cellStyle name="Normal 4 2 3 4 2 2 3 2 2" xfId="10970"/>
    <cellStyle name="Normal 4 2 3 4 2 2 3 3" xfId="10971"/>
    <cellStyle name="Normal 4 2 3 4 2 2 4" xfId="10972"/>
    <cellStyle name="Normal 4 2 3 4 2 2 4 2" xfId="10973"/>
    <cellStyle name="Normal 4 2 3 4 2 2 5" xfId="10974"/>
    <cellStyle name="Normal 4 2 3 4 2 3" xfId="10975"/>
    <cellStyle name="Normal 4 2 3 4 2 3 2" xfId="10976"/>
    <cellStyle name="Normal 4 2 3 4 2 3 2 2" xfId="10977"/>
    <cellStyle name="Normal 4 2 3 4 2 3 2 2 2" xfId="10978"/>
    <cellStyle name="Normal 4 2 3 4 2 3 2 3" xfId="10979"/>
    <cellStyle name="Normal 4 2 3 4 2 3 3" xfId="10980"/>
    <cellStyle name="Normal 4 2 3 4 2 3 3 2" xfId="10981"/>
    <cellStyle name="Normal 4 2 3 4 2 3 4" xfId="10982"/>
    <cellStyle name="Normal 4 2 3 4 2 4" xfId="10983"/>
    <cellStyle name="Normal 4 2 3 4 2 4 2" xfId="10984"/>
    <cellStyle name="Normal 4 2 3 4 2 4 2 2" xfId="10985"/>
    <cellStyle name="Normal 4 2 3 4 2 4 3" xfId="10986"/>
    <cellStyle name="Normal 4 2 3 4 2 5" xfId="10987"/>
    <cellStyle name="Normal 4 2 3 4 2 5 2" xfId="10988"/>
    <cellStyle name="Normal 4 2 3 4 2 6" xfId="10989"/>
    <cellStyle name="Normal 4 2 3 4 3" xfId="10990"/>
    <cellStyle name="Normal 4 2 3 4 3 2" xfId="10991"/>
    <cellStyle name="Normal 4 2 3 4 3 2 2" xfId="10992"/>
    <cellStyle name="Normal 4 2 3 4 3 2 2 2" xfId="10993"/>
    <cellStyle name="Normal 4 2 3 4 3 2 2 2 2" xfId="10994"/>
    <cellStyle name="Normal 4 2 3 4 3 2 2 3" xfId="10995"/>
    <cellStyle name="Normal 4 2 3 4 3 2 3" xfId="10996"/>
    <cellStyle name="Normal 4 2 3 4 3 2 3 2" xfId="10997"/>
    <cellStyle name="Normal 4 2 3 4 3 2 4" xfId="10998"/>
    <cellStyle name="Normal 4 2 3 4 3 3" xfId="10999"/>
    <cellStyle name="Normal 4 2 3 4 3 3 2" xfId="11000"/>
    <cellStyle name="Normal 4 2 3 4 3 3 2 2" xfId="11001"/>
    <cellStyle name="Normal 4 2 3 4 3 3 3" xfId="11002"/>
    <cellStyle name="Normal 4 2 3 4 3 4" xfId="11003"/>
    <cellStyle name="Normal 4 2 3 4 3 4 2" xfId="11004"/>
    <cellStyle name="Normal 4 2 3 4 3 5" xfId="11005"/>
    <cellStyle name="Normal 4 2 3 4 4" xfId="11006"/>
    <cellStyle name="Normal 4 2 3 4 4 2" xfId="11007"/>
    <cellStyle name="Normal 4 2 3 4 4 2 2" xfId="11008"/>
    <cellStyle name="Normal 4 2 3 4 4 2 2 2" xfId="11009"/>
    <cellStyle name="Normal 4 2 3 4 4 2 3" xfId="11010"/>
    <cellStyle name="Normal 4 2 3 4 4 3" xfId="11011"/>
    <cellStyle name="Normal 4 2 3 4 4 3 2" xfId="11012"/>
    <cellStyle name="Normal 4 2 3 4 4 4" xfId="11013"/>
    <cellStyle name="Normal 4 2 3 4 5" xfId="11014"/>
    <cellStyle name="Normal 4 2 3 4 5 2" xfId="11015"/>
    <cellStyle name="Normal 4 2 3 4 5 2 2" xfId="11016"/>
    <cellStyle name="Normal 4 2 3 4 5 3" xfId="11017"/>
    <cellStyle name="Normal 4 2 3 4 6" xfId="11018"/>
    <cellStyle name="Normal 4 2 3 4 6 2" xfId="11019"/>
    <cellStyle name="Normal 4 2 3 4 7" xfId="11020"/>
    <cellStyle name="Normal 4 2 3 5" xfId="11021"/>
    <cellStyle name="Normal 4 2 3 5 2" xfId="11022"/>
    <cellStyle name="Normal 4 2 3 5 2 2" xfId="11023"/>
    <cellStyle name="Normal 4 2 3 5 2 2 2" xfId="11024"/>
    <cellStyle name="Normal 4 2 3 5 2 2 2 2" xfId="11025"/>
    <cellStyle name="Normal 4 2 3 5 2 2 2 2 2" xfId="11026"/>
    <cellStyle name="Normal 4 2 3 5 2 2 2 3" xfId="11027"/>
    <cellStyle name="Normal 4 2 3 5 2 2 3" xfId="11028"/>
    <cellStyle name="Normal 4 2 3 5 2 2 3 2" xfId="11029"/>
    <cellStyle name="Normal 4 2 3 5 2 2 4" xfId="11030"/>
    <cellStyle name="Normal 4 2 3 5 2 3" xfId="11031"/>
    <cellStyle name="Normal 4 2 3 5 2 3 2" xfId="11032"/>
    <cellStyle name="Normal 4 2 3 5 2 3 2 2" xfId="11033"/>
    <cellStyle name="Normal 4 2 3 5 2 3 3" xfId="11034"/>
    <cellStyle name="Normal 4 2 3 5 2 4" xfId="11035"/>
    <cellStyle name="Normal 4 2 3 5 2 4 2" xfId="11036"/>
    <cellStyle name="Normal 4 2 3 5 2 5" xfId="11037"/>
    <cellStyle name="Normal 4 2 3 5 3" xfId="11038"/>
    <cellStyle name="Normal 4 2 3 5 3 2" xfId="11039"/>
    <cellStyle name="Normal 4 2 3 5 3 2 2" xfId="11040"/>
    <cellStyle name="Normal 4 2 3 5 3 2 2 2" xfId="11041"/>
    <cellStyle name="Normal 4 2 3 5 3 2 3" xfId="11042"/>
    <cellStyle name="Normal 4 2 3 5 3 3" xfId="11043"/>
    <cellStyle name="Normal 4 2 3 5 3 3 2" xfId="11044"/>
    <cellStyle name="Normal 4 2 3 5 3 4" xfId="11045"/>
    <cellStyle name="Normal 4 2 3 5 4" xfId="11046"/>
    <cellStyle name="Normal 4 2 3 5 4 2" xfId="11047"/>
    <cellStyle name="Normal 4 2 3 5 4 2 2" xfId="11048"/>
    <cellStyle name="Normal 4 2 3 5 4 3" xfId="11049"/>
    <cellStyle name="Normal 4 2 3 5 5" xfId="11050"/>
    <cellStyle name="Normal 4 2 3 5 5 2" xfId="11051"/>
    <cellStyle name="Normal 4 2 3 5 6" xfId="11052"/>
    <cellStyle name="Normal 4 2 3 6" xfId="11053"/>
    <cellStyle name="Normal 4 2 3 6 2" xfId="11054"/>
    <cellStyle name="Normal 4 2 3 6 2 2" xfId="11055"/>
    <cellStyle name="Normal 4 2 3 6 2 2 2" xfId="11056"/>
    <cellStyle name="Normal 4 2 3 6 2 2 2 2" xfId="11057"/>
    <cellStyle name="Normal 4 2 3 6 2 2 3" xfId="11058"/>
    <cellStyle name="Normal 4 2 3 6 2 3" xfId="11059"/>
    <cellStyle name="Normal 4 2 3 6 2 3 2" xfId="11060"/>
    <cellStyle name="Normal 4 2 3 6 2 4" xfId="11061"/>
    <cellStyle name="Normal 4 2 3 6 3" xfId="11062"/>
    <cellStyle name="Normal 4 2 3 6 3 2" xfId="11063"/>
    <cellStyle name="Normal 4 2 3 6 3 2 2" xfId="11064"/>
    <cellStyle name="Normal 4 2 3 6 3 3" xfId="11065"/>
    <cellStyle name="Normal 4 2 3 6 4" xfId="11066"/>
    <cellStyle name="Normal 4 2 3 6 4 2" xfId="11067"/>
    <cellStyle name="Normal 4 2 3 6 5" xfId="11068"/>
    <cellStyle name="Normal 4 2 3 7" xfId="11069"/>
    <cellStyle name="Normal 4 2 3 7 2" xfId="11070"/>
    <cellStyle name="Normal 4 2 3 7 2 2" xfId="11071"/>
    <cellStyle name="Normal 4 2 3 7 2 2 2" xfId="11072"/>
    <cellStyle name="Normal 4 2 3 7 2 3" xfId="11073"/>
    <cellStyle name="Normal 4 2 3 7 3" xfId="11074"/>
    <cellStyle name="Normal 4 2 3 7 3 2" xfId="11075"/>
    <cellStyle name="Normal 4 2 3 7 4" xfId="11076"/>
    <cellStyle name="Normal 4 2 3 8" xfId="11077"/>
    <cellStyle name="Normal 4 2 3 8 2" xfId="11078"/>
    <cellStyle name="Normal 4 2 3 8 2 2" xfId="11079"/>
    <cellStyle name="Normal 4 2 3 8 3" xfId="11080"/>
    <cellStyle name="Normal 4 2 3 9" xfId="11081"/>
    <cellStyle name="Normal 4 2 3 9 2" xfId="11082"/>
    <cellStyle name="Normal 4 2 4" xfId="11083"/>
    <cellStyle name="Normal 4 2 4 2" xfId="11084"/>
    <cellStyle name="Normal 4 2 4 2 2" xfId="11085"/>
    <cellStyle name="Normal 4 2 4 2 2 2" xfId="11086"/>
    <cellStyle name="Normal 4 2 4 2 2 2 2" xfId="11087"/>
    <cellStyle name="Normal 4 2 4 2 2 2 2 2" xfId="11088"/>
    <cellStyle name="Normal 4 2 4 2 2 2 2 2 2" xfId="11089"/>
    <cellStyle name="Normal 4 2 4 2 2 2 2 2 2 2" xfId="11090"/>
    <cellStyle name="Normal 4 2 4 2 2 2 2 2 2 2 2" xfId="11091"/>
    <cellStyle name="Normal 4 2 4 2 2 2 2 2 2 3" xfId="11092"/>
    <cellStyle name="Normal 4 2 4 2 2 2 2 2 3" xfId="11093"/>
    <cellStyle name="Normal 4 2 4 2 2 2 2 2 3 2" xfId="11094"/>
    <cellStyle name="Normal 4 2 4 2 2 2 2 2 4" xfId="11095"/>
    <cellStyle name="Normal 4 2 4 2 2 2 2 3" xfId="11096"/>
    <cellStyle name="Normal 4 2 4 2 2 2 2 3 2" xfId="11097"/>
    <cellStyle name="Normal 4 2 4 2 2 2 2 3 2 2" xfId="11098"/>
    <cellStyle name="Normal 4 2 4 2 2 2 2 3 3" xfId="11099"/>
    <cellStyle name="Normal 4 2 4 2 2 2 2 4" xfId="11100"/>
    <cellStyle name="Normal 4 2 4 2 2 2 2 4 2" xfId="11101"/>
    <cellStyle name="Normal 4 2 4 2 2 2 2 5" xfId="11102"/>
    <cellStyle name="Normal 4 2 4 2 2 2 3" xfId="11103"/>
    <cellStyle name="Normal 4 2 4 2 2 2 3 2" xfId="11104"/>
    <cellStyle name="Normal 4 2 4 2 2 2 3 2 2" xfId="11105"/>
    <cellStyle name="Normal 4 2 4 2 2 2 3 2 2 2" xfId="11106"/>
    <cellStyle name="Normal 4 2 4 2 2 2 3 2 3" xfId="11107"/>
    <cellStyle name="Normal 4 2 4 2 2 2 3 3" xfId="11108"/>
    <cellStyle name="Normal 4 2 4 2 2 2 3 3 2" xfId="11109"/>
    <cellStyle name="Normal 4 2 4 2 2 2 3 4" xfId="11110"/>
    <cellStyle name="Normal 4 2 4 2 2 2 4" xfId="11111"/>
    <cellStyle name="Normal 4 2 4 2 2 2 4 2" xfId="11112"/>
    <cellStyle name="Normal 4 2 4 2 2 2 4 2 2" xfId="11113"/>
    <cellStyle name="Normal 4 2 4 2 2 2 4 3" xfId="11114"/>
    <cellStyle name="Normal 4 2 4 2 2 2 5" xfId="11115"/>
    <cellStyle name="Normal 4 2 4 2 2 2 5 2" xfId="11116"/>
    <cellStyle name="Normal 4 2 4 2 2 2 6" xfId="11117"/>
    <cellStyle name="Normal 4 2 4 2 2 3" xfId="11118"/>
    <cellStyle name="Normal 4 2 4 2 2 3 2" xfId="11119"/>
    <cellStyle name="Normal 4 2 4 2 2 3 2 2" xfId="11120"/>
    <cellStyle name="Normal 4 2 4 2 2 3 2 2 2" xfId="11121"/>
    <cellStyle name="Normal 4 2 4 2 2 3 2 2 2 2" xfId="11122"/>
    <cellStyle name="Normal 4 2 4 2 2 3 2 2 3" xfId="11123"/>
    <cellStyle name="Normal 4 2 4 2 2 3 2 3" xfId="11124"/>
    <cellStyle name="Normal 4 2 4 2 2 3 2 3 2" xfId="11125"/>
    <cellStyle name="Normal 4 2 4 2 2 3 2 4" xfId="11126"/>
    <cellStyle name="Normal 4 2 4 2 2 3 3" xfId="11127"/>
    <cellStyle name="Normal 4 2 4 2 2 3 3 2" xfId="11128"/>
    <cellStyle name="Normal 4 2 4 2 2 3 3 2 2" xfId="11129"/>
    <cellStyle name="Normal 4 2 4 2 2 3 3 3" xfId="11130"/>
    <cellStyle name="Normal 4 2 4 2 2 3 4" xfId="11131"/>
    <cellStyle name="Normal 4 2 4 2 2 3 4 2" xfId="11132"/>
    <cellStyle name="Normal 4 2 4 2 2 3 5" xfId="11133"/>
    <cellStyle name="Normal 4 2 4 2 2 4" xfId="11134"/>
    <cellStyle name="Normal 4 2 4 2 2 4 2" xfId="11135"/>
    <cellStyle name="Normal 4 2 4 2 2 4 2 2" xfId="11136"/>
    <cellStyle name="Normal 4 2 4 2 2 4 2 2 2" xfId="11137"/>
    <cellStyle name="Normal 4 2 4 2 2 4 2 3" xfId="11138"/>
    <cellStyle name="Normal 4 2 4 2 2 4 3" xfId="11139"/>
    <cellStyle name="Normal 4 2 4 2 2 4 3 2" xfId="11140"/>
    <cellStyle name="Normal 4 2 4 2 2 4 4" xfId="11141"/>
    <cellStyle name="Normal 4 2 4 2 2 5" xfId="11142"/>
    <cellStyle name="Normal 4 2 4 2 2 5 2" xfId="11143"/>
    <cellStyle name="Normal 4 2 4 2 2 5 2 2" xfId="11144"/>
    <cellStyle name="Normal 4 2 4 2 2 5 3" xfId="11145"/>
    <cellStyle name="Normal 4 2 4 2 2 6" xfId="11146"/>
    <cellStyle name="Normal 4 2 4 2 2 6 2" xfId="11147"/>
    <cellStyle name="Normal 4 2 4 2 2 7" xfId="11148"/>
    <cellStyle name="Normal 4 2 4 2 3" xfId="11149"/>
    <cellStyle name="Normal 4 2 4 2 3 2" xfId="11150"/>
    <cellStyle name="Normal 4 2 4 2 3 2 2" xfId="11151"/>
    <cellStyle name="Normal 4 2 4 2 3 2 2 2" xfId="11152"/>
    <cellStyle name="Normal 4 2 4 2 3 2 2 2 2" xfId="11153"/>
    <cellStyle name="Normal 4 2 4 2 3 2 2 2 2 2" xfId="11154"/>
    <cellStyle name="Normal 4 2 4 2 3 2 2 2 3" xfId="11155"/>
    <cellStyle name="Normal 4 2 4 2 3 2 2 3" xfId="11156"/>
    <cellStyle name="Normal 4 2 4 2 3 2 2 3 2" xfId="11157"/>
    <cellStyle name="Normal 4 2 4 2 3 2 2 4" xfId="11158"/>
    <cellStyle name="Normal 4 2 4 2 3 2 3" xfId="11159"/>
    <cellStyle name="Normal 4 2 4 2 3 2 3 2" xfId="11160"/>
    <cellStyle name="Normal 4 2 4 2 3 2 3 2 2" xfId="11161"/>
    <cellStyle name="Normal 4 2 4 2 3 2 3 3" xfId="11162"/>
    <cellStyle name="Normal 4 2 4 2 3 2 4" xfId="11163"/>
    <cellStyle name="Normal 4 2 4 2 3 2 4 2" xfId="11164"/>
    <cellStyle name="Normal 4 2 4 2 3 2 5" xfId="11165"/>
    <cellStyle name="Normal 4 2 4 2 3 3" xfId="11166"/>
    <cellStyle name="Normal 4 2 4 2 3 3 2" xfId="11167"/>
    <cellStyle name="Normal 4 2 4 2 3 3 2 2" xfId="11168"/>
    <cellStyle name="Normal 4 2 4 2 3 3 2 2 2" xfId="11169"/>
    <cellStyle name="Normal 4 2 4 2 3 3 2 3" xfId="11170"/>
    <cellStyle name="Normal 4 2 4 2 3 3 3" xfId="11171"/>
    <cellStyle name="Normal 4 2 4 2 3 3 3 2" xfId="11172"/>
    <cellStyle name="Normal 4 2 4 2 3 3 4" xfId="11173"/>
    <cellStyle name="Normal 4 2 4 2 3 4" xfId="11174"/>
    <cellStyle name="Normal 4 2 4 2 3 4 2" xfId="11175"/>
    <cellStyle name="Normal 4 2 4 2 3 4 2 2" xfId="11176"/>
    <cellStyle name="Normal 4 2 4 2 3 4 3" xfId="11177"/>
    <cellStyle name="Normal 4 2 4 2 3 5" xfId="11178"/>
    <cellStyle name="Normal 4 2 4 2 3 5 2" xfId="11179"/>
    <cellStyle name="Normal 4 2 4 2 3 6" xfId="11180"/>
    <cellStyle name="Normal 4 2 4 2 4" xfId="11181"/>
    <cellStyle name="Normal 4 2 4 2 4 2" xfId="11182"/>
    <cellStyle name="Normal 4 2 4 2 4 2 2" xfId="11183"/>
    <cellStyle name="Normal 4 2 4 2 4 2 2 2" xfId="11184"/>
    <cellStyle name="Normal 4 2 4 2 4 2 2 2 2" xfId="11185"/>
    <cellStyle name="Normal 4 2 4 2 4 2 2 3" xfId="11186"/>
    <cellStyle name="Normal 4 2 4 2 4 2 3" xfId="11187"/>
    <cellStyle name="Normal 4 2 4 2 4 2 3 2" xfId="11188"/>
    <cellStyle name="Normal 4 2 4 2 4 2 4" xfId="11189"/>
    <cellStyle name="Normal 4 2 4 2 4 3" xfId="11190"/>
    <cellStyle name="Normal 4 2 4 2 4 3 2" xfId="11191"/>
    <cellStyle name="Normal 4 2 4 2 4 3 2 2" xfId="11192"/>
    <cellStyle name="Normal 4 2 4 2 4 3 3" xfId="11193"/>
    <cellStyle name="Normal 4 2 4 2 4 4" xfId="11194"/>
    <cellStyle name="Normal 4 2 4 2 4 4 2" xfId="11195"/>
    <cellStyle name="Normal 4 2 4 2 4 5" xfId="11196"/>
    <cellStyle name="Normal 4 2 4 2 5" xfId="11197"/>
    <cellStyle name="Normal 4 2 4 2 5 2" xfId="11198"/>
    <cellStyle name="Normal 4 2 4 2 5 2 2" xfId="11199"/>
    <cellStyle name="Normal 4 2 4 2 5 2 2 2" xfId="11200"/>
    <cellStyle name="Normal 4 2 4 2 5 2 3" xfId="11201"/>
    <cellStyle name="Normal 4 2 4 2 5 3" xfId="11202"/>
    <cellStyle name="Normal 4 2 4 2 5 3 2" xfId="11203"/>
    <cellStyle name="Normal 4 2 4 2 5 4" xfId="11204"/>
    <cellStyle name="Normal 4 2 4 2 6" xfId="11205"/>
    <cellStyle name="Normal 4 2 4 2 6 2" xfId="11206"/>
    <cellStyle name="Normal 4 2 4 2 6 2 2" xfId="11207"/>
    <cellStyle name="Normal 4 2 4 2 6 3" xfId="11208"/>
    <cellStyle name="Normal 4 2 4 2 7" xfId="11209"/>
    <cellStyle name="Normal 4 2 4 2 7 2" xfId="11210"/>
    <cellStyle name="Normal 4 2 4 2 8" xfId="11211"/>
    <cellStyle name="Normal 4 2 4 3" xfId="11212"/>
    <cellStyle name="Normal 4 2 4 3 2" xfId="11213"/>
    <cellStyle name="Normal 4 2 4 3 2 2" xfId="11214"/>
    <cellStyle name="Normal 4 2 4 3 2 2 2" xfId="11215"/>
    <cellStyle name="Normal 4 2 4 3 2 2 2 2" xfId="11216"/>
    <cellStyle name="Normal 4 2 4 3 2 2 2 2 2" xfId="11217"/>
    <cellStyle name="Normal 4 2 4 3 2 2 2 2 2 2" xfId="11218"/>
    <cellStyle name="Normal 4 2 4 3 2 2 2 2 3" xfId="11219"/>
    <cellStyle name="Normal 4 2 4 3 2 2 2 3" xfId="11220"/>
    <cellStyle name="Normal 4 2 4 3 2 2 2 3 2" xfId="11221"/>
    <cellStyle name="Normal 4 2 4 3 2 2 2 4" xfId="11222"/>
    <cellStyle name="Normal 4 2 4 3 2 2 3" xfId="11223"/>
    <cellStyle name="Normal 4 2 4 3 2 2 3 2" xfId="11224"/>
    <cellStyle name="Normal 4 2 4 3 2 2 3 2 2" xfId="11225"/>
    <cellStyle name="Normal 4 2 4 3 2 2 3 3" xfId="11226"/>
    <cellStyle name="Normal 4 2 4 3 2 2 4" xfId="11227"/>
    <cellStyle name="Normal 4 2 4 3 2 2 4 2" xfId="11228"/>
    <cellStyle name="Normal 4 2 4 3 2 2 5" xfId="11229"/>
    <cellStyle name="Normal 4 2 4 3 2 3" xfId="11230"/>
    <cellStyle name="Normal 4 2 4 3 2 3 2" xfId="11231"/>
    <cellStyle name="Normal 4 2 4 3 2 3 2 2" xfId="11232"/>
    <cellStyle name="Normal 4 2 4 3 2 3 2 2 2" xfId="11233"/>
    <cellStyle name="Normal 4 2 4 3 2 3 2 3" xfId="11234"/>
    <cellStyle name="Normal 4 2 4 3 2 3 3" xfId="11235"/>
    <cellStyle name="Normal 4 2 4 3 2 3 3 2" xfId="11236"/>
    <cellStyle name="Normal 4 2 4 3 2 3 4" xfId="11237"/>
    <cellStyle name="Normal 4 2 4 3 2 4" xfId="11238"/>
    <cellStyle name="Normal 4 2 4 3 2 4 2" xfId="11239"/>
    <cellStyle name="Normal 4 2 4 3 2 4 2 2" xfId="11240"/>
    <cellStyle name="Normal 4 2 4 3 2 4 3" xfId="11241"/>
    <cellStyle name="Normal 4 2 4 3 2 5" xfId="11242"/>
    <cellStyle name="Normal 4 2 4 3 2 5 2" xfId="11243"/>
    <cellStyle name="Normal 4 2 4 3 2 6" xfId="11244"/>
    <cellStyle name="Normal 4 2 4 3 3" xfId="11245"/>
    <cellStyle name="Normal 4 2 4 3 3 2" xfId="11246"/>
    <cellStyle name="Normal 4 2 4 3 3 2 2" xfId="11247"/>
    <cellStyle name="Normal 4 2 4 3 3 2 2 2" xfId="11248"/>
    <cellStyle name="Normal 4 2 4 3 3 2 2 2 2" xfId="11249"/>
    <cellStyle name="Normal 4 2 4 3 3 2 2 3" xfId="11250"/>
    <cellStyle name="Normal 4 2 4 3 3 2 3" xfId="11251"/>
    <cellStyle name="Normal 4 2 4 3 3 2 3 2" xfId="11252"/>
    <cellStyle name="Normal 4 2 4 3 3 2 4" xfId="11253"/>
    <cellStyle name="Normal 4 2 4 3 3 3" xfId="11254"/>
    <cellStyle name="Normal 4 2 4 3 3 3 2" xfId="11255"/>
    <cellStyle name="Normal 4 2 4 3 3 3 2 2" xfId="11256"/>
    <cellStyle name="Normal 4 2 4 3 3 3 3" xfId="11257"/>
    <cellStyle name="Normal 4 2 4 3 3 4" xfId="11258"/>
    <cellStyle name="Normal 4 2 4 3 3 4 2" xfId="11259"/>
    <cellStyle name="Normal 4 2 4 3 3 5" xfId="11260"/>
    <cellStyle name="Normal 4 2 4 3 4" xfId="11261"/>
    <cellStyle name="Normal 4 2 4 3 4 2" xfId="11262"/>
    <cellStyle name="Normal 4 2 4 3 4 2 2" xfId="11263"/>
    <cellStyle name="Normal 4 2 4 3 4 2 2 2" xfId="11264"/>
    <cellStyle name="Normal 4 2 4 3 4 2 3" xfId="11265"/>
    <cellStyle name="Normal 4 2 4 3 4 3" xfId="11266"/>
    <cellStyle name="Normal 4 2 4 3 4 3 2" xfId="11267"/>
    <cellStyle name="Normal 4 2 4 3 4 4" xfId="11268"/>
    <cellStyle name="Normal 4 2 4 3 5" xfId="11269"/>
    <cellStyle name="Normal 4 2 4 3 5 2" xfId="11270"/>
    <cellStyle name="Normal 4 2 4 3 5 2 2" xfId="11271"/>
    <cellStyle name="Normal 4 2 4 3 5 3" xfId="11272"/>
    <cellStyle name="Normal 4 2 4 3 6" xfId="11273"/>
    <cellStyle name="Normal 4 2 4 3 6 2" xfId="11274"/>
    <cellStyle name="Normal 4 2 4 3 7" xfId="11275"/>
    <cellStyle name="Normal 4 2 4 4" xfId="11276"/>
    <cellStyle name="Normal 4 2 4 4 2" xfId="11277"/>
    <cellStyle name="Normal 4 2 4 4 2 2" xfId="11278"/>
    <cellStyle name="Normal 4 2 4 4 2 2 2" xfId="11279"/>
    <cellStyle name="Normal 4 2 4 4 2 2 2 2" xfId="11280"/>
    <cellStyle name="Normal 4 2 4 4 2 2 2 2 2" xfId="11281"/>
    <cellStyle name="Normal 4 2 4 4 2 2 2 3" xfId="11282"/>
    <cellStyle name="Normal 4 2 4 4 2 2 3" xfId="11283"/>
    <cellStyle name="Normal 4 2 4 4 2 2 3 2" xfId="11284"/>
    <cellStyle name="Normal 4 2 4 4 2 2 4" xfId="11285"/>
    <cellStyle name="Normal 4 2 4 4 2 3" xfId="11286"/>
    <cellStyle name="Normal 4 2 4 4 2 3 2" xfId="11287"/>
    <cellStyle name="Normal 4 2 4 4 2 3 2 2" xfId="11288"/>
    <cellStyle name="Normal 4 2 4 4 2 3 3" xfId="11289"/>
    <cellStyle name="Normal 4 2 4 4 2 4" xfId="11290"/>
    <cellStyle name="Normal 4 2 4 4 2 4 2" xfId="11291"/>
    <cellStyle name="Normal 4 2 4 4 2 5" xfId="11292"/>
    <cellStyle name="Normal 4 2 4 4 3" xfId="11293"/>
    <cellStyle name="Normal 4 2 4 4 3 2" xfId="11294"/>
    <cellStyle name="Normal 4 2 4 4 3 2 2" xfId="11295"/>
    <cellStyle name="Normal 4 2 4 4 3 2 2 2" xfId="11296"/>
    <cellStyle name="Normal 4 2 4 4 3 2 3" xfId="11297"/>
    <cellStyle name="Normal 4 2 4 4 3 3" xfId="11298"/>
    <cellStyle name="Normal 4 2 4 4 3 3 2" xfId="11299"/>
    <cellStyle name="Normal 4 2 4 4 3 4" xfId="11300"/>
    <cellStyle name="Normal 4 2 4 4 4" xfId="11301"/>
    <cellStyle name="Normal 4 2 4 4 4 2" xfId="11302"/>
    <cellStyle name="Normal 4 2 4 4 4 2 2" xfId="11303"/>
    <cellStyle name="Normal 4 2 4 4 4 3" xfId="11304"/>
    <cellStyle name="Normal 4 2 4 4 5" xfId="11305"/>
    <cellStyle name="Normal 4 2 4 4 5 2" xfId="11306"/>
    <cellStyle name="Normal 4 2 4 4 6" xfId="11307"/>
    <cellStyle name="Normal 4 2 4 5" xfId="11308"/>
    <cellStyle name="Normal 4 2 4 5 2" xfId="11309"/>
    <cellStyle name="Normal 4 2 4 5 2 2" xfId="11310"/>
    <cellStyle name="Normal 4 2 4 5 2 2 2" xfId="11311"/>
    <cellStyle name="Normal 4 2 4 5 2 2 2 2" xfId="11312"/>
    <cellStyle name="Normal 4 2 4 5 2 2 3" xfId="11313"/>
    <cellStyle name="Normal 4 2 4 5 2 3" xfId="11314"/>
    <cellStyle name="Normal 4 2 4 5 2 3 2" xfId="11315"/>
    <cellStyle name="Normal 4 2 4 5 2 4" xfId="11316"/>
    <cellStyle name="Normal 4 2 4 5 3" xfId="11317"/>
    <cellStyle name="Normal 4 2 4 5 3 2" xfId="11318"/>
    <cellStyle name="Normal 4 2 4 5 3 2 2" xfId="11319"/>
    <cellStyle name="Normal 4 2 4 5 3 3" xfId="11320"/>
    <cellStyle name="Normal 4 2 4 5 4" xfId="11321"/>
    <cellStyle name="Normal 4 2 4 5 4 2" xfId="11322"/>
    <cellStyle name="Normal 4 2 4 5 5" xfId="11323"/>
    <cellStyle name="Normal 4 2 4 6" xfId="11324"/>
    <cellStyle name="Normal 4 2 4 6 2" xfId="11325"/>
    <cellStyle name="Normal 4 2 4 6 2 2" xfId="11326"/>
    <cellStyle name="Normal 4 2 4 6 2 2 2" xfId="11327"/>
    <cellStyle name="Normal 4 2 4 6 2 3" xfId="11328"/>
    <cellStyle name="Normal 4 2 4 6 3" xfId="11329"/>
    <cellStyle name="Normal 4 2 4 6 3 2" xfId="11330"/>
    <cellStyle name="Normal 4 2 4 6 4" xfId="11331"/>
    <cellStyle name="Normal 4 2 4 7" xfId="11332"/>
    <cellStyle name="Normal 4 2 4 7 2" xfId="11333"/>
    <cellStyle name="Normal 4 2 4 7 2 2" xfId="11334"/>
    <cellStyle name="Normal 4 2 4 7 3" xfId="11335"/>
    <cellStyle name="Normal 4 2 4 8" xfId="11336"/>
    <cellStyle name="Normal 4 2 4 8 2" xfId="11337"/>
    <cellStyle name="Normal 4 2 4 9" xfId="11338"/>
    <cellStyle name="Normal 4 2 5" xfId="11339"/>
    <cellStyle name="Normal 4 2 5 2" xfId="11340"/>
    <cellStyle name="Normal 4 2 5 2 2" xfId="11341"/>
    <cellStyle name="Normal 4 2 5 2 2 2" xfId="11342"/>
    <cellStyle name="Normal 4 2 5 2 2 2 2" xfId="11343"/>
    <cellStyle name="Normal 4 2 5 2 2 2 2 2" xfId="11344"/>
    <cellStyle name="Normal 4 2 5 2 2 2 2 2 2" xfId="11345"/>
    <cellStyle name="Normal 4 2 5 2 2 2 2 2 2 2" xfId="11346"/>
    <cellStyle name="Normal 4 2 5 2 2 2 2 2 3" xfId="11347"/>
    <cellStyle name="Normal 4 2 5 2 2 2 2 3" xfId="11348"/>
    <cellStyle name="Normal 4 2 5 2 2 2 2 3 2" xfId="11349"/>
    <cellStyle name="Normal 4 2 5 2 2 2 2 4" xfId="11350"/>
    <cellStyle name="Normal 4 2 5 2 2 2 3" xfId="11351"/>
    <cellStyle name="Normal 4 2 5 2 2 2 3 2" xfId="11352"/>
    <cellStyle name="Normal 4 2 5 2 2 2 3 2 2" xfId="11353"/>
    <cellStyle name="Normal 4 2 5 2 2 2 3 3" xfId="11354"/>
    <cellStyle name="Normal 4 2 5 2 2 2 4" xfId="11355"/>
    <cellStyle name="Normal 4 2 5 2 2 2 4 2" xfId="11356"/>
    <cellStyle name="Normal 4 2 5 2 2 2 5" xfId="11357"/>
    <cellStyle name="Normal 4 2 5 2 2 3" xfId="11358"/>
    <cellStyle name="Normal 4 2 5 2 2 3 2" xfId="11359"/>
    <cellStyle name="Normal 4 2 5 2 2 3 2 2" xfId="11360"/>
    <cellStyle name="Normal 4 2 5 2 2 3 2 2 2" xfId="11361"/>
    <cellStyle name="Normal 4 2 5 2 2 3 2 3" xfId="11362"/>
    <cellStyle name="Normal 4 2 5 2 2 3 3" xfId="11363"/>
    <cellStyle name="Normal 4 2 5 2 2 3 3 2" xfId="11364"/>
    <cellStyle name="Normal 4 2 5 2 2 3 4" xfId="11365"/>
    <cellStyle name="Normal 4 2 5 2 2 4" xfId="11366"/>
    <cellStyle name="Normal 4 2 5 2 2 4 2" xfId="11367"/>
    <cellStyle name="Normal 4 2 5 2 2 4 2 2" xfId="11368"/>
    <cellStyle name="Normal 4 2 5 2 2 4 3" xfId="11369"/>
    <cellStyle name="Normal 4 2 5 2 2 5" xfId="11370"/>
    <cellStyle name="Normal 4 2 5 2 2 5 2" xfId="11371"/>
    <cellStyle name="Normal 4 2 5 2 2 6" xfId="11372"/>
    <cellStyle name="Normal 4 2 5 2 3" xfId="11373"/>
    <cellStyle name="Normal 4 2 5 2 3 2" xfId="11374"/>
    <cellStyle name="Normal 4 2 5 2 3 2 2" xfId="11375"/>
    <cellStyle name="Normal 4 2 5 2 3 2 2 2" xfId="11376"/>
    <cellStyle name="Normal 4 2 5 2 3 2 2 2 2" xfId="11377"/>
    <cellStyle name="Normal 4 2 5 2 3 2 2 3" xfId="11378"/>
    <cellStyle name="Normal 4 2 5 2 3 2 3" xfId="11379"/>
    <cellStyle name="Normal 4 2 5 2 3 2 3 2" xfId="11380"/>
    <cellStyle name="Normal 4 2 5 2 3 2 4" xfId="11381"/>
    <cellStyle name="Normal 4 2 5 2 3 3" xfId="11382"/>
    <cellStyle name="Normal 4 2 5 2 3 3 2" xfId="11383"/>
    <cellStyle name="Normal 4 2 5 2 3 3 2 2" xfId="11384"/>
    <cellStyle name="Normal 4 2 5 2 3 3 3" xfId="11385"/>
    <cellStyle name="Normal 4 2 5 2 3 4" xfId="11386"/>
    <cellStyle name="Normal 4 2 5 2 3 4 2" xfId="11387"/>
    <cellStyle name="Normal 4 2 5 2 3 5" xfId="11388"/>
    <cellStyle name="Normal 4 2 5 2 4" xfId="11389"/>
    <cellStyle name="Normal 4 2 5 2 4 2" xfId="11390"/>
    <cellStyle name="Normal 4 2 5 2 4 2 2" xfId="11391"/>
    <cellStyle name="Normal 4 2 5 2 4 2 2 2" xfId="11392"/>
    <cellStyle name="Normal 4 2 5 2 4 2 3" xfId="11393"/>
    <cellStyle name="Normal 4 2 5 2 4 3" xfId="11394"/>
    <cellStyle name="Normal 4 2 5 2 4 3 2" xfId="11395"/>
    <cellStyle name="Normal 4 2 5 2 4 4" xfId="11396"/>
    <cellStyle name="Normal 4 2 5 2 5" xfId="11397"/>
    <cellStyle name="Normal 4 2 5 2 5 2" xfId="11398"/>
    <cellStyle name="Normal 4 2 5 2 5 2 2" xfId="11399"/>
    <cellStyle name="Normal 4 2 5 2 5 3" xfId="11400"/>
    <cellStyle name="Normal 4 2 5 2 6" xfId="11401"/>
    <cellStyle name="Normal 4 2 5 2 6 2" xfId="11402"/>
    <cellStyle name="Normal 4 2 5 2 7" xfId="11403"/>
    <cellStyle name="Normal 4 2 5 3" xfId="11404"/>
    <cellStyle name="Normal 4 2 5 3 2" xfId="11405"/>
    <cellStyle name="Normal 4 2 5 3 2 2" xfId="11406"/>
    <cellStyle name="Normal 4 2 5 3 2 2 2" xfId="11407"/>
    <cellStyle name="Normal 4 2 5 3 2 2 2 2" xfId="11408"/>
    <cellStyle name="Normal 4 2 5 3 2 2 2 2 2" xfId="11409"/>
    <cellStyle name="Normal 4 2 5 3 2 2 2 3" xfId="11410"/>
    <cellStyle name="Normal 4 2 5 3 2 2 3" xfId="11411"/>
    <cellStyle name="Normal 4 2 5 3 2 2 3 2" xfId="11412"/>
    <cellStyle name="Normal 4 2 5 3 2 2 4" xfId="11413"/>
    <cellStyle name="Normal 4 2 5 3 2 3" xfId="11414"/>
    <cellStyle name="Normal 4 2 5 3 2 3 2" xfId="11415"/>
    <cellStyle name="Normal 4 2 5 3 2 3 2 2" xfId="11416"/>
    <cellStyle name="Normal 4 2 5 3 2 3 3" xfId="11417"/>
    <cellStyle name="Normal 4 2 5 3 2 4" xfId="11418"/>
    <cellStyle name="Normal 4 2 5 3 2 4 2" xfId="11419"/>
    <cellStyle name="Normal 4 2 5 3 2 5" xfId="11420"/>
    <cellStyle name="Normal 4 2 5 3 3" xfId="11421"/>
    <cellStyle name="Normal 4 2 5 3 3 2" xfId="11422"/>
    <cellStyle name="Normal 4 2 5 3 3 2 2" xfId="11423"/>
    <cellStyle name="Normal 4 2 5 3 3 2 2 2" xfId="11424"/>
    <cellStyle name="Normal 4 2 5 3 3 2 3" xfId="11425"/>
    <cellStyle name="Normal 4 2 5 3 3 3" xfId="11426"/>
    <cellStyle name="Normal 4 2 5 3 3 3 2" xfId="11427"/>
    <cellStyle name="Normal 4 2 5 3 3 4" xfId="11428"/>
    <cellStyle name="Normal 4 2 5 3 4" xfId="11429"/>
    <cellStyle name="Normal 4 2 5 3 4 2" xfId="11430"/>
    <cellStyle name="Normal 4 2 5 3 4 2 2" xfId="11431"/>
    <cellStyle name="Normal 4 2 5 3 4 3" xfId="11432"/>
    <cellStyle name="Normal 4 2 5 3 5" xfId="11433"/>
    <cellStyle name="Normal 4 2 5 3 5 2" xfId="11434"/>
    <cellStyle name="Normal 4 2 5 3 6" xfId="11435"/>
    <cellStyle name="Normal 4 2 5 4" xfId="11436"/>
    <cellStyle name="Normal 4 2 5 4 2" xfId="11437"/>
    <cellStyle name="Normal 4 2 5 4 2 2" xfId="11438"/>
    <cellStyle name="Normal 4 2 5 4 2 2 2" xfId="11439"/>
    <cellStyle name="Normal 4 2 5 4 2 2 2 2" xfId="11440"/>
    <cellStyle name="Normal 4 2 5 4 2 2 3" xfId="11441"/>
    <cellStyle name="Normal 4 2 5 4 2 3" xfId="11442"/>
    <cellStyle name="Normal 4 2 5 4 2 3 2" xfId="11443"/>
    <cellStyle name="Normal 4 2 5 4 2 4" xfId="11444"/>
    <cellStyle name="Normal 4 2 5 4 3" xfId="11445"/>
    <cellStyle name="Normal 4 2 5 4 3 2" xfId="11446"/>
    <cellStyle name="Normal 4 2 5 4 3 2 2" xfId="11447"/>
    <cellStyle name="Normal 4 2 5 4 3 3" xfId="11448"/>
    <cellStyle name="Normal 4 2 5 4 4" xfId="11449"/>
    <cellStyle name="Normal 4 2 5 4 4 2" xfId="11450"/>
    <cellStyle name="Normal 4 2 5 4 5" xfId="11451"/>
    <cellStyle name="Normal 4 2 5 5" xfId="11452"/>
    <cellStyle name="Normal 4 2 5 5 2" xfId="11453"/>
    <cellStyle name="Normal 4 2 5 5 2 2" xfId="11454"/>
    <cellStyle name="Normal 4 2 5 5 2 2 2" xfId="11455"/>
    <cellStyle name="Normal 4 2 5 5 2 3" xfId="11456"/>
    <cellStyle name="Normal 4 2 5 5 3" xfId="11457"/>
    <cellStyle name="Normal 4 2 5 5 3 2" xfId="11458"/>
    <cellStyle name="Normal 4 2 5 5 4" xfId="11459"/>
    <cellStyle name="Normal 4 2 5 6" xfId="11460"/>
    <cellStyle name="Normal 4 2 5 6 2" xfId="11461"/>
    <cellStyle name="Normal 4 2 5 6 2 2" xfId="11462"/>
    <cellStyle name="Normal 4 2 5 6 3" xfId="11463"/>
    <cellStyle name="Normal 4 2 5 7" xfId="11464"/>
    <cellStyle name="Normal 4 2 5 7 2" xfId="11465"/>
    <cellStyle name="Normal 4 2 5 8" xfId="11466"/>
    <cellStyle name="Normal 4 2 6" xfId="11467"/>
    <cellStyle name="Normal 4 2 6 2" xfId="11468"/>
    <cellStyle name="Normal 4 2 6 2 2" xfId="11469"/>
    <cellStyle name="Normal 4 2 6 2 2 2" xfId="11470"/>
    <cellStyle name="Normal 4 2 6 2 2 2 2" xfId="11471"/>
    <cellStyle name="Normal 4 2 6 2 2 2 2 2" xfId="11472"/>
    <cellStyle name="Normal 4 2 6 2 2 2 2 2 2" xfId="11473"/>
    <cellStyle name="Normal 4 2 6 2 2 2 2 3" xfId="11474"/>
    <cellStyle name="Normal 4 2 6 2 2 2 3" xfId="11475"/>
    <cellStyle name="Normal 4 2 6 2 2 2 3 2" xfId="11476"/>
    <cellStyle name="Normal 4 2 6 2 2 2 4" xfId="11477"/>
    <cellStyle name="Normal 4 2 6 2 2 3" xfId="11478"/>
    <cellStyle name="Normal 4 2 6 2 2 3 2" xfId="11479"/>
    <cellStyle name="Normal 4 2 6 2 2 3 2 2" xfId="11480"/>
    <cellStyle name="Normal 4 2 6 2 2 3 3" xfId="11481"/>
    <cellStyle name="Normal 4 2 6 2 2 4" xfId="11482"/>
    <cellStyle name="Normal 4 2 6 2 2 4 2" xfId="11483"/>
    <cellStyle name="Normal 4 2 6 2 2 5" xfId="11484"/>
    <cellStyle name="Normal 4 2 6 2 3" xfId="11485"/>
    <cellStyle name="Normal 4 2 6 2 3 2" xfId="11486"/>
    <cellStyle name="Normal 4 2 6 2 3 2 2" xfId="11487"/>
    <cellStyle name="Normal 4 2 6 2 3 2 2 2" xfId="11488"/>
    <cellStyle name="Normal 4 2 6 2 3 2 3" xfId="11489"/>
    <cellStyle name="Normal 4 2 6 2 3 3" xfId="11490"/>
    <cellStyle name="Normal 4 2 6 2 3 3 2" xfId="11491"/>
    <cellStyle name="Normal 4 2 6 2 3 4" xfId="11492"/>
    <cellStyle name="Normal 4 2 6 2 4" xfId="11493"/>
    <cellStyle name="Normal 4 2 6 2 4 2" xfId="11494"/>
    <cellStyle name="Normal 4 2 6 2 4 2 2" xfId="11495"/>
    <cellStyle name="Normal 4 2 6 2 4 3" xfId="11496"/>
    <cellStyle name="Normal 4 2 6 2 5" xfId="11497"/>
    <cellStyle name="Normal 4 2 6 2 5 2" xfId="11498"/>
    <cellStyle name="Normal 4 2 6 2 6" xfId="11499"/>
    <cellStyle name="Normal 4 2 6 3" xfId="11500"/>
    <cellStyle name="Normal 4 2 6 3 2" xfId="11501"/>
    <cellStyle name="Normal 4 2 6 3 2 2" xfId="11502"/>
    <cellStyle name="Normal 4 2 6 3 2 2 2" xfId="11503"/>
    <cellStyle name="Normal 4 2 6 3 2 2 2 2" xfId="11504"/>
    <cellStyle name="Normal 4 2 6 3 2 2 3" xfId="11505"/>
    <cellStyle name="Normal 4 2 6 3 2 3" xfId="11506"/>
    <cellStyle name="Normal 4 2 6 3 2 3 2" xfId="11507"/>
    <cellStyle name="Normal 4 2 6 3 2 4" xfId="11508"/>
    <cellStyle name="Normal 4 2 6 3 3" xfId="11509"/>
    <cellStyle name="Normal 4 2 6 3 3 2" xfId="11510"/>
    <cellStyle name="Normal 4 2 6 3 3 2 2" xfId="11511"/>
    <cellStyle name="Normal 4 2 6 3 3 3" xfId="11512"/>
    <cellStyle name="Normal 4 2 6 3 4" xfId="11513"/>
    <cellStyle name="Normal 4 2 6 3 4 2" xfId="11514"/>
    <cellStyle name="Normal 4 2 6 3 5" xfId="11515"/>
    <cellStyle name="Normal 4 2 6 4" xfId="11516"/>
    <cellStyle name="Normal 4 2 6 4 2" xfId="11517"/>
    <cellStyle name="Normal 4 2 6 4 2 2" xfId="11518"/>
    <cellStyle name="Normal 4 2 6 4 2 2 2" xfId="11519"/>
    <cellStyle name="Normal 4 2 6 4 2 3" xfId="11520"/>
    <cellStyle name="Normal 4 2 6 4 3" xfId="11521"/>
    <cellStyle name="Normal 4 2 6 4 3 2" xfId="11522"/>
    <cellStyle name="Normal 4 2 6 4 4" xfId="11523"/>
    <cellStyle name="Normal 4 2 6 5" xfId="11524"/>
    <cellStyle name="Normal 4 2 6 5 2" xfId="11525"/>
    <cellStyle name="Normal 4 2 6 5 2 2" xfId="11526"/>
    <cellStyle name="Normal 4 2 6 5 3" xfId="11527"/>
    <cellStyle name="Normal 4 2 6 6" xfId="11528"/>
    <cellStyle name="Normal 4 2 6 6 2" xfId="11529"/>
    <cellStyle name="Normal 4 2 6 7" xfId="11530"/>
    <cellStyle name="Normal 4 2 7" xfId="11531"/>
    <cellStyle name="Normal 4 2 7 2" xfId="11532"/>
    <cellStyle name="Normal 4 2 7 2 2" xfId="11533"/>
    <cellStyle name="Normal 4 2 7 2 2 2" xfId="11534"/>
    <cellStyle name="Normal 4 2 7 2 2 2 2" xfId="11535"/>
    <cellStyle name="Normal 4 2 7 2 2 2 2 2" xfId="11536"/>
    <cellStyle name="Normal 4 2 7 2 2 2 3" xfId="11537"/>
    <cellStyle name="Normal 4 2 7 2 2 3" xfId="11538"/>
    <cellStyle name="Normal 4 2 7 2 2 3 2" xfId="11539"/>
    <cellStyle name="Normal 4 2 7 2 2 4" xfId="11540"/>
    <cellStyle name="Normal 4 2 7 2 3" xfId="11541"/>
    <cellStyle name="Normal 4 2 7 2 3 2" xfId="11542"/>
    <cellStyle name="Normal 4 2 7 2 3 2 2" xfId="11543"/>
    <cellStyle name="Normal 4 2 7 2 3 3" xfId="11544"/>
    <cellStyle name="Normal 4 2 7 2 4" xfId="11545"/>
    <cellStyle name="Normal 4 2 7 2 4 2" xfId="11546"/>
    <cellStyle name="Normal 4 2 7 2 5" xfId="11547"/>
    <cellStyle name="Normal 4 2 7 3" xfId="11548"/>
    <cellStyle name="Normal 4 2 7 3 2" xfId="11549"/>
    <cellStyle name="Normal 4 2 7 3 2 2" xfId="11550"/>
    <cellStyle name="Normal 4 2 7 3 2 2 2" xfId="11551"/>
    <cellStyle name="Normal 4 2 7 3 2 3" xfId="11552"/>
    <cellStyle name="Normal 4 2 7 3 3" xfId="11553"/>
    <cellStyle name="Normal 4 2 7 3 3 2" xfId="11554"/>
    <cellStyle name="Normal 4 2 7 3 4" xfId="11555"/>
    <cellStyle name="Normal 4 2 7 4" xfId="11556"/>
    <cellStyle name="Normal 4 2 7 4 2" xfId="11557"/>
    <cellStyle name="Normal 4 2 7 4 2 2" xfId="11558"/>
    <cellStyle name="Normal 4 2 7 4 3" xfId="11559"/>
    <cellStyle name="Normal 4 2 7 5" xfId="11560"/>
    <cellStyle name="Normal 4 2 7 5 2" xfId="11561"/>
    <cellStyle name="Normal 4 2 7 6" xfId="11562"/>
    <cellStyle name="Normal 4 2 8" xfId="11563"/>
    <cellStyle name="Normal 4 2 8 2" xfId="11564"/>
    <cellStyle name="Normal 4 2 8 2 2" xfId="11565"/>
    <cellStyle name="Normal 4 2 8 2 2 2" xfId="11566"/>
    <cellStyle name="Normal 4 2 8 2 2 2 2" xfId="11567"/>
    <cellStyle name="Normal 4 2 8 2 2 3" xfId="11568"/>
    <cellStyle name="Normal 4 2 8 2 3" xfId="11569"/>
    <cellStyle name="Normal 4 2 8 2 3 2" xfId="11570"/>
    <cellStyle name="Normal 4 2 8 2 4" xfId="11571"/>
    <cellStyle name="Normal 4 2 8 3" xfId="11572"/>
    <cellStyle name="Normal 4 2 8 3 2" xfId="11573"/>
    <cellStyle name="Normal 4 2 8 3 2 2" xfId="11574"/>
    <cellStyle name="Normal 4 2 8 3 3" xfId="11575"/>
    <cellStyle name="Normal 4 2 8 4" xfId="11576"/>
    <cellStyle name="Normal 4 2 8 4 2" xfId="11577"/>
    <cellStyle name="Normal 4 2 8 5" xfId="11578"/>
    <cellStyle name="Normal 4 2 9" xfId="11579"/>
    <cellStyle name="Normal 4 2 9 2" xfId="11580"/>
    <cellStyle name="Normal 4 2 9 2 2" xfId="11581"/>
    <cellStyle name="Normal 4 2 9 2 2 2" xfId="11582"/>
    <cellStyle name="Normal 4 2 9 2 3" xfId="11583"/>
    <cellStyle name="Normal 4 2 9 3" xfId="11584"/>
    <cellStyle name="Normal 4 2 9 3 2" xfId="11585"/>
    <cellStyle name="Normal 4 2 9 4" xfId="11586"/>
    <cellStyle name="Normal 4 3" xfId="11587"/>
    <cellStyle name="Normal 4 3 10" xfId="11588"/>
    <cellStyle name="Normal 4 3 10 2" xfId="11589"/>
    <cellStyle name="Normal 4 3 11" xfId="11590"/>
    <cellStyle name="Normal 4 3 2" xfId="11591"/>
    <cellStyle name="Normal 4 3 2 10" xfId="11592"/>
    <cellStyle name="Normal 4 3 2 2" xfId="11593"/>
    <cellStyle name="Normal 4 3 2 2 2" xfId="11594"/>
    <cellStyle name="Normal 4 3 2 2 2 2" xfId="11595"/>
    <cellStyle name="Normal 4 3 2 2 2 2 2" xfId="11596"/>
    <cellStyle name="Normal 4 3 2 2 2 2 2 2" xfId="11597"/>
    <cellStyle name="Normal 4 3 2 2 2 2 2 2 2" xfId="11598"/>
    <cellStyle name="Normal 4 3 2 2 2 2 2 2 2 2" xfId="11599"/>
    <cellStyle name="Normal 4 3 2 2 2 2 2 2 2 2 2" xfId="11600"/>
    <cellStyle name="Normal 4 3 2 2 2 2 2 2 2 2 2 2" xfId="11601"/>
    <cellStyle name="Normal 4 3 2 2 2 2 2 2 2 2 3" xfId="11602"/>
    <cellStyle name="Normal 4 3 2 2 2 2 2 2 2 3" xfId="11603"/>
    <cellStyle name="Normal 4 3 2 2 2 2 2 2 2 3 2" xfId="11604"/>
    <cellStyle name="Normal 4 3 2 2 2 2 2 2 2 4" xfId="11605"/>
    <cellStyle name="Normal 4 3 2 2 2 2 2 2 3" xfId="11606"/>
    <cellStyle name="Normal 4 3 2 2 2 2 2 2 3 2" xfId="11607"/>
    <cellStyle name="Normal 4 3 2 2 2 2 2 2 3 2 2" xfId="11608"/>
    <cellStyle name="Normal 4 3 2 2 2 2 2 2 3 3" xfId="11609"/>
    <cellStyle name="Normal 4 3 2 2 2 2 2 2 4" xfId="11610"/>
    <cellStyle name="Normal 4 3 2 2 2 2 2 2 4 2" xfId="11611"/>
    <cellStyle name="Normal 4 3 2 2 2 2 2 2 5" xfId="11612"/>
    <cellStyle name="Normal 4 3 2 2 2 2 2 3" xfId="11613"/>
    <cellStyle name="Normal 4 3 2 2 2 2 2 3 2" xfId="11614"/>
    <cellStyle name="Normal 4 3 2 2 2 2 2 3 2 2" xfId="11615"/>
    <cellStyle name="Normal 4 3 2 2 2 2 2 3 2 2 2" xfId="11616"/>
    <cellStyle name="Normal 4 3 2 2 2 2 2 3 2 3" xfId="11617"/>
    <cellStyle name="Normal 4 3 2 2 2 2 2 3 3" xfId="11618"/>
    <cellStyle name="Normal 4 3 2 2 2 2 2 3 3 2" xfId="11619"/>
    <cellStyle name="Normal 4 3 2 2 2 2 2 3 4" xfId="11620"/>
    <cellStyle name="Normal 4 3 2 2 2 2 2 4" xfId="11621"/>
    <cellStyle name="Normal 4 3 2 2 2 2 2 4 2" xfId="11622"/>
    <cellStyle name="Normal 4 3 2 2 2 2 2 4 2 2" xfId="11623"/>
    <cellStyle name="Normal 4 3 2 2 2 2 2 4 3" xfId="11624"/>
    <cellStyle name="Normal 4 3 2 2 2 2 2 5" xfId="11625"/>
    <cellStyle name="Normal 4 3 2 2 2 2 2 5 2" xfId="11626"/>
    <cellStyle name="Normal 4 3 2 2 2 2 2 6" xfId="11627"/>
    <cellStyle name="Normal 4 3 2 2 2 2 3" xfId="11628"/>
    <cellStyle name="Normal 4 3 2 2 2 2 3 2" xfId="11629"/>
    <cellStyle name="Normal 4 3 2 2 2 2 3 2 2" xfId="11630"/>
    <cellStyle name="Normal 4 3 2 2 2 2 3 2 2 2" xfId="11631"/>
    <cellStyle name="Normal 4 3 2 2 2 2 3 2 2 2 2" xfId="11632"/>
    <cellStyle name="Normal 4 3 2 2 2 2 3 2 2 3" xfId="11633"/>
    <cellStyle name="Normal 4 3 2 2 2 2 3 2 3" xfId="11634"/>
    <cellStyle name="Normal 4 3 2 2 2 2 3 2 3 2" xfId="11635"/>
    <cellStyle name="Normal 4 3 2 2 2 2 3 2 4" xfId="11636"/>
    <cellStyle name="Normal 4 3 2 2 2 2 3 3" xfId="11637"/>
    <cellStyle name="Normal 4 3 2 2 2 2 3 3 2" xfId="11638"/>
    <cellStyle name="Normal 4 3 2 2 2 2 3 3 2 2" xfId="11639"/>
    <cellStyle name="Normal 4 3 2 2 2 2 3 3 3" xfId="11640"/>
    <cellStyle name="Normal 4 3 2 2 2 2 3 4" xfId="11641"/>
    <cellStyle name="Normal 4 3 2 2 2 2 3 4 2" xfId="11642"/>
    <cellStyle name="Normal 4 3 2 2 2 2 3 5" xfId="11643"/>
    <cellStyle name="Normal 4 3 2 2 2 2 4" xfId="11644"/>
    <cellStyle name="Normal 4 3 2 2 2 2 4 2" xfId="11645"/>
    <cellStyle name="Normal 4 3 2 2 2 2 4 2 2" xfId="11646"/>
    <cellStyle name="Normal 4 3 2 2 2 2 4 2 2 2" xfId="11647"/>
    <cellStyle name="Normal 4 3 2 2 2 2 4 2 3" xfId="11648"/>
    <cellStyle name="Normal 4 3 2 2 2 2 4 3" xfId="11649"/>
    <cellStyle name="Normal 4 3 2 2 2 2 4 3 2" xfId="11650"/>
    <cellStyle name="Normal 4 3 2 2 2 2 4 4" xfId="11651"/>
    <cellStyle name="Normal 4 3 2 2 2 2 5" xfId="11652"/>
    <cellStyle name="Normal 4 3 2 2 2 2 5 2" xfId="11653"/>
    <cellStyle name="Normal 4 3 2 2 2 2 5 2 2" xfId="11654"/>
    <cellStyle name="Normal 4 3 2 2 2 2 5 3" xfId="11655"/>
    <cellStyle name="Normal 4 3 2 2 2 2 6" xfId="11656"/>
    <cellStyle name="Normal 4 3 2 2 2 2 6 2" xfId="11657"/>
    <cellStyle name="Normal 4 3 2 2 2 2 7" xfId="11658"/>
    <cellStyle name="Normal 4 3 2 2 2 3" xfId="11659"/>
    <cellStyle name="Normal 4 3 2 2 2 3 2" xfId="11660"/>
    <cellStyle name="Normal 4 3 2 2 2 3 2 2" xfId="11661"/>
    <cellStyle name="Normal 4 3 2 2 2 3 2 2 2" xfId="11662"/>
    <cellStyle name="Normal 4 3 2 2 2 3 2 2 2 2" xfId="11663"/>
    <cellStyle name="Normal 4 3 2 2 2 3 2 2 2 2 2" xfId="11664"/>
    <cellStyle name="Normal 4 3 2 2 2 3 2 2 2 3" xfId="11665"/>
    <cellStyle name="Normal 4 3 2 2 2 3 2 2 3" xfId="11666"/>
    <cellStyle name="Normal 4 3 2 2 2 3 2 2 3 2" xfId="11667"/>
    <cellStyle name="Normal 4 3 2 2 2 3 2 2 4" xfId="11668"/>
    <cellStyle name="Normal 4 3 2 2 2 3 2 3" xfId="11669"/>
    <cellStyle name="Normal 4 3 2 2 2 3 2 3 2" xfId="11670"/>
    <cellStyle name="Normal 4 3 2 2 2 3 2 3 2 2" xfId="11671"/>
    <cellStyle name="Normal 4 3 2 2 2 3 2 3 3" xfId="11672"/>
    <cellStyle name="Normal 4 3 2 2 2 3 2 4" xfId="11673"/>
    <cellStyle name="Normal 4 3 2 2 2 3 2 4 2" xfId="11674"/>
    <cellStyle name="Normal 4 3 2 2 2 3 2 5" xfId="11675"/>
    <cellStyle name="Normal 4 3 2 2 2 3 3" xfId="11676"/>
    <cellStyle name="Normal 4 3 2 2 2 3 3 2" xfId="11677"/>
    <cellStyle name="Normal 4 3 2 2 2 3 3 2 2" xfId="11678"/>
    <cellStyle name="Normal 4 3 2 2 2 3 3 2 2 2" xfId="11679"/>
    <cellStyle name="Normal 4 3 2 2 2 3 3 2 3" xfId="11680"/>
    <cellStyle name="Normal 4 3 2 2 2 3 3 3" xfId="11681"/>
    <cellStyle name="Normal 4 3 2 2 2 3 3 3 2" xfId="11682"/>
    <cellStyle name="Normal 4 3 2 2 2 3 3 4" xfId="11683"/>
    <cellStyle name="Normal 4 3 2 2 2 3 4" xfId="11684"/>
    <cellStyle name="Normal 4 3 2 2 2 3 4 2" xfId="11685"/>
    <cellStyle name="Normal 4 3 2 2 2 3 4 2 2" xfId="11686"/>
    <cellStyle name="Normal 4 3 2 2 2 3 4 3" xfId="11687"/>
    <cellStyle name="Normal 4 3 2 2 2 3 5" xfId="11688"/>
    <cellStyle name="Normal 4 3 2 2 2 3 5 2" xfId="11689"/>
    <cellStyle name="Normal 4 3 2 2 2 3 6" xfId="11690"/>
    <cellStyle name="Normal 4 3 2 2 2 4" xfId="11691"/>
    <cellStyle name="Normal 4 3 2 2 2 4 2" xfId="11692"/>
    <cellStyle name="Normal 4 3 2 2 2 4 2 2" xfId="11693"/>
    <cellStyle name="Normal 4 3 2 2 2 4 2 2 2" xfId="11694"/>
    <cellStyle name="Normal 4 3 2 2 2 4 2 2 2 2" xfId="11695"/>
    <cellStyle name="Normal 4 3 2 2 2 4 2 2 3" xfId="11696"/>
    <cellStyle name="Normal 4 3 2 2 2 4 2 3" xfId="11697"/>
    <cellStyle name="Normal 4 3 2 2 2 4 2 3 2" xfId="11698"/>
    <cellStyle name="Normal 4 3 2 2 2 4 2 4" xfId="11699"/>
    <cellStyle name="Normal 4 3 2 2 2 4 3" xfId="11700"/>
    <cellStyle name="Normal 4 3 2 2 2 4 3 2" xfId="11701"/>
    <cellStyle name="Normal 4 3 2 2 2 4 3 2 2" xfId="11702"/>
    <cellStyle name="Normal 4 3 2 2 2 4 3 3" xfId="11703"/>
    <cellStyle name="Normal 4 3 2 2 2 4 4" xfId="11704"/>
    <cellStyle name="Normal 4 3 2 2 2 4 4 2" xfId="11705"/>
    <cellStyle name="Normal 4 3 2 2 2 4 5" xfId="11706"/>
    <cellStyle name="Normal 4 3 2 2 2 5" xfId="11707"/>
    <cellStyle name="Normal 4 3 2 2 2 5 2" xfId="11708"/>
    <cellStyle name="Normal 4 3 2 2 2 5 2 2" xfId="11709"/>
    <cellStyle name="Normal 4 3 2 2 2 5 2 2 2" xfId="11710"/>
    <cellStyle name="Normal 4 3 2 2 2 5 2 3" xfId="11711"/>
    <cellStyle name="Normal 4 3 2 2 2 5 3" xfId="11712"/>
    <cellStyle name="Normal 4 3 2 2 2 5 3 2" xfId="11713"/>
    <cellStyle name="Normal 4 3 2 2 2 5 4" xfId="11714"/>
    <cellStyle name="Normal 4 3 2 2 2 6" xfId="11715"/>
    <cellStyle name="Normal 4 3 2 2 2 6 2" xfId="11716"/>
    <cellStyle name="Normal 4 3 2 2 2 6 2 2" xfId="11717"/>
    <cellStyle name="Normal 4 3 2 2 2 6 3" xfId="11718"/>
    <cellStyle name="Normal 4 3 2 2 2 7" xfId="11719"/>
    <cellStyle name="Normal 4 3 2 2 2 7 2" xfId="11720"/>
    <cellStyle name="Normal 4 3 2 2 2 8" xfId="11721"/>
    <cellStyle name="Normal 4 3 2 2 3" xfId="11722"/>
    <cellStyle name="Normal 4 3 2 2 3 2" xfId="11723"/>
    <cellStyle name="Normal 4 3 2 2 3 2 2" xfId="11724"/>
    <cellStyle name="Normal 4 3 2 2 3 2 2 2" xfId="11725"/>
    <cellStyle name="Normal 4 3 2 2 3 2 2 2 2" xfId="11726"/>
    <cellStyle name="Normal 4 3 2 2 3 2 2 2 2 2" xfId="11727"/>
    <cellStyle name="Normal 4 3 2 2 3 2 2 2 2 2 2" xfId="11728"/>
    <cellStyle name="Normal 4 3 2 2 3 2 2 2 2 3" xfId="11729"/>
    <cellStyle name="Normal 4 3 2 2 3 2 2 2 3" xfId="11730"/>
    <cellStyle name="Normal 4 3 2 2 3 2 2 2 3 2" xfId="11731"/>
    <cellStyle name="Normal 4 3 2 2 3 2 2 2 4" xfId="11732"/>
    <cellStyle name="Normal 4 3 2 2 3 2 2 3" xfId="11733"/>
    <cellStyle name="Normal 4 3 2 2 3 2 2 3 2" xfId="11734"/>
    <cellStyle name="Normal 4 3 2 2 3 2 2 3 2 2" xfId="11735"/>
    <cellStyle name="Normal 4 3 2 2 3 2 2 3 3" xfId="11736"/>
    <cellStyle name="Normal 4 3 2 2 3 2 2 4" xfId="11737"/>
    <cellStyle name="Normal 4 3 2 2 3 2 2 4 2" xfId="11738"/>
    <cellStyle name="Normal 4 3 2 2 3 2 2 5" xfId="11739"/>
    <cellStyle name="Normal 4 3 2 2 3 2 3" xfId="11740"/>
    <cellStyle name="Normal 4 3 2 2 3 2 3 2" xfId="11741"/>
    <cellStyle name="Normal 4 3 2 2 3 2 3 2 2" xfId="11742"/>
    <cellStyle name="Normal 4 3 2 2 3 2 3 2 2 2" xfId="11743"/>
    <cellStyle name="Normal 4 3 2 2 3 2 3 2 3" xfId="11744"/>
    <cellStyle name="Normal 4 3 2 2 3 2 3 3" xfId="11745"/>
    <cellStyle name="Normal 4 3 2 2 3 2 3 3 2" xfId="11746"/>
    <cellStyle name="Normal 4 3 2 2 3 2 3 4" xfId="11747"/>
    <cellStyle name="Normal 4 3 2 2 3 2 4" xfId="11748"/>
    <cellStyle name="Normal 4 3 2 2 3 2 4 2" xfId="11749"/>
    <cellStyle name="Normal 4 3 2 2 3 2 4 2 2" xfId="11750"/>
    <cellStyle name="Normal 4 3 2 2 3 2 4 3" xfId="11751"/>
    <cellStyle name="Normal 4 3 2 2 3 2 5" xfId="11752"/>
    <cellStyle name="Normal 4 3 2 2 3 2 5 2" xfId="11753"/>
    <cellStyle name="Normal 4 3 2 2 3 2 6" xfId="11754"/>
    <cellStyle name="Normal 4 3 2 2 3 3" xfId="11755"/>
    <cellStyle name="Normal 4 3 2 2 3 3 2" xfId="11756"/>
    <cellStyle name="Normal 4 3 2 2 3 3 2 2" xfId="11757"/>
    <cellStyle name="Normal 4 3 2 2 3 3 2 2 2" xfId="11758"/>
    <cellStyle name="Normal 4 3 2 2 3 3 2 2 2 2" xfId="11759"/>
    <cellStyle name="Normal 4 3 2 2 3 3 2 2 3" xfId="11760"/>
    <cellStyle name="Normal 4 3 2 2 3 3 2 3" xfId="11761"/>
    <cellStyle name="Normal 4 3 2 2 3 3 2 3 2" xfId="11762"/>
    <cellStyle name="Normal 4 3 2 2 3 3 2 4" xfId="11763"/>
    <cellStyle name="Normal 4 3 2 2 3 3 3" xfId="11764"/>
    <cellStyle name="Normal 4 3 2 2 3 3 3 2" xfId="11765"/>
    <cellStyle name="Normal 4 3 2 2 3 3 3 2 2" xfId="11766"/>
    <cellStyle name="Normal 4 3 2 2 3 3 3 3" xfId="11767"/>
    <cellStyle name="Normal 4 3 2 2 3 3 4" xfId="11768"/>
    <cellStyle name="Normal 4 3 2 2 3 3 4 2" xfId="11769"/>
    <cellStyle name="Normal 4 3 2 2 3 3 5" xfId="11770"/>
    <cellStyle name="Normal 4 3 2 2 3 4" xfId="11771"/>
    <cellStyle name="Normal 4 3 2 2 3 4 2" xfId="11772"/>
    <cellStyle name="Normal 4 3 2 2 3 4 2 2" xfId="11773"/>
    <cellStyle name="Normal 4 3 2 2 3 4 2 2 2" xfId="11774"/>
    <cellStyle name="Normal 4 3 2 2 3 4 2 3" xfId="11775"/>
    <cellStyle name="Normal 4 3 2 2 3 4 3" xfId="11776"/>
    <cellStyle name="Normal 4 3 2 2 3 4 3 2" xfId="11777"/>
    <cellStyle name="Normal 4 3 2 2 3 4 4" xfId="11778"/>
    <cellStyle name="Normal 4 3 2 2 3 5" xfId="11779"/>
    <cellStyle name="Normal 4 3 2 2 3 5 2" xfId="11780"/>
    <cellStyle name="Normal 4 3 2 2 3 5 2 2" xfId="11781"/>
    <cellStyle name="Normal 4 3 2 2 3 5 3" xfId="11782"/>
    <cellStyle name="Normal 4 3 2 2 3 6" xfId="11783"/>
    <cellStyle name="Normal 4 3 2 2 3 6 2" xfId="11784"/>
    <cellStyle name="Normal 4 3 2 2 3 7" xfId="11785"/>
    <cellStyle name="Normal 4 3 2 2 4" xfId="11786"/>
    <cellStyle name="Normal 4 3 2 2 4 2" xfId="11787"/>
    <cellStyle name="Normal 4 3 2 2 4 2 2" xfId="11788"/>
    <cellStyle name="Normal 4 3 2 2 4 2 2 2" xfId="11789"/>
    <cellStyle name="Normal 4 3 2 2 4 2 2 2 2" xfId="11790"/>
    <cellStyle name="Normal 4 3 2 2 4 2 2 2 2 2" xfId="11791"/>
    <cellStyle name="Normal 4 3 2 2 4 2 2 2 3" xfId="11792"/>
    <cellStyle name="Normal 4 3 2 2 4 2 2 3" xfId="11793"/>
    <cellStyle name="Normal 4 3 2 2 4 2 2 3 2" xfId="11794"/>
    <cellStyle name="Normal 4 3 2 2 4 2 2 4" xfId="11795"/>
    <cellStyle name="Normal 4 3 2 2 4 2 3" xfId="11796"/>
    <cellStyle name="Normal 4 3 2 2 4 2 3 2" xfId="11797"/>
    <cellStyle name="Normal 4 3 2 2 4 2 3 2 2" xfId="11798"/>
    <cellStyle name="Normal 4 3 2 2 4 2 3 3" xfId="11799"/>
    <cellStyle name="Normal 4 3 2 2 4 2 4" xfId="11800"/>
    <cellStyle name="Normal 4 3 2 2 4 2 4 2" xfId="11801"/>
    <cellStyle name="Normal 4 3 2 2 4 2 5" xfId="11802"/>
    <cellStyle name="Normal 4 3 2 2 4 3" xfId="11803"/>
    <cellStyle name="Normal 4 3 2 2 4 3 2" xfId="11804"/>
    <cellStyle name="Normal 4 3 2 2 4 3 2 2" xfId="11805"/>
    <cellStyle name="Normal 4 3 2 2 4 3 2 2 2" xfId="11806"/>
    <cellStyle name="Normal 4 3 2 2 4 3 2 3" xfId="11807"/>
    <cellStyle name="Normal 4 3 2 2 4 3 3" xfId="11808"/>
    <cellStyle name="Normal 4 3 2 2 4 3 3 2" xfId="11809"/>
    <cellStyle name="Normal 4 3 2 2 4 3 4" xfId="11810"/>
    <cellStyle name="Normal 4 3 2 2 4 4" xfId="11811"/>
    <cellStyle name="Normal 4 3 2 2 4 4 2" xfId="11812"/>
    <cellStyle name="Normal 4 3 2 2 4 4 2 2" xfId="11813"/>
    <cellStyle name="Normal 4 3 2 2 4 4 3" xfId="11814"/>
    <cellStyle name="Normal 4 3 2 2 4 5" xfId="11815"/>
    <cellStyle name="Normal 4 3 2 2 4 5 2" xfId="11816"/>
    <cellStyle name="Normal 4 3 2 2 4 6" xfId="11817"/>
    <cellStyle name="Normal 4 3 2 2 5" xfId="11818"/>
    <cellStyle name="Normal 4 3 2 2 5 2" xfId="11819"/>
    <cellStyle name="Normal 4 3 2 2 5 2 2" xfId="11820"/>
    <cellStyle name="Normal 4 3 2 2 5 2 2 2" xfId="11821"/>
    <cellStyle name="Normal 4 3 2 2 5 2 2 2 2" xfId="11822"/>
    <cellStyle name="Normal 4 3 2 2 5 2 2 3" xfId="11823"/>
    <cellStyle name="Normal 4 3 2 2 5 2 3" xfId="11824"/>
    <cellStyle name="Normal 4 3 2 2 5 2 3 2" xfId="11825"/>
    <cellStyle name="Normal 4 3 2 2 5 2 4" xfId="11826"/>
    <cellStyle name="Normal 4 3 2 2 5 3" xfId="11827"/>
    <cellStyle name="Normal 4 3 2 2 5 3 2" xfId="11828"/>
    <cellStyle name="Normal 4 3 2 2 5 3 2 2" xfId="11829"/>
    <cellStyle name="Normal 4 3 2 2 5 3 3" xfId="11830"/>
    <cellStyle name="Normal 4 3 2 2 5 4" xfId="11831"/>
    <cellStyle name="Normal 4 3 2 2 5 4 2" xfId="11832"/>
    <cellStyle name="Normal 4 3 2 2 5 5" xfId="11833"/>
    <cellStyle name="Normal 4 3 2 2 6" xfId="11834"/>
    <cellStyle name="Normal 4 3 2 2 6 2" xfId="11835"/>
    <cellStyle name="Normal 4 3 2 2 6 2 2" xfId="11836"/>
    <cellStyle name="Normal 4 3 2 2 6 2 2 2" xfId="11837"/>
    <cellStyle name="Normal 4 3 2 2 6 2 3" xfId="11838"/>
    <cellStyle name="Normal 4 3 2 2 6 3" xfId="11839"/>
    <cellStyle name="Normal 4 3 2 2 6 3 2" xfId="11840"/>
    <cellStyle name="Normal 4 3 2 2 6 4" xfId="11841"/>
    <cellStyle name="Normal 4 3 2 2 7" xfId="11842"/>
    <cellStyle name="Normal 4 3 2 2 7 2" xfId="11843"/>
    <cellStyle name="Normal 4 3 2 2 7 2 2" xfId="11844"/>
    <cellStyle name="Normal 4 3 2 2 7 3" xfId="11845"/>
    <cellStyle name="Normal 4 3 2 2 8" xfId="11846"/>
    <cellStyle name="Normal 4 3 2 2 8 2" xfId="11847"/>
    <cellStyle name="Normal 4 3 2 2 9" xfId="11848"/>
    <cellStyle name="Normal 4 3 2 3" xfId="11849"/>
    <cellStyle name="Normal 4 3 2 3 2" xfId="11850"/>
    <cellStyle name="Normal 4 3 2 3 2 2" xfId="11851"/>
    <cellStyle name="Normal 4 3 2 3 2 2 2" xfId="11852"/>
    <cellStyle name="Normal 4 3 2 3 2 2 2 2" xfId="11853"/>
    <cellStyle name="Normal 4 3 2 3 2 2 2 2 2" xfId="11854"/>
    <cellStyle name="Normal 4 3 2 3 2 2 2 2 2 2" xfId="11855"/>
    <cellStyle name="Normal 4 3 2 3 2 2 2 2 2 2 2" xfId="11856"/>
    <cellStyle name="Normal 4 3 2 3 2 2 2 2 2 3" xfId="11857"/>
    <cellStyle name="Normal 4 3 2 3 2 2 2 2 3" xfId="11858"/>
    <cellStyle name="Normal 4 3 2 3 2 2 2 2 3 2" xfId="11859"/>
    <cellStyle name="Normal 4 3 2 3 2 2 2 2 4" xfId="11860"/>
    <cellStyle name="Normal 4 3 2 3 2 2 2 3" xfId="11861"/>
    <cellStyle name="Normal 4 3 2 3 2 2 2 3 2" xfId="11862"/>
    <cellStyle name="Normal 4 3 2 3 2 2 2 3 2 2" xfId="11863"/>
    <cellStyle name="Normal 4 3 2 3 2 2 2 3 3" xfId="11864"/>
    <cellStyle name="Normal 4 3 2 3 2 2 2 4" xfId="11865"/>
    <cellStyle name="Normal 4 3 2 3 2 2 2 4 2" xfId="11866"/>
    <cellStyle name="Normal 4 3 2 3 2 2 2 5" xfId="11867"/>
    <cellStyle name="Normal 4 3 2 3 2 2 3" xfId="11868"/>
    <cellStyle name="Normal 4 3 2 3 2 2 3 2" xfId="11869"/>
    <cellStyle name="Normal 4 3 2 3 2 2 3 2 2" xfId="11870"/>
    <cellStyle name="Normal 4 3 2 3 2 2 3 2 2 2" xfId="11871"/>
    <cellStyle name="Normal 4 3 2 3 2 2 3 2 3" xfId="11872"/>
    <cellStyle name="Normal 4 3 2 3 2 2 3 3" xfId="11873"/>
    <cellStyle name="Normal 4 3 2 3 2 2 3 3 2" xfId="11874"/>
    <cellStyle name="Normal 4 3 2 3 2 2 3 4" xfId="11875"/>
    <cellStyle name="Normal 4 3 2 3 2 2 4" xfId="11876"/>
    <cellStyle name="Normal 4 3 2 3 2 2 4 2" xfId="11877"/>
    <cellStyle name="Normal 4 3 2 3 2 2 4 2 2" xfId="11878"/>
    <cellStyle name="Normal 4 3 2 3 2 2 4 3" xfId="11879"/>
    <cellStyle name="Normal 4 3 2 3 2 2 5" xfId="11880"/>
    <cellStyle name="Normal 4 3 2 3 2 2 5 2" xfId="11881"/>
    <cellStyle name="Normal 4 3 2 3 2 2 6" xfId="11882"/>
    <cellStyle name="Normal 4 3 2 3 2 3" xfId="11883"/>
    <cellStyle name="Normal 4 3 2 3 2 3 2" xfId="11884"/>
    <cellStyle name="Normal 4 3 2 3 2 3 2 2" xfId="11885"/>
    <cellStyle name="Normal 4 3 2 3 2 3 2 2 2" xfId="11886"/>
    <cellStyle name="Normal 4 3 2 3 2 3 2 2 2 2" xfId="11887"/>
    <cellStyle name="Normal 4 3 2 3 2 3 2 2 3" xfId="11888"/>
    <cellStyle name="Normal 4 3 2 3 2 3 2 3" xfId="11889"/>
    <cellStyle name="Normal 4 3 2 3 2 3 2 3 2" xfId="11890"/>
    <cellStyle name="Normal 4 3 2 3 2 3 2 4" xfId="11891"/>
    <cellStyle name="Normal 4 3 2 3 2 3 3" xfId="11892"/>
    <cellStyle name="Normal 4 3 2 3 2 3 3 2" xfId="11893"/>
    <cellStyle name="Normal 4 3 2 3 2 3 3 2 2" xfId="11894"/>
    <cellStyle name="Normal 4 3 2 3 2 3 3 3" xfId="11895"/>
    <cellStyle name="Normal 4 3 2 3 2 3 4" xfId="11896"/>
    <cellStyle name="Normal 4 3 2 3 2 3 4 2" xfId="11897"/>
    <cellStyle name="Normal 4 3 2 3 2 3 5" xfId="11898"/>
    <cellStyle name="Normal 4 3 2 3 2 4" xfId="11899"/>
    <cellStyle name="Normal 4 3 2 3 2 4 2" xfId="11900"/>
    <cellStyle name="Normal 4 3 2 3 2 4 2 2" xfId="11901"/>
    <cellStyle name="Normal 4 3 2 3 2 4 2 2 2" xfId="11902"/>
    <cellStyle name="Normal 4 3 2 3 2 4 2 3" xfId="11903"/>
    <cellStyle name="Normal 4 3 2 3 2 4 3" xfId="11904"/>
    <cellStyle name="Normal 4 3 2 3 2 4 3 2" xfId="11905"/>
    <cellStyle name="Normal 4 3 2 3 2 4 4" xfId="11906"/>
    <cellStyle name="Normal 4 3 2 3 2 5" xfId="11907"/>
    <cellStyle name="Normal 4 3 2 3 2 5 2" xfId="11908"/>
    <cellStyle name="Normal 4 3 2 3 2 5 2 2" xfId="11909"/>
    <cellStyle name="Normal 4 3 2 3 2 5 3" xfId="11910"/>
    <cellStyle name="Normal 4 3 2 3 2 6" xfId="11911"/>
    <cellStyle name="Normal 4 3 2 3 2 6 2" xfId="11912"/>
    <cellStyle name="Normal 4 3 2 3 2 7" xfId="11913"/>
    <cellStyle name="Normal 4 3 2 3 3" xfId="11914"/>
    <cellStyle name="Normal 4 3 2 3 3 2" xfId="11915"/>
    <cellStyle name="Normal 4 3 2 3 3 2 2" xfId="11916"/>
    <cellStyle name="Normal 4 3 2 3 3 2 2 2" xfId="11917"/>
    <cellStyle name="Normal 4 3 2 3 3 2 2 2 2" xfId="11918"/>
    <cellStyle name="Normal 4 3 2 3 3 2 2 2 2 2" xfId="11919"/>
    <cellStyle name="Normal 4 3 2 3 3 2 2 2 3" xfId="11920"/>
    <cellStyle name="Normal 4 3 2 3 3 2 2 3" xfId="11921"/>
    <cellStyle name="Normal 4 3 2 3 3 2 2 3 2" xfId="11922"/>
    <cellStyle name="Normal 4 3 2 3 3 2 2 4" xfId="11923"/>
    <cellStyle name="Normal 4 3 2 3 3 2 3" xfId="11924"/>
    <cellStyle name="Normal 4 3 2 3 3 2 3 2" xfId="11925"/>
    <cellStyle name="Normal 4 3 2 3 3 2 3 2 2" xfId="11926"/>
    <cellStyle name="Normal 4 3 2 3 3 2 3 3" xfId="11927"/>
    <cellStyle name="Normal 4 3 2 3 3 2 4" xfId="11928"/>
    <cellStyle name="Normal 4 3 2 3 3 2 4 2" xfId="11929"/>
    <cellStyle name="Normal 4 3 2 3 3 2 5" xfId="11930"/>
    <cellStyle name="Normal 4 3 2 3 3 3" xfId="11931"/>
    <cellStyle name="Normal 4 3 2 3 3 3 2" xfId="11932"/>
    <cellStyle name="Normal 4 3 2 3 3 3 2 2" xfId="11933"/>
    <cellStyle name="Normal 4 3 2 3 3 3 2 2 2" xfId="11934"/>
    <cellStyle name="Normal 4 3 2 3 3 3 2 3" xfId="11935"/>
    <cellStyle name="Normal 4 3 2 3 3 3 3" xfId="11936"/>
    <cellStyle name="Normal 4 3 2 3 3 3 3 2" xfId="11937"/>
    <cellStyle name="Normal 4 3 2 3 3 3 4" xfId="11938"/>
    <cellStyle name="Normal 4 3 2 3 3 4" xfId="11939"/>
    <cellStyle name="Normal 4 3 2 3 3 4 2" xfId="11940"/>
    <cellStyle name="Normal 4 3 2 3 3 4 2 2" xfId="11941"/>
    <cellStyle name="Normal 4 3 2 3 3 4 3" xfId="11942"/>
    <cellStyle name="Normal 4 3 2 3 3 5" xfId="11943"/>
    <cellStyle name="Normal 4 3 2 3 3 5 2" xfId="11944"/>
    <cellStyle name="Normal 4 3 2 3 3 6" xfId="11945"/>
    <cellStyle name="Normal 4 3 2 3 4" xfId="11946"/>
    <cellStyle name="Normal 4 3 2 3 4 2" xfId="11947"/>
    <cellStyle name="Normal 4 3 2 3 4 2 2" xfId="11948"/>
    <cellStyle name="Normal 4 3 2 3 4 2 2 2" xfId="11949"/>
    <cellStyle name="Normal 4 3 2 3 4 2 2 2 2" xfId="11950"/>
    <cellStyle name="Normal 4 3 2 3 4 2 2 3" xfId="11951"/>
    <cellStyle name="Normal 4 3 2 3 4 2 3" xfId="11952"/>
    <cellStyle name="Normal 4 3 2 3 4 2 3 2" xfId="11953"/>
    <cellStyle name="Normal 4 3 2 3 4 2 4" xfId="11954"/>
    <cellStyle name="Normal 4 3 2 3 4 3" xfId="11955"/>
    <cellStyle name="Normal 4 3 2 3 4 3 2" xfId="11956"/>
    <cellStyle name="Normal 4 3 2 3 4 3 2 2" xfId="11957"/>
    <cellStyle name="Normal 4 3 2 3 4 3 3" xfId="11958"/>
    <cellStyle name="Normal 4 3 2 3 4 4" xfId="11959"/>
    <cellStyle name="Normal 4 3 2 3 4 4 2" xfId="11960"/>
    <cellStyle name="Normal 4 3 2 3 4 5" xfId="11961"/>
    <cellStyle name="Normal 4 3 2 3 5" xfId="11962"/>
    <cellStyle name="Normal 4 3 2 3 5 2" xfId="11963"/>
    <cellStyle name="Normal 4 3 2 3 5 2 2" xfId="11964"/>
    <cellStyle name="Normal 4 3 2 3 5 2 2 2" xfId="11965"/>
    <cellStyle name="Normal 4 3 2 3 5 2 3" xfId="11966"/>
    <cellStyle name="Normal 4 3 2 3 5 3" xfId="11967"/>
    <cellStyle name="Normal 4 3 2 3 5 3 2" xfId="11968"/>
    <cellStyle name="Normal 4 3 2 3 5 4" xfId="11969"/>
    <cellStyle name="Normal 4 3 2 3 6" xfId="11970"/>
    <cellStyle name="Normal 4 3 2 3 6 2" xfId="11971"/>
    <cellStyle name="Normal 4 3 2 3 6 2 2" xfId="11972"/>
    <cellStyle name="Normal 4 3 2 3 6 3" xfId="11973"/>
    <cellStyle name="Normal 4 3 2 3 7" xfId="11974"/>
    <cellStyle name="Normal 4 3 2 3 7 2" xfId="11975"/>
    <cellStyle name="Normal 4 3 2 3 8" xfId="11976"/>
    <cellStyle name="Normal 4 3 2 4" xfId="11977"/>
    <cellStyle name="Normal 4 3 2 4 2" xfId="11978"/>
    <cellStyle name="Normal 4 3 2 4 2 2" xfId="11979"/>
    <cellStyle name="Normal 4 3 2 4 2 2 2" xfId="11980"/>
    <cellStyle name="Normal 4 3 2 4 2 2 2 2" xfId="11981"/>
    <cellStyle name="Normal 4 3 2 4 2 2 2 2 2" xfId="11982"/>
    <cellStyle name="Normal 4 3 2 4 2 2 2 2 2 2" xfId="11983"/>
    <cellStyle name="Normal 4 3 2 4 2 2 2 2 3" xfId="11984"/>
    <cellStyle name="Normal 4 3 2 4 2 2 2 3" xfId="11985"/>
    <cellStyle name="Normal 4 3 2 4 2 2 2 3 2" xfId="11986"/>
    <cellStyle name="Normal 4 3 2 4 2 2 2 4" xfId="11987"/>
    <cellStyle name="Normal 4 3 2 4 2 2 3" xfId="11988"/>
    <cellStyle name="Normal 4 3 2 4 2 2 3 2" xfId="11989"/>
    <cellStyle name="Normal 4 3 2 4 2 2 3 2 2" xfId="11990"/>
    <cellStyle name="Normal 4 3 2 4 2 2 3 3" xfId="11991"/>
    <cellStyle name="Normal 4 3 2 4 2 2 4" xfId="11992"/>
    <cellStyle name="Normal 4 3 2 4 2 2 4 2" xfId="11993"/>
    <cellStyle name="Normal 4 3 2 4 2 2 5" xfId="11994"/>
    <cellStyle name="Normal 4 3 2 4 2 3" xfId="11995"/>
    <cellStyle name="Normal 4 3 2 4 2 3 2" xfId="11996"/>
    <cellStyle name="Normal 4 3 2 4 2 3 2 2" xfId="11997"/>
    <cellStyle name="Normal 4 3 2 4 2 3 2 2 2" xfId="11998"/>
    <cellStyle name="Normal 4 3 2 4 2 3 2 3" xfId="11999"/>
    <cellStyle name="Normal 4 3 2 4 2 3 3" xfId="12000"/>
    <cellStyle name="Normal 4 3 2 4 2 3 3 2" xfId="12001"/>
    <cellStyle name="Normal 4 3 2 4 2 3 4" xfId="12002"/>
    <cellStyle name="Normal 4 3 2 4 2 4" xfId="12003"/>
    <cellStyle name="Normal 4 3 2 4 2 4 2" xfId="12004"/>
    <cellStyle name="Normal 4 3 2 4 2 4 2 2" xfId="12005"/>
    <cellStyle name="Normal 4 3 2 4 2 4 3" xfId="12006"/>
    <cellStyle name="Normal 4 3 2 4 2 5" xfId="12007"/>
    <cellStyle name="Normal 4 3 2 4 2 5 2" xfId="12008"/>
    <cellStyle name="Normal 4 3 2 4 2 6" xfId="12009"/>
    <cellStyle name="Normal 4 3 2 4 3" xfId="12010"/>
    <cellStyle name="Normal 4 3 2 4 3 2" xfId="12011"/>
    <cellStyle name="Normal 4 3 2 4 3 2 2" xfId="12012"/>
    <cellStyle name="Normal 4 3 2 4 3 2 2 2" xfId="12013"/>
    <cellStyle name="Normal 4 3 2 4 3 2 2 2 2" xfId="12014"/>
    <cellStyle name="Normal 4 3 2 4 3 2 2 3" xfId="12015"/>
    <cellStyle name="Normal 4 3 2 4 3 2 3" xfId="12016"/>
    <cellStyle name="Normal 4 3 2 4 3 2 3 2" xfId="12017"/>
    <cellStyle name="Normal 4 3 2 4 3 2 4" xfId="12018"/>
    <cellStyle name="Normal 4 3 2 4 3 3" xfId="12019"/>
    <cellStyle name="Normal 4 3 2 4 3 3 2" xfId="12020"/>
    <cellStyle name="Normal 4 3 2 4 3 3 2 2" xfId="12021"/>
    <cellStyle name="Normal 4 3 2 4 3 3 3" xfId="12022"/>
    <cellStyle name="Normal 4 3 2 4 3 4" xfId="12023"/>
    <cellStyle name="Normal 4 3 2 4 3 4 2" xfId="12024"/>
    <cellStyle name="Normal 4 3 2 4 3 5" xfId="12025"/>
    <cellStyle name="Normal 4 3 2 4 4" xfId="12026"/>
    <cellStyle name="Normal 4 3 2 4 4 2" xfId="12027"/>
    <cellStyle name="Normal 4 3 2 4 4 2 2" xfId="12028"/>
    <cellStyle name="Normal 4 3 2 4 4 2 2 2" xfId="12029"/>
    <cellStyle name="Normal 4 3 2 4 4 2 3" xfId="12030"/>
    <cellStyle name="Normal 4 3 2 4 4 3" xfId="12031"/>
    <cellStyle name="Normal 4 3 2 4 4 3 2" xfId="12032"/>
    <cellStyle name="Normal 4 3 2 4 4 4" xfId="12033"/>
    <cellStyle name="Normal 4 3 2 4 5" xfId="12034"/>
    <cellStyle name="Normal 4 3 2 4 5 2" xfId="12035"/>
    <cellStyle name="Normal 4 3 2 4 5 2 2" xfId="12036"/>
    <cellStyle name="Normal 4 3 2 4 5 3" xfId="12037"/>
    <cellStyle name="Normal 4 3 2 4 6" xfId="12038"/>
    <cellStyle name="Normal 4 3 2 4 6 2" xfId="12039"/>
    <cellStyle name="Normal 4 3 2 4 7" xfId="12040"/>
    <cellStyle name="Normal 4 3 2 5" xfId="12041"/>
    <cellStyle name="Normal 4 3 2 5 2" xfId="12042"/>
    <cellStyle name="Normal 4 3 2 5 2 2" xfId="12043"/>
    <cellStyle name="Normal 4 3 2 5 2 2 2" xfId="12044"/>
    <cellStyle name="Normal 4 3 2 5 2 2 2 2" xfId="12045"/>
    <cellStyle name="Normal 4 3 2 5 2 2 2 2 2" xfId="12046"/>
    <cellStyle name="Normal 4 3 2 5 2 2 2 3" xfId="12047"/>
    <cellStyle name="Normal 4 3 2 5 2 2 3" xfId="12048"/>
    <cellStyle name="Normal 4 3 2 5 2 2 3 2" xfId="12049"/>
    <cellStyle name="Normal 4 3 2 5 2 2 4" xfId="12050"/>
    <cellStyle name="Normal 4 3 2 5 2 3" xfId="12051"/>
    <cellStyle name="Normal 4 3 2 5 2 3 2" xfId="12052"/>
    <cellStyle name="Normal 4 3 2 5 2 3 2 2" xfId="12053"/>
    <cellStyle name="Normal 4 3 2 5 2 3 3" xfId="12054"/>
    <cellStyle name="Normal 4 3 2 5 2 4" xfId="12055"/>
    <cellStyle name="Normal 4 3 2 5 2 4 2" xfId="12056"/>
    <cellStyle name="Normal 4 3 2 5 2 5" xfId="12057"/>
    <cellStyle name="Normal 4 3 2 5 3" xfId="12058"/>
    <cellStyle name="Normal 4 3 2 5 3 2" xfId="12059"/>
    <cellStyle name="Normal 4 3 2 5 3 2 2" xfId="12060"/>
    <cellStyle name="Normal 4 3 2 5 3 2 2 2" xfId="12061"/>
    <cellStyle name="Normal 4 3 2 5 3 2 3" xfId="12062"/>
    <cellStyle name="Normal 4 3 2 5 3 3" xfId="12063"/>
    <cellStyle name="Normal 4 3 2 5 3 3 2" xfId="12064"/>
    <cellStyle name="Normal 4 3 2 5 3 4" xfId="12065"/>
    <cellStyle name="Normal 4 3 2 5 4" xfId="12066"/>
    <cellStyle name="Normal 4 3 2 5 4 2" xfId="12067"/>
    <cellStyle name="Normal 4 3 2 5 4 2 2" xfId="12068"/>
    <cellStyle name="Normal 4 3 2 5 4 3" xfId="12069"/>
    <cellStyle name="Normal 4 3 2 5 5" xfId="12070"/>
    <cellStyle name="Normal 4 3 2 5 5 2" xfId="12071"/>
    <cellStyle name="Normal 4 3 2 5 6" xfId="12072"/>
    <cellStyle name="Normal 4 3 2 6" xfId="12073"/>
    <cellStyle name="Normal 4 3 2 6 2" xfId="12074"/>
    <cellStyle name="Normal 4 3 2 6 2 2" xfId="12075"/>
    <cellStyle name="Normal 4 3 2 6 2 2 2" xfId="12076"/>
    <cellStyle name="Normal 4 3 2 6 2 2 2 2" xfId="12077"/>
    <cellStyle name="Normal 4 3 2 6 2 2 3" xfId="12078"/>
    <cellStyle name="Normal 4 3 2 6 2 3" xfId="12079"/>
    <cellStyle name="Normal 4 3 2 6 2 3 2" xfId="12080"/>
    <cellStyle name="Normal 4 3 2 6 2 4" xfId="12081"/>
    <cellStyle name="Normal 4 3 2 6 3" xfId="12082"/>
    <cellStyle name="Normal 4 3 2 6 3 2" xfId="12083"/>
    <cellStyle name="Normal 4 3 2 6 3 2 2" xfId="12084"/>
    <cellStyle name="Normal 4 3 2 6 3 3" xfId="12085"/>
    <cellStyle name="Normal 4 3 2 6 4" xfId="12086"/>
    <cellStyle name="Normal 4 3 2 6 4 2" xfId="12087"/>
    <cellStyle name="Normal 4 3 2 6 5" xfId="12088"/>
    <cellStyle name="Normal 4 3 2 7" xfId="12089"/>
    <cellStyle name="Normal 4 3 2 7 2" xfId="12090"/>
    <cellStyle name="Normal 4 3 2 7 2 2" xfId="12091"/>
    <cellStyle name="Normal 4 3 2 7 2 2 2" xfId="12092"/>
    <cellStyle name="Normal 4 3 2 7 2 3" xfId="12093"/>
    <cellStyle name="Normal 4 3 2 7 3" xfId="12094"/>
    <cellStyle name="Normal 4 3 2 7 3 2" xfId="12095"/>
    <cellStyle name="Normal 4 3 2 7 4" xfId="12096"/>
    <cellStyle name="Normal 4 3 2 8" xfId="12097"/>
    <cellStyle name="Normal 4 3 2 8 2" xfId="12098"/>
    <cellStyle name="Normal 4 3 2 8 2 2" xfId="12099"/>
    <cellStyle name="Normal 4 3 2 8 3" xfId="12100"/>
    <cellStyle name="Normal 4 3 2 9" xfId="12101"/>
    <cellStyle name="Normal 4 3 2 9 2" xfId="12102"/>
    <cellStyle name="Normal 4 3 3" xfId="12103"/>
    <cellStyle name="Normal 4 3 3 2" xfId="12104"/>
    <cellStyle name="Normal 4 3 3 2 2" xfId="12105"/>
    <cellStyle name="Normal 4 3 3 2 2 2" xfId="12106"/>
    <cellStyle name="Normal 4 3 3 2 2 2 2" xfId="12107"/>
    <cellStyle name="Normal 4 3 3 2 2 2 2 2" xfId="12108"/>
    <cellStyle name="Normal 4 3 3 2 2 2 2 2 2" xfId="12109"/>
    <cellStyle name="Normal 4 3 3 2 2 2 2 2 2 2" xfId="12110"/>
    <cellStyle name="Normal 4 3 3 2 2 2 2 2 2 2 2" xfId="12111"/>
    <cellStyle name="Normal 4 3 3 2 2 2 2 2 2 3" xfId="12112"/>
    <cellStyle name="Normal 4 3 3 2 2 2 2 2 3" xfId="12113"/>
    <cellStyle name="Normal 4 3 3 2 2 2 2 2 3 2" xfId="12114"/>
    <cellStyle name="Normal 4 3 3 2 2 2 2 2 4" xfId="12115"/>
    <cellStyle name="Normal 4 3 3 2 2 2 2 3" xfId="12116"/>
    <cellStyle name="Normal 4 3 3 2 2 2 2 3 2" xfId="12117"/>
    <cellStyle name="Normal 4 3 3 2 2 2 2 3 2 2" xfId="12118"/>
    <cellStyle name="Normal 4 3 3 2 2 2 2 3 3" xfId="12119"/>
    <cellStyle name="Normal 4 3 3 2 2 2 2 4" xfId="12120"/>
    <cellStyle name="Normal 4 3 3 2 2 2 2 4 2" xfId="12121"/>
    <cellStyle name="Normal 4 3 3 2 2 2 2 5" xfId="12122"/>
    <cellStyle name="Normal 4 3 3 2 2 2 3" xfId="12123"/>
    <cellStyle name="Normal 4 3 3 2 2 2 3 2" xfId="12124"/>
    <cellStyle name="Normal 4 3 3 2 2 2 3 2 2" xfId="12125"/>
    <cellStyle name="Normal 4 3 3 2 2 2 3 2 2 2" xfId="12126"/>
    <cellStyle name="Normal 4 3 3 2 2 2 3 2 3" xfId="12127"/>
    <cellStyle name="Normal 4 3 3 2 2 2 3 3" xfId="12128"/>
    <cellStyle name="Normal 4 3 3 2 2 2 3 3 2" xfId="12129"/>
    <cellStyle name="Normal 4 3 3 2 2 2 3 4" xfId="12130"/>
    <cellStyle name="Normal 4 3 3 2 2 2 4" xfId="12131"/>
    <cellStyle name="Normal 4 3 3 2 2 2 4 2" xfId="12132"/>
    <cellStyle name="Normal 4 3 3 2 2 2 4 2 2" xfId="12133"/>
    <cellStyle name="Normal 4 3 3 2 2 2 4 3" xfId="12134"/>
    <cellStyle name="Normal 4 3 3 2 2 2 5" xfId="12135"/>
    <cellStyle name="Normal 4 3 3 2 2 2 5 2" xfId="12136"/>
    <cellStyle name="Normal 4 3 3 2 2 2 6" xfId="12137"/>
    <cellStyle name="Normal 4 3 3 2 2 3" xfId="12138"/>
    <cellStyle name="Normal 4 3 3 2 2 3 2" xfId="12139"/>
    <cellStyle name="Normal 4 3 3 2 2 3 2 2" xfId="12140"/>
    <cellStyle name="Normal 4 3 3 2 2 3 2 2 2" xfId="12141"/>
    <cellStyle name="Normal 4 3 3 2 2 3 2 2 2 2" xfId="12142"/>
    <cellStyle name="Normal 4 3 3 2 2 3 2 2 3" xfId="12143"/>
    <cellStyle name="Normal 4 3 3 2 2 3 2 3" xfId="12144"/>
    <cellStyle name="Normal 4 3 3 2 2 3 2 3 2" xfId="12145"/>
    <cellStyle name="Normal 4 3 3 2 2 3 2 4" xfId="12146"/>
    <cellStyle name="Normal 4 3 3 2 2 3 3" xfId="12147"/>
    <cellStyle name="Normal 4 3 3 2 2 3 3 2" xfId="12148"/>
    <cellStyle name="Normal 4 3 3 2 2 3 3 2 2" xfId="12149"/>
    <cellStyle name="Normal 4 3 3 2 2 3 3 3" xfId="12150"/>
    <cellStyle name="Normal 4 3 3 2 2 3 4" xfId="12151"/>
    <cellStyle name="Normal 4 3 3 2 2 3 4 2" xfId="12152"/>
    <cellStyle name="Normal 4 3 3 2 2 3 5" xfId="12153"/>
    <cellStyle name="Normal 4 3 3 2 2 4" xfId="12154"/>
    <cellStyle name="Normal 4 3 3 2 2 4 2" xfId="12155"/>
    <cellStyle name="Normal 4 3 3 2 2 4 2 2" xfId="12156"/>
    <cellStyle name="Normal 4 3 3 2 2 4 2 2 2" xfId="12157"/>
    <cellStyle name="Normal 4 3 3 2 2 4 2 3" xfId="12158"/>
    <cellStyle name="Normal 4 3 3 2 2 4 3" xfId="12159"/>
    <cellStyle name="Normal 4 3 3 2 2 4 3 2" xfId="12160"/>
    <cellStyle name="Normal 4 3 3 2 2 4 4" xfId="12161"/>
    <cellStyle name="Normal 4 3 3 2 2 5" xfId="12162"/>
    <cellStyle name="Normal 4 3 3 2 2 5 2" xfId="12163"/>
    <cellStyle name="Normal 4 3 3 2 2 5 2 2" xfId="12164"/>
    <cellStyle name="Normal 4 3 3 2 2 5 3" xfId="12165"/>
    <cellStyle name="Normal 4 3 3 2 2 6" xfId="12166"/>
    <cellStyle name="Normal 4 3 3 2 2 6 2" xfId="12167"/>
    <cellStyle name="Normal 4 3 3 2 2 7" xfId="12168"/>
    <cellStyle name="Normal 4 3 3 2 3" xfId="12169"/>
    <cellStyle name="Normal 4 3 3 2 3 2" xfId="12170"/>
    <cellStyle name="Normal 4 3 3 2 3 2 2" xfId="12171"/>
    <cellStyle name="Normal 4 3 3 2 3 2 2 2" xfId="12172"/>
    <cellStyle name="Normal 4 3 3 2 3 2 2 2 2" xfId="12173"/>
    <cellStyle name="Normal 4 3 3 2 3 2 2 2 2 2" xfId="12174"/>
    <cellStyle name="Normal 4 3 3 2 3 2 2 2 3" xfId="12175"/>
    <cellStyle name="Normal 4 3 3 2 3 2 2 3" xfId="12176"/>
    <cellStyle name="Normal 4 3 3 2 3 2 2 3 2" xfId="12177"/>
    <cellStyle name="Normal 4 3 3 2 3 2 2 4" xfId="12178"/>
    <cellStyle name="Normal 4 3 3 2 3 2 3" xfId="12179"/>
    <cellStyle name="Normal 4 3 3 2 3 2 3 2" xfId="12180"/>
    <cellStyle name="Normal 4 3 3 2 3 2 3 2 2" xfId="12181"/>
    <cellStyle name="Normal 4 3 3 2 3 2 3 3" xfId="12182"/>
    <cellStyle name="Normal 4 3 3 2 3 2 4" xfId="12183"/>
    <cellStyle name="Normal 4 3 3 2 3 2 4 2" xfId="12184"/>
    <cellStyle name="Normal 4 3 3 2 3 2 5" xfId="12185"/>
    <cellStyle name="Normal 4 3 3 2 3 3" xfId="12186"/>
    <cellStyle name="Normal 4 3 3 2 3 3 2" xfId="12187"/>
    <cellStyle name="Normal 4 3 3 2 3 3 2 2" xfId="12188"/>
    <cellStyle name="Normal 4 3 3 2 3 3 2 2 2" xfId="12189"/>
    <cellStyle name="Normal 4 3 3 2 3 3 2 3" xfId="12190"/>
    <cellStyle name="Normal 4 3 3 2 3 3 3" xfId="12191"/>
    <cellStyle name="Normal 4 3 3 2 3 3 3 2" xfId="12192"/>
    <cellStyle name="Normal 4 3 3 2 3 3 4" xfId="12193"/>
    <cellStyle name="Normal 4 3 3 2 3 4" xfId="12194"/>
    <cellStyle name="Normal 4 3 3 2 3 4 2" xfId="12195"/>
    <cellStyle name="Normal 4 3 3 2 3 4 2 2" xfId="12196"/>
    <cellStyle name="Normal 4 3 3 2 3 4 3" xfId="12197"/>
    <cellStyle name="Normal 4 3 3 2 3 5" xfId="12198"/>
    <cellStyle name="Normal 4 3 3 2 3 5 2" xfId="12199"/>
    <cellStyle name="Normal 4 3 3 2 3 6" xfId="12200"/>
    <cellStyle name="Normal 4 3 3 2 4" xfId="12201"/>
    <cellStyle name="Normal 4 3 3 2 4 2" xfId="12202"/>
    <cellStyle name="Normal 4 3 3 2 4 2 2" xfId="12203"/>
    <cellStyle name="Normal 4 3 3 2 4 2 2 2" xfId="12204"/>
    <cellStyle name="Normal 4 3 3 2 4 2 2 2 2" xfId="12205"/>
    <cellStyle name="Normal 4 3 3 2 4 2 2 3" xfId="12206"/>
    <cellStyle name="Normal 4 3 3 2 4 2 3" xfId="12207"/>
    <cellStyle name="Normal 4 3 3 2 4 2 3 2" xfId="12208"/>
    <cellStyle name="Normal 4 3 3 2 4 2 4" xfId="12209"/>
    <cellStyle name="Normal 4 3 3 2 4 3" xfId="12210"/>
    <cellStyle name="Normal 4 3 3 2 4 3 2" xfId="12211"/>
    <cellStyle name="Normal 4 3 3 2 4 3 2 2" xfId="12212"/>
    <cellStyle name="Normal 4 3 3 2 4 3 3" xfId="12213"/>
    <cellStyle name="Normal 4 3 3 2 4 4" xfId="12214"/>
    <cellStyle name="Normal 4 3 3 2 4 4 2" xfId="12215"/>
    <cellStyle name="Normal 4 3 3 2 4 5" xfId="12216"/>
    <cellStyle name="Normal 4 3 3 2 5" xfId="12217"/>
    <cellStyle name="Normal 4 3 3 2 5 2" xfId="12218"/>
    <cellStyle name="Normal 4 3 3 2 5 2 2" xfId="12219"/>
    <cellStyle name="Normal 4 3 3 2 5 2 2 2" xfId="12220"/>
    <cellStyle name="Normal 4 3 3 2 5 2 3" xfId="12221"/>
    <cellStyle name="Normal 4 3 3 2 5 3" xfId="12222"/>
    <cellStyle name="Normal 4 3 3 2 5 3 2" xfId="12223"/>
    <cellStyle name="Normal 4 3 3 2 5 4" xfId="12224"/>
    <cellStyle name="Normal 4 3 3 2 6" xfId="12225"/>
    <cellStyle name="Normal 4 3 3 2 6 2" xfId="12226"/>
    <cellStyle name="Normal 4 3 3 2 6 2 2" xfId="12227"/>
    <cellStyle name="Normal 4 3 3 2 6 3" xfId="12228"/>
    <cellStyle name="Normal 4 3 3 2 7" xfId="12229"/>
    <cellStyle name="Normal 4 3 3 2 7 2" xfId="12230"/>
    <cellStyle name="Normal 4 3 3 2 8" xfId="12231"/>
    <cellStyle name="Normal 4 3 3 3" xfId="12232"/>
    <cellStyle name="Normal 4 3 3 3 2" xfId="12233"/>
    <cellStyle name="Normal 4 3 3 3 2 2" xfId="12234"/>
    <cellStyle name="Normal 4 3 3 3 2 2 2" xfId="12235"/>
    <cellStyle name="Normal 4 3 3 3 2 2 2 2" xfId="12236"/>
    <cellStyle name="Normal 4 3 3 3 2 2 2 2 2" xfId="12237"/>
    <cellStyle name="Normal 4 3 3 3 2 2 2 2 2 2" xfId="12238"/>
    <cellStyle name="Normal 4 3 3 3 2 2 2 2 3" xfId="12239"/>
    <cellStyle name="Normal 4 3 3 3 2 2 2 3" xfId="12240"/>
    <cellStyle name="Normal 4 3 3 3 2 2 2 3 2" xfId="12241"/>
    <cellStyle name="Normal 4 3 3 3 2 2 2 4" xfId="12242"/>
    <cellStyle name="Normal 4 3 3 3 2 2 3" xfId="12243"/>
    <cellStyle name="Normal 4 3 3 3 2 2 3 2" xfId="12244"/>
    <cellStyle name="Normal 4 3 3 3 2 2 3 2 2" xfId="12245"/>
    <cellStyle name="Normal 4 3 3 3 2 2 3 3" xfId="12246"/>
    <cellStyle name="Normal 4 3 3 3 2 2 4" xfId="12247"/>
    <cellStyle name="Normal 4 3 3 3 2 2 4 2" xfId="12248"/>
    <cellStyle name="Normal 4 3 3 3 2 2 5" xfId="12249"/>
    <cellStyle name="Normal 4 3 3 3 2 3" xfId="12250"/>
    <cellStyle name="Normal 4 3 3 3 2 3 2" xfId="12251"/>
    <cellStyle name="Normal 4 3 3 3 2 3 2 2" xfId="12252"/>
    <cellStyle name="Normal 4 3 3 3 2 3 2 2 2" xfId="12253"/>
    <cellStyle name="Normal 4 3 3 3 2 3 2 3" xfId="12254"/>
    <cellStyle name="Normal 4 3 3 3 2 3 3" xfId="12255"/>
    <cellStyle name="Normal 4 3 3 3 2 3 3 2" xfId="12256"/>
    <cellStyle name="Normal 4 3 3 3 2 3 4" xfId="12257"/>
    <cellStyle name="Normal 4 3 3 3 2 4" xfId="12258"/>
    <cellStyle name="Normal 4 3 3 3 2 4 2" xfId="12259"/>
    <cellStyle name="Normal 4 3 3 3 2 4 2 2" xfId="12260"/>
    <cellStyle name="Normal 4 3 3 3 2 4 3" xfId="12261"/>
    <cellStyle name="Normal 4 3 3 3 2 5" xfId="12262"/>
    <cellStyle name="Normal 4 3 3 3 2 5 2" xfId="12263"/>
    <cellStyle name="Normal 4 3 3 3 2 6" xfId="12264"/>
    <cellStyle name="Normal 4 3 3 3 3" xfId="12265"/>
    <cellStyle name="Normal 4 3 3 3 3 2" xfId="12266"/>
    <cellStyle name="Normal 4 3 3 3 3 2 2" xfId="12267"/>
    <cellStyle name="Normal 4 3 3 3 3 2 2 2" xfId="12268"/>
    <cellStyle name="Normal 4 3 3 3 3 2 2 2 2" xfId="12269"/>
    <cellStyle name="Normal 4 3 3 3 3 2 2 3" xfId="12270"/>
    <cellStyle name="Normal 4 3 3 3 3 2 3" xfId="12271"/>
    <cellStyle name="Normal 4 3 3 3 3 2 3 2" xfId="12272"/>
    <cellStyle name="Normal 4 3 3 3 3 2 4" xfId="12273"/>
    <cellStyle name="Normal 4 3 3 3 3 3" xfId="12274"/>
    <cellStyle name="Normal 4 3 3 3 3 3 2" xfId="12275"/>
    <cellStyle name="Normal 4 3 3 3 3 3 2 2" xfId="12276"/>
    <cellStyle name="Normal 4 3 3 3 3 3 3" xfId="12277"/>
    <cellStyle name="Normal 4 3 3 3 3 4" xfId="12278"/>
    <cellStyle name="Normal 4 3 3 3 3 4 2" xfId="12279"/>
    <cellStyle name="Normal 4 3 3 3 3 5" xfId="12280"/>
    <cellStyle name="Normal 4 3 3 3 4" xfId="12281"/>
    <cellStyle name="Normal 4 3 3 3 4 2" xfId="12282"/>
    <cellStyle name="Normal 4 3 3 3 4 2 2" xfId="12283"/>
    <cellStyle name="Normal 4 3 3 3 4 2 2 2" xfId="12284"/>
    <cellStyle name="Normal 4 3 3 3 4 2 3" xfId="12285"/>
    <cellStyle name="Normal 4 3 3 3 4 3" xfId="12286"/>
    <cellStyle name="Normal 4 3 3 3 4 3 2" xfId="12287"/>
    <cellStyle name="Normal 4 3 3 3 4 4" xfId="12288"/>
    <cellStyle name="Normal 4 3 3 3 5" xfId="12289"/>
    <cellStyle name="Normal 4 3 3 3 5 2" xfId="12290"/>
    <cellStyle name="Normal 4 3 3 3 5 2 2" xfId="12291"/>
    <cellStyle name="Normal 4 3 3 3 5 3" xfId="12292"/>
    <cellStyle name="Normal 4 3 3 3 6" xfId="12293"/>
    <cellStyle name="Normal 4 3 3 3 6 2" xfId="12294"/>
    <cellStyle name="Normal 4 3 3 3 7" xfId="12295"/>
    <cellStyle name="Normal 4 3 3 4" xfId="12296"/>
    <cellStyle name="Normal 4 3 3 4 2" xfId="12297"/>
    <cellStyle name="Normal 4 3 3 4 2 2" xfId="12298"/>
    <cellStyle name="Normal 4 3 3 4 2 2 2" xfId="12299"/>
    <cellStyle name="Normal 4 3 3 4 2 2 2 2" xfId="12300"/>
    <cellStyle name="Normal 4 3 3 4 2 2 2 2 2" xfId="12301"/>
    <cellStyle name="Normal 4 3 3 4 2 2 2 3" xfId="12302"/>
    <cellStyle name="Normal 4 3 3 4 2 2 3" xfId="12303"/>
    <cellStyle name="Normal 4 3 3 4 2 2 3 2" xfId="12304"/>
    <cellStyle name="Normal 4 3 3 4 2 2 4" xfId="12305"/>
    <cellStyle name="Normal 4 3 3 4 2 3" xfId="12306"/>
    <cellStyle name="Normal 4 3 3 4 2 3 2" xfId="12307"/>
    <cellStyle name="Normal 4 3 3 4 2 3 2 2" xfId="12308"/>
    <cellStyle name="Normal 4 3 3 4 2 3 3" xfId="12309"/>
    <cellStyle name="Normal 4 3 3 4 2 4" xfId="12310"/>
    <cellStyle name="Normal 4 3 3 4 2 4 2" xfId="12311"/>
    <cellStyle name="Normal 4 3 3 4 2 5" xfId="12312"/>
    <cellStyle name="Normal 4 3 3 4 3" xfId="12313"/>
    <cellStyle name="Normal 4 3 3 4 3 2" xfId="12314"/>
    <cellStyle name="Normal 4 3 3 4 3 2 2" xfId="12315"/>
    <cellStyle name="Normal 4 3 3 4 3 2 2 2" xfId="12316"/>
    <cellStyle name="Normal 4 3 3 4 3 2 3" xfId="12317"/>
    <cellStyle name="Normal 4 3 3 4 3 3" xfId="12318"/>
    <cellStyle name="Normal 4 3 3 4 3 3 2" xfId="12319"/>
    <cellStyle name="Normal 4 3 3 4 3 4" xfId="12320"/>
    <cellStyle name="Normal 4 3 3 4 4" xfId="12321"/>
    <cellStyle name="Normal 4 3 3 4 4 2" xfId="12322"/>
    <cellStyle name="Normal 4 3 3 4 4 2 2" xfId="12323"/>
    <cellStyle name="Normal 4 3 3 4 4 3" xfId="12324"/>
    <cellStyle name="Normal 4 3 3 4 5" xfId="12325"/>
    <cellStyle name="Normal 4 3 3 4 5 2" xfId="12326"/>
    <cellStyle name="Normal 4 3 3 4 6" xfId="12327"/>
    <cellStyle name="Normal 4 3 3 5" xfId="12328"/>
    <cellStyle name="Normal 4 3 3 5 2" xfId="12329"/>
    <cellStyle name="Normal 4 3 3 5 2 2" xfId="12330"/>
    <cellStyle name="Normal 4 3 3 5 2 2 2" xfId="12331"/>
    <cellStyle name="Normal 4 3 3 5 2 2 2 2" xfId="12332"/>
    <cellStyle name="Normal 4 3 3 5 2 2 3" xfId="12333"/>
    <cellStyle name="Normal 4 3 3 5 2 3" xfId="12334"/>
    <cellStyle name="Normal 4 3 3 5 2 3 2" xfId="12335"/>
    <cellStyle name="Normal 4 3 3 5 2 4" xfId="12336"/>
    <cellStyle name="Normal 4 3 3 5 3" xfId="12337"/>
    <cellStyle name="Normal 4 3 3 5 3 2" xfId="12338"/>
    <cellStyle name="Normal 4 3 3 5 3 2 2" xfId="12339"/>
    <cellStyle name="Normal 4 3 3 5 3 3" xfId="12340"/>
    <cellStyle name="Normal 4 3 3 5 4" xfId="12341"/>
    <cellStyle name="Normal 4 3 3 5 4 2" xfId="12342"/>
    <cellStyle name="Normal 4 3 3 5 5" xfId="12343"/>
    <cellStyle name="Normal 4 3 3 6" xfId="12344"/>
    <cellStyle name="Normal 4 3 3 6 2" xfId="12345"/>
    <cellStyle name="Normal 4 3 3 6 2 2" xfId="12346"/>
    <cellStyle name="Normal 4 3 3 6 2 2 2" xfId="12347"/>
    <cellStyle name="Normal 4 3 3 6 2 3" xfId="12348"/>
    <cellStyle name="Normal 4 3 3 6 3" xfId="12349"/>
    <cellStyle name="Normal 4 3 3 6 3 2" xfId="12350"/>
    <cellStyle name="Normal 4 3 3 6 4" xfId="12351"/>
    <cellStyle name="Normal 4 3 3 7" xfId="12352"/>
    <cellStyle name="Normal 4 3 3 7 2" xfId="12353"/>
    <cellStyle name="Normal 4 3 3 7 2 2" xfId="12354"/>
    <cellStyle name="Normal 4 3 3 7 3" xfId="12355"/>
    <cellStyle name="Normal 4 3 3 8" xfId="12356"/>
    <cellStyle name="Normal 4 3 3 8 2" xfId="12357"/>
    <cellStyle name="Normal 4 3 3 9" xfId="12358"/>
    <cellStyle name="Normal 4 3 4" xfId="12359"/>
    <cellStyle name="Normal 4 3 4 2" xfId="12360"/>
    <cellStyle name="Normal 4 3 4 2 2" xfId="12361"/>
    <cellStyle name="Normal 4 3 4 2 2 2" xfId="12362"/>
    <cellStyle name="Normal 4 3 4 2 2 2 2" xfId="12363"/>
    <cellStyle name="Normal 4 3 4 2 2 2 2 2" xfId="12364"/>
    <cellStyle name="Normal 4 3 4 2 2 2 2 2 2" xfId="12365"/>
    <cellStyle name="Normal 4 3 4 2 2 2 2 2 2 2" xfId="12366"/>
    <cellStyle name="Normal 4 3 4 2 2 2 2 2 3" xfId="12367"/>
    <cellStyle name="Normal 4 3 4 2 2 2 2 3" xfId="12368"/>
    <cellStyle name="Normal 4 3 4 2 2 2 2 3 2" xfId="12369"/>
    <cellStyle name="Normal 4 3 4 2 2 2 2 4" xfId="12370"/>
    <cellStyle name="Normal 4 3 4 2 2 2 3" xfId="12371"/>
    <cellStyle name="Normal 4 3 4 2 2 2 3 2" xfId="12372"/>
    <cellStyle name="Normal 4 3 4 2 2 2 3 2 2" xfId="12373"/>
    <cellStyle name="Normal 4 3 4 2 2 2 3 3" xfId="12374"/>
    <cellStyle name="Normal 4 3 4 2 2 2 4" xfId="12375"/>
    <cellStyle name="Normal 4 3 4 2 2 2 4 2" xfId="12376"/>
    <cellStyle name="Normal 4 3 4 2 2 2 5" xfId="12377"/>
    <cellStyle name="Normal 4 3 4 2 2 3" xfId="12378"/>
    <cellStyle name="Normal 4 3 4 2 2 3 2" xfId="12379"/>
    <cellStyle name="Normal 4 3 4 2 2 3 2 2" xfId="12380"/>
    <cellStyle name="Normal 4 3 4 2 2 3 2 2 2" xfId="12381"/>
    <cellStyle name="Normal 4 3 4 2 2 3 2 3" xfId="12382"/>
    <cellStyle name="Normal 4 3 4 2 2 3 3" xfId="12383"/>
    <cellStyle name="Normal 4 3 4 2 2 3 3 2" xfId="12384"/>
    <cellStyle name="Normal 4 3 4 2 2 3 4" xfId="12385"/>
    <cellStyle name="Normal 4 3 4 2 2 4" xfId="12386"/>
    <cellStyle name="Normal 4 3 4 2 2 4 2" xfId="12387"/>
    <cellStyle name="Normal 4 3 4 2 2 4 2 2" xfId="12388"/>
    <cellStyle name="Normal 4 3 4 2 2 4 3" xfId="12389"/>
    <cellStyle name="Normal 4 3 4 2 2 5" xfId="12390"/>
    <cellStyle name="Normal 4 3 4 2 2 5 2" xfId="12391"/>
    <cellStyle name="Normal 4 3 4 2 2 6" xfId="12392"/>
    <cellStyle name="Normal 4 3 4 2 3" xfId="12393"/>
    <cellStyle name="Normal 4 3 4 2 3 2" xfId="12394"/>
    <cellStyle name="Normal 4 3 4 2 3 2 2" xfId="12395"/>
    <cellStyle name="Normal 4 3 4 2 3 2 2 2" xfId="12396"/>
    <cellStyle name="Normal 4 3 4 2 3 2 2 2 2" xfId="12397"/>
    <cellStyle name="Normal 4 3 4 2 3 2 2 3" xfId="12398"/>
    <cellStyle name="Normal 4 3 4 2 3 2 3" xfId="12399"/>
    <cellStyle name="Normal 4 3 4 2 3 2 3 2" xfId="12400"/>
    <cellStyle name="Normal 4 3 4 2 3 2 4" xfId="12401"/>
    <cellStyle name="Normal 4 3 4 2 3 3" xfId="12402"/>
    <cellStyle name="Normal 4 3 4 2 3 3 2" xfId="12403"/>
    <cellStyle name="Normal 4 3 4 2 3 3 2 2" xfId="12404"/>
    <cellStyle name="Normal 4 3 4 2 3 3 3" xfId="12405"/>
    <cellStyle name="Normal 4 3 4 2 3 4" xfId="12406"/>
    <cellStyle name="Normal 4 3 4 2 3 4 2" xfId="12407"/>
    <cellStyle name="Normal 4 3 4 2 3 5" xfId="12408"/>
    <cellStyle name="Normal 4 3 4 2 4" xfId="12409"/>
    <cellStyle name="Normal 4 3 4 2 4 2" xfId="12410"/>
    <cellStyle name="Normal 4 3 4 2 4 2 2" xfId="12411"/>
    <cellStyle name="Normal 4 3 4 2 4 2 2 2" xfId="12412"/>
    <cellStyle name="Normal 4 3 4 2 4 2 3" xfId="12413"/>
    <cellStyle name="Normal 4 3 4 2 4 3" xfId="12414"/>
    <cellStyle name="Normal 4 3 4 2 4 3 2" xfId="12415"/>
    <cellStyle name="Normal 4 3 4 2 4 4" xfId="12416"/>
    <cellStyle name="Normal 4 3 4 2 5" xfId="12417"/>
    <cellStyle name="Normal 4 3 4 2 5 2" xfId="12418"/>
    <cellStyle name="Normal 4 3 4 2 5 2 2" xfId="12419"/>
    <cellStyle name="Normal 4 3 4 2 5 3" xfId="12420"/>
    <cellStyle name="Normal 4 3 4 2 6" xfId="12421"/>
    <cellStyle name="Normal 4 3 4 2 6 2" xfId="12422"/>
    <cellStyle name="Normal 4 3 4 2 7" xfId="12423"/>
    <cellStyle name="Normal 4 3 4 3" xfId="12424"/>
    <cellStyle name="Normal 4 3 4 3 2" xfId="12425"/>
    <cellStyle name="Normal 4 3 4 3 2 2" xfId="12426"/>
    <cellStyle name="Normal 4 3 4 3 2 2 2" xfId="12427"/>
    <cellStyle name="Normal 4 3 4 3 2 2 2 2" xfId="12428"/>
    <cellStyle name="Normal 4 3 4 3 2 2 2 2 2" xfId="12429"/>
    <cellStyle name="Normal 4 3 4 3 2 2 2 3" xfId="12430"/>
    <cellStyle name="Normal 4 3 4 3 2 2 3" xfId="12431"/>
    <cellStyle name="Normal 4 3 4 3 2 2 3 2" xfId="12432"/>
    <cellStyle name="Normal 4 3 4 3 2 2 4" xfId="12433"/>
    <cellStyle name="Normal 4 3 4 3 2 3" xfId="12434"/>
    <cellStyle name="Normal 4 3 4 3 2 3 2" xfId="12435"/>
    <cellStyle name="Normal 4 3 4 3 2 3 2 2" xfId="12436"/>
    <cellStyle name="Normal 4 3 4 3 2 3 3" xfId="12437"/>
    <cellStyle name="Normal 4 3 4 3 2 4" xfId="12438"/>
    <cellStyle name="Normal 4 3 4 3 2 4 2" xfId="12439"/>
    <cellStyle name="Normal 4 3 4 3 2 5" xfId="12440"/>
    <cellStyle name="Normal 4 3 4 3 3" xfId="12441"/>
    <cellStyle name="Normal 4 3 4 3 3 2" xfId="12442"/>
    <cellStyle name="Normal 4 3 4 3 3 2 2" xfId="12443"/>
    <cellStyle name="Normal 4 3 4 3 3 2 2 2" xfId="12444"/>
    <cellStyle name="Normal 4 3 4 3 3 2 3" xfId="12445"/>
    <cellStyle name="Normal 4 3 4 3 3 3" xfId="12446"/>
    <cellStyle name="Normal 4 3 4 3 3 3 2" xfId="12447"/>
    <cellStyle name="Normal 4 3 4 3 3 4" xfId="12448"/>
    <cellStyle name="Normal 4 3 4 3 4" xfId="12449"/>
    <cellStyle name="Normal 4 3 4 3 4 2" xfId="12450"/>
    <cellStyle name="Normal 4 3 4 3 4 2 2" xfId="12451"/>
    <cellStyle name="Normal 4 3 4 3 4 3" xfId="12452"/>
    <cellStyle name="Normal 4 3 4 3 5" xfId="12453"/>
    <cellStyle name="Normal 4 3 4 3 5 2" xfId="12454"/>
    <cellStyle name="Normal 4 3 4 3 6" xfId="12455"/>
    <cellStyle name="Normal 4 3 4 4" xfId="12456"/>
    <cellStyle name="Normal 4 3 4 4 2" xfId="12457"/>
    <cellStyle name="Normal 4 3 4 4 2 2" xfId="12458"/>
    <cellStyle name="Normal 4 3 4 4 2 2 2" xfId="12459"/>
    <cellStyle name="Normal 4 3 4 4 2 2 2 2" xfId="12460"/>
    <cellStyle name="Normal 4 3 4 4 2 2 3" xfId="12461"/>
    <cellStyle name="Normal 4 3 4 4 2 3" xfId="12462"/>
    <cellStyle name="Normal 4 3 4 4 2 3 2" xfId="12463"/>
    <cellStyle name="Normal 4 3 4 4 2 4" xfId="12464"/>
    <cellStyle name="Normal 4 3 4 4 3" xfId="12465"/>
    <cellStyle name="Normal 4 3 4 4 3 2" xfId="12466"/>
    <cellStyle name="Normal 4 3 4 4 3 2 2" xfId="12467"/>
    <cellStyle name="Normal 4 3 4 4 3 3" xfId="12468"/>
    <cellStyle name="Normal 4 3 4 4 4" xfId="12469"/>
    <cellStyle name="Normal 4 3 4 4 4 2" xfId="12470"/>
    <cellStyle name="Normal 4 3 4 4 5" xfId="12471"/>
    <cellStyle name="Normal 4 3 4 5" xfId="12472"/>
    <cellStyle name="Normal 4 3 4 5 2" xfId="12473"/>
    <cellStyle name="Normal 4 3 4 5 2 2" xfId="12474"/>
    <cellStyle name="Normal 4 3 4 5 2 2 2" xfId="12475"/>
    <cellStyle name="Normal 4 3 4 5 2 3" xfId="12476"/>
    <cellStyle name="Normal 4 3 4 5 3" xfId="12477"/>
    <cellStyle name="Normal 4 3 4 5 3 2" xfId="12478"/>
    <cellStyle name="Normal 4 3 4 5 4" xfId="12479"/>
    <cellStyle name="Normal 4 3 4 6" xfId="12480"/>
    <cellStyle name="Normal 4 3 4 6 2" xfId="12481"/>
    <cellStyle name="Normal 4 3 4 6 2 2" xfId="12482"/>
    <cellStyle name="Normal 4 3 4 6 3" xfId="12483"/>
    <cellStyle name="Normal 4 3 4 7" xfId="12484"/>
    <cellStyle name="Normal 4 3 4 7 2" xfId="12485"/>
    <cellStyle name="Normal 4 3 4 8" xfId="12486"/>
    <cellStyle name="Normal 4 3 5" xfId="12487"/>
    <cellStyle name="Normal 4 3 5 2" xfId="12488"/>
    <cellStyle name="Normal 4 3 5 2 2" xfId="12489"/>
    <cellStyle name="Normal 4 3 5 2 2 2" xfId="12490"/>
    <cellStyle name="Normal 4 3 5 2 2 2 2" xfId="12491"/>
    <cellStyle name="Normal 4 3 5 2 2 2 2 2" xfId="12492"/>
    <cellStyle name="Normal 4 3 5 2 2 2 2 2 2" xfId="12493"/>
    <cellStyle name="Normal 4 3 5 2 2 2 2 3" xfId="12494"/>
    <cellStyle name="Normal 4 3 5 2 2 2 3" xfId="12495"/>
    <cellStyle name="Normal 4 3 5 2 2 2 3 2" xfId="12496"/>
    <cellStyle name="Normal 4 3 5 2 2 2 4" xfId="12497"/>
    <cellStyle name="Normal 4 3 5 2 2 3" xfId="12498"/>
    <cellStyle name="Normal 4 3 5 2 2 3 2" xfId="12499"/>
    <cellStyle name="Normal 4 3 5 2 2 3 2 2" xfId="12500"/>
    <cellStyle name="Normal 4 3 5 2 2 3 3" xfId="12501"/>
    <cellStyle name="Normal 4 3 5 2 2 4" xfId="12502"/>
    <cellStyle name="Normal 4 3 5 2 2 4 2" xfId="12503"/>
    <cellStyle name="Normal 4 3 5 2 2 5" xfId="12504"/>
    <cellStyle name="Normal 4 3 5 2 3" xfId="12505"/>
    <cellStyle name="Normal 4 3 5 2 3 2" xfId="12506"/>
    <cellStyle name="Normal 4 3 5 2 3 2 2" xfId="12507"/>
    <cellStyle name="Normal 4 3 5 2 3 2 2 2" xfId="12508"/>
    <cellStyle name="Normal 4 3 5 2 3 2 3" xfId="12509"/>
    <cellStyle name="Normal 4 3 5 2 3 3" xfId="12510"/>
    <cellStyle name="Normal 4 3 5 2 3 3 2" xfId="12511"/>
    <cellStyle name="Normal 4 3 5 2 3 4" xfId="12512"/>
    <cellStyle name="Normal 4 3 5 2 4" xfId="12513"/>
    <cellStyle name="Normal 4 3 5 2 4 2" xfId="12514"/>
    <cellStyle name="Normal 4 3 5 2 4 2 2" xfId="12515"/>
    <cellStyle name="Normal 4 3 5 2 4 3" xfId="12516"/>
    <cellStyle name="Normal 4 3 5 2 5" xfId="12517"/>
    <cellStyle name="Normal 4 3 5 2 5 2" xfId="12518"/>
    <cellStyle name="Normal 4 3 5 2 6" xfId="12519"/>
    <cellStyle name="Normal 4 3 5 3" xfId="12520"/>
    <cellStyle name="Normal 4 3 5 3 2" xfId="12521"/>
    <cellStyle name="Normal 4 3 5 3 2 2" xfId="12522"/>
    <cellStyle name="Normal 4 3 5 3 2 2 2" xfId="12523"/>
    <cellStyle name="Normal 4 3 5 3 2 2 2 2" xfId="12524"/>
    <cellStyle name="Normal 4 3 5 3 2 2 3" xfId="12525"/>
    <cellStyle name="Normal 4 3 5 3 2 3" xfId="12526"/>
    <cellStyle name="Normal 4 3 5 3 2 3 2" xfId="12527"/>
    <cellStyle name="Normal 4 3 5 3 2 4" xfId="12528"/>
    <cellStyle name="Normal 4 3 5 3 3" xfId="12529"/>
    <cellStyle name="Normal 4 3 5 3 3 2" xfId="12530"/>
    <cellStyle name="Normal 4 3 5 3 3 2 2" xfId="12531"/>
    <cellStyle name="Normal 4 3 5 3 3 3" xfId="12532"/>
    <cellStyle name="Normal 4 3 5 3 4" xfId="12533"/>
    <cellStyle name="Normal 4 3 5 3 4 2" xfId="12534"/>
    <cellStyle name="Normal 4 3 5 3 5" xfId="12535"/>
    <cellStyle name="Normal 4 3 5 4" xfId="12536"/>
    <cellStyle name="Normal 4 3 5 4 2" xfId="12537"/>
    <cellStyle name="Normal 4 3 5 4 2 2" xfId="12538"/>
    <cellStyle name="Normal 4 3 5 4 2 2 2" xfId="12539"/>
    <cellStyle name="Normal 4 3 5 4 2 3" xfId="12540"/>
    <cellStyle name="Normal 4 3 5 4 3" xfId="12541"/>
    <cellStyle name="Normal 4 3 5 4 3 2" xfId="12542"/>
    <cellStyle name="Normal 4 3 5 4 4" xfId="12543"/>
    <cellStyle name="Normal 4 3 5 5" xfId="12544"/>
    <cellStyle name="Normal 4 3 5 5 2" xfId="12545"/>
    <cellStyle name="Normal 4 3 5 5 2 2" xfId="12546"/>
    <cellStyle name="Normal 4 3 5 5 3" xfId="12547"/>
    <cellStyle name="Normal 4 3 5 6" xfId="12548"/>
    <cellStyle name="Normal 4 3 5 6 2" xfId="12549"/>
    <cellStyle name="Normal 4 3 5 7" xfId="12550"/>
    <cellStyle name="Normal 4 3 6" xfId="12551"/>
    <cellStyle name="Normal 4 3 6 2" xfId="12552"/>
    <cellStyle name="Normal 4 3 6 2 2" xfId="12553"/>
    <cellStyle name="Normal 4 3 6 2 2 2" xfId="12554"/>
    <cellStyle name="Normal 4 3 6 2 2 2 2" xfId="12555"/>
    <cellStyle name="Normal 4 3 6 2 2 2 2 2" xfId="12556"/>
    <cellStyle name="Normal 4 3 6 2 2 2 3" xfId="12557"/>
    <cellStyle name="Normal 4 3 6 2 2 3" xfId="12558"/>
    <cellStyle name="Normal 4 3 6 2 2 3 2" xfId="12559"/>
    <cellStyle name="Normal 4 3 6 2 2 4" xfId="12560"/>
    <cellStyle name="Normal 4 3 6 2 3" xfId="12561"/>
    <cellStyle name="Normal 4 3 6 2 3 2" xfId="12562"/>
    <cellStyle name="Normal 4 3 6 2 3 2 2" xfId="12563"/>
    <cellStyle name="Normal 4 3 6 2 3 3" xfId="12564"/>
    <cellStyle name="Normal 4 3 6 2 4" xfId="12565"/>
    <cellStyle name="Normal 4 3 6 2 4 2" xfId="12566"/>
    <cellStyle name="Normal 4 3 6 2 5" xfId="12567"/>
    <cellStyle name="Normal 4 3 6 3" xfId="12568"/>
    <cellStyle name="Normal 4 3 6 3 2" xfId="12569"/>
    <cellStyle name="Normal 4 3 6 3 2 2" xfId="12570"/>
    <cellStyle name="Normal 4 3 6 3 2 2 2" xfId="12571"/>
    <cellStyle name="Normal 4 3 6 3 2 3" xfId="12572"/>
    <cellStyle name="Normal 4 3 6 3 3" xfId="12573"/>
    <cellStyle name="Normal 4 3 6 3 3 2" xfId="12574"/>
    <cellStyle name="Normal 4 3 6 3 4" xfId="12575"/>
    <cellStyle name="Normal 4 3 6 4" xfId="12576"/>
    <cellStyle name="Normal 4 3 6 4 2" xfId="12577"/>
    <cellStyle name="Normal 4 3 6 4 2 2" xfId="12578"/>
    <cellStyle name="Normal 4 3 6 4 3" xfId="12579"/>
    <cellStyle name="Normal 4 3 6 5" xfId="12580"/>
    <cellStyle name="Normal 4 3 6 5 2" xfId="12581"/>
    <cellStyle name="Normal 4 3 6 6" xfId="12582"/>
    <cellStyle name="Normal 4 3 7" xfId="12583"/>
    <cellStyle name="Normal 4 3 7 2" xfId="12584"/>
    <cellStyle name="Normal 4 3 7 2 2" xfId="12585"/>
    <cellStyle name="Normal 4 3 7 2 2 2" xfId="12586"/>
    <cellStyle name="Normal 4 3 7 2 2 2 2" xfId="12587"/>
    <cellStyle name="Normal 4 3 7 2 2 3" xfId="12588"/>
    <cellStyle name="Normal 4 3 7 2 3" xfId="12589"/>
    <cellStyle name="Normal 4 3 7 2 3 2" xfId="12590"/>
    <cellStyle name="Normal 4 3 7 2 4" xfId="12591"/>
    <cellStyle name="Normal 4 3 7 3" xfId="12592"/>
    <cellStyle name="Normal 4 3 7 3 2" xfId="12593"/>
    <cellStyle name="Normal 4 3 7 3 2 2" xfId="12594"/>
    <cellStyle name="Normal 4 3 7 3 3" xfId="12595"/>
    <cellStyle name="Normal 4 3 7 4" xfId="12596"/>
    <cellStyle name="Normal 4 3 7 4 2" xfId="12597"/>
    <cellStyle name="Normal 4 3 7 5" xfId="12598"/>
    <cellStyle name="Normal 4 3 8" xfId="12599"/>
    <cellStyle name="Normal 4 3 8 2" xfId="12600"/>
    <cellStyle name="Normal 4 3 8 2 2" xfId="12601"/>
    <cellStyle name="Normal 4 3 8 2 2 2" xfId="12602"/>
    <cellStyle name="Normal 4 3 8 2 3" xfId="12603"/>
    <cellStyle name="Normal 4 3 8 3" xfId="12604"/>
    <cellStyle name="Normal 4 3 8 3 2" xfId="12605"/>
    <cellStyle name="Normal 4 3 8 4" xfId="12606"/>
    <cellStyle name="Normal 4 3 9" xfId="12607"/>
    <cellStyle name="Normal 4 3 9 2" xfId="12608"/>
    <cellStyle name="Normal 4 3 9 2 2" xfId="12609"/>
    <cellStyle name="Normal 4 3 9 3" xfId="12610"/>
    <cellStyle name="Normal 4 4" xfId="12611"/>
    <cellStyle name="Normal 4 4 10" xfId="12612"/>
    <cellStyle name="Normal 4 4 10 2" xfId="12613"/>
    <cellStyle name="Normal 4 4 11" xfId="12614"/>
    <cellStyle name="Normal 4 4 2" xfId="12615"/>
    <cellStyle name="Normal 4 4 2 10" xfId="12616"/>
    <cellStyle name="Normal 4 4 2 2" xfId="12617"/>
    <cellStyle name="Normal 4 4 2 2 2" xfId="12618"/>
    <cellStyle name="Normal 4 4 2 2 2 2" xfId="12619"/>
    <cellStyle name="Normal 4 4 2 2 2 2 2" xfId="12620"/>
    <cellStyle name="Normal 4 4 2 2 2 2 2 2" xfId="12621"/>
    <cellStyle name="Normal 4 4 2 2 2 2 2 2 2" xfId="12622"/>
    <cellStyle name="Normal 4 4 2 2 2 2 2 2 2 2" xfId="12623"/>
    <cellStyle name="Normal 4 4 2 2 2 2 2 2 2 2 2" xfId="12624"/>
    <cellStyle name="Normal 4 4 2 2 2 2 2 2 2 2 2 2" xfId="12625"/>
    <cellStyle name="Normal 4 4 2 2 2 2 2 2 2 2 3" xfId="12626"/>
    <cellStyle name="Normal 4 4 2 2 2 2 2 2 2 3" xfId="12627"/>
    <cellStyle name="Normal 4 4 2 2 2 2 2 2 2 3 2" xfId="12628"/>
    <cellStyle name="Normal 4 4 2 2 2 2 2 2 2 4" xfId="12629"/>
    <cellStyle name="Normal 4 4 2 2 2 2 2 2 3" xfId="12630"/>
    <cellStyle name="Normal 4 4 2 2 2 2 2 2 3 2" xfId="12631"/>
    <cellStyle name="Normal 4 4 2 2 2 2 2 2 3 2 2" xfId="12632"/>
    <cellStyle name="Normal 4 4 2 2 2 2 2 2 3 3" xfId="12633"/>
    <cellStyle name="Normal 4 4 2 2 2 2 2 2 4" xfId="12634"/>
    <cellStyle name="Normal 4 4 2 2 2 2 2 2 4 2" xfId="12635"/>
    <cellStyle name="Normal 4 4 2 2 2 2 2 2 5" xfId="12636"/>
    <cellStyle name="Normal 4 4 2 2 2 2 2 3" xfId="12637"/>
    <cellStyle name="Normal 4 4 2 2 2 2 2 3 2" xfId="12638"/>
    <cellStyle name="Normal 4 4 2 2 2 2 2 3 2 2" xfId="12639"/>
    <cellStyle name="Normal 4 4 2 2 2 2 2 3 2 2 2" xfId="12640"/>
    <cellStyle name="Normal 4 4 2 2 2 2 2 3 2 3" xfId="12641"/>
    <cellStyle name="Normal 4 4 2 2 2 2 2 3 3" xfId="12642"/>
    <cellStyle name="Normal 4 4 2 2 2 2 2 3 3 2" xfId="12643"/>
    <cellStyle name="Normal 4 4 2 2 2 2 2 3 4" xfId="12644"/>
    <cellStyle name="Normal 4 4 2 2 2 2 2 4" xfId="12645"/>
    <cellStyle name="Normal 4 4 2 2 2 2 2 4 2" xfId="12646"/>
    <cellStyle name="Normal 4 4 2 2 2 2 2 4 2 2" xfId="12647"/>
    <cellStyle name="Normal 4 4 2 2 2 2 2 4 3" xfId="12648"/>
    <cellStyle name="Normal 4 4 2 2 2 2 2 5" xfId="12649"/>
    <cellStyle name="Normal 4 4 2 2 2 2 2 5 2" xfId="12650"/>
    <cellStyle name="Normal 4 4 2 2 2 2 2 6" xfId="12651"/>
    <cellStyle name="Normal 4 4 2 2 2 2 3" xfId="12652"/>
    <cellStyle name="Normal 4 4 2 2 2 2 3 2" xfId="12653"/>
    <cellStyle name="Normal 4 4 2 2 2 2 3 2 2" xfId="12654"/>
    <cellStyle name="Normal 4 4 2 2 2 2 3 2 2 2" xfId="12655"/>
    <cellStyle name="Normal 4 4 2 2 2 2 3 2 2 2 2" xfId="12656"/>
    <cellStyle name="Normal 4 4 2 2 2 2 3 2 2 3" xfId="12657"/>
    <cellStyle name="Normal 4 4 2 2 2 2 3 2 3" xfId="12658"/>
    <cellStyle name="Normal 4 4 2 2 2 2 3 2 3 2" xfId="12659"/>
    <cellStyle name="Normal 4 4 2 2 2 2 3 2 4" xfId="12660"/>
    <cellStyle name="Normal 4 4 2 2 2 2 3 3" xfId="12661"/>
    <cellStyle name="Normal 4 4 2 2 2 2 3 3 2" xfId="12662"/>
    <cellStyle name="Normal 4 4 2 2 2 2 3 3 2 2" xfId="12663"/>
    <cellStyle name="Normal 4 4 2 2 2 2 3 3 3" xfId="12664"/>
    <cellStyle name="Normal 4 4 2 2 2 2 3 4" xfId="12665"/>
    <cellStyle name="Normal 4 4 2 2 2 2 3 4 2" xfId="12666"/>
    <cellStyle name="Normal 4 4 2 2 2 2 3 5" xfId="12667"/>
    <cellStyle name="Normal 4 4 2 2 2 2 4" xfId="12668"/>
    <cellStyle name="Normal 4 4 2 2 2 2 4 2" xfId="12669"/>
    <cellStyle name="Normal 4 4 2 2 2 2 4 2 2" xfId="12670"/>
    <cellStyle name="Normal 4 4 2 2 2 2 4 2 2 2" xfId="12671"/>
    <cellStyle name="Normal 4 4 2 2 2 2 4 2 3" xfId="12672"/>
    <cellStyle name="Normal 4 4 2 2 2 2 4 3" xfId="12673"/>
    <cellStyle name="Normal 4 4 2 2 2 2 4 3 2" xfId="12674"/>
    <cellStyle name="Normal 4 4 2 2 2 2 4 4" xfId="12675"/>
    <cellStyle name="Normal 4 4 2 2 2 2 5" xfId="12676"/>
    <cellStyle name="Normal 4 4 2 2 2 2 5 2" xfId="12677"/>
    <cellStyle name="Normal 4 4 2 2 2 2 5 2 2" xfId="12678"/>
    <cellStyle name="Normal 4 4 2 2 2 2 5 3" xfId="12679"/>
    <cellStyle name="Normal 4 4 2 2 2 2 6" xfId="12680"/>
    <cellStyle name="Normal 4 4 2 2 2 2 6 2" xfId="12681"/>
    <cellStyle name="Normal 4 4 2 2 2 2 7" xfId="12682"/>
    <cellStyle name="Normal 4 4 2 2 2 3" xfId="12683"/>
    <cellStyle name="Normal 4 4 2 2 2 3 2" xfId="12684"/>
    <cellStyle name="Normal 4 4 2 2 2 3 2 2" xfId="12685"/>
    <cellStyle name="Normal 4 4 2 2 2 3 2 2 2" xfId="12686"/>
    <cellStyle name="Normal 4 4 2 2 2 3 2 2 2 2" xfId="12687"/>
    <cellStyle name="Normal 4 4 2 2 2 3 2 2 2 2 2" xfId="12688"/>
    <cellStyle name="Normal 4 4 2 2 2 3 2 2 2 3" xfId="12689"/>
    <cellStyle name="Normal 4 4 2 2 2 3 2 2 3" xfId="12690"/>
    <cellStyle name="Normal 4 4 2 2 2 3 2 2 3 2" xfId="12691"/>
    <cellStyle name="Normal 4 4 2 2 2 3 2 2 4" xfId="12692"/>
    <cellStyle name="Normal 4 4 2 2 2 3 2 3" xfId="12693"/>
    <cellStyle name="Normal 4 4 2 2 2 3 2 3 2" xfId="12694"/>
    <cellStyle name="Normal 4 4 2 2 2 3 2 3 2 2" xfId="12695"/>
    <cellStyle name="Normal 4 4 2 2 2 3 2 3 3" xfId="12696"/>
    <cellStyle name="Normal 4 4 2 2 2 3 2 4" xfId="12697"/>
    <cellStyle name="Normal 4 4 2 2 2 3 2 4 2" xfId="12698"/>
    <cellStyle name="Normal 4 4 2 2 2 3 2 5" xfId="12699"/>
    <cellStyle name="Normal 4 4 2 2 2 3 3" xfId="12700"/>
    <cellStyle name="Normal 4 4 2 2 2 3 3 2" xfId="12701"/>
    <cellStyle name="Normal 4 4 2 2 2 3 3 2 2" xfId="12702"/>
    <cellStyle name="Normal 4 4 2 2 2 3 3 2 2 2" xfId="12703"/>
    <cellStyle name="Normal 4 4 2 2 2 3 3 2 3" xfId="12704"/>
    <cellStyle name="Normal 4 4 2 2 2 3 3 3" xfId="12705"/>
    <cellStyle name="Normal 4 4 2 2 2 3 3 3 2" xfId="12706"/>
    <cellStyle name="Normal 4 4 2 2 2 3 3 4" xfId="12707"/>
    <cellStyle name="Normal 4 4 2 2 2 3 4" xfId="12708"/>
    <cellStyle name="Normal 4 4 2 2 2 3 4 2" xfId="12709"/>
    <cellStyle name="Normal 4 4 2 2 2 3 4 2 2" xfId="12710"/>
    <cellStyle name="Normal 4 4 2 2 2 3 4 3" xfId="12711"/>
    <cellStyle name="Normal 4 4 2 2 2 3 5" xfId="12712"/>
    <cellStyle name="Normal 4 4 2 2 2 3 5 2" xfId="12713"/>
    <cellStyle name="Normal 4 4 2 2 2 3 6" xfId="12714"/>
    <cellStyle name="Normal 4 4 2 2 2 4" xfId="12715"/>
    <cellStyle name="Normal 4 4 2 2 2 4 2" xfId="12716"/>
    <cellStyle name="Normal 4 4 2 2 2 4 2 2" xfId="12717"/>
    <cellStyle name="Normal 4 4 2 2 2 4 2 2 2" xfId="12718"/>
    <cellStyle name="Normal 4 4 2 2 2 4 2 2 2 2" xfId="12719"/>
    <cellStyle name="Normal 4 4 2 2 2 4 2 2 3" xfId="12720"/>
    <cellStyle name="Normal 4 4 2 2 2 4 2 3" xfId="12721"/>
    <cellStyle name="Normal 4 4 2 2 2 4 2 3 2" xfId="12722"/>
    <cellStyle name="Normal 4 4 2 2 2 4 2 4" xfId="12723"/>
    <cellStyle name="Normal 4 4 2 2 2 4 3" xfId="12724"/>
    <cellStyle name="Normal 4 4 2 2 2 4 3 2" xfId="12725"/>
    <cellStyle name="Normal 4 4 2 2 2 4 3 2 2" xfId="12726"/>
    <cellStyle name="Normal 4 4 2 2 2 4 3 3" xfId="12727"/>
    <cellStyle name="Normal 4 4 2 2 2 4 4" xfId="12728"/>
    <cellStyle name="Normal 4 4 2 2 2 4 4 2" xfId="12729"/>
    <cellStyle name="Normal 4 4 2 2 2 4 5" xfId="12730"/>
    <cellStyle name="Normal 4 4 2 2 2 5" xfId="12731"/>
    <cellStyle name="Normal 4 4 2 2 2 5 2" xfId="12732"/>
    <cellStyle name="Normal 4 4 2 2 2 5 2 2" xfId="12733"/>
    <cellStyle name="Normal 4 4 2 2 2 5 2 2 2" xfId="12734"/>
    <cellStyle name="Normal 4 4 2 2 2 5 2 3" xfId="12735"/>
    <cellStyle name="Normal 4 4 2 2 2 5 3" xfId="12736"/>
    <cellStyle name="Normal 4 4 2 2 2 5 3 2" xfId="12737"/>
    <cellStyle name="Normal 4 4 2 2 2 5 4" xfId="12738"/>
    <cellStyle name="Normal 4 4 2 2 2 6" xfId="12739"/>
    <cellStyle name="Normal 4 4 2 2 2 6 2" xfId="12740"/>
    <cellStyle name="Normal 4 4 2 2 2 6 2 2" xfId="12741"/>
    <cellStyle name="Normal 4 4 2 2 2 6 3" xfId="12742"/>
    <cellStyle name="Normal 4 4 2 2 2 7" xfId="12743"/>
    <cellStyle name="Normal 4 4 2 2 2 7 2" xfId="12744"/>
    <cellStyle name="Normal 4 4 2 2 2 8" xfId="12745"/>
    <cellStyle name="Normal 4 4 2 2 3" xfId="12746"/>
    <cellStyle name="Normal 4 4 2 2 3 2" xfId="12747"/>
    <cellStyle name="Normal 4 4 2 2 3 2 2" xfId="12748"/>
    <cellStyle name="Normal 4 4 2 2 3 2 2 2" xfId="12749"/>
    <cellStyle name="Normal 4 4 2 2 3 2 2 2 2" xfId="12750"/>
    <cellStyle name="Normal 4 4 2 2 3 2 2 2 2 2" xfId="12751"/>
    <cellStyle name="Normal 4 4 2 2 3 2 2 2 2 2 2" xfId="12752"/>
    <cellStyle name="Normal 4 4 2 2 3 2 2 2 2 3" xfId="12753"/>
    <cellStyle name="Normal 4 4 2 2 3 2 2 2 3" xfId="12754"/>
    <cellStyle name="Normal 4 4 2 2 3 2 2 2 3 2" xfId="12755"/>
    <cellStyle name="Normal 4 4 2 2 3 2 2 2 4" xfId="12756"/>
    <cellStyle name="Normal 4 4 2 2 3 2 2 3" xfId="12757"/>
    <cellStyle name="Normal 4 4 2 2 3 2 2 3 2" xfId="12758"/>
    <cellStyle name="Normal 4 4 2 2 3 2 2 3 2 2" xfId="12759"/>
    <cellStyle name="Normal 4 4 2 2 3 2 2 3 3" xfId="12760"/>
    <cellStyle name="Normal 4 4 2 2 3 2 2 4" xfId="12761"/>
    <cellStyle name="Normal 4 4 2 2 3 2 2 4 2" xfId="12762"/>
    <cellStyle name="Normal 4 4 2 2 3 2 2 5" xfId="12763"/>
    <cellStyle name="Normal 4 4 2 2 3 2 3" xfId="12764"/>
    <cellStyle name="Normal 4 4 2 2 3 2 3 2" xfId="12765"/>
    <cellStyle name="Normal 4 4 2 2 3 2 3 2 2" xfId="12766"/>
    <cellStyle name="Normal 4 4 2 2 3 2 3 2 2 2" xfId="12767"/>
    <cellStyle name="Normal 4 4 2 2 3 2 3 2 3" xfId="12768"/>
    <cellStyle name="Normal 4 4 2 2 3 2 3 3" xfId="12769"/>
    <cellStyle name="Normal 4 4 2 2 3 2 3 3 2" xfId="12770"/>
    <cellStyle name="Normal 4 4 2 2 3 2 3 4" xfId="12771"/>
    <cellStyle name="Normal 4 4 2 2 3 2 4" xfId="12772"/>
    <cellStyle name="Normal 4 4 2 2 3 2 4 2" xfId="12773"/>
    <cellStyle name="Normal 4 4 2 2 3 2 4 2 2" xfId="12774"/>
    <cellStyle name="Normal 4 4 2 2 3 2 4 3" xfId="12775"/>
    <cellStyle name="Normal 4 4 2 2 3 2 5" xfId="12776"/>
    <cellStyle name="Normal 4 4 2 2 3 2 5 2" xfId="12777"/>
    <cellStyle name="Normal 4 4 2 2 3 2 6" xfId="12778"/>
    <cellStyle name="Normal 4 4 2 2 3 3" xfId="12779"/>
    <cellStyle name="Normal 4 4 2 2 3 3 2" xfId="12780"/>
    <cellStyle name="Normal 4 4 2 2 3 3 2 2" xfId="12781"/>
    <cellStyle name="Normal 4 4 2 2 3 3 2 2 2" xfId="12782"/>
    <cellStyle name="Normal 4 4 2 2 3 3 2 2 2 2" xfId="12783"/>
    <cellStyle name="Normal 4 4 2 2 3 3 2 2 3" xfId="12784"/>
    <cellStyle name="Normal 4 4 2 2 3 3 2 3" xfId="12785"/>
    <cellStyle name="Normal 4 4 2 2 3 3 2 3 2" xfId="12786"/>
    <cellStyle name="Normal 4 4 2 2 3 3 2 4" xfId="12787"/>
    <cellStyle name="Normal 4 4 2 2 3 3 3" xfId="12788"/>
    <cellStyle name="Normal 4 4 2 2 3 3 3 2" xfId="12789"/>
    <cellStyle name="Normal 4 4 2 2 3 3 3 2 2" xfId="12790"/>
    <cellStyle name="Normal 4 4 2 2 3 3 3 3" xfId="12791"/>
    <cellStyle name="Normal 4 4 2 2 3 3 4" xfId="12792"/>
    <cellStyle name="Normal 4 4 2 2 3 3 4 2" xfId="12793"/>
    <cellStyle name="Normal 4 4 2 2 3 3 5" xfId="12794"/>
    <cellStyle name="Normal 4 4 2 2 3 4" xfId="12795"/>
    <cellStyle name="Normal 4 4 2 2 3 4 2" xfId="12796"/>
    <cellStyle name="Normal 4 4 2 2 3 4 2 2" xfId="12797"/>
    <cellStyle name="Normal 4 4 2 2 3 4 2 2 2" xfId="12798"/>
    <cellStyle name="Normal 4 4 2 2 3 4 2 3" xfId="12799"/>
    <cellStyle name="Normal 4 4 2 2 3 4 3" xfId="12800"/>
    <cellStyle name="Normal 4 4 2 2 3 4 3 2" xfId="12801"/>
    <cellStyle name="Normal 4 4 2 2 3 4 4" xfId="12802"/>
    <cellStyle name="Normal 4 4 2 2 3 5" xfId="12803"/>
    <cellStyle name="Normal 4 4 2 2 3 5 2" xfId="12804"/>
    <cellStyle name="Normal 4 4 2 2 3 5 2 2" xfId="12805"/>
    <cellStyle name="Normal 4 4 2 2 3 5 3" xfId="12806"/>
    <cellStyle name="Normal 4 4 2 2 3 6" xfId="12807"/>
    <cellStyle name="Normal 4 4 2 2 3 6 2" xfId="12808"/>
    <cellStyle name="Normal 4 4 2 2 3 7" xfId="12809"/>
    <cellStyle name="Normal 4 4 2 2 4" xfId="12810"/>
    <cellStyle name="Normal 4 4 2 2 4 2" xfId="12811"/>
    <cellStyle name="Normal 4 4 2 2 4 2 2" xfId="12812"/>
    <cellStyle name="Normal 4 4 2 2 4 2 2 2" xfId="12813"/>
    <cellStyle name="Normal 4 4 2 2 4 2 2 2 2" xfId="12814"/>
    <cellStyle name="Normal 4 4 2 2 4 2 2 2 2 2" xfId="12815"/>
    <cellStyle name="Normal 4 4 2 2 4 2 2 2 3" xfId="12816"/>
    <cellStyle name="Normal 4 4 2 2 4 2 2 3" xfId="12817"/>
    <cellStyle name="Normal 4 4 2 2 4 2 2 3 2" xfId="12818"/>
    <cellStyle name="Normal 4 4 2 2 4 2 2 4" xfId="12819"/>
    <cellStyle name="Normal 4 4 2 2 4 2 3" xfId="12820"/>
    <cellStyle name="Normal 4 4 2 2 4 2 3 2" xfId="12821"/>
    <cellStyle name="Normal 4 4 2 2 4 2 3 2 2" xfId="12822"/>
    <cellStyle name="Normal 4 4 2 2 4 2 3 3" xfId="12823"/>
    <cellStyle name="Normal 4 4 2 2 4 2 4" xfId="12824"/>
    <cellStyle name="Normal 4 4 2 2 4 2 4 2" xfId="12825"/>
    <cellStyle name="Normal 4 4 2 2 4 2 5" xfId="12826"/>
    <cellStyle name="Normal 4 4 2 2 4 3" xfId="12827"/>
    <cellStyle name="Normal 4 4 2 2 4 3 2" xfId="12828"/>
    <cellStyle name="Normal 4 4 2 2 4 3 2 2" xfId="12829"/>
    <cellStyle name="Normal 4 4 2 2 4 3 2 2 2" xfId="12830"/>
    <cellStyle name="Normal 4 4 2 2 4 3 2 3" xfId="12831"/>
    <cellStyle name="Normal 4 4 2 2 4 3 3" xfId="12832"/>
    <cellStyle name="Normal 4 4 2 2 4 3 3 2" xfId="12833"/>
    <cellStyle name="Normal 4 4 2 2 4 3 4" xfId="12834"/>
    <cellStyle name="Normal 4 4 2 2 4 4" xfId="12835"/>
    <cellStyle name="Normal 4 4 2 2 4 4 2" xfId="12836"/>
    <cellStyle name="Normal 4 4 2 2 4 4 2 2" xfId="12837"/>
    <cellStyle name="Normal 4 4 2 2 4 4 3" xfId="12838"/>
    <cellStyle name="Normal 4 4 2 2 4 5" xfId="12839"/>
    <cellStyle name="Normal 4 4 2 2 4 5 2" xfId="12840"/>
    <cellStyle name="Normal 4 4 2 2 4 6" xfId="12841"/>
    <cellStyle name="Normal 4 4 2 2 5" xfId="12842"/>
    <cellStyle name="Normal 4 4 2 2 5 2" xfId="12843"/>
    <cellStyle name="Normal 4 4 2 2 5 2 2" xfId="12844"/>
    <cellStyle name="Normal 4 4 2 2 5 2 2 2" xfId="12845"/>
    <cellStyle name="Normal 4 4 2 2 5 2 2 2 2" xfId="12846"/>
    <cellStyle name="Normal 4 4 2 2 5 2 2 3" xfId="12847"/>
    <cellStyle name="Normal 4 4 2 2 5 2 3" xfId="12848"/>
    <cellStyle name="Normal 4 4 2 2 5 2 3 2" xfId="12849"/>
    <cellStyle name="Normal 4 4 2 2 5 2 4" xfId="12850"/>
    <cellStyle name="Normal 4 4 2 2 5 3" xfId="12851"/>
    <cellStyle name="Normal 4 4 2 2 5 3 2" xfId="12852"/>
    <cellStyle name="Normal 4 4 2 2 5 3 2 2" xfId="12853"/>
    <cellStyle name="Normal 4 4 2 2 5 3 3" xfId="12854"/>
    <cellStyle name="Normal 4 4 2 2 5 4" xfId="12855"/>
    <cellStyle name="Normal 4 4 2 2 5 4 2" xfId="12856"/>
    <cellStyle name="Normal 4 4 2 2 5 5" xfId="12857"/>
    <cellStyle name="Normal 4 4 2 2 6" xfId="12858"/>
    <cellStyle name="Normal 4 4 2 2 6 2" xfId="12859"/>
    <cellStyle name="Normal 4 4 2 2 6 2 2" xfId="12860"/>
    <cellStyle name="Normal 4 4 2 2 6 2 2 2" xfId="12861"/>
    <cellStyle name="Normal 4 4 2 2 6 2 3" xfId="12862"/>
    <cellStyle name="Normal 4 4 2 2 6 3" xfId="12863"/>
    <cellStyle name="Normal 4 4 2 2 6 3 2" xfId="12864"/>
    <cellStyle name="Normal 4 4 2 2 6 4" xfId="12865"/>
    <cellStyle name="Normal 4 4 2 2 7" xfId="12866"/>
    <cellStyle name="Normal 4 4 2 2 7 2" xfId="12867"/>
    <cellStyle name="Normal 4 4 2 2 7 2 2" xfId="12868"/>
    <cellStyle name="Normal 4 4 2 2 7 3" xfId="12869"/>
    <cellStyle name="Normal 4 4 2 2 8" xfId="12870"/>
    <cellStyle name="Normal 4 4 2 2 8 2" xfId="12871"/>
    <cellStyle name="Normal 4 4 2 2 9" xfId="12872"/>
    <cellStyle name="Normal 4 4 2 3" xfId="12873"/>
    <cellStyle name="Normal 4 4 2 3 2" xfId="12874"/>
    <cellStyle name="Normal 4 4 2 3 2 2" xfId="12875"/>
    <cellStyle name="Normal 4 4 2 3 2 2 2" xfId="12876"/>
    <cellStyle name="Normal 4 4 2 3 2 2 2 2" xfId="12877"/>
    <cellStyle name="Normal 4 4 2 3 2 2 2 2 2" xfId="12878"/>
    <cellStyle name="Normal 4 4 2 3 2 2 2 2 2 2" xfId="12879"/>
    <cellStyle name="Normal 4 4 2 3 2 2 2 2 2 2 2" xfId="12880"/>
    <cellStyle name="Normal 4 4 2 3 2 2 2 2 2 3" xfId="12881"/>
    <cellStyle name="Normal 4 4 2 3 2 2 2 2 3" xfId="12882"/>
    <cellStyle name="Normal 4 4 2 3 2 2 2 2 3 2" xfId="12883"/>
    <cellStyle name="Normal 4 4 2 3 2 2 2 2 4" xfId="12884"/>
    <cellStyle name="Normal 4 4 2 3 2 2 2 3" xfId="12885"/>
    <cellStyle name="Normal 4 4 2 3 2 2 2 3 2" xfId="12886"/>
    <cellStyle name="Normal 4 4 2 3 2 2 2 3 2 2" xfId="12887"/>
    <cellStyle name="Normal 4 4 2 3 2 2 2 3 3" xfId="12888"/>
    <cellStyle name="Normal 4 4 2 3 2 2 2 4" xfId="12889"/>
    <cellStyle name="Normal 4 4 2 3 2 2 2 4 2" xfId="12890"/>
    <cellStyle name="Normal 4 4 2 3 2 2 2 5" xfId="12891"/>
    <cellStyle name="Normal 4 4 2 3 2 2 3" xfId="12892"/>
    <cellStyle name="Normal 4 4 2 3 2 2 3 2" xfId="12893"/>
    <cellStyle name="Normal 4 4 2 3 2 2 3 2 2" xfId="12894"/>
    <cellStyle name="Normal 4 4 2 3 2 2 3 2 2 2" xfId="12895"/>
    <cellStyle name="Normal 4 4 2 3 2 2 3 2 3" xfId="12896"/>
    <cellStyle name="Normal 4 4 2 3 2 2 3 3" xfId="12897"/>
    <cellStyle name="Normal 4 4 2 3 2 2 3 3 2" xfId="12898"/>
    <cellStyle name="Normal 4 4 2 3 2 2 3 4" xfId="12899"/>
    <cellStyle name="Normal 4 4 2 3 2 2 4" xfId="12900"/>
    <cellStyle name="Normal 4 4 2 3 2 2 4 2" xfId="12901"/>
    <cellStyle name="Normal 4 4 2 3 2 2 4 2 2" xfId="12902"/>
    <cellStyle name="Normal 4 4 2 3 2 2 4 3" xfId="12903"/>
    <cellStyle name="Normal 4 4 2 3 2 2 5" xfId="12904"/>
    <cellStyle name="Normal 4 4 2 3 2 2 5 2" xfId="12905"/>
    <cellStyle name="Normal 4 4 2 3 2 2 6" xfId="12906"/>
    <cellStyle name="Normal 4 4 2 3 2 3" xfId="12907"/>
    <cellStyle name="Normal 4 4 2 3 2 3 2" xfId="12908"/>
    <cellStyle name="Normal 4 4 2 3 2 3 2 2" xfId="12909"/>
    <cellStyle name="Normal 4 4 2 3 2 3 2 2 2" xfId="12910"/>
    <cellStyle name="Normal 4 4 2 3 2 3 2 2 2 2" xfId="12911"/>
    <cellStyle name="Normal 4 4 2 3 2 3 2 2 3" xfId="12912"/>
    <cellStyle name="Normal 4 4 2 3 2 3 2 3" xfId="12913"/>
    <cellStyle name="Normal 4 4 2 3 2 3 2 3 2" xfId="12914"/>
    <cellStyle name="Normal 4 4 2 3 2 3 2 4" xfId="12915"/>
    <cellStyle name="Normal 4 4 2 3 2 3 3" xfId="12916"/>
    <cellStyle name="Normal 4 4 2 3 2 3 3 2" xfId="12917"/>
    <cellStyle name="Normal 4 4 2 3 2 3 3 2 2" xfId="12918"/>
    <cellStyle name="Normal 4 4 2 3 2 3 3 3" xfId="12919"/>
    <cellStyle name="Normal 4 4 2 3 2 3 4" xfId="12920"/>
    <cellStyle name="Normal 4 4 2 3 2 3 4 2" xfId="12921"/>
    <cellStyle name="Normal 4 4 2 3 2 3 5" xfId="12922"/>
    <cellStyle name="Normal 4 4 2 3 2 4" xfId="12923"/>
    <cellStyle name="Normal 4 4 2 3 2 4 2" xfId="12924"/>
    <cellStyle name="Normal 4 4 2 3 2 4 2 2" xfId="12925"/>
    <cellStyle name="Normal 4 4 2 3 2 4 2 2 2" xfId="12926"/>
    <cellStyle name="Normal 4 4 2 3 2 4 2 3" xfId="12927"/>
    <cellStyle name="Normal 4 4 2 3 2 4 3" xfId="12928"/>
    <cellStyle name="Normal 4 4 2 3 2 4 3 2" xfId="12929"/>
    <cellStyle name="Normal 4 4 2 3 2 4 4" xfId="12930"/>
    <cellStyle name="Normal 4 4 2 3 2 5" xfId="12931"/>
    <cellStyle name="Normal 4 4 2 3 2 5 2" xfId="12932"/>
    <cellStyle name="Normal 4 4 2 3 2 5 2 2" xfId="12933"/>
    <cellStyle name="Normal 4 4 2 3 2 5 3" xfId="12934"/>
    <cellStyle name="Normal 4 4 2 3 2 6" xfId="12935"/>
    <cellStyle name="Normal 4 4 2 3 2 6 2" xfId="12936"/>
    <cellStyle name="Normal 4 4 2 3 2 7" xfId="12937"/>
    <cellStyle name="Normal 4 4 2 3 3" xfId="12938"/>
    <cellStyle name="Normal 4 4 2 3 3 2" xfId="12939"/>
    <cellStyle name="Normal 4 4 2 3 3 2 2" xfId="12940"/>
    <cellStyle name="Normal 4 4 2 3 3 2 2 2" xfId="12941"/>
    <cellStyle name="Normal 4 4 2 3 3 2 2 2 2" xfId="12942"/>
    <cellStyle name="Normal 4 4 2 3 3 2 2 2 2 2" xfId="12943"/>
    <cellStyle name="Normal 4 4 2 3 3 2 2 2 3" xfId="12944"/>
    <cellStyle name="Normal 4 4 2 3 3 2 2 3" xfId="12945"/>
    <cellStyle name="Normal 4 4 2 3 3 2 2 3 2" xfId="12946"/>
    <cellStyle name="Normal 4 4 2 3 3 2 2 4" xfId="12947"/>
    <cellStyle name="Normal 4 4 2 3 3 2 3" xfId="12948"/>
    <cellStyle name="Normal 4 4 2 3 3 2 3 2" xfId="12949"/>
    <cellStyle name="Normal 4 4 2 3 3 2 3 2 2" xfId="12950"/>
    <cellStyle name="Normal 4 4 2 3 3 2 3 3" xfId="12951"/>
    <cellStyle name="Normal 4 4 2 3 3 2 4" xfId="12952"/>
    <cellStyle name="Normal 4 4 2 3 3 2 4 2" xfId="12953"/>
    <cellStyle name="Normal 4 4 2 3 3 2 5" xfId="12954"/>
    <cellStyle name="Normal 4 4 2 3 3 3" xfId="12955"/>
    <cellStyle name="Normal 4 4 2 3 3 3 2" xfId="12956"/>
    <cellStyle name="Normal 4 4 2 3 3 3 2 2" xfId="12957"/>
    <cellStyle name="Normal 4 4 2 3 3 3 2 2 2" xfId="12958"/>
    <cellStyle name="Normal 4 4 2 3 3 3 2 3" xfId="12959"/>
    <cellStyle name="Normal 4 4 2 3 3 3 3" xfId="12960"/>
    <cellStyle name="Normal 4 4 2 3 3 3 3 2" xfId="12961"/>
    <cellStyle name="Normal 4 4 2 3 3 3 4" xfId="12962"/>
    <cellStyle name="Normal 4 4 2 3 3 4" xfId="12963"/>
    <cellStyle name="Normal 4 4 2 3 3 4 2" xfId="12964"/>
    <cellStyle name="Normal 4 4 2 3 3 4 2 2" xfId="12965"/>
    <cellStyle name="Normal 4 4 2 3 3 4 3" xfId="12966"/>
    <cellStyle name="Normal 4 4 2 3 3 5" xfId="12967"/>
    <cellStyle name="Normal 4 4 2 3 3 5 2" xfId="12968"/>
    <cellStyle name="Normal 4 4 2 3 3 6" xfId="12969"/>
    <cellStyle name="Normal 4 4 2 3 4" xfId="12970"/>
    <cellStyle name="Normal 4 4 2 3 4 2" xfId="12971"/>
    <cellStyle name="Normal 4 4 2 3 4 2 2" xfId="12972"/>
    <cellStyle name="Normal 4 4 2 3 4 2 2 2" xfId="12973"/>
    <cellStyle name="Normal 4 4 2 3 4 2 2 2 2" xfId="12974"/>
    <cellStyle name="Normal 4 4 2 3 4 2 2 3" xfId="12975"/>
    <cellStyle name="Normal 4 4 2 3 4 2 3" xfId="12976"/>
    <cellStyle name="Normal 4 4 2 3 4 2 3 2" xfId="12977"/>
    <cellStyle name="Normal 4 4 2 3 4 2 4" xfId="12978"/>
    <cellStyle name="Normal 4 4 2 3 4 3" xfId="12979"/>
    <cellStyle name="Normal 4 4 2 3 4 3 2" xfId="12980"/>
    <cellStyle name="Normal 4 4 2 3 4 3 2 2" xfId="12981"/>
    <cellStyle name="Normal 4 4 2 3 4 3 3" xfId="12982"/>
    <cellStyle name="Normal 4 4 2 3 4 4" xfId="12983"/>
    <cellStyle name="Normal 4 4 2 3 4 4 2" xfId="12984"/>
    <cellStyle name="Normal 4 4 2 3 4 5" xfId="12985"/>
    <cellStyle name="Normal 4 4 2 3 5" xfId="12986"/>
    <cellStyle name="Normal 4 4 2 3 5 2" xfId="12987"/>
    <cellStyle name="Normal 4 4 2 3 5 2 2" xfId="12988"/>
    <cellStyle name="Normal 4 4 2 3 5 2 2 2" xfId="12989"/>
    <cellStyle name="Normal 4 4 2 3 5 2 3" xfId="12990"/>
    <cellStyle name="Normal 4 4 2 3 5 3" xfId="12991"/>
    <cellStyle name="Normal 4 4 2 3 5 3 2" xfId="12992"/>
    <cellStyle name="Normal 4 4 2 3 5 4" xfId="12993"/>
    <cellStyle name="Normal 4 4 2 3 6" xfId="12994"/>
    <cellStyle name="Normal 4 4 2 3 6 2" xfId="12995"/>
    <cellStyle name="Normal 4 4 2 3 6 2 2" xfId="12996"/>
    <cellStyle name="Normal 4 4 2 3 6 3" xfId="12997"/>
    <cellStyle name="Normal 4 4 2 3 7" xfId="12998"/>
    <cellStyle name="Normal 4 4 2 3 7 2" xfId="12999"/>
    <cellStyle name="Normal 4 4 2 3 8" xfId="13000"/>
    <cellStyle name="Normal 4 4 2 4" xfId="13001"/>
    <cellStyle name="Normal 4 4 2 4 2" xfId="13002"/>
    <cellStyle name="Normal 4 4 2 4 2 2" xfId="13003"/>
    <cellStyle name="Normal 4 4 2 4 2 2 2" xfId="13004"/>
    <cellStyle name="Normal 4 4 2 4 2 2 2 2" xfId="13005"/>
    <cellStyle name="Normal 4 4 2 4 2 2 2 2 2" xfId="13006"/>
    <cellStyle name="Normal 4 4 2 4 2 2 2 2 2 2" xfId="13007"/>
    <cellStyle name="Normal 4 4 2 4 2 2 2 2 3" xfId="13008"/>
    <cellStyle name="Normal 4 4 2 4 2 2 2 3" xfId="13009"/>
    <cellStyle name="Normal 4 4 2 4 2 2 2 3 2" xfId="13010"/>
    <cellStyle name="Normal 4 4 2 4 2 2 2 4" xfId="13011"/>
    <cellStyle name="Normal 4 4 2 4 2 2 3" xfId="13012"/>
    <cellStyle name="Normal 4 4 2 4 2 2 3 2" xfId="13013"/>
    <cellStyle name="Normal 4 4 2 4 2 2 3 2 2" xfId="13014"/>
    <cellStyle name="Normal 4 4 2 4 2 2 3 3" xfId="13015"/>
    <cellStyle name="Normal 4 4 2 4 2 2 4" xfId="13016"/>
    <cellStyle name="Normal 4 4 2 4 2 2 4 2" xfId="13017"/>
    <cellStyle name="Normal 4 4 2 4 2 2 5" xfId="13018"/>
    <cellStyle name="Normal 4 4 2 4 2 3" xfId="13019"/>
    <cellStyle name="Normal 4 4 2 4 2 3 2" xfId="13020"/>
    <cellStyle name="Normal 4 4 2 4 2 3 2 2" xfId="13021"/>
    <cellStyle name="Normal 4 4 2 4 2 3 2 2 2" xfId="13022"/>
    <cellStyle name="Normal 4 4 2 4 2 3 2 3" xfId="13023"/>
    <cellStyle name="Normal 4 4 2 4 2 3 3" xfId="13024"/>
    <cellStyle name="Normal 4 4 2 4 2 3 3 2" xfId="13025"/>
    <cellStyle name="Normal 4 4 2 4 2 3 4" xfId="13026"/>
    <cellStyle name="Normal 4 4 2 4 2 4" xfId="13027"/>
    <cellStyle name="Normal 4 4 2 4 2 4 2" xfId="13028"/>
    <cellStyle name="Normal 4 4 2 4 2 4 2 2" xfId="13029"/>
    <cellStyle name="Normal 4 4 2 4 2 4 3" xfId="13030"/>
    <cellStyle name="Normal 4 4 2 4 2 5" xfId="13031"/>
    <cellStyle name="Normal 4 4 2 4 2 5 2" xfId="13032"/>
    <cellStyle name="Normal 4 4 2 4 2 6" xfId="13033"/>
    <cellStyle name="Normal 4 4 2 4 3" xfId="13034"/>
    <cellStyle name="Normal 4 4 2 4 3 2" xfId="13035"/>
    <cellStyle name="Normal 4 4 2 4 3 2 2" xfId="13036"/>
    <cellStyle name="Normal 4 4 2 4 3 2 2 2" xfId="13037"/>
    <cellStyle name="Normal 4 4 2 4 3 2 2 2 2" xfId="13038"/>
    <cellStyle name="Normal 4 4 2 4 3 2 2 3" xfId="13039"/>
    <cellStyle name="Normal 4 4 2 4 3 2 3" xfId="13040"/>
    <cellStyle name="Normal 4 4 2 4 3 2 3 2" xfId="13041"/>
    <cellStyle name="Normal 4 4 2 4 3 2 4" xfId="13042"/>
    <cellStyle name="Normal 4 4 2 4 3 3" xfId="13043"/>
    <cellStyle name="Normal 4 4 2 4 3 3 2" xfId="13044"/>
    <cellStyle name="Normal 4 4 2 4 3 3 2 2" xfId="13045"/>
    <cellStyle name="Normal 4 4 2 4 3 3 3" xfId="13046"/>
    <cellStyle name="Normal 4 4 2 4 3 4" xfId="13047"/>
    <cellStyle name="Normal 4 4 2 4 3 4 2" xfId="13048"/>
    <cellStyle name="Normal 4 4 2 4 3 5" xfId="13049"/>
    <cellStyle name="Normal 4 4 2 4 4" xfId="13050"/>
    <cellStyle name="Normal 4 4 2 4 4 2" xfId="13051"/>
    <cellStyle name="Normal 4 4 2 4 4 2 2" xfId="13052"/>
    <cellStyle name="Normal 4 4 2 4 4 2 2 2" xfId="13053"/>
    <cellStyle name="Normal 4 4 2 4 4 2 3" xfId="13054"/>
    <cellStyle name="Normal 4 4 2 4 4 3" xfId="13055"/>
    <cellStyle name="Normal 4 4 2 4 4 3 2" xfId="13056"/>
    <cellStyle name="Normal 4 4 2 4 4 4" xfId="13057"/>
    <cellStyle name="Normal 4 4 2 4 5" xfId="13058"/>
    <cellStyle name="Normal 4 4 2 4 5 2" xfId="13059"/>
    <cellStyle name="Normal 4 4 2 4 5 2 2" xfId="13060"/>
    <cellStyle name="Normal 4 4 2 4 5 3" xfId="13061"/>
    <cellStyle name="Normal 4 4 2 4 6" xfId="13062"/>
    <cellStyle name="Normal 4 4 2 4 6 2" xfId="13063"/>
    <cellStyle name="Normal 4 4 2 4 7" xfId="13064"/>
    <cellStyle name="Normal 4 4 2 5" xfId="13065"/>
    <cellStyle name="Normal 4 4 2 5 2" xfId="13066"/>
    <cellStyle name="Normal 4 4 2 5 2 2" xfId="13067"/>
    <cellStyle name="Normal 4 4 2 5 2 2 2" xfId="13068"/>
    <cellStyle name="Normal 4 4 2 5 2 2 2 2" xfId="13069"/>
    <cellStyle name="Normal 4 4 2 5 2 2 2 2 2" xfId="13070"/>
    <cellStyle name="Normal 4 4 2 5 2 2 2 3" xfId="13071"/>
    <cellStyle name="Normal 4 4 2 5 2 2 3" xfId="13072"/>
    <cellStyle name="Normal 4 4 2 5 2 2 3 2" xfId="13073"/>
    <cellStyle name="Normal 4 4 2 5 2 2 4" xfId="13074"/>
    <cellStyle name="Normal 4 4 2 5 2 3" xfId="13075"/>
    <cellStyle name="Normal 4 4 2 5 2 3 2" xfId="13076"/>
    <cellStyle name="Normal 4 4 2 5 2 3 2 2" xfId="13077"/>
    <cellStyle name="Normal 4 4 2 5 2 3 3" xfId="13078"/>
    <cellStyle name="Normal 4 4 2 5 2 4" xfId="13079"/>
    <cellStyle name="Normal 4 4 2 5 2 4 2" xfId="13080"/>
    <cellStyle name="Normal 4 4 2 5 2 5" xfId="13081"/>
    <cellStyle name="Normal 4 4 2 5 3" xfId="13082"/>
    <cellStyle name="Normal 4 4 2 5 3 2" xfId="13083"/>
    <cellStyle name="Normal 4 4 2 5 3 2 2" xfId="13084"/>
    <cellStyle name="Normal 4 4 2 5 3 2 2 2" xfId="13085"/>
    <cellStyle name="Normal 4 4 2 5 3 2 3" xfId="13086"/>
    <cellStyle name="Normal 4 4 2 5 3 3" xfId="13087"/>
    <cellStyle name="Normal 4 4 2 5 3 3 2" xfId="13088"/>
    <cellStyle name="Normal 4 4 2 5 3 4" xfId="13089"/>
    <cellStyle name="Normal 4 4 2 5 4" xfId="13090"/>
    <cellStyle name="Normal 4 4 2 5 4 2" xfId="13091"/>
    <cellStyle name="Normal 4 4 2 5 4 2 2" xfId="13092"/>
    <cellStyle name="Normal 4 4 2 5 4 3" xfId="13093"/>
    <cellStyle name="Normal 4 4 2 5 5" xfId="13094"/>
    <cellStyle name="Normal 4 4 2 5 5 2" xfId="13095"/>
    <cellStyle name="Normal 4 4 2 5 6" xfId="13096"/>
    <cellStyle name="Normal 4 4 2 6" xfId="13097"/>
    <cellStyle name="Normal 4 4 2 6 2" xfId="13098"/>
    <cellStyle name="Normal 4 4 2 6 2 2" xfId="13099"/>
    <cellStyle name="Normal 4 4 2 6 2 2 2" xfId="13100"/>
    <cellStyle name="Normal 4 4 2 6 2 2 2 2" xfId="13101"/>
    <cellStyle name="Normal 4 4 2 6 2 2 3" xfId="13102"/>
    <cellStyle name="Normal 4 4 2 6 2 3" xfId="13103"/>
    <cellStyle name="Normal 4 4 2 6 2 3 2" xfId="13104"/>
    <cellStyle name="Normal 4 4 2 6 2 4" xfId="13105"/>
    <cellStyle name="Normal 4 4 2 6 3" xfId="13106"/>
    <cellStyle name="Normal 4 4 2 6 3 2" xfId="13107"/>
    <cellStyle name="Normal 4 4 2 6 3 2 2" xfId="13108"/>
    <cellStyle name="Normal 4 4 2 6 3 3" xfId="13109"/>
    <cellStyle name="Normal 4 4 2 6 4" xfId="13110"/>
    <cellStyle name="Normal 4 4 2 6 4 2" xfId="13111"/>
    <cellStyle name="Normal 4 4 2 6 5" xfId="13112"/>
    <cellStyle name="Normal 4 4 2 7" xfId="13113"/>
    <cellStyle name="Normal 4 4 2 7 2" xfId="13114"/>
    <cellStyle name="Normal 4 4 2 7 2 2" xfId="13115"/>
    <cellStyle name="Normal 4 4 2 7 2 2 2" xfId="13116"/>
    <cellStyle name="Normal 4 4 2 7 2 3" xfId="13117"/>
    <cellStyle name="Normal 4 4 2 7 3" xfId="13118"/>
    <cellStyle name="Normal 4 4 2 7 3 2" xfId="13119"/>
    <cellStyle name="Normal 4 4 2 7 4" xfId="13120"/>
    <cellStyle name="Normal 4 4 2 8" xfId="13121"/>
    <cellStyle name="Normal 4 4 2 8 2" xfId="13122"/>
    <cellStyle name="Normal 4 4 2 8 2 2" xfId="13123"/>
    <cellStyle name="Normal 4 4 2 8 3" xfId="13124"/>
    <cellStyle name="Normal 4 4 2 9" xfId="13125"/>
    <cellStyle name="Normal 4 4 2 9 2" xfId="13126"/>
    <cellStyle name="Normal 4 4 3" xfId="13127"/>
    <cellStyle name="Normal 4 4 3 2" xfId="13128"/>
    <cellStyle name="Normal 4 4 3 2 2" xfId="13129"/>
    <cellStyle name="Normal 4 4 3 2 2 2" xfId="13130"/>
    <cellStyle name="Normal 4 4 3 2 2 2 2" xfId="13131"/>
    <cellStyle name="Normal 4 4 3 2 2 2 2 2" xfId="13132"/>
    <cellStyle name="Normal 4 4 3 2 2 2 2 2 2" xfId="13133"/>
    <cellStyle name="Normal 4 4 3 2 2 2 2 2 2 2" xfId="13134"/>
    <cellStyle name="Normal 4 4 3 2 2 2 2 2 2 2 2" xfId="13135"/>
    <cellStyle name="Normal 4 4 3 2 2 2 2 2 2 3" xfId="13136"/>
    <cellStyle name="Normal 4 4 3 2 2 2 2 2 3" xfId="13137"/>
    <cellStyle name="Normal 4 4 3 2 2 2 2 2 3 2" xfId="13138"/>
    <cellStyle name="Normal 4 4 3 2 2 2 2 2 4" xfId="13139"/>
    <cellStyle name="Normal 4 4 3 2 2 2 2 3" xfId="13140"/>
    <cellStyle name="Normal 4 4 3 2 2 2 2 3 2" xfId="13141"/>
    <cellStyle name="Normal 4 4 3 2 2 2 2 3 2 2" xfId="13142"/>
    <cellStyle name="Normal 4 4 3 2 2 2 2 3 3" xfId="13143"/>
    <cellStyle name="Normal 4 4 3 2 2 2 2 4" xfId="13144"/>
    <cellStyle name="Normal 4 4 3 2 2 2 2 4 2" xfId="13145"/>
    <cellStyle name="Normal 4 4 3 2 2 2 2 5" xfId="13146"/>
    <cellStyle name="Normal 4 4 3 2 2 2 3" xfId="13147"/>
    <cellStyle name="Normal 4 4 3 2 2 2 3 2" xfId="13148"/>
    <cellStyle name="Normal 4 4 3 2 2 2 3 2 2" xfId="13149"/>
    <cellStyle name="Normal 4 4 3 2 2 2 3 2 2 2" xfId="13150"/>
    <cellStyle name="Normal 4 4 3 2 2 2 3 2 3" xfId="13151"/>
    <cellStyle name="Normal 4 4 3 2 2 2 3 3" xfId="13152"/>
    <cellStyle name="Normal 4 4 3 2 2 2 3 3 2" xfId="13153"/>
    <cellStyle name="Normal 4 4 3 2 2 2 3 4" xfId="13154"/>
    <cellStyle name="Normal 4 4 3 2 2 2 4" xfId="13155"/>
    <cellStyle name="Normal 4 4 3 2 2 2 4 2" xfId="13156"/>
    <cellStyle name="Normal 4 4 3 2 2 2 4 2 2" xfId="13157"/>
    <cellStyle name="Normal 4 4 3 2 2 2 4 3" xfId="13158"/>
    <cellStyle name="Normal 4 4 3 2 2 2 5" xfId="13159"/>
    <cellStyle name="Normal 4 4 3 2 2 2 5 2" xfId="13160"/>
    <cellStyle name="Normal 4 4 3 2 2 2 6" xfId="13161"/>
    <cellStyle name="Normal 4 4 3 2 2 3" xfId="13162"/>
    <cellStyle name="Normal 4 4 3 2 2 3 2" xfId="13163"/>
    <cellStyle name="Normal 4 4 3 2 2 3 2 2" xfId="13164"/>
    <cellStyle name="Normal 4 4 3 2 2 3 2 2 2" xfId="13165"/>
    <cellStyle name="Normal 4 4 3 2 2 3 2 2 2 2" xfId="13166"/>
    <cellStyle name="Normal 4 4 3 2 2 3 2 2 3" xfId="13167"/>
    <cellStyle name="Normal 4 4 3 2 2 3 2 3" xfId="13168"/>
    <cellStyle name="Normal 4 4 3 2 2 3 2 3 2" xfId="13169"/>
    <cellStyle name="Normal 4 4 3 2 2 3 2 4" xfId="13170"/>
    <cellStyle name="Normal 4 4 3 2 2 3 3" xfId="13171"/>
    <cellStyle name="Normal 4 4 3 2 2 3 3 2" xfId="13172"/>
    <cellStyle name="Normal 4 4 3 2 2 3 3 2 2" xfId="13173"/>
    <cellStyle name="Normal 4 4 3 2 2 3 3 3" xfId="13174"/>
    <cellStyle name="Normal 4 4 3 2 2 3 4" xfId="13175"/>
    <cellStyle name="Normal 4 4 3 2 2 3 4 2" xfId="13176"/>
    <cellStyle name="Normal 4 4 3 2 2 3 5" xfId="13177"/>
    <cellStyle name="Normal 4 4 3 2 2 4" xfId="13178"/>
    <cellStyle name="Normal 4 4 3 2 2 4 2" xfId="13179"/>
    <cellStyle name="Normal 4 4 3 2 2 4 2 2" xfId="13180"/>
    <cellStyle name="Normal 4 4 3 2 2 4 2 2 2" xfId="13181"/>
    <cellStyle name="Normal 4 4 3 2 2 4 2 3" xfId="13182"/>
    <cellStyle name="Normal 4 4 3 2 2 4 3" xfId="13183"/>
    <cellStyle name="Normal 4 4 3 2 2 4 3 2" xfId="13184"/>
    <cellStyle name="Normal 4 4 3 2 2 4 4" xfId="13185"/>
    <cellStyle name="Normal 4 4 3 2 2 5" xfId="13186"/>
    <cellStyle name="Normal 4 4 3 2 2 5 2" xfId="13187"/>
    <cellStyle name="Normal 4 4 3 2 2 5 2 2" xfId="13188"/>
    <cellStyle name="Normal 4 4 3 2 2 5 3" xfId="13189"/>
    <cellStyle name="Normal 4 4 3 2 2 6" xfId="13190"/>
    <cellStyle name="Normal 4 4 3 2 2 6 2" xfId="13191"/>
    <cellStyle name="Normal 4 4 3 2 2 7" xfId="13192"/>
    <cellStyle name="Normal 4 4 3 2 3" xfId="13193"/>
    <cellStyle name="Normal 4 4 3 2 3 2" xfId="13194"/>
    <cellStyle name="Normal 4 4 3 2 3 2 2" xfId="13195"/>
    <cellStyle name="Normal 4 4 3 2 3 2 2 2" xfId="13196"/>
    <cellStyle name="Normal 4 4 3 2 3 2 2 2 2" xfId="13197"/>
    <cellStyle name="Normal 4 4 3 2 3 2 2 2 2 2" xfId="13198"/>
    <cellStyle name="Normal 4 4 3 2 3 2 2 2 3" xfId="13199"/>
    <cellStyle name="Normal 4 4 3 2 3 2 2 3" xfId="13200"/>
    <cellStyle name="Normal 4 4 3 2 3 2 2 3 2" xfId="13201"/>
    <cellStyle name="Normal 4 4 3 2 3 2 2 4" xfId="13202"/>
    <cellStyle name="Normal 4 4 3 2 3 2 3" xfId="13203"/>
    <cellStyle name="Normal 4 4 3 2 3 2 3 2" xfId="13204"/>
    <cellStyle name="Normal 4 4 3 2 3 2 3 2 2" xfId="13205"/>
    <cellStyle name="Normal 4 4 3 2 3 2 3 3" xfId="13206"/>
    <cellStyle name="Normal 4 4 3 2 3 2 4" xfId="13207"/>
    <cellStyle name="Normal 4 4 3 2 3 2 4 2" xfId="13208"/>
    <cellStyle name="Normal 4 4 3 2 3 2 5" xfId="13209"/>
    <cellStyle name="Normal 4 4 3 2 3 3" xfId="13210"/>
    <cellStyle name="Normal 4 4 3 2 3 3 2" xfId="13211"/>
    <cellStyle name="Normal 4 4 3 2 3 3 2 2" xfId="13212"/>
    <cellStyle name="Normal 4 4 3 2 3 3 2 2 2" xfId="13213"/>
    <cellStyle name="Normal 4 4 3 2 3 3 2 3" xfId="13214"/>
    <cellStyle name="Normal 4 4 3 2 3 3 3" xfId="13215"/>
    <cellStyle name="Normal 4 4 3 2 3 3 3 2" xfId="13216"/>
    <cellStyle name="Normal 4 4 3 2 3 3 4" xfId="13217"/>
    <cellStyle name="Normal 4 4 3 2 3 4" xfId="13218"/>
    <cellStyle name="Normal 4 4 3 2 3 4 2" xfId="13219"/>
    <cellStyle name="Normal 4 4 3 2 3 4 2 2" xfId="13220"/>
    <cellStyle name="Normal 4 4 3 2 3 4 3" xfId="13221"/>
    <cellStyle name="Normal 4 4 3 2 3 5" xfId="13222"/>
    <cellStyle name="Normal 4 4 3 2 3 5 2" xfId="13223"/>
    <cellStyle name="Normal 4 4 3 2 3 6" xfId="13224"/>
    <cellStyle name="Normal 4 4 3 2 4" xfId="13225"/>
    <cellStyle name="Normal 4 4 3 2 4 2" xfId="13226"/>
    <cellStyle name="Normal 4 4 3 2 4 2 2" xfId="13227"/>
    <cellStyle name="Normal 4 4 3 2 4 2 2 2" xfId="13228"/>
    <cellStyle name="Normal 4 4 3 2 4 2 2 2 2" xfId="13229"/>
    <cellStyle name="Normal 4 4 3 2 4 2 2 3" xfId="13230"/>
    <cellStyle name="Normal 4 4 3 2 4 2 3" xfId="13231"/>
    <cellStyle name="Normal 4 4 3 2 4 2 3 2" xfId="13232"/>
    <cellStyle name="Normal 4 4 3 2 4 2 4" xfId="13233"/>
    <cellStyle name="Normal 4 4 3 2 4 3" xfId="13234"/>
    <cellStyle name="Normal 4 4 3 2 4 3 2" xfId="13235"/>
    <cellStyle name="Normal 4 4 3 2 4 3 2 2" xfId="13236"/>
    <cellStyle name="Normal 4 4 3 2 4 3 3" xfId="13237"/>
    <cellStyle name="Normal 4 4 3 2 4 4" xfId="13238"/>
    <cellStyle name="Normal 4 4 3 2 4 4 2" xfId="13239"/>
    <cellStyle name="Normal 4 4 3 2 4 5" xfId="13240"/>
    <cellStyle name="Normal 4 4 3 2 5" xfId="13241"/>
    <cellStyle name="Normal 4 4 3 2 5 2" xfId="13242"/>
    <cellStyle name="Normal 4 4 3 2 5 2 2" xfId="13243"/>
    <cellStyle name="Normal 4 4 3 2 5 2 2 2" xfId="13244"/>
    <cellStyle name="Normal 4 4 3 2 5 2 3" xfId="13245"/>
    <cellStyle name="Normal 4 4 3 2 5 3" xfId="13246"/>
    <cellStyle name="Normal 4 4 3 2 5 3 2" xfId="13247"/>
    <cellStyle name="Normal 4 4 3 2 5 4" xfId="13248"/>
    <cellStyle name="Normal 4 4 3 2 6" xfId="13249"/>
    <cellStyle name="Normal 4 4 3 2 6 2" xfId="13250"/>
    <cellStyle name="Normal 4 4 3 2 6 2 2" xfId="13251"/>
    <cellStyle name="Normal 4 4 3 2 6 3" xfId="13252"/>
    <cellStyle name="Normal 4 4 3 2 7" xfId="13253"/>
    <cellStyle name="Normal 4 4 3 2 7 2" xfId="13254"/>
    <cellStyle name="Normal 4 4 3 2 8" xfId="13255"/>
    <cellStyle name="Normal 4 4 3 3" xfId="13256"/>
    <cellStyle name="Normal 4 4 3 3 2" xfId="13257"/>
    <cellStyle name="Normal 4 4 3 3 2 2" xfId="13258"/>
    <cellStyle name="Normal 4 4 3 3 2 2 2" xfId="13259"/>
    <cellStyle name="Normal 4 4 3 3 2 2 2 2" xfId="13260"/>
    <cellStyle name="Normal 4 4 3 3 2 2 2 2 2" xfId="13261"/>
    <cellStyle name="Normal 4 4 3 3 2 2 2 2 2 2" xfId="13262"/>
    <cellStyle name="Normal 4 4 3 3 2 2 2 2 3" xfId="13263"/>
    <cellStyle name="Normal 4 4 3 3 2 2 2 3" xfId="13264"/>
    <cellStyle name="Normal 4 4 3 3 2 2 2 3 2" xfId="13265"/>
    <cellStyle name="Normal 4 4 3 3 2 2 2 4" xfId="13266"/>
    <cellStyle name="Normal 4 4 3 3 2 2 3" xfId="13267"/>
    <cellStyle name="Normal 4 4 3 3 2 2 3 2" xfId="13268"/>
    <cellStyle name="Normal 4 4 3 3 2 2 3 2 2" xfId="13269"/>
    <cellStyle name="Normal 4 4 3 3 2 2 3 3" xfId="13270"/>
    <cellStyle name="Normal 4 4 3 3 2 2 4" xfId="13271"/>
    <cellStyle name="Normal 4 4 3 3 2 2 4 2" xfId="13272"/>
    <cellStyle name="Normal 4 4 3 3 2 2 5" xfId="13273"/>
    <cellStyle name="Normal 4 4 3 3 2 3" xfId="13274"/>
    <cellStyle name="Normal 4 4 3 3 2 3 2" xfId="13275"/>
    <cellStyle name="Normal 4 4 3 3 2 3 2 2" xfId="13276"/>
    <cellStyle name="Normal 4 4 3 3 2 3 2 2 2" xfId="13277"/>
    <cellStyle name="Normal 4 4 3 3 2 3 2 3" xfId="13278"/>
    <cellStyle name="Normal 4 4 3 3 2 3 3" xfId="13279"/>
    <cellStyle name="Normal 4 4 3 3 2 3 3 2" xfId="13280"/>
    <cellStyle name="Normal 4 4 3 3 2 3 4" xfId="13281"/>
    <cellStyle name="Normal 4 4 3 3 2 4" xfId="13282"/>
    <cellStyle name="Normal 4 4 3 3 2 4 2" xfId="13283"/>
    <cellStyle name="Normal 4 4 3 3 2 4 2 2" xfId="13284"/>
    <cellStyle name="Normal 4 4 3 3 2 4 3" xfId="13285"/>
    <cellStyle name="Normal 4 4 3 3 2 5" xfId="13286"/>
    <cellStyle name="Normal 4 4 3 3 2 5 2" xfId="13287"/>
    <cellStyle name="Normal 4 4 3 3 2 6" xfId="13288"/>
    <cellStyle name="Normal 4 4 3 3 3" xfId="13289"/>
    <cellStyle name="Normal 4 4 3 3 3 2" xfId="13290"/>
    <cellStyle name="Normal 4 4 3 3 3 2 2" xfId="13291"/>
    <cellStyle name="Normal 4 4 3 3 3 2 2 2" xfId="13292"/>
    <cellStyle name="Normal 4 4 3 3 3 2 2 2 2" xfId="13293"/>
    <cellStyle name="Normal 4 4 3 3 3 2 2 3" xfId="13294"/>
    <cellStyle name="Normal 4 4 3 3 3 2 3" xfId="13295"/>
    <cellStyle name="Normal 4 4 3 3 3 2 3 2" xfId="13296"/>
    <cellStyle name="Normal 4 4 3 3 3 2 4" xfId="13297"/>
    <cellStyle name="Normal 4 4 3 3 3 3" xfId="13298"/>
    <cellStyle name="Normal 4 4 3 3 3 3 2" xfId="13299"/>
    <cellStyle name="Normal 4 4 3 3 3 3 2 2" xfId="13300"/>
    <cellStyle name="Normal 4 4 3 3 3 3 3" xfId="13301"/>
    <cellStyle name="Normal 4 4 3 3 3 4" xfId="13302"/>
    <cellStyle name="Normal 4 4 3 3 3 4 2" xfId="13303"/>
    <cellStyle name="Normal 4 4 3 3 3 5" xfId="13304"/>
    <cellStyle name="Normal 4 4 3 3 4" xfId="13305"/>
    <cellStyle name="Normal 4 4 3 3 4 2" xfId="13306"/>
    <cellStyle name="Normal 4 4 3 3 4 2 2" xfId="13307"/>
    <cellStyle name="Normal 4 4 3 3 4 2 2 2" xfId="13308"/>
    <cellStyle name="Normal 4 4 3 3 4 2 3" xfId="13309"/>
    <cellStyle name="Normal 4 4 3 3 4 3" xfId="13310"/>
    <cellStyle name="Normal 4 4 3 3 4 3 2" xfId="13311"/>
    <cellStyle name="Normal 4 4 3 3 4 4" xfId="13312"/>
    <cellStyle name="Normal 4 4 3 3 5" xfId="13313"/>
    <cellStyle name="Normal 4 4 3 3 5 2" xfId="13314"/>
    <cellStyle name="Normal 4 4 3 3 5 2 2" xfId="13315"/>
    <cellStyle name="Normal 4 4 3 3 5 3" xfId="13316"/>
    <cellStyle name="Normal 4 4 3 3 6" xfId="13317"/>
    <cellStyle name="Normal 4 4 3 3 6 2" xfId="13318"/>
    <cellStyle name="Normal 4 4 3 3 7" xfId="13319"/>
    <cellStyle name="Normal 4 4 3 4" xfId="13320"/>
    <cellStyle name="Normal 4 4 3 4 2" xfId="13321"/>
    <cellStyle name="Normal 4 4 3 4 2 2" xfId="13322"/>
    <cellStyle name="Normal 4 4 3 4 2 2 2" xfId="13323"/>
    <cellStyle name="Normal 4 4 3 4 2 2 2 2" xfId="13324"/>
    <cellStyle name="Normal 4 4 3 4 2 2 2 2 2" xfId="13325"/>
    <cellStyle name="Normal 4 4 3 4 2 2 2 3" xfId="13326"/>
    <cellStyle name="Normal 4 4 3 4 2 2 3" xfId="13327"/>
    <cellStyle name="Normal 4 4 3 4 2 2 3 2" xfId="13328"/>
    <cellStyle name="Normal 4 4 3 4 2 2 4" xfId="13329"/>
    <cellStyle name="Normal 4 4 3 4 2 3" xfId="13330"/>
    <cellStyle name="Normal 4 4 3 4 2 3 2" xfId="13331"/>
    <cellStyle name="Normal 4 4 3 4 2 3 2 2" xfId="13332"/>
    <cellStyle name="Normal 4 4 3 4 2 3 3" xfId="13333"/>
    <cellStyle name="Normal 4 4 3 4 2 4" xfId="13334"/>
    <cellStyle name="Normal 4 4 3 4 2 4 2" xfId="13335"/>
    <cellStyle name="Normal 4 4 3 4 2 5" xfId="13336"/>
    <cellStyle name="Normal 4 4 3 4 3" xfId="13337"/>
    <cellStyle name="Normal 4 4 3 4 3 2" xfId="13338"/>
    <cellStyle name="Normal 4 4 3 4 3 2 2" xfId="13339"/>
    <cellStyle name="Normal 4 4 3 4 3 2 2 2" xfId="13340"/>
    <cellStyle name="Normal 4 4 3 4 3 2 3" xfId="13341"/>
    <cellStyle name="Normal 4 4 3 4 3 3" xfId="13342"/>
    <cellStyle name="Normal 4 4 3 4 3 3 2" xfId="13343"/>
    <cellStyle name="Normal 4 4 3 4 3 4" xfId="13344"/>
    <cellStyle name="Normal 4 4 3 4 4" xfId="13345"/>
    <cellStyle name="Normal 4 4 3 4 4 2" xfId="13346"/>
    <cellStyle name="Normal 4 4 3 4 4 2 2" xfId="13347"/>
    <cellStyle name="Normal 4 4 3 4 4 3" xfId="13348"/>
    <cellStyle name="Normal 4 4 3 4 5" xfId="13349"/>
    <cellStyle name="Normal 4 4 3 4 5 2" xfId="13350"/>
    <cellStyle name="Normal 4 4 3 4 6" xfId="13351"/>
    <cellStyle name="Normal 4 4 3 5" xfId="13352"/>
    <cellStyle name="Normal 4 4 3 5 2" xfId="13353"/>
    <cellStyle name="Normal 4 4 3 5 2 2" xfId="13354"/>
    <cellStyle name="Normal 4 4 3 5 2 2 2" xfId="13355"/>
    <cellStyle name="Normal 4 4 3 5 2 2 2 2" xfId="13356"/>
    <cellStyle name="Normal 4 4 3 5 2 2 3" xfId="13357"/>
    <cellStyle name="Normal 4 4 3 5 2 3" xfId="13358"/>
    <cellStyle name="Normal 4 4 3 5 2 3 2" xfId="13359"/>
    <cellStyle name="Normal 4 4 3 5 2 4" xfId="13360"/>
    <cellStyle name="Normal 4 4 3 5 3" xfId="13361"/>
    <cellStyle name="Normal 4 4 3 5 3 2" xfId="13362"/>
    <cellStyle name="Normal 4 4 3 5 3 2 2" xfId="13363"/>
    <cellStyle name="Normal 4 4 3 5 3 3" xfId="13364"/>
    <cellStyle name="Normal 4 4 3 5 4" xfId="13365"/>
    <cellStyle name="Normal 4 4 3 5 4 2" xfId="13366"/>
    <cellStyle name="Normal 4 4 3 5 5" xfId="13367"/>
    <cellStyle name="Normal 4 4 3 6" xfId="13368"/>
    <cellStyle name="Normal 4 4 3 6 2" xfId="13369"/>
    <cellStyle name="Normal 4 4 3 6 2 2" xfId="13370"/>
    <cellStyle name="Normal 4 4 3 6 2 2 2" xfId="13371"/>
    <cellStyle name="Normal 4 4 3 6 2 3" xfId="13372"/>
    <cellStyle name="Normal 4 4 3 6 3" xfId="13373"/>
    <cellStyle name="Normal 4 4 3 6 3 2" xfId="13374"/>
    <cellStyle name="Normal 4 4 3 6 4" xfId="13375"/>
    <cellStyle name="Normal 4 4 3 7" xfId="13376"/>
    <cellStyle name="Normal 4 4 3 7 2" xfId="13377"/>
    <cellStyle name="Normal 4 4 3 7 2 2" xfId="13378"/>
    <cellStyle name="Normal 4 4 3 7 3" xfId="13379"/>
    <cellStyle name="Normal 4 4 3 8" xfId="13380"/>
    <cellStyle name="Normal 4 4 3 8 2" xfId="13381"/>
    <cellStyle name="Normal 4 4 3 9" xfId="13382"/>
    <cellStyle name="Normal 4 4 4" xfId="13383"/>
    <cellStyle name="Normal 4 4 4 2" xfId="13384"/>
    <cellStyle name="Normal 4 4 4 2 2" xfId="13385"/>
    <cellStyle name="Normal 4 4 4 2 2 2" xfId="13386"/>
    <cellStyle name="Normal 4 4 4 2 2 2 2" xfId="13387"/>
    <cellStyle name="Normal 4 4 4 2 2 2 2 2" xfId="13388"/>
    <cellStyle name="Normal 4 4 4 2 2 2 2 2 2" xfId="13389"/>
    <cellStyle name="Normal 4 4 4 2 2 2 2 2 2 2" xfId="13390"/>
    <cellStyle name="Normal 4 4 4 2 2 2 2 2 3" xfId="13391"/>
    <cellStyle name="Normal 4 4 4 2 2 2 2 3" xfId="13392"/>
    <cellStyle name="Normal 4 4 4 2 2 2 2 3 2" xfId="13393"/>
    <cellStyle name="Normal 4 4 4 2 2 2 2 4" xfId="13394"/>
    <cellStyle name="Normal 4 4 4 2 2 2 3" xfId="13395"/>
    <cellStyle name="Normal 4 4 4 2 2 2 3 2" xfId="13396"/>
    <cellStyle name="Normal 4 4 4 2 2 2 3 2 2" xfId="13397"/>
    <cellStyle name="Normal 4 4 4 2 2 2 3 3" xfId="13398"/>
    <cellStyle name="Normal 4 4 4 2 2 2 4" xfId="13399"/>
    <cellStyle name="Normal 4 4 4 2 2 2 4 2" xfId="13400"/>
    <cellStyle name="Normal 4 4 4 2 2 2 5" xfId="13401"/>
    <cellStyle name="Normal 4 4 4 2 2 3" xfId="13402"/>
    <cellStyle name="Normal 4 4 4 2 2 3 2" xfId="13403"/>
    <cellStyle name="Normal 4 4 4 2 2 3 2 2" xfId="13404"/>
    <cellStyle name="Normal 4 4 4 2 2 3 2 2 2" xfId="13405"/>
    <cellStyle name="Normal 4 4 4 2 2 3 2 3" xfId="13406"/>
    <cellStyle name="Normal 4 4 4 2 2 3 3" xfId="13407"/>
    <cellStyle name="Normal 4 4 4 2 2 3 3 2" xfId="13408"/>
    <cellStyle name="Normal 4 4 4 2 2 3 4" xfId="13409"/>
    <cellStyle name="Normal 4 4 4 2 2 4" xfId="13410"/>
    <cellStyle name="Normal 4 4 4 2 2 4 2" xfId="13411"/>
    <cellStyle name="Normal 4 4 4 2 2 4 2 2" xfId="13412"/>
    <cellStyle name="Normal 4 4 4 2 2 4 3" xfId="13413"/>
    <cellStyle name="Normal 4 4 4 2 2 5" xfId="13414"/>
    <cellStyle name="Normal 4 4 4 2 2 5 2" xfId="13415"/>
    <cellStyle name="Normal 4 4 4 2 2 6" xfId="13416"/>
    <cellStyle name="Normal 4 4 4 2 3" xfId="13417"/>
    <cellStyle name="Normal 4 4 4 2 3 2" xfId="13418"/>
    <cellStyle name="Normal 4 4 4 2 3 2 2" xfId="13419"/>
    <cellStyle name="Normal 4 4 4 2 3 2 2 2" xfId="13420"/>
    <cellStyle name="Normal 4 4 4 2 3 2 2 2 2" xfId="13421"/>
    <cellStyle name="Normal 4 4 4 2 3 2 2 3" xfId="13422"/>
    <cellStyle name="Normal 4 4 4 2 3 2 3" xfId="13423"/>
    <cellStyle name="Normal 4 4 4 2 3 2 3 2" xfId="13424"/>
    <cellStyle name="Normal 4 4 4 2 3 2 4" xfId="13425"/>
    <cellStyle name="Normal 4 4 4 2 3 3" xfId="13426"/>
    <cellStyle name="Normal 4 4 4 2 3 3 2" xfId="13427"/>
    <cellStyle name="Normal 4 4 4 2 3 3 2 2" xfId="13428"/>
    <cellStyle name="Normal 4 4 4 2 3 3 3" xfId="13429"/>
    <cellStyle name="Normal 4 4 4 2 3 4" xfId="13430"/>
    <cellStyle name="Normal 4 4 4 2 3 4 2" xfId="13431"/>
    <cellStyle name="Normal 4 4 4 2 3 5" xfId="13432"/>
    <cellStyle name="Normal 4 4 4 2 4" xfId="13433"/>
    <cellStyle name="Normal 4 4 4 2 4 2" xfId="13434"/>
    <cellStyle name="Normal 4 4 4 2 4 2 2" xfId="13435"/>
    <cellStyle name="Normal 4 4 4 2 4 2 2 2" xfId="13436"/>
    <cellStyle name="Normal 4 4 4 2 4 2 3" xfId="13437"/>
    <cellStyle name="Normal 4 4 4 2 4 3" xfId="13438"/>
    <cellStyle name="Normal 4 4 4 2 4 3 2" xfId="13439"/>
    <cellStyle name="Normal 4 4 4 2 4 4" xfId="13440"/>
    <cellStyle name="Normal 4 4 4 2 5" xfId="13441"/>
    <cellStyle name="Normal 4 4 4 2 5 2" xfId="13442"/>
    <cellStyle name="Normal 4 4 4 2 5 2 2" xfId="13443"/>
    <cellStyle name="Normal 4 4 4 2 5 3" xfId="13444"/>
    <cellStyle name="Normal 4 4 4 2 6" xfId="13445"/>
    <cellStyle name="Normal 4 4 4 2 6 2" xfId="13446"/>
    <cellStyle name="Normal 4 4 4 2 7" xfId="13447"/>
    <cellStyle name="Normal 4 4 4 3" xfId="13448"/>
    <cellStyle name="Normal 4 4 4 3 2" xfId="13449"/>
    <cellStyle name="Normal 4 4 4 3 2 2" xfId="13450"/>
    <cellStyle name="Normal 4 4 4 3 2 2 2" xfId="13451"/>
    <cellStyle name="Normal 4 4 4 3 2 2 2 2" xfId="13452"/>
    <cellStyle name="Normal 4 4 4 3 2 2 2 2 2" xfId="13453"/>
    <cellStyle name="Normal 4 4 4 3 2 2 2 3" xfId="13454"/>
    <cellStyle name="Normal 4 4 4 3 2 2 3" xfId="13455"/>
    <cellStyle name="Normal 4 4 4 3 2 2 3 2" xfId="13456"/>
    <cellStyle name="Normal 4 4 4 3 2 2 4" xfId="13457"/>
    <cellStyle name="Normal 4 4 4 3 2 3" xfId="13458"/>
    <cellStyle name="Normal 4 4 4 3 2 3 2" xfId="13459"/>
    <cellStyle name="Normal 4 4 4 3 2 3 2 2" xfId="13460"/>
    <cellStyle name="Normal 4 4 4 3 2 3 3" xfId="13461"/>
    <cellStyle name="Normal 4 4 4 3 2 4" xfId="13462"/>
    <cellStyle name="Normal 4 4 4 3 2 4 2" xfId="13463"/>
    <cellStyle name="Normal 4 4 4 3 2 5" xfId="13464"/>
    <cellStyle name="Normal 4 4 4 3 3" xfId="13465"/>
    <cellStyle name="Normal 4 4 4 3 3 2" xfId="13466"/>
    <cellStyle name="Normal 4 4 4 3 3 2 2" xfId="13467"/>
    <cellStyle name="Normal 4 4 4 3 3 2 2 2" xfId="13468"/>
    <cellStyle name="Normal 4 4 4 3 3 2 3" xfId="13469"/>
    <cellStyle name="Normal 4 4 4 3 3 3" xfId="13470"/>
    <cellStyle name="Normal 4 4 4 3 3 3 2" xfId="13471"/>
    <cellStyle name="Normal 4 4 4 3 3 4" xfId="13472"/>
    <cellStyle name="Normal 4 4 4 3 4" xfId="13473"/>
    <cellStyle name="Normal 4 4 4 3 4 2" xfId="13474"/>
    <cellStyle name="Normal 4 4 4 3 4 2 2" xfId="13475"/>
    <cellStyle name="Normal 4 4 4 3 4 3" xfId="13476"/>
    <cellStyle name="Normal 4 4 4 3 5" xfId="13477"/>
    <cellStyle name="Normal 4 4 4 3 5 2" xfId="13478"/>
    <cellStyle name="Normal 4 4 4 3 6" xfId="13479"/>
    <cellStyle name="Normal 4 4 4 4" xfId="13480"/>
    <cellStyle name="Normal 4 4 4 4 2" xfId="13481"/>
    <cellStyle name="Normal 4 4 4 4 2 2" xfId="13482"/>
    <cellStyle name="Normal 4 4 4 4 2 2 2" xfId="13483"/>
    <cellStyle name="Normal 4 4 4 4 2 2 2 2" xfId="13484"/>
    <cellStyle name="Normal 4 4 4 4 2 2 3" xfId="13485"/>
    <cellStyle name="Normal 4 4 4 4 2 3" xfId="13486"/>
    <cellStyle name="Normal 4 4 4 4 2 3 2" xfId="13487"/>
    <cellStyle name="Normal 4 4 4 4 2 4" xfId="13488"/>
    <cellStyle name="Normal 4 4 4 4 3" xfId="13489"/>
    <cellStyle name="Normal 4 4 4 4 3 2" xfId="13490"/>
    <cellStyle name="Normal 4 4 4 4 3 2 2" xfId="13491"/>
    <cellStyle name="Normal 4 4 4 4 3 3" xfId="13492"/>
    <cellStyle name="Normal 4 4 4 4 4" xfId="13493"/>
    <cellStyle name="Normal 4 4 4 4 4 2" xfId="13494"/>
    <cellStyle name="Normal 4 4 4 4 5" xfId="13495"/>
    <cellStyle name="Normal 4 4 4 5" xfId="13496"/>
    <cellStyle name="Normal 4 4 4 5 2" xfId="13497"/>
    <cellStyle name="Normal 4 4 4 5 2 2" xfId="13498"/>
    <cellStyle name="Normal 4 4 4 5 2 2 2" xfId="13499"/>
    <cellStyle name="Normal 4 4 4 5 2 3" xfId="13500"/>
    <cellStyle name="Normal 4 4 4 5 3" xfId="13501"/>
    <cellStyle name="Normal 4 4 4 5 3 2" xfId="13502"/>
    <cellStyle name="Normal 4 4 4 5 4" xfId="13503"/>
    <cellStyle name="Normal 4 4 4 6" xfId="13504"/>
    <cellStyle name="Normal 4 4 4 6 2" xfId="13505"/>
    <cellStyle name="Normal 4 4 4 6 2 2" xfId="13506"/>
    <cellStyle name="Normal 4 4 4 6 3" xfId="13507"/>
    <cellStyle name="Normal 4 4 4 7" xfId="13508"/>
    <cellStyle name="Normal 4 4 4 7 2" xfId="13509"/>
    <cellStyle name="Normal 4 4 4 8" xfId="13510"/>
    <cellStyle name="Normal 4 4 5" xfId="13511"/>
    <cellStyle name="Normal 4 4 5 2" xfId="13512"/>
    <cellStyle name="Normal 4 4 5 2 2" xfId="13513"/>
    <cellStyle name="Normal 4 4 5 2 2 2" xfId="13514"/>
    <cellStyle name="Normal 4 4 5 2 2 2 2" xfId="13515"/>
    <cellStyle name="Normal 4 4 5 2 2 2 2 2" xfId="13516"/>
    <cellStyle name="Normal 4 4 5 2 2 2 2 2 2" xfId="13517"/>
    <cellStyle name="Normal 4 4 5 2 2 2 2 3" xfId="13518"/>
    <cellStyle name="Normal 4 4 5 2 2 2 3" xfId="13519"/>
    <cellStyle name="Normal 4 4 5 2 2 2 3 2" xfId="13520"/>
    <cellStyle name="Normal 4 4 5 2 2 2 4" xfId="13521"/>
    <cellStyle name="Normal 4 4 5 2 2 3" xfId="13522"/>
    <cellStyle name="Normal 4 4 5 2 2 3 2" xfId="13523"/>
    <cellStyle name="Normal 4 4 5 2 2 3 2 2" xfId="13524"/>
    <cellStyle name="Normal 4 4 5 2 2 3 3" xfId="13525"/>
    <cellStyle name="Normal 4 4 5 2 2 4" xfId="13526"/>
    <cellStyle name="Normal 4 4 5 2 2 4 2" xfId="13527"/>
    <cellStyle name="Normal 4 4 5 2 2 5" xfId="13528"/>
    <cellStyle name="Normal 4 4 5 2 3" xfId="13529"/>
    <cellStyle name="Normal 4 4 5 2 3 2" xfId="13530"/>
    <cellStyle name="Normal 4 4 5 2 3 2 2" xfId="13531"/>
    <cellStyle name="Normal 4 4 5 2 3 2 2 2" xfId="13532"/>
    <cellStyle name="Normal 4 4 5 2 3 2 3" xfId="13533"/>
    <cellStyle name="Normal 4 4 5 2 3 3" xfId="13534"/>
    <cellStyle name="Normal 4 4 5 2 3 3 2" xfId="13535"/>
    <cellStyle name="Normal 4 4 5 2 3 4" xfId="13536"/>
    <cellStyle name="Normal 4 4 5 2 4" xfId="13537"/>
    <cellStyle name="Normal 4 4 5 2 4 2" xfId="13538"/>
    <cellStyle name="Normal 4 4 5 2 4 2 2" xfId="13539"/>
    <cellStyle name="Normal 4 4 5 2 4 3" xfId="13540"/>
    <cellStyle name="Normal 4 4 5 2 5" xfId="13541"/>
    <cellStyle name="Normal 4 4 5 2 5 2" xfId="13542"/>
    <cellStyle name="Normal 4 4 5 2 6" xfId="13543"/>
    <cellStyle name="Normal 4 4 5 3" xfId="13544"/>
    <cellStyle name="Normal 4 4 5 3 2" xfId="13545"/>
    <cellStyle name="Normal 4 4 5 3 2 2" xfId="13546"/>
    <cellStyle name="Normal 4 4 5 3 2 2 2" xfId="13547"/>
    <cellStyle name="Normal 4 4 5 3 2 2 2 2" xfId="13548"/>
    <cellStyle name="Normal 4 4 5 3 2 2 3" xfId="13549"/>
    <cellStyle name="Normal 4 4 5 3 2 3" xfId="13550"/>
    <cellStyle name="Normal 4 4 5 3 2 3 2" xfId="13551"/>
    <cellStyle name="Normal 4 4 5 3 2 4" xfId="13552"/>
    <cellStyle name="Normal 4 4 5 3 3" xfId="13553"/>
    <cellStyle name="Normal 4 4 5 3 3 2" xfId="13554"/>
    <cellStyle name="Normal 4 4 5 3 3 2 2" xfId="13555"/>
    <cellStyle name="Normal 4 4 5 3 3 3" xfId="13556"/>
    <cellStyle name="Normal 4 4 5 3 4" xfId="13557"/>
    <cellStyle name="Normal 4 4 5 3 4 2" xfId="13558"/>
    <cellStyle name="Normal 4 4 5 3 5" xfId="13559"/>
    <cellStyle name="Normal 4 4 5 4" xfId="13560"/>
    <cellStyle name="Normal 4 4 5 4 2" xfId="13561"/>
    <cellStyle name="Normal 4 4 5 4 2 2" xfId="13562"/>
    <cellStyle name="Normal 4 4 5 4 2 2 2" xfId="13563"/>
    <cellStyle name="Normal 4 4 5 4 2 3" xfId="13564"/>
    <cellStyle name="Normal 4 4 5 4 3" xfId="13565"/>
    <cellStyle name="Normal 4 4 5 4 3 2" xfId="13566"/>
    <cellStyle name="Normal 4 4 5 4 4" xfId="13567"/>
    <cellStyle name="Normal 4 4 5 5" xfId="13568"/>
    <cellStyle name="Normal 4 4 5 5 2" xfId="13569"/>
    <cellStyle name="Normal 4 4 5 5 2 2" xfId="13570"/>
    <cellStyle name="Normal 4 4 5 5 3" xfId="13571"/>
    <cellStyle name="Normal 4 4 5 6" xfId="13572"/>
    <cellStyle name="Normal 4 4 5 6 2" xfId="13573"/>
    <cellStyle name="Normal 4 4 5 7" xfId="13574"/>
    <cellStyle name="Normal 4 4 6" xfId="13575"/>
    <cellStyle name="Normal 4 4 6 2" xfId="13576"/>
    <cellStyle name="Normal 4 4 6 2 2" xfId="13577"/>
    <cellStyle name="Normal 4 4 6 2 2 2" xfId="13578"/>
    <cellStyle name="Normal 4 4 6 2 2 2 2" xfId="13579"/>
    <cellStyle name="Normal 4 4 6 2 2 2 2 2" xfId="13580"/>
    <cellStyle name="Normal 4 4 6 2 2 2 3" xfId="13581"/>
    <cellStyle name="Normal 4 4 6 2 2 3" xfId="13582"/>
    <cellStyle name="Normal 4 4 6 2 2 3 2" xfId="13583"/>
    <cellStyle name="Normal 4 4 6 2 2 4" xfId="13584"/>
    <cellStyle name="Normal 4 4 6 2 3" xfId="13585"/>
    <cellStyle name="Normal 4 4 6 2 3 2" xfId="13586"/>
    <cellStyle name="Normal 4 4 6 2 3 2 2" xfId="13587"/>
    <cellStyle name="Normal 4 4 6 2 3 3" xfId="13588"/>
    <cellStyle name="Normal 4 4 6 2 4" xfId="13589"/>
    <cellStyle name="Normal 4 4 6 2 4 2" xfId="13590"/>
    <cellStyle name="Normal 4 4 6 2 5" xfId="13591"/>
    <cellStyle name="Normal 4 4 6 3" xfId="13592"/>
    <cellStyle name="Normal 4 4 6 3 2" xfId="13593"/>
    <cellStyle name="Normal 4 4 6 3 2 2" xfId="13594"/>
    <cellStyle name="Normal 4 4 6 3 2 2 2" xfId="13595"/>
    <cellStyle name="Normal 4 4 6 3 2 3" xfId="13596"/>
    <cellStyle name="Normal 4 4 6 3 3" xfId="13597"/>
    <cellStyle name="Normal 4 4 6 3 3 2" xfId="13598"/>
    <cellStyle name="Normal 4 4 6 3 4" xfId="13599"/>
    <cellStyle name="Normal 4 4 6 4" xfId="13600"/>
    <cellStyle name="Normal 4 4 6 4 2" xfId="13601"/>
    <cellStyle name="Normal 4 4 6 4 2 2" xfId="13602"/>
    <cellStyle name="Normal 4 4 6 4 3" xfId="13603"/>
    <cellStyle name="Normal 4 4 6 5" xfId="13604"/>
    <cellStyle name="Normal 4 4 6 5 2" xfId="13605"/>
    <cellStyle name="Normal 4 4 6 6" xfId="13606"/>
    <cellStyle name="Normal 4 4 7" xfId="13607"/>
    <cellStyle name="Normal 4 4 7 2" xfId="13608"/>
    <cellStyle name="Normal 4 4 7 2 2" xfId="13609"/>
    <cellStyle name="Normal 4 4 7 2 2 2" xfId="13610"/>
    <cellStyle name="Normal 4 4 7 2 2 2 2" xfId="13611"/>
    <cellStyle name="Normal 4 4 7 2 2 3" xfId="13612"/>
    <cellStyle name="Normal 4 4 7 2 3" xfId="13613"/>
    <cellStyle name="Normal 4 4 7 2 3 2" xfId="13614"/>
    <cellStyle name="Normal 4 4 7 2 4" xfId="13615"/>
    <cellStyle name="Normal 4 4 7 3" xfId="13616"/>
    <cellStyle name="Normal 4 4 7 3 2" xfId="13617"/>
    <cellStyle name="Normal 4 4 7 3 2 2" xfId="13618"/>
    <cellStyle name="Normal 4 4 7 3 3" xfId="13619"/>
    <cellStyle name="Normal 4 4 7 4" xfId="13620"/>
    <cellStyle name="Normal 4 4 7 4 2" xfId="13621"/>
    <cellStyle name="Normal 4 4 7 5" xfId="13622"/>
    <cellStyle name="Normal 4 4 8" xfId="13623"/>
    <cellStyle name="Normal 4 4 8 2" xfId="13624"/>
    <cellStyle name="Normal 4 4 8 2 2" xfId="13625"/>
    <cellStyle name="Normal 4 4 8 2 2 2" xfId="13626"/>
    <cellStyle name="Normal 4 4 8 2 3" xfId="13627"/>
    <cellStyle name="Normal 4 4 8 3" xfId="13628"/>
    <cellStyle name="Normal 4 4 8 3 2" xfId="13629"/>
    <cellStyle name="Normal 4 4 8 4" xfId="13630"/>
    <cellStyle name="Normal 4 4 9" xfId="13631"/>
    <cellStyle name="Normal 4 4 9 2" xfId="13632"/>
    <cellStyle name="Normal 4 4 9 2 2" xfId="13633"/>
    <cellStyle name="Normal 4 4 9 3" xfId="13634"/>
    <cellStyle name="Normal 4 5" xfId="13635"/>
    <cellStyle name="Normal 4 5 10" xfId="13636"/>
    <cellStyle name="Normal 4 5 10 2" xfId="13637"/>
    <cellStyle name="Normal 4 5 10 2 2" xfId="13638"/>
    <cellStyle name="Normal 4 5 10 2 2 2" xfId="13639"/>
    <cellStyle name="Normal 4 5 10 2 3" xfId="13640"/>
    <cellStyle name="Normal 4 5 10 3" xfId="13641"/>
    <cellStyle name="Normal 4 5 10 3 2" xfId="13642"/>
    <cellStyle name="Normal 4 5 10 4" xfId="13643"/>
    <cellStyle name="Normal 4 5 11" xfId="13644"/>
    <cellStyle name="Normal 4 5 11 2" xfId="13645"/>
    <cellStyle name="Normal 4 5 11 2 2" xfId="13646"/>
    <cellStyle name="Normal 4 5 11 3" xfId="13647"/>
    <cellStyle name="Normal 4 5 12" xfId="13648"/>
    <cellStyle name="Normal 4 5 12 2" xfId="13649"/>
    <cellStyle name="Normal 4 5 13" xfId="13650"/>
    <cellStyle name="Normal 4 5 2" xfId="13651"/>
    <cellStyle name="Normal 4 5 2 10" xfId="13652"/>
    <cellStyle name="Normal 4 5 2 10 2" xfId="13653"/>
    <cellStyle name="Normal 4 5 2 11" xfId="13654"/>
    <cellStyle name="Normal 4 5 2 2" xfId="13655"/>
    <cellStyle name="Normal 4 5 2 2 10" xfId="13656"/>
    <cellStyle name="Normal 4 5 2 2 2" xfId="13657"/>
    <cellStyle name="Normal 4 5 2 2 2 2" xfId="13658"/>
    <cellStyle name="Normal 4 5 2 2 2 2 2" xfId="13659"/>
    <cellStyle name="Normal 4 5 2 2 2 2 2 2" xfId="13660"/>
    <cellStyle name="Normal 4 5 2 2 2 2 2 2 2" xfId="13661"/>
    <cellStyle name="Normal 4 5 2 2 2 2 2 2 2 2" xfId="13662"/>
    <cellStyle name="Normal 4 5 2 2 2 2 2 2 2 2 2" xfId="13663"/>
    <cellStyle name="Normal 4 5 2 2 2 2 2 2 2 2 2 2" xfId="13664"/>
    <cellStyle name="Normal 4 5 2 2 2 2 2 2 2 2 2 2 2" xfId="13665"/>
    <cellStyle name="Normal 4 5 2 2 2 2 2 2 2 2 2 3" xfId="13666"/>
    <cellStyle name="Normal 4 5 2 2 2 2 2 2 2 2 3" xfId="13667"/>
    <cellStyle name="Normal 4 5 2 2 2 2 2 2 2 2 3 2" xfId="13668"/>
    <cellStyle name="Normal 4 5 2 2 2 2 2 2 2 2 4" xfId="13669"/>
    <cellStyle name="Normal 4 5 2 2 2 2 2 2 2 3" xfId="13670"/>
    <cellStyle name="Normal 4 5 2 2 2 2 2 2 2 3 2" xfId="13671"/>
    <cellStyle name="Normal 4 5 2 2 2 2 2 2 2 3 2 2" xfId="13672"/>
    <cellStyle name="Normal 4 5 2 2 2 2 2 2 2 3 3" xfId="13673"/>
    <cellStyle name="Normal 4 5 2 2 2 2 2 2 2 4" xfId="13674"/>
    <cellStyle name="Normal 4 5 2 2 2 2 2 2 2 4 2" xfId="13675"/>
    <cellStyle name="Normal 4 5 2 2 2 2 2 2 2 5" xfId="13676"/>
    <cellStyle name="Normal 4 5 2 2 2 2 2 2 3" xfId="13677"/>
    <cellStyle name="Normal 4 5 2 2 2 2 2 2 3 2" xfId="13678"/>
    <cellStyle name="Normal 4 5 2 2 2 2 2 2 3 2 2" xfId="13679"/>
    <cellStyle name="Normal 4 5 2 2 2 2 2 2 3 2 2 2" xfId="13680"/>
    <cellStyle name="Normal 4 5 2 2 2 2 2 2 3 2 3" xfId="13681"/>
    <cellStyle name="Normal 4 5 2 2 2 2 2 2 3 3" xfId="13682"/>
    <cellStyle name="Normal 4 5 2 2 2 2 2 2 3 3 2" xfId="13683"/>
    <cellStyle name="Normal 4 5 2 2 2 2 2 2 3 4" xfId="13684"/>
    <cellStyle name="Normal 4 5 2 2 2 2 2 2 4" xfId="13685"/>
    <cellStyle name="Normal 4 5 2 2 2 2 2 2 4 2" xfId="13686"/>
    <cellStyle name="Normal 4 5 2 2 2 2 2 2 4 2 2" xfId="13687"/>
    <cellStyle name="Normal 4 5 2 2 2 2 2 2 4 3" xfId="13688"/>
    <cellStyle name="Normal 4 5 2 2 2 2 2 2 5" xfId="13689"/>
    <cellStyle name="Normal 4 5 2 2 2 2 2 2 5 2" xfId="13690"/>
    <cellStyle name="Normal 4 5 2 2 2 2 2 2 6" xfId="13691"/>
    <cellStyle name="Normal 4 5 2 2 2 2 2 3" xfId="13692"/>
    <cellStyle name="Normal 4 5 2 2 2 2 2 3 2" xfId="13693"/>
    <cellStyle name="Normal 4 5 2 2 2 2 2 3 2 2" xfId="13694"/>
    <cellStyle name="Normal 4 5 2 2 2 2 2 3 2 2 2" xfId="13695"/>
    <cellStyle name="Normal 4 5 2 2 2 2 2 3 2 2 2 2" xfId="13696"/>
    <cellStyle name="Normal 4 5 2 2 2 2 2 3 2 2 3" xfId="13697"/>
    <cellStyle name="Normal 4 5 2 2 2 2 2 3 2 3" xfId="13698"/>
    <cellStyle name="Normal 4 5 2 2 2 2 2 3 2 3 2" xfId="13699"/>
    <cellStyle name="Normal 4 5 2 2 2 2 2 3 2 4" xfId="13700"/>
    <cellStyle name="Normal 4 5 2 2 2 2 2 3 3" xfId="13701"/>
    <cellStyle name="Normal 4 5 2 2 2 2 2 3 3 2" xfId="13702"/>
    <cellStyle name="Normal 4 5 2 2 2 2 2 3 3 2 2" xfId="13703"/>
    <cellStyle name="Normal 4 5 2 2 2 2 2 3 3 3" xfId="13704"/>
    <cellStyle name="Normal 4 5 2 2 2 2 2 3 4" xfId="13705"/>
    <cellStyle name="Normal 4 5 2 2 2 2 2 3 4 2" xfId="13706"/>
    <cellStyle name="Normal 4 5 2 2 2 2 2 3 5" xfId="13707"/>
    <cellStyle name="Normal 4 5 2 2 2 2 2 4" xfId="13708"/>
    <cellStyle name="Normal 4 5 2 2 2 2 2 4 2" xfId="13709"/>
    <cellStyle name="Normal 4 5 2 2 2 2 2 4 2 2" xfId="13710"/>
    <cellStyle name="Normal 4 5 2 2 2 2 2 4 2 2 2" xfId="13711"/>
    <cellStyle name="Normal 4 5 2 2 2 2 2 4 2 3" xfId="13712"/>
    <cellStyle name="Normal 4 5 2 2 2 2 2 4 3" xfId="13713"/>
    <cellStyle name="Normal 4 5 2 2 2 2 2 4 3 2" xfId="13714"/>
    <cellStyle name="Normal 4 5 2 2 2 2 2 4 4" xfId="13715"/>
    <cellStyle name="Normal 4 5 2 2 2 2 2 5" xfId="13716"/>
    <cellStyle name="Normal 4 5 2 2 2 2 2 5 2" xfId="13717"/>
    <cellStyle name="Normal 4 5 2 2 2 2 2 5 2 2" xfId="13718"/>
    <cellStyle name="Normal 4 5 2 2 2 2 2 5 3" xfId="13719"/>
    <cellStyle name="Normal 4 5 2 2 2 2 2 6" xfId="13720"/>
    <cellStyle name="Normal 4 5 2 2 2 2 2 6 2" xfId="13721"/>
    <cellStyle name="Normal 4 5 2 2 2 2 2 7" xfId="13722"/>
    <cellStyle name="Normal 4 5 2 2 2 2 3" xfId="13723"/>
    <cellStyle name="Normal 4 5 2 2 2 2 3 2" xfId="13724"/>
    <cellStyle name="Normal 4 5 2 2 2 2 3 2 2" xfId="13725"/>
    <cellStyle name="Normal 4 5 2 2 2 2 3 2 2 2" xfId="13726"/>
    <cellStyle name="Normal 4 5 2 2 2 2 3 2 2 2 2" xfId="13727"/>
    <cellStyle name="Normal 4 5 2 2 2 2 3 2 2 2 2 2" xfId="13728"/>
    <cellStyle name="Normal 4 5 2 2 2 2 3 2 2 2 3" xfId="13729"/>
    <cellStyle name="Normal 4 5 2 2 2 2 3 2 2 3" xfId="13730"/>
    <cellStyle name="Normal 4 5 2 2 2 2 3 2 2 3 2" xfId="13731"/>
    <cellStyle name="Normal 4 5 2 2 2 2 3 2 2 4" xfId="13732"/>
    <cellStyle name="Normal 4 5 2 2 2 2 3 2 3" xfId="13733"/>
    <cellStyle name="Normal 4 5 2 2 2 2 3 2 3 2" xfId="13734"/>
    <cellStyle name="Normal 4 5 2 2 2 2 3 2 3 2 2" xfId="13735"/>
    <cellStyle name="Normal 4 5 2 2 2 2 3 2 3 3" xfId="13736"/>
    <cellStyle name="Normal 4 5 2 2 2 2 3 2 4" xfId="13737"/>
    <cellStyle name="Normal 4 5 2 2 2 2 3 2 4 2" xfId="13738"/>
    <cellStyle name="Normal 4 5 2 2 2 2 3 2 5" xfId="13739"/>
    <cellStyle name="Normal 4 5 2 2 2 2 3 3" xfId="13740"/>
    <cellStyle name="Normal 4 5 2 2 2 2 3 3 2" xfId="13741"/>
    <cellStyle name="Normal 4 5 2 2 2 2 3 3 2 2" xfId="13742"/>
    <cellStyle name="Normal 4 5 2 2 2 2 3 3 2 2 2" xfId="13743"/>
    <cellStyle name="Normal 4 5 2 2 2 2 3 3 2 3" xfId="13744"/>
    <cellStyle name="Normal 4 5 2 2 2 2 3 3 3" xfId="13745"/>
    <cellStyle name="Normal 4 5 2 2 2 2 3 3 3 2" xfId="13746"/>
    <cellStyle name="Normal 4 5 2 2 2 2 3 3 4" xfId="13747"/>
    <cellStyle name="Normal 4 5 2 2 2 2 3 4" xfId="13748"/>
    <cellStyle name="Normal 4 5 2 2 2 2 3 4 2" xfId="13749"/>
    <cellStyle name="Normal 4 5 2 2 2 2 3 4 2 2" xfId="13750"/>
    <cellStyle name="Normal 4 5 2 2 2 2 3 4 3" xfId="13751"/>
    <cellStyle name="Normal 4 5 2 2 2 2 3 5" xfId="13752"/>
    <cellStyle name="Normal 4 5 2 2 2 2 3 5 2" xfId="13753"/>
    <cellStyle name="Normal 4 5 2 2 2 2 3 6" xfId="13754"/>
    <cellStyle name="Normal 4 5 2 2 2 2 4" xfId="13755"/>
    <cellStyle name="Normal 4 5 2 2 2 2 4 2" xfId="13756"/>
    <cellStyle name="Normal 4 5 2 2 2 2 4 2 2" xfId="13757"/>
    <cellStyle name="Normal 4 5 2 2 2 2 4 2 2 2" xfId="13758"/>
    <cellStyle name="Normal 4 5 2 2 2 2 4 2 2 2 2" xfId="13759"/>
    <cellStyle name="Normal 4 5 2 2 2 2 4 2 2 3" xfId="13760"/>
    <cellStyle name="Normal 4 5 2 2 2 2 4 2 3" xfId="13761"/>
    <cellStyle name="Normal 4 5 2 2 2 2 4 2 3 2" xfId="13762"/>
    <cellStyle name="Normal 4 5 2 2 2 2 4 2 4" xfId="13763"/>
    <cellStyle name="Normal 4 5 2 2 2 2 4 3" xfId="13764"/>
    <cellStyle name="Normal 4 5 2 2 2 2 4 3 2" xfId="13765"/>
    <cellStyle name="Normal 4 5 2 2 2 2 4 3 2 2" xfId="13766"/>
    <cellStyle name="Normal 4 5 2 2 2 2 4 3 3" xfId="13767"/>
    <cellStyle name="Normal 4 5 2 2 2 2 4 4" xfId="13768"/>
    <cellStyle name="Normal 4 5 2 2 2 2 4 4 2" xfId="13769"/>
    <cellStyle name="Normal 4 5 2 2 2 2 4 5" xfId="13770"/>
    <cellStyle name="Normal 4 5 2 2 2 2 5" xfId="13771"/>
    <cellStyle name="Normal 4 5 2 2 2 2 5 2" xfId="13772"/>
    <cellStyle name="Normal 4 5 2 2 2 2 5 2 2" xfId="13773"/>
    <cellStyle name="Normal 4 5 2 2 2 2 5 2 2 2" xfId="13774"/>
    <cellStyle name="Normal 4 5 2 2 2 2 5 2 3" xfId="13775"/>
    <cellStyle name="Normal 4 5 2 2 2 2 5 3" xfId="13776"/>
    <cellStyle name="Normal 4 5 2 2 2 2 5 3 2" xfId="13777"/>
    <cellStyle name="Normal 4 5 2 2 2 2 5 4" xfId="13778"/>
    <cellStyle name="Normal 4 5 2 2 2 2 6" xfId="13779"/>
    <cellStyle name="Normal 4 5 2 2 2 2 6 2" xfId="13780"/>
    <cellStyle name="Normal 4 5 2 2 2 2 6 2 2" xfId="13781"/>
    <cellStyle name="Normal 4 5 2 2 2 2 6 3" xfId="13782"/>
    <cellStyle name="Normal 4 5 2 2 2 2 7" xfId="13783"/>
    <cellStyle name="Normal 4 5 2 2 2 2 7 2" xfId="13784"/>
    <cellStyle name="Normal 4 5 2 2 2 2 8" xfId="13785"/>
    <cellStyle name="Normal 4 5 2 2 2 3" xfId="13786"/>
    <cellStyle name="Normal 4 5 2 2 2 3 2" xfId="13787"/>
    <cellStyle name="Normal 4 5 2 2 2 3 2 2" xfId="13788"/>
    <cellStyle name="Normal 4 5 2 2 2 3 2 2 2" xfId="13789"/>
    <cellStyle name="Normal 4 5 2 2 2 3 2 2 2 2" xfId="13790"/>
    <cellStyle name="Normal 4 5 2 2 2 3 2 2 2 2 2" xfId="13791"/>
    <cellStyle name="Normal 4 5 2 2 2 3 2 2 2 2 2 2" xfId="13792"/>
    <cellStyle name="Normal 4 5 2 2 2 3 2 2 2 2 3" xfId="13793"/>
    <cellStyle name="Normal 4 5 2 2 2 3 2 2 2 3" xfId="13794"/>
    <cellStyle name="Normal 4 5 2 2 2 3 2 2 2 3 2" xfId="13795"/>
    <cellStyle name="Normal 4 5 2 2 2 3 2 2 2 4" xfId="13796"/>
    <cellStyle name="Normal 4 5 2 2 2 3 2 2 3" xfId="13797"/>
    <cellStyle name="Normal 4 5 2 2 2 3 2 2 3 2" xfId="13798"/>
    <cellStyle name="Normal 4 5 2 2 2 3 2 2 3 2 2" xfId="13799"/>
    <cellStyle name="Normal 4 5 2 2 2 3 2 2 3 3" xfId="13800"/>
    <cellStyle name="Normal 4 5 2 2 2 3 2 2 4" xfId="13801"/>
    <cellStyle name="Normal 4 5 2 2 2 3 2 2 4 2" xfId="13802"/>
    <cellStyle name="Normal 4 5 2 2 2 3 2 2 5" xfId="13803"/>
    <cellStyle name="Normal 4 5 2 2 2 3 2 3" xfId="13804"/>
    <cellStyle name="Normal 4 5 2 2 2 3 2 3 2" xfId="13805"/>
    <cellStyle name="Normal 4 5 2 2 2 3 2 3 2 2" xfId="13806"/>
    <cellStyle name="Normal 4 5 2 2 2 3 2 3 2 2 2" xfId="13807"/>
    <cellStyle name="Normal 4 5 2 2 2 3 2 3 2 3" xfId="13808"/>
    <cellStyle name="Normal 4 5 2 2 2 3 2 3 3" xfId="13809"/>
    <cellStyle name="Normal 4 5 2 2 2 3 2 3 3 2" xfId="13810"/>
    <cellStyle name="Normal 4 5 2 2 2 3 2 3 4" xfId="13811"/>
    <cellStyle name="Normal 4 5 2 2 2 3 2 4" xfId="13812"/>
    <cellStyle name="Normal 4 5 2 2 2 3 2 4 2" xfId="13813"/>
    <cellStyle name="Normal 4 5 2 2 2 3 2 4 2 2" xfId="13814"/>
    <cellStyle name="Normal 4 5 2 2 2 3 2 4 3" xfId="13815"/>
    <cellStyle name="Normal 4 5 2 2 2 3 2 5" xfId="13816"/>
    <cellStyle name="Normal 4 5 2 2 2 3 2 5 2" xfId="13817"/>
    <cellStyle name="Normal 4 5 2 2 2 3 2 6" xfId="13818"/>
    <cellStyle name="Normal 4 5 2 2 2 3 3" xfId="13819"/>
    <cellStyle name="Normal 4 5 2 2 2 3 3 2" xfId="13820"/>
    <cellStyle name="Normal 4 5 2 2 2 3 3 2 2" xfId="13821"/>
    <cellStyle name="Normal 4 5 2 2 2 3 3 2 2 2" xfId="13822"/>
    <cellStyle name="Normal 4 5 2 2 2 3 3 2 2 2 2" xfId="13823"/>
    <cellStyle name="Normal 4 5 2 2 2 3 3 2 2 3" xfId="13824"/>
    <cellStyle name="Normal 4 5 2 2 2 3 3 2 3" xfId="13825"/>
    <cellStyle name="Normal 4 5 2 2 2 3 3 2 3 2" xfId="13826"/>
    <cellStyle name="Normal 4 5 2 2 2 3 3 2 4" xfId="13827"/>
    <cellStyle name="Normal 4 5 2 2 2 3 3 3" xfId="13828"/>
    <cellStyle name="Normal 4 5 2 2 2 3 3 3 2" xfId="13829"/>
    <cellStyle name="Normal 4 5 2 2 2 3 3 3 2 2" xfId="13830"/>
    <cellStyle name="Normal 4 5 2 2 2 3 3 3 3" xfId="13831"/>
    <cellStyle name="Normal 4 5 2 2 2 3 3 4" xfId="13832"/>
    <cellStyle name="Normal 4 5 2 2 2 3 3 4 2" xfId="13833"/>
    <cellStyle name="Normal 4 5 2 2 2 3 3 5" xfId="13834"/>
    <cellStyle name="Normal 4 5 2 2 2 3 4" xfId="13835"/>
    <cellStyle name="Normal 4 5 2 2 2 3 4 2" xfId="13836"/>
    <cellStyle name="Normal 4 5 2 2 2 3 4 2 2" xfId="13837"/>
    <cellStyle name="Normal 4 5 2 2 2 3 4 2 2 2" xfId="13838"/>
    <cellStyle name="Normal 4 5 2 2 2 3 4 2 3" xfId="13839"/>
    <cellStyle name="Normal 4 5 2 2 2 3 4 3" xfId="13840"/>
    <cellStyle name="Normal 4 5 2 2 2 3 4 3 2" xfId="13841"/>
    <cellStyle name="Normal 4 5 2 2 2 3 4 4" xfId="13842"/>
    <cellStyle name="Normal 4 5 2 2 2 3 5" xfId="13843"/>
    <cellStyle name="Normal 4 5 2 2 2 3 5 2" xfId="13844"/>
    <cellStyle name="Normal 4 5 2 2 2 3 5 2 2" xfId="13845"/>
    <cellStyle name="Normal 4 5 2 2 2 3 5 3" xfId="13846"/>
    <cellStyle name="Normal 4 5 2 2 2 3 6" xfId="13847"/>
    <cellStyle name="Normal 4 5 2 2 2 3 6 2" xfId="13848"/>
    <cellStyle name="Normal 4 5 2 2 2 3 7" xfId="13849"/>
    <cellStyle name="Normal 4 5 2 2 2 4" xfId="13850"/>
    <cellStyle name="Normal 4 5 2 2 2 4 2" xfId="13851"/>
    <cellStyle name="Normal 4 5 2 2 2 4 2 2" xfId="13852"/>
    <cellStyle name="Normal 4 5 2 2 2 4 2 2 2" xfId="13853"/>
    <cellStyle name="Normal 4 5 2 2 2 4 2 2 2 2" xfId="13854"/>
    <cellStyle name="Normal 4 5 2 2 2 4 2 2 2 2 2" xfId="13855"/>
    <cellStyle name="Normal 4 5 2 2 2 4 2 2 2 3" xfId="13856"/>
    <cellStyle name="Normal 4 5 2 2 2 4 2 2 3" xfId="13857"/>
    <cellStyle name="Normal 4 5 2 2 2 4 2 2 3 2" xfId="13858"/>
    <cellStyle name="Normal 4 5 2 2 2 4 2 2 4" xfId="13859"/>
    <cellStyle name="Normal 4 5 2 2 2 4 2 3" xfId="13860"/>
    <cellStyle name="Normal 4 5 2 2 2 4 2 3 2" xfId="13861"/>
    <cellStyle name="Normal 4 5 2 2 2 4 2 3 2 2" xfId="13862"/>
    <cellStyle name="Normal 4 5 2 2 2 4 2 3 3" xfId="13863"/>
    <cellStyle name="Normal 4 5 2 2 2 4 2 4" xfId="13864"/>
    <cellStyle name="Normal 4 5 2 2 2 4 2 4 2" xfId="13865"/>
    <cellStyle name="Normal 4 5 2 2 2 4 2 5" xfId="13866"/>
    <cellStyle name="Normal 4 5 2 2 2 4 3" xfId="13867"/>
    <cellStyle name="Normal 4 5 2 2 2 4 3 2" xfId="13868"/>
    <cellStyle name="Normal 4 5 2 2 2 4 3 2 2" xfId="13869"/>
    <cellStyle name="Normal 4 5 2 2 2 4 3 2 2 2" xfId="13870"/>
    <cellStyle name="Normal 4 5 2 2 2 4 3 2 3" xfId="13871"/>
    <cellStyle name="Normal 4 5 2 2 2 4 3 3" xfId="13872"/>
    <cellStyle name="Normal 4 5 2 2 2 4 3 3 2" xfId="13873"/>
    <cellStyle name="Normal 4 5 2 2 2 4 3 4" xfId="13874"/>
    <cellStyle name="Normal 4 5 2 2 2 4 4" xfId="13875"/>
    <cellStyle name="Normal 4 5 2 2 2 4 4 2" xfId="13876"/>
    <cellStyle name="Normal 4 5 2 2 2 4 4 2 2" xfId="13877"/>
    <cellStyle name="Normal 4 5 2 2 2 4 4 3" xfId="13878"/>
    <cellStyle name="Normal 4 5 2 2 2 4 5" xfId="13879"/>
    <cellStyle name="Normal 4 5 2 2 2 4 5 2" xfId="13880"/>
    <cellStyle name="Normal 4 5 2 2 2 4 6" xfId="13881"/>
    <cellStyle name="Normal 4 5 2 2 2 5" xfId="13882"/>
    <cellStyle name="Normal 4 5 2 2 2 5 2" xfId="13883"/>
    <cellStyle name="Normal 4 5 2 2 2 5 2 2" xfId="13884"/>
    <cellStyle name="Normal 4 5 2 2 2 5 2 2 2" xfId="13885"/>
    <cellStyle name="Normal 4 5 2 2 2 5 2 2 2 2" xfId="13886"/>
    <cellStyle name="Normal 4 5 2 2 2 5 2 2 3" xfId="13887"/>
    <cellStyle name="Normal 4 5 2 2 2 5 2 3" xfId="13888"/>
    <cellStyle name="Normal 4 5 2 2 2 5 2 3 2" xfId="13889"/>
    <cellStyle name="Normal 4 5 2 2 2 5 2 4" xfId="13890"/>
    <cellStyle name="Normal 4 5 2 2 2 5 3" xfId="13891"/>
    <cellStyle name="Normal 4 5 2 2 2 5 3 2" xfId="13892"/>
    <cellStyle name="Normal 4 5 2 2 2 5 3 2 2" xfId="13893"/>
    <cellStyle name="Normal 4 5 2 2 2 5 3 3" xfId="13894"/>
    <cellStyle name="Normal 4 5 2 2 2 5 4" xfId="13895"/>
    <cellStyle name="Normal 4 5 2 2 2 5 4 2" xfId="13896"/>
    <cellStyle name="Normal 4 5 2 2 2 5 5" xfId="13897"/>
    <cellStyle name="Normal 4 5 2 2 2 6" xfId="13898"/>
    <cellStyle name="Normal 4 5 2 2 2 6 2" xfId="13899"/>
    <cellStyle name="Normal 4 5 2 2 2 6 2 2" xfId="13900"/>
    <cellStyle name="Normal 4 5 2 2 2 6 2 2 2" xfId="13901"/>
    <cellStyle name="Normal 4 5 2 2 2 6 2 3" xfId="13902"/>
    <cellStyle name="Normal 4 5 2 2 2 6 3" xfId="13903"/>
    <cellStyle name="Normal 4 5 2 2 2 6 3 2" xfId="13904"/>
    <cellStyle name="Normal 4 5 2 2 2 6 4" xfId="13905"/>
    <cellStyle name="Normal 4 5 2 2 2 7" xfId="13906"/>
    <cellStyle name="Normal 4 5 2 2 2 7 2" xfId="13907"/>
    <cellStyle name="Normal 4 5 2 2 2 7 2 2" xfId="13908"/>
    <cellStyle name="Normal 4 5 2 2 2 7 3" xfId="13909"/>
    <cellStyle name="Normal 4 5 2 2 2 8" xfId="13910"/>
    <cellStyle name="Normal 4 5 2 2 2 8 2" xfId="13911"/>
    <cellStyle name="Normal 4 5 2 2 2 9" xfId="13912"/>
    <cellStyle name="Normal 4 5 2 2 3" xfId="13913"/>
    <cellStyle name="Normal 4 5 2 2 3 2" xfId="13914"/>
    <cellStyle name="Normal 4 5 2 2 3 2 2" xfId="13915"/>
    <cellStyle name="Normal 4 5 2 2 3 2 2 2" xfId="13916"/>
    <cellStyle name="Normal 4 5 2 2 3 2 2 2 2" xfId="13917"/>
    <cellStyle name="Normal 4 5 2 2 3 2 2 2 2 2" xfId="13918"/>
    <cellStyle name="Normal 4 5 2 2 3 2 2 2 2 2 2" xfId="13919"/>
    <cellStyle name="Normal 4 5 2 2 3 2 2 2 2 2 2 2" xfId="13920"/>
    <cellStyle name="Normal 4 5 2 2 3 2 2 2 2 2 3" xfId="13921"/>
    <cellStyle name="Normal 4 5 2 2 3 2 2 2 2 3" xfId="13922"/>
    <cellStyle name="Normal 4 5 2 2 3 2 2 2 2 3 2" xfId="13923"/>
    <cellStyle name="Normal 4 5 2 2 3 2 2 2 2 4" xfId="13924"/>
    <cellStyle name="Normal 4 5 2 2 3 2 2 2 3" xfId="13925"/>
    <cellStyle name="Normal 4 5 2 2 3 2 2 2 3 2" xfId="13926"/>
    <cellStyle name="Normal 4 5 2 2 3 2 2 2 3 2 2" xfId="13927"/>
    <cellStyle name="Normal 4 5 2 2 3 2 2 2 3 3" xfId="13928"/>
    <cellStyle name="Normal 4 5 2 2 3 2 2 2 4" xfId="13929"/>
    <cellStyle name="Normal 4 5 2 2 3 2 2 2 4 2" xfId="13930"/>
    <cellStyle name="Normal 4 5 2 2 3 2 2 2 5" xfId="13931"/>
    <cellStyle name="Normal 4 5 2 2 3 2 2 3" xfId="13932"/>
    <cellStyle name="Normal 4 5 2 2 3 2 2 3 2" xfId="13933"/>
    <cellStyle name="Normal 4 5 2 2 3 2 2 3 2 2" xfId="13934"/>
    <cellStyle name="Normal 4 5 2 2 3 2 2 3 2 2 2" xfId="13935"/>
    <cellStyle name="Normal 4 5 2 2 3 2 2 3 2 3" xfId="13936"/>
    <cellStyle name="Normal 4 5 2 2 3 2 2 3 3" xfId="13937"/>
    <cellStyle name="Normal 4 5 2 2 3 2 2 3 3 2" xfId="13938"/>
    <cellStyle name="Normal 4 5 2 2 3 2 2 3 4" xfId="13939"/>
    <cellStyle name="Normal 4 5 2 2 3 2 2 4" xfId="13940"/>
    <cellStyle name="Normal 4 5 2 2 3 2 2 4 2" xfId="13941"/>
    <cellStyle name="Normal 4 5 2 2 3 2 2 4 2 2" xfId="13942"/>
    <cellStyle name="Normal 4 5 2 2 3 2 2 4 3" xfId="13943"/>
    <cellStyle name="Normal 4 5 2 2 3 2 2 5" xfId="13944"/>
    <cellStyle name="Normal 4 5 2 2 3 2 2 5 2" xfId="13945"/>
    <cellStyle name="Normal 4 5 2 2 3 2 2 6" xfId="13946"/>
    <cellStyle name="Normal 4 5 2 2 3 2 3" xfId="13947"/>
    <cellStyle name="Normal 4 5 2 2 3 2 3 2" xfId="13948"/>
    <cellStyle name="Normal 4 5 2 2 3 2 3 2 2" xfId="13949"/>
    <cellStyle name="Normal 4 5 2 2 3 2 3 2 2 2" xfId="13950"/>
    <cellStyle name="Normal 4 5 2 2 3 2 3 2 2 2 2" xfId="13951"/>
    <cellStyle name="Normal 4 5 2 2 3 2 3 2 2 3" xfId="13952"/>
    <cellStyle name="Normal 4 5 2 2 3 2 3 2 3" xfId="13953"/>
    <cellStyle name="Normal 4 5 2 2 3 2 3 2 3 2" xfId="13954"/>
    <cellStyle name="Normal 4 5 2 2 3 2 3 2 4" xfId="13955"/>
    <cellStyle name="Normal 4 5 2 2 3 2 3 3" xfId="13956"/>
    <cellStyle name="Normal 4 5 2 2 3 2 3 3 2" xfId="13957"/>
    <cellStyle name="Normal 4 5 2 2 3 2 3 3 2 2" xfId="13958"/>
    <cellStyle name="Normal 4 5 2 2 3 2 3 3 3" xfId="13959"/>
    <cellStyle name="Normal 4 5 2 2 3 2 3 4" xfId="13960"/>
    <cellStyle name="Normal 4 5 2 2 3 2 3 4 2" xfId="13961"/>
    <cellStyle name="Normal 4 5 2 2 3 2 3 5" xfId="13962"/>
    <cellStyle name="Normal 4 5 2 2 3 2 4" xfId="13963"/>
    <cellStyle name="Normal 4 5 2 2 3 2 4 2" xfId="13964"/>
    <cellStyle name="Normal 4 5 2 2 3 2 4 2 2" xfId="13965"/>
    <cellStyle name="Normal 4 5 2 2 3 2 4 2 2 2" xfId="13966"/>
    <cellStyle name="Normal 4 5 2 2 3 2 4 2 3" xfId="13967"/>
    <cellStyle name="Normal 4 5 2 2 3 2 4 3" xfId="13968"/>
    <cellStyle name="Normal 4 5 2 2 3 2 4 3 2" xfId="13969"/>
    <cellStyle name="Normal 4 5 2 2 3 2 4 4" xfId="13970"/>
    <cellStyle name="Normal 4 5 2 2 3 2 5" xfId="13971"/>
    <cellStyle name="Normal 4 5 2 2 3 2 5 2" xfId="13972"/>
    <cellStyle name="Normal 4 5 2 2 3 2 5 2 2" xfId="13973"/>
    <cellStyle name="Normal 4 5 2 2 3 2 5 3" xfId="13974"/>
    <cellStyle name="Normal 4 5 2 2 3 2 6" xfId="13975"/>
    <cellStyle name="Normal 4 5 2 2 3 2 6 2" xfId="13976"/>
    <cellStyle name="Normal 4 5 2 2 3 2 7" xfId="13977"/>
    <cellStyle name="Normal 4 5 2 2 3 3" xfId="13978"/>
    <cellStyle name="Normal 4 5 2 2 3 3 2" xfId="13979"/>
    <cellStyle name="Normal 4 5 2 2 3 3 2 2" xfId="13980"/>
    <cellStyle name="Normal 4 5 2 2 3 3 2 2 2" xfId="13981"/>
    <cellStyle name="Normal 4 5 2 2 3 3 2 2 2 2" xfId="13982"/>
    <cellStyle name="Normal 4 5 2 2 3 3 2 2 2 2 2" xfId="13983"/>
    <cellStyle name="Normal 4 5 2 2 3 3 2 2 2 3" xfId="13984"/>
    <cellStyle name="Normal 4 5 2 2 3 3 2 2 3" xfId="13985"/>
    <cellStyle name="Normal 4 5 2 2 3 3 2 2 3 2" xfId="13986"/>
    <cellStyle name="Normal 4 5 2 2 3 3 2 2 4" xfId="13987"/>
    <cellStyle name="Normal 4 5 2 2 3 3 2 3" xfId="13988"/>
    <cellStyle name="Normal 4 5 2 2 3 3 2 3 2" xfId="13989"/>
    <cellStyle name="Normal 4 5 2 2 3 3 2 3 2 2" xfId="13990"/>
    <cellStyle name="Normal 4 5 2 2 3 3 2 3 3" xfId="13991"/>
    <cellStyle name="Normal 4 5 2 2 3 3 2 4" xfId="13992"/>
    <cellStyle name="Normal 4 5 2 2 3 3 2 4 2" xfId="13993"/>
    <cellStyle name="Normal 4 5 2 2 3 3 2 5" xfId="13994"/>
    <cellStyle name="Normal 4 5 2 2 3 3 3" xfId="13995"/>
    <cellStyle name="Normal 4 5 2 2 3 3 3 2" xfId="13996"/>
    <cellStyle name="Normal 4 5 2 2 3 3 3 2 2" xfId="13997"/>
    <cellStyle name="Normal 4 5 2 2 3 3 3 2 2 2" xfId="13998"/>
    <cellStyle name="Normal 4 5 2 2 3 3 3 2 3" xfId="13999"/>
    <cellStyle name="Normal 4 5 2 2 3 3 3 3" xfId="14000"/>
    <cellStyle name="Normal 4 5 2 2 3 3 3 3 2" xfId="14001"/>
    <cellStyle name="Normal 4 5 2 2 3 3 3 4" xfId="14002"/>
    <cellStyle name="Normal 4 5 2 2 3 3 4" xfId="14003"/>
    <cellStyle name="Normal 4 5 2 2 3 3 4 2" xfId="14004"/>
    <cellStyle name="Normal 4 5 2 2 3 3 4 2 2" xfId="14005"/>
    <cellStyle name="Normal 4 5 2 2 3 3 4 3" xfId="14006"/>
    <cellStyle name="Normal 4 5 2 2 3 3 5" xfId="14007"/>
    <cellStyle name="Normal 4 5 2 2 3 3 5 2" xfId="14008"/>
    <cellStyle name="Normal 4 5 2 2 3 3 6" xfId="14009"/>
    <cellStyle name="Normal 4 5 2 2 3 4" xfId="14010"/>
    <cellStyle name="Normal 4 5 2 2 3 4 2" xfId="14011"/>
    <cellStyle name="Normal 4 5 2 2 3 4 2 2" xfId="14012"/>
    <cellStyle name="Normal 4 5 2 2 3 4 2 2 2" xfId="14013"/>
    <cellStyle name="Normal 4 5 2 2 3 4 2 2 2 2" xfId="14014"/>
    <cellStyle name="Normal 4 5 2 2 3 4 2 2 3" xfId="14015"/>
    <cellStyle name="Normal 4 5 2 2 3 4 2 3" xfId="14016"/>
    <cellStyle name="Normal 4 5 2 2 3 4 2 3 2" xfId="14017"/>
    <cellStyle name="Normal 4 5 2 2 3 4 2 4" xfId="14018"/>
    <cellStyle name="Normal 4 5 2 2 3 4 3" xfId="14019"/>
    <cellStyle name="Normal 4 5 2 2 3 4 3 2" xfId="14020"/>
    <cellStyle name="Normal 4 5 2 2 3 4 3 2 2" xfId="14021"/>
    <cellStyle name="Normal 4 5 2 2 3 4 3 3" xfId="14022"/>
    <cellStyle name="Normal 4 5 2 2 3 4 4" xfId="14023"/>
    <cellStyle name="Normal 4 5 2 2 3 4 4 2" xfId="14024"/>
    <cellStyle name="Normal 4 5 2 2 3 4 5" xfId="14025"/>
    <cellStyle name="Normal 4 5 2 2 3 5" xfId="14026"/>
    <cellStyle name="Normal 4 5 2 2 3 5 2" xfId="14027"/>
    <cellStyle name="Normal 4 5 2 2 3 5 2 2" xfId="14028"/>
    <cellStyle name="Normal 4 5 2 2 3 5 2 2 2" xfId="14029"/>
    <cellStyle name="Normal 4 5 2 2 3 5 2 3" xfId="14030"/>
    <cellStyle name="Normal 4 5 2 2 3 5 3" xfId="14031"/>
    <cellStyle name="Normal 4 5 2 2 3 5 3 2" xfId="14032"/>
    <cellStyle name="Normal 4 5 2 2 3 5 4" xfId="14033"/>
    <cellStyle name="Normal 4 5 2 2 3 6" xfId="14034"/>
    <cellStyle name="Normal 4 5 2 2 3 6 2" xfId="14035"/>
    <cellStyle name="Normal 4 5 2 2 3 6 2 2" xfId="14036"/>
    <cellStyle name="Normal 4 5 2 2 3 6 3" xfId="14037"/>
    <cellStyle name="Normal 4 5 2 2 3 7" xfId="14038"/>
    <cellStyle name="Normal 4 5 2 2 3 7 2" xfId="14039"/>
    <cellStyle name="Normal 4 5 2 2 3 8" xfId="14040"/>
    <cellStyle name="Normal 4 5 2 2 4" xfId="14041"/>
    <cellStyle name="Normal 4 5 2 2 4 2" xfId="14042"/>
    <cellStyle name="Normal 4 5 2 2 4 2 2" xfId="14043"/>
    <cellStyle name="Normal 4 5 2 2 4 2 2 2" xfId="14044"/>
    <cellStyle name="Normal 4 5 2 2 4 2 2 2 2" xfId="14045"/>
    <cellStyle name="Normal 4 5 2 2 4 2 2 2 2 2" xfId="14046"/>
    <cellStyle name="Normal 4 5 2 2 4 2 2 2 2 2 2" xfId="14047"/>
    <cellStyle name="Normal 4 5 2 2 4 2 2 2 2 3" xfId="14048"/>
    <cellStyle name="Normal 4 5 2 2 4 2 2 2 3" xfId="14049"/>
    <cellStyle name="Normal 4 5 2 2 4 2 2 2 3 2" xfId="14050"/>
    <cellStyle name="Normal 4 5 2 2 4 2 2 2 4" xfId="14051"/>
    <cellStyle name="Normal 4 5 2 2 4 2 2 3" xfId="14052"/>
    <cellStyle name="Normal 4 5 2 2 4 2 2 3 2" xfId="14053"/>
    <cellStyle name="Normal 4 5 2 2 4 2 2 3 2 2" xfId="14054"/>
    <cellStyle name="Normal 4 5 2 2 4 2 2 3 3" xfId="14055"/>
    <cellStyle name="Normal 4 5 2 2 4 2 2 4" xfId="14056"/>
    <cellStyle name="Normal 4 5 2 2 4 2 2 4 2" xfId="14057"/>
    <cellStyle name="Normal 4 5 2 2 4 2 2 5" xfId="14058"/>
    <cellStyle name="Normal 4 5 2 2 4 2 3" xfId="14059"/>
    <cellStyle name="Normal 4 5 2 2 4 2 3 2" xfId="14060"/>
    <cellStyle name="Normal 4 5 2 2 4 2 3 2 2" xfId="14061"/>
    <cellStyle name="Normal 4 5 2 2 4 2 3 2 2 2" xfId="14062"/>
    <cellStyle name="Normal 4 5 2 2 4 2 3 2 3" xfId="14063"/>
    <cellStyle name="Normal 4 5 2 2 4 2 3 3" xfId="14064"/>
    <cellStyle name="Normal 4 5 2 2 4 2 3 3 2" xfId="14065"/>
    <cellStyle name="Normal 4 5 2 2 4 2 3 4" xfId="14066"/>
    <cellStyle name="Normal 4 5 2 2 4 2 4" xfId="14067"/>
    <cellStyle name="Normal 4 5 2 2 4 2 4 2" xfId="14068"/>
    <cellStyle name="Normal 4 5 2 2 4 2 4 2 2" xfId="14069"/>
    <cellStyle name="Normal 4 5 2 2 4 2 4 3" xfId="14070"/>
    <cellStyle name="Normal 4 5 2 2 4 2 5" xfId="14071"/>
    <cellStyle name="Normal 4 5 2 2 4 2 5 2" xfId="14072"/>
    <cellStyle name="Normal 4 5 2 2 4 2 6" xfId="14073"/>
    <cellStyle name="Normal 4 5 2 2 4 3" xfId="14074"/>
    <cellStyle name="Normal 4 5 2 2 4 3 2" xfId="14075"/>
    <cellStyle name="Normal 4 5 2 2 4 3 2 2" xfId="14076"/>
    <cellStyle name="Normal 4 5 2 2 4 3 2 2 2" xfId="14077"/>
    <cellStyle name="Normal 4 5 2 2 4 3 2 2 2 2" xfId="14078"/>
    <cellStyle name="Normal 4 5 2 2 4 3 2 2 3" xfId="14079"/>
    <cellStyle name="Normal 4 5 2 2 4 3 2 3" xfId="14080"/>
    <cellStyle name="Normal 4 5 2 2 4 3 2 3 2" xfId="14081"/>
    <cellStyle name="Normal 4 5 2 2 4 3 2 4" xfId="14082"/>
    <cellStyle name="Normal 4 5 2 2 4 3 3" xfId="14083"/>
    <cellStyle name="Normal 4 5 2 2 4 3 3 2" xfId="14084"/>
    <cellStyle name="Normal 4 5 2 2 4 3 3 2 2" xfId="14085"/>
    <cellStyle name="Normal 4 5 2 2 4 3 3 3" xfId="14086"/>
    <cellStyle name="Normal 4 5 2 2 4 3 4" xfId="14087"/>
    <cellStyle name="Normal 4 5 2 2 4 3 4 2" xfId="14088"/>
    <cellStyle name="Normal 4 5 2 2 4 3 5" xfId="14089"/>
    <cellStyle name="Normal 4 5 2 2 4 4" xfId="14090"/>
    <cellStyle name="Normal 4 5 2 2 4 4 2" xfId="14091"/>
    <cellStyle name="Normal 4 5 2 2 4 4 2 2" xfId="14092"/>
    <cellStyle name="Normal 4 5 2 2 4 4 2 2 2" xfId="14093"/>
    <cellStyle name="Normal 4 5 2 2 4 4 2 3" xfId="14094"/>
    <cellStyle name="Normal 4 5 2 2 4 4 3" xfId="14095"/>
    <cellStyle name="Normal 4 5 2 2 4 4 3 2" xfId="14096"/>
    <cellStyle name="Normal 4 5 2 2 4 4 4" xfId="14097"/>
    <cellStyle name="Normal 4 5 2 2 4 5" xfId="14098"/>
    <cellStyle name="Normal 4 5 2 2 4 5 2" xfId="14099"/>
    <cellStyle name="Normal 4 5 2 2 4 5 2 2" xfId="14100"/>
    <cellStyle name="Normal 4 5 2 2 4 5 3" xfId="14101"/>
    <cellStyle name="Normal 4 5 2 2 4 6" xfId="14102"/>
    <cellStyle name="Normal 4 5 2 2 4 6 2" xfId="14103"/>
    <cellStyle name="Normal 4 5 2 2 4 7" xfId="14104"/>
    <cellStyle name="Normal 4 5 2 2 5" xfId="14105"/>
    <cellStyle name="Normal 4 5 2 2 5 2" xfId="14106"/>
    <cellStyle name="Normal 4 5 2 2 5 2 2" xfId="14107"/>
    <cellStyle name="Normal 4 5 2 2 5 2 2 2" xfId="14108"/>
    <cellStyle name="Normal 4 5 2 2 5 2 2 2 2" xfId="14109"/>
    <cellStyle name="Normal 4 5 2 2 5 2 2 2 2 2" xfId="14110"/>
    <cellStyle name="Normal 4 5 2 2 5 2 2 2 3" xfId="14111"/>
    <cellStyle name="Normal 4 5 2 2 5 2 2 3" xfId="14112"/>
    <cellStyle name="Normal 4 5 2 2 5 2 2 3 2" xfId="14113"/>
    <cellStyle name="Normal 4 5 2 2 5 2 2 4" xfId="14114"/>
    <cellStyle name="Normal 4 5 2 2 5 2 3" xfId="14115"/>
    <cellStyle name="Normal 4 5 2 2 5 2 3 2" xfId="14116"/>
    <cellStyle name="Normal 4 5 2 2 5 2 3 2 2" xfId="14117"/>
    <cellStyle name="Normal 4 5 2 2 5 2 3 3" xfId="14118"/>
    <cellStyle name="Normal 4 5 2 2 5 2 4" xfId="14119"/>
    <cellStyle name="Normal 4 5 2 2 5 2 4 2" xfId="14120"/>
    <cellStyle name="Normal 4 5 2 2 5 2 5" xfId="14121"/>
    <cellStyle name="Normal 4 5 2 2 5 3" xfId="14122"/>
    <cellStyle name="Normal 4 5 2 2 5 3 2" xfId="14123"/>
    <cellStyle name="Normal 4 5 2 2 5 3 2 2" xfId="14124"/>
    <cellStyle name="Normal 4 5 2 2 5 3 2 2 2" xfId="14125"/>
    <cellStyle name="Normal 4 5 2 2 5 3 2 3" xfId="14126"/>
    <cellStyle name="Normal 4 5 2 2 5 3 3" xfId="14127"/>
    <cellStyle name="Normal 4 5 2 2 5 3 3 2" xfId="14128"/>
    <cellStyle name="Normal 4 5 2 2 5 3 4" xfId="14129"/>
    <cellStyle name="Normal 4 5 2 2 5 4" xfId="14130"/>
    <cellStyle name="Normal 4 5 2 2 5 4 2" xfId="14131"/>
    <cellStyle name="Normal 4 5 2 2 5 4 2 2" xfId="14132"/>
    <cellStyle name="Normal 4 5 2 2 5 4 3" xfId="14133"/>
    <cellStyle name="Normal 4 5 2 2 5 5" xfId="14134"/>
    <cellStyle name="Normal 4 5 2 2 5 5 2" xfId="14135"/>
    <cellStyle name="Normal 4 5 2 2 5 6" xfId="14136"/>
    <cellStyle name="Normal 4 5 2 2 6" xfId="14137"/>
    <cellStyle name="Normal 4 5 2 2 6 2" xfId="14138"/>
    <cellStyle name="Normal 4 5 2 2 6 2 2" xfId="14139"/>
    <cellStyle name="Normal 4 5 2 2 6 2 2 2" xfId="14140"/>
    <cellStyle name="Normal 4 5 2 2 6 2 2 2 2" xfId="14141"/>
    <cellStyle name="Normal 4 5 2 2 6 2 2 3" xfId="14142"/>
    <cellStyle name="Normal 4 5 2 2 6 2 3" xfId="14143"/>
    <cellStyle name="Normal 4 5 2 2 6 2 3 2" xfId="14144"/>
    <cellStyle name="Normal 4 5 2 2 6 2 4" xfId="14145"/>
    <cellStyle name="Normal 4 5 2 2 6 3" xfId="14146"/>
    <cellStyle name="Normal 4 5 2 2 6 3 2" xfId="14147"/>
    <cellStyle name="Normal 4 5 2 2 6 3 2 2" xfId="14148"/>
    <cellStyle name="Normal 4 5 2 2 6 3 3" xfId="14149"/>
    <cellStyle name="Normal 4 5 2 2 6 4" xfId="14150"/>
    <cellStyle name="Normal 4 5 2 2 6 4 2" xfId="14151"/>
    <cellStyle name="Normal 4 5 2 2 6 5" xfId="14152"/>
    <cellStyle name="Normal 4 5 2 2 7" xfId="14153"/>
    <cellStyle name="Normal 4 5 2 2 7 2" xfId="14154"/>
    <cellStyle name="Normal 4 5 2 2 7 2 2" xfId="14155"/>
    <cellStyle name="Normal 4 5 2 2 7 2 2 2" xfId="14156"/>
    <cellStyle name="Normal 4 5 2 2 7 2 3" xfId="14157"/>
    <cellStyle name="Normal 4 5 2 2 7 3" xfId="14158"/>
    <cellStyle name="Normal 4 5 2 2 7 3 2" xfId="14159"/>
    <cellStyle name="Normal 4 5 2 2 7 4" xfId="14160"/>
    <cellStyle name="Normal 4 5 2 2 8" xfId="14161"/>
    <cellStyle name="Normal 4 5 2 2 8 2" xfId="14162"/>
    <cellStyle name="Normal 4 5 2 2 8 2 2" xfId="14163"/>
    <cellStyle name="Normal 4 5 2 2 8 3" xfId="14164"/>
    <cellStyle name="Normal 4 5 2 2 9" xfId="14165"/>
    <cellStyle name="Normal 4 5 2 2 9 2" xfId="14166"/>
    <cellStyle name="Normal 4 5 2 3" xfId="14167"/>
    <cellStyle name="Normal 4 5 2 3 2" xfId="14168"/>
    <cellStyle name="Normal 4 5 2 3 2 2" xfId="14169"/>
    <cellStyle name="Normal 4 5 2 3 2 2 2" xfId="14170"/>
    <cellStyle name="Normal 4 5 2 3 2 2 2 2" xfId="14171"/>
    <cellStyle name="Normal 4 5 2 3 2 2 2 2 2" xfId="14172"/>
    <cellStyle name="Normal 4 5 2 3 2 2 2 2 2 2" xfId="14173"/>
    <cellStyle name="Normal 4 5 2 3 2 2 2 2 2 2 2" xfId="14174"/>
    <cellStyle name="Normal 4 5 2 3 2 2 2 2 2 2 2 2" xfId="14175"/>
    <cellStyle name="Normal 4 5 2 3 2 2 2 2 2 2 3" xfId="14176"/>
    <cellStyle name="Normal 4 5 2 3 2 2 2 2 2 3" xfId="14177"/>
    <cellStyle name="Normal 4 5 2 3 2 2 2 2 2 3 2" xfId="14178"/>
    <cellStyle name="Normal 4 5 2 3 2 2 2 2 2 4" xfId="14179"/>
    <cellStyle name="Normal 4 5 2 3 2 2 2 2 3" xfId="14180"/>
    <cellStyle name="Normal 4 5 2 3 2 2 2 2 3 2" xfId="14181"/>
    <cellStyle name="Normal 4 5 2 3 2 2 2 2 3 2 2" xfId="14182"/>
    <cellStyle name="Normal 4 5 2 3 2 2 2 2 3 3" xfId="14183"/>
    <cellStyle name="Normal 4 5 2 3 2 2 2 2 4" xfId="14184"/>
    <cellStyle name="Normal 4 5 2 3 2 2 2 2 4 2" xfId="14185"/>
    <cellStyle name="Normal 4 5 2 3 2 2 2 2 5" xfId="14186"/>
    <cellStyle name="Normal 4 5 2 3 2 2 2 3" xfId="14187"/>
    <cellStyle name="Normal 4 5 2 3 2 2 2 3 2" xfId="14188"/>
    <cellStyle name="Normal 4 5 2 3 2 2 2 3 2 2" xfId="14189"/>
    <cellStyle name="Normal 4 5 2 3 2 2 2 3 2 2 2" xfId="14190"/>
    <cellStyle name="Normal 4 5 2 3 2 2 2 3 2 3" xfId="14191"/>
    <cellStyle name="Normal 4 5 2 3 2 2 2 3 3" xfId="14192"/>
    <cellStyle name="Normal 4 5 2 3 2 2 2 3 3 2" xfId="14193"/>
    <cellStyle name="Normal 4 5 2 3 2 2 2 3 4" xfId="14194"/>
    <cellStyle name="Normal 4 5 2 3 2 2 2 4" xfId="14195"/>
    <cellStyle name="Normal 4 5 2 3 2 2 2 4 2" xfId="14196"/>
    <cellStyle name="Normal 4 5 2 3 2 2 2 4 2 2" xfId="14197"/>
    <cellStyle name="Normal 4 5 2 3 2 2 2 4 3" xfId="14198"/>
    <cellStyle name="Normal 4 5 2 3 2 2 2 5" xfId="14199"/>
    <cellStyle name="Normal 4 5 2 3 2 2 2 5 2" xfId="14200"/>
    <cellStyle name="Normal 4 5 2 3 2 2 2 6" xfId="14201"/>
    <cellStyle name="Normal 4 5 2 3 2 2 3" xfId="14202"/>
    <cellStyle name="Normal 4 5 2 3 2 2 3 2" xfId="14203"/>
    <cellStyle name="Normal 4 5 2 3 2 2 3 2 2" xfId="14204"/>
    <cellStyle name="Normal 4 5 2 3 2 2 3 2 2 2" xfId="14205"/>
    <cellStyle name="Normal 4 5 2 3 2 2 3 2 2 2 2" xfId="14206"/>
    <cellStyle name="Normal 4 5 2 3 2 2 3 2 2 3" xfId="14207"/>
    <cellStyle name="Normal 4 5 2 3 2 2 3 2 3" xfId="14208"/>
    <cellStyle name="Normal 4 5 2 3 2 2 3 2 3 2" xfId="14209"/>
    <cellStyle name="Normal 4 5 2 3 2 2 3 2 4" xfId="14210"/>
    <cellStyle name="Normal 4 5 2 3 2 2 3 3" xfId="14211"/>
    <cellStyle name="Normal 4 5 2 3 2 2 3 3 2" xfId="14212"/>
    <cellStyle name="Normal 4 5 2 3 2 2 3 3 2 2" xfId="14213"/>
    <cellStyle name="Normal 4 5 2 3 2 2 3 3 3" xfId="14214"/>
    <cellStyle name="Normal 4 5 2 3 2 2 3 4" xfId="14215"/>
    <cellStyle name="Normal 4 5 2 3 2 2 3 4 2" xfId="14216"/>
    <cellStyle name="Normal 4 5 2 3 2 2 3 5" xfId="14217"/>
    <cellStyle name="Normal 4 5 2 3 2 2 4" xfId="14218"/>
    <cellStyle name="Normal 4 5 2 3 2 2 4 2" xfId="14219"/>
    <cellStyle name="Normal 4 5 2 3 2 2 4 2 2" xfId="14220"/>
    <cellStyle name="Normal 4 5 2 3 2 2 4 2 2 2" xfId="14221"/>
    <cellStyle name="Normal 4 5 2 3 2 2 4 2 3" xfId="14222"/>
    <cellStyle name="Normal 4 5 2 3 2 2 4 3" xfId="14223"/>
    <cellStyle name="Normal 4 5 2 3 2 2 4 3 2" xfId="14224"/>
    <cellStyle name="Normal 4 5 2 3 2 2 4 4" xfId="14225"/>
    <cellStyle name="Normal 4 5 2 3 2 2 5" xfId="14226"/>
    <cellStyle name="Normal 4 5 2 3 2 2 5 2" xfId="14227"/>
    <cellStyle name="Normal 4 5 2 3 2 2 5 2 2" xfId="14228"/>
    <cellStyle name="Normal 4 5 2 3 2 2 5 3" xfId="14229"/>
    <cellStyle name="Normal 4 5 2 3 2 2 6" xfId="14230"/>
    <cellStyle name="Normal 4 5 2 3 2 2 6 2" xfId="14231"/>
    <cellStyle name="Normal 4 5 2 3 2 2 7" xfId="14232"/>
    <cellStyle name="Normal 4 5 2 3 2 3" xfId="14233"/>
    <cellStyle name="Normal 4 5 2 3 2 3 2" xfId="14234"/>
    <cellStyle name="Normal 4 5 2 3 2 3 2 2" xfId="14235"/>
    <cellStyle name="Normal 4 5 2 3 2 3 2 2 2" xfId="14236"/>
    <cellStyle name="Normal 4 5 2 3 2 3 2 2 2 2" xfId="14237"/>
    <cellStyle name="Normal 4 5 2 3 2 3 2 2 2 2 2" xfId="14238"/>
    <cellStyle name="Normal 4 5 2 3 2 3 2 2 2 3" xfId="14239"/>
    <cellStyle name="Normal 4 5 2 3 2 3 2 2 3" xfId="14240"/>
    <cellStyle name="Normal 4 5 2 3 2 3 2 2 3 2" xfId="14241"/>
    <cellStyle name="Normal 4 5 2 3 2 3 2 2 4" xfId="14242"/>
    <cellStyle name="Normal 4 5 2 3 2 3 2 3" xfId="14243"/>
    <cellStyle name="Normal 4 5 2 3 2 3 2 3 2" xfId="14244"/>
    <cellStyle name="Normal 4 5 2 3 2 3 2 3 2 2" xfId="14245"/>
    <cellStyle name="Normal 4 5 2 3 2 3 2 3 3" xfId="14246"/>
    <cellStyle name="Normal 4 5 2 3 2 3 2 4" xfId="14247"/>
    <cellStyle name="Normal 4 5 2 3 2 3 2 4 2" xfId="14248"/>
    <cellStyle name="Normal 4 5 2 3 2 3 2 5" xfId="14249"/>
    <cellStyle name="Normal 4 5 2 3 2 3 3" xfId="14250"/>
    <cellStyle name="Normal 4 5 2 3 2 3 3 2" xfId="14251"/>
    <cellStyle name="Normal 4 5 2 3 2 3 3 2 2" xfId="14252"/>
    <cellStyle name="Normal 4 5 2 3 2 3 3 2 2 2" xfId="14253"/>
    <cellStyle name="Normal 4 5 2 3 2 3 3 2 3" xfId="14254"/>
    <cellStyle name="Normal 4 5 2 3 2 3 3 3" xfId="14255"/>
    <cellStyle name="Normal 4 5 2 3 2 3 3 3 2" xfId="14256"/>
    <cellStyle name="Normal 4 5 2 3 2 3 3 4" xfId="14257"/>
    <cellStyle name="Normal 4 5 2 3 2 3 4" xfId="14258"/>
    <cellStyle name="Normal 4 5 2 3 2 3 4 2" xfId="14259"/>
    <cellStyle name="Normal 4 5 2 3 2 3 4 2 2" xfId="14260"/>
    <cellStyle name="Normal 4 5 2 3 2 3 4 3" xfId="14261"/>
    <cellStyle name="Normal 4 5 2 3 2 3 5" xfId="14262"/>
    <cellStyle name="Normal 4 5 2 3 2 3 5 2" xfId="14263"/>
    <cellStyle name="Normal 4 5 2 3 2 3 6" xfId="14264"/>
    <cellStyle name="Normal 4 5 2 3 2 4" xfId="14265"/>
    <cellStyle name="Normal 4 5 2 3 2 4 2" xfId="14266"/>
    <cellStyle name="Normal 4 5 2 3 2 4 2 2" xfId="14267"/>
    <cellStyle name="Normal 4 5 2 3 2 4 2 2 2" xfId="14268"/>
    <cellStyle name="Normal 4 5 2 3 2 4 2 2 2 2" xfId="14269"/>
    <cellStyle name="Normal 4 5 2 3 2 4 2 2 3" xfId="14270"/>
    <cellStyle name="Normal 4 5 2 3 2 4 2 3" xfId="14271"/>
    <cellStyle name="Normal 4 5 2 3 2 4 2 3 2" xfId="14272"/>
    <cellStyle name="Normal 4 5 2 3 2 4 2 4" xfId="14273"/>
    <cellStyle name="Normal 4 5 2 3 2 4 3" xfId="14274"/>
    <cellStyle name="Normal 4 5 2 3 2 4 3 2" xfId="14275"/>
    <cellStyle name="Normal 4 5 2 3 2 4 3 2 2" xfId="14276"/>
    <cellStyle name="Normal 4 5 2 3 2 4 3 3" xfId="14277"/>
    <cellStyle name="Normal 4 5 2 3 2 4 4" xfId="14278"/>
    <cellStyle name="Normal 4 5 2 3 2 4 4 2" xfId="14279"/>
    <cellStyle name="Normal 4 5 2 3 2 4 5" xfId="14280"/>
    <cellStyle name="Normal 4 5 2 3 2 5" xfId="14281"/>
    <cellStyle name="Normal 4 5 2 3 2 5 2" xfId="14282"/>
    <cellStyle name="Normal 4 5 2 3 2 5 2 2" xfId="14283"/>
    <cellStyle name="Normal 4 5 2 3 2 5 2 2 2" xfId="14284"/>
    <cellStyle name="Normal 4 5 2 3 2 5 2 3" xfId="14285"/>
    <cellStyle name="Normal 4 5 2 3 2 5 3" xfId="14286"/>
    <cellStyle name="Normal 4 5 2 3 2 5 3 2" xfId="14287"/>
    <cellStyle name="Normal 4 5 2 3 2 5 4" xfId="14288"/>
    <cellStyle name="Normal 4 5 2 3 2 6" xfId="14289"/>
    <cellStyle name="Normal 4 5 2 3 2 6 2" xfId="14290"/>
    <cellStyle name="Normal 4 5 2 3 2 6 2 2" xfId="14291"/>
    <cellStyle name="Normal 4 5 2 3 2 6 3" xfId="14292"/>
    <cellStyle name="Normal 4 5 2 3 2 7" xfId="14293"/>
    <cellStyle name="Normal 4 5 2 3 2 7 2" xfId="14294"/>
    <cellStyle name="Normal 4 5 2 3 2 8" xfId="14295"/>
    <cellStyle name="Normal 4 5 2 3 3" xfId="14296"/>
    <cellStyle name="Normal 4 5 2 3 3 2" xfId="14297"/>
    <cellStyle name="Normal 4 5 2 3 3 2 2" xfId="14298"/>
    <cellStyle name="Normal 4 5 2 3 3 2 2 2" xfId="14299"/>
    <cellStyle name="Normal 4 5 2 3 3 2 2 2 2" xfId="14300"/>
    <cellStyle name="Normal 4 5 2 3 3 2 2 2 2 2" xfId="14301"/>
    <cellStyle name="Normal 4 5 2 3 3 2 2 2 2 2 2" xfId="14302"/>
    <cellStyle name="Normal 4 5 2 3 3 2 2 2 2 3" xfId="14303"/>
    <cellStyle name="Normal 4 5 2 3 3 2 2 2 3" xfId="14304"/>
    <cellStyle name="Normal 4 5 2 3 3 2 2 2 3 2" xfId="14305"/>
    <cellStyle name="Normal 4 5 2 3 3 2 2 2 4" xfId="14306"/>
    <cellStyle name="Normal 4 5 2 3 3 2 2 3" xfId="14307"/>
    <cellStyle name="Normal 4 5 2 3 3 2 2 3 2" xfId="14308"/>
    <cellStyle name="Normal 4 5 2 3 3 2 2 3 2 2" xfId="14309"/>
    <cellStyle name="Normal 4 5 2 3 3 2 2 3 3" xfId="14310"/>
    <cellStyle name="Normal 4 5 2 3 3 2 2 4" xfId="14311"/>
    <cellStyle name="Normal 4 5 2 3 3 2 2 4 2" xfId="14312"/>
    <cellStyle name="Normal 4 5 2 3 3 2 2 5" xfId="14313"/>
    <cellStyle name="Normal 4 5 2 3 3 2 3" xfId="14314"/>
    <cellStyle name="Normal 4 5 2 3 3 2 3 2" xfId="14315"/>
    <cellStyle name="Normal 4 5 2 3 3 2 3 2 2" xfId="14316"/>
    <cellStyle name="Normal 4 5 2 3 3 2 3 2 2 2" xfId="14317"/>
    <cellStyle name="Normal 4 5 2 3 3 2 3 2 3" xfId="14318"/>
    <cellStyle name="Normal 4 5 2 3 3 2 3 3" xfId="14319"/>
    <cellStyle name="Normal 4 5 2 3 3 2 3 3 2" xfId="14320"/>
    <cellStyle name="Normal 4 5 2 3 3 2 3 4" xfId="14321"/>
    <cellStyle name="Normal 4 5 2 3 3 2 4" xfId="14322"/>
    <cellStyle name="Normal 4 5 2 3 3 2 4 2" xfId="14323"/>
    <cellStyle name="Normal 4 5 2 3 3 2 4 2 2" xfId="14324"/>
    <cellStyle name="Normal 4 5 2 3 3 2 4 3" xfId="14325"/>
    <cellStyle name="Normal 4 5 2 3 3 2 5" xfId="14326"/>
    <cellStyle name="Normal 4 5 2 3 3 2 5 2" xfId="14327"/>
    <cellStyle name="Normal 4 5 2 3 3 2 6" xfId="14328"/>
    <cellStyle name="Normal 4 5 2 3 3 3" xfId="14329"/>
    <cellStyle name="Normal 4 5 2 3 3 3 2" xfId="14330"/>
    <cellStyle name="Normal 4 5 2 3 3 3 2 2" xfId="14331"/>
    <cellStyle name="Normal 4 5 2 3 3 3 2 2 2" xfId="14332"/>
    <cellStyle name="Normal 4 5 2 3 3 3 2 2 2 2" xfId="14333"/>
    <cellStyle name="Normal 4 5 2 3 3 3 2 2 3" xfId="14334"/>
    <cellStyle name="Normal 4 5 2 3 3 3 2 3" xfId="14335"/>
    <cellStyle name="Normal 4 5 2 3 3 3 2 3 2" xfId="14336"/>
    <cellStyle name="Normal 4 5 2 3 3 3 2 4" xfId="14337"/>
    <cellStyle name="Normal 4 5 2 3 3 3 3" xfId="14338"/>
    <cellStyle name="Normal 4 5 2 3 3 3 3 2" xfId="14339"/>
    <cellStyle name="Normal 4 5 2 3 3 3 3 2 2" xfId="14340"/>
    <cellStyle name="Normal 4 5 2 3 3 3 3 3" xfId="14341"/>
    <cellStyle name="Normal 4 5 2 3 3 3 4" xfId="14342"/>
    <cellStyle name="Normal 4 5 2 3 3 3 4 2" xfId="14343"/>
    <cellStyle name="Normal 4 5 2 3 3 3 5" xfId="14344"/>
    <cellStyle name="Normal 4 5 2 3 3 4" xfId="14345"/>
    <cellStyle name="Normal 4 5 2 3 3 4 2" xfId="14346"/>
    <cellStyle name="Normal 4 5 2 3 3 4 2 2" xfId="14347"/>
    <cellStyle name="Normal 4 5 2 3 3 4 2 2 2" xfId="14348"/>
    <cellStyle name="Normal 4 5 2 3 3 4 2 3" xfId="14349"/>
    <cellStyle name="Normal 4 5 2 3 3 4 3" xfId="14350"/>
    <cellStyle name="Normal 4 5 2 3 3 4 3 2" xfId="14351"/>
    <cellStyle name="Normal 4 5 2 3 3 4 4" xfId="14352"/>
    <cellStyle name="Normal 4 5 2 3 3 5" xfId="14353"/>
    <cellStyle name="Normal 4 5 2 3 3 5 2" xfId="14354"/>
    <cellStyle name="Normal 4 5 2 3 3 5 2 2" xfId="14355"/>
    <cellStyle name="Normal 4 5 2 3 3 5 3" xfId="14356"/>
    <cellStyle name="Normal 4 5 2 3 3 6" xfId="14357"/>
    <cellStyle name="Normal 4 5 2 3 3 6 2" xfId="14358"/>
    <cellStyle name="Normal 4 5 2 3 3 7" xfId="14359"/>
    <cellStyle name="Normal 4 5 2 3 4" xfId="14360"/>
    <cellStyle name="Normal 4 5 2 3 4 2" xfId="14361"/>
    <cellStyle name="Normal 4 5 2 3 4 2 2" xfId="14362"/>
    <cellStyle name="Normal 4 5 2 3 4 2 2 2" xfId="14363"/>
    <cellStyle name="Normal 4 5 2 3 4 2 2 2 2" xfId="14364"/>
    <cellStyle name="Normal 4 5 2 3 4 2 2 2 2 2" xfId="14365"/>
    <cellStyle name="Normal 4 5 2 3 4 2 2 2 3" xfId="14366"/>
    <cellStyle name="Normal 4 5 2 3 4 2 2 3" xfId="14367"/>
    <cellStyle name="Normal 4 5 2 3 4 2 2 3 2" xfId="14368"/>
    <cellStyle name="Normal 4 5 2 3 4 2 2 4" xfId="14369"/>
    <cellStyle name="Normal 4 5 2 3 4 2 3" xfId="14370"/>
    <cellStyle name="Normal 4 5 2 3 4 2 3 2" xfId="14371"/>
    <cellStyle name="Normal 4 5 2 3 4 2 3 2 2" xfId="14372"/>
    <cellStyle name="Normal 4 5 2 3 4 2 3 3" xfId="14373"/>
    <cellStyle name="Normal 4 5 2 3 4 2 4" xfId="14374"/>
    <cellStyle name="Normal 4 5 2 3 4 2 4 2" xfId="14375"/>
    <cellStyle name="Normal 4 5 2 3 4 2 5" xfId="14376"/>
    <cellStyle name="Normal 4 5 2 3 4 3" xfId="14377"/>
    <cellStyle name="Normal 4 5 2 3 4 3 2" xfId="14378"/>
    <cellStyle name="Normal 4 5 2 3 4 3 2 2" xfId="14379"/>
    <cellStyle name="Normal 4 5 2 3 4 3 2 2 2" xfId="14380"/>
    <cellStyle name="Normal 4 5 2 3 4 3 2 3" xfId="14381"/>
    <cellStyle name="Normal 4 5 2 3 4 3 3" xfId="14382"/>
    <cellStyle name="Normal 4 5 2 3 4 3 3 2" xfId="14383"/>
    <cellStyle name="Normal 4 5 2 3 4 3 4" xfId="14384"/>
    <cellStyle name="Normal 4 5 2 3 4 4" xfId="14385"/>
    <cellStyle name="Normal 4 5 2 3 4 4 2" xfId="14386"/>
    <cellStyle name="Normal 4 5 2 3 4 4 2 2" xfId="14387"/>
    <cellStyle name="Normal 4 5 2 3 4 4 3" xfId="14388"/>
    <cellStyle name="Normal 4 5 2 3 4 5" xfId="14389"/>
    <cellStyle name="Normal 4 5 2 3 4 5 2" xfId="14390"/>
    <cellStyle name="Normal 4 5 2 3 4 6" xfId="14391"/>
    <cellStyle name="Normal 4 5 2 3 5" xfId="14392"/>
    <cellStyle name="Normal 4 5 2 3 5 2" xfId="14393"/>
    <cellStyle name="Normal 4 5 2 3 5 2 2" xfId="14394"/>
    <cellStyle name="Normal 4 5 2 3 5 2 2 2" xfId="14395"/>
    <cellStyle name="Normal 4 5 2 3 5 2 2 2 2" xfId="14396"/>
    <cellStyle name="Normal 4 5 2 3 5 2 2 3" xfId="14397"/>
    <cellStyle name="Normal 4 5 2 3 5 2 3" xfId="14398"/>
    <cellStyle name="Normal 4 5 2 3 5 2 3 2" xfId="14399"/>
    <cellStyle name="Normal 4 5 2 3 5 2 4" xfId="14400"/>
    <cellStyle name="Normal 4 5 2 3 5 3" xfId="14401"/>
    <cellStyle name="Normal 4 5 2 3 5 3 2" xfId="14402"/>
    <cellStyle name="Normal 4 5 2 3 5 3 2 2" xfId="14403"/>
    <cellStyle name="Normal 4 5 2 3 5 3 3" xfId="14404"/>
    <cellStyle name="Normal 4 5 2 3 5 4" xfId="14405"/>
    <cellStyle name="Normal 4 5 2 3 5 4 2" xfId="14406"/>
    <cellStyle name="Normal 4 5 2 3 5 5" xfId="14407"/>
    <cellStyle name="Normal 4 5 2 3 6" xfId="14408"/>
    <cellStyle name="Normal 4 5 2 3 6 2" xfId="14409"/>
    <cellStyle name="Normal 4 5 2 3 6 2 2" xfId="14410"/>
    <cellStyle name="Normal 4 5 2 3 6 2 2 2" xfId="14411"/>
    <cellStyle name="Normal 4 5 2 3 6 2 3" xfId="14412"/>
    <cellStyle name="Normal 4 5 2 3 6 3" xfId="14413"/>
    <cellStyle name="Normal 4 5 2 3 6 3 2" xfId="14414"/>
    <cellStyle name="Normal 4 5 2 3 6 4" xfId="14415"/>
    <cellStyle name="Normal 4 5 2 3 7" xfId="14416"/>
    <cellStyle name="Normal 4 5 2 3 7 2" xfId="14417"/>
    <cellStyle name="Normal 4 5 2 3 7 2 2" xfId="14418"/>
    <cellStyle name="Normal 4 5 2 3 7 3" xfId="14419"/>
    <cellStyle name="Normal 4 5 2 3 8" xfId="14420"/>
    <cellStyle name="Normal 4 5 2 3 8 2" xfId="14421"/>
    <cellStyle name="Normal 4 5 2 3 9" xfId="14422"/>
    <cellStyle name="Normal 4 5 2 4" xfId="14423"/>
    <cellStyle name="Normal 4 5 2 4 2" xfId="14424"/>
    <cellStyle name="Normal 4 5 2 4 2 2" xfId="14425"/>
    <cellStyle name="Normal 4 5 2 4 2 2 2" xfId="14426"/>
    <cellStyle name="Normal 4 5 2 4 2 2 2 2" xfId="14427"/>
    <cellStyle name="Normal 4 5 2 4 2 2 2 2 2" xfId="14428"/>
    <cellStyle name="Normal 4 5 2 4 2 2 2 2 2 2" xfId="14429"/>
    <cellStyle name="Normal 4 5 2 4 2 2 2 2 2 2 2" xfId="14430"/>
    <cellStyle name="Normal 4 5 2 4 2 2 2 2 2 3" xfId="14431"/>
    <cellStyle name="Normal 4 5 2 4 2 2 2 2 3" xfId="14432"/>
    <cellStyle name="Normal 4 5 2 4 2 2 2 2 3 2" xfId="14433"/>
    <cellStyle name="Normal 4 5 2 4 2 2 2 2 4" xfId="14434"/>
    <cellStyle name="Normal 4 5 2 4 2 2 2 3" xfId="14435"/>
    <cellStyle name="Normal 4 5 2 4 2 2 2 3 2" xfId="14436"/>
    <cellStyle name="Normal 4 5 2 4 2 2 2 3 2 2" xfId="14437"/>
    <cellStyle name="Normal 4 5 2 4 2 2 2 3 3" xfId="14438"/>
    <cellStyle name="Normal 4 5 2 4 2 2 2 4" xfId="14439"/>
    <cellStyle name="Normal 4 5 2 4 2 2 2 4 2" xfId="14440"/>
    <cellStyle name="Normal 4 5 2 4 2 2 2 5" xfId="14441"/>
    <cellStyle name="Normal 4 5 2 4 2 2 3" xfId="14442"/>
    <cellStyle name="Normal 4 5 2 4 2 2 3 2" xfId="14443"/>
    <cellStyle name="Normal 4 5 2 4 2 2 3 2 2" xfId="14444"/>
    <cellStyle name="Normal 4 5 2 4 2 2 3 2 2 2" xfId="14445"/>
    <cellStyle name="Normal 4 5 2 4 2 2 3 2 3" xfId="14446"/>
    <cellStyle name="Normal 4 5 2 4 2 2 3 3" xfId="14447"/>
    <cellStyle name="Normal 4 5 2 4 2 2 3 3 2" xfId="14448"/>
    <cellStyle name="Normal 4 5 2 4 2 2 3 4" xfId="14449"/>
    <cellStyle name="Normal 4 5 2 4 2 2 4" xfId="14450"/>
    <cellStyle name="Normal 4 5 2 4 2 2 4 2" xfId="14451"/>
    <cellStyle name="Normal 4 5 2 4 2 2 4 2 2" xfId="14452"/>
    <cellStyle name="Normal 4 5 2 4 2 2 4 3" xfId="14453"/>
    <cellStyle name="Normal 4 5 2 4 2 2 5" xfId="14454"/>
    <cellStyle name="Normal 4 5 2 4 2 2 5 2" xfId="14455"/>
    <cellStyle name="Normal 4 5 2 4 2 2 6" xfId="14456"/>
    <cellStyle name="Normal 4 5 2 4 2 3" xfId="14457"/>
    <cellStyle name="Normal 4 5 2 4 2 3 2" xfId="14458"/>
    <cellStyle name="Normal 4 5 2 4 2 3 2 2" xfId="14459"/>
    <cellStyle name="Normal 4 5 2 4 2 3 2 2 2" xfId="14460"/>
    <cellStyle name="Normal 4 5 2 4 2 3 2 2 2 2" xfId="14461"/>
    <cellStyle name="Normal 4 5 2 4 2 3 2 2 3" xfId="14462"/>
    <cellStyle name="Normal 4 5 2 4 2 3 2 3" xfId="14463"/>
    <cellStyle name="Normal 4 5 2 4 2 3 2 3 2" xfId="14464"/>
    <cellStyle name="Normal 4 5 2 4 2 3 2 4" xfId="14465"/>
    <cellStyle name="Normal 4 5 2 4 2 3 3" xfId="14466"/>
    <cellStyle name="Normal 4 5 2 4 2 3 3 2" xfId="14467"/>
    <cellStyle name="Normal 4 5 2 4 2 3 3 2 2" xfId="14468"/>
    <cellStyle name="Normal 4 5 2 4 2 3 3 3" xfId="14469"/>
    <cellStyle name="Normal 4 5 2 4 2 3 4" xfId="14470"/>
    <cellStyle name="Normal 4 5 2 4 2 3 4 2" xfId="14471"/>
    <cellStyle name="Normal 4 5 2 4 2 3 5" xfId="14472"/>
    <cellStyle name="Normal 4 5 2 4 2 4" xfId="14473"/>
    <cellStyle name="Normal 4 5 2 4 2 4 2" xfId="14474"/>
    <cellStyle name="Normal 4 5 2 4 2 4 2 2" xfId="14475"/>
    <cellStyle name="Normal 4 5 2 4 2 4 2 2 2" xfId="14476"/>
    <cellStyle name="Normal 4 5 2 4 2 4 2 3" xfId="14477"/>
    <cellStyle name="Normal 4 5 2 4 2 4 3" xfId="14478"/>
    <cellStyle name="Normal 4 5 2 4 2 4 3 2" xfId="14479"/>
    <cellStyle name="Normal 4 5 2 4 2 4 4" xfId="14480"/>
    <cellStyle name="Normal 4 5 2 4 2 5" xfId="14481"/>
    <cellStyle name="Normal 4 5 2 4 2 5 2" xfId="14482"/>
    <cellStyle name="Normal 4 5 2 4 2 5 2 2" xfId="14483"/>
    <cellStyle name="Normal 4 5 2 4 2 5 3" xfId="14484"/>
    <cellStyle name="Normal 4 5 2 4 2 6" xfId="14485"/>
    <cellStyle name="Normal 4 5 2 4 2 6 2" xfId="14486"/>
    <cellStyle name="Normal 4 5 2 4 2 7" xfId="14487"/>
    <cellStyle name="Normal 4 5 2 4 3" xfId="14488"/>
    <cellStyle name="Normal 4 5 2 4 3 2" xfId="14489"/>
    <cellStyle name="Normal 4 5 2 4 3 2 2" xfId="14490"/>
    <cellStyle name="Normal 4 5 2 4 3 2 2 2" xfId="14491"/>
    <cellStyle name="Normal 4 5 2 4 3 2 2 2 2" xfId="14492"/>
    <cellStyle name="Normal 4 5 2 4 3 2 2 2 2 2" xfId="14493"/>
    <cellStyle name="Normal 4 5 2 4 3 2 2 2 3" xfId="14494"/>
    <cellStyle name="Normal 4 5 2 4 3 2 2 3" xfId="14495"/>
    <cellStyle name="Normal 4 5 2 4 3 2 2 3 2" xfId="14496"/>
    <cellStyle name="Normal 4 5 2 4 3 2 2 4" xfId="14497"/>
    <cellStyle name="Normal 4 5 2 4 3 2 3" xfId="14498"/>
    <cellStyle name="Normal 4 5 2 4 3 2 3 2" xfId="14499"/>
    <cellStyle name="Normal 4 5 2 4 3 2 3 2 2" xfId="14500"/>
    <cellStyle name="Normal 4 5 2 4 3 2 3 3" xfId="14501"/>
    <cellStyle name="Normal 4 5 2 4 3 2 4" xfId="14502"/>
    <cellStyle name="Normal 4 5 2 4 3 2 4 2" xfId="14503"/>
    <cellStyle name="Normal 4 5 2 4 3 2 5" xfId="14504"/>
    <cellStyle name="Normal 4 5 2 4 3 3" xfId="14505"/>
    <cellStyle name="Normal 4 5 2 4 3 3 2" xfId="14506"/>
    <cellStyle name="Normal 4 5 2 4 3 3 2 2" xfId="14507"/>
    <cellStyle name="Normal 4 5 2 4 3 3 2 2 2" xfId="14508"/>
    <cellStyle name="Normal 4 5 2 4 3 3 2 3" xfId="14509"/>
    <cellStyle name="Normal 4 5 2 4 3 3 3" xfId="14510"/>
    <cellStyle name="Normal 4 5 2 4 3 3 3 2" xfId="14511"/>
    <cellStyle name="Normal 4 5 2 4 3 3 4" xfId="14512"/>
    <cellStyle name="Normal 4 5 2 4 3 4" xfId="14513"/>
    <cellStyle name="Normal 4 5 2 4 3 4 2" xfId="14514"/>
    <cellStyle name="Normal 4 5 2 4 3 4 2 2" xfId="14515"/>
    <cellStyle name="Normal 4 5 2 4 3 4 3" xfId="14516"/>
    <cellStyle name="Normal 4 5 2 4 3 5" xfId="14517"/>
    <cellStyle name="Normal 4 5 2 4 3 5 2" xfId="14518"/>
    <cellStyle name="Normal 4 5 2 4 3 6" xfId="14519"/>
    <cellStyle name="Normal 4 5 2 4 4" xfId="14520"/>
    <cellStyle name="Normal 4 5 2 4 4 2" xfId="14521"/>
    <cellStyle name="Normal 4 5 2 4 4 2 2" xfId="14522"/>
    <cellStyle name="Normal 4 5 2 4 4 2 2 2" xfId="14523"/>
    <cellStyle name="Normal 4 5 2 4 4 2 2 2 2" xfId="14524"/>
    <cellStyle name="Normal 4 5 2 4 4 2 2 3" xfId="14525"/>
    <cellStyle name="Normal 4 5 2 4 4 2 3" xfId="14526"/>
    <cellStyle name="Normal 4 5 2 4 4 2 3 2" xfId="14527"/>
    <cellStyle name="Normal 4 5 2 4 4 2 4" xfId="14528"/>
    <cellStyle name="Normal 4 5 2 4 4 3" xfId="14529"/>
    <cellStyle name="Normal 4 5 2 4 4 3 2" xfId="14530"/>
    <cellStyle name="Normal 4 5 2 4 4 3 2 2" xfId="14531"/>
    <cellStyle name="Normal 4 5 2 4 4 3 3" xfId="14532"/>
    <cellStyle name="Normal 4 5 2 4 4 4" xfId="14533"/>
    <cellStyle name="Normal 4 5 2 4 4 4 2" xfId="14534"/>
    <cellStyle name="Normal 4 5 2 4 4 5" xfId="14535"/>
    <cellStyle name="Normal 4 5 2 4 5" xfId="14536"/>
    <cellStyle name="Normal 4 5 2 4 5 2" xfId="14537"/>
    <cellStyle name="Normal 4 5 2 4 5 2 2" xfId="14538"/>
    <cellStyle name="Normal 4 5 2 4 5 2 2 2" xfId="14539"/>
    <cellStyle name="Normal 4 5 2 4 5 2 3" xfId="14540"/>
    <cellStyle name="Normal 4 5 2 4 5 3" xfId="14541"/>
    <cellStyle name="Normal 4 5 2 4 5 3 2" xfId="14542"/>
    <cellStyle name="Normal 4 5 2 4 5 4" xfId="14543"/>
    <cellStyle name="Normal 4 5 2 4 6" xfId="14544"/>
    <cellStyle name="Normal 4 5 2 4 6 2" xfId="14545"/>
    <cellStyle name="Normal 4 5 2 4 6 2 2" xfId="14546"/>
    <cellStyle name="Normal 4 5 2 4 6 3" xfId="14547"/>
    <cellStyle name="Normal 4 5 2 4 7" xfId="14548"/>
    <cellStyle name="Normal 4 5 2 4 7 2" xfId="14549"/>
    <cellStyle name="Normal 4 5 2 4 8" xfId="14550"/>
    <cellStyle name="Normal 4 5 2 5" xfId="14551"/>
    <cellStyle name="Normal 4 5 2 5 2" xfId="14552"/>
    <cellStyle name="Normal 4 5 2 5 2 2" xfId="14553"/>
    <cellStyle name="Normal 4 5 2 5 2 2 2" xfId="14554"/>
    <cellStyle name="Normal 4 5 2 5 2 2 2 2" xfId="14555"/>
    <cellStyle name="Normal 4 5 2 5 2 2 2 2 2" xfId="14556"/>
    <cellStyle name="Normal 4 5 2 5 2 2 2 2 2 2" xfId="14557"/>
    <cellStyle name="Normal 4 5 2 5 2 2 2 2 3" xfId="14558"/>
    <cellStyle name="Normal 4 5 2 5 2 2 2 3" xfId="14559"/>
    <cellStyle name="Normal 4 5 2 5 2 2 2 3 2" xfId="14560"/>
    <cellStyle name="Normal 4 5 2 5 2 2 2 4" xfId="14561"/>
    <cellStyle name="Normal 4 5 2 5 2 2 3" xfId="14562"/>
    <cellStyle name="Normal 4 5 2 5 2 2 3 2" xfId="14563"/>
    <cellStyle name="Normal 4 5 2 5 2 2 3 2 2" xfId="14564"/>
    <cellStyle name="Normal 4 5 2 5 2 2 3 3" xfId="14565"/>
    <cellStyle name="Normal 4 5 2 5 2 2 4" xfId="14566"/>
    <cellStyle name="Normal 4 5 2 5 2 2 4 2" xfId="14567"/>
    <cellStyle name="Normal 4 5 2 5 2 2 5" xfId="14568"/>
    <cellStyle name="Normal 4 5 2 5 2 3" xfId="14569"/>
    <cellStyle name="Normal 4 5 2 5 2 3 2" xfId="14570"/>
    <cellStyle name="Normal 4 5 2 5 2 3 2 2" xfId="14571"/>
    <cellStyle name="Normal 4 5 2 5 2 3 2 2 2" xfId="14572"/>
    <cellStyle name="Normal 4 5 2 5 2 3 2 3" xfId="14573"/>
    <cellStyle name="Normal 4 5 2 5 2 3 3" xfId="14574"/>
    <cellStyle name="Normal 4 5 2 5 2 3 3 2" xfId="14575"/>
    <cellStyle name="Normal 4 5 2 5 2 3 4" xfId="14576"/>
    <cellStyle name="Normal 4 5 2 5 2 4" xfId="14577"/>
    <cellStyle name="Normal 4 5 2 5 2 4 2" xfId="14578"/>
    <cellStyle name="Normal 4 5 2 5 2 4 2 2" xfId="14579"/>
    <cellStyle name="Normal 4 5 2 5 2 4 3" xfId="14580"/>
    <cellStyle name="Normal 4 5 2 5 2 5" xfId="14581"/>
    <cellStyle name="Normal 4 5 2 5 2 5 2" xfId="14582"/>
    <cellStyle name="Normal 4 5 2 5 2 6" xfId="14583"/>
    <cellStyle name="Normal 4 5 2 5 3" xfId="14584"/>
    <cellStyle name="Normal 4 5 2 5 3 2" xfId="14585"/>
    <cellStyle name="Normal 4 5 2 5 3 2 2" xfId="14586"/>
    <cellStyle name="Normal 4 5 2 5 3 2 2 2" xfId="14587"/>
    <cellStyle name="Normal 4 5 2 5 3 2 2 2 2" xfId="14588"/>
    <cellStyle name="Normal 4 5 2 5 3 2 2 3" xfId="14589"/>
    <cellStyle name="Normal 4 5 2 5 3 2 3" xfId="14590"/>
    <cellStyle name="Normal 4 5 2 5 3 2 3 2" xfId="14591"/>
    <cellStyle name="Normal 4 5 2 5 3 2 4" xfId="14592"/>
    <cellStyle name="Normal 4 5 2 5 3 3" xfId="14593"/>
    <cellStyle name="Normal 4 5 2 5 3 3 2" xfId="14594"/>
    <cellStyle name="Normal 4 5 2 5 3 3 2 2" xfId="14595"/>
    <cellStyle name="Normal 4 5 2 5 3 3 3" xfId="14596"/>
    <cellStyle name="Normal 4 5 2 5 3 4" xfId="14597"/>
    <cellStyle name="Normal 4 5 2 5 3 4 2" xfId="14598"/>
    <cellStyle name="Normal 4 5 2 5 3 5" xfId="14599"/>
    <cellStyle name="Normal 4 5 2 5 4" xfId="14600"/>
    <cellStyle name="Normal 4 5 2 5 4 2" xfId="14601"/>
    <cellStyle name="Normal 4 5 2 5 4 2 2" xfId="14602"/>
    <cellStyle name="Normal 4 5 2 5 4 2 2 2" xfId="14603"/>
    <cellStyle name="Normal 4 5 2 5 4 2 3" xfId="14604"/>
    <cellStyle name="Normal 4 5 2 5 4 3" xfId="14605"/>
    <cellStyle name="Normal 4 5 2 5 4 3 2" xfId="14606"/>
    <cellStyle name="Normal 4 5 2 5 4 4" xfId="14607"/>
    <cellStyle name="Normal 4 5 2 5 5" xfId="14608"/>
    <cellStyle name="Normal 4 5 2 5 5 2" xfId="14609"/>
    <cellStyle name="Normal 4 5 2 5 5 2 2" xfId="14610"/>
    <cellStyle name="Normal 4 5 2 5 5 3" xfId="14611"/>
    <cellStyle name="Normal 4 5 2 5 6" xfId="14612"/>
    <cellStyle name="Normal 4 5 2 5 6 2" xfId="14613"/>
    <cellStyle name="Normal 4 5 2 5 7" xfId="14614"/>
    <cellStyle name="Normal 4 5 2 6" xfId="14615"/>
    <cellStyle name="Normal 4 5 2 6 2" xfId="14616"/>
    <cellStyle name="Normal 4 5 2 6 2 2" xfId="14617"/>
    <cellStyle name="Normal 4 5 2 6 2 2 2" xfId="14618"/>
    <cellStyle name="Normal 4 5 2 6 2 2 2 2" xfId="14619"/>
    <cellStyle name="Normal 4 5 2 6 2 2 2 2 2" xfId="14620"/>
    <cellStyle name="Normal 4 5 2 6 2 2 2 3" xfId="14621"/>
    <cellStyle name="Normal 4 5 2 6 2 2 3" xfId="14622"/>
    <cellStyle name="Normal 4 5 2 6 2 2 3 2" xfId="14623"/>
    <cellStyle name="Normal 4 5 2 6 2 2 4" xfId="14624"/>
    <cellStyle name="Normal 4 5 2 6 2 3" xfId="14625"/>
    <cellStyle name="Normal 4 5 2 6 2 3 2" xfId="14626"/>
    <cellStyle name="Normal 4 5 2 6 2 3 2 2" xfId="14627"/>
    <cellStyle name="Normal 4 5 2 6 2 3 3" xfId="14628"/>
    <cellStyle name="Normal 4 5 2 6 2 4" xfId="14629"/>
    <cellStyle name="Normal 4 5 2 6 2 4 2" xfId="14630"/>
    <cellStyle name="Normal 4 5 2 6 2 5" xfId="14631"/>
    <cellStyle name="Normal 4 5 2 6 3" xfId="14632"/>
    <cellStyle name="Normal 4 5 2 6 3 2" xfId="14633"/>
    <cellStyle name="Normal 4 5 2 6 3 2 2" xfId="14634"/>
    <cellStyle name="Normal 4 5 2 6 3 2 2 2" xfId="14635"/>
    <cellStyle name="Normal 4 5 2 6 3 2 3" xfId="14636"/>
    <cellStyle name="Normal 4 5 2 6 3 3" xfId="14637"/>
    <cellStyle name="Normal 4 5 2 6 3 3 2" xfId="14638"/>
    <cellStyle name="Normal 4 5 2 6 3 4" xfId="14639"/>
    <cellStyle name="Normal 4 5 2 6 4" xfId="14640"/>
    <cellStyle name="Normal 4 5 2 6 4 2" xfId="14641"/>
    <cellStyle name="Normal 4 5 2 6 4 2 2" xfId="14642"/>
    <cellStyle name="Normal 4 5 2 6 4 3" xfId="14643"/>
    <cellStyle name="Normal 4 5 2 6 5" xfId="14644"/>
    <cellStyle name="Normal 4 5 2 6 5 2" xfId="14645"/>
    <cellStyle name="Normal 4 5 2 6 6" xfId="14646"/>
    <cellStyle name="Normal 4 5 2 7" xfId="14647"/>
    <cellStyle name="Normal 4 5 2 7 2" xfId="14648"/>
    <cellStyle name="Normal 4 5 2 7 2 2" xfId="14649"/>
    <cellStyle name="Normal 4 5 2 7 2 2 2" xfId="14650"/>
    <cellStyle name="Normal 4 5 2 7 2 2 2 2" xfId="14651"/>
    <cellStyle name="Normal 4 5 2 7 2 2 3" xfId="14652"/>
    <cellStyle name="Normal 4 5 2 7 2 3" xfId="14653"/>
    <cellStyle name="Normal 4 5 2 7 2 3 2" xfId="14654"/>
    <cellStyle name="Normal 4 5 2 7 2 4" xfId="14655"/>
    <cellStyle name="Normal 4 5 2 7 3" xfId="14656"/>
    <cellStyle name="Normal 4 5 2 7 3 2" xfId="14657"/>
    <cellStyle name="Normal 4 5 2 7 3 2 2" xfId="14658"/>
    <cellStyle name="Normal 4 5 2 7 3 3" xfId="14659"/>
    <cellStyle name="Normal 4 5 2 7 4" xfId="14660"/>
    <cellStyle name="Normal 4 5 2 7 4 2" xfId="14661"/>
    <cellStyle name="Normal 4 5 2 7 5" xfId="14662"/>
    <cellStyle name="Normal 4 5 2 8" xfId="14663"/>
    <cellStyle name="Normal 4 5 2 8 2" xfId="14664"/>
    <cellStyle name="Normal 4 5 2 8 2 2" xfId="14665"/>
    <cellStyle name="Normal 4 5 2 8 2 2 2" xfId="14666"/>
    <cellStyle name="Normal 4 5 2 8 2 3" xfId="14667"/>
    <cellStyle name="Normal 4 5 2 8 3" xfId="14668"/>
    <cellStyle name="Normal 4 5 2 8 3 2" xfId="14669"/>
    <cellStyle name="Normal 4 5 2 8 4" xfId="14670"/>
    <cellStyle name="Normal 4 5 2 9" xfId="14671"/>
    <cellStyle name="Normal 4 5 2 9 2" xfId="14672"/>
    <cellStyle name="Normal 4 5 2 9 2 2" xfId="14673"/>
    <cellStyle name="Normal 4 5 2 9 3" xfId="14674"/>
    <cellStyle name="Normal 4 5 3" xfId="14675"/>
    <cellStyle name="Normal 4 5 3 10" xfId="14676"/>
    <cellStyle name="Normal 4 5 3 2" xfId="14677"/>
    <cellStyle name="Normal 4 5 3 2 2" xfId="14678"/>
    <cellStyle name="Normal 4 5 3 2 2 2" xfId="14679"/>
    <cellStyle name="Normal 4 5 3 2 2 2 2" xfId="14680"/>
    <cellStyle name="Normal 4 5 3 2 2 2 2 2" xfId="14681"/>
    <cellStyle name="Normal 4 5 3 2 2 2 2 2 2" xfId="14682"/>
    <cellStyle name="Normal 4 5 3 2 2 2 2 2 2 2" xfId="14683"/>
    <cellStyle name="Normal 4 5 3 2 2 2 2 2 2 2 2" xfId="14684"/>
    <cellStyle name="Normal 4 5 3 2 2 2 2 2 2 2 2 2" xfId="14685"/>
    <cellStyle name="Normal 4 5 3 2 2 2 2 2 2 2 3" xfId="14686"/>
    <cellStyle name="Normal 4 5 3 2 2 2 2 2 2 3" xfId="14687"/>
    <cellStyle name="Normal 4 5 3 2 2 2 2 2 2 3 2" xfId="14688"/>
    <cellStyle name="Normal 4 5 3 2 2 2 2 2 2 4" xfId="14689"/>
    <cellStyle name="Normal 4 5 3 2 2 2 2 2 3" xfId="14690"/>
    <cellStyle name="Normal 4 5 3 2 2 2 2 2 3 2" xfId="14691"/>
    <cellStyle name="Normal 4 5 3 2 2 2 2 2 3 2 2" xfId="14692"/>
    <cellStyle name="Normal 4 5 3 2 2 2 2 2 3 3" xfId="14693"/>
    <cellStyle name="Normal 4 5 3 2 2 2 2 2 4" xfId="14694"/>
    <cellStyle name="Normal 4 5 3 2 2 2 2 2 4 2" xfId="14695"/>
    <cellStyle name="Normal 4 5 3 2 2 2 2 2 5" xfId="14696"/>
    <cellStyle name="Normal 4 5 3 2 2 2 2 3" xfId="14697"/>
    <cellStyle name="Normal 4 5 3 2 2 2 2 3 2" xfId="14698"/>
    <cellStyle name="Normal 4 5 3 2 2 2 2 3 2 2" xfId="14699"/>
    <cellStyle name="Normal 4 5 3 2 2 2 2 3 2 2 2" xfId="14700"/>
    <cellStyle name="Normal 4 5 3 2 2 2 2 3 2 3" xfId="14701"/>
    <cellStyle name="Normal 4 5 3 2 2 2 2 3 3" xfId="14702"/>
    <cellStyle name="Normal 4 5 3 2 2 2 2 3 3 2" xfId="14703"/>
    <cellStyle name="Normal 4 5 3 2 2 2 2 3 4" xfId="14704"/>
    <cellStyle name="Normal 4 5 3 2 2 2 2 4" xfId="14705"/>
    <cellStyle name="Normal 4 5 3 2 2 2 2 4 2" xfId="14706"/>
    <cellStyle name="Normal 4 5 3 2 2 2 2 4 2 2" xfId="14707"/>
    <cellStyle name="Normal 4 5 3 2 2 2 2 4 3" xfId="14708"/>
    <cellStyle name="Normal 4 5 3 2 2 2 2 5" xfId="14709"/>
    <cellStyle name="Normal 4 5 3 2 2 2 2 5 2" xfId="14710"/>
    <cellStyle name="Normal 4 5 3 2 2 2 2 6" xfId="14711"/>
    <cellStyle name="Normal 4 5 3 2 2 2 3" xfId="14712"/>
    <cellStyle name="Normal 4 5 3 2 2 2 3 2" xfId="14713"/>
    <cellStyle name="Normal 4 5 3 2 2 2 3 2 2" xfId="14714"/>
    <cellStyle name="Normal 4 5 3 2 2 2 3 2 2 2" xfId="14715"/>
    <cellStyle name="Normal 4 5 3 2 2 2 3 2 2 2 2" xfId="14716"/>
    <cellStyle name="Normal 4 5 3 2 2 2 3 2 2 3" xfId="14717"/>
    <cellStyle name="Normal 4 5 3 2 2 2 3 2 3" xfId="14718"/>
    <cellStyle name="Normal 4 5 3 2 2 2 3 2 3 2" xfId="14719"/>
    <cellStyle name="Normal 4 5 3 2 2 2 3 2 4" xfId="14720"/>
    <cellStyle name="Normal 4 5 3 2 2 2 3 3" xfId="14721"/>
    <cellStyle name="Normal 4 5 3 2 2 2 3 3 2" xfId="14722"/>
    <cellStyle name="Normal 4 5 3 2 2 2 3 3 2 2" xfId="14723"/>
    <cellStyle name="Normal 4 5 3 2 2 2 3 3 3" xfId="14724"/>
    <cellStyle name="Normal 4 5 3 2 2 2 3 4" xfId="14725"/>
    <cellStyle name="Normal 4 5 3 2 2 2 3 4 2" xfId="14726"/>
    <cellStyle name="Normal 4 5 3 2 2 2 3 5" xfId="14727"/>
    <cellStyle name="Normal 4 5 3 2 2 2 4" xfId="14728"/>
    <cellStyle name="Normal 4 5 3 2 2 2 4 2" xfId="14729"/>
    <cellStyle name="Normal 4 5 3 2 2 2 4 2 2" xfId="14730"/>
    <cellStyle name="Normal 4 5 3 2 2 2 4 2 2 2" xfId="14731"/>
    <cellStyle name="Normal 4 5 3 2 2 2 4 2 3" xfId="14732"/>
    <cellStyle name="Normal 4 5 3 2 2 2 4 3" xfId="14733"/>
    <cellStyle name="Normal 4 5 3 2 2 2 4 3 2" xfId="14734"/>
    <cellStyle name="Normal 4 5 3 2 2 2 4 4" xfId="14735"/>
    <cellStyle name="Normal 4 5 3 2 2 2 5" xfId="14736"/>
    <cellStyle name="Normal 4 5 3 2 2 2 5 2" xfId="14737"/>
    <cellStyle name="Normal 4 5 3 2 2 2 5 2 2" xfId="14738"/>
    <cellStyle name="Normal 4 5 3 2 2 2 5 3" xfId="14739"/>
    <cellStyle name="Normal 4 5 3 2 2 2 6" xfId="14740"/>
    <cellStyle name="Normal 4 5 3 2 2 2 6 2" xfId="14741"/>
    <cellStyle name="Normal 4 5 3 2 2 2 7" xfId="14742"/>
    <cellStyle name="Normal 4 5 3 2 2 3" xfId="14743"/>
    <cellStyle name="Normal 4 5 3 2 2 3 2" xfId="14744"/>
    <cellStyle name="Normal 4 5 3 2 2 3 2 2" xfId="14745"/>
    <cellStyle name="Normal 4 5 3 2 2 3 2 2 2" xfId="14746"/>
    <cellStyle name="Normal 4 5 3 2 2 3 2 2 2 2" xfId="14747"/>
    <cellStyle name="Normal 4 5 3 2 2 3 2 2 2 2 2" xfId="14748"/>
    <cellStyle name="Normal 4 5 3 2 2 3 2 2 2 3" xfId="14749"/>
    <cellStyle name="Normal 4 5 3 2 2 3 2 2 3" xfId="14750"/>
    <cellStyle name="Normal 4 5 3 2 2 3 2 2 3 2" xfId="14751"/>
    <cellStyle name="Normal 4 5 3 2 2 3 2 2 4" xfId="14752"/>
    <cellStyle name="Normal 4 5 3 2 2 3 2 3" xfId="14753"/>
    <cellStyle name="Normal 4 5 3 2 2 3 2 3 2" xfId="14754"/>
    <cellStyle name="Normal 4 5 3 2 2 3 2 3 2 2" xfId="14755"/>
    <cellStyle name="Normal 4 5 3 2 2 3 2 3 3" xfId="14756"/>
    <cellStyle name="Normal 4 5 3 2 2 3 2 4" xfId="14757"/>
    <cellStyle name="Normal 4 5 3 2 2 3 2 4 2" xfId="14758"/>
    <cellStyle name="Normal 4 5 3 2 2 3 2 5" xfId="14759"/>
    <cellStyle name="Normal 4 5 3 2 2 3 3" xfId="14760"/>
    <cellStyle name="Normal 4 5 3 2 2 3 3 2" xfId="14761"/>
    <cellStyle name="Normal 4 5 3 2 2 3 3 2 2" xfId="14762"/>
    <cellStyle name="Normal 4 5 3 2 2 3 3 2 2 2" xfId="14763"/>
    <cellStyle name="Normal 4 5 3 2 2 3 3 2 3" xfId="14764"/>
    <cellStyle name="Normal 4 5 3 2 2 3 3 3" xfId="14765"/>
    <cellStyle name="Normal 4 5 3 2 2 3 3 3 2" xfId="14766"/>
    <cellStyle name="Normal 4 5 3 2 2 3 3 4" xfId="14767"/>
    <cellStyle name="Normal 4 5 3 2 2 3 4" xfId="14768"/>
    <cellStyle name="Normal 4 5 3 2 2 3 4 2" xfId="14769"/>
    <cellStyle name="Normal 4 5 3 2 2 3 4 2 2" xfId="14770"/>
    <cellStyle name="Normal 4 5 3 2 2 3 4 3" xfId="14771"/>
    <cellStyle name="Normal 4 5 3 2 2 3 5" xfId="14772"/>
    <cellStyle name="Normal 4 5 3 2 2 3 5 2" xfId="14773"/>
    <cellStyle name="Normal 4 5 3 2 2 3 6" xfId="14774"/>
    <cellStyle name="Normal 4 5 3 2 2 4" xfId="14775"/>
    <cellStyle name="Normal 4 5 3 2 2 4 2" xfId="14776"/>
    <cellStyle name="Normal 4 5 3 2 2 4 2 2" xfId="14777"/>
    <cellStyle name="Normal 4 5 3 2 2 4 2 2 2" xfId="14778"/>
    <cellStyle name="Normal 4 5 3 2 2 4 2 2 2 2" xfId="14779"/>
    <cellStyle name="Normal 4 5 3 2 2 4 2 2 3" xfId="14780"/>
    <cellStyle name="Normal 4 5 3 2 2 4 2 3" xfId="14781"/>
    <cellStyle name="Normal 4 5 3 2 2 4 2 3 2" xfId="14782"/>
    <cellStyle name="Normal 4 5 3 2 2 4 2 4" xfId="14783"/>
    <cellStyle name="Normal 4 5 3 2 2 4 3" xfId="14784"/>
    <cellStyle name="Normal 4 5 3 2 2 4 3 2" xfId="14785"/>
    <cellStyle name="Normal 4 5 3 2 2 4 3 2 2" xfId="14786"/>
    <cellStyle name="Normal 4 5 3 2 2 4 3 3" xfId="14787"/>
    <cellStyle name="Normal 4 5 3 2 2 4 4" xfId="14788"/>
    <cellStyle name="Normal 4 5 3 2 2 4 4 2" xfId="14789"/>
    <cellStyle name="Normal 4 5 3 2 2 4 5" xfId="14790"/>
    <cellStyle name="Normal 4 5 3 2 2 5" xfId="14791"/>
    <cellStyle name="Normal 4 5 3 2 2 5 2" xfId="14792"/>
    <cellStyle name="Normal 4 5 3 2 2 5 2 2" xfId="14793"/>
    <cellStyle name="Normal 4 5 3 2 2 5 2 2 2" xfId="14794"/>
    <cellStyle name="Normal 4 5 3 2 2 5 2 3" xfId="14795"/>
    <cellStyle name="Normal 4 5 3 2 2 5 3" xfId="14796"/>
    <cellStyle name="Normal 4 5 3 2 2 5 3 2" xfId="14797"/>
    <cellStyle name="Normal 4 5 3 2 2 5 4" xfId="14798"/>
    <cellStyle name="Normal 4 5 3 2 2 6" xfId="14799"/>
    <cellStyle name="Normal 4 5 3 2 2 6 2" xfId="14800"/>
    <cellStyle name="Normal 4 5 3 2 2 6 2 2" xfId="14801"/>
    <cellStyle name="Normal 4 5 3 2 2 6 3" xfId="14802"/>
    <cellStyle name="Normal 4 5 3 2 2 7" xfId="14803"/>
    <cellStyle name="Normal 4 5 3 2 2 7 2" xfId="14804"/>
    <cellStyle name="Normal 4 5 3 2 2 8" xfId="14805"/>
    <cellStyle name="Normal 4 5 3 2 3" xfId="14806"/>
    <cellStyle name="Normal 4 5 3 2 3 2" xfId="14807"/>
    <cellStyle name="Normal 4 5 3 2 3 2 2" xfId="14808"/>
    <cellStyle name="Normal 4 5 3 2 3 2 2 2" xfId="14809"/>
    <cellStyle name="Normal 4 5 3 2 3 2 2 2 2" xfId="14810"/>
    <cellStyle name="Normal 4 5 3 2 3 2 2 2 2 2" xfId="14811"/>
    <cellStyle name="Normal 4 5 3 2 3 2 2 2 2 2 2" xfId="14812"/>
    <cellStyle name="Normal 4 5 3 2 3 2 2 2 2 3" xfId="14813"/>
    <cellStyle name="Normal 4 5 3 2 3 2 2 2 3" xfId="14814"/>
    <cellStyle name="Normal 4 5 3 2 3 2 2 2 3 2" xfId="14815"/>
    <cellStyle name="Normal 4 5 3 2 3 2 2 2 4" xfId="14816"/>
    <cellStyle name="Normal 4 5 3 2 3 2 2 3" xfId="14817"/>
    <cellStyle name="Normal 4 5 3 2 3 2 2 3 2" xfId="14818"/>
    <cellStyle name="Normal 4 5 3 2 3 2 2 3 2 2" xfId="14819"/>
    <cellStyle name="Normal 4 5 3 2 3 2 2 3 3" xfId="14820"/>
    <cellStyle name="Normal 4 5 3 2 3 2 2 4" xfId="14821"/>
    <cellStyle name="Normal 4 5 3 2 3 2 2 4 2" xfId="14822"/>
    <cellStyle name="Normal 4 5 3 2 3 2 2 5" xfId="14823"/>
    <cellStyle name="Normal 4 5 3 2 3 2 3" xfId="14824"/>
    <cellStyle name="Normal 4 5 3 2 3 2 3 2" xfId="14825"/>
    <cellStyle name="Normal 4 5 3 2 3 2 3 2 2" xfId="14826"/>
    <cellStyle name="Normal 4 5 3 2 3 2 3 2 2 2" xfId="14827"/>
    <cellStyle name="Normal 4 5 3 2 3 2 3 2 3" xfId="14828"/>
    <cellStyle name="Normal 4 5 3 2 3 2 3 3" xfId="14829"/>
    <cellStyle name="Normal 4 5 3 2 3 2 3 3 2" xfId="14830"/>
    <cellStyle name="Normal 4 5 3 2 3 2 3 4" xfId="14831"/>
    <cellStyle name="Normal 4 5 3 2 3 2 4" xfId="14832"/>
    <cellStyle name="Normal 4 5 3 2 3 2 4 2" xfId="14833"/>
    <cellStyle name="Normal 4 5 3 2 3 2 4 2 2" xfId="14834"/>
    <cellStyle name="Normal 4 5 3 2 3 2 4 3" xfId="14835"/>
    <cellStyle name="Normal 4 5 3 2 3 2 5" xfId="14836"/>
    <cellStyle name="Normal 4 5 3 2 3 2 5 2" xfId="14837"/>
    <cellStyle name="Normal 4 5 3 2 3 2 6" xfId="14838"/>
    <cellStyle name="Normal 4 5 3 2 3 3" xfId="14839"/>
    <cellStyle name="Normal 4 5 3 2 3 3 2" xfId="14840"/>
    <cellStyle name="Normal 4 5 3 2 3 3 2 2" xfId="14841"/>
    <cellStyle name="Normal 4 5 3 2 3 3 2 2 2" xfId="14842"/>
    <cellStyle name="Normal 4 5 3 2 3 3 2 2 2 2" xfId="14843"/>
    <cellStyle name="Normal 4 5 3 2 3 3 2 2 3" xfId="14844"/>
    <cellStyle name="Normal 4 5 3 2 3 3 2 3" xfId="14845"/>
    <cellStyle name="Normal 4 5 3 2 3 3 2 3 2" xfId="14846"/>
    <cellStyle name="Normal 4 5 3 2 3 3 2 4" xfId="14847"/>
    <cellStyle name="Normal 4 5 3 2 3 3 3" xfId="14848"/>
    <cellStyle name="Normal 4 5 3 2 3 3 3 2" xfId="14849"/>
    <cellStyle name="Normal 4 5 3 2 3 3 3 2 2" xfId="14850"/>
    <cellStyle name="Normal 4 5 3 2 3 3 3 3" xfId="14851"/>
    <cellStyle name="Normal 4 5 3 2 3 3 4" xfId="14852"/>
    <cellStyle name="Normal 4 5 3 2 3 3 4 2" xfId="14853"/>
    <cellStyle name="Normal 4 5 3 2 3 3 5" xfId="14854"/>
    <cellStyle name="Normal 4 5 3 2 3 4" xfId="14855"/>
    <cellStyle name="Normal 4 5 3 2 3 4 2" xfId="14856"/>
    <cellStyle name="Normal 4 5 3 2 3 4 2 2" xfId="14857"/>
    <cellStyle name="Normal 4 5 3 2 3 4 2 2 2" xfId="14858"/>
    <cellStyle name="Normal 4 5 3 2 3 4 2 3" xfId="14859"/>
    <cellStyle name="Normal 4 5 3 2 3 4 3" xfId="14860"/>
    <cellStyle name="Normal 4 5 3 2 3 4 3 2" xfId="14861"/>
    <cellStyle name="Normal 4 5 3 2 3 4 4" xfId="14862"/>
    <cellStyle name="Normal 4 5 3 2 3 5" xfId="14863"/>
    <cellStyle name="Normal 4 5 3 2 3 5 2" xfId="14864"/>
    <cellStyle name="Normal 4 5 3 2 3 5 2 2" xfId="14865"/>
    <cellStyle name="Normal 4 5 3 2 3 5 3" xfId="14866"/>
    <cellStyle name="Normal 4 5 3 2 3 6" xfId="14867"/>
    <cellStyle name="Normal 4 5 3 2 3 6 2" xfId="14868"/>
    <cellStyle name="Normal 4 5 3 2 3 7" xfId="14869"/>
    <cellStyle name="Normal 4 5 3 2 4" xfId="14870"/>
    <cellStyle name="Normal 4 5 3 2 4 2" xfId="14871"/>
    <cellStyle name="Normal 4 5 3 2 4 2 2" xfId="14872"/>
    <cellStyle name="Normal 4 5 3 2 4 2 2 2" xfId="14873"/>
    <cellStyle name="Normal 4 5 3 2 4 2 2 2 2" xfId="14874"/>
    <cellStyle name="Normal 4 5 3 2 4 2 2 2 2 2" xfId="14875"/>
    <cellStyle name="Normal 4 5 3 2 4 2 2 2 3" xfId="14876"/>
    <cellStyle name="Normal 4 5 3 2 4 2 2 3" xfId="14877"/>
    <cellStyle name="Normal 4 5 3 2 4 2 2 3 2" xfId="14878"/>
    <cellStyle name="Normal 4 5 3 2 4 2 2 4" xfId="14879"/>
    <cellStyle name="Normal 4 5 3 2 4 2 3" xfId="14880"/>
    <cellStyle name="Normal 4 5 3 2 4 2 3 2" xfId="14881"/>
    <cellStyle name="Normal 4 5 3 2 4 2 3 2 2" xfId="14882"/>
    <cellStyle name="Normal 4 5 3 2 4 2 3 3" xfId="14883"/>
    <cellStyle name="Normal 4 5 3 2 4 2 4" xfId="14884"/>
    <cellStyle name="Normal 4 5 3 2 4 2 4 2" xfId="14885"/>
    <cellStyle name="Normal 4 5 3 2 4 2 5" xfId="14886"/>
    <cellStyle name="Normal 4 5 3 2 4 3" xfId="14887"/>
    <cellStyle name="Normal 4 5 3 2 4 3 2" xfId="14888"/>
    <cellStyle name="Normal 4 5 3 2 4 3 2 2" xfId="14889"/>
    <cellStyle name="Normal 4 5 3 2 4 3 2 2 2" xfId="14890"/>
    <cellStyle name="Normal 4 5 3 2 4 3 2 3" xfId="14891"/>
    <cellStyle name="Normal 4 5 3 2 4 3 3" xfId="14892"/>
    <cellStyle name="Normal 4 5 3 2 4 3 3 2" xfId="14893"/>
    <cellStyle name="Normal 4 5 3 2 4 3 4" xfId="14894"/>
    <cellStyle name="Normal 4 5 3 2 4 4" xfId="14895"/>
    <cellStyle name="Normal 4 5 3 2 4 4 2" xfId="14896"/>
    <cellStyle name="Normal 4 5 3 2 4 4 2 2" xfId="14897"/>
    <cellStyle name="Normal 4 5 3 2 4 4 3" xfId="14898"/>
    <cellStyle name="Normal 4 5 3 2 4 5" xfId="14899"/>
    <cellStyle name="Normal 4 5 3 2 4 5 2" xfId="14900"/>
    <cellStyle name="Normal 4 5 3 2 4 6" xfId="14901"/>
    <cellStyle name="Normal 4 5 3 2 5" xfId="14902"/>
    <cellStyle name="Normal 4 5 3 2 5 2" xfId="14903"/>
    <cellStyle name="Normal 4 5 3 2 5 2 2" xfId="14904"/>
    <cellStyle name="Normal 4 5 3 2 5 2 2 2" xfId="14905"/>
    <cellStyle name="Normal 4 5 3 2 5 2 2 2 2" xfId="14906"/>
    <cellStyle name="Normal 4 5 3 2 5 2 2 3" xfId="14907"/>
    <cellStyle name="Normal 4 5 3 2 5 2 3" xfId="14908"/>
    <cellStyle name="Normal 4 5 3 2 5 2 3 2" xfId="14909"/>
    <cellStyle name="Normal 4 5 3 2 5 2 4" xfId="14910"/>
    <cellStyle name="Normal 4 5 3 2 5 3" xfId="14911"/>
    <cellStyle name="Normal 4 5 3 2 5 3 2" xfId="14912"/>
    <cellStyle name="Normal 4 5 3 2 5 3 2 2" xfId="14913"/>
    <cellStyle name="Normal 4 5 3 2 5 3 3" xfId="14914"/>
    <cellStyle name="Normal 4 5 3 2 5 4" xfId="14915"/>
    <cellStyle name="Normal 4 5 3 2 5 4 2" xfId="14916"/>
    <cellStyle name="Normal 4 5 3 2 5 5" xfId="14917"/>
    <cellStyle name="Normal 4 5 3 2 6" xfId="14918"/>
    <cellStyle name="Normal 4 5 3 2 6 2" xfId="14919"/>
    <cellStyle name="Normal 4 5 3 2 6 2 2" xfId="14920"/>
    <cellStyle name="Normal 4 5 3 2 6 2 2 2" xfId="14921"/>
    <cellStyle name="Normal 4 5 3 2 6 2 3" xfId="14922"/>
    <cellStyle name="Normal 4 5 3 2 6 3" xfId="14923"/>
    <cellStyle name="Normal 4 5 3 2 6 3 2" xfId="14924"/>
    <cellStyle name="Normal 4 5 3 2 6 4" xfId="14925"/>
    <cellStyle name="Normal 4 5 3 2 7" xfId="14926"/>
    <cellStyle name="Normal 4 5 3 2 7 2" xfId="14927"/>
    <cellStyle name="Normal 4 5 3 2 7 2 2" xfId="14928"/>
    <cellStyle name="Normal 4 5 3 2 7 3" xfId="14929"/>
    <cellStyle name="Normal 4 5 3 2 8" xfId="14930"/>
    <cellStyle name="Normal 4 5 3 2 8 2" xfId="14931"/>
    <cellStyle name="Normal 4 5 3 2 9" xfId="14932"/>
    <cellStyle name="Normal 4 5 3 3" xfId="14933"/>
    <cellStyle name="Normal 4 5 3 3 2" xfId="14934"/>
    <cellStyle name="Normal 4 5 3 3 2 2" xfId="14935"/>
    <cellStyle name="Normal 4 5 3 3 2 2 2" xfId="14936"/>
    <cellStyle name="Normal 4 5 3 3 2 2 2 2" xfId="14937"/>
    <cellStyle name="Normal 4 5 3 3 2 2 2 2 2" xfId="14938"/>
    <cellStyle name="Normal 4 5 3 3 2 2 2 2 2 2" xfId="14939"/>
    <cellStyle name="Normal 4 5 3 3 2 2 2 2 2 2 2" xfId="14940"/>
    <cellStyle name="Normal 4 5 3 3 2 2 2 2 2 3" xfId="14941"/>
    <cellStyle name="Normal 4 5 3 3 2 2 2 2 3" xfId="14942"/>
    <cellStyle name="Normal 4 5 3 3 2 2 2 2 3 2" xfId="14943"/>
    <cellStyle name="Normal 4 5 3 3 2 2 2 2 4" xfId="14944"/>
    <cellStyle name="Normal 4 5 3 3 2 2 2 3" xfId="14945"/>
    <cellStyle name="Normal 4 5 3 3 2 2 2 3 2" xfId="14946"/>
    <cellStyle name="Normal 4 5 3 3 2 2 2 3 2 2" xfId="14947"/>
    <cellStyle name="Normal 4 5 3 3 2 2 2 3 3" xfId="14948"/>
    <cellStyle name="Normal 4 5 3 3 2 2 2 4" xfId="14949"/>
    <cellStyle name="Normal 4 5 3 3 2 2 2 4 2" xfId="14950"/>
    <cellStyle name="Normal 4 5 3 3 2 2 2 5" xfId="14951"/>
    <cellStyle name="Normal 4 5 3 3 2 2 3" xfId="14952"/>
    <cellStyle name="Normal 4 5 3 3 2 2 3 2" xfId="14953"/>
    <cellStyle name="Normal 4 5 3 3 2 2 3 2 2" xfId="14954"/>
    <cellStyle name="Normal 4 5 3 3 2 2 3 2 2 2" xfId="14955"/>
    <cellStyle name="Normal 4 5 3 3 2 2 3 2 3" xfId="14956"/>
    <cellStyle name="Normal 4 5 3 3 2 2 3 3" xfId="14957"/>
    <cellStyle name="Normal 4 5 3 3 2 2 3 3 2" xfId="14958"/>
    <cellStyle name="Normal 4 5 3 3 2 2 3 4" xfId="14959"/>
    <cellStyle name="Normal 4 5 3 3 2 2 4" xfId="14960"/>
    <cellStyle name="Normal 4 5 3 3 2 2 4 2" xfId="14961"/>
    <cellStyle name="Normal 4 5 3 3 2 2 4 2 2" xfId="14962"/>
    <cellStyle name="Normal 4 5 3 3 2 2 4 3" xfId="14963"/>
    <cellStyle name="Normal 4 5 3 3 2 2 5" xfId="14964"/>
    <cellStyle name="Normal 4 5 3 3 2 2 5 2" xfId="14965"/>
    <cellStyle name="Normal 4 5 3 3 2 2 6" xfId="14966"/>
    <cellStyle name="Normal 4 5 3 3 2 3" xfId="14967"/>
    <cellStyle name="Normal 4 5 3 3 2 3 2" xfId="14968"/>
    <cellStyle name="Normal 4 5 3 3 2 3 2 2" xfId="14969"/>
    <cellStyle name="Normal 4 5 3 3 2 3 2 2 2" xfId="14970"/>
    <cellStyle name="Normal 4 5 3 3 2 3 2 2 2 2" xfId="14971"/>
    <cellStyle name="Normal 4 5 3 3 2 3 2 2 3" xfId="14972"/>
    <cellStyle name="Normal 4 5 3 3 2 3 2 3" xfId="14973"/>
    <cellStyle name="Normal 4 5 3 3 2 3 2 3 2" xfId="14974"/>
    <cellStyle name="Normal 4 5 3 3 2 3 2 4" xfId="14975"/>
    <cellStyle name="Normal 4 5 3 3 2 3 3" xfId="14976"/>
    <cellStyle name="Normal 4 5 3 3 2 3 3 2" xfId="14977"/>
    <cellStyle name="Normal 4 5 3 3 2 3 3 2 2" xfId="14978"/>
    <cellStyle name="Normal 4 5 3 3 2 3 3 3" xfId="14979"/>
    <cellStyle name="Normal 4 5 3 3 2 3 4" xfId="14980"/>
    <cellStyle name="Normal 4 5 3 3 2 3 4 2" xfId="14981"/>
    <cellStyle name="Normal 4 5 3 3 2 3 5" xfId="14982"/>
    <cellStyle name="Normal 4 5 3 3 2 4" xfId="14983"/>
    <cellStyle name="Normal 4 5 3 3 2 4 2" xfId="14984"/>
    <cellStyle name="Normal 4 5 3 3 2 4 2 2" xfId="14985"/>
    <cellStyle name="Normal 4 5 3 3 2 4 2 2 2" xfId="14986"/>
    <cellStyle name="Normal 4 5 3 3 2 4 2 3" xfId="14987"/>
    <cellStyle name="Normal 4 5 3 3 2 4 3" xfId="14988"/>
    <cellStyle name="Normal 4 5 3 3 2 4 3 2" xfId="14989"/>
    <cellStyle name="Normal 4 5 3 3 2 4 4" xfId="14990"/>
    <cellStyle name="Normal 4 5 3 3 2 5" xfId="14991"/>
    <cellStyle name="Normal 4 5 3 3 2 5 2" xfId="14992"/>
    <cellStyle name="Normal 4 5 3 3 2 5 2 2" xfId="14993"/>
    <cellStyle name="Normal 4 5 3 3 2 5 3" xfId="14994"/>
    <cellStyle name="Normal 4 5 3 3 2 6" xfId="14995"/>
    <cellStyle name="Normal 4 5 3 3 2 6 2" xfId="14996"/>
    <cellStyle name="Normal 4 5 3 3 2 7" xfId="14997"/>
    <cellStyle name="Normal 4 5 3 3 3" xfId="14998"/>
    <cellStyle name="Normal 4 5 3 3 3 2" xfId="14999"/>
    <cellStyle name="Normal 4 5 3 3 3 2 2" xfId="15000"/>
    <cellStyle name="Normal 4 5 3 3 3 2 2 2" xfId="15001"/>
    <cellStyle name="Normal 4 5 3 3 3 2 2 2 2" xfId="15002"/>
    <cellStyle name="Normal 4 5 3 3 3 2 2 2 2 2" xfId="15003"/>
    <cellStyle name="Normal 4 5 3 3 3 2 2 2 3" xfId="15004"/>
    <cellStyle name="Normal 4 5 3 3 3 2 2 3" xfId="15005"/>
    <cellStyle name="Normal 4 5 3 3 3 2 2 3 2" xfId="15006"/>
    <cellStyle name="Normal 4 5 3 3 3 2 2 4" xfId="15007"/>
    <cellStyle name="Normal 4 5 3 3 3 2 3" xfId="15008"/>
    <cellStyle name="Normal 4 5 3 3 3 2 3 2" xfId="15009"/>
    <cellStyle name="Normal 4 5 3 3 3 2 3 2 2" xfId="15010"/>
    <cellStyle name="Normal 4 5 3 3 3 2 3 3" xfId="15011"/>
    <cellStyle name="Normal 4 5 3 3 3 2 4" xfId="15012"/>
    <cellStyle name="Normal 4 5 3 3 3 2 4 2" xfId="15013"/>
    <cellStyle name="Normal 4 5 3 3 3 2 5" xfId="15014"/>
    <cellStyle name="Normal 4 5 3 3 3 3" xfId="15015"/>
    <cellStyle name="Normal 4 5 3 3 3 3 2" xfId="15016"/>
    <cellStyle name="Normal 4 5 3 3 3 3 2 2" xfId="15017"/>
    <cellStyle name="Normal 4 5 3 3 3 3 2 2 2" xfId="15018"/>
    <cellStyle name="Normal 4 5 3 3 3 3 2 3" xfId="15019"/>
    <cellStyle name="Normal 4 5 3 3 3 3 3" xfId="15020"/>
    <cellStyle name="Normal 4 5 3 3 3 3 3 2" xfId="15021"/>
    <cellStyle name="Normal 4 5 3 3 3 3 4" xfId="15022"/>
    <cellStyle name="Normal 4 5 3 3 3 4" xfId="15023"/>
    <cellStyle name="Normal 4 5 3 3 3 4 2" xfId="15024"/>
    <cellStyle name="Normal 4 5 3 3 3 4 2 2" xfId="15025"/>
    <cellStyle name="Normal 4 5 3 3 3 4 3" xfId="15026"/>
    <cellStyle name="Normal 4 5 3 3 3 5" xfId="15027"/>
    <cellStyle name="Normal 4 5 3 3 3 5 2" xfId="15028"/>
    <cellStyle name="Normal 4 5 3 3 3 6" xfId="15029"/>
    <cellStyle name="Normal 4 5 3 3 4" xfId="15030"/>
    <cellStyle name="Normal 4 5 3 3 4 2" xfId="15031"/>
    <cellStyle name="Normal 4 5 3 3 4 2 2" xfId="15032"/>
    <cellStyle name="Normal 4 5 3 3 4 2 2 2" xfId="15033"/>
    <cellStyle name="Normal 4 5 3 3 4 2 2 2 2" xfId="15034"/>
    <cellStyle name="Normal 4 5 3 3 4 2 2 3" xfId="15035"/>
    <cellStyle name="Normal 4 5 3 3 4 2 3" xfId="15036"/>
    <cellStyle name="Normal 4 5 3 3 4 2 3 2" xfId="15037"/>
    <cellStyle name="Normal 4 5 3 3 4 2 4" xfId="15038"/>
    <cellStyle name="Normal 4 5 3 3 4 3" xfId="15039"/>
    <cellStyle name="Normal 4 5 3 3 4 3 2" xfId="15040"/>
    <cellStyle name="Normal 4 5 3 3 4 3 2 2" xfId="15041"/>
    <cellStyle name="Normal 4 5 3 3 4 3 3" xfId="15042"/>
    <cellStyle name="Normal 4 5 3 3 4 4" xfId="15043"/>
    <cellStyle name="Normal 4 5 3 3 4 4 2" xfId="15044"/>
    <cellStyle name="Normal 4 5 3 3 4 5" xfId="15045"/>
    <cellStyle name="Normal 4 5 3 3 5" xfId="15046"/>
    <cellStyle name="Normal 4 5 3 3 5 2" xfId="15047"/>
    <cellStyle name="Normal 4 5 3 3 5 2 2" xfId="15048"/>
    <cellStyle name="Normal 4 5 3 3 5 2 2 2" xfId="15049"/>
    <cellStyle name="Normal 4 5 3 3 5 2 3" xfId="15050"/>
    <cellStyle name="Normal 4 5 3 3 5 3" xfId="15051"/>
    <cellStyle name="Normal 4 5 3 3 5 3 2" xfId="15052"/>
    <cellStyle name="Normal 4 5 3 3 5 4" xfId="15053"/>
    <cellStyle name="Normal 4 5 3 3 6" xfId="15054"/>
    <cellStyle name="Normal 4 5 3 3 6 2" xfId="15055"/>
    <cellStyle name="Normal 4 5 3 3 6 2 2" xfId="15056"/>
    <cellStyle name="Normal 4 5 3 3 6 3" xfId="15057"/>
    <cellStyle name="Normal 4 5 3 3 7" xfId="15058"/>
    <cellStyle name="Normal 4 5 3 3 7 2" xfId="15059"/>
    <cellStyle name="Normal 4 5 3 3 8" xfId="15060"/>
    <cellStyle name="Normal 4 5 3 4" xfId="15061"/>
    <cellStyle name="Normal 4 5 3 4 2" xfId="15062"/>
    <cellStyle name="Normal 4 5 3 4 2 2" xfId="15063"/>
    <cellStyle name="Normal 4 5 3 4 2 2 2" xfId="15064"/>
    <cellStyle name="Normal 4 5 3 4 2 2 2 2" xfId="15065"/>
    <cellStyle name="Normal 4 5 3 4 2 2 2 2 2" xfId="15066"/>
    <cellStyle name="Normal 4 5 3 4 2 2 2 2 2 2" xfId="15067"/>
    <cellStyle name="Normal 4 5 3 4 2 2 2 2 3" xfId="15068"/>
    <cellStyle name="Normal 4 5 3 4 2 2 2 3" xfId="15069"/>
    <cellStyle name="Normal 4 5 3 4 2 2 2 3 2" xfId="15070"/>
    <cellStyle name="Normal 4 5 3 4 2 2 2 4" xfId="15071"/>
    <cellStyle name="Normal 4 5 3 4 2 2 3" xfId="15072"/>
    <cellStyle name="Normal 4 5 3 4 2 2 3 2" xfId="15073"/>
    <cellStyle name="Normal 4 5 3 4 2 2 3 2 2" xfId="15074"/>
    <cellStyle name="Normal 4 5 3 4 2 2 3 3" xfId="15075"/>
    <cellStyle name="Normal 4 5 3 4 2 2 4" xfId="15076"/>
    <cellStyle name="Normal 4 5 3 4 2 2 4 2" xfId="15077"/>
    <cellStyle name="Normal 4 5 3 4 2 2 5" xfId="15078"/>
    <cellStyle name="Normal 4 5 3 4 2 3" xfId="15079"/>
    <cellStyle name="Normal 4 5 3 4 2 3 2" xfId="15080"/>
    <cellStyle name="Normal 4 5 3 4 2 3 2 2" xfId="15081"/>
    <cellStyle name="Normal 4 5 3 4 2 3 2 2 2" xfId="15082"/>
    <cellStyle name="Normal 4 5 3 4 2 3 2 3" xfId="15083"/>
    <cellStyle name="Normal 4 5 3 4 2 3 3" xfId="15084"/>
    <cellStyle name="Normal 4 5 3 4 2 3 3 2" xfId="15085"/>
    <cellStyle name="Normal 4 5 3 4 2 3 4" xfId="15086"/>
    <cellStyle name="Normal 4 5 3 4 2 4" xfId="15087"/>
    <cellStyle name="Normal 4 5 3 4 2 4 2" xfId="15088"/>
    <cellStyle name="Normal 4 5 3 4 2 4 2 2" xfId="15089"/>
    <cellStyle name="Normal 4 5 3 4 2 4 3" xfId="15090"/>
    <cellStyle name="Normal 4 5 3 4 2 5" xfId="15091"/>
    <cellStyle name="Normal 4 5 3 4 2 5 2" xfId="15092"/>
    <cellStyle name="Normal 4 5 3 4 2 6" xfId="15093"/>
    <cellStyle name="Normal 4 5 3 4 3" xfId="15094"/>
    <cellStyle name="Normal 4 5 3 4 3 2" xfId="15095"/>
    <cellStyle name="Normal 4 5 3 4 3 2 2" xfId="15096"/>
    <cellStyle name="Normal 4 5 3 4 3 2 2 2" xfId="15097"/>
    <cellStyle name="Normal 4 5 3 4 3 2 2 2 2" xfId="15098"/>
    <cellStyle name="Normal 4 5 3 4 3 2 2 3" xfId="15099"/>
    <cellStyle name="Normal 4 5 3 4 3 2 3" xfId="15100"/>
    <cellStyle name="Normal 4 5 3 4 3 2 3 2" xfId="15101"/>
    <cellStyle name="Normal 4 5 3 4 3 2 4" xfId="15102"/>
    <cellStyle name="Normal 4 5 3 4 3 3" xfId="15103"/>
    <cellStyle name="Normal 4 5 3 4 3 3 2" xfId="15104"/>
    <cellStyle name="Normal 4 5 3 4 3 3 2 2" xfId="15105"/>
    <cellStyle name="Normal 4 5 3 4 3 3 3" xfId="15106"/>
    <cellStyle name="Normal 4 5 3 4 3 4" xfId="15107"/>
    <cellStyle name="Normal 4 5 3 4 3 4 2" xfId="15108"/>
    <cellStyle name="Normal 4 5 3 4 3 5" xfId="15109"/>
    <cellStyle name="Normal 4 5 3 4 4" xfId="15110"/>
    <cellStyle name="Normal 4 5 3 4 4 2" xfId="15111"/>
    <cellStyle name="Normal 4 5 3 4 4 2 2" xfId="15112"/>
    <cellStyle name="Normal 4 5 3 4 4 2 2 2" xfId="15113"/>
    <cellStyle name="Normal 4 5 3 4 4 2 3" xfId="15114"/>
    <cellStyle name="Normal 4 5 3 4 4 3" xfId="15115"/>
    <cellStyle name="Normal 4 5 3 4 4 3 2" xfId="15116"/>
    <cellStyle name="Normal 4 5 3 4 4 4" xfId="15117"/>
    <cellStyle name="Normal 4 5 3 4 5" xfId="15118"/>
    <cellStyle name="Normal 4 5 3 4 5 2" xfId="15119"/>
    <cellStyle name="Normal 4 5 3 4 5 2 2" xfId="15120"/>
    <cellStyle name="Normal 4 5 3 4 5 3" xfId="15121"/>
    <cellStyle name="Normal 4 5 3 4 6" xfId="15122"/>
    <cellStyle name="Normal 4 5 3 4 6 2" xfId="15123"/>
    <cellStyle name="Normal 4 5 3 4 7" xfId="15124"/>
    <cellStyle name="Normal 4 5 3 5" xfId="15125"/>
    <cellStyle name="Normal 4 5 3 5 2" xfId="15126"/>
    <cellStyle name="Normal 4 5 3 5 2 2" xfId="15127"/>
    <cellStyle name="Normal 4 5 3 5 2 2 2" xfId="15128"/>
    <cellStyle name="Normal 4 5 3 5 2 2 2 2" xfId="15129"/>
    <cellStyle name="Normal 4 5 3 5 2 2 2 2 2" xfId="15130"/>
    <cellStyle name="Normal 4 5 3 5 2 2 2 3" xfId="15131"/>
    <cellStyle name="Normal 4 5 3 5 2 2 3" xfId="15132"/>
    <cellStyle name="Normal 4 5 3 5 2 2 3 2" xfId="15133"/>
    <cellStyle name="Normal 4 5 3 5 2 2 4" xfId="15134"/>
    <cellStyle name="Normal 4 5 3 5 2 3" xfId="15135"/>
    <cellStyle name="Normal 4 5 3 5 2 3 2" xfId="15136"/>
    <cellStyle name="Normal 4 5 3 5 2 3 2 2" xfId="15137"/>
    <cellStyle name="Normal 4 5 3 5 2 3 3" xfId="15138"/>
    <cellStyle name="Normal 4 5 3 5 2 4" xfId="15139"/>
    <cellStyle name="Normal 4 5 3 5 2 4 2" xfId="15140"/>
    <cellStyle name="Normal 4 5 3 5 2 5" xfId="15141"/>
    <cellStyle name="Normal 4 5 3 5 3" xfId="15142"/>
    <cellStyle name="Normal 4 5 3 5 3 2" xfId="15143"/>
    <cellStyle name="Normal 4 5 3 5 3 2 2" xfId="15144"/>
    <cellStyle name="Normal 4 5 3 5 3 2 2 2" xfId="15145"/>
    <cellStyle name="Normal 4 5 3 5 3 2 3" xfId="15146"/>
    <cellStyle name="Normal 4 5 3 5 3 3" xfId="15147"/>
    <cellStyle name="Normal 4 5 3 5 3 3 2" xfId="15148"/>
    <cellStyle name="Normal 4 5 3 5 3 4" xfId="15149"/>
    <cellStyle name="Normal 4 5 3 5 4" xfId="15150"/>
    <cellStyle name="Normal 4 5 3 5 4 2" xfId="15151"/>
    <cellStyle name="Normal 4 5 3 5 4 2 2" xfId="15152"/>
    <cellStyle name="Normal 4 5 3 5 4 3" xfId="15153"/>
    <cellStyle name="Normal 4 5 3 5 5" xfId="15154"/>
    <cellStyle name="Normal 4 5 3 5 5 2" xfId="15155"/>
    <cellStyle name="Normal 4 5 3 5 6" xfId="15156"/>
    <cellStyle name="Normal 4 5 3 6" xfId="15157"/>
    <cellStyle name="Normal 4 5 3 6 2" xfId="15158"/>
    <cellStyle name="Normal 4 5 3 6 2 2" xfId="15159"/>
    <cellStyle name="Normal 4 5 3 6 2 2 2" xfId="15160"/>
    <cellStyle name="Normal 4 5 3 6 2 2 2 2" xfId="15161"/>
    <cellStyle name="Normal 4 5 3 6 2 2 3" xfId="15162"/>
    <cellStyle name="Normal 4 5 3 6 2 3" xfId="15163"/>
    <cellStyle name="Normal 4 5 3 6 2 3 2" xfId="15164"/>
    <cellStyle name="Normal 4 5 3 6 2 4" xfId="15165"/>
    <cellStyle name="Normal 4 5 3 6 3" xfId="15166"/>
    <cellStyle name="Normal 4 5 3 6 3 2" xfId="15167"/>
    <cellStyle name="Normal 4 5 3 6 3 2 2" xfId="15168"/>
    <cellStyle name="Normal 4 5 3 6 3 3" xfId="15169"/>
    <cellStyle name="Normal 4 5 3 6 4" xfId="15170"/>
    <cellStyle name="Normal 4 5 3 6 4 2" xfId="15171"/>
    <cellStyle name="Normal 4 5 3 6 5" xfId="15172"/>
    <cellStyle name="Normal 4 5 3 7" xfId="15173"/>
    <cellStyle name="Normal 4 5 3 7 2" xfId="15174"/>
    <cellStyle name="Normal 4 5 3 7 2 2" xfId="15175"/>
    <cellStyle name="Normal 4 5 3 7 2 2 2" xfId="15176"/>
    <cellStyle name="Normal 4 5 3 7 2 3" xfId="15177"/>
    <cellStyle name="Normal 4 5 3 7 3" xfId="15178"/>
    <cellStyle name="Normal 4 5 3 7 3 2" xfId="15179"/>
    <cellStyle name="Normal 4 5 3 7 4" xfId="15180"/>
    <cellStyle name="Normal 4 5 3 8" xfId="15181"/>
    <cellStyle name="Normal 4 5 3 8 2" xfId="15182"/>
    <cellStyle name="Normal 4 5 3 8 2 2" xfId="15183"/>
    <cellStyle name="Normal 4 5 3 8 3" xfId="15184"/>
    <cellStyle name="Normal 4 5 3 9" xfId="15185"/>
    <cellStyle name="Normal 4 5 3 9 2" xfId="15186"/>
    <cellStyle name="Normal 4 5 4" xfId="15187"/>
    <cellStyle name="Normal 4 5 4 10" xfId="15188"/>
    <cellStyle name="Normal 4 5 4 2" xfId="15189"/>
    <cellStyle name="Normal 4 5 4 2 2" xfId="15190"/>
    <cellStyle name="Normal 4 5 4 2 2 2" xfId="15191"/>
    <cellStyle name="Normal 4 5 4 2 2 2 2" xfId="15192"/>
    <cellStyle name="Normal 4 5 4 2 2 2 2 2" xfId="15193"/>
    <cellStyle name="Normal 4 5 4 2 2 2 2 2 2" xfId="15194"/>
    <cellStyle name="Normal 4 5 4 2 2 2 2 2 2 2" xfId="15195"/>
    <cellStyle name="Normal 4 5 4 2 2 2 2 2 2 2 2" xfId="15196"/>
    <cellStyle name="Normal 4 5 4 2 2 2 2 2 2 2 2 2" xfId="15197"/>
    <cellStyle name="Normal 4 5 4 2 2 2 2 2 2 2 3" xfId="15198"/>
    <cellStyle name="Normal 4 5 4 2 2 2 2 2 2 3" xfId="15199"/>
    <cellStyle name="Normal 4 5 4 2 2 2 2 2 2 3 2" xfId="15200"/>
    <cellStyle name="Normal 4 5 4 2 2 2 2 2 2 4" xfId="15201"/>
    <cellStyle name="Normal 4 5 4 2 2 2 2 2 3" xfId="15202"/>
    <cellStyle name="Normal 4 5 4 2 2 2 2 2 3 2" xfId="15203"/>
    <cellStyle name="Normal 4 5 4 2 2 2 2 2 3 2 2" xfId="15204"/>
    <cellStyle name="Normal 4 5 4 2 2 2 2 2 3 3" xfId="15205"/>
    <cellStyle name="Normal 4 5 4 2 2 2 2 2 4" xfId="15206"/>
    <cellStyle name="Normal 4 5 4 2 2 2 2 2 4 2" xfId="15207"/>
    <cellStyle name="Normal 4 5 4 2 2 2 2 2 5" xfId="15208"/>
    <cellStyle name="Normal 4 5 4 2 2 2 2 3" xfId="15209"/>
    <cellStyle name="Normal 4 5 4 2 2 2 2 3 2" xfId="15210"/>
    <cellStyle name="Normal 4 5 4 2 2 2 2 3 2 2" xfId="15211"/>
    <cellStyle name="Normal 4 5 4 2 2 2 2 3 2 2 2" xfId="15212"/>
    <cellStyle name="Normal 4 5 4 2 2 2 2 3 2 3" xfId="15213"/>
    <cellStyle name="Normal 4 5 4 2 2 2 2 3 3" xfId="15214"/>
    <cellStyle name="Normal 4 5 4 2 2 2 2 3 3 2" xfId="15215"/>
    <cellStyle name="Normal 4 5 4 2 2 2 2 3 4" xfId="15216"/>
    <cellStyle name="Normal 4 5 4 2 2 2 2 4" xfId="15217"/>
    <cellStyle name="Normal 4 5 4 2 2 2 2 4 2" xfId="15218"/>
    <cellStyle name="Normal 4 5 4 2 2 2 2 4 2 2" xfId="15219"/>
    <cellStyle name="Normal 4 5 4 2 2 2 2 4 3" xfId="15220"/>
    <cellStyle name="Normal 4 5 4 2 2 2 2 5" xfId="15221"/>
    <cellStyle name="Normal 4 5 4 2 2 2 2 5 2" xfId="15222"/>
    <cellStyle name="Normal 4 5 4 2 2 2 2 6" xfId="15223"/>
    <cellStyle name="Normal 4 5 4 2 2 2 3" xfId="15224"/>
    <cellStyle name="Normal 4 5 4 2 2 2 3 2" xfId="15225"/>
    <cellStyle name="Normal 4 5 4 2 2 2 3 2 2" xfId="15226"/>
    <cellStyle name="Normal 4 5 4 2 2 2 3 2 2 2" xfId="15227"/>
    <cellStyle name="Normal 4 5 4 2 2 2 3 2 2 2 2" xfId="15228"/>
    <cellStyle name="Normal 4 5 4 2 2 2 3 2 2 3" xfId="15229"/>
    <cellStyle name="Normal 4 5 4 2 2 2 3 2 3" xfId="15230"/>
    <cellStyle name="Normal 4 5 4 2 2 2 3 2 3 2" xfId="15231"/>
    <cellStyle name="Normal 4 5 4 2 2 2 3 2 4" xfId="15232"/>
    <cellStyle name="Normal 4 5 4 2 2 2 3 3" xfId="15233"/>
    <cellStyle name="Normal 4 5 4 2 2 2 3 3 2" xfId="15234"/>
    <cellStyle name="Normal 4 5 4 2 2 2 3 3 2 2" xfId="15235"/>
    <cellStyle name="Normal 4 5 4 2 2 2 3 3 3" xfId="15236"/>
    <cellStyle name="Normal 4 5 4 2 2 2 3 4" xfId="15237"/>
    <cellStyle name="Normal 4 5 4 2 2 2 3 4 2" xfId="15238"/>
    <cellStyle name="Normal 4 5 4 2 2 2 3 5" xfId="15239"/>
    <cellStyle name="Normal 4 5 4 2 2 2 4" xfId="15240"/>
    <cellStyle name="Normal 4 5 4 2 2 2 4 2" xfId="15241"/>
    <cellStyle name="Normal 4 5 4 2 2 2 4 2 2" xfId="15242"/>
    <cellStyle name="Normal 4 5 4 2 2 2 4 2 2 2" xfId="15243"/>
    <cellStyle name="Normal 4 5 4 2 2 2 4 2 3" xfId="15244"/>
    <cellStyle name="Normal 4 5 4 2 2 2 4 3" xfId="15245"/>
    <cellStyle name="Normal 4 5 4 2 2 2 4 3 2" xfId="15246"/>
    <cellStyle name="Normal 4 5 4 2 2 2 4 4" xfId="15247"/>
    <cellStyle name="Normal 4 5 4 2 2 2 5" xfId="15248"/>
    <cellStyle name="Normal 4 5 4 2 2 2 5 2" xfId="15249"/>
    <cellStyle name="Normal 4 5 4 2 2 2 5 2 2" xfId="15250"/>
    <cellStyle name="Normal 4 5 4 2 2 2 5 3" xfId="15251"/>
    <cellStyle name="Normal 4 5 4 2 2 2 6" xfId="15252"/>
    <cellStyle name="Normal 4 5 4 2 2 2 6 2" xfId="15253"/>
    <cellStyle name="Normal 4 5 4 2 2 2 7" xfId="15254"/>
    <cellStyle name="Normal 4 5 4 2 2 3" xfId="15255"/>
    <cellStyle name="Normal 4 5 4 2 2 3 2" xfId="15256"/>
    <cellStyle name="Normal 4 5 4 2 2 3 2 2" xfId="15257"/>
    <cellStyle name="Normal 4 5 4 2 2 3 2 2 2" xfId="15258"/>
    <cellStyle name="Normal 4 5 4 2 2 3 2 2 2 2" xfId="15259"/>
    <cellStyle name="Normal 4 5 4 2 2 3 2 2 2 2 2" xfId="15260"/>
    <cellStyle name="Normal 4 5 4 2 2 3 2 2 2 3" xfId="15261"/>
    <cellStyle name="Normal 4 5 4 2 2 3 2 2 3" xfId="15262"/>
    <cellStyle name="Normal 4 5 4 2 2 3 2 2 3 2" xfId="15263"/>
    <cellStyle name="Normal 4 5 4 2 2 3 2 2 4" xfId="15264"/>
    <cellStyle name="Normal 4 5 4 2 2 3 2 3" xfId="15265"/>
    <cellStyle name="Normal 4 5 4 2 2 3 2 3 2" xfId="15266"/>
    <cellStyle name="Normal 4 5 4 2 2 3 2 3 2 2" xfId="15267"/>
    <cellStyle name="Normal 4 5 4 2 2 3 2 3 3" xfId="15268"/>
    <cellStyle name="Normal 4 5 4 2 2 3 2 4" xfId="15269"/>
    <cellStyle name="Normal 4 5 4 2 2 3 2 4 2" xfId="15270"/>
    <cellStyle name="Normal 4 5 4 2 2 3 2 5" xfId="15271"/>
    <cellStyle name="Normal 4 5 4 2 2 3 3" xfId="15272"/>
    <cellStyle name="Normal 4 5 4 2 2 3 3 2" xfId="15273"/>
    <cellStyle name="Normal 4 5 4 2 2 3 3 2 2" xfId="15274"/>
    <cellStyle name="Normal 4 5 4 2 2 3 3 2 2 2" xfId="15275"/>
    <cellStyle name="Normal 4 5 4 2 2 3 3 2 3" xfId="15276"/>
    <cellStyle name="Normal 4 5 4 2 2 3 3 3" xfId="15277"/>
    <cellStyle name="Normal 4 5 4 2 2 3 3 3 2" xfId="15278"/>
    <cellStyle name="Normal 4 5 4 2 2 3 3 4" xfId="15279"/>
    <cellStyle name="Normal 4 5 4 2 2 3 4" xfId="15280"/>
    <cellStyle name="Normal 4 5 4 2 2 3 4 2" xfId="15281"/>
    <cellStyle name="Normal 4 5 4 2 2 3 4 2 2" xfId="15282"/>
    <cellStyle name="Normal 4 5 4 2 2 3 4 3" xfId="15283"/>
    <cellStyle name="Normal 4 5 4 2 2 3 5" xfId="15284"/>
    <cellStyle name="Normal 4 5 4 2 2 3 5 2" xfId="15285"/>
    <cellStyle name="Normal 4 5 4 2 2 3 6" xfId="15286"/>
    <cellStyle name="Normal 4 5 4 2 2 4" xfId="15287"/>
    <cellStyle name="Normal 4 5 4 2 2 4 2" xfId="15288"/>
    <cellStyle name="Normal 4 5 4 2 2 4 2 2" xfId="15289"/>
    <cellStyle name="Normal 4 5 4 2 2 4 2 2 2" xfId="15290"/>
    <cellStyle name="Normal 4 5 4 2 2 4 2 2 2 2" xfId="15291"/>
    <cellStyle name="Normal 4 5 4 2 2 4 2 2 3" xfId="15292"/>
    <cellStyle name="Normal 4 5 4 2 2 4 2 3" xfId="15293"/>
    <cellStyle name="Normal 4 5 4 2 2 4 2 3 2" xfId="15294"/>
    <cellStyle name="Normal 4 5 4 2 2 4 2 4" xfId="15295"/>
    <cellStyle name="Normal 4 5 4 2 2 4 3" xfId="15296"/>
    <cellStyle name="Normal 4 5 4 2 2 4 3 2" xfId="15297"/>
    <cellStyle name="Normal 4 5 4 2 2 4 3 2 2" xfId="15298"/>
    <cellStyle name="Normal 4 5 4 2 2 4 3 3" xfId="15299"/>
    <cellStyle name="Normal 4 5 4 2 2 4 4" xfId="15300"/>
    <cellStyle name="Normal 4 5 4 2 2 4 4 2" xfId="15301"/>
    <cellStyle name="Normal 4 5 4 2 2 4 5" xfId="15302"/>
    <cellStyle name="Normal 4 5 4 2 2 5" xfId="15303"/>
    <cellStyle name="Normal 4 5 4 2 2 5 2" xfId="15304"/>
    <cellStyle name="Normal 4 5 4 2 2 5 2 2" xfId="15305"/>
    <cellStyle name="Normal 4 5 4 2 2 5 2 2 2" xfId="15306"/>
    <cellStyle name="Normal 4 5 4 2 2 5 2 3" xfId="15307"/>
    <cellStyle name="Normal 4 5 4 2 2 5 3" xfId="15308"/>
    <cellStyle name="Normal 4 5 4 2 2 5 3 2" xfId="15309"/>
    <cellStyle name="Normal 4 5 4 2 2 5 4" xfId="15310"/>
    <cellStyle name="Normal 4 5 4 2 2 6" xfId="15311"/>
    <cellStyle name="Normal 4 5 4 2 2 6 2" xfId="15312"/>
    <cellStyle name="Normal 4 5 4 2 2 6 2 2" xfId="15313"/>
    <cellStyle name="Normal 4 5 4 2 2 6 3" xfId="15314"/>
    <cellStyle name="Normal 4 5 4 2 2 7" xfId="15315"/>
    <cellStyle name="Normal 4 5 4 2 2 7 2" xfId="15316"/>
    <cellStyle name="Normal 4 5 4 2 2 8" xfId="15317"/>
    <cellStyle name="Normal 4 5 4 2 3" xfId="15318"/>
    <cellStyle name="Normal 4 5 4 2 3 2" xfId="15319"/>
    <cellStyle name="Normal 4 5 4 2 3 2 2" xfId="15320"/>
    <cellStyle name="Normal 4 5 4 2 3 2 2 2" xfId="15321"/>
    <cellStyle name="Normal 4 5 4 2 3 2 2 2 2" xfId="15322"/>
    <cellStyle name="Normal 4 5 4 2 3 2 2 2 2 2" xfId="15323"/>
    <cellStyle name="Normal 4 5 4 2 3 2 2 2 2 2 2" xfId="15324"/>
    <cellStyle name="Normal 4 5 4 2 3 2 2 2 2 3" xfId="15325"/>
    <cellStyle name="Normal 4 5 4 2 3 2 2 2 3" xfId="15326"/>
    <cellStyle name="Normal 4 5 4 2 3 2 2 2 3 2" xfId="15327"/>
    <cellStyle name="Normal 4 5 4 2 3 2 2 2 4" xfId="15328"/>
    <cellStyle name="Normal 4 5 4 2 3 2 2 3" xfId="15329"/>
    <cellStyle name="Normal 4 5 4 2 3 2 2 3 2" xfId="15330"/>
    <cellStyle name="Normal 4 5 4 2 3 2 2 3 2 2" xfId="15331"/>
    <cellStyle name="Normal 4 5 4 2 3 2 2 3 3" xfId="15332"/>
    <cellStyle name="Normal 4 5 4 2 3 2 2 4" xfId="15333"/>
    <cellStyle name="Normal 4 5 4 2 3 2 2 4 2" xfId="15334"/>
    <cellStyle name="Normal 4 5 4 2 3 2 2 5" xfId="15335"/>
    <cellStyle name="Normal 4 5 4 2 3 2 3" xfId="15336"/>
    <cellStyle name="Normal 4 5 4 2 3 2 3 2" xfId="15337"/>
    <cellStyle name="Normal 4 5 4 2 3 2 3 2 2" xfId="15338"/>
    <cellStyle name="Normal 4 5 4 2 3 2 3 2 2 2" xfId="15339"/>
    <cellStyle name="Normal 4 5 4 2 3 2 3 2 3" xfId="15340"/>
    <cellStyle name="Normal 4 5 4 2 3 2 3 3" xfId="15341"/>
    <cellStyle name="Normal 4 5 4 2 3 2 3 3 2" xfId="15342"/>
    <cellStyle name="Normal 4 5 4 2 3 2 3 4" xfId="15343"/>
    <cellStyle name="Normal 4 5 4 2 3 2 4" xfId="15344"/>
    <cellStyle name="Normal 4 5 4 2 3 2 4 2" xfId="15345"/>
    <cellStyle name="Normal 4 5 4 2 3 2 4 2 2" xfId="15346"/>
    <cellStyle name="Normal 4 5 4 2 3 2 4 3" xfId="15347"/>
    <cellStyle name="Normal 4 5 4 2 3 2 5" xfId="15348"/>
    <cellStyle name="Normal 4 5 4 2 3 2 5 2" xfId="15349"/>
    <cellStyle name="Normal 4 5 4 2 3 2 6" xfId="15350"/>
    <cellStyle name="Normal 4 5 4 2 3 3" xfId="15351"/>
    <cellStyle name="Normal 4 5 4 2 3 3 2" xfId="15352"/>
    <cellStyle name="Normal 4 5 4 2 3 3 2 2" xfId="15353"/>
    <cellStyle name="Normal 4 5 4 2 3 3 2 2 2" xfId="15354"/>
    <cellStyle name="Normal 4 5 4 2 3 3 2 2 2 2" xfId="15355"/>
    <cellStyle name="Normal 4 5 4 2 3 3 2 2 3" xfId="15356"/>
    <cellStyle name="Normal 4 5 4 2 3 3 2 3" xfId="15357"/>
    <cellStyle name="Normal 4 5 4 2 3 3 2 3 2" xfId="15358"/>
    <cellStyle name="Normal 4 5 4 2 3 3 2 4" xfId="15359"/>
    <cellStyle name="Normal 4 5 4 2 3 3 3" xfId="15360"/>
    <cellStyle name="Normal 4 5 4 2 3 3 3 2" xfId="15361"/>
    <cellStyle name="Normal 4 5 4 2 3 3 3 2 2" xfId="15362"/>
    <cellStyle name="Normal 4 5 4 2 3 3 3 3" xfId="15363"/>
    <cellStyle name="Normal 4 5 4 2 3 3 4" xfId="15364"/>
    <cellStyle name="Normal 4 5 4 2 3 3 4 2" xfId="15365"/>
    <cellStyle name="Normal 4 5 4 2 3 3 5" xfId="15366"/>
    <cellStyle name="Normal 4 5 4 2 3 4" xfId="15367"/>
    <cellStyle name="Normal 4 5 4 2 3 4 2" xfId="15368"/>
    <cellStyle name="Normal 4 5 4 2 3 4 2 2" xfId="15369"/>
    <cellStyle name="Normal 4 5 4 2 3 4 2 2 2" xfId="15370"/>
    <cellStyle name="Normal 4 5 4 2 3 4 2 3" xfId="15371"/>
    <cellStyle name="Normal 4 5 4 2 3 4 3" xfId="15372"/>
    <cellStyle name="Normal 4 5 4 2 3 4 3 2" xfId="15373"/>
    <cellStyle name="Normal 4 5 4 2 3 4 4" xfId="15374"/>
    <cellStyle name="Normal 4 5 4 2 3 5" xfId="15375"/>
    <cellStyle name="Normal 4 5 4 2 3 5 2" xfId="15376"/>
    <cellStyle name="Normal 4 5 4 2 3 5 2 2" xfId="15377"/>
    <cellStyle name="Normal 4 5 4 2 3 5 3" xfId="15378"/>
    <cellStyle name="Normal 4 5 4 2 3 6" xfId="15379"/>
    <cellStyle name="Normal 4 5 4 2 3 6 2" xfId="15380"/>
    <cellStyle name="Normal 4 5 4 2 3 7" xfId="15381"/>
    <cellStyle name="Normal 4 5 4 2 4" xfId="15382"/>
    <cellStyle name="Normal 4 5 4 2 4 2" xfId="15383"/>
    <cellStyle name="Normal 4 5 4 2 4 2 2" xfId="15384"/>
    <cellStyle name="Normal 4 5 4 2 4 2 2 2" xfId="15385"/>
    <cellStyle name="Normal 4 5 4 2 4 2 2 2 2" xfId="15386"/>
    <cellStyle name="Normal 4 5 4 2 4 2 2 2 2 2" xfId="15387"/>
    <cellStyle name="Normal 4 5 4 2 4 2 2 2 3" xfId="15388"/>
    <cellStyle name="Normal 4 5 4 2 4 2 2 3" xfId="15389"/>
    <cellStyle name="Normal 4 5 4 2 4 2 2 3 2" xfId="15390"/>
    <cellStyle name="Normal 4 5 4 2 4 2 2 4" xfId="15391"/>
    <cellStyle name="Normal 4 5 4 2 4 2 3" xfId="15392"/>
    <cellStyle name="Normal 4 5 4 2 4 2 3 2" xfId="15393"/>
    <cellStyle name="Normal 4 5 4 2 4 2 3 2 2" xfId="15394"/>
    <cellStyle name="Normal 4 5 4 2 4 2 3 3" xfId="15395"/>
    <cellStyle name="Normal 4 5 4 2 4 2 4" xfId="15396"/>
    <cellStyle name="Normal 4 5 4 2 4 2 4 2" xfId="15397"/>
    <cellStyle name="Normal 4 5 4 2 4 2 5" xfId="15398"/>
    <cellStyle name="Normal 4 5 4 2 4 3" xfId="15399"/>
    <cellStyle name="Normal 4 5 4 2 4 3 2" xfId="15400"/>
    <cellStyle name="Normal 4 5 4 2 4 3 2 2" xfId="15401"/>
    <cellStyle name="Normal 4 5 4 2 4 3 2 2 2" xfId="15402"/>
    <cellStyle name="Normal 4 5 4 2 4 3 2 3" xfId="15403"/>
    <cellStyle name="Normal 4 5 4 2 4 3 3" xfId="15404"/>
    <cellStyle name="Normal 4 5 4 2 4 3 3 2" xfId="15405"/>
    <cellStyle name="Normal 4 5 4 2 4 3 4" xfId="15406"/>
    <cellStyle name="Normal 4 5 4 2 4 4" xfId="15407"/>
    <cellStyle name="Normal 4 5 4 2 4 4 2" xfId="15408"/>
    <cellStyle name="Normal 4 5 4 2 4 4 2 2" xfId="15409"/>
    <cellStyle name="Normal 4 5 4 2 4 4 3" xfId="15410"/>
    <cellStyle name="Normal 4 5 4 2 4 5" xfId="15411"/>
    <cellStyle name="Normal 4 5 4 2 4 5 2" xfId="15412"/>
    <cellStyle name="Normal 4 5 4 2 4 6" xfId="15413"/>
    <cellStyle name="Normal 4 5 4 2 5" xfId="15414"/>
    <cellStyle name="Normal 4 5 4 2 5 2" xfId="15415"/>
    <cellStyle name="Normal 4 5 4 2 5 2 2" xfId="15416"/>
    <cellStyle name="Normal 4 5 4 2 5 2 2 2" xfId="15417"/>
    <cellStyle name="Normal 4 5 4 2 5 2 2 2 2" xfId="15418"/>
    <cellStyle name="Normal 4 5 4 2 5 2 2 3" xfId="15419"/>
    <cellStyle name="Normal 4 5 4 2 5 2 3" xfId="15420"/>
    <cellStyle name="Normal 4 5 4 2 5 2 3 2" xfId="15421"/>
    <cellStyle name="Normal 4 5 4 2 5 2 4" xfId="15422"/>
    <cellStyle name="Normal 4 5 4 2 5 3" xfId="15423"/>
    <cellStyle name="Normal 4 5 4 2 5 3 2" xfId="15424"/>
    <cellStyle name="Normal 4 5 4 2 5 3 2 2" xfId="15425"/>
    <cellStyle name="Normal 4 5 4 2 5 3 3" xfId="15426"/>
    <cellStyle name="Normal 4 5 4 2 5 4" xfId="15427"/>
    <cellStyle name="Normal 4 5 4 2 5 4 2" xfId="15428"/>
    <cellStyle name="Normal 4 5 4 2 5 5" xfId="15429"/>
    <cellStyle name="Normal 4 5 4 2 6" xfId="15430"/>
    <cellStyle name="Normal 4 5 4 2 6 2" xfId="15431"/>
    <cellStyle name="Normal 4 5 4 2 6 2 2" xfId="15432"/>
    <cellStyle name="Normal 4 5 4 2 6 2 2 2" xfId="15433"/>
    <cellStyle name="Normal 4 5 4 2 6 2 3" xfId="15434"/>
    <cellStyle name="Normal 4 5 4 2 6 3" xfId="15435"/>
    <cellStyle name="Normal 4 5 4 2 6 3 2" xfId="15436"/>
    <cellStyle name="Normal 4 5 4 2 6 4" xfId="15437"/>
    <cellStyle name="Normal 4 5 4 2 7" xfId="15438"/>
    <cellStyle name="Normal 4 5 4 2 7 2" xfId="15439"/>
    <cellStyle name="Normal 4 5 4 2 7 2 2" xfId="15440"/>
    <cellStyle name="Normal 4 5 4 2 7 3" xfId="15441"/>
    <cellStyle name="Normal 4 5 4 2 8" xfId="15442"/>
    <cellStyle name="Normal 4 5 4 2 8 2" xfId="15443"/>
    <cellStyle name="Normal 4 5 4 2 9" xfId="15444"/>
    <cellStyle name="Normal 4 5 4 3" xfId="15445"/>
    <cellStyle name="Normal 4 5 4 3 2" xfId="15446"/>
    <cellStyle name="Normal 4 5 4 3 2 2" xfId="15447"/>
    <cellStyle name="Normal 4 5 4 3 2 2 2" xfId="15448"/>
    <cellStyle name="Normal 4 5 4 3 2 2 2 2" xfId="15449"/>
    <cellStyle name="Normal 4 5 4 3 2 2 2 2 2" xfId="15450"/>
    <cellStyle name="Normal 4 5 4 3 2 2 2 2 2 2" xfId="15451"/>
    <cellStyle name="Normal 4 5 4 3 2 2 2 2 2 2 2" xfId="15452"/>
    <cellStyle name="Normal 4 5 4 3 2 2 2 2 2 3" xfId="15453"/>
    <cellStyle name="Normal 4 5 4 3 2 2 2 2 3" xfId="15454"/>
    <cellStyle name="Normal 4 5 4 3 2 2 2 2 3 2" xfId="15455"/>
    <cellStyle name="Normal 4 5 4 3 2 2 2 2 4" xfId="15456"/>
    <cellStyle name="Normal 4 5 4 3 2 2 2 3" xfId="15457"/>
    <cellStyle name="Normal 4 5 4 3 2 2 2 3 2" xfId="15458"/>
    <cellStyle name="Normal 4 5 4 3 2 2 2 3 2 2" xfId="15459"/>
    <cellStyle name="Normal 4 5 4 3 2 2 2 3 3" xfId="15460"/>
    <cellStyle name="Normal 4 5 4 3 2 2 2 4" xfId="15461"/>
    <cellStyle name="Normal 4 5 4 3 2 2 2 4 2" xfId="15462"/>
    <cellStyle name="Normal 4 5 4 3 2 2 2 5" xfId="15463"/>
    <cellStyle name="Normal 4 5 4 3 2 2 3" xfId="15464"/>
    <cellStyle name="Normal 4 5 4 3 2 2 3 2" xfId="15465"/>
    <cellStyle name="Normal 4 5 4 3 2 2 3 2 2" xfId="15466"/>
    <cellStyle name="Normal 4 5 4 3 2 2 3 2 2 2" xfId="15467"/>
    <cellStyle name="Normal 4 5 4 3 2 2 3 2 3" xfId="15468"/>
    <cellStyle name="Normal 4 5 4 3 2 2 3 3" xfId="15469"/>
    <cellStyle name="Normal 4 5 4 3 2 2 3 3 2" xfId="15470"/>
    <cellStyle name="Normal 4 5 4 3 2 2 3 4" xfId="15471"/>
    <cellStyle name="Normal 4 5 4 3 2 2 4" xfId="15472"/>
    <cellStyle name="Normal 4 5 4 3 2 2 4 2" xfId="15473"/>
    <cellStyle name="Normal 4 5 4 3 2 2 4 2 2" xfId="15474"/>
    <cellStyle name="Normal 4 5 4 3 2 2 4 3" xfId="15475"/>
    <cellStyle name="Normal 4 5 4 3 2 2 5" xfId="15476"/>
    <cellStyle name="Normal 4 5 4 3 2 2 5 2" xfId="15477"/>
    <cellStyle name="Normal 4 5 4 3 2 2 6" xfId="15478"/>
    <cellStyle name="Normal 4 5 4 3 2 3" xfId="15479"/>
    <cellStyle name="Normal 4 5 4 3 2 3 2" xfId="15480"/>
    <cellStyle name="Normal 4 5 4 3 2 3 2 2" xfId="15481"/>
    <cellStyle name="Normal 4 5 4 3 2 3 2 2 2" xfId="15482"/>
    <cellStyle name="Normal 4 5 4 3 2 3 2 2 2 2" xfId="15483"/>
    <cellStyle name="Normal 4 5 4 3 2 3 2 2 3" xfId="15484"/>
    <cellStyle name="Normal 4 5 4 3 2 3 2 3" xfId="15485"/>
    <cellStyle name="Normal 4 5 4 3 2 3 2 3 2" xfId="15486"/>
    <cellStyle name="Normal 4 5 4 3 2 3 2 4" xfId="15487"/>
    <cellStyle name="Normal 4 5 4 3 2 3 3" xfId="15488"/>
    <cellStyle name="Normal 4 5 4 3 2 3 3 2" xfId="15489"/>
    <cellStyle name="Normal 4 5 4 3 2 3 3 2 2" xfId="15490"/>
    <cellStyle name="Normal 4 5 4 3 2 3 3 3" xfId="15491"/>
    <cellStyle name="Normal 4 5 4 3 2 3 4" xfId="15492"/>
    <cellStyle name="Normal 4 5 4 3 2 3 4 2" xfId="15493"/>
    <cellStyle name="Normal 4 5 4 3 2 3 5" xfId="15494"/>
    <cellStyle name="Normal 4 5 4 3 2 4" xfId="15495"/>
    <cellStyle name="Normal 4 5 4 3 2 4 2" xfId="15496"/>
    <cellStyle name="Normal 4 5 4 3 2 4 2 2" xfId="15497"/>
    <cellStyle name="Normal 4 5 4 3 2 4 2 2 2" xfId="15498"/>
    <cellStyle name="Normal 4 5 4 3 2 4 2 3" xfId="15499"/>
    <cellStyle name="Normal 4 5 4 3 2 4 3" xfId="15500"/>
    <cellStyle name="Normal 4 5 4 3 2 4 3 2" xfId="15501"/>
    <cellStyle name="Normal 4 5 4 3 2 4 4" xfId="15502"/>
    <cellStyle name="Normal 4 5 4 3 2 5" xfId="15503"/>
    <cellStyle name="Normal 4 5 4 3 2 5 2" xfId="15504"/>
    <cellStyle name="Normal 4 5 4 3 2 5 2 2" xfId="15505"/>
    <cellStyle name="Normal 4 5 4 3 2 5 3" xfId="15506"/>
    <cellStyle name="Normal 4 5 4 3 2 6" xfId="15507"/>
    <cellStyle name="Normal 4 5 4 3 2 6 2" xfId="15508"/>
    <cellStyle name="Normal 4 5 4 3 2 7" xfId="15509"/>
    <cellStyle name="Normal 4 5 4 3 3" xfId="15510"/>
    <cellStyle name="Normal 4 5 4 3 3 2" xfId="15511"/>
    <cellStyle name="Normal 4 5 4 3 3 2 2" xfId="15512"/>
    <cellStyle name="Normal 4 5 4 3 3 2 2 2" xfId="15513"/>
    <cellStyle name="Normal 4 5 4 3 3 2 2 2 2" xfId="15514"/>
    <cellStyle name="Normal 4 5 4 3 3 2 2 2 2 2" xfId="15515"/>
    <cellStyle name="Normal 4 5 4 3 3 2 2 2 3" xfId="15516"/>
    <cellStyle name="Normal 4 5 4 3 3 2 2 3" xfId="15517"/>
    <cellStyle name="Normal 4 5 4 3 3 2 2 3 2" xfId="15518"/>
    <cellStyle name="Normal 4 5 4 3 3 2 2 4" xfId="15519"/>
    <cellStyle name="Normal 4 5 4 3 3 2 3" xfId="15520"/>
    <cellStyle name="Normal 4 5 4 3 3 2 3 2" xfId="15521"/>
    <cellStyle name="Normal 4 5 4 3 3 2 3 2 2" xfId="15522"/>
    <cellStyle name="Normal 4 5 4 3 3 2 3 3" xfId="15523"/>
    <cellStyle name="Normal 4 5 4 3 3 2 4" xfId="15524"/>
    <cellStyle name="Normal 4 5 4 3 3 2 4 2" xfId="15525"/>
    <cellStyle name="Normal 4 5 4 3 3 2 5" xfId="15526"/>
    <cellStyle name="Normal 4 5 4 3 3 3" xfId="15527"/>
    <cellStyle name="Normal 4 5 4 3 3 3 2" xfId="15528"/>
    <cellStyle name="Normal 4 5 4 3 3 3 2 2" xfId="15529"/>
    <cellStyle name="Normal 4 5 4 3 3 3 2 2 2" xfId="15530"/>
    <cellStyle name="Normal 4 5 4 3 3 3 2 3" xfId="15531"/>
    <cellStyle name="Normal 4 5 4 3 3 3 3" xfId="15532"/>
    <cellStyle name="Normal 4 5 4 3 3 3 3 2" xfId="15533"/>
    <cellStyle name="Normal 4 5 4 3 3 3 4" xfId="15534"/>
    <cellStyle name="Normal 4 5 4 3 3 4" xfId="15535"/>
    <cellStyle name="Normal 4 5 4 3 3 4 2" xfId="15536"/>
    <cellStyle name="Normal 4 5 4 3 3 4 2 2" xfId="15537"/>
    <cellStyle name="Normal 4 5 4 3 3 4 3" xfId="15538"/>
    <cellStyle name="Normal 4 5 4 3 3 5" xfId="15539"/>
    <cellStyle name="Normal 4 5 4 3 3 5 2" xfId="15540"/>
    <cellStyle name="Normal 4 5 4 3 3 6" xfId="15541"/>
    <cellStyle name="Normal 4 5 4 3 4" xfId="15542"/>
    <cellStyle name="Normal 4 5 4 3 4 2" xfId="15543"/>
    <cellStyle name="Normal 4 5 4 3 4 2 2" xfId="15544"/>
    <cellStyle name="Normal 4 5 4 3 4 2 2 2" xfId="15545"/>
    <cellStyle name="Normal 4 5 4 3 4 2 2 2 2" xfId="15546"/>
    <cellStyle name="Normal 4 5 4 3 4 2 2 3" xfId="15547"/>
    <cellStyle name="Normal 4 5 4 3 4 2 3" xfId="15548"/>
    <cellStyle name="Normal 4 5 4 3 4 2 3 2" xfId="15549"/>
    <cellStyle name="Normal 4 5 4 3 4 2 4" xfId="15550"/>
    <cellStyle name="Normal 4 5 4 3 4 3" xfId="15551"/>
    <cellStyle name="Normal 4 5 4 3 4 3 2" xfId="15552"/>
    <cellStyle name="Normal 4 5 4 3 4 3 2 2" xfId="15553"/>
    <cellStyle name="Normal 4 5 4 3 4 3 3" xfId="15554"/>
    <cellStyle name="Normal 4 5 4 3 4 4" xfId="15555"/>
    <cellStyle name="Normal 4 5 4 3 4 4 2" xfId="15556"/>
    <cellStyle name="Normal 4 5 4 3 4 5" xfId="15557"/>
    <cellStyle name="Normal 4 5 4 3 5" xfId="15558"/>
    <cellStyle name="Normal 4 5 4 3 5 2" xfId="15559"/>
    <cellStyle name="Normal 4 5 4 3 5 2 2" xfId="15560"/>
    <cellStyle name="Normal 4 5 4 3 5 2 2 2" xfId="15561"/>
    <cellStyle name="Normal 4 5 4 3 5 2 3" xfId="15562"/>
    <cellStyle name="Normal 4 5 4 3 5 3" xfId="15563"/>
    <cellStyle name="Normal 4 5 4 3 5 3 2" xfId="15564"/>
    <cellStyle name="Normal 4 5 4 3 5 4" xfId="15565"/>
    <cellStyle name="Normal 4 5 4 3 6" xfId="15566"/>
    <cellStyle name="Normal 4 5 4 3 6 2" xfId="15567"/>
    <cellStyle name="Normal 4 5 4 3 6 2 2" xfId="15568"/>
    <cellStyle name="Normal 4 5 4 3 6 3" xfId="15569"/>
    <cellStyle name="Normal 4 5 4 3 7" xfId="15570"/>
    <cellStyle name="Normal 4 5 4 3 7 2" xfId="15571"/>
    <cellStyle name="Normal 4 5 4 3 8" xfId="15572"/>
    <cellStyle name="Normal 4 5 4 4" xfId="15573"/>
    <cellStyle name="Normal 4 5 4 4 2" xfId="15574"/>
    <cellStyle name="Normal 4 5 4 4 2 2" xfId="15575"/>
    <cellStyle name="Normal 4 5 4 4 2 2 2" xfId="15576"/>
    <cellStyle name="Normal 4 5 4 4 2 2 2 2" xfId="15577"/>
    <cellStyle name="Normal 4 5 4 4 2 2 2 2 2" xfId="15578"/>
    <cellStyle name="Normal 4 5 4 4 2 2 2 2 2 2" xfId="15579"/>
    <cellStyle name="Normal 4 5 4 4 2 2 2 2 3" xfId="15580"/>
    <cellStyle name="Normal 4 5 4 4 2 2 2 3" xfId="15581"/>
    <cellStyle name="Normal 4 5 4 4 2 2 2 3 2" xfId="15582"/>
    <cellStyle name="Normal 4 5 4 4 2 2 2 4" xfId="15583"/>
    <cellStyle name="Normal 4 5 4 4 2 2 3" xfId="15584"/>
    <cellStyle name="Normal 4 5 4 4 2 2 3 2" xfId="15585"/>
    <cellStyle name="Normal 4 5 4 4 2 2 3 2 2" xfId="15586"/>
    <cellStyle name="Normal 4 5 4 4 2 2 3 3" xfId="15587"/>
    <cellStyle name="Normal 4 5 4 4 2 2 4" xfId="15588"/>
    <cellStyle name="Normal 4 5 4 4 2 2 4 2" xfId="15589"/>
    <cellStyle name="Normal 4 5 4 4 2 2 5" xfId="15590"/>
    <cellStyle name="Normal 4 5 4 4 2 3" xfId="15591"/>
    <cellStyle name="Normal 4 5 4 4 2 3 2" xfId="15592"/>
    <cellStyle name="Normal 4 5 4 4 2 3 2 2" xfId="15593"/>
    <cellStyle name="Normal 4 5 4 4 2 3 2 2 2" xfId="15594"/>
    <cellStyle name="Normal 4 5 4 4 2 3 2 3" xfId="15595"/>
    <cellStyle name="Normal 4 5 4 4 2 3 3" xfId="15596"/>
    <cellStyle name="Normal 4 5 4 4 2 3 3 2" xfId="15597"/>
    <cellStyle name="Normal 4 5 4 4 2 3 4" xfId="15598"/>
    <cellStyle name="Normal 4 5 4 4 2 4" xfId="15599"/>
    <cellStyle name="Normal 4 5 4 4 2 4 2" xfId="15600"/>
    <cellStyle name="Normal 4 5 4 4 2 4 2 2" xfId="15601"/>
    <cellStyle name="Normal 4 5 4 4 2 4 3" xfId="15602"/>
    <cellStyle name="Normal 4 5 4 4 2 5" xfId="15603"/>
    <cellStyle name="Normal 4 5 4 4 2 5 2" xfId="15604"/>
    <cellStyle name="Normal 4 5 4 4 2 6" xfId="15605"/>
    <cellStyle name="Normal 4 5 4 4 3" xfId="15606"/>
    <cellStyle name="Normal 4 5 4 4 3 2" xfId="15607"/>
    <cellStyle name="Normal 4 5 4 4 3 2 2" xfId="15608"/>
    <cellStyle name="Normal 4 5 4 4 3 2 2 2" xfId="15609"/>
    <cellStyle name="Normal 4 5 4 4 3 2 2 2 2" xfId="15610"/>
    <cellStyle name="Normal 4 5 4 4 3 2 2 3" xfId="15611"/>
    <cellStyle name="Normal 4 5 4 4 3 2 3" xfId="15612"/>
    <cellStyle name="Normal 4 5 4 4 3 2 3 2" xfId="15613"/>
    <cellStyle name="Normal 4 5 4 4 3 2 4" xfId="15614"/>
    <cellStyle name="Normal 4 5 4 4 3 3" xfId="15615"/>
    <cellStyle name="Normal 4 5 4 4 3 3 2" xfId="15616"/>
    <cellStyle name="Normal 4 5 4 4 3 3 2 2" xfId="15617"/>
    <cellStyle name="Normal 4 5 4 4 3 3 3" xfId="15618"/>
    <cellStyle name="Normal 4 5 4 4 3 4" xfId="15619"/>
    <cellStyle name="Normal 4 5 4 4 3 4 2" xfId="15620"/>
    <cellStyle name="Normal 4 5 4 4 3 5" xfId="15621"/>
    <cellStyle name="Normal 4 5 4 4 4" xfId="15622"/>
    <cellStyle name="Normal 4 5 4 4 4 2" xfId="15623"/>
    <cellStyle name="Normal 4 5 4 4 4 2 2" xfId="15624"/>
    <cellStyle name="Normal 4 5 4 4 4 2 2 2" xfId="15625"/>
    <cellStyle name="Normal 4 5 4 4 4 2 3" xfId="15626"/>
    <cellStyle name="Normal 4 5 4 4 4 3" xfId="15627"/>
    <cellStyle name="Normal 4 5 4 4 4 3 2" xfId="15628"/>
    <cellStyle name="Normal 4 5 4 4 4 4" xfId="15629"/>
    <cellStyle name="Normal 4 5 4 4 5" xfId="15630"/>
    <cellStyle name="Normal 4 5 4 4 5 2" xfId="15631"/>
    <cellStyle name="Normal 4 5 4 4 5 2 2" xfId="15632"/>
    <cellStyle name="Normal 4 5 4 4 5 3" xfId="15633"/>
    <cellStyle name="Normal 4 5 4 4 6" xfId="15634"/>
    <cellStyle name="Normal 4 5 4 4 6 2" xfId="15635"/>
    <cellStyle name="Normal 4 5 4 4 7" xfId="15636"/>
    <cellStyle name="Normal 4 5 4 5" xfId="15637"/>
    <cellStyle name="Normal 4 5 4 5 2" xfId="15638"/>
    <cellStyle name="Normal 4 5 4 5 2 2" xfId="15639"/>
    <cellStyle name="Normal 4 5 4 5 2 2 2" xfId="15640"/>
    <cellStyle name="Normal 4 5 4 5 2 2 2 2" xfId="15641"/>
    <cellStyle name="Normal 4 5 4 5 2 2 2 2 2" xfId="15642"/>
    <cellStyle name="Normal 4 5 4 5 2 2 2 3" xfId="15643"/>
    <cellStyle name="Normal 4 5 4 5 2 2 3" xfId="15644"/>
    <cellStyle name="Normal 4 5 4 5 2 2 3 2" xfId="15645"/>
    <cellStyle name="Normal 4 5 4 5 2 2 4" xfId="15646"/>
    <cellStyle name="Normal 4 5 4 5 2 3" xfId="15647"/>
    <cellStyle name="Normal 4 5 4 5 2 3 2" xfId="15648"/>
    <cellStyle name="Normal 4 5 4 5 2 3 2 2" xfId="15649"/>
    <cellStyle name="Normal 4 5 4 5 2 3 3" xfId="15650"/>
    <cellStyle name="Normal 4 5 4 5 2 4" xfId="15651"/>
    <cellStyle name="Normal 4 5 4 5 2 4 2" xfId="15652"/>
    <cellStyle name="Normal 4 5 4 5 2 5" xfId="15653"/>
    <cellStyle name="Normal 4 5 4 5 3" xfId="15654"/>
    <cellStyle name="Normal 4 5 4 5 3 2" xfId="15655"/>
    <cellStyle name="Normal 4 5 4 5 3 2 2" xfId="15656"/>
    <cellStyle name="Normal 4 5 4 5 3 2 2 2" xfId="15657"/>
    <cellStyle name="Normal 4 5 4 5 3 2 3" xfId="15658"/>
    <cellStyle name="Normal 4 5 4 5 3 3" xfId="15659"/>
    <cellStyle name="Normal 4 5 4 5 3 3 2" xfId="15660"/>
    <cellStyle name="Normal 4 5 4 5 3 4" xfId="15661"/>
    <cellStyle name="Normal 4 5 4 5 4" xfId="15662"/>
    <cellStyle name="Normal 4 5 4 5 4 2" xfId="15663"/>
    <cellStyle name="Normal 4 5 4 5 4 2 2" xfId="15664"/>
    <cellStyle name="Normal 4 5 4 5 4 3" xfId="15665"/>
    <cellStyle name="Normal 4 5 4 5 5" xfId="15666"/>
    <cellStyle name="Normal 4 5 4 5 5 2" xfId="15667"/>
    <cellStyle name="Normal 4 5 4 5 6" xfId="15668"/>
    <cellStyle name="Normal 4 5 4 6" xfId="15669"/>
    <cellStyle name="Normal 4 5 4 6 2" xfId="15670"/>
    <cellStyle name="Normal 4 5 4 6 2 2" xfId="15671"/>
    <cellStyle name="Normal 4 5 4 6 2 2 2" xfId="15672"/>
    <cellStyle name="Normal 4 5 4 6 2 2 2 2" xfId="15673"/>
    <cellStyle name="Normal 4 5 4 6 2 2 3" xfId="15674"/>
    <cellStyle name="Normal 4 5 4 6 2 3" xfId="15675"/>
    <cellStyle name="Normal 4 5 4 6 2 3 2" xfId="15676"/>
    <cellStyle name="Normal 4 5 4 6 2 4" xfId="15677"/>
    <cellStyle name="Normal 4 5 4 6 3" xfId="15678"/>
    <cellStyle name="Normal 4 5 4 6 3 2" xfId="15679"/>
    <cellStyle name="Normal 4 5 4 6 3 2 2" xfId="15680"/>
    <cellStyle name="Normal 4 5 4 6 3 3" xfId="15681"/>
    <cellStyle name="Normal 4 5 4 6 4" xfId="15682"/>
    <cellStyle name="Normal 4 5 4 6 4 2" xfId="15683"/>
    <cellStyle name="Normal 4 5 4 6 5" xfId="15684"/>
    <cellStyle name="Normal 4 5 4 7" xfId="15685"/>
    <cellStyle name="Normal 4 5 4 7 2" xfId="15686"/>
    <cellStyle name="Normal 4 5 4 7 2 2" xfId="15687"/>
    <cellStyle name="Normal 4 5 4 7 2 2 2" xfId="15688"/>
    <cellStyle name="Normal 4 5 4 7 2 3" xfId="15689"/>
    <cellStyle name="Normal 4 5 4 7 3" xfId="15690"/>
    <cellStyle name="Normal 4 5 4 7 3 2" xfId="15691"/>
    <cellStyle name="Normal 4 5 4 7 4" xfId="15692"/>
    <cellStyle name="Normal 4 5 4 8" xfId="15693"/>
    <cellStyle name="Normal 4 5 4 8 2" xfId="15694"/>
    <cellStyle name="Normal 4 5 4 8 2 2" xfId="15695"/>
    <cellStyle name="Normal 4 5 4 8 3" xfId="15696"/>
    <cellStyle name="Normal 4 5 4 9" xfId="15697"/>
    <cellStyle name="Normal 4 5 4 9 2" xfId="15698"/>
    <cellStyle name="Normal 4 5 5" xfId="15699"/>
    <cellStyle name="Normal 4 5 5 2" xfId="15700"/>
    <cellStyle name="Normal 4 5 5 2 2" xfId="15701"/>
    <cellStyle name="Normal 4 5 5 2 2 2" xfId="15702"/>
    <cellStyle name="Normal 4 5 5 2 2 2 2" xfId="15703"/>
    <cellStyle name="Normal 4 5 5 2 2 2 2 2" xfId="15704"/>
    <cellStyle name="Normal 4 5 5 2 2 2 2 2 2" xfId="15705"/>
    <cellStyle name="Normal 4 5 5 2 2 2 2 2 2 2" xfId="15706"/>
    <cellStyle name="Normal 4 5 5 2 2 2 2 2 2 2 2" xfId="15707"/>
    <cellStyle name="Normal 4 5 5 2 2 2 2 2 2 3" xfId="15708"/>
    <cellStyle name="Normal 4 5 5 2 2 2 2 2 3" xfId="15709"/>
    <cellStyle name="Normal 4 5 5 2 2 2 2 2 3 2" xfId="15710"/>
    <cellStyle name="Normal 4 5 5 2 2 2 2 2 4" xfId="15711"/>
    <cellStyle name="Normal 4 5 5 2 2 2 2 3" xfId="15712"/>
    <cellStyle name="Normal 4 5 5 2 2 2 2 3 2" xfId="15713"/>
    <cellStyle name="Normal 4 5 5 2 2 2 2 3 2 2" xfId="15714"/>
    <cellStyle name="Normal 4 5 5 2 2 2 2 3 3" xfId="15715"/>
    <cellStyle name="Normal 4 5 5 2 2 2 2 4" xfId="15716"/>
    <cellStyle name="Normal 4 5 5 2 2 2 2 4 2" xfId="15717"/>
    <cellStyle name="Normal 4 5 5 2 2 2 2 5" xfId="15718"/>
    <cellStyle name="Normal 4 5 5 2 2 2 3" xfId="15719"/>
    <cellStyle name="Normal 4 5 5 2 2 2 3 2" xfId="15720"/>
    <cellStyle name="Normal 4 5 5 2 2 2 3 2 2" xfId="15721"/>
    <cellStyle name="Normal 4 5 5 2 2 2 3 2 2 2" xfId="15722"/>
    <cellStyle name="Normal 4 5 5 2 2 2 3 2 3" xfId="15723"/>
    <cellStyle name="Normal 4 5 5 2 2 2 3 3" xfId="15724"/>
    <cellStyle name="Normal 4 5 5 2 2 2 3 3 2" xfId="15725"/>
    <cellStyle name="Normal 4 5 5 2 2 2 3 4" xfId="15726"/>
    <cellStyle name="Normal 4 5 5 2 2 2 4" xfId="15727"/>
    <cellStyle name="Normal 4 5 5 2 2 2 4 2" xfId="15728"/>
    <cellStyle name="Normal 4 5 5 2 2 2 4 2 2" xfId="15729"/>
    <cellStyle name="Normal 4 5 5 2 2 2 4 3" xfId="15730"/>
    <cellStyle name="Normal 4 5 5 2 2 2 5" xfId="15731"/>
    <cellStyle name="Normal 4 5 5 2 2 2 5 2" xfId="15732"/>
    <cellStyle name="Normal 4 5 5 2 2 2 6" xfId="15733"/>
    <cellStyle name="Normal 4 5 5 2 2 3" xfId="15734"/>
    <cellStyle name="Normal 4 5 5 2 2 3 2" xfId="15735"/>
    <cellStyle name="Normal 4 5 5 2 2 3 2 2" xfId="15736"/>
    <cellStyle name="Normal 4 5 5 2 2 3 2 2 2" xfId="15737"/>
    <cellStyle name="Normal 4 5 5 2 2 3 2 2 2 2" xfId="15738"/>
    <cellStyle name="Normal 4 5 5 2 2 3 2 2 3" xfId="15739"/>
    <cellStyle name="Normal 4 5 5 2 2 3 2 3" xfId="15740"/>
    <cellStyle name="Normal 4 5 5 2 2 3 2 3 2" xfId="15741"/>
    <cellStyle name="Normal 4 5 5 2 2 3 2 4" xfId="15742"/>
    <cellStyle name="Normal 4 5 5 2 2 3 3" xfId="15743"/>
    <cellStyle name="Normal 4 5 5 2 2 3 3 2" xfId="15744"/>
    <cellStyle name="Normal 4 5 5 2 2 3 3 2 2" xfId="15745"/>
    <cellStyle name="Normal 4 5 5 2 2 3 3 3" xfId="15746"/>
    <cellStyle name="Normal 4 5 5 2 2 3 4" xfId="15747"/>
    <cellStyle name="Normal 4 5 5 2 2 3 4 2" xfId="15748"/>
    <cellStyle name="Normal 4 5 5 2 2 3 5" xfId="15749"/>
    <cellStyle name="Normal 4 5 5 2 2 4" xfId="15750"/>
    <cellStyle name="Normal 4 5 5 2 2 4 2" xfId="15751"/>
    <cellStyle name="Normal 4 5 5 2 2 4 2 2" xfId="15752"/>
    <cellStyle name="Normal 4 5 5 2 2 4 2 2 2" xfId="15753"/>
    <cellStyle name="Normal 4 5 5 2 2 4 2 3" xfId="15754"/>
    <cellStyle name="Normal 4 5 5 2 2 4 3" xfId="15755"/>
    <cellStyle name="Normal 4 5 5 2 2 4 3 2" xfId="15756"/>
    <cellStyle name="Normal 4 5 5 2 2 4 4" xfId="15757"/>
    <cellStyle name="Normal 4 5 5 2 2 5" xfId="15758"/>
    <cellStyle name="Normal 4 5 5 2 2 5 2" xfId="15759"/>
    <cellStyle name="Normal 4 5 5 2 2 5 2 2" xfId="15760"/>
    <cellStyle name="Normal 4 5 5 2 2 5 3" xfId="15761"/>
    <cellStyle name="Normal 4 5 5 2 2 6" xfId="15762"/>
    <cellStyle name="Normal 4 5 5 2 2 6 2" xfId="15763"/>
    <cellStyle name="Normal 4 5 5 2 2 7" xfId="15764"/>
    <cellStyle name="Normal 4 5 5 2 3" xfId="15765"/>
    <cellStyle name="Normal 4 5 5 2 3 2" xfId="15766"/>
    <cellStyle name="Normal 4 5 5 2 3 2 2" xfId="15767"/>
    <cellStyle name="Normal 4 5 5 2 3 2 2 2" xfId="15768"/>
    <cellStyle name="Normal 4 5 5 2 3 2 2 2 2" xfId="15769"/>
    <cellStyle name="Normal 4 5 5 2 3 2 2 2 2 2" xfId="15770"/>
    <cellStyle name="Normal 4 5 5 2 3 2 2 2 3" xfId="15771"/>
    <cellStyle name="Normal 4 5 5 2 3 2 2 3" xfId="15772"/>
    <cellStyle name="Normal 4 5 5 2 3 2 2 3 2" xfId="15773"/>
    <cellStyle name="Normal 4 5 5 2 3 2 2 4" xfId="15774"/>
    <cellStyle name="Normal 4 5 5 2 3 2 3" xfId="15775"/>
    <cellStyle name="Normal 4 5 5 2 3 2 3 2" xfId="15776"/>
    <cellStyle name="Normal 4 5 5 2 3 2 3 2 2" xfId="15777"/>
    <cellStyle name="Normal 4 5 5 2 3 2 3 3" xfId="15778"/>
    <cellStyle name="Normal 4 5 5 2 3 2 4" xfId="15779"/>
    <cellStyle name="Normal 4 5 5 2 3 2 4 2" xfId="15780"/>
    <cellStyle name="Normal 4 5 5 2 3 2 5" xfId="15781"/>
    <cellStyle name="Normal 4 5 5 2 3 3" xfId="15782"/>
    <cellStyle name="Normal 4 5 5 2 3 3 2" xfId="15783"/>
    <cellStyle name="Normal 4 5 5 2 3 3 2 2" xfId="15784"/>
    <cellStyle name="Normal 4 5 5 2 3 3 2 2 2" xfId="15785"/>
    <cellStyle name="Normal 4 5 5 2 3 3 2 3" xfId="15786"/>
    <cellStyle name="Normal 4 5 5 2 3 3 3" xfId="15787"/>
    <cellStyle name="Normal 4 5 5 2 3 3 3 2" xfId="15788"/>
    <cellStyle name="Normal 4 5 5 2 3 3 4" xfId="15789"/>
    <cellStyle name="Normal 4 5 5 2 3 4" xfId="15790"/>
    <cellStyle name="Normal 4 5 5 2 3 4 2" xfId="15791"/>
    <cellStyle name="Normal 4 5 5 2 3 4 2 2" xfId="15792"/>
    <cellStyle name="Normal 4 5 5 2 3 4 3" xfId="15793"/>
    <cellStyle name="Normal 4 5 5 2 3 5" xfId="15794"/>
    <cellStyle name="Normal 4 5 5 2 3 5 2" xfId="15795"/>
    <cellStyle name="Normal 4 5 5 2 3 6" xfId="15796"/>
    <cellStyle name="Normal 4 5 5 2 4" xfId="15797"/>
    <cellStyle name="Normal 4 5 5 2 4 2" xfId="15798"/>
    <cellStyle name="Normal 4 5 5 2 4 2 2" xfId="15799"/>
    <cellStyle name="Normal 4 5 5 2 4 2 2 2" xfId="15800"/>
    <cellStyle name="Normal 4 5 5 2 4 2 2 2 2" xfId="15801"/>
    <cellStyle name="Normal 4 5 5 2 4 2 2 3" xfId="15802"/>
    <cellStyle name="Normal 4 5 5 2 4 2 3" xfId="15803"/>
    <cellStyle name="Normal 4 5 5 2 4 2 3 2" xfId="15804"/>
    <cellStyle name="Normal 4 5 5 2 4 2 4" xfId="15805"/>
    <cellStyle name="Normal 4 5 5 2 4 3" xfId="15806"/>
    <cellStyle name="Normal 4 5 5 2 4 3 2" xfId="15807"/>
    <cellStyle name="Normal 4 5 5 2 4 3 2 2" xfId="15808"/>
    <cellStyle name="Normal 4 5 5 2 4 3 3" xfId="15809"/>
    <cellStyle name="Normal 4 5 5 2 4 4" xfId="15810"/>
    <cellStyle name="Normal 4 5 5 2 4 4 2" xfId="15811"/>
    <cellStyle name="Normal 4 5 5 2 4 5" xfId="15812"/>
    <cellStyle name="Normal 4 5 5 2 5" xfId="15813"/>
    <cellStyle name="Normal 4 5 5 2 5 2" xfId="15814"/>
    <cellStyle name="Normal 4 5 5 2 5 2 2" xfId="15815"/>
    <cellStyle name="Normal 4 5 5 2 5 2 2 2" xfId="15816"/>
    <cellStyle name="Normal 4 5 5 2 5 2 3" xfId="15817"/>
    <cellStyle name="Normal 4 5 5 2 5 3" xfId="15818"/>
    <cellStyle name="Normal 4 5 5 2 5 3 2" xfId="15819"/>
    <cellStyle name="Normal 4 5 5 2 5 4" xfId="15820"/>
    <cellStyle name="Normal 4 5 5 2 6" xfId="15821"/>
    <cellStyle name="Normal 4 5 5 2 6 2" xfId="15822"/>
    <cellStyle name="Normal 4 5 5 2 6 2 2" xfId="15823"/>
    <cellStyle name="Normal 4 5 5 2 6 3" xfId="15824"/>
    <cellStyle name="Normal 4 5 5 2 7" xfId="15825"/>
    <cellStyle name="Normal 4 5 5 2 7 2" xfId="15826"/>
    <cellStyle name="Normal 4 5 5 2 8" xfId="15827"/>
    <cellStyle name="Normal 4 5 5 3" xfId="15828"/>
    <cellStyle name="Normal 4 5 5 3 2" xfId="15829"/>
    <cellStyle name="Normal 4 5 5 3 2 2" xfId="15830"/>
    <cellStyle name="Normal 4 5 5 3 2 2 2" xfId="15831"/>
    <cellStyle name="Normal 4 5 5 3 2 2 2 2" xfId="15832"/>
    <cellStyle name="Normal 4 5 5 3 2 2 2 2 2" xfId="15833"/>
    <cellStyle name="Normal 4 5 5 3 2 2 2 2 2 2" xfId="15834"/>
    <cellStyle name="Normal 4 5 5 3 2 2 2 2 3" xfId="15835"/>
    <cellStyle name="Normal 4 5 5 3 2 2 2 3" xfId="15836"/>
    <cellStyle name="Normal 4 5 5 3 2 2 2 3 2" xfId="15837"/>
    <cellStyle name="Normal 4 5 5 3 2 2 2 4" xfId="15838"/>
    <cellStyle name="Normal 4 5 5 3 2 2 3" xfId="15839"/>
    <cellStyle name="Normal 4 5 5 3 2 2 3 2" xfId="15840"/>
    <cellStyle name="Normal 4 5 5 3 2 2 3 2 2" xfId="15841"/>
    <cellStyle name="Normal 4 5 5 3 2 2 3 3" xfId="15842"/>
    <cellStyle name="Normal 4 5 5 3 2 2 4" xfId="15843"/>
    <cellStyle name="Normal 4 5 5 3 2 2 4 2" xfId="15844"/>
    <cellStyle name="Normal 4 5 5 3 2 2 5" xfId="15845"/>
    <cellStyle name="Normal 4 5 5 3 2 3" xfId="15846"/>
    <cellStyle name="Normal 4 5 5 3 2 3 2" xfId="15847"/>
    <cellStyle name="Normal 4 5 5 3 2 3 2 2" xfId="15848"/>
    <cellStyle name="Normal 4 5 5 3 2 3 2 2 2" xfId="15849"/>
    <cellStyle name="Normal 4 5 5 3 2 3 2 3" xfId="15850"/>
    <cellStyle name="Normal 4 5 5 3 2 3 3" xfId="15851"/>
    <cellStyle name="Normal 4 5 5 3 2 3 3 2" xfId="15852"/>
    <cellStyle name="Normal 4 5 5 3 2 3 4" xfId="15853"/>
    <cellStyle name="Normal 4 5 5 3 2 4" xfId="15854"/>
    <cellStyle name="Normal 4 5 5 3 2 4 2" xfId="15855"/>
    <cellStyle name="Normal 4 5 5 3 2 4 2 2" xfId="15856"/>
    <cellStyle name="Normal 4 5 5 3 2 4 3" xfId="15857"/>
    <cellStyle name="Normal 4 5 5 3 2 5" xfId="15858"/>
    <cellStyle name="Normal 4 5 5 3 2 5 2" xfId="15859"/>
    <cellStyle name="Normal 4 5 5 3 2 6" xfId="15860"/>
    <cellStyle name="Normal 4 5 5 3 3" xfId="15861"/>
    <cellStyle name="Normal 4 5 5 3 3 2" xfId="15862"/>
    <cellStyle name="Normal 4 5 5 3 3 2 2" xfId="15863"/>
    <cellStyle name="Normal 4 5 5 3 3 2 2 2" xfId="15864"/>
    <cellStyle name="Normal 4 5 5 3 3 2 2 2 2" xfId="15865"/>
    <cellStyle name="Normal 4 5 5 3 3 2 2 3" xfId="15866"/>
    <cellStyle name="Normal 4 5 5 3 3 2 3" xfId="15867"/>
    <cellStyle name="Normal 4 5 5 3 3 2 3 2" xfId="15868"/>
    <cellStyle name="Normal 4 5 5 3 3 2 4" xfId="15869"/>
    <cellStyle name="Normal 4 5 5 3 3 3" xfId="15870"/>
    <cellStyle name="Normal 4 5 5 3 3 3 2" xfId="15871"/>
    <cellStyle name="Normal 4 5 5 3 3 3 2 2" xfId="15872"/>
    <cellStyle name="Normal 4 5 5 3 3 3 3" xfId="15873"/>
    <cellStyle name="Normal 4 5 5 3 3 4" xfId="15874"/>
    <cellStyle name="Normal 4 5 5 3 3 4 2" xfId="15875"/>
    <cellStyle name="Normal 4 5 5 3 3 5" xfId="15876"/>
    <cellStyle name="Normal 4 5 5 3 4" xfId="15877"/>
    <cellStyle name="Normal 4 5 5 3 4 2" xfId="15878"/>
    <cellStyle name="Normal 4 5 5 3 4 2 2" xfId="15879"/>
    <cellStyle name="Normal 4 5 5 3 4 2 2 2" xfId="15880"/>
    <cellStyle name="Normal 4 5 5 3 4 2 3" xfId="15881"/>
    <cellStyle name="Normal 4 5 5 3 4 3" xfId="15882"/>
    <cellStyle name="Normal 4 5 5 3 4 3 2" xfId="15883"/>
    <cellStyle name="Normal 4 5 5 3 4 4" xfId="15884"/>
    <cellStyle name="Normal 4 5 5 3 5" xfId="15885"/>
    <cellStyle name="Normal 4 5 5 3 5 2" xfId="15886"/>
    <cellStyle name="Normal 4 5 5 3 5 2 2" xfId="15887"/>
    <cellStyle name="Normal 4 5 5 3 5 3" xfId="15888"/>
    <cellStyle name="Normal 4 5 5 3 6" xfId="15889"/>
    <cellStyle name="Normal 4 5 5 3 6 2" xfId="15890"/>
    <cellStyle name="Normal 4 5 5 3 7" xfId="15891"/>
    <cellStyle name="Normal 4 5 5 4" xfId="15892"/>
    <cellStyle name="Normal 4 5 5 4 2" xfId="15893"/>
    <cellStyle name="Normal 4 5 5 4 2 2" xfId="15894"/>
    <cellStyle name="Normal 4 5 5 4 2 2 2" xfId="15895"/>
    <cellStyle name="Normal 4 5 5 4 2 2 2 2" xfId="15896"/>
    <cellStyle name="Normal 4 5 5 4 2 2 2 2 2" xfId="15897"/>
    <cellStyle name="Normal 4 5 5 4 2 2 2 3" xfId="15898"/>
    <cellStyle name="Normal 4 5 5 4 2 2 3" xfId="15899"/>
    <cellStyle name="Normal 4 5 5 4 2 2 3 2" xfId="15900"/>
    <cellStyle name="Normal 4 5 5 4 2 2 4" xfId="15901"/>
    <cellStyle name="Normal 4 5 5 4 2 3" xfId="15902"/>
    <cellStyle name="Normal 4 5 5 4 2 3 2" xfId="15903"/>
    <cellStyle name="Normal 4 5 5 4 2 3 2 2" xfId="15904"/>
    <cellStyle name="Normal 4 5 5 4 2 3 3" xfId="15905"/>
    <cellStyle name="Normal 4 5 5 4 2 4" xfId="15906"/>
    <cellStyle name="Normal 4 5 5 4 2 4 2" xfId="15907"/>
    <cellStyle name="Normal 4 5 5 4 2 5" xfId="15908"/>
    <cellStyle name="Normal 4 5 5 4 3" xfId="15909"/>
    <cellStyle name="Normal 4 5 5 4 3 2" xfId="15910"/>
    <cellStyle name="Normal 4 5 5 4 3 2 2" xfId="15911"/>
    <cellStyle name="Normal 4 5 5 4 3 2 2 2" xfId="15912"/>
    <cellStyle name="Normal 4 5 5 4 3 2 3" xfId="15913"/>
    <cellStyle name="Normal 4 5 5 4 3 3" xfId="15914"/>
    <cellStyle name="Normal 4 5 5 4 3 3 2" xfId="15915"/>
    <cellStyle name="Normal 4 5 5 4 3 4" xfId="15916"/>
    <cellStyle name="Normal 4 5 5 4 4" xfId="15917"/>
    <cellStyle name="Normal 4 5 5 4 4 2" xfId="15918"/>
    <cellStyle name="Normal 4 5 5 4 4 2 2" xfId="15919"/>
    <cellStyle name="Normal 4 5 5 4 4 3" xfId="15920"/>
    <cellStyle name="Normal 4 5 5 4 5" xfId="15921"/>
    <cellStyle name="Normal 4 5 5 4 5 2" xfId="15922"/>
    <cellStyle name="Normal 4 5 5 4 6" xfId="15923"/>
    <cellStyle name="Normal 4 5 5 5" xfId="15924"/>
    <cellStyle name="Normal 4 5 5 5 2" xfId="15925"/>
    <cellStyle name="Normal 4 5 5 5 2 2" xfId="15926"/>
    <cellStyle name="Normal 4 5 5 5 2 2 2" xfId="15927"/>
    <cellStyle name="Normal 4 5 5 5 2 2 2 2" xfId="15928"/>
    <cellStyle name="Normal 4 5 5 5 2 2 3" xfId="15929"/>
    <cellStyle name="Normal 4 5 5 5 2 3" xfId="15930"/>
    <cellStyle name="Normal 4 5 5 5 2 3 2" xfId="15931"/>
    <cellStyle name="Normal 4 5 5 5 2 4" xfId="15932"/>
    <cellStyle name="Normal 4 5 5 5 3" xfId="15933"/>
    <cellStyle name="Normal 4 5 5 5 3 2" xfId="15934"/>
    <cellStyle name="Normal 4 5 5 5 3 2 2" xfId="15935"/>
    <cellStyle name="Normal 4 5 5 5 3 3" xfId="15936"/>
    <cellStyle name="Normal 4 5 5 5 4" xfId="15937"/>
    <cellStyle name="Normal 4 5 5 5 4 2" xfId="15938"/>
    <cellStyle name="Normal 4 5 5 5 5" xfId="15939"/>
    <cellStyle name="Normal 4 5 5 6" xfId="15940"/>
    <cellStyle name="Normal 4 5 5 6 2" xfId="15941"/>
    <cellStyle name="Normal 4 5 5 6 2 2" xfId="15942"/>
    <cellStyle name="Normal 4 5 5 6 2 2 2" xfId="15943"/>
    <cellStyle name="Normal 4 5 5 6 2 3" xfId="15944"/>
    <cellStyle name="Normal 4 5 5 6 3" xfId="15945"/>
    <cellStyle name="Normal 4 5 5 6 3 2" xfId="15946"/>
    <cellStyle name="Normal 4 5 5 6 4" xfId="15947"/>
    <cellStyle name="Normal 4 5 5 7" xfId="15948"/>
    <cellStyle name="Normal 4 5 5 7 2" xfId="15949"/>
    <cellStyle name="Normal 4 5 5 7 2 2" xfId="15950"/>
    <cellStyle name="Normal 4 5 5 7 3" xfId="15951"/>
    <cellStyle name="Normal 4 5 5 8" xfId="15952"/>
    <cellStyle name="Normal 4 5 5 8 2" xfId="15953"/>
    <cellStyle name="Normal 4 5 5 9" xfId="15954"/>
    <cellStyle name="Normal 4 5 6" xfId="15955"/>
    <cellStyle name="Normal 4 5 6 2" xfId="15956"/>
    <cellStyle name="Normal 4 5 6 2 2" xfId="15957"/>
    <cellStyle name="Normal 4 5 6 2 2 2" xfId="15958"/>
    <cellStyle name="Normal 4 5 6 2 2 2 2" xfId="15959"/>
    <cellStyle name="Normal 4 5 6 2 2 2 2 2" xfId="15960"/>
    <cellStyle name="Normal 4 5 6 2 2 2 2 2 2" xfId="15961"/>
    <cellStyle name="Normal 4 5 6 2 2 2 2 2 2 2" xfId="15962"/>
    <cellStyle name="Normal 4 5 6 2 2 2 2 2 3" xfId="15963"/>
    <cellStyle name="Normal 4 5 6 2 2 2 2 3" xfId="15964"/>
    <cellStyle name="Normal 4 5 6 2 2 2 2 3 2" xfId="15965"/>
    <cellStyle name="Normal 4 5 6 2 2 2 2 4" xfId="15966"/>
    <cellStyle name="Normal 4 5 6 2 2 2 3" xfId="15967"/>
    <cellStyle name="Normal 4 5 6 2 2 2 3 2" xfId="15968"/>
    <cellStyle name="Normal 4 5 6 2 2 2 3 2 2" xfId="15969"/>
    <cellStyle name="Normal 4 5 6 2 2 2 3 3" xfId="15970"/>
    <cellStyle name="Normal 4 5 6 2 2 2 4" xfId="15971"/>
    <cellStyle name="Normal 4 5 6 2 2 2 4 2" xfId="15972"/>
    <cellStyle name="Normal 4 5 6 2 2 2 5" xfId="15973"/>
    <cellStyle name="Normal 4 5 6 2 2 3" xfId="15974"/>
    <cellStyle name="Normal 4 5 6 2 2 3 2" xfId="15975"/>
    <cellStyle name="Normal 4 5 6 2 2 3 2 2" xfId="15976"/>
    <cellStyle name="Normal 4 5 6 2 2 3 2 2 2" xfId="15977"/>
    <cellStyle name="Normal 4 5 6 2 2 3 2 3" xfId="15978"/>
    <cellStyle name="Normal 4 5 6 2 2 3 3" xfId="15979"/>
    <cellStyle name="Normal 4 5 6 2 2 3 3 2" xfId="15980"/>
    <cellStyle name="Normal 4 5 6 2 2 3 4" xfId="15981"/>
    <cellStyle name="Normal 4 5 6 2 2 4" xfId="15982"/>
    <cellStyle name="Normal 4 5 6 2 2 4 2" xfId="15983"/>
    <cellStyle name="Normal 4 5 6 2 2 4 2 2" xfId="15984"/>
    <cellStyle name="Normal 4 5 6 2 2 4 3" xfId="15985"/>
    <cellStyle name="Normal 4 5 6 2 2 5" xfId="15986"/>
    <cellStyle name="Normal 4 5 6 2 2 5 2" xfId="15987"/>
    <cellStyle name="Normal 4 5 6 2 2 6" xfId="15988"/>
    <cellStyle name="Normal 4 5 6 2 3" xfId="15989"/>
    <cellStyle name="Normal 4 5 6 2 3 2" xfId="15990"/>
    <cellStyle name="Normal 4 5 6 2 3 2 2" xfId="15991"/>
    <cellStyle name="Normal 4 5 6 2 3 2 2 2" xfId="15992"/>
    <cellStyle name="Normal 4 5 6 2 3 2 2 2 2" xfId="15993"/>
    <cellStyle name="Normal 4 5 6 2 3 2 2 3" xfId="15994"/>
    <cellStyle name="Normal 4 5 6 2 3 2 3" xfId="15995"/>
    <cellStyle name="Normal 4 5 6 2 3 2 3 2" xfId="15996"/>
    <cellStyle name="Normal 4 5 6 2 3 2 4" xfId="15997"/>
    <cellStyle name="Normal 4 5 6 2 3 3" xfId="15998"/>
    <cellStyle name="Normal 4 5 6 2 3 3 2" xfId="15999"/>
    <cellStyle name="Normal 4 5 6 2 3 3 2 2" xfId="16000"/>
    <cellStyle name="Normal 4 5 6 2 3 3 3" xfId="16001"/>
    <cellStyle name="Normal 4 5 6 2 3 4" xfId="16002"/>
    <cellStyle name="Normal 4 5 6 2 3 4 2" xfId="16003"/>
    <cellStyle name="Normal 4 5 6 2 3 5" xfId="16004"/>
    <cellStyle name="Normal 4 5 6 2 4" xfId="16005"/>
    <cellStyle name="Normal 4 5 6 2 4 2" xfId="16006"/>
    <cellStyle name="Normal 4 5 6 2 4 2 2" xfId="16007"/>
    <cellStyle name="Normal 4 5 6 2 4 2 2 2" xfId="16008"/>
    <cellStyle name="Normal 4 5 6 2 4 2 3" xfId="16009"/>
    <cellStyle name="Normal 4 5 6 2 4 3" xfId="16010"/>
    <cellStyle name="Normal 4 5 6 2 4 3 2" xfId="16011"/>
    <cellStyle name="Normal 4 5 6 2 4 4" xfId="16012"/>
    <cellStyle name="Normal 4 5 6 2 5" xfId="16013"/>
    <cellStyle name="Normal 4 5 6 2 5 2" xfId="16014"/>
    <cellStyle name="Normal 4 5 6 2 5 2 2" xfId="16015"/>
    <cellStyle name="Normal 4 5 6 2 5 3" xfId="16016"/>
    <cellStyle name="Normal 4 5 6 2 6" xfId="16017"/>
    <cellStyle name="Normal 4 5 6 2 6 2" xfId="16018"/>
    <cellStyle name="Normal 4 5 6 2 7" xfId="16019"/>
    <cellStyle name="Normal 4 5 6 3" xfId="16020"/>
    <cellStyle name="Normal 4 5 6 3 2" xfId="16021"/>
    <cellStyle name="Normal 4 5 6 3 2 2" xfId="16022"/>
    <cellStyle name="Normal 4 5 6 3 2 2 2" xfId="16023"/>
    <cellStyle name="Normal 4 5 6 3 2 2 2 2" xfId="16024"/>
    <cellStyle name="Normal 4 5 6 3 2 2 2 2 2" xfId="16025"/>
    <cellStyle name="Normal 4 5 6 3 2 2 2 3" xfId="16026"/>
    <cellStyle name="Normal 4 5 6 3 2 2 3" xfId="16027"/>
    <cellStyle name="Normal 4 5 6 3 2 2 3 2" xfId="16028"/>
    <cellStyle name="Normal 4 5 6 3 2 2 4" xfId="16029"/>
    <cellStyle name="Normal 4 5 6 3 2 3" xfId="16030"/>
    <cellStyle name="Normal 4 5 6 3 2 3 2" xfId="16031"/>
    <cellStyle name="Normal 4 5 6 3 2 3 2 2" xfId="16032"/>
    <cellStyle name="Normal 4 5 6 3 2 3 3" xfId="16033"/>
    <cellStyle name="Normal 4 5 6 3 2 4" xfId="16034"/>
    <cellStyle name="Normal 4 5 6 3 2 4 2" xfId="16035"/>
    <cellStyle name="Normal 4 5 6 3 2 5" xfId="16036"/>
    <cellStyle name="Normal 4 5 6 3 3" xfId="16037"/>
    <cellStyle name="Normal 4 5 6 3 3 2" xfId="16038"/>
    <cellStyle name="Normal 4 5 6 3 3 2 2" xfId="16039"/>
    <cellStyle name="Normal 4 5 6 3 3 2 2 2" xfId="16040"/>
    <cellStyle name="Normal 4 5 6 3 3 2 3" xfId="16041"/>
    <cellStyle name="Normal 4 5 6 3 3 3" xfId="16042"/>
    <cellStyle name="Normal 4 5 6 3 3 3 2" xfId="16043"/>
    <cellStyle name="Normal 4 5 6 3 3 4" xfId="16044"/>
    <cellStyle name="Normal 4 5 6 3 4" xfId="16045"/>
    <cellStyle name="Normal 4 5 6 3 4 2" xfId="16046"/>
    <cellStyle name="Normal 4 5 6 3 4 2 2" xfId="16047"/>
    <cellStyle name="Normal 4 5 6 3 4 3" xfId="16048"/>
    <cellStyle name="Normal 4 5 6 3 5" xfId="16049"/>
    <cellStyle name="Normal 4 5 6 3 5 2" xfId="16050"/>
    <cellStyle name="Normal 4 5 6 3 6" xfId="16051"/>
    <cellStyle name="Normal 4 5 6 4" xfId="16052"/>
    <cellStyle name="Normal 4 5 6 4 2" xfId="16053"/>
    <cellStyle name="Normal 4 5 6 4 2 2" xfId="16054"/>
    <cellStyle name="Normal 4 5 6 4 2 2 2" xfId="16055"/>
    <cellStyle name="Normal 4 5 6 4 2 2 2 2" xfId="16056"/>
    <cellStyle name="Normal 4 5 6 4 2 2 3" xfId="16057"/>
    <cellStyle name="Normal 4 5 6 4 2 3" xfId="16058"/>
    <cellStyle name="Normal 4 5 6 4 2 3 2" xfId="16059"/>
    <cellStyle name="Normal 4 5 6 4 2 4" xfId="16060"/>
    <cellStyle name="Normal 4 5 6 4 3" xfId="16061"/>
    <cellStyle name="Normal 4 5 6 4 3 2" xfId="16062"/>
    <cellStyle name="Normal 4 5 6 4 3 2 2" xfId="16063"/>
    <cellStyle name="Normal 4 5 6 4 3 3" xfId="16064"/>
    <cellStyle name="Normal 4 5 6 4 4" xfId="16065"/>
    <cellStyle name="Normal 4 5 6 4 4 2" xfId="16066"/>
    <cellStyle name="Normal 4 5 6 4 5" xfId="16067"/>
    <cellStyle name="Normal 4 5 6 5" xfId="16068"/>
    <cellStyle name="Normal 4 5 6 5 2" xfId="16069"/>
    <cellStyle name="Normal 4 5 6 5 2 2" xfId="16070"/>
    <cellStyle name="Normal 4 5 6 5 2 2 2" xfId="16071"/>
    <cellStyle name="Normal 4 5 6 5 2 3" xfId="16072"/>
    <cellStyle name="Normal 4 5 6 5 3" xfId="16073"/>
    <cellStyle name="Normal 4 5 6 5 3 2" xfId="16074"/>
    <cellStyle name="Normal 4 5 6 5 4" xfId="16075"/>
    <cellStyle name="Normal 4 5 6 6" xfId="16076"/>
    <cellStyle name="Normal 4 5 6 6 2" xfId="16077"/>
    <cellStyle name="Normal 4 5 6 6 2 2" xfId="16078"/>
    <cellStyle name="Normal 4 5 6 6 3" xfId="16079"/>
    <cellStyle name="Normal 4 5 6 7" xfId="16080"/>
    <cellStyle name="Normal 4 5 6 7 2" xfId="16081"/>
    <cellStyle name="Normal 4 5 6 8" xfId="16082"/>
    <cellStyle name="Normal 4 5 7" xfId="16083"/>
    <cellStyle name="Normal 4 5 7 2" xfId="16084"/>
    <cellStyle name="Normal 4 5 7 2 2" xfId="16085"/>
    <cellStyle name="Normal 4 5 7 2 2 2" xfId="16086"/>
    <cellStyle name="Normal 4 5 7 2 2 2 2" xfId="16087"/>
    <cellStyle name="Normal 4 5 7 2 2 2 2 2" xfId="16088"/>
    <cellStyle name="Normal 4 5 7 2 2 2 2 2 2" xfId="16089"/>
    <cellStyle name="Normal 4 5 7 2 2 2 2 3" xfId="16090"/>
    <cellStyle name="Normal 4 5 7 2 2 2 3" xfId="16091"/>
    <cellStyle name="Normal 4 5 7 2 2 2 3 2" xfId="16092"/>
    <cellStyle name="Normal 4 5 7 2 2 2 4" xfId="16093"/>
    <cellStyle name="Normal 4 5 7 2 2 3" xfId="16094"/>
    <cellStyle name="Normal 4 5 7 2 2 3 2" xfId="16095"/>
    <cellStyle name="Normal 4 5 7 2 2 3 2 2" xfId="16096"/>
    <cellStyle name="Normal 4 5 7 2 2 3 3" xfId="16097"/>
    <cellStyle name="Normal 4 5 7 2 2 4" xfId="16098"/>
    <cellStyle name="Normal 4 5 7 2 2 4 2" xfId="16099"/>
    <cellStyle name="Normal 4 5 7 2 2 5" xfId="16100"/>
    <cellStyle name="Normal 4 5 7 2 3" xfId="16101"/>
    <cellStyle name="Normal 4 5 7 2 3 2" xfId="16102"/>
    <cellStyle name="Normal 4 5 7 2 3 2 2" xfId="16103"/>
    <cellStyle name="Normal 4 5 7 2 3 2 2 2" xfId="16104"/>
    <cellStyle name="Normal 4 5 7 2 3 2 3" xfId="16105"/>
    <cellStyle name="Normal 4 5 7 2 3 3" xfId="16106"/>
    <cellStyle name="Normal 4 5 7 2 3 3 2" xfId="16107"/>
    <cellStyle name="Normal 4 5 7 2 3 4" xfId="16108"/>
    <cellStyle name="Normal 4 5 7 2 4" xfId="16109"/>
    <cellStyle name="Normal 4 5 7 2 4 2" xfId="16110"/>
    <cellStyle name="Normal 4 5 7 2 4 2 2" xfId="16111"/>
    <cellStyle name="Normal 4 5 7 2 4 3" xfId="16112"/>
    <cellStyle name="Normal 4 5 7 2 5" xfId="16113"/>
    <cellStyle name="Normal 4 5 7 2 5 2" xfId="16114"/>
    <cellStyle name="Normal 4 5 7 2 6" xfId="16115"/>
    <cellStyle name="Normal 4 5 7 3" xfId="16116"/>
    <cellStyle name="Normal 4 5 7 3 2" xfId="16117"/>
    <cellStyle name="Normal 4 5 7 3 2 2" xfId="16118"/>
    <cellStyle name="Normal 4 5 7 3 2 2 2" xfId="16119"/>
    <cellStyle name="Normal 4 5 7 3 2 2 2 2" xfId="16120"/>
    <cellStyle name="Normal 4 5 7 3 2 2 3" xfId="16121"/>
    <cellStyle name="Normal 4 5 7 3 2 3" xfId="16122"/>
    <cellStyle name="Normal 4 5 7 3 2 3 2" xfId="16123"/>
    <cellStyle name="Normal 4 5 7 3 2 4" xfId="16124"/>
    <cellStyle name="Normal 4 5 7 3 3" xfId="16125"/>
    <cellStyle name="Normal 4 5 7 3 3 2" xfId="16126"/>
    <cellStyle name="Normal 4 5 7 3 3 2 2" xfId="16127"/>
    <cellStyle name="Normal 4 5 7 3 3 3" xfId="16128"/>
    <cellStyle name="Normal 4 5 7 3 4" xfId="16129"/>
    <cellStyle name="Normal 4 5 7 3 4 2" xfId="16130"/>
    <cellStyle name="Normal 4 5 7 3 5" xfId="16131"/>
    <cellStyle name="Normal 4 5 7 4" xfId="16132"/>
    <cellStyle name="Normal 4 5 7 4 2" xfId="16133"/>
    <cellStyle name="Normal 4 5 7 4 2 2" xfId="16134"/>
    <cellStyle name="Normal 4 5 7 4 2 2 2" xfId="16135"/>
    <cellStyle name="Normal 4 5 7 4 2 3" xfId="16136"/>
    <cellStyle name="Normal 4 5 7 4 3" xfId="16137"/>
    <cellStyle name="Normal 4 5 7 4 3 2" xfId="16138"/>
    <cellStyle name="Normal 4 5 7 4 4" xfId="16139"/>
    <cellStyle name="Normal 4 5 7 5" xfId="16140"/>
    <cellStyle name="Normal 4 5 7 5 2" xfId="16141"/>
    <cellStyle name="Normal 4 5 7 5 2 2" xfId="16142"/>
    <cellStyle name="Normal 4 5 7 5 3" xfId="16143"/>
    <cellStyle name="Normal 4 5 7 6" xfId="16144"/>
    <cellStyle name="Normal 4 5 7 6 2" xfId="16145"/>
    <cellStyle name="Normal 4 5 7 7" xfId="16146"/>
    <cellStyle name="Normal 4 5 8" xfId="16147"/>
    <cellStyle name="Normal 4 5 8 2" xfId="16148"/>
    <cellStyle name="Normal 4 5 8 2 2" xfId="16149"/>
    <cellStyle name="Normal 4 5 8 2 2 2" xfId="16150"/>
    <cellStyle name="Normal 4 5 8 2 2 2 2" xfId="16151"/>
    <cellStyle name="Normal 4 5 8 2 2 2 2 2" xfId="16152"/>
    <cellStyle name="Normal 4 5 8 2 2 2 3" xfId="16153"/>
    <cellStyle name="Normal 4 5 8 2 2 3" xfId="16154"/>
    <cellStyle name="Normal 4 5 8 2 2 3 2" xfId="16155"/>
    <cellStyle name="Normal 4 5 8 2 2 4" xfId="16156"/>
    <cellStyle name="Normal 4 5 8 2 3" xfId="16157"/>
    <cellStyle name="Normal 4 5 8 2 3 2" xfId="16158"/>
    <cellStyle name="Normal 4 5 8 2 3 2 2" xfId="16159"/>
    <cellStyle name="Normal 4 5 8 2 3 3" xfId="16160"/>
    <cellStyle name="Normal 4 5 8 2 4" xfId="16161"/>
    <cellStyle name="Normal 4 5 8 2 4 2" xfId="16162"/>
    <cellStyle name="Normal 4 5 8 2 5" xfId="16163"/>
    <cellStyle name="Normal 4 5 8 3" xfId="16164"/>
    <cellStyle name="Normal 4 5 8 3 2" xfId="16165"/>
    <cellStyle name="Normal 4 5 8 3 2 2" xfId="16166"/>
    <cellStyle name="Normal 4 5 8 3 2 2 2" xfId="16167"/>
    <cellStyle name="Normal 4 5 8 3 2 3" xfId="16168"/>
    <cellStyle name="Normal 4 5 8 3 3" xfId="16169"/>
    <cellStyle name="Normal 4 5 8 3 3 2" xfId="16170"/>
    <cellStyle name="Normal 4 5 8 3 4" xfId="16171"/>
    <cellStyle name="Normal 4 5 8 4" xfId="16172"/>
    <cellStyle name="Normal 4 5 8 4 2" xfId="16173"/>
    <cellStyle name="Normal 4 5 8 4 2 2" xfId="16174"/>
    <cellStyle name="Normal 4 5 8 4 3" xfId="16175"/>
    <cellStyle name="Normal 4 5 8 5" xfId="16176"/>
    <cellStyle name="Normal 4 5 8 5 2" xfId="16177"/>
    <cellStyle name="Normal 4 5 8 6" xfId="16178"/>
    <cellStyle name="Normal 4 5 9" xfId="16179"/>
    <cellStyle name="Normal 4 5 9 2" xfId="16180"/>
    <cellStyle name="Normal 4 5 9 2 2" xfId="16181"/>
    <cellStyle name="Normal 4 5 9 2 2 2" xfId="16182"/>
    <cellStyle name="Normal 4 5 9 2 2 2 2" xfId="16183"/>
    <cellStyle name="Normal 4 5 9 2 2 3" xfId="16184"/>
    <cellStyle name="Normal 4 5 9 2 3" xfId="16185"/>
    <cellStyle name="Normal 4 5 9 2 3 2" xfId="16186"/>
    <cellStyle name="Normal 4 5 9 2 4" xfId="16187"/>
    <cellStyle name="Normal 4 5 9 3" xfId="16188"/>
    <cellStyle name="Normal 4 5 9 3 2" xfId="16189"/>
    <cellStyle name="Normal 4 5 9 3 2 2" xfId="16190"/>
    <cellStyle name="Normal 4 5 9 3 3" xfId="16191"/>
    <cellStyle name="Normal 4 5 9 4" xfId="16192"/>
    <cellStyle name="Normal 4 5 9 4 2" xfId="16193"/>
    <cellStyle name="Normal 4 5 9 5" xfId="16194"/>
    <cellStyle name="Normal 4 6" xfId="16195"/>
    <cellStyle name="Normal 4 6 10" xfId="16196"/>
    <cellStyle name="Normal 4 6 2" xfId="16197"/>
    <cellStyle name="Normal 4 6 2 2" xfId="16198"/>
    <cellStyle name="Normal 4 6 2 2 2" xfId="16199"/>
    <cellStyle name="Normal 4 6 2 2 2 2" xfId="16200"/>
    <cellStyle name="Normal 4 6 2 2 2 2 2" xfId="16201"/>
    <cellStyle name="Normal 4 6 2 2 2 2 2 2" xfId="16202"/>
    <cellStyle name="Normal 4 6 2 2 2 2 2 2 2" xfId="16203"/>
    <cellStyle name="Normal 4 6 2 2 2 2 2 2 2 2" xfId="16204"/>
    <cellStyle name="Normal 4 6 2 2 2 2 2 2 2 2 2" xfId="16205"/>
    <cellStyle name="Normal 4 6 2 2 2 2 2 2 2 3" xfId="16206"/>
    <cellStyle name="Normal 4 6 2 2 2 2 2 2 3" xfId="16207"/>
    <cellStyle name="Normal 4 6 2 2 2 2 2 2 3 2" xfId="16208"/>
    <cellStyle name="Normal 4 6 2 2 2 2 2 2 4" xfId="16209"/>
    <cellStyle name="Normal 4 6 2 2 2 2 2 3" xfId="16210"/>
    <cellStyle name="Normal 4 6 2 2 2 2 2 3 2" xfId="16211"/>
    <cellStyle name="Normal 4 6 2 2 2 2 2 3 2 2" xfId="16212"/>
    <cellStyle name="Normal 4 6 2 2 2 2 2 3 3" xfId="16213"/>
    <cellStyle name="Normal 4 6 2 2 2 2 2 4" xfId="16214"/>
    <cellStyle name="Normal 4 6 2 2 2 2 2 4 2" xfId="16215"/>
    <cellStyle name="Normal 4 6 2 2 2 2 2 5" xfId="16216"/>
    <cellStyle name="Normal 4 6 2 2 2 2 3" xfId="16217"/>
    <cellStyle name="Normal 4 6 2 2 2 2 3 2" xfId="16218"/>
    <cellStyle name="Normal 4 6 2 2 2 2 3 2 2" xfId="16219"/>
    <cellStyle name="Normal 4 6 2 2 2 2 3 2 2 2" xfId="16220"/>
    <cellStyle name="Normal 4 6 2 2 2 2 3 2 3" xfId="16221"/>
    <cellStyle name="Normal 4 6 2 2 2 2 3 3" xfId="16222"/>
    <cellStyle name="Normal 4 6 2 2 2 2 3 3 2" xfId="16223"/>
    <cellStyle name="Normal 4 6 2 2 2 2 3 4" xfId="16224"/>
    <cellStyle name="Normal 4 6 2 2 2 2 4" xfId="16225"/>
    <cellStyle name="Normal 4 6 2 2 2 2 4 2" xfId="16226"/>
    <cellStyle name="Normal 4 6 2 2 2 2 4 2 2" xfId="16227"/>
    <cellStyle name="Normal 4 6 2 2 2 2 4 3" xfId="16228"/>
    <cellStyle name="Normal 4 6 2 2 2 2 5" xfId="16229"/>
    <cellStyle name="Normal 4 6 2 2 2 2 5 2" xfId="16230"/>
    <cellStyle name="Normal 4 6 2 2 2 2 6" xfId="16231"/>
    <cellStyle name="Normal 4 6 2 2 2 3" xfId="16232"/>
    <cellStyle name="Normal 4 6 2 2 2 3 2" xfId="16233"/>
    <cellStyle name="Normal 4 6 2 2 2 3 2 2" xfId="16234"/>
    <cellStyle name="Normal 4 6 2 2 2 3 2 2 2" xfId="16235"/>
    <cellStyle name="Normal 4 6 2 2 2 3 2 2 2 2" xfId="16236"/>
    <cellStyle name="Normal 4 6 2 2 2 3 2 2 3" xfId="16237"/>
    <cellStyle name="Normal 4 6 2 2 2 3 2 3" xfId="16238"/>
    <cellStyle name="Normal 4 6 2 2 2 3 2 3 2" xfId="16239"/>
    <cellStyle name="Normal 4 6 2 2 2 3 2 4" xfId="16240"/>
    <cellStyle name="Normal 4 6 2 2 2 3 3" xfId="16241"/>
    <cellStyle name="Normal 4 6 2 2 2 3 3 2" xfId="16242"/>
    <cellStyle name="Normal 4 6 2 2 2 3 3 2 2" xfId="16243"/>
    <cellStyle name="Normal 4 6 2 2 2 3 3 3" xfId="16244"/>
    <cellStyle name="Normal 4 6 2 2 2 3 4" xfId="16245"/>
    <cellStyle name="Normal 4 6 2 2 2 3 4 2" xfId="16246"/>
    <cellStyle name="Normal 4 6 2 2 2 3 5" xfId="16247"/>
    <cellStyle name="Normal 4 6 2 2 2 4" xfId="16248"/>
    <cellStyle name="Normal 4 6 2 2 2 4 2" xfId="16249"/>
    <cellStyle name="Normal 4 6 2 2 2 4 2 2" xfId="16250"/>
    <cellStyle name="Normal 4 6 2 2 2 4 2 2 2" xfId="16251"/>
    <cellStyle name="Normal 4 6 2 2 2 4 2 3" xfId="16252"/>
    <cellStyle name="Normal 4 6 2 2 2 4 3" xfId="16253"/>
    <cellStyle name="Normal 4 6 2 2 2 4 3 2" xfId="16254"/>
    <cellStyle name="Normal 4 6 2 2 2 4 4" xfId="16255"/>
    <cellStyle name="Normal 4 6 2 2 2 5" xfId="16256"/>
    <cellStyle name="Normal 4 6 2 2 2 5 2" xfId="16257"/>
    <cellStyle name="Normal 4 6 2 2 2 5 2 2" xfId="16258"/>
    <cellStyle name="Normal 4 6 2 2 2 5 3" xfId="16259"/>
    <cellStyle name="Normal 4 6 2 2 2 6" xfId="16260"/>
    <cellStyle name="Normal 4 6 2 2 2 6 2" xfId="16261"/>
    <cellStyle name="Normal 4 6 2 2 2 7" xfId="16262"/>
    <cellStyle name="Normal 4 6 2 2 3" xfId="16263"/>
    <cellStyle name="Normal 4 6 2 2 3 2" xfId="16264"/>
    <cellStyle name="Normal 4 6 2 2 3 2 2" xfId="16265"/>
    <cellStyle name="Normal 4 6 2 2 3 2 2 2" xfId="16266"/>
    <cellStyle name="Normal 4 6 2 2 3 2 2 2 2" xfId="16267"/>
    <cellStyle name="Normal 4 6 2 2 3 2 2 2 2 2" xfId="16268"/>
    <cellStyle name="Normal 4 6 2 2 3 2 2 2 3" xfId="16269"/>
    <cellStyle name="Normal 4 6 2 2 3 2 2 3" xfId="16270"/>
    <cellStyle name="Normal 4 6 2 2 3 2 2 3 2" xfId="16271"/>
    <cellStyle name="Normal 4 6 2 2 3 2 2 4" xfId="16272"/>
    <cellStyle name="Normal 4 6 2 2 3 2 3" xfId="16273"/>
    <cellStyle name="Normal 4 6 2 2 3 2 3 2" xfId="16274"/>
    <cellStyle name="Normal 4 6 2 2 3 2 3 2 2" xfId="16275"/>
    <cellStyle name="Normal 4 6 2 2 3 2 3 3" xfId="16276"/>
    <cellStyle name="Normal 4 6 2 2 3 2 4" xfId="16277"/>
    <cellStyle name="Normal 4 6 2 2 3 2 4 2" xfId="16278"/>
    <cellStyle name="Normal 4 6 2 2 3 2 5" xfId="16279"/>
    <cellStyle name="Normal 4 6 2 2 3 3" xfId="16280"/>
    <cellStyle name="Normal 4 6 2 2 3 3 2" xfId="16281"/>
    <cellStyle name="Normal 4 6 2 2 3 3 2 2" xfId="16282"/>
    <cellStyle name="Normal 4 6 2 2 3 3 2 2 2" xfId="16283"/>
    <cellStyle name="Normal 4 6 2 2 3 3 2 3" xfId="16284"/>
    <cellStyle name="Normal 4 6 2 2 3 3 3" xfId="16285"/>
    <cellStyle name="Normal 4 6 2 2 3 3 3 2" xfId="16286"/>
    <cellStyle name="Normal 4 6 2 2 3 3 4" xfId="16287"/>
    <cellStyle name="Normal 4 6 2 2 3 4" xfId="16288"/>
    <cellStyle name="Normal 4 6 2 2 3 4 2" xfId="16289"/>
    <cellStyle name="Normal 4 6 2 2 3 4 2 2" xfId="16290"/>
    <cellStyle name="Normal 4 6 2 2 3 4 3" xfId="16291"/>
    <cellStyle name="Normal 4 6 2 2 3 5" xfId="16292"/>
    <cellStyle name="Normal 4 6 2 2 3 5 2" xfId="16293"/>
    <cellStyle name="Normal 4 6 2 2 3 6" xfId="16294"/>
    <cellStyle name="Normal 4 6 2 2 4" xfId="16295"/>
    <cellStyle name="Normal 4 6 2 2 4 2" xfId="16296"/>
    <cellStyle name="Normal 4 6 2 2 4 2 2" xfId="16297"/>
    <cellStyle name="Normal 4 6 2 2 4 2 2 2" xfId="16298"/>
    <cellStyle name="Normal 4 6 2 2 4 2 2 2 2" xfId="16299"/>
    <cellStyle name="Normal 4 6 2 2 4 2 2 3" xfId="16300"/>
    <cellStyle name="Normal 4 6 2 2 4 2 3" xfId="16301"/>
    <cellStyle name="Normal 4 6 2 2 4 2 3 2" xfId="16302"/>
    <cellStyle name="Normal 4 6 2 2 4 2 4" xfId="16303"/>
    <cellStyle name="Normal 4 6 2 2 4 3" xfId="16304"/>
    <cellStyle name="Normal 4 6 2 2 4 3 2" xfId="16305"/>
    <cellStyle name="Normal 4 6 2 2 4 3 2 2" xfId="16306"/>
    <cellStyle name="Normal 4 6 2 2 4 3 3" xfId="16307"/>
    <cellStyle name="Normal 4 6 2 2 4 4" xfId="16308"/>
    <cellStyle name="Normal 4 6 2 2 4 4 2" xfId="16309"/>
    <cellStyle name="Normal 4 6 2 2 4 5" xfId="16310"/>
    <cellStyle name="Normal 4 6 2 2 5" xfId="16311"/>
    <cellStyle name="Normal 4 6 2 2 5 2" xfId="16312"/>
    <cellStyle name="Normal 4 6 2 2 5 2 2" xfId="16313"/>
    <cellStyle name="Normal 4 6 2 2 5 2 2 2" xfId="16314"/>
    <cellStyle name="Normal 4 6 2 2 5 2 3" xfId="16315"/>
    <cellStyle name="Normal 4 6 2 2 5 3" xfId="16316"/>
    <cellStyle name="Normal 4 6 2 2 5 3 2" xfId="16317"/>
    <cellStyle name="Normal 4 6 2 2 5 4" xfId="16318"/>
    <cellStyle name="Normal 4 6 2 2 6" xfId="16319"/>
    <cellStyle name="Normal 4 6 2 2 6 2" xfId="16320"/>
    <cellStyle name="Normal 4 6 2 2 6 2 2" xfId="16321"/>
    <cellStyle name="Normal 4 6 2 2 6 3" xfId="16322"/>
    <cellStyle name="Normal 4 6 2 2 7" xfId="16323"/>
    <cellStyle name="Normal 4 6 2 2 7 2" xfId="16324"/>
    <cellStyle name="Normal 4 6 2 2 8" xfId="16325"/>
    <cellStyle name="Normal 4 6 2 3" xfId="16326"/>
    <cellStyle name="Normal 4 6 2 3 2" xfId="16327"/>
    <cellStyle name="Normal 4 6 2 3 2 2" xfId="16328"/>
    <cellStyle name="Normal 4 6 2 3 2 2 2" xfId="16329"/>
    <cellStyle name="Normal 4 6 2 3 2 2 2 2" xfId="16330"/>
    <cellStyle name="Normal 4 6 2 3 2 2 2 2 2" xfId="16331"/>
    <cellStyle name="Normal 4 6 2 3 2 2 2 2 2 2" xfId="16332"/>
    <cellStyle name="Normal 4 6 2 3 2 2 2 2 3" xfId="16333"/>
    <cellStyle name="Normal 4 6 2 3 2 2 2 3" xfId="16334"/>
    <cellStyle name="Normal 4 6 2 3 2 2 2 3 2" xfId="16335"/>
    <cellStyle name="Normal 4 6 2 3 2 2 2 4" xfId="16336"/>
    <cellStyle name="Normal 4 6 2 3 2 2 3" xfId="16337"/>
    <cellStyle name="Normal 4 6 2 3 2 2 3 2" xfId="16338"/>
    <cellStyle name="Normal 4 6 2 3 2 2 3 2 2" xfId="16339"/>
    <cellStyle name="Normal 4 6 2 3 2 2 3 3" xfId="16340"/>
    <cellStyle name="Normal 4 6 2 3 2 2 4" xfId="16341"/>
    <cellStyle name="Normal 4 6 2 3 2 2 4 2" xfId="16342"/>
    <cellStyle name="Normal 4 6 2 3 2 2 5" xfId="16343"/>
    <cellStyle name="Normal 4 6 2 3 2 3" xfId="16344"/>
    <cellStyle name="Normal 4 6 2 3 2 3 2" xfId="16345"/>
    <cellStyle name="Normal 4 6 2 3 2 3 2 2" xfId="16346"/>
    <cellStyle name="Normal 4 6 2 3 2 3 2 2 2" xfId="16347"/>
    <cellStyle name="Normal 4 6 2 3 2 3 2 3" xfId="16348"/>
    <cellStyle name="Normal 4 6 2 3 2 3 3" xfId="16349"/>
    <cellStyle name="Normal 4 6 2 3 2 3 3 2" xfId="16350"/>
    <cellStyle name="Normal 4 6 2 3 2 3 4" xfId="16351"/>
    <cellStyle name="Normal 4 6 2 3 2 4" xfId="16352"/>
    <cellStyle name="Normal 4 6 2 3 2 4 2" xfId="16353"/>
    <cellStyle name="Normal 4 6 2 3 2 4 2 2" xfId="16354"/>
    <cellStyle name="Normal 4 6 2 3 2 4 3" xfId="16355"/>
    <cellStyle name="Normal 4 6 2 3 2 5" xfId="16356"/>
    <cellStyle name="Normal 4 6 2 3 2 5 2" xfId="16357"/>
    <cellStyle name="Normal 4 6 2 3 2 6" xfId="16358"/>
    <cellStyle name="Normal 4 6 2 3 3" xfId="16359"/>
    <cellStyle name="Normal 4 6 2 3 3 2" xfId="16360"/>
    <cellStyle name="Normal 4 6 2 3 3 2 2" xfId="16361"/>
    <cellStyle name="Normal 4 6 2 3 3 2 2 2" xfId="16362"/>
    <cellStyle name="Normal 4 6 2 3 3 2 2 2 2" xfId="16363"/>
    <cellStyle name="Normal 4 6 2 3 3 2 2 3" xfId="16364"/>
    <cellStyle name="Normal 4 6 2 3 3 2 3" xfId="16365"/>
    <cellStyle name="Normal 4 6 2 3 3 2 3 2" xfId="16366"/>
    <cellStyle name="Normal 4 6 2 3 3 2 4" xfId="16367"/>
    <cellStyle name="Normal 4 6 2 3 3 3" xfId="16368"/>
    <cellStyle name="Normal 4 6 2 3 3 3 2" xfId="16369"/>
    <cellStyle name="Normal 4 6 2 3 3 3 2 2" xfId="16370"/>
    <cellStyle name="Normal 4 6 2 3 3 3 3" xfId="16371"/>
    <cellStyle name="Normal 4 6 2 3 3 4" xfId="16372"/>
    <cellStyle name="Normal 4 6 2 3 3 4 2" xfId="16373"/>
    <cellStyle name="Normal 4 6 2 3 3 5" xfId="16374"/>
    <cellStyle name="Normal 4 6 2 3 4" xfId="16375"/>
    <cellStyle name="Normal 4 6 2 3 4 2" xfId="16376"/>
    <cellStyle name="Normal 4 6 2 3 4 2 2" xfId="16377"/>
    <cellStyle name="Normal 4 6 2 3 4 2 2 2" xfId="16378"/>
    <cellStyle name="Normal 4 6 2 3 4 2 3" xfId="16379"/>
    <cellStyle name="Normal 4 6 2 3 4 3" xfId="16380"/>
    <cellStyle name="Normal 4 6 2 3 4 3 2" xfId="16381"/>
    <cellStyle name="Normal 4 6 2 3 4 4" xfId="16382"/>
    <cellStyle name="Normal 4 6 2 3 5" xfId="16383"/>
    <cellStyle name="Normal 4 6 2 3 5 2" xfId="16384"/>
    <cellStyle name="Normal 4 6 2 3 5 2 2" xfId="16385"/>
    <cellStyle name="Normal 4 6 2 3 5 3" xfId="16386"/>
    <cellStyle name="Normal 4 6 2 3 6" xfId="16387"/>
    <cellStyle name="Normal 4 6 2 3 6 2" xfId="16388"/>
    <cellStyle name="Normal 4 6 2 3 7" xfId="16389"/>
    <cellStyle name="Normal 4 6 2 4" xfId="16390"/>
    <cellStyle name="Normal 4 6 2 4 2" xfId="16391"/>
    <cellStyle name="Normal 4 6 2 4 2 2" xfId="16392"/>
    <cellStyle name="Normal 4 6 2 4 2 2 2" xfId="16393"/>
    <cellStyle name="Normal 4 6 2 4 2 2 2 2" xfId="16394"/>
    <cellStyle name="Normal 4 6 2 4 2 2 2 2 2" xfId="16395"/>
    <cellStyle name="Normal 4 6 2 4 2 2 2 3" xfId="16396"/>
    <cellStyle name="Normal 4 6 2 4 2 2 3" xfId="16397"/>
    <cellStyle name="Normal 4 6 2 4 2 2 3 2" xfId="16398"/>
    <cellStyle name="Normal 4 6 2 4 2 2 4" xfId="16399"/>
    <cellStyle name="Normal 4 6 2 4 2 3" xfId="16400"/>
    <cellStyle name="Normal 4 6 2 4 2 3 2" xfId="16401"/>
    <cellStyle name="Normal 4 6 2 4 2 3 2 2" xfId="16402"/>
    <cellStyle name="Normal 4 6 2 4 2 3 3" xfId="16403"/>
    <cellStyle name="Normal 4 6 2 4 2 4" xfId="16404"/>
    <cellStyle name="Normal 4 6 2 4 2 4 2" xfId="16405"/>
    <cellStyle name="Normal 4 6 2 4 2 5" xfId="16406"/>
    <cellStyle name="Normal 4 6 2 4 3" xfId="16407"/>
    <cellStyle name="Normal 4 6 2 4 3 2" xfId="16408"/>
    <cellStyle name="Normal 4 6 2 4 3 2 2" xfId="16409"/>
    <cellStyle name="Normal 4 6 2 4 3 2 2 2" xfId="16410"/>
    <cellStyle name="Normal 4 6 2 4 3 2 3" xfId="16411"/>
    <cellStyle name="Normal 4 6 2 4 3 3" xfId="16412"/>
    <cellStyle name="Normal 4 6 2 4 3 3 2" xfId="16413"/>
    <cellStyle name="Normal 4 6 2 4 3 4" xfId="16414"/>
    <cellStyle name="Normal 4 6 2 4 4" xfId="16415"/>
    <cellStyle name="Normal 4 6 2 4 4 2" xfId="16416"/>
    <cellStyle name="Normal 4 6 2 4 4 2 2" xfId="16417"/>
    <cellStyle name="Normal 4 6 2 4 4 3" xfId="16418"/>
    <cellStyle name="Normal 4 6 2 4 5" xfId="16419"/>
    <cellStyle name="Normal 4 6 2 4 5 2" xfId="16420"/>
    <cellStyle name="Normal 4 6 2 4 6" xfId="16421"/>
    <cellStyle name="Normal 4 6 2 5" xfId="16422"/>
    <cellStyle name="Normal 4 6 2 5 2" xfId="16423"/>
    <cellStyle name="Normal 4 6 2 5 2 2" xfId="16424"/>
    <cellStyle name="Normal 4 6 2 5 2 2 2" xfId="16425"/>
    <cellStyle name="Normal 4 6 2 5 2 2 2 2" xfId="16426"/>
    <cellStyle name="Normal 4 6 2 5 2 2 3" xfId="16427"/>
    <cellStyle name="Normal 4 6 2 5 2 3" xfId="16428"/>
    <cellStyle name="Normal 4 6 2 5 2 3 2" xfId="16429"/>
    <cellStyle name="Normal 4 6 2 5 2 4" xfId="16430"/>
    <cellStyle name="Normal 4 6 2 5 3" xfId="16431"/>
    <cellStyle name="Normal 4 6 2 5 3 2" xfId="16432"/>
    <cellStyle name="Normal 4 6 2 5 3 2 2" xfId="16433"/>
    <cellStyle name="Normal 4 6 2 5 3 3" xfId="16434"/>
    <cellStyle name="Normal 4 6 2 5 4" xfId="16435"/>
    <cellStyle name="Normal 4 6 2 5 4 2" xfId="16436"/>
    <cellStyle name="Normal 4 6 2 5 5" xfId="16437"/>
    <cellStyle name="Normal 4 6 2 6" xfId="16438"/>
    <cellStyle name="Normal 4 6 2 6 2" xfId="16439"/>
    <cellStyle name="Normal 4 6 2 6 2 2" xfId="16440"/>
    <cellStyle name="Normal 4 6 2 6 2 2 2" xfId="16441"/>
    <cellStyle name="Normal 4 6 2 6 2 3" xfId="16442"/>
    <cellStyle name="Normal 4 6 2 6 3" xfId="16443"/>
    <cellStyle name="Normal 4 6 2 6 3 2" xfId="16444"/>
    <cellStyle name="Normal 4 6 2 6 4" xfId="16445"/>
    <cellStyle name="Normal 4 6 2 7" xfId="16446"/>
    <cellStyle name="Normal 4 6 2 7 2" xfId="16447"/>
    <cellStyle name="Normal 4 6 2 7 2 2" xfId="16448"/>
    <cellStyle name="Normal 4 6 2 7 3" xfId="16449"/>
    <cellStyle name="Normal 4 6 2 8" xfId="16450"/>
    <cellStyle name="Normal 4 6 2 8 2" xfId="16451"/>
    <cellStyle name="Normal 4 6 2 9" xfId="16452"/>
    <cellStyle name="Normal 4 6 3" xfId="16453"/>
    <cellStyle name="Normal 4 6 3 2" xfId="16454"/>
    <cellStyle name="Normal 4 6 3 2 2" xfId="16455"/>
    <cellStyle name="Normal 4 6 3 2 2 2" xfId="16456"/>
    <cellStyle name="Normal 4 6 3 2 2 2 2" xfId="16457"/>
    <cellStyle name="Normal 4 6 3 2 2 2 2 2" xfId="16458"/>
    <cellStyle name="Normal 4 6 3 2 2 2 2 2 2" xfId="16459"/>
    <cellStyle name="Normal 4 6 3 2 2 2 2 2 2 2" xfId="16460"/>
    <cellStyle name="Normal 4 6 3 2 2 2 2 2 3" xfId="16461"/>
    <cellStyle name="Normal 4 6 3 2 2 2 2 3" xfId="16462"/>
    <cellStyle name="Normal 4 6 3 2 2 2 2 3 2" xfId="16463"/>
    <cellStyle name="Normal 4 6 3 2 2 2 2 4" xfId="16464"/>
    <cellStyle name="Normal 4 6 3 2 2 2 3" xfId="16465"/>
    <cellStyle name="Normal 4 6 3 2 2 2 3 2" xfId="16466"/>
    <cellStyle name="Normal 4 6 3 2 2 2 3 2 2" xfId="16467"/>
    <cellStyle name="Normal 4 6 3 2 2 2 3 3" xfId="16468"/>
    <cellStyle name="Normal 4 6 3 2 2 2 4" xfId="16469"/>
    <cellStyle name="Normal 4 6 3 2 2 2 4 2" xfId="16470"/>
    <cellStyle name="Normal 4 6 3 2 2 2 5" xfId="16471"/>
    <cellStyle name="Normal 4 6 3 2 2 3" xfId="16472"/>
    <cellStyle name="Normal 4 6 3 2 2 3 2" xfId="16473"/>
    <cellStyle name="Normal 4 6 3 2 2 3 2 2" xfId="16474"/>
    <cellStyle name="Normal 4 6 3 2 2 3 2 2 2" xfId="16475"/>
    <cellStyle name="Normal 4 6 3 2 2 3 2 3" xfId="16476"/>
    <cellStyle name="Normal 4 6 3 2 2 3 3" xfId="16477"/>
    <cellStyle name="Normal 4 6 3 2 2 3 3 2" xfId="16478"/>
    <cellStyle name="Normal 4 6 3 2 2 3 4" xfId="16479"/>
    <cellStyle name="Normal 4 6 3 2 2 4" xfId="16480"/>
    <cellStyle name="Normal 4 6 3 2 2 4 2" xfId="16481"/>
    <cellStyle name="Normal 4 6 3 2 2 4 2 2" xfId="16482"/>
    <cellStyle name="Normal 4 6 3 2 2 4 3" xfId="16483"/>
    <cellStyle name="Normal 4 6 3 2 2 5" xfId="16484"/>
    <cellStyle name="Normal 4 6 3 2 2 5 2" xfId="16485"/>
    <cellStyle name="Normal 4 6 3 2 2 6" xfId="16486"/>
    <cellStyle name="Normal 4 6 3 2 3" xfId="16487"/>
    <cellStyle name="Normal 4 6 3 2 3 2" xfId="16488"/>
    <cellStyle name="Normal 4 6 3 2 3 2 2" xfId="16489"/>
    <cellStyle name="Normal 4 6 3 2 3 2 2 2" xfId="16490"/>
    <cellStyle name="Normal 4 6 3 2 3 2 2 2 2" xfId="16491"/>
    <cellStyle name="Normal 4 6 3 2 3 2 2 3" xfId="16492"/>
    <cellStyle name="Normal 4 6 3 2 3 2 3" xfId="16493"/>
    <cellStyle name="Normal 4 6 3 2 3 2 3 2" xfId="16494"/>
    <cellStyle name="Normal 4 6 3 2 3 2 4" xfId="16495"/>
    <cellStyle name="Normal 4 6 3 2 3 3" xfId="16496"/>
    <cellStyle name="Normal 4 6 3 2 3 3 2" xfId="16497"/>
    <cellStyle name="Normal 4 6 3 2 3 3 2 2" xfId="16498"/>
    <cellStyle name="Normal 4 6 3 2 3 3 3" xfId="16499"/>
    <cellStyle name="Normal 4 6 3 2 3 4" xfId="16500"/>
    <cellStyle name="Normal 4 6 3 2 3 4 2" xfId="16501"/>
    <cellStyle name="Normal 4 6 3 2 3 5" xfId="16502"/>
    <cellStyle name="Normal 4 6 3 2 4" xfId="16503"/>
    <cellStyle name="Normal 4 6 3 2 4 2" xfId="16504"/>
    <cellStyle name="Normal 4 6 3 2 4 2 2" xfId="16505"/>
    <cellStyle name="Normal 4 6 3 2 4 2 2 2" xfId="16506"/>
    <cellStyle name="Normal 4 6 3 2 4 2 3" xfId="16507"/>
    <cellStyle name="Normal 4 6 3 2 4 3" xfId="16508"/>
    <cellStyle name="Normal 4 6 3 2 4 3 2" xfId="16509"/>
    <cellStyle name="Normal 4 6 3 2 4 4" xfId="16510"/>
    <cellStyle name="Normal 4 6 3 2 5" xfId="16511"/>
    <cellStyle name="Normal 4 6 3 2 5 2" xfId="16512"/>
    <cellStyle name="Normal 4 6 3 2 5 2 2" xfId="16513"/>
    <cellStyle name="Normal 4 6 3 2 5 3" xfId="16514"/>
    <cellStyle name="Normal 4 6 3 2 6" xfId="16515"/>
    <cellStyle name="Normal 4 6 3 2 6 2" xfId="16516"/>
    <cellStyle name="Normal 4 6 3 2 7" xfId="16517"/>
    <cellStyle name="Normal 4 6 3 3" xfId="16518"/>
    <cellStyle name="Normal 4 6 3 3 2" xfId="16519"/>
    <cellStyle name="Normal 4 6 3 3 2 2" xfId="16520"/>
    <cellStyle name="Normal 4 6 3 3 2 2 2" xfId="16521"/>
    <cellStyle name="Normal 4 6 3 3 2 2 2 2" xfId="16522"/>
    <cellStyle name="Normal 4 6 3 3 2 2 2 2 2" xfId="16523"/>
    <cellStyle name="Normal 4 6 3 3 2 2 2 3" xfId="16524"/>
    <cellStyle name="Normal 4 6 3 3 2 2 3" xfId="16525"/>
    <cellStyle name="Normal 4 6 3 3 2 2 3 2" xfId="16526"/>
    <cellStyle name="Normal 4 6 3 3 2 2 4" xfId="16527"/>
    <cellStyle name="Normal 4 6 3 3 2 3" xfId="16528"/>
    <cellStyle name="Normal 4 6 3 3 2 3 2" xfId="16529"/>
    <cellStyle name="Normal 4 6 3 3 2 3 2 2" xfId="16530"/>
    <cellStyle name="Normal 4 6 3 3 2 3 3" xfId="16531"/>
    <cellStyle name="Normal 4 6 3 3 2 4" xfId="16532"/>
    <cellStyle name="Normal 4 6 3 3 2 4 2" xfId="16533"/>
    <cellStyle name="Normal 4 6 3 3 2 5" xfId="16534"/>
    <cellStyle name="Normal 4 6 3 3 3" xfId="16535"/>
    <cellStyle name="Normal 4 6 3 3 3 2" xfId="16536"/>
    <cellStyle name="Normal 4 6 3 3 3 2 2" xfId="16537"/>
    <cellStyle name="Normal 4 6 3 3 3 2 2 2" xfId="16538"/>
    <cellStyle name="Normal 4 6 3 3 3 2 3" xfId="16539"/>
    <cellStyle name="Normal 4 6 3 3 3 3" xfId="16540"/>
    <cellStyle name="Normal 4 6 3 3 3 3 2" xfId="16541"/>
    <cellStyle name="Normal 4 6 3 3 3 4" xfId="16542"/>
    <cellStyle name="Normal 4 6 3 3 4" xfId="16543"/>
    <cellStyle name="Normal 4 6 3 3 4 2" xfId="16544"/>
    <cellStyle name="Normal 4 6 3 3 4 2 2" xfId="16545"/>
    <cellStyle name="Normal 4 6 3 3 4 3" xfId="16546"/>
    <cellStyle name="Normal 4 6 3 3 5" xfId="16547"/>
    <cellStyle name="Normal 4 6 3 3 5 2" xfId="16548"/>
    <cellStyle name="Normal 4 6 3 3 6" xfId="16549"/>
    <cellStyle name="Normal 4 6 3 4" xfId="16550"/>
    <cellStyle name="Normal 4 6 3 4 2" xfId="16551"/>
    <cellStyle name="Normal 4 6 3 4 2 2" xfId="16552"/>
    <cellStyle name="Normal 4 6 3 4 2 2 2" xfId="16553"/>
    <cellStyle name="Normal 4 6 3 4 2 2 2 2" xfId="16554"/>
    <cellStyle name="Normal 4 6 3 4 2 2 3" xfId="16555"/>
    <cellStyle name="Normal 4 6 3 4 2 3" xfId="16556"/>
    <cellStyle name="Normal 4 6 3 4 2 3 2" xfId="16557"/>
    <cellStyle name="Normal 4 6 3 4 2 4" xfId="16558"/>
    <cellStyle name="Normal 4 6 3 4 3" xfId="16559"/>
    <cellStyle name="Normal 4 6 3 4 3 2" xfId="16560"/>
    <cellStyle name="Normal 4 6 3 4 3 2 2" xfId="16561"/>
    <cellStyle name="Normal 4 6 3 4 3 3" xfId="16562"/>
    <cellStyle name="Normal 4 6 3 4 4" xfId="16563"/>
    <cellStyle name="Normal 4 6 3 4 4 2" xfId="16564"/>
    <cellStyle name="Normal 4 6 3 4 5" xfId="16565"/>
    <cellStyle name="Normal 4 6 3 5" xfId="16566"/>
    <cellStyle name="Normal 4 6 3 5 2" xfId="16567"/>
    <cellStyle name="Normal 4 6 3 5 2 2" xfId="16568"/>
    <cellStyle name="Normal 4 6 3 5 2 2 2" xfId="16569"/>
    <cellStyle name="Normal 4 6 3 5 2 3" xfId="16570"/>
    <cellStyle name="Normal 4 6 3 5 3" xfId="16571"/>
    <cellStyle name="Normal 4 6 3 5 3 2" xfId="16572"/>
    <cellStyle name="Normal 4 6 3 5 4" xfId="16573"/>
    <cellStyle name="Normal 4 6 3 6" xfId="16574"/>
    <cellStyle name="Normal 4 6 3 6 2" xfId="16575"/>
    <cellStyle name="Normal 4 6 3 6 2 2" xfId="16576"/>
    <cellStyle name="Normal 4 6 3 6 3" xfId="16577"/>
    <cellStyle name="Normal 4 6 3 7" xfId="16578"/>
    <cellStyle name="Normal 4 6 3 7 2" xfId="16579"/>
    <cellStyle name="Normal 4 6 3 8" xfId="16580"/>
    <cellStyle name="Normal 4 6 4" xfId="16581"/>
    <cellStyle name="Normal 4 6 4 2" xfId="16582"/>
    <cellStyle name="Normal 4 6 4 2 2" xfId="16583"/>
    <cellStyle name="Normal 4 6 4 2 2 2" xfId="16584"/>
    <cellStyle name="Normal 4 6 4 2 2 2 2" xfId="16585"/>
    <cellStyle name="Normal 4 6 4 2 2 2 2 2" xfId="16586"/>
    <cellStyle name="Normal 4 6 4 2 2 2 2 2 2" xfId="16587"/>
    <cellStyle name="Normal 4 6 4 2 2 2 2 3" xfId="16588"/>
    <cellStyle name="Normal 4 6 4 2 2 2 3" xfId="16589"/>
    <cellStyle name="Normal 4 6 4 2 2 2 3 2" xfId="16590"/>
    <cellStyle name="Normal 4 6 4 2 2 2 4" xfId="16591"/>
    <cellStyle name="Normal 4 6 4 2 2 3" xfId="16592"/>
    <cellStyle name="Normal 4 6 4 2 2 3 2" xfId="16593"/>
    <cellStyle name="Normal 4 6 4 2 2 3 2 2" xfId="16594"/>
    <cellStyle name="Normal 4 6 4 2 2 3 3" xfId="16595"/>
    <cellStyle name="Normal 4 6 4 2 2 4" xfId="16596"/>
    <cellStyle name="Normal 4 6 4 2 2 4 2" xfId="16597"/>
    <cellStyle name="Normal 4 6 4 2 2 5" xfId="16598"/>
    <cellStyle name="Normal 4 6 4 2 3" xfId="16599"/>
    <cellStyle name="Normal 4 6 4 2 3 2" xfId="16600"/>
    <cellStyle name="Normal 4 6 4 2 3 2 2" xfId="16601"/>
    <cellStyle name="Normal 4 6 4 2 3 2 2 2" xfId="16602"/>
    <cellStyle name="Normal 4 6 4 2 3 2 3" xfId="16603"/>
    <cellStyle name="Normal 4 6 4 2 3 3" xfId="16604"/>
    <cellStyle name="Normal 4 6 4 2 3 3 2" xfId="16605"/>
    <cellStyle name="Normal 4 6 4 2 3 4" xfId="16606"/>
    <cellStyle name="Normal 4 6 4 2 4" xfId="16607"/>
    <cellStyle name="Normal 4 6 4 2 4 2" xfId="16608"/>
    <cellStyle name="Normal 4 6 4 2 4 2 2" xfId="16609"/>
    <cellStyle name="Normal 4 6 4 2 4 3" xfId="16610"/>
    <cellStyle name="Normal 4 6 4 2 5" xfId="16611"/>
    <cellStyle name="Normal 4 6 4 2 5 2" xfId="16612"/>
    <cellStyle name="Normal 4 6 4 2 6" xfId="16613"/>
    <cellStyle name="Normal 4 6 4 3" xfId="16614"/>
    <cellStyle name="Normal 4 6 4 3 2" xfId="16615"/>
    <cellStyle name="Normal 4 6 4 3 2 2" xfId="16616"/>
    <cellStyle name="Normal 4 6 4 3 2 2 2" xfId="16617"/>
    <cellStyle name="Normal 4 6 4 3 2 2 2 2" xfId="16618"/>
    <cellStyle name="Normal 4 6 4 3 2 2 3" xfId="16619"/>
    <cellStyle name="Normal 4 6 4 3 2 3" xfId="16620"/>
    <cellStyle name="Normal 4 6 4 3 2 3 2" xfId="16621"/>
    <cellStyle name="Normal 4 6 4 3 2 4" xfId="16622"/>
    <cellStyle name="Normal 4 6 4 3 3" xfId="16623"/>
    <cellStyle name="Normal 4 6 4 3 3 2" xfId="16624"/>
    <cellStyle name="Normal 4 6 4 3 3 2 2" xfId="16625"/>
    <cellStyle name="Normal 4 6 4 3 3 3" xfId="16626"/>
    <cellStyle name="Normal 4 6 4 3 4" xfId="16627"/>
    <cellStyle name="Normal 4 6 4 3 4 2" xfId="16628"/>
    <cellStyle name="Normal 4 6 4 3 5" xfId="16629"/>
    <cellStyle name="Normal 4 6 4 4" xfId="16630"/>
    <cellStyle name="Normal 4 6 4 4 2" xfId="16631"/>
    <cellStyle name="Normal 4 6 4 4 2 2" xfId="16632"/>
    <cellStyle name="Normal 4 6 4 4 2 2 2" xfId="16633"/>
    <cellStyle name="Normal 4 6 4 4 2 3" xfId="16634"/>
    <cellStyle name="Normal 4 6 4 4 3" xfId="16635"/>
    <cellStyle name="Normal 4 6 4 4 3 2" xfId="16636"/>
    <cellStyle name="Normal 4 6 4 4 4" xfId="16637"/>
    <cellStyle name="Normal 4 6 4 5" xfId="16638"/>
    <cellStyle name="Normal 4 6 4 5 2" xfId="16639"/>
    <cellStyle name="Normal 4 6 4 5 2 2" xfId="16640"/>
    <cellStyle name="Normal 4 6 4 5 3" xfId="16641"/>
    <cellStyle name="Normal 4 6 4 6" xfId="16642"/>
    <cellStyle name="Normal 4 6 4 6 2" xfId="16643"/>
    <cellStyle name="Normal 4 6 4 7" xfId="16644"/>
    <cellStyle name="Normal 4 6 5" xfId="16645"/>
    <cellStyle name="Normal 4 6 5 2" xfId="16646"/>
    <cellStyle name="Normal 4 6 5 2 2" xfId="16647"/>
    <cellStyle name="Normal 4 6 5 2 2 2" xfId="16648"/>
    <cellStyle name="Normal 4 6 5 2 2 2 2" xfId="16649"/>
    <cellStyle name="Normal 4 6 5 2 2 2 2 2" xfId="16650"/>
    <cellStyle name="Normal 4 6 5 2 2 2 3" xfId="16651"/>
    <cellStyle name="Normal 4 6 5 2 2 3" xfId="16652"/>
    <cellStyle name="Normal 4 6 5 2 2 3 2" xfId="16653"/>
    <cellStyle name="Normal 4 6 5 2 2 4" xfId="16654"/>
    <cellStyle name="Normal 4 6 5 2 3" xfId="16655"/>
    <cellStyle name="Normal 4 6 5 2 3 2" xfId="16656"/>
    <cellStyle name="Normal 4 6 5 2 3 2 2" xfId="16657"/>
    <cellStyle name="Normal 4 6 5 2 3 3" xfId="16658"/>
    <cellStyle name="Normal 4 6 5 2 4" xfId="16659"/>
    <cellStyle name="Normal 4 6 5 2 4 2" xfId="16660"/>
    <cellStyle name="Normal 4 6 5 2 5" xfId="16661"/>
    <cellStyle name="Normal 4 6 5 3" xfId="16662"/>
    <cellStyle name="Normal 4 6 5 3 2" xfId="16663"/>
    <cellStyle name="Normal 4 6 5 3 2 2" xfId="16664"/>
    <cellStyle name="Normal 4 6 5 3 2 2 2" xfId="16665"/>
    <cellStyle name="Normal 4 6 5 3 2 3" xfId="16666"/>
    <cellStyle name="Normal 4 6 5 3 3" xfId="16667"/>
    <cellStyle name="Normal 4 6 5 3 3 2" xfId="16668"/>
    <cellStyle name="Normal 4 6 5 3 4" xfId="16669"/>
    <cellStyle name="Normal 4 6 5 4" xfId="16670"/>
    <cellStyle name="Normal 4 6 5 4 2" xfId="16671"/>
    <cellStyle name="Normal 4 6 5 4 2 2" xfId="16672"/>
    <cellStyle name="Normal 4 6 5 4 3" xfId="16673"/>
    <cellStyle name="Normal 4 6 5 5" xfId="16674"/>
    <cellStyle name="Normal 4 6 5 5 2" xfId="16675"/>
    <cellStyle name="Normal 4 6 5 6" xfId="16676"/>
    <cellStyle name="Normal 4 6 6" xfId="16677"/>
    <cellStyle name="Normal 4 6 6 2" xfId="16678"/>
    <cellStyle name="Normal 4 6 6 2 2" xfId="16679"/>
    <cellStyle name="Normal 4 6 6 2 2 2" xfId="16680"/>
    <cellStyle name="Normal 4 6 6 2 2 2 2" xfId="16681"/>
    <cellStyle name="Normal 4 6 6 2 2 3" xfId="16682"/>
    <cellStyle name="Normal 4 6 6 2 3" xfId="16683"/>
    <cellStyle name="Normal 4 6 6 2 3 2" xfId="16684"/>
    <cellStyle name="Normal 4 6 6 2 4" xfId="16685"/>
    <cellStyle name="Normal 4 6 6 3" xfId="16686"/>
    <cellStyle name="Normal 4 6 6 3 2" xfId="16687"/>
    <cellStyle name="Normal 4 6 6 3 2 2" xfId="16688"/>
    <cellStyle name="Normal 4 6 6 3 3" xfId="16689"/>
    <cellStyle name="Normal 4 6 6 4" xfId="16690"/>
    <cellStyle name="Normal 4 6 6 4 2" xfId="16691"/>
    <cellStyle name="Normal 4 6 6 5" xfId="16692"/>
    <cellStyle name="Normal 4 6 7" xfId="16693"/>
    <cellStyle name="Normal 4 6 7 2" xfId="16694"/>
    <cellStyle name="Normal 4 6 7 2 2" xfId="16695"/>
    <cellStyle name="Normal 4 6 7 2 2 2" xfId="16696"/>
    <cellStyle name="Normal 4 6 7 2 3" xfId="16697"/>
    <cellStyle name="Normal 4 6 7 3" xfId="16698"/>
    <cellStyle name="Normal 4 6 7 3 2" xfId="16699"/>
    <cellStyle name="Normal 4 6 7 4" xfId="16700"/>
    <cellStyle name="Normal 4 6 8" xfId="16701"/>
    <cellStyle name="Normal 4 6 8 2" xfId="16702"/>
    <cellStyle name="Normal 4 6 8 2 2" xfId="16703"/>
    <cellStyle name="Normal 4 6 8 3" xfId="16704"/>
    <cellStyle name="Normal 4 6 9" xfId="16705"/>
    <cellStyle name="Normal 4 6 9 2" xfId="16706"/>
    <cellStyle name="Normal 4 7" xfId="16707"/>
    <cellStyle name="Normal 4 7 2" xfId="16708"/>
    <cellStyle name="Normal 4 7 2 2" xfId="16709"/>
    <cellStyle name="Normal 4 7 2 2 2" xfId="16710"/>
    <cellStyle name="Normal 4 7 2 2 2 2" xfId="16711"/>
    <cellStyle name="Normal 4 7 2 2 2 2 2" xfId="16712"/>
    <cellStyle name="Normal 4 7 2 2 2 2 2 2" xfId="16713"/>
    <cellStyle name="Normal 4 7 2 2 2 2 2 2 2" xfId="16714"/>
    <cellStyle name="Normal 4 7 2 2 2 2 2 2 2 2" xfId="16715"/>
    <cellStyle name="Normal 4 7 2 2 2 2 2 2 3" xfId="16716"/>
    <cellStyle name="Normal 4 7 2 2 2 2 2 3" xfId="16717"/>
    <cellStyle name="Normal 4 7 2 2 2 2 2 3 2" xfId="16718"/>
    <cellStyle name="Normal 4 7 2 2 2 2 2 4" xfId="16719"/>
    <cellStyle name="Normal 4 7 2 2 2 2 3" xfId="16720"/>
    <cellStyle name="Normal 4 7 2 2 2 2 3 2" xfId="16721"/>
    <cellStyle name="Normal 4 7 2 2 2 2 3 2 2" xfId="16722"/>
    <cellStyle name="Normal 4 7 2 2 2 2 3 3" xfId="16723"/>
    <cellStyle name="Normal 4 7 2 2 2 2 4" xfId="16724"/>
    <cellStyle name="Normal 4 7 2 2 2 2 4 2" xfId="16725"/>
    <cellStyle name="Normal 4 7 2 2 2 2 5" xfId="16726"/>
    <cellStyle name="Normal 4 7 2 2 2 3" xfId="16727"/>
    <cellStyle name="Normal 4 7 2 2 2 3 2" xfId="16728"/>
    <cellStyle name="Normal 4 7 2 2 2 3 2 2" xfId="16729"/>
    <cellStyle name="Normal 4 7 2 2 2 3 2 2 2" xfId="16730"/>
    <cellStyle name="Normal 4 7 2 2 2 3 2 3" xfId="16731"/>
    <cellStyle name="Normal 4 7 2 2 2 3 3" xfId="16732"/>
    <cellStyle name="Normal 4 7 2 2 2 3 3 2" xfId="16733"/>
    <cellStyle name="Normal 4 7 2 2 2 3 4" xfId="16734"/>
    <cellStyle name="Normal 4 7 2 2 2 4" xfId="16735"/>
    <cellStyle name="Normal 4 7 2 2 2 4 2" xfId="16736"/>
    <cellStyle name="Normal 4 7 2 2 2 4 2 2" xfId="16737"/>
    <cellStyle name="Normal 4 7 2 2 2 4 3" xfId="16738"/>
    <cellStyle name="Normal 4 7 2 2 2 5" xfId="16739"/>
    <cellStyle name="Normal 4 7 2 2 2 5 2" xfId="16740"/>
    <cellStyle name="Normal 4 7 2 2 2 6" xfId="16741"/>
    <cellStyle name="Normal 4 7 2 2 3" xfId="16742"/>
    <cellStyle name="Normal 4 7 2 2 3 2" xfId="16743"/>
    <cellStyle name="Normal 4 7 2 2 3 2 2" xfId="16744"/>
    <cellStyle name="Normal 4 7 2 2 3 2 2 2" xfId="16745"/>
    <cellStyle name="Normal 4 7 2 2 3 2 2 2 2" xfId="16746"/>
    <cellStyle name="Normal 4 7 2 2 3 2 2 3" xfId="16747"/>
    <cellStyle name="Normal 4 7 2 2 3 2 3" xfId="16748"/>
    <cellStyle name="Normal 4 7 2 2 3 2 3 2" xfId="16749"/>
    <cellStyle name="Normal 4 7 2 2 3 2 4" xfId="16750"/>
    <cellStyle name="Normal 4 7 2 2 3 3" xfId="16751"/>
    <cellStyle name="Normal 4 7 2 2 3 3 2" xfId="16752"/>
    <cellStyle name="Normal 4 7 2 2 3 3 2 2" xfId="16753"/>
    <cellStyle name="Normal 4 7 2 2 3 3 3" xfId="16754"/>
    <cellStyle name="Normal 4 7 2 2 3 4" xfId="16755"/>
    <cellStyle name="Normal 4 7 2 2 3 4 2" xfId="16756"/>
    <cellStyle name="Normal 4 7 2 2 3 5" xfId="16757"/>
    <cellStyle name="Normal 4 7 2 2 4" xfId="16758"/>
    <cellStyle name="Normal 4 7 2 2 4 2" xfId="16759"/>
    <cellStyle name="Normal 4 7 2 2 4 2 2" xfId="16760"/>
    <cellStyle name="Normal 4 7 2 2 4 2 2 2" xfId="16761"/>
    <cellStyle name="Normal 4 7 2 2 4 2 3" xfId="16762"/>
    <cellStyle name="Normal 4 7 2 2 4 3" xfId="16763"/>
    <cellStyle name="Normal 4 7 2 2 4 3 2" xfId="16764"/>
    <cellStyle name="Normal 4 7 2 2 4 4" xfId="16765"/>
    <cellStyle name="Normal 4 7 2 2 5" xfId="16766"/>
    <cellStyle name="Normal 4 7 2 2 5 2" xfId="16767"/>
    <cellStyle name="Normal 4 7 2 2 5 2 2" xfId="16768"/>
    <cellStyle name="Normal 4 7 2 2 5 3" xfId="16769"/>
    <cellStyle name="Normal 4 7 2 2 6" xfId="16770"/>
    <cellStyle name="Normal 4 7 2 2 6 2" xfId="16771"/>
    <cellStyle name="Normal 4 7 2 2 7" xfId="16772"/>
    <cellStyle name="Normal 4 7 2 3" xfId="16773"/>
    <cellStyle name="Normal 4 7 2 3 2" xfId="16774"/>
    <cellStyle name="Normal 4 7 2 3 2 2" xfId="16775"/>
    <cellStyle name="Normal 4 7 2 3 2 2 2" xfId="16776"/>
    <cellStyle name="Normal 4 7 2 3 2 2 2 2" xfId="16777"/>
    <cellStyle name="Normal 4 7 2 3 2 2 2 2 2" xfId="16778"/>
    <cellStyle name="Normal 4 7 2 3 2 2 2 3" xfId="16779"/>
    <cellStyle name="Normal 4 7 2 3 2 2 3" xfId="16780"/>
    <cellStyle name="Normal 4 7 2 3 2 2 3 2" xfId="16781"/>
    <cellStyle name="Normal 4 7 2 3 2 2 4" xfId="16782"/>
    <cellStyle name="Normal 4 7 2 3 2 3" xfId="16783"/>
    <cellStyle name="Normal 4 7 2 3 2 3 2" xfId="16784"/>
    <cellStyle name="Normal 4 7 2 3 2 3 2 2" xfId="16785"/>
    <cellStyle name="Normal 4 7 2 3 2 3 3" xfId="16786"/>
    <cellStyle name="Normal 4 7 2 3 2 4" xfId="16787"/>
    <cellStyle name="Normal 4 7 2 3 2 4 2" xfId="16788"/>
    <cellStyle name="Normal 4 7 2 3 2 5" xfId="16789"/>
    <cellStyle name="Normal 4 7 2 3 3" xfId="16790"/>
    <cellStyle name="Normal 4 7 2 3 3 2" xfId="16791"/>
    <cellStyle name="Normal 4 7 2 3 3 2 2" xfId="16792"/>
    <cellStyle name="Normal 4 7 2 3 3 2 2 2" xfId="16793"/>
    <cellStyle name="Normal 4 7 2 3 3 2 3" xfId="16794"/>
    <cellStyle name="Normal 4 7 2 3 3 3" xfId="16795"/>
    <cellStyle name="Normal 4 7 2 3 3 3 2" xfId="16796"/>
    <cellStyle name="Normal 4 7 2 3 3 4" xfId="16797"/>
    <cellStyle name="Normal 4 7 2 3 4" xfId="16798"/>
    <cellStyle name="Normal 4 7 2 3 4 2" xfId="16799"/>
    <cellStyle name="Normal 4 7 2 3 4 2 2" xfId="16800"/>
    <cellStyle name="Normal 4 7 2 3 4 3" xfId="16801"/>
    <cellStyle name="Normal 4 7 2 3 5" xfId="16802"/>
    <cellStyle name="Normal 4 7 2 3 5 2" xfId="16803"/>
    <cellStyle name="Normal 4 7 2 3 6" xfId="16804"/>
    <cellStyle name="Normal 4 7 2 4" xfId="16805"/>
    <cellStyle name="Normal 4 7 2 4 2" xfId="16806"/>
    <cellStyle name="Normal 4 7 2 4 2 2" xfId="16807"/>
    <cellStyle name="Normal 4 7 2 4 2 2 2" xfId="16808"/>
    <cellStyle name="Normal 4 7 2 4 2 2 2 2" xfId="16809"/>
    <cellStyle name="Normal 4 7 2 4 2 2 3" xfId="16810"/>
    <cellStyle name="Normal 4 7 2 4 2 3" xfId="16811"/>
    <cellStyle name="Normal 4 7 2 4 2 3 2" xfId="16812"/>
    <cellStyle name="Normal 4 7 2 4 2 4" xfId="16813"/>
    <cellStyle name="Normal 4 7 2 4 3" xfId="16814"/>
    <cellStyle name="Normal 4 7 2 4 3 2" xfId="16815"/>
    <cellStyle name="Normal 4 7 2 4 3 2 2" xfId="16816"/>
    <cellStyle name="Normal 4 7 2 4 3 3" xfId="16817"/>
    <cellStyle name="Normal 4 7 2 4 4" xfId="16818"/>
    <cellStyle name="Normal 4 7 2 4 4 2" xfId="16819"/>
    <cellStyle name="Normal 4 7 2 4 5" xfId="16820"/>
    <cellStyle name="Normal 4 7 2 5" xfId="16821"/>
    <cellStyle name="Normal 4 7 2 5 2" xfId="16822"/>
    <cellStyle name="Normal 4 7 2 5 2 2" xfId="16823"/>
    <cellStyle name="Normal 4 7 2 5 2 2 2" xfId="16824"/>
    <cellStyle name="Normal 4 7 2 5 2 3" xfId="16825"/>
    <cellStyle name="Normal 4 7 2 5 3" xfId="16826"/>
    <cellStyle name="Normal 4 7 2 5 3 2" xfId="16827"/>
    <cellStyle name="Normal 4 7 2 5 4" xfId="16828"/>
    <cellStyle name="Normal 4 7 2 6" xfId="16829"/>
    <cellStyle name="Normal 4 7 2 6 2" xfId="16830"/>
    <cellStyle name="Normal 4 7 2 6 2 2" xfId="16831"/>
    <cellStyle name="Normal 4 7 2 6 3" xfId="16832"/>
    <cellStyle name="Normal 4 7 2 7" xfId="16833"/>
    <cellStyle name="Normal 4 7 2 7 2" xfId="16834"/>
    <cellStyle name="Normal 4 7 2 8" xfId="16835"/>
    <cellStyle name="Normal 4 7 3" xfId="16836"/>
    <cellStyle name="Normal 4 7 3 2" xfId="16837"/>
    <cellStyle name="Normal 4 7 3 2 2" xfId="16838"/>
    <cellStyle name="Normal 4 7 3 2 2 2" xfId="16839"/>
    <cellStyle name="Normal 4 7 3 2 2 2 2" xfId="16840"/>
    <cellStyle name="Normal 4 7 3 2 2 2 2 2" xfId="16841"/>
    <cellStyle name="Normal 4 7 3 2 2 2 2 2 2" xfId="16842"/>
    <cellStyle name="Normal 4 7 3 2 2 2 2 3" xfId="16843"/>
    <cellStyle name="Normal 4 7 3 2 2 2 3" xfId="16844"/>
    <cellStyle name="Normal 4 7 3 2 2 2 3 2" xfId="16845"/>
    <cellStyle name="Normal 4 7 3 2 2 2 4" xfId="16846"/>
    <cellStyle name="Normal 4 7 3 2 2 3" xfId="16847"/>
    <cellStyle name="Normal 4 7 3 2 2 3 2" xfId="16848"/>
    <cellStyle name="Normal 4 7 3 2 2 3 2 2" xfId="16849"/>
    <cellStyle name="Normal 4 7 3 2 2 3 3" xfId="16850"/>
    <cellStyle name="Normal 4 7 3 2 2 4" xfId="16851"/>
    <cellStyle name="Normal 4 7 3 2 2 4 2" xfId="16852"/>
    <cellStyle name="Normal 4 7 3 2 2 5" xfId="16853"/>
    <cellStyle name="Normal 4 7 3 2 3" xfId="16854"/>
    <cellStyle name="Normal 4 7 3 2 3 2" xfId="16855"/>
    <cellStyle name="Normal 4 7 3 2 3 2 2" xfId="16856"/>
    <cellStyle name="Normal 4 7 3 2 3 2 2 2" xfId="16857"/>
    <cellStyle name="Normal 4 7 3 2 3 2 3" xfId="16858"/>
    <cellStyle name="Normal 4 7 3 2 3 3" xfId="16859"/>
    <cellStyle name="Normal 4 7 3 2 3 3 2" xfId="16860"/>
    <cellStyle name="Normal 4 7 3 2 3 4" xfId="16861"/>
    <cellStyle name="Normal 4 7 3 2 4" xfId="16862"/>
    <cellStyle name="Normal 4 7 3 2 4 2" xfId="16863"/>
    <cellStyle name="Normal 4 7 3 2 4 2 2" xfId="16864"/>
    <cellStyle name="Normal 4 7 3 2 4 3" xfId="16865"/>
    <cellStyle name="Normal 4 7 3 2 5" xfId="16866"/>
    <cellStyle name="Normal 4 7 3 2 5 2" xfId="16867"/>
    <cellStyle name="Normal 4 7 3 2 6" xfId="16868"/>
    <cellStyle name="Normal 4 7 3 3" xfId="16869"/>
    <cellStyle name="Normal 4 7 3 3 2" xfId="16870"/>
    <cellStyle name="Normal 4 7 3 3 2 2" xfId="16871"/>
    <cellStyle name="Normal 4 7 3 3 2 2 2" xfId="16872"/>
    <cellStyle name="Normal 4 7 3 3 2 2 2 2" xfId="16873"/>
    <cellStyle name="Normal 4 7 3 3 2 2 3" xfId="16874"/>
    <cellStyle name="Normal 4 7 3 3 2 3" xfId="16875"/>
    <cellStyle name="Normal 4 7 3 3 2 3 2" xfId="16876"/>
    <cellStyle name="Normal 4 7 3 3 2 4" xfId="16877"/>
    <cellStyle name="Normal 4 7 3 3 3" xfId="16878"/>
    <cellStyle name="Normal 4 7 3 3 3 2" xfId="16879"/>
    <cellStyle name="Normal 4 7 3 3 3 2 2" xfId="16880"/>
    <cellStyle name="Normal 4 7 3 3 3 3" xfId="16881"/>
    <cellStyle name="Normal 4 7 3 3 4" xfId="16882"/>
    <cellStyle name="Normal 4 7 3 3 4 2" xfId="16883"/>
    <cellStyle name="Normal 4 7 3 3 5" xfId="16884"/>
    <cellStyle name="Normal 4 7 3 4" xfId="16885"/>
    <cellStyle name="Normal 4 7 3 4 2" xfId="16886"/>
    <cellStyle name="Normal 4 7 3 4 2 2" xfId="16887"/>
    <cellStyle name="Normal 4 7 3 4 2 2 2" xfId="16888"/>
    <cellStyle name="Normal 4 7 3 4 2 3" xfId="16889"/>
    <cellStyle name="Normal 4 7 3 4 3" xfId="16890"/>
    <cellStyle name="Normal 4 7 3 4 3 2" xfId="16891"/>
    <cellStyle name="Normal 4 7 3 4 4" xfId="16892"/>
    <cellStyle name="Normal 4 7 3 5" xfId="16893"/>
    <cellStyle name="Normal 4 7 3 5 2" xfId="16894"/>
    <cellStyle name="Normal 4 7 3 5 2 2" xfId="16895"/>
    <cellStyle name="Normal 4 7 3 5 3" xfId="16896"/>
    <cellStyle name="Normal 4 7 3 6" xfId="16897"/>
    <cellStyle name="Normal 4 7 3 6 2" xfId="16898"/>
    <cellStyle name="Normal 4 7 3 7" xfId="16899"/>
    <cellStyle name="Normal 4 7 4" xfId="16900"/>
    <cellStyle name="Normal 4 7 4 2" xfId="16901"/>
    <cellStyle name="Normal 4 7 4 2 2" xfId="16902"/>
    <cellStyle name="Normal 4 7 4 2 2 2" xfId="16903"/>
    <cellStyle name="Normal 4 7 4 2 2 2 2" xfId="16904"/>
    <cellStyle name="Normal 4 7 4 2 2 2 2 2" xfId="16905"/>
    <cellStyle name="Normal 4 7 4 2 2 2 3" xfId="16906"/>
    <cellStyle name="Normal 4 7 4 2 2 3" xfId="16907"/>
    <cellStyle name="Normal 4 7 4 2 2 3 2" xfId="16908"/>
    <cellStyle name="Normal 4 7 4 2 2 4" xfId="16909"/>
    <cellStyle name="Normal 4 7 4 2 3" xfId="16910"/>
    <cellStyle name="Normal 4 7 4 2 3 2" xfId="16911"/>
    <cellStyle name="Normal 4 7 4 2 3 2 2" xfId="16912"/>
    <cellStyle name="Normal 4 7 4 2 3 3" xfId="16913"/>
    <cellStyle name="Normal 4 7 4 2 4" xfId="16914"/>
    <cellStyle name="Normal 4 7 4 2 4 2" xfId="16915"/>
    <cellStyle name="Normal 4 7 4 2 5" xfId="16916"/>
    <cellStyle name="Normal 4 7 4 3" xfId="16917"/>
    <cellStyle name="Normal 4 7 4 3 2" xfId="16918"/>
    <cellStyle name="Normal 4 7 4 3 2 2" xfId="16919"/>
    <cellStyle name="Normal 4 7 4 3 2 2 2" xfId="16920"/>
    <cellStyle name="Normal 4 7 4 3 2 3" xfId="16921"/>
    <cellStyle name="Normal 4 7 4 3 3" xfId="16922"/>
    <cellStyle name="Normal 4 7 4 3 3 2" xfId="16923"/>
    <cellStyle name="Normal 4 7 4 3 4" xfId="16924"/>
    <cellStyle name="Normal 4 7 4 4" xfId="16925"/>
    <cellStyle name="Normal 4 7 4 4 2" xfId="16926"/>
    <cellStyle name="Normal 4 7 4 4 2 2" xfId="16927"/>
    <cellStyle name="Normal 4 7 4 4 3" xfId="16928"/>
    <cellStyle name="Normal 4 7 4 5" xfId="16929"/>
    <cellStyle name="Normal 4 7 4 5 2" xfId="16930"/>
    <cellStyle name="Normal 4 7 4 6" xfId="16931"/>
    <cellStyle name="Normal 4 7 5" xfId="16932"/>
    <cellStyle name="Normal 4 7 5 2" xfId="16933"/>
    <cellStyle name="Normal 4 7 5 2 2" xfId="16934"/>
    <cellStyle name="Normal 4 7 5 2 2 2" xfId="16935"/>
    <cellStyle name="Normal 4 7 5 2 2 2 2" xfId="16936"/>
    <cellStyle name="Normal 4 7 5 2 2 3" xfId="16937"/>
    <cellStyle name="Normal 4 7 5 2 3" xfId="16938"/>
    <cellStyle name="Normal 4 7 5 2 3 2" xfId="16939"/>
    <cellStyle name="Normal 4 7 5 2 4" xfId="16940"/>
    <cellStyle name="Normal 4 7 5 3" xfId="16941"/>
    <cellStyle name="Normal 4 7 5 3 2" xfId="16942"/>
    <cellStyle name="Normal 4 7 5 3 2 2" xfId="16943"/>
    <cellStyle name="Normal 4 7 5 3 3" xfId="16944"/>
    <cellStyle name="Normal 4 7 5 4" xfId="16945"/>
    <cellStyle name="Normal 4 7 5 4 2" xfId="16946"/>
    <cellStyle name="Normal 4 7 5 5" xfId="16947"/>
    <cellStyle name="Normal 4 7 6" xfId="16948"/>
    <cellStyle name="Normal 4 7 6 2" xfId="16949"/>
    <cellStyle name="Normal 4 7 6 2 2" xfId="16950"/>
    <cellStyle name="Normal 4 7 6 2 2 2" xfId="16951"/>
    <cellStyle name="Normal 4 7 6 2 3" xfId="16952"/>
    <cellStyle name="Normal 4 7 6 3" xfId="16953"/>
    <cellStyle name="Normal 4 7 6 3 2" xfId="16954"/>
    <cellStyle name="Normal 4 7 6 4" xfId="16955"/>
    <cellStyle name="Normal 4 7 7" xfId="16956"/>
    <cellStyle name="Normal 4 7 7 2" xfId="16957"/>
    <cellStyle name="Normal 4 7 7 2 2" xfId="16958"/>
    <cellStyle name="Normal 4 7 7 3" xfId="16959"/>
    <cellStyle name="Normal 4 7 8" xfId="16960"/>
    <cellStyle name="Normal 4 7 8 2" xfId="16961"/>
    <cellStyle name="Normal 4 7 9" xfId="16962"/>
    <cellStyle name="Normal 4 8" xfId="16963"/>
    <cellStyle name="Normal 4 8 2" xfId="16964"/>
    <cellStyle name="Normal 4 8 2 2" xfId="16965"/>
    <cellStyle name="Normal 4 8 2 2 2" xfId="16966"/>
    <cellStyle name="Normal 4 8 2 2 2 2" xfId="16967"/>
    <cellStyle name="Normal 4 8 2 2 2 2 2" xfId="16968"/>
    <cellStyle name="Normal 4 8 2 2 2 2 2 2" xfId="16969"/>
    <cellStyle name="Normal 4 8 2 2 2 2 2 2 2" xfId="16970"/>
    <cellStyle name="Normal 4 8 2 2 2 2 2 3" xfId="16971"/>
    <cellStyle name="Normal 4 8 2 2 2 2 3" xfId="16972"/>
    <cellStyle name="Normal 4 8 2 2 2 2 3 2" xfId="16973"/>
    <cellStyle name="Normal 4 8 2 2 2 2 4" xfId="16974"/>
    <cellStyle name="Normal 4 8 2 2 2 3" xfId="16975"/>
    <cellStyle name="Normal 4 8 2 2 2 3 2" xfId="16976"/>
    <cellStyle name="Normal 4 8 2 2 2 3 2 2" xfId="16977"/>
    <cellStyle name="Normal 4 8 2 2 2 3 3" xfId="16978"/>
    <cellStyle name="Normal 4 8 2 2 2 4" xfId="16979"/>
    <cellStyle name="Normal 4 8 2 2 2 4 2" xfId="16980"/>
    <cellStyle name="Normal 4 8 2 2 2 5" xfId="16981"/>
    <cellStyle name="Normal 4 8 2 2 3" xfId="16982"/>
    <cellStyle name="Normal 4 8 2 2 3 2" xfId="16983"/>
    <cellStyle name="Normal 4 8 2 2 3 2 2" xfId="16984"/>
    <cellStyle name="Normal 4 8 2 2 3 2 2 2" xfId="16985"/>
    <cellStyle name="Normal 4 8 2 2 3 2 3" xfId="16986"/>
    <cellStyle name="Normal 4 8 2 2 3 3" xfId="16987"/>
    <cellStyle name="Normal 4 8 2 2 3 3 2" xfId="16988"/>
    <cellStyle name="Normal 4 8 2 2 3 4" xfId="16989"/>
    <cellStyle name="Normal 4 8 2 2 4" xfId="16990"/>
    <cellStyle name="Normal 4 8 2 2 4 2" xfId="16991"/>
    <cellStyle name="Normal 4 8 2 2 4 2 2" xfId="16992"/>
    <cellStyle name="Normal 4 8 2 2 4 3" xfId="16993"/>
    <cellStyle name="Normal 4 8 2 2 5" xfId="16994"/>
    <cellStyle name="Normal 4 8 2 2 5 2" xfId="16995"/>
    <cellStyle name="Normal 4 8 2 2 6" xfId="16996"/>
    <cellStyle name="Normal 4 8 2 3" xfId="16997"/>
    <cellStyle name="Normal 4 8 2 3 2" xfId="16998"/>
    <cellStyle name="Normal 4 8 2 3 2 2" xfId="16999"/>
    <cellStyle name="Normal 4 8 2 3 2 2 2" xfId="17000"/>
    <cellStyle name="Normal 4 8 2 3 2 2 2 2" xfId="17001"/>
    <cellStyle name="Normal 4 8 2 3 2 2 3" xfId="17002"/>
    <cellStyle name="Normal 4 8 2 3 2 3" xfId="17003"/>
    <cellStyle name="Normal 4 8 2 3 2 3 2" xfId="17004"/>
    <cellStyle name="Normal 4 8 2 3 2 4" xfId="17005"/>
    <cellStyle name="Normal 4 8 2 3 3" xfId="17006"/>
    <cellStyle name="Normal 4 8 2 3 3 2" xfId="17007"/>
    <cellStyle name="Normal 4 8 2 3 3 2 2" xfId="17008"/>
    <cellStyle name="Normal 4 8 2 3 3 3" xfId="17009"/>
    <cellStyle name="Normal 4 8 2 3 4" xfId="17010"/>
    <cellStyle name="Normal 4 8 2 3 4 2" xfId="17011"/>
    <cellStyle name="Normal 4 8 2 3 5" xfId="17012"/>
    <cellStyle name="Normal 4 8 2 4" xfId="17013"/>
    <cellStyle name="Normal 4 8 2 4 2" xfId="17014"/>
    <cellStyle name="Normal 4 8 2 4 2 2" xfId="17015"/>
    <cellStyle name="Normal 4 8 2 4 2 2 2" xfId="17016"/>
    <cellStyle name="Normal 4 8 2 4 2 3" xfId="17017"/>
    <cellStyle name="Normal 4 8 2 4 3" xfId="17018"/>
    <cellStyle name="Normal 4 8 2 4 3 2" xfId="17019"/>
    <cellStyle name="Normal 4 8 2 4 4" xfId="17020"/>
    <cellStyle name="Normal 4 8 2 5" xfId="17021"/>
    <cellStyle name="Normal 4 8 2 5 2" xfId="17022"/>
    <cellStyle name="Normal 4 8 2 5 2 2" xfId="17023"/>
    <cellStyle name="Normal 4 8 2 5 3" xfId="17024"/>
    <cellStyle name="Normal 4 8 2 6" xfId="17025"/>
    <cellStyle name="Normal 4 8 2 6 2" xfId="17026"/>
    <cellStyle name="Normal 4 8 2 7" xfId="17027"/>
    <cellStyle name="Normal 4 8 3" xfId="17028"/>
    <cellStyle name="Normal 4 8 3 2" xfId="17029"/>
    <cellStyle name="Normal 4 8 3 2 2" xfId="17030"/>
    <cellStyle name="Normal 4 8 3 2 2 2" xfId="17031"/>
    <cellStyle name="Normal 4 8 3 2 2 2 2" xfId="17032"/>
    <cellStyle name="Normal 4 8 3 2 2 2 2 2" xfId="17033"/>
    <cellStyle name="Normal 4 8 3 2 2 2 3" xfId="17034"/>
    <cellStyle name="Normal 4 8 3 2 2 3" xfId="17035"/>
    <cellStyle name="Normal 4 8 3 2 2 3 2" xfId="17036"/>
    <cellStyle name="Normal 4 8 3 2 2 4" xfId="17037"/>
    <cellStyle name="Normal 4 8 3 2 3" xfId="17038"/>
    <cellStyle name="Normal 4 8 3 2 3 2" xfId="17039"/>
    <cellStyle name="Normal 4 8 3 2 3 2 2" xfId="17040"/>
    <cellStyle name="Normal 4 8 3 2 3 3" xfId="17041"/>
    <cellStyle name="Normal 4 8 3 2 4" xfId="17042"/>
    <cellStyle name="Normal 4 8 3 2 4 2" xfId="17043"/>
    <cellStyle name="Normal 4 8 3 2 5" xfId="17044"/>
    <cellStyle name="Normal 4 8 3 3" xfId="17045"/>
    <cellStyle name="Normal 4 8 3 3 2" xfId="17046"/>
    <cellStyle name="Normal 4 8 3 3 2 2" xfId="17047"/>
    <cellStyle name="Normal 4 8 3 3 2 2 2" xfId="17048"/>
    <cellStyle name="Normal 4 8 3 3 2 3" xfId="17049"/>
    <cellStyle name="Normal 4 8 3 3 3" xfId="17050"/>
    <cellStyle name="Normal 4 8 3 3 3 2" xfId="17051"/>
    <cellStyle name="Normal 4 8 3 3 4" xfId="17052"/>
    <cellStyle name="Normal 4 8 3 4" xfId="17053"/>
    <cellStyle name="Normal 4 8 3 4 2" xfId="17054"/>
    <cellStyle name="Normal 4 8 3 4 2 2" xfId="17055"/>
    <cellStyle name="Normal 4 8 3 4 3" xfId="17056"/>
    <cellStyle name="Normal 4 8 3 5" xfId="17057"/>
    <cellStyle name="Normal 4 8 3 5 2" xfId="17058"/>
    <cellStyle name="Normal 4 8 3 6" xfId="17059"/>
    <cellStyle name="Normal 4 8 4" xfId="17060"/>
    <cellStyle name="Normal 4 8 4 2" xfId="17061"/>
    <cellStyle name="Normal 4 8 4 2 2" xfId="17062"/>
    <cellStyle name="Normal 4 8 4 2 2 2" xfId="17063"/>
    <cellStyle name="Normal 4 8 4 2 2 2 2" xfId="17064"/>
    <cellStyle name="Normal 4 8 4 2 2 3" xfId="17065"/>
    <cellStyle name="Normal 4 8 4 2 3" xfId="17066"/>
    <cellStyle name="Normal 4 8 4 2 3 2" xfId="17067"/>
    <cellStyle name="Normal 4 8 4 2 4" xfId="17068"/>
    <cellStyle name="Normal 4 8 4 3" xfId="17069"/>
    <cellStyle name="Normal 4 8 4 3 2" xfId="17070"/>
    <cellStyle name="Normal 4 8 4 3 2 2" xfId="17071"/>
    <cellStyle name="Normal 4 8 4 3 3" xfId="17072"/>
    <cellStyle name="Normal 4 8 4 4" xfId="17073"/>
    <cellStyle name="Normal 4 8 4 4 2" xfId="17074"/>
    <cellStyle name="Normal 4 8 4 5" xfId="17075"/>
    <cellStyle name="Normal 4 8 5" xfId="17076"/>
    <cellStyle name="Normal 4 8 5 2" xfId="17077"/>
    <cellStyle name="Normal 4 8 5 2 2" xfId="17078"/>
    <cellStyle name="Normal 4 8 5 2 2 2" xfId="17079"/>
    <cellStyle name="Normal 4 8 5 2 3" xfId="17080"/>
    <cellStyle name="Normal 4 8 5 3" xfId="17081"/>
    <cellStyle name="Normal 4 8 5 3 2" xfId="17082"/>
    <cellStyle name="Normal 4 8 5 4" xfId="17083"/>
    <cellStyle name="Normal 4 8 6" xfId="17084"/>
    <cellStyle name="Normal 4 8 6 2" xfId="17085"/>
    <cellStyle name="Normal 4 8 6 2 2" xfId="17086"/>
    <cellStyle name="Normal 4 8 6 3" xfId="17087"/>
    <cellStyle name="Normal 4 8 7" xfId="17088"/>
    <cellStyle name="Normal 4 8 7 2" xfId="17089"/>
    <cellStyle name="Normal 4 8 8" xfId="17090"/>
    <cellStyle name="Normal 4 9" xfId="17091"/>
    <cellStyle name="Normal 4 9 2" xfId="17092"/>
    <cellStyle name="Normal 4 9 2 2" xfId="17093"/>
    <cellStyle name="Normal 4 9 2 2 2" xfId="17094"/>
    <cellStyle name="Normal 4 9 2 2 2 2" xfId="17095"/>
    <cellStyle name="Normal 4 9 2 2 2 2 2" xfId="17096"/>
    <cellStyle name="Normal 4 9 2 2 2 2 2 2" xfId="17097"/>
    <cellStyle name="Normal 4 9 2 2 2 2 3" xfId="17098"/>
    <cellStyle name="Normal 4 9 2 2 2 3" xfId="17099"/>
    <cellStyle name="Normal 4 9 2 2 2 3 2" xfId="17100"/>
    <cellStyle name="Normal 4 9 2 2 2 4" xfId="17101"/>
    <cellStyle name="Normal 4 9 2 2 3" xfId="17102"/>
    <cellStyle name="Normal 4 9 2 2 3 2" xfId="17103"/>
    <cellStyle name="Normal 4 9 2 2 3 2 2" xfId="17104"/>
    <cellStyle name="Normal 4 9 2 2 3 3" xfId="17105"/>
    <cellStyle name="Normal 4 9 2 2 4" xfId="17106"/>
    <cellStyle name="Normal 4 9 2 2 4 2" xfId="17107"/>
    <cellStyle name="Normal 4 9 2 2 5" xfId="17108"/>
    <cellStyle name="Normal 4 9 2 3" xfId="17109"/>
    <cellStyle name="Normal 4 9 2 3 2" xfId="17110"/>
    <cellStyle name="Normal 4 9 2 3 2 2" xfId="17111"/>
    <cellStyle name="Normal 4 9 2 3 2 2 2" xfId="17112"/>
    <cellStyle name="Normal 4 9 2 3 2 3" xfId="17113"/>
    <cellStyle name="Normal 4 9 2 3 3" xfId="17114"/>
    <cellStyle name="Normal 4 9 2 3 3 2" xfId="17115"/>
    <cellStyle name="Normal 4 9 2 3 4" xfId="17116"/>
    <cellStyle name="Normal 4 9 2 4" xfId="17117"/>
    <cellStyle name="Normal 4 9 2 4 2" xfId="17118"/>
    <cellStyle name="Normal 4 9 2 4 2 2" xfId="17119"/>
    <cellStyle name="Normal 4 9 2 4 3" xfId="17120"/>
    <cellStyle name="Normal 4 9 2 5" xfId="17121"/>
    <cellStyle name="Normal 4 9 2 5 2" xfId="17122"/>
    <cellStyle name="Normal 4 9 2 6" xfId="17123"/>
    <cellStyle name="Normal 4 9 3" xfId="17124"/>
    <cellStyle name="Normal 4 9 3 2" xfId="17125"/>
    <cellStyle name="Normal 4 9 3 2 2" xfId="17126"/>
    <cellStyle name="Normal 4 9 3 2 2 2" xfId="17127"/>
    <cellStyle name="Normal 4 9 3 2 2 2 2" xfId="17128"/>
    <cellStyle name="Normal 4 9 3 2 2 3" xfId="17129"/>
    <cellStyle name="Normal 4 9 3 2 3" xfId="17130"/>
    <cellStyle name="Normal 4 9 3 2 3 2" xfId="17131"/>
    <cellStyle name="Normal 4 9 3 2 4" xfId="17132"/>
    <cellStyle name="Normal 4 9 3 3" xfId="17133"/>
    <cellStyle name="Normal 4 9 3 3 2" xfId="17134"/>
    <cellStyle name="Normal 4 9 3 3 2 2" xfId="17135"/>
    <cellStyle name="Normal 4 9 3 3 3" xfId="17136"/>
    <cellStyle name="Normal 4 9 3 4" xfId="17137"/>
    <cellStyle name="Normal 4 9 3 4 2" xfId="17138"/>
    <cellStyle name="Normal 4 9 3 5" xfId="17139"/>
    <cellStyle name="Normal 4 9 4" xfId="17140"/>
    <cellStyle name="Normal 4 9 4 2" xfId="17141"/>
    <cellStyle name="Normal 4 9 4 2 2" xfId="17142"/>
    <cellStyle name="Normal 4 9 4 2 2 2" xfId="17143"/>
    <cellStyle name="Normal 4 9 4 2 3" xfId="17144"/>
    <cellStyle name="Normal 4 9 4 3" xfId="17145"/>
    <cellStyle name="Normal 4 9 4 3 2" xfId="17146"/>
    <cellStyle name="Normal 4 9 4 4" xfId="17147"/>
    <cellStyle name="Normal 4 9 5" xfId="17148"/>
    <cellStyle name="Normal 4 9 5 2" xfId="17149"/>
    <cellStyle name="Normal 4 9 5 2 2" xfId="17150"/>
    <cellStyle name="Normal 4 9 5 3" xfId="17151"/>
    <cellStyle name="Normal 4 9 6" xfId="17152"/>
    <cellStyle name="Normal 4 9 6 2" xfId="17153"/>
    <cellStyle name="Normal 4 9 7" xfId="17154"/>
    <cellStyle name="Normal 5" xfId="17155"/>
    <cellStyle name="Normal_AF Superior addition June 2012 V2" xfId="17156"/>
    <cellStyle name="Normale 2" xfId="17157"/>
    <cellStyle name="Normale_PLDT" xfId="17158"/>
    <cellStyle name="normálnì_laroux" xfId="17159"/>
    <cellStyle name="Normalny 10" xfId="17160"/>
    <cellStyle name="Normalny 2" xfId="17161"/>
    <cellStyle name="Normalny 2 2 2 2 2" xfId="17162"/>
    <cellStyle name="Normalny 2 3 2" xfId="17163"/>
    <cellStyle name="Normalny 4 2 2" xfId="17164"/>
    <cellStyle name="Normalny_Arkusz1" xfId="17165"/>
    <cellStyle name="Notas 2" xfId="17166"/>
    <cellStyle name="Note" xfId="17167"/>
    <cellStyle name="Note 2" xfId="17168"/>
    <cellStyle name="Note 3" xfId="17169"/>
    <cellStyle name="Notiz" xfId="17170"/>
    <cellStyle name="Notiz 2" xfId="17171"/>
    <cellStyle name="Obliczenia" xfId="17172"/>
    <cellStyle name="Obliczenia 2" xfId="17173"/>
    <cellStyle name="Odwiedzone hiperłącze_PLDT" xfId="17174"/>
    <cellStyle name="Ôèíàíñîâûé [0]_laroux" xfId="17175"/>
    <cellStyle name="Ôèíàíñîâûé_laroux" xfId="17176"/>
    <cellStyle name="Òûñÿ÷è [0]_PR_KOMPL" xfId="17177"/>
    <cellStyle name="Output" xfId="17178"/>
    <cellStyle name="Output 2" xfId="17179"/>
    <cellStyle name="Percent [0]" xfId="17180"/>
    <cellStyle name="Percent [00]" xfId="17181"/>
    <cellStyle name="Percent [2]" xfId="17182"/>
    <cellStyle name="Percent 2" xfId="17183"/>
    <cellStyle name="Percent 2 10" xfId="17184"/>
    <cellStyle name="Percent 2 10 2" xfId="17185"/>
    <cellStyle name="Percent 2 10 2 2" xfId="17186"/>
    <cellStyle name="Percent 2 10 2 2 2" xfId="17187"/>
    <cellStyle name="Percent 2 10 2 2 2 2" xfId="17188"/>
    <cellStyle name="Percent 2 10 2 2 2 2 2" xfId="17189"/>
    <cellStyle name="Percent 2 10 2 2 2 3" xfId="17190"/>
    <cellStyle name="Percent 2 10 2 2 3" xfId="17191"/>
    <cellStyle name="Percent 2 10 2 2 3 2" xfId="17192"/>
    <cellStyle name="Percent 2 10 2 2 4" xfId="17193"/>
    <cellStyle name="Percent 2 10 2 3" xfId="17194"/>
    <cellStyle name="Percent 2 10 2 3 2" xfId="17195"/>
    <cellStyle name="Percent 2 10 2 3 2 2" xfId="17196"/>
    <cellStyle name="Percent 2 10 2 3 3" xfId="17197"/>
    <cellStyle name="Percent 2 10 2 4" xfId="17198"/>
    <cellStyle name="Percent 2 10 2 4 2" xfId="17199"/>
    <cellStyle name="Percent 2 10 2 5" xfId="17200"/>
    <cellStyle name="Percent 2 10 3" xfId="17201"/>
    <cellStyle name="Percent 2 10 3 2" xfId="17202"/>
    <cellStyle name="Percent 2 10 3 2 2" xfId="17203"/>
    <cellStyle name="Percent 2 10 3 2 2 2" xfId="17204"/>
    <cellStyle name="Percent 2 10 3 2 3" xfId="17205"/>
    <cellStyle name="Percent 2 10 3 3" xfId="17206"/>
    <cellStyle name="Percent 2 10 3 3 2" xfId="17207"/>
    <cellStyle name="Percent 2 10 3 4" xfId="17208"/>
    <cellStyle name="Percent 2 10 4" xfId="17209"/>
    <cellStyle name="Percent 2 10 4 2" xfId="17210"/>
    <cellStyle name="Percent 2 10 4 2 2" xfId="17211"/>
    <cellStyle name="Percent 2 10 4 3" xfId="17212"/>
    <cellStyle name="Percent 2 10 5" xfId="17213"/>
    <cellStyle name="Percent 2 10 5 2" xfId="17214"/>
    <cellStyle name="Percent 2 10 6" xfId="17215"/>
    <cellStyle name="Percent 2 11" xfId="17216"/>
    <cellStyle name="Percent 2 11 2" xfId="17217"/>
    <cellStyle name="Percent 2 11 2 2" xfId="17218"/>
    <cellStyle name="Percent 2 11 2 2 2" xfId="17219"/>
    <cellStyle name="Percent 2 11 2 2 2 2" xfId="17220"/>
    <cellStyle name="Percent 2 11 2 2 3" xfId="17221"/>
    <cellStyle name="Percent 2 11 2 3" xfId="17222"/>
    <cellStyle name="Percent 2 11 2 3 2" xfId="17223"/>
    <cellStyle name="Percent 2 11 2 4" xfId="17224"/>
    <cellStyle name="Percent 2 11 3" xfId="17225"/>
    <cellStyle name="Percent 2 11 3 2" xfId="17226"/>
    <cellStyle name="Percent 2 11 3 2 2" xfId="17227"/>
    <cellStyle name="Percent 2 11 3 3" xfId="17228"/>
    <cellStyle name="Percent 2 11 4" xfId="17229"/>
    <cellStyle name="Percent 2 11 4 2" xfId="17230"/>
    <cellStyle name="Percent 2 11 5" xfId="17231"/>
    <cellStyle name="Percent 2 12" xfId="17232"/>
    <cellStyle name="Percent 2 12 2" xfId="17233"/>
    <cellStyle name="Percent 2 12 2 2" xfId="17234"/>
    <cellStyle name="Percent 2 12 2 2 2" xfId="17235"/>
    <cellStyle name="Percent 2 12 2 3" xfId="17236"/>
    <cellStyle name="Percent 2 12 3" xfId="17237"/>
    <cellStyle name="Percent 2 12 3 2" xfId="17238"/>
    <cellStyle name="Percent 2 12 4" xfId="17239"/>
    <cellStyle name="Percent 2 13" xfId="17240"/>
    <cellStyle name="Percent 2 13 2" xfId="17241"/>
    <cellStyle name="Percent 2 13 2 2" xfId="17242"/>
    <cellStyle name="Percent 2 13 3" xfId="17243"/>
    <cellStyle name="Percent 2 14" xfId="17244"/>
    <cellStyle name="Percent 2 14 2" xfId="17245"/>
    <cellStyle name="Percent 2 15" xfId="17246"/>
    <cellStyle name="Percent 2 2" xfId="17247"/>
    <cellStyle name="Percent 2 2 10" xfId="17248"/>
    <cellStyle name="Percent 2 2 10 2" xfId="17249"/>
    <cellStyle name="Percent 2 2 11" xfId="17250"/>
    <cellStyle name="Percent 2 2 2" xfId="17251"/>
    <cellStyle name="Percent 2 2 2 10" xfId="17252"/>
    <cellStyle name="Percent 2 2 2 2" xfId="17253"/>
    <cellStyle name="Percent 2 2 2 2 2" xfId="17254"/>
    <cellStyle name="Percent 2 2 2 2 2 2" xfId="17255"/>
    <cellStyle name="Percent 2 2 2 2 2 2 2" xfId="17256"/>
    <cellStyle name="Percent 2 2 2 2 2 2 2 2" xfId="17257"/>
    <cellStyle name="Percent 2 2 2 2 2 2 2 2 2" xfId="17258"/>
    <cellStyle name="Percent 2 2 2 2 2 2 2 2 2 2" xfId="17259"/>
    <cellStyle name="Percent 2 2 2 2 2 2 2 2 2 2 2" xfId="17260"/>
    <cellStyle name="Percent 2 2 2 2 2 2 2 2 2 2 2 2" xfId="17261"/>
    <cellStyle name="Percent 2 2 2 2 2 2 2 2 2 2 3" xfId="17262"/>
    <cellStyle name="Percent 2 2 2 2 2 2 2 2 2 3" xfId="17263"/>
    <cellStyle name="Percent 2 2 2 2 2 2 2 2 2 3 2" xfId="17264"/>
    <cellStyle name="Percent 2 2 2 2 2 2 2 2 2 4" xfId="17265"/>
    <cellStyle name="Percent 2 2 2 2 2 2 2 2 3" xfId="17266"/>
    <cellStyle name="Percent 2 2 2 2 2 2 2 2 3 2" xfId="17267"/>
    <cellStyle name="Percent 2 2 2 2 2 2 2 2 3 2 2" xfId="17268"/>
    <cellStyle name="Percent 2 2 2 2 2 2 2 2 3 3" xfId="17269"/>
    <cellStyle name="Percent 2 2 2 2 2 2 2 2 4" xfId="17270"/>
    <cellStyle name="Percent 2 2 2 2 2 2 2 2 4 2" xfId="17271"/>
    <cellStyle name="Percent 2 2 2 2 2 2 2 2 5" xfId="17272"/>
    <cellStyle name="Percent 2 2 2 2 2 2 2 3" xfId="17273"/>
    <cellStyle name="Percent 2 2 2 2 2 2 2 3 2" xfId="17274"/>
    <cellStyle name="Percent 2 2 2 2 2 2 2 3 2 2" xfId="17275"/>
    <cellStyle name="Percent 2 2 2 2 2 2 2 3 2 2 2" xfId="17276"/>
    <cellStyle name="Percent 2 2 2 2 2 2 2 3 2 3" xfId="17277"/>
    <cellStyle name="Percent 2 2 2 2 2 2 2 3 3" xfId="17278"/>
    <cellStyle name="Percent 2 2 2 2 2 2 2 3 3 2" xfId="17279"/>
    <cellStyle name="Percent 2 2 2 2 2 2 2 3 4" xfId="17280"/>
    <cellStyle name="Percent 2 2 2 2 2 2 2 4" xfId="17281"/>
    <cellStyle name="Percent 2 2 2 2 2 2 2 4 2" xfId="17282"/>
    <cellStyle name="Percent 2 2 2 2 2 2 2 4 2 2" xfId="17283"/>
    <cellStyle name="Percent 2 2 2 2 2 2 2 4 3" xfId="17284"/>
    <cellStyle name="Percent 2 2 2 2 2 2 2 5" xfId="17285"/>
    <cellStyle name="Percent 2 2 2 2 2 2 2 5 2" xfId="17286"/>
    <cellStyle name="Percent 2 2 2 2 2 2 2 6" xfId="17287"/>
    <cellStyle name="Percent 2 2 2 2 2 2 3" xfId="17288"/>
    <cellStyle name="Percent 2 2 2 2 2 2 3 2" xfId="17289"/>
    <cellStyle name="Percent 2 2 2 2 2 2 3 2 2" xfId="17290"/>
    <cellStyle name="Percent 2 2 2 2 2 2 3 2 2 2" xfId="17291"/>
    <cellStyle name="Percent 2 2 2 2 2 2 3 2 2 2 2" xfId="17292"/>
    <cellStyle name="Percent 2 2 2 2 2 2 3 2 2 3" xfId="17293"/>
    <cellStyle name="Percent 2 2 2 2 2 2 3 2 3" xfId="17294"/>
    <cellStyle name="Percent 2 2 2 2 2 2 3 2 3 2" xfId="17295"/>
    <cellStyle name="Percent 2 2 2 2 2 2 3 2 4" xfId="17296"/>
    <cellStyle name="Percent 2 2 2 2 2 2 3 3" xfId="17297"/>
    <cellStyle name="Percent 2 2 2 2 2 2 3 3 2" xfId="17298"/>
    <cellStyle name="Percent 2 2 2 2 2 2 3 3 2 2" xfId="17299"/>
    <cellStyle name="Percent 2 2 2 2 2 2 3 3 3" xfId="17300"/>
    <cellStyle name="Percent 2 2 2 2 2 2 3 4" xfId="17301"/>
    <cellStyle name="Percent 2 2 2 2 2 2 3 4 2" xfId="17302"/>
    <cellStyle name="Percent 2 2 2 2 2 2 3 5" xfId="17303"/>
    <cellStyle name="Percent 2 2 2 2 2 2 4" xfId="17304"/>
    <cellStyle name="Percent 2 2 2 2 2 2 4 2" xfId="17305"/>
    <cellStyle name="Percent 2 2 2 2 2 2 4 2 2" xfId="17306"/>
    <cellStyle name="Percent 2 2 2 2 2 2 4 2 2 2" xfId="17307"/>
    <cellStyle name="Percent 2 2 2 2 2 2 4 2 3" xfId="17308"/>
    <cellStyle name="Percent 2 2 2 2 2 2 4 3" xfId="17309"/>
    <cellStyle name="Percent 2 2 2 2 2 2 4 3 2" xfId="17310"/>
    <cellStyle name="Percent 2 2 2 2 2 2 4 4" xfId="17311"/>
    <cellStyle name="Percent 2 2 2 2 2 2 5" xfId="17312"/>
    <cellStyle name="Percent 2 2 2 2 2 2 5 2" xfId="17313"/>
    <cellStyle name="Percent 2 2 2 2 2 2 5 2 2" xfId="17314"/>
    <cellStyle name="Percent 2 2 2 2 2 2 5 3" xfId="17315"/>
    <cellStyle name="Percent 2 2 2 2 2 2 6" xfId="17316"/>
    <cellStyle name="Percent 2 2 2 2 2 2 6 2" xfId="17317"/>
    <cellStyle name="Percent 2 2 2 2 2 2 7" xfId="17318"/>
    <cellStyle name="Percent 2 2 2 2 2 3" xfId="17319"/>
    <cellStyle name="Percent 2 2 2 2 2 3 2" xfId="17320"/>
    <cellStyle name="Percent 2 2 2 2 2 3 2 2" xfId="17321"/>
    <cellStyle name="Percent 2 2 2 2 2 3 2 2 2" xfId="17322"/>
    <cellStyle name="Percent 2 2 2 2 2 3 2 2 2 2" xfId="17323"/>
    <cellStyle name="Percent 2 2 2 2 2 3 2 2 2 2 2" xfId="17324"/>
    <cellStyle name="Percent 2 2 2 2 2 3 2 2 2 3" xfId="17325"/>
    <cellStyle name="Percent 2 2 2 2 2 3 2 2 3" xfId="17326"/>
    <cellStyle name="Percent 2 2 2 2 2 3 2 2 3 2" xfId="17327"/>
    <cellStyle name="Percent 2 2 2 2 2 3 2 2 4" xfId="17328"/>
    <cellStyle name="Percent 2 2 2 2 2 3 2 3" xfId="17329"/>
    <cellStyle name="Percent 2 2 2 2 2 3 2 3 2" xfId="17330"/>
    <cellStyle name="Percent 2 2 2 2 2 3 2 3 2 2" xfId="17331"/>
    <cellStyle name="Percent 2 2 2 2 2 3 2 3 3" xfId="17332"/>
    <cellStyle name="Percent 2 2 2 2 2 3 2 4" xfId="17333"/>
    <cellStyle name="Percent 2 2 2 2 2 3 2 4 2" xfId="17334"/>
    <cellStyle name="Percent 2 2 2 2 2 3 2 5" xfId="17335"/>
    <cellStyle name="Percent 2 2 2 2 2 3 3" xfId="17336"/>
    <cellStyle name="Percent 2 2 2 2 2 3 3 2" xfId="17337"/>
    <cellStyle name="Percent 2 2 2 2 2 3 3 2 2" xfId="17338"/>
    <cellStyle name="Percent 2 2 2 2 2 3 3 2 2 2" xfId="17339"/>
    <cellStyle name="Percent 2 2 2 2 2 3 3 2 3" xfId="17340"/>
    <cellStyle name="Percent 2 2 2 2 2 3 3 3" xfId="17341"/>
    <cellStyle name="Percent 2 2 2 2 2 3 3 3 2" xfId="17342"/>
    <cellStyle name="Percent 2 2 2 2 2 3 3 4" xfId="17343"/>
    <cellStyle name="Percent 2 2 2 2 2 3 4" xfId="17344"/>
    <cellStyle name="Percent 2 2 2 2 2 3 4 2" xfId="17345"/>
    <cellStyle name="Percent 2 2 2 2 2 3 4 2 2" xfId="17346"/>
    <cellStyle name="Percent 2 2 2 2 2 3 4 3" xfId="17347"/>
    <cellStyle name="Percent 2 2 2 2 2 3 5" xfId="17348"/>
    <cellStyle name="Percent 2 2 2 2 2 3 5 2" xfId="17349"/>
    <cellStyle name="Percent 2 2 2 2 2 3 6" xfId="17350"/>
    <cellStyle name="Percent 2 2 2 2 2 4" xfId="17351"/>
    <cellStyle name="Percent 2 2 2 2 2 4 2" xfId="17352"/>
    <cellStyle name="Percent 2 2 2 2 2 4 2 2" xfId="17353"/>
    <cellStyle name="Percent 2 2 2 2 2 4 2 2 2" xfId="17354"/>
    <cellStyle name="Percent 2 2 2 2 2 4 2 2 2 2" xfId="17355"/>
    <cellStyle name="Percent 2 2 2 2 2 4 2 2 3" xfId="17356"/>
    <cellStyle name="Percent 2 2 2 2 2 4 2 3" xfId="17357"/>
    <cellStyle name="Percent 2 2 2 2 2 4 2 3 2" xfId="17358"/>
    <cellStyle name="Percent 2 2 2 2 2 4 2 4" xfId="17359"/>
    <cellStyle name="Percent 2 2 2 2 2 4 3" xfId="17360"/>
    <cellStyle name="Percent 2 2 2 2 2 4 3 2" xfId="17361"/>
    <cellStyle name="Percent 2 2 2 2 2 4 3 2 2" xfId="17362"/>
    <cellStyle name="Percent 2 2 2 2 2 4 3 3" xfId="17363"/>
    <cellStyle name="Percent 2 2 2 2 2 4 4" xfId="17364"/>
    <cellStyle name="Percent 2 2 2 2 2 4 4 2" xfId="17365"/>
    <cellStyle name="Percent 2 2 2 2 2 4 5" xfId="17366"/>
    <cellStyle name="Percent 2 2 2 2 2 5" xfId="17367"/>
    <cellStyle name="Percent 2 2 2 2 2 5 2" xfId="17368"/>
    <cellStyle name="Percent 2 2 2 2 2 5 2 2" xfId="17369"/>
    <cellStyle name="Percent 2 2 2 2 2 5 2 2 2" xfId="17370"/>
    <cellStyle name="Percent 2 2 2 2 2 5 2 3" xfId="17371"/>
    <cellStyle name="Percent 2 2 2 2 2 5 3" xfId="17372"/>
    <cellStyle name="Percent 2 2 2 2 2 5 3 2" xfId="17373"/>
    <cellStyle name="Percent 2 2 2 2 2 5 4" xfId="17374"/>
    <cellStyle name="Percent 2 2 2 2 2 6" xfId="17375"/>
    <cellStyle name="Percent 2 2 2 2 2 6 2" xfId="17376"/>
    <cellStyle name="Percent 2 2 2 2 2 6 2 2" xfId="17377"/>
    <cellStyle name="Percent 2 2 2 2 2 6 3" xfId="17378"/>
    <cellStyle name="Percent 2 2 2 2 2 7" xfId="17379"/>
    <cellStyle name="Percent 2 2 2 2 2 7 2" xfId="17380"/>
    <cellStyle name="Percent 2 2 2 2 2 8" xfId="17381"/>
    <cellStyle name="Percent 2 2 2 2 3" xfId="17382"/>
    <cellStyle name="Percent 2 2 2 2 3 2" xfId="17383"/>
    <cellStyle name="Percent 2 2 2 2 3 2 2" xfId="17384"/>
    <cellStyle name="Percent 2 2 2 2 3 2 2 2" xfId="17385"/>
    <cellStyle name="Percent 2 2 2 2 3 2 2 2 2" xfId="17386"/>
    <cellStyle name="Percent 2 2 2 2 3 2 2 2 2 2" xfId="17387"/>
    <cellStyle name="Percent 2 2 2 2 3 2 2 2 2 2 2" xfId="17388"/>
    <cellStyle name="Percent 2 2 2 2 3 2 2 2 2 3" xfId="17389"/>
    <cellStyle name="Percent 2 2 2 2 3 2 2 2 3" xfId="17390"/>
    <cellStyle name="Percent 2 2 2 2 3 2 2 2 3 2" xfId="17391"/>
    <cellStyle name="Percent 2 2 2 2 3 2 2 2 4" xfId="17392"/>
    <cellStyle name="Percent 2 2 2 2 3 2 2 3" xfId="17393"/>
    <cellStyle name="Percent 2 2 2 2 3 2 2 3 2" xfId="17394"/>
    <cellStyle name="Percent 2 2 2 2 3 2 2 3 2 2" xfId="17395"/>
    <cellStyle name="Percent 2 2 2 2 3 2 2 3 3" xfId="17396"/>
    <cellStyle name="Percent 2 2 2 2 3 2 2 4" xfId="17397"/>
    <cellStyle name="Percent 2 2 2 2 3 2 2 4 2" xfId="17398"/>
    <cellStyle name="Percent 2 2 2 2 3 2 2 5" xfId="17399"/>
    <cellStyle name="Percent 2 2 2 2 3 2 3" xfId="17400"/>
    <cellStyle name="Percent 2 2 2 2 3 2 3 2" xfId="17401"/>
    <cellStyle name="Percent 2 2 2 2 3 2 3 2 2" xfId="17402"/>
    <cellStyle name="Percent 2 2 2 2 3 2 3 2 2 2" xfId="17403"/>
    <cellStyle name="Percent 2 2 2 2 3 2 3 2 3" xfId="17404"/>
    <cellStyle name="Percent 2 2 2 2 3 2 3 3" xfId="17405"/>
    <cellStyle name="Percent 2 2 2 2 3 2 3 3 2" xfId="17406"/>
    <cellStyle name="Percent 2 2 2 2 3 2 3 4" xfId="17407"/>
    <cellStyle name="Percent 2 2 2 2 3 2 4" xfId="17408"/>
    <cellStyle name="Percent 2 2 2 2 3 2 4 2" xfId="17409"/>
    <cellStyle name="Percent 2 2 2 2 3 2 4 2 2" xfId="17410"/>
    <cellStyle name="Percent 2 2 2 2 3 2 4 3" xfId="17411"/>
    <cellStyle name="Percent 2 2 2 2 3 2 5" xfId="17412"/>
    <cellStyle name="Percent 2 2 2 2 3 2 5 2" xfId="17413"/>
    <cellStyle name="Percent 2 2 2 2 3 2 6" xfId="17414"/>
    <cellStyle name="Percent 2 2 2 2 3 3" xfId="17415"/>
    <cellStyle name="Percent 2 2 2 2 3 3 2" xfId="17416"/>
    <cellStyle name="Percent 2 2 2 2 3 3 2 2" xfId="17417"/>
    <cellStyle name="Percent 2 2 2 2 3 3 2 2 2" xfId="17418"/>
    <cellStyle name="Percent 2 2 2 2 3 3 2 2 2 2" xfId="17419"/>
    <cellStyle name="Percent 2 2 2 2 3 3 2 2 3" xfId="17420"/>
    <cellStyle name="Percent 2 2 2 2 3 3 2 3" xfId="17421"/>
    <cellStyle name="Percent 2 2 2 2 3 3 2 3 2" xfId="17422"/>
    <cellStyle name="Percent 2 2 2 2 3 3 2 4" xfId="17423"/>
    <cellStyle name="Percent 2 2 2 2 3 3 3" xfId="17424"/>
    <cellStyle name="Percent 2 2 2 2 3 3 3 2" xfId="17425"/>
    <cellStyle name="Percent 2 2 2 2 3 3 3 2 2" xfId="17426"/>
    <cellStyle name="Percent 2 2 2 2 3 3 3 3" xfId="17427"/>
    <cellStyle name="Percent 2 2 2 2 3 3 4" xfId="17428"/>
    <cellStyle name="Percent 2 2 2 2 3 3 4 2" xfId="17429"/>
    <cellStyle name="Percent 2 2 2 2 3 3 5" xfId="17430"/>
    <cellStyle name="Percent 2 2 2 2 3 4" xfId="17431"/>
    <cellStyle name="Percent 2 2 2 2 3 4 2" xfId="17432"/>
    <cellStyle name="Percent 2 2 2 2 3 4 2 2" xfId="17433"/>
    <cellStyle name="Percent 2 2 2 2 3 4 2 2 2" xfId="17434"/>
    <cellStyle name="Percent 2 2 2 2 3 4 2 3" xfId="17435"/>
    <cellStyle name="Percent 2 2 2 2 3 4 3" xfId="17436"/>
    <cellStyle name="Percent 2 2 2 2 3 4 3 2" xfId="17437"/>
    <cellStyle name="Percent 2 2 2 2 3 4 4" xfId="17438"/>
    <cellStyle name="Percent 2 2 2 2 3 5" xfId="17439"/>
    <cellStyle name="Percent 2 2 2 2 3 5 2" xfId="17440"/>
    <cellStyle name="Percent 2 2 2 2 3 5 2 2" xfId="17441"/>
    <cellStyle name="Percent 2 2 2 2 3 5 3" xfId="17442"/>
    <cellStyle name="Percent 2 2 2 2 3 6" xfId="17443"/>
    <cellStyle name="Percent 2 2 2 2 3 6 2" xfId="17444"/>
    <cellStyle name="Percent 2 2 2 2 3 7" xfId="17445"/>
    <cellStyle name="Percent 2 2 2 2 4" xfId="17446"/>
    <cellStyle name="Percent 2 2 2 2 4 2" xfId="17447"/>
    <cellStyle name="Percent 2 2 2 2 4 2 2" xfId="17448"/>
    <cellStyle name="Percent 2 2 2 2 4 2 2 2" xfId="17449"/>
    <cellStyle name="Percent 2 2 2 2 4 2 2 2 2" xfId="17450"/>
    <cellStyle name="Percent 2 2 2 2 4 2 2 2 2 2" xfId="17451"/>
    <cellStyle name="Percent 2 2 2 2 4 2 2 2 3" xfId="17452"/>
    <cellStyle name="Percent 2 2 2 2 4 2 2 3" xfId="17453"/>
    <cellStyle name="Percent 2 2 2 2 4 2 2 3 2" xfId="17454"/>
    <cellStyle name="Percent 2 2 2 2 4 2 2 4" xfId="17455"/>
    <cellStyle name="Percent 2 2 2 2 4 2 3" xfId="17456"/>
    <cellStyle name="Percent 2 2 2 2 4 2 3 2" xfId="17457"/>
    <cellStyle name="Percent 2 2 2 2 4 2 3 2 2" xfId="17458"/>
    <cellStyle name="Percent 2 2 2 2 4 2 3 3" xfId="17459"/>
    <cellStyle name="Percent 2 2 2 2 4 2 4" xfId="17460"/>
    <cellStyle name="Percent 2 2 2 2 4 2 4 2" xfId="17461"/>
    <cellStyle name="Percent 2 2 2 2 4 2 5" xfId="17462"/>
    <cellStyle name="Percent 2 2 2 2 4 3" xfId="17463"/>
    <cellStyle name="Percent 2 2 2 2 4 3 2" xfId="17464"/>
    <cellStyle name="Percent 2 2 2 2 4 3 2 2" xfId="17465"/>
    <cellStyle name="Percent 2 2 2 2 4 3 2 2 2" xfId="17466"/>
    <cellStyle name="Percent 2 2 2 2 4 3 2 3" xfId="17467"/>
    <cellStyle name="Percent 2 2 2 2 4 3 3" xfId="17468"/>
    <cellStyle name="Percent 2 2 2 2 4 3 3 2" xfId="17469"/>
    <cellStyle name="Percent 2 2 2 2 4 3 4" xfId="17470"/>
    <cellStyle name="Percent 2 2 2 2 4 4" xfId="17471"/>
    <cellStyle name="Percent 2 2 2 2 4 4 2" xfId="17472"/>
    <cellStyle name="Percent 2 2 2 2 4 4 2 2" xfId="17473"/>
    <cellStyle name="Percent 2 2 2 2 4 4 3" xfId="17474"/>
    <cellStyle name="Percent 2 2 2 2 4 5" xfId="17475"/>
    <cellStyle name="Percent 2 2 2 2 4 5 2" xfId="17476"/>
    <cellStyle name="Percent 2 2 2 2 4 6" xfId="17477"/>
    <cellStyle name="Percent 2 2 2 2 5" xfId="17478"/>
    <cellStyle name="Percent 2 2 2 2 5 2" xfId="17479"/>
    <cellStyle name="Percent 2 2 2 2 5 2 2" xfId="17480"/>
    <cellStyle name="Percent 2 2 2 2 5 2 2 2" xfId="17481"/>
    <cellStyle name="Percent 2 2 2 2 5 2 2 2 2" xfId="17482"/>
    <cellStyle name="Percent 2 2 2 2 5 2 2 3" xfId="17483"/>
    <cellStyle name="Percent 2 2 2 2 5 2 3" xfId="17484"/>
    <cellStyle name="Percent 2 2 2 2 5 2 3 2" xfId="17485"/>
    <cellStyle name="Percent 2 2 2 2 5 2 4" xfId="17486"/>
    <cellStyle name="Percent 2 2 2 2 5 3" xfId="17487"/>
    <cellStyle name="Percent 2 2 2 2 5 3 2" xfId="17488"/>
    <cellStyle name="Percent 2 2 2 2 5 3 2 2" xfId="17489"/>
    <cellStyle name="Percent 2 2 2 2 5 3 3" xfId="17490"/>
    <cellStyle name="Percent 2 2 2 2 5 4" xfId="17491"/>
    <cellStyle name="Percent 2 2 2 2 5 4 2" xfId="17492"/>
    <cellStyle name="Percent 2 2 2 2 5 5" xfId="17493"/>
    <cellStyle name="Percent 2 2 2 2 6" xfId="17494"/>
    <cellStyle name="Percent 2 2 2 2 6 2" xfId="17495"/>
    <cellStyle name="Percent 2 2 2 2 6 2 2" xfId="17496"/>
    <cellStyle name="Percent 2 2 2 2 6 2 2 2" xfId="17497"/>
    <cellStyle name="Percent 2 2 2 2 6 2 3" xfId="17498"/>
    <cellStyle name="Percent 2 2 2 2 6 3" xfId="17499"/>
    <cellStyle name="Percent 2 2 2 2 6 3 2" xfId="17500"/>
    <cellStyle name="Percent 2 2 2 2 6 4" xfId="17501"/>
    <cellStyle name="Percent 2 2 2 2 7" xfId="17502"/>
    <cellStyle name="Percent 2 2 2 2 7 2" xfId="17503"/>
    <cellStyle name="Percent 2 2 2 2 7 2 2" xfId="17504"/>
    <cellStyle name="Percent 2 2 2 2 7 3" xfId="17505"/>
    <cellStyle name="Percent 2 2 2 2 8" xfId="17506"/>
    <cellStyle name="Percent 2 2 2 2 8 2" xfId="17507"/>
    <cellStyle name="Percent 2 2 2 2 9" xfId="17508"/>
    <cellStyle name="Percent 2 2 2 3" xfId="17509"/>
    <cellStyle name="Percent 2 2 2 3 2" xfId="17510"/>
    <cellStyle name="Percent 2 2 2 3 2 2" xfId="17511"/>
    <cellStyle name="Percent 2 2 2 3 2 2 2" xfId="17512"/>
    <cellStyle name="Percent 2 2 2 3 2 2 2 2" xfId="17513"/>
    <cellStyle name="Percent 2 2 2 3 2 2 2 2 2" xfId="17514"/>
    <cellStyle name="Percent 2 2 2 3 2 2 2 2 2 2" xfId="17515"/>
    <cellStyle name="Percent 2 2 2 3 2 2 2 2 2 2 2" xfId="17516"/>
    <cellStyle name="Percent 2 2 2 3 2 2 2 2 2 3" xfId="17517"/>
    <cellStyle name="Percent 2 2 2 3 2 2 2 2 3" xfId="17518"/>
    <cellStyle name="Percent 2 2 2 3 2 2 2 2 3 2" xfId="17519"/>
    <cellStyle name="Percent 2 2 2 3 2 2 2 2 4" xfId="17520"/>
    <cellStyle name="Percent 2 2 2 3 2 2 2 3" xfId="17521"/>
    <cellStyle name="Percent 2 2 2 3 2 2 2 3 2" xfId="17522"/>
    <cellStyle name="Percent 2 2 2 3 2 2 2 3 2 2" xfId="17523"/>
    <cellStyle name="Percent 2 2 2 3 2 2 2 3 3" xfId="17524"/>
    <cellStyle name="Percent 2 2 2 3 2 2 2 4" xfId="17525"/>
    <cellStyle name="Percent 2 2 2 3 2 2 2 4 2" xfId="17526"/>
    <cellStyle name="Percent 2 2 2 3 2 2 2 5" xfId="17527"/>
    <cellStyle name="Percent 2 2 2 3 2 2 3" xfId="17528"/>
    <cellStyle name="Percent 2 2 2 3 2 2 3 2" xfId="17529"/>
    <cellStyle name="Percent 2 2 2 3 2 2 3 2 2" xfId="17530"/>
    <cellStyle name="Percent 2 2 2 3 2 2 3 2 2 2" xfId="17531"/>
    <cellStyle name="Percent 2 2 2 3 2 2 3 2 3" xfId="17532"/>
    <cellStyle name="Percent 2 2 2 3 2 2 3 3" xfId="17533"/>
    <cellStyle name="Percent 2 2 2 3 2 2 3 3 2" xfId="17534"/>
    <cellStyle name="Percent 2 2 2 3 2 2 3 4" xfId="17535"/>
    <cellStyle name="Percent 2 2 2 3 2 2 4" xfId="17536"/>
    <cellStyle name="Percent 2 2 2 3 2 2 4 2" xfId="17537"/>
    <cellStyle name="Percent 2 2 2 3 2 2 4 2 2" xfId="17538"/>
    <cellStyle name="Percent 2 2 2 3 2 2 4 3" xfId="17539"/>
    <cellStyle name="Percent 2 2 2 3 2 2 5" xfId="17540"/>
    <cellStyle name="Percent 2 2 2 3 2 2 5 2" xfId="17541"/>
    <cellStyle name="Percent 2 2 2 3 2 2 6" xfId="17542"/>
    <cellStyle name="Percent 2 2 2 3 2 3" xfId="17543"/>
    <cellStyle name="Percent 2 2 2 3 2 3 2" xfId="17544"/>
    <cellStyle name="Percent 2 2 2 3 2 3 2 2" xfId="17545"/>
    <cellStyle name="Percent 2 2 2 3 2 3 2 2 2" xfId="17546"/>
    <cellStyle name="Percent 2 2 2 3 2 3 2 2 2 2" xfId="17547"/>
    <cellStyle name="Percent 2 2 2 3 2 3 2 2 3" xfId="17548"/>
    <cellStyle name="Percent 2 2 2 3 2 3 2 3" xfId="17549"/>
    <cellStyle name="Percent 2 2 2 3 2 3 2 3 2" xfId="17550"/>
    <cellStyle name="Percent 2 2 2 3 2 3 2 4" xfId="17551"/>
    <cellStyle name="Percent 2 2 2 3 2 3 3" xfId="17552"/>
    <cellStyle name="Percent 2 2 2 3 2 3 3 2" xfId="17553"/>
    <cellStyle name="Percent 2 2 2 3 2 3 3 2 2" xfId="17554"/>
    <cellStyle name="Percent 2 2 2 3 2 3 3 3" xfId="17555"/>
    <cellStyle name="Percent 2 2 2 3 2 3 4" xfId="17556"/>
    <cellStyle name="Percent 2 2 2 3 2 3 4 2" xfId="17557"/>
    <cellStyle name="Percent 2 2 2 3 2 3 5" xfId="17558"/>
    <cellStyle name="Percent 2 2 2 3 2 4" xfId="17559"/>
    <cellStyle name="Percent 2 2 2 3 2 4 2" xfId="17560"/>
    <cellStyle name="Percent 2 2 2 3 2 4 2 2" xfId="17561"/>
    <cellStyle name="Percent 2 2 2 3 2 4 2 2 2" xfId="17562"/>
    <cellStyle name="Percent 2 2 2 3 2 4 2 3" xfId="17563"/>
    <cellStyle name="Percent 2 2 2 3 2 4 3" xfId="17564"/>
    <cellStyle name="Percent 2 2 2 3 2 4 3 2" xfId="17565"/>
    <cellStyle name="Percent 2 2 2 3 2 4 4" xfId="17566"/>
    <cellStyle name="Percent 2 2 2 3 2 5" xfId="17567"/>
    <cellStyle name="Percent 2 2 2 3 2 5 2" xfId="17568"/>
    <cellStyle name="Percent 2 2 2 3 2 5 2 2" xfId="17569"/>
    <cellStyle name="Percent 2 2 2 3 2 5 3" xfId="17570"/>
    <cellStyle name="Percent 2 2 2 3 2 6" xfId="17571"/>
    <cellStyle name="Percent 2 2 2 3 2 6 2" xfId="17572"/>
    <cellStyle name="Percent 2 2 2 3 2 7" xfId="17573"/>
    <cellStyle name="Percent 2 2 2 3 3" xfId="17574"/>
    <cellStyle name="Percent 2 2 2 3 3 2" xfId="17575"/>
    <cellStyle name="Percent 2 2 2 3 3 2 2" xfId="17576"/>
    <cellStyle name="Percent 2 2 2 3 3 2 2 2" xfId="17577"/>
    <cellStyle name="Percent 2 2 2 3 3 2 2 2 2" xfId="17578"/>
    <cellStyle name="Percent 2 2 2 3 3 2 2 2 2 2" xfId="17579"/>
    <cellStyle name="Percent 2 2 2 3 3 2 2 2 3" xfId="17580"/>
    <cellStyle name="Percent 2 2 2 3 3 2 2 3" xfId="17581"/>
    <cellStyle name="Percent 2 2 2 3 3 2 2 3 2" xfId="17582"/>
    <cellStyle name="Percent 2 2 2 3 3 2 2 4" xfId="17583"/>
    <cellStyle name="Percent 2 2 2 3 3 2 3" xfId="17584"/>
    <cellStyle name="Percent 2 2 2 3 3 2 3 2" xfId="17585"/>
    <cellStyle name="Percent 2 2 2 3 3 2 3 2 2" xfId="17586"/>
    <cellStyle name="Percent 2 2 2 3 3 2 3 3" xfId="17587"/>
    <cellStyle name="Percent 2 2 2 3 3 2 4" xfId="17588"/>
    <cellStyle name="Percent 2 2 2 3 3 2 4 2" xfId="17589"/>
    <cellStyle name="Percent 2 2 2 3 3 2 5" xfId="17590"/>
    <cellStyle name="Percent 2 2 2 3 3 3" xfId="17591"/>
    <cellStyle name="Percent 2 2 2 3 3 3 2" xfId="17592"/>
    <cellStyle name="Percent 2 2 2 3 3 3 2 2" xfId="17593"/>
    <cellStyle name="Percent 2 2 2 3 3 3 2 2 2" xfId="17594"/>
    <cellStyle name="Percent 2 2 2 3 3 3 2 3" xfId="17595"/>
    <cellStyle name="Percent 2 2 2 3 3 3 3" xfId="17596"/>
    <cellStyle name="Percent 2 2 2 3 3 3 3 2" xfId="17597"/>
    <cellStyle name="Percent 2 2 2 3 3 3 4" xfId="17598"/>
    <cellStyle name="Percent 2 2 2 3 3 4" xfId="17599"/>
    <cellStyle name="Percent 2 2 2 3 3 4 2" xfId="17600"/>
    <cellStyle name="Percent 2 2 2 3 3 4 2 2" xfId="17601"/>
    <cellStyle name="Percent 2 2 2 3 3 4 3" xfId="17602"/>
    <cellStyle name="Percent 2 2 2 3 3 5" xfId="17603"/>
    <cellStyle name="Percent 2 2 2 3 3 5 2" xfId="17604"/>
    <cellStyle name="Percent 2 2 2 3 3 6" xfId="17605"/>
    <cellStyle name="Percent 2 2 2 3 4" xfId="17606"/>
    <cellStyle name="Percent 2 2 2 3 4 2" xfId="17607"/>
    <cellStyle name="Percent 2 2 2 3 4 2 2" xfId="17608"/>
    <cellStyle name="Percent 2 2 2 3 4 2 2 2" xfId="17609"/>
    <cellStyle name="Percent 2 2 2 3 4 2 2 2 2" xfId="17610"/>
    <cellStyle name="Percent 2 2 2 3 4 2 2 3" xfId="17611"/>
    <cellStyle name="Percent 2 2 2 3 4 2 3" xfId="17612"/>
    <cellStyle name="Percent 2 2 2 3 4 2 3 2" xfId="17613"/>
    <cellStyle name="Percent 2 2 2 3 4 2 4" xfId="17614"/>
    <cellStyle name="Percent 2 2 2 3 4 3" xfId="17615"/>
    <cellStyle name="Percent 2 2 2 3 4 3 2" xfId="17616"/>
    <cellStyle name="Percent 2 2 2 3 4 3 2 2" xfId="17617"/>
    <cellStyle name="Percent 2 2 2 3 4 3 3" xfId="17618"/>
    <cellStyle name="Percent 2 2 2 3 4 4" xfId="17619"/>
    <cellStyle name="Percent 2 2 2 3 4 4 2" xfId="17620"/>
    <cellStyle name="Percent 2 2 2 3 4 5" xfId="17621"/>
    <cellStyle name="Percent 2 2 2 3 5" xfId="17622"/>
    <cellStyle name="Percent 2 2 2 3 5 2" xfId="17623"/>
    <cellStyle name="Percent 2 2 2 3 5 2 2" xfId="17624"/>
    <cellStyle name="Percent 2 2 2 3 5 2 2 2" xfId="17625"/>
    <cellStyle name="Percent 2 2 2 3 5 2 3" xfId="17626"/>
    <cellStyle name="Percent 2 2 2 3 5 3" xfId="17627"/>
    <cellStyle name="Percent 2 2 2 3 5 3 2" xfId="17628"/>
    <cellStyle name="Percent 2 2 2 3 5 4" xfId="17629"/>
    <cellStyle name="Percent 2 2 2 3 6" xfId="17630"/>
    <cellStyle name="Percent 2 2 2 3 6 2" xfId="17631"/>
    <cellStyle name="Percent 2 2 2 3 6 2 2" xfId="17632"/>
    <cellStyle name="Percent 2 2 2 3 6 3" xfId="17633"/>
    <cellStyle name="Percent 2 2 2 3 7" xfId="17634"/>
    <cellStyle name="Percent 2 2 2 3 7 2" xfId="17635"/>
    <cellStyle name="Percent 2 2 2 3 8" xfId="17636"/>
    <cellStyle name="Percent 2 2 2 4" xfId="17637"/>
    <cellStyle name="Percent 2 2 2 4 2" xfId="17638"/>
    <cellStyle name="Percent 2 2 2 4 2 2" xfId="17639"/>
    <cellStyle name="Percent 2 2 2 4 2 2 2" xfId="17640"/>
    <cellStyle name="Percent 2 2 2 4 2 2 2 2" xfId="17641"/>
    <cellStyle name="Percent 2 2 2 4 2 2 2 2 2" xfId="17642"/>
    <cellStyle name="Percent 2 2 2 4 2 2 2 2 2 2" xfId="17643"/>
    <cellStyle name="Percent 2 2 2 4 2 2 2 2 3" xfId="17644"/>
    <cellStyle name="Percent 2 2 2 4 2 2 2 3" xfId="17645"/>
    <cellStyle name="Percent 2 2 2 4 2 2 2 3 2" xfId="17646"/>
    <cellStyle name="Percent 2 2 2 4 2 2 2 4" xfId="17647"/>
    <cellStyle name="Percent 2 2 2 4 2 2 3" xfId="17648"/>
    <cellStyle name="Percent 2 2 2 4 2 2 3 2" xfId="17649"/>
    <cellStyle name="Percent 2 2 2 4 2 2 3 2 2" xfId="17650"/>
    <cellStyle name="Percent 2 2 2 4 2 2 3 3" xfId="17651"/>
    <cellStyle name="Percent 2 2 2 4 2 2 4" xfId="17652"/>
    <cellStyle name="Percent 2 2 2 4 2 2 4 2" xfId="17653"/>
    <cellStyle name="Percent 2 2 2 4 2 2 5" xfId="17654"/>
    <cellStyle name="Percent 2 2 2 4 2 3" xfId="17655"/>
    <cellStyle name="Percent 2 2 2 4 2 3 2" xfId="17656"/>
    <cellStyle name="Percent 2 2 2 4 2 3 2 2" xfId="17657"/>
    <cellStyle name="Percent 2 2 2 4 2 3 2 2 2" xfId="17658"/>
    <cellStyle name="Percent 2 2 2 4 2 3 2 3" xfId="17659"/>
    <cellStyle name="Percent 2 2 2 4 2 3 3" xfId="17660"/>
    <cellStyle name="Percent 2 2 2 4 2 3 3 2" xfId="17661"/>
    <cellStyle name="Percent 2 2 2 4 2 3 4" xfId="17662"/>
    <cellStyle name="Percent 2 2 2 4 2 4" xfId="17663"/>
    <cellStyle name="Percent 2 2 2 4 2 4 2" xfId="17664"/>
    <cellStyle name="Percent 2 2 2 4 2 4 2 2" xfId="17665"/>
    <cellStyle name="Percent 2 2 2 4 2 4 3" xfId="17666"/>
    <cellStyle name="Percent 2 2 2 4 2 5" xfId="17667"/>
    <cellStyle name="Percent 2 2 2 4 2 5 2" xfId="17668"/>
    <cellStyle name="Percent 2 2 2 4 2 6" xfId="17669"/>
    <cellStyle name="Percent 2 2 2 4 3" xfId="17670"/>
    <cellStyle name="Percent 2 2 2 4 3 2" xfId="17671"/>
    <cellStyle name="Percent 2 2 2 4 3 2 2" xfId="17672"/>
    <cellStyle name="Percent 2 2 2 4 3 2 2 2" xfId="17673"/>
    <cellStyle name="Percent 2 2 2 4 3 2 2 2 2" xfId="17674"/>
    <cellStyle name="Percent 2 2 2 4 3 2 2 3" xfId="17675"/>
    <cellStyle name="Percent 2 2 2 4 3 2 3" xfId="17676"/>
    <cellStyle name="Percent 2 2 2 4 3 2 3 2" xfId="17677"/>
    <cellStyle name="Percent 2 2 2 4 3 2 4" xfId="17678"/>
    <cellStyle name="Percent 2 2 2 4 3 3" xfId="17679"/>
    <cellStyle name="Percent 2 2 2 4 3 3 2" xfId="17680"/>
    <cellStyle name="Percent 2 2 2 4 3 3 2 2" xfId="17681"/>
    <cellStyle name="Percent 2 2 2 4 3 3 3" xfId="17682"/>
    <cellStyle name="Percent 2 2 2 4 3 4" xfId="17683"/>
    <cellStyle name="Percent 2 2 2 4 3 4 2" xfId="17684"/>
    <cellStyle name="Percent 2 2 2 4 3 5" xfId="17685"/>
    <cellStyle name="Percent 2 2 2 4 4" xfId="17686"/>
    <cellStyle name="Percent 2 2 2 4 4 2" xfId="17687"/>
    <cellStyle name="Percent 2 2 2 4 4 2 2" xfId="17688"/>
    <cellStyle name="Percent 2 2 2 4 4 2 2 2" xfId="17689"/>
    <cellStyle name="Percent 2 2 2 4 4 2 3" xfId="17690"/>
    <cellStyle name="Percent 2 2 2 4 4 3" xfId="17691"/>
    <cellStyle name="Percent 2 2 2 4 4 3 2" xfId="17692"/>
    <cellStyle name="Percent 2 2 2 4 4 4" xfId="17693"/>
    <cellStyle name="Percent 2 2 2 4 5" xfId="17694"/>
    <cellStyle name="Percent 2 2 2 4 5 2" xfId="17695"/>
    <cellStyle name="Percent 2 2 2 4 5 2 2" xfId="17696"/>
    <cellStyle name="Percent 2 2 2 4 5 3" xfId="17697"/>
    <cellStyle name="Percent 2 2 2 4 6" xfId="17698"/>
    <cellStyle name="Percent 2 2 2 4 6 2" xfId="17699"/>
    <cellStyle name="Percent 2 2 2 4 7" xfId="17700"/>
    <cellStyle name="Percent 2 2 2 5" xfId="17701"/>
    <cellStyle name="Percent 2 2 2 5 2" xfId="17702"/>
    <cellStyle name="Percent 2 2 2 5 2 2" xfId="17703"/>
    <cellStyle name="Percent 2 2 2 5 2 2 2" xfId="17704"/>
    <cellStyle name="Percent 2 2 2 5 2 2 2 2" xfId="17705"/>
    <cellStyle name="Percent 2 2 2 5 2 2 2 2 2" xfId="17706"/>
    <cellStyle name="Percent 2 2 2 5 2 2 2 3" xfId="17707"/>
    <cellStyle name="Percent 2 2 2 5 2 2 3" xfId="17708"/>
    <cellStyle name="Percent 2 2 2 5 2 2 3 2" xfId="17709"/>
    <cellStyle name="Percent 2 2 2 5 2 2 4" xfId="17710"/>
    <cellStyle name="Percent 2 2 2 5 2 3" xfId="17711"/>
    <cellStyle name="Percent 2 2 2 5 2 3 2" xfId="17712"/>
    <cellStyle name="Percent 2 2 2 5 2 3 2 2" xfId="17713"/>
    <cellStyle name="Percent 2 2 2 5 2 3 3" xfId="17714"/>
    <cellStyle name="Percent 2 2 2 5 2 4" xfId="17715"/>
    <cellStyle name="Percent 2 2 2 5 2 4 2" xfId="17716"/>
    <cellStyle name="Percent 2 2 2 5 2 5" xfId="17717"/>
    <cellStyle name="Percent 2 2 2 5 3" xfId="17718"/>
    <cellStyle name="Percent 2 2 2 5 3 2" xfId="17719"/>
    <cellStyle name="Percent 2 2 2 5 3 2 2" xfId="17720"/>
    <cellStyle name="Percent 2 2 2 5 3 2 2 2" xfId="17721"/>
    <cellStyle name="Percent 2 2 2 5 3 2 3" xfId="17722"/>
    <cellStyle name="Percent 2 2 2 5 3 3" xfId="17723"/>
    <cellStyle name="Percent 2 2 2 5 3 3 2" xfId="17724"/>
    <cellStyle name="Percent 2 2 2 5 3 4" xfId="17725"/>
    <cellStyle name="Percent 2 2 2 5 4" xfId="17726"/>
    <cellStyle name="Percent 2 2 2 5 4 2" xfId="17727"/>
    <cellStyle name="Percent 2 2 2 5 4 2 2" xfId="17728"/>
    <cellStyle name="Percent 2 2 2 5 4 3" xfId="17729"/>
    <cellStyle name="Percent 2 2 2 5 5" xfId="17730"/>
    <cellStyle name="Percent 2 2 2 5 5 2" xfId="17731"/>
    <cellStyle name="Percent 2 2 2 5 6" xfId="17732"/>
    <cellStyle name="Percent 2 2 2 6" xfId="17733"/>
    <cellStyle name="Percent 2 2 2 6 2" xfId="17734"/>
    <cellStyle name="Percent 2 2 2 6 2 2" xfId="17735"/>
    <cellStyle name="Percent 2 2 2 6 2 2 2" xfId="17736"/>
    <cellStyle name="Percent 2 2 2 6 2 2 2 2" xfId="17737"/>
    <cellStyle name="Percent 2 2 2 6 2 2 3" xfId="17738"/>
    <cellStyle name="Percent 2 2 2 6 2 3" xfId="17739"/>
    <cellStyle name="Percent 2 2 2 6 2 3 2" xfId="17740"/>
    <cellStyle name="Percent 2 2 2 6 2 4" xfId="17741"/>
    <cellStyle name="Percent 2 2 2 6 3" xfId="17742"/>
    <cellStyle name="Percent 2 2 2 6 3 2" xfId="17743"/>
    <cellStyle name="Percent 2 2 2 6 3 2 2" xfId="17744"/>
    <cellStyle name="Percent 2 2 2 6 3 3" xfId="17745"/>
    <cellStyle name="Percent 2 2 2 6 4" xfId="17746"/>
    <cellStyle name="Percent 2 2 2 6 4 2" xfId="17747"/>
    <cellStyle name="Percent 2 2 2 6 5" xfId="17748"/>
    <cellStyle name="Percent 2 2 2 7" xfId="17749"/>
    <cellStyle name="Percent 2 2 2 7 2" xfId="17750"/>
    <cellStyle name="Percent 2 2 2 7 2 2" xfId="17751"/>
    <cellStyle name="Percent 2 2 2 7 2 2 2" xfId="17752"/>
    <cellStyle name="Percent 2 2 2 7 2 3" xfId="17753"/>
    <cellStyle name="Percent 2 2 2 7 3" xfId="17754"/>
    <cellStyle name="Percent 2 2 2 7 3 2" xfId="17755"/>
    <cellStyle name="Percent 2 2 2 7 4" xfId="17756"/>
    <cellStyle name="Percent 2 2 2 8" xfId="17757"/>
    <cellStyle name="Percent 2 2 2 8 2" xfId="17758"/>
    <cellStyle name="Percent 2 2 2 8 2 2" xfId="17759"/>
    <cellStyle name="Percent 2 2 2 8 3" xfId="17760"/>
    <cellStyle name="Percent 2 2 2 9" xfId="17761"/>
    <cellStyle name="Percent 2 2 2 9 2" xfId="17762"/>
    <cellStyle name="Percent 2 2 3" xfId="17763"/>
    <cellStyle name="Percent 2 2 3 2" xfId="17764"/>
    <cellStyle name="Percent 2 2 3 2 2" xfId="17765"/>
    <cellStyle name="Percent 2 2 3 2 2 2" xfId="17766"/>
    <cellStyle name="Percent 2 2 3 2 2 2 2" xfId="17767"/>
    <cellStyle name="Percent 2 2 3 2 2 2 2 2" xfId="17768"/>
    <cellStyle name="Percent 2 2 3 2 2 2 2 2 2" xfId="17769"/>
    <cellStyle name="Percent 2 2 3 2 2 2 2 2 2 2" xfId="17770"/>
    <cellStyle name="Percent 2 2 3 2 2 2 2 2 2 2 2" xfId="17771"/>
    <cellStyle name="Percent 2 2 3 2 2 2 2 2 2 3" xfId="17772"/>
    <cellStyle name="Percent 2 2 3 2 2 2 2 2 3" xfId="17773"/>
    <cellStyle name="Percent 2 2 3 2 2 2 2 2 3 2" xfId="17774"/>
    <cellStyle name="Percent 2 2 3 2 2 2 2 2 4" xfId="17775"/>
    <cellStyle name="Percent 2 2 3 2 2 2 2 3" xfId="17776"/>
    <cellStyle name="Percent 2 2 3 2 2 2 2 3 2" xfId="17777"/>
    <cellStyle name="Percent 2 2 3 2 2 2 2 3 2 2" xfId="17778"/>
    <cellStyle name="Percent 2 2 3 2 2 2 2 3 3" xfId="17779"/>
    <cellStyle name="Percent 2 2 3 2 2 2 2 4" xfId="17780"/>
    <cellStyle name="Percent 2 2 3 2 2 2 2 4 2" xfId="17781"/>
    <cellStyle name="Percent 2 2 3 2 2 2 2 5" xfId="17782"/>
    <cellStyle name="Percent 2 2 3 2 2 2 3" xfId="17783"/>
    <cellStyle name="Percent 2 2 3 2 2 2 3 2" xfId="17784"/>
    <cellStyle name="Percent 2 2 3 2 2 2 3 2 2" xfId="17785"/>
    <cellStyle name="Percent 2 2 3 2 2 2 3 2 2 2" xfId="17786"/>
    <cellStyle name="Percent 2 2 3 2 2 2 3 2 3" xfId="17787"/>
    <cellStyle name="Percent 2 2 3 2 2 2 3 3" xfId="17788"/>
    <cellStyle name="Percent 2 2 3 2 2 2 3 3 2" xfId="17789"/>
    <cellStyle name="Percent 2 2 3 2 2 2 3 4" xfId="17790"/>
    <cellStyle name="Percent 2 2 3 2 2 2 4" xfId="17791"/>
    <cellStyle name="Percent 2 2 3 2 2 2 4 2" xfId="17792"/>
    <cellStyle name="Percent 2 2 3 2 2 2 4 2 2" xfId="17793"/>
    <cellStyle name="Percent 2 2 3 2 2 2 4 3" xfId="17794"/>
    <cellStyle name="Percent 2 2 3 2 2 2 5" xfId="17795"/>
    <cellStyle name="Percent 2 2 3 2 2 2 5 2" xfId="17796"/>
    <cellStyle name="Percent 2 2 3 2 2 2 6" xfId="17797"/>
    <cellStyle name="Percent 2 2 3 2 2 3" xfId="17798"/>
    <cellStyle name="Percent 2 2 3 2 2 3 2" xfId="17799"/>
    <cellStyle name="Percent 2 2 3 2 2 3 2 2" xfId="17800"/>
    <cellStyle name="Percent 2 2 3 2 2 3 2 2 2" xfId="17801"/>
    <cellStyle name="Percent 2 2 3 2 2 3 2 2 2 2" xfId="17802"/>
    <cellStyle name="Percent 2 2 3 2 2 3 2 2 3" xfId="17803"/>
    <cellStyle name="Percent 2 2 3 2 2 3 2 3" xfId="17804"/>
    <cellStyle name="Percent 2 2 3 2 2 3 2 3 2" xfId="17805"/>
    <cellStyle name="Percent 2 2 3 2 2 3 2 4" xfId="17806"/>
    <cellStyle name="Percent 2 2 3 2 2 3 3" xfId="17807"/>
    <cellStyle name="Percent 2 2 3 2 2 3 3 2" xfId="17808"/>
    <cellStyle name="Percent 2 2 3 2 2 3 3 2 2" xfId="17809"/>
    <cellStyle name="Percent 2 2 3 2 2 3 3 3" xfId="17810"/>
    <cellStyle name="Percent 2 2 3 2 2 3 4" xfId="17811"/>
    <cellStyle name="Percent 2 2 3 2 2 3 4 2" xfId="17812"/>
    <cellStyle name="Percent 2 2 3 2 2 3 5" xfId="17813"/>
    <cellStyle name="Percent 2 2 3 2 2 4" xfId="17814"/>
    <cellStyle name="Percent 2 2 3 2 2 4 2" xfId="17815"/>
    <cellStyle name="Percent 2 2 3 2 2 4 2 2" xfId="17816"/>
    <cellStyle name="Percent 2 2 3 2 2 4 2 2 2" xfId="17817"/>
    <cellStyle name="Percent 2 2 3 2 2 4 2 3" xfId="17818"/>
    <cellStyle name="Percent 2 2 3 2 2 4 3" xfId="17819"/>
    <cellStyle name="Percent 2 2 3 2 2 4 3 2" xfId="17820"/>
    <cellStyle name="Percent 2 2 3 2 2 4 4" xfId="17821"/>
    <cellStyle name="Percent 2 2 3 2 2 5" xfId="17822"/>
    <cellStyle name="Percent 2 2 3 2 2 5 2" xfId="17823"/>
    <cellStyle name="Percent 2 2 3 2 2 5 2 2" xfId="17824"/>
    <cellStyle name="Percent 2 2 3 2 2 5 3" xfId="17825"/>
    <cellStyle name="Percent 2 2 3 2 2 6" xfId="17826"/>
    <cellStyle name="Percent 2 2 3 2 2 6 2" xfId="17827"/>
    <cellStyle name="Percent 2 2 3 2 2 7" xfId="17828"/>
    <cellStyle name="Percent 2 2 3 2 3" xfId="17829"/>
    <cellStyle name="Percent 2 2 3 2 3 2" xfId="17830"/>
    <cellStyle name="Percent 2 2 3 2 3 2 2" xfId="17831"/>
    <cellStyle name="Percent 2 2 3 2 3 2 2 2" xfId="17832"/>
    <cellStyle name="Percent 2 2 3 2 3 2 2 2 2" xfId="17833"/>
    <cellStyle name="Percent 2 2 3 2 3 2 2 2 2 2" xfId="17834"/>
    <cellStyle name="Percent 2 2 3 2 3 2 2 2 3" xfId="17835"/>
    <cellStyle name="Percent 2 2 3 2 3 2 2 3" xfId="17836"/>
    <cellStyle name="Percent 2 2 3 2 3 2 2 3 2" xfId="17837"/>
    <cellStyle name="Percent 2 2 3 2 3 2 2 4" xfId="17838"/>
    <cellStyle name="Percent 2 2 3 2 3 2 3" xfId="17839"/>
    <cellStyle name="Percent 2 2 3 2 3 2 3 2" xfId="17840"/>
    <cellStyle name="Percent 2 2 3 2 3 2 3 2 2" xfId="17841"/>
    <cellStyle name="Percent 2 2 3 2 3 2 3 3" xfId="17842"/>
    <cellStyle name="Percent 2 2 3 2 3 2 4" xfId="17843"/>
    <cellStyle name="Percent 2 2 3 2 3 2 4 2" xfId="17844"/>
    <cellStyle name="Percent 2 2 3 2 3 2 5" xfId="17845"/>
    <cellStyle name="Percent 2 2 3 2 3 3" xfId="17846"/>
    <cellStyle name="Percent 2 2 3 2 3 3 2" xfId="17847"/>
    <cellStyle name="Percent 2 2 3 2 3 3 2 2" xfId="17848"/>
    <cellStyle name="Percent 2 2 3 2 3 3 2 2 2" xfId="17849"/>
    <cellStyle name="Percent 2 2 3 2 3 3 2 3" xfId="17850"/>
    <cellStyle name="Percent 2 2 3 2 3 3 3" xfId="17851"/>
    <cellStyle name="Percent 2 2 3 2 3 3 3 2" xfId="17852"/>
    <cellStyle name="Percent 2 2 3 2 3 3 4" xfId="17853"/>
    <cellStyle name="Percent 2 2 3 2 3 4" xfId="17854"/>
    <cellStyle name="Percent 2 2 3 2 3 4 2" xfId="17855"/>
    <cellStyle name="Percent 2 2 3 2 3 4 2 2" xfId="17856"/>
    <cellStyle name="Percent 2 2 3 2 3 4 3" xfId="17857"/>
    <cellStyle name="Percent 2 2 3 2 3 5" xfId="17858"/>
    <cellStyle name="Percent 2 2 3 2 3 5 2" xfId="17859"/>
    <cellStyle name="Percent 2 2 3 2 3 6" xfId="17860"/>
    <cellStyle name="Percent 2 2 3 2 4" xfId="17861"/>
    <cellStyle name="Percent 2 2 3 2 4 2" xfId="17862"/>
    <cellStyle name="Percent 2 2 3 2 4 2 2" xfId="17863"/>
    <cellStyle name="Percent 2 2 3 2 4 2 2 2" xfId="17864"/>
    <cellStyle name="Percent 2 2 3 2 4 2 2 2 2" xfId="17865"/>
    <cellStyle name="Percent 2 2 3 2 4 2 2 3" xfId="17866"/>
    <cellStyle name="Percent 2 2 3 2 4 2 3" xfId="17867"/>
    <cellStyle name="Percent 2 2 3 2 4 2 3 2" xfId="17868"/>
    <cellStyle name="Percent 2 2 3 2 4 2 4" xfId="17869"/>
    <cellStyle name="Percent 2 2 3 2 4 3" xfId="17870"/>
    <cellStyle name="Percent 2 2 3 2 4 3 2" xfId="17871"/>
    <cellStyle name="Percent 2 2 3 2 4 3 2 2" xfId="17872"/>
    <cellStyle name="Percent 2 2 3 2 4 3 3" xfId="17873"/>
    <cellStyle name="Percent 2 2 3 2 4 4" xfId="17874"/>
    <cellStyle name="Percent 2 2 3 2 4 4 2" xfId="17875"/>
    <cellStyle name="Percent 2 2 3 2 4 5" xfId="17876"/>
    <cellStyle name="Percent 2 2 3 2 5" xfId="17877"/>
    <cellStyle name="Percent 2 2 3 2 5 2" xfId="17878"/>
    <cellStyle name="Percent 2 2 3 2 5 2 2" xfId="17879"/>
    <cellStyle name="Percent 2 2 3 2 5 2 2 2" xfId="17880"/>
    <cellStyle name="Percent 2 2 3 2 5 2 3" xfId="17881"/>
    <cellStyle name="Percent 2 2 3 2 5 3" xfId="17882"/>
    <cellStyle name="Percent 2 2 3 2 5 3 2" xfId="17883"/>
    <cellStyle name="Percent 2 2 3 2 5 4" xfId="17884"/>
    <cellStyle name="Percent 2 2 3 2 6" xfId="17885"/>
    <cellStyle name="Percent 2 2 3 2 6 2" xfId="17886"/>
    <cellStyle name="Percent 2 2 3 2 6 2 2" xfId="17887"/>
    <cellStyle name="Percent 2 2 3 2 6 3" xfId="17888"/>
    <cellStyle name="Percent 2 2 3 2 7" xfId="17889"/>
    <cellStyle name="Percent 2 2 3 2 7 2" xfId="17890"/>
    <cellStyle name="Percent 2 2 3 2 8" xfId="17891"/>
    <cellStyle name="Percent 2 2 3 3" xfId="17892"/>
    <cellStyle name="Percent 2 2 3 3 2" xfId="17893"/>
    <cellStyle name="Percent 2 2 3 3 2 2" xfId="17894"/>
    <cellStyle name="Percent 2 2 3 3 2 2 2" xfId="17895"/>
    <cellStyle name="Percent 2 2 3 3 2 2 2 2" xfId="17896"/>
    <cellStyle name="Percent 2 2 3 3 2 2 2 2 2" xfId="17897"/>
    <cellStyle name="Percent 2 2 3 3 2 2 2 2 2 2" xfId="17898"/>
    <cellStyle name="Percent 2 2 3 3 2 2 2 2 3" xfId="17899"/>
    <cellStyle name="Percent 2 2 3 3 2 2 2 3" xfId="17900"/>
    <cellStyle name="Percent 2 2 3 3 2 2 2 3 2" xfId="17901"/>
    <cellStyle name="Percent 2 2 3 3 2 2 2 4" xfId="17902"/>
    <cellStyle name="Percent 2 2 3 3 2 2 3" xfId="17903"/>
    <cellStyle name="Percent 2 2 3 3 2 2 3 2" xfId="17904"/>
    <cellStyle name="Percent 2 2 3 3 2 2 3 2 2" xfId="17905"/>
    <cellStyle name="Percent 2 2 3 3 2 2 3 3" xfId="17906"/>
    <cellStyle name="Percent 2 2 3 3 2 2 4" xfId="17907"/>
    <cellStyle name="Percent 2 2 3 3 2 2 4 2" xfId="17908"/>
    <cellStyle name="Percent 2 2 3 3 2 2 5" xfId="17909"/>
    <cellStyle name="Percent 2 2 3 3 2 3" xfId="17910"/>
    <cellStyle name="Percent 2 2 3 3 2 3 2" xfId="17911"/>
    <cellStyle name="Percent 2 2 3 3 2 3 2 2" xfId="17912"/>
    <cellStyle name="Percent 2 2 3 3 2 3 2 2 2" xfId="17913"/>
    <cellStyle name="Percent 2 2 3 3 2 3 2 3" xfId="17914"/>
    <cellStyle name="Percent 2 2 3 3 2 3 3" xfId="17915"/>
    <cellStyle name="Percent 2 2 3 3 2 3 3 2" xfId="17916"/>
    <cellStyle name="Percent 2 2 3 3 2 3 4" xfId="17917"/>
    <cellStyle name="Percent 2 2 3 3 2 4" xfId="17918"/>
    <cellStyle name="Percent 2 2 3 3 2 4 2" xfId="17919"/>
    <cellStyle name="Percent 2 2 3 3 2 4 2 2" xfId="17920"/>
    <cellStyle name="Percent 2 2 3 3 2 4 3" xfId="17921"/>
    <cellStyle name="Percent 2 2 3 3 2 5" xfId="17922"/>
    <cellStyle name="Percent 2 2 3 3 2 5 2" xfId="17923"/>
    <cellStyle name="Percent 2 2 3 3 2 6" xfId="17924"/>
    <cellStyle name="Percent 2 2 3 3 3" xfId="17925"/>
    <cellStyle name="Percent 2 2 3 3 3 2" xfId="17926"/>
    <cellStyle name="Percent 2 2 3 3 3 2 2" xfId="17927"/>
    <cellStyle name="Percent 2 2 3 3 3 2 2 2" xfId="17928"/>
    <cellStyle name="Percent 2 2 3 3 3 2 2 2 2" xfId="17929"/>
    <cellStyle name="Percent 2 2 3 3 3 2 2 3" xfId="17930"/>
    <cellStyle name="Percent 2 2 3 3 3 2 3" xfId="17931"/>
    <cellStyle name="Percent 2 2 3 3 3 2 3 2" xfId="17932"/>
    <cellStyle name="Percent 2 2 3 3 3 2 4" xfId="17933"/>
    <cellStyle name="Percent 2 2 3 3 3 3" xfId="17934"/>
    <cellStyle name="Percent 2 2 3 3 3 3 2" xfId="17935"/>
    <cellStyle name="Percent 2 2 3 3 3 3 2 2" xfId="17936"/>
    <cellStyle name="Percent 2 2 3 3 3 3 3" xfId="17937"/>
    <cellStyle name="Percent 2 2 3 3 3 4" xfId="17938"/>
    <cellStyle name="Percent 2 2 3 3 3 4 2" xfId="17939"/>
    <cellStyle name="Percent 2 2 3 3 3 5" xfId="17940"/>
    <cellStyle name="Percent 2 2 3 3 4" xfId="17941"/>
    <cellStyle name="Percent 2 2 3 3 4 2" xfId="17942"/>
    <cellStyle name="Percent 2 2 3 3 4 2 2" xfId="17943"/>
    <cellStyle name="Percent 2 2 3 3 4 2 2 2" xfId="17944"/>
    <cellStyle name="Percent 2 2 3 3 4 2 3" xfId="17945"/>
    <cellStyle name="Percent 2 2 3 3 4 3" xfId="17946"/>
    <cellStyle name="Percent 2 2 3 3 4 3 2" xfId="17947"/>
    <cellStyle name="Percent 2 2 3 3 4 4" xfId="17948"/>
    <cellStyle name="Percent 2 2 3 3 5" xfId="17949"/>
    <cellStyle name="Percent 2 2 3 3 5 2" xfId="17950"/>
    <cellStyle name="Percent 2 2 3 3 5 2 2" xfId="17951"/>
    <cellStyle name="Percent 2 2 3 3 5 3" xfId="17952"/>
    <cellStyle name="Percent 2 2 3 3 6" xfId="17953"/>
    <cellStyle name="Percent 2 2 3 3 6 2" xfId="17954"/>
    <cellStyle name="Percent 2 2 3 3 7" xfId="17955"/>
    <cellStyle name="Percent 2 2 3 4" xfId="17956"/>
    <cellStyle name="Percent 2 2 3 4 2" xfId="17957"/>
    <cellStyle name="Percent 2 2 3 4 2 2" xfId="17958"/>
    <cellStyle name="Percent 2 2 3 4 2 2 2" xfId="17959"/>
    <cellStyle name="Percent 2 2 3 4 2 2 2 2" xfId="17960"/>
    <cellStyle name="Percent 2 2 3 4 2 2 2 2 2" xfId="17961"/>
    <cellStyle name="Percent 2 2 3 4 2 2 2 3" xfId="17962"/>
    <cellStyle name="Percent 2 2 3 4 2 2 3" xfId="17963"/>
    <cellStyle name="Percent 2 2 3 4 2 2 3 2" xfId="17964"/>
    <cellStyle name="Percent 2 2 3 4 2 2 4" xfId="17965"/>
    <cellStyle name="Percent 2 2 3 4 2 3" xfId="17966"/>
    <cellStyle name="Percent 2 2 3 4 2 3 2" xfId="17967"/>
    <cellStyle name="Percent 2 2 3 4 2 3 2 2" xfId="17968"/>
    <cellStyle name="Percent 2 2 3 4 2 3 3" xfId="17969"/>
    <cellStyle name="Percent 2 2 3 4 2 4" xfId="17970"/>
    <cellStyle name="Percent 2 2 3 4 2 4 2" xfId="17971"/>
    <cellStyle name="Percent 2 2 3 4 2 5" xfId="17972"/>
    <cellStyle name="Percent 2 2 3 4 3" xfId="17973"/>
    <cellStyle name="Percent 2 2 3 4 3 2" xfId="17974"/>
    <cellStyle name="Percent 2 2 3 4 3 2 2" xfId="17975"/>
    <cellStyle name="Percent 2 2 3 4 3 2 2 2" xfId="17976"/>
    <cellStyle name="Percent 2 2 3 4 3 2 3" xfId="17977"/>
    <cellStyle name="Percent 2 2 3 4 3 3" xfId="17978"/>
    <cellStyle name="Percent 2 2 3 4 3 3 2" xfId="17979"/>
    <cellStyle name="Percent 2 2 3 4 3 4" xfId="17980"/>
    <cellStyle name="Percent 2 2 3 4 4" xfId="17981"/>
    <cellStyle name="Percent 2 2 3 4 4 2" xfId="17982"/>
    <cellStyle name="Percent 2 2 3 4 4 2 2" xfId="17983"/>
    <cellStyle name="Percent 2 2 3 4 4 3" xfId="17984"/>
    <cellStyle name="Percent 2 2 3 4 5" xfId="17985"/>
    <cellStyle name="Percent 2 2 3 4 5 2" xfId="17986"/>
    <cellStyle name="Percent 2 2 3 4 6" xfId="17987"/>
    <cellStyle name="Percent 2 2 3 5" xfId="17988"/>
    <cellStyle name="Percent 2 2 3 5 2" xfId="17989"/>
    <cellStyle name="Percent 2 2 3 5 2 2" xfId="17990"/>
    <cellStyle name="Percent 2 2 3 5 2 2 2" xfId="17991"/>
    <cellStyle name="Percent 2 2 3 5 2 2 2 2" xfId="17992"/>
    <cellStyle name="Percent 2 2 3 5 2 2 3" xfId="17993"/>
    <cellStyle name="Percent 2 2 3 5 2 3" xfId="17994"/>
    <cellStyle name="Percent 2 2 3 5 2 3 2" xfId="17995"/>
    <cellStyle name="Percent 2 2 3 5 2 4" xfId="17996"/>
    <cellStyle name="Percent 2 2 3 5 3" xfId="17997"/>
    <cellStyle name="Percent 2 2 3 5 3 2" xfId="17998"/>
    <cellStyle name="Percent 2 2 3 5 3 2 2" xfId="17999"/>
    <cellStyle name="Percent 2 2 3 5 3 3" xfId="18000"/>
    <cellStyle name="Percent 2 2 3 5 4" xfId="18001"/>
    <cellStyle name="Percent 2 2 3 5 4 2" xfId="18002"/>
    <cellStyle name="Percent 2 2 3 5 5" xfId="18003"/>
    <cellStyle name="Percent 2 2 3 6" xfId="18004"/>
    <cellStyle name="Percent 2 2 3 6 2" xfId="18005"/>
    <cellStyle name="Percent 2 2 3 6 2 2" xfId="18006"/>
    <cellStyle name="Percent 2 2 3 6 2 2 2" xfId="18007"/>
    <cellStyle name="Percent 2 2 3 6 2 3" xfId="18008"/>
    <cellStyle name="Percent 2 2 3 6 3" xfId="18009"/>
    <cellStyle name="Percent 2 2 3 6 3 2" xfId="18010"/>
    <cellStyle name="Percent 2 2 3 6 4" xfId="18011"/>
    <cellStyle name="Percent 2 2 3 7" xfId="18012"/>
    <cellStyle name="Percent 2 2 3 7 2" xfId="18013"/>
    <cellStyle name="Percent 2 2 3 7 2 2" xfId="18014"/>
    <cellStyle name="Percent 2 2 3 7 3" xfId="18015"/>
    <cellStyle name="Percent 2 2 3 8" xfId="18016"/>
    <cellStyle name="Percent 2 2 3 8 2" xfId="18017"/>
    <cellStyle name="Percent 2 2 3 9" xfId="18018"/>
    <cellStyle name="Percent 2 2 4" xfId="18019"/>
    <cellStyle name="Percent 2 2 4 2" xfId="18020"/>
    <cellStyle name="Percent 2 2 4 2 2" xfId="18021"/>
    <cellStyle name="Percent 2 2 4 2 2 2" xfId="18022"/>
    <cellStyle name="Percent 2 2 4 2 2 2 2" xfId="18023"/>
    <cellStyle name="Percent 2 2 4 2 2 2 2 2" xfId="18024"/>
    <cellStyle name="Percent 2 2 4 2 2 2 2 2 2" xfId="18025"/>
    <cellStyle name="Percent 2 2 4 2 2 2 2 2 2 2" xfId="18026"/>
    <cellStyle name="Percent 2 2 4 2 2 2 2 2 3" xfId="18027"/>
    <cellStyle name="Percent 2 2 4 2 2 2 2 3" xfId="18028"/>
    <cellStyle name="Percent 2 2 4 2 2 2 2 3 2" xfId="18029"/>
    <cellStyle name="Percent 2 2 4 2 2 2 2 4" xfId="18030"/>
    <cellStyle name="Percent 2 2 4 2 2 2 3" xfId="18031"/>
    <cellStyle name="Percent 2 2 4 2 2 2 3 2" xfId="18032"/>
    <cellStyle name="Percent 2 2 4 2 2 2 3 2 2" xfId="18033"/>
    <cellStyle name="Percent 2 2 4 2 2 2 3 3" xfId="18034"/>
    <cellStyle name="Percent 2 2 4 2 2 2 4" xfId="18035"/>
    <cellStyle name="Percent 2 2 4 2 2 2 4 2" xfId="18036"/>
    <cellStyle name="Percent 2 2 4 2 2 2 5" xfId="18037"/>
    <cellStyle name="Percent 2 2 4 2 2 3" xfId="18038"/>
    <cellStyle name="Percent 2 2 4 2 2 3 2" xfId="18039"/>
    <cellStyle name="Percent 2 2 4 2 2 3 2 2" xfId="18040"/>
    <cellStyle name="Percent 2 2 4 2 2 3 2 2 2" xfId="18041"/>
    <cellStyle name="Percent 2 2 4 2 2 3 2 3" xfId="18042"/>
    <cellStyle name="Percent 2 2 4 2 2 3 3" xfId="18043"/>
    <cellStyle name="Percent 2 2 4 2 2 3 3 2" xfId="18044"/>
    <cellStyle name="Percent 2 2 4 2 2 3 4" xfId="18045"/>
    <cellStyle name="Percent 2 2 4 2 2 4" xfId="18046"/>
    <cellStyle name="Percent 2 2 4 2 2 4 2" xfId="18047"/>
    <cellStyle name="Percent 2 2 4 2 2 4 2 2" xfId="18048"/>
    <cellStyle name="Percent 2 2 4 2 2 4 3" xfId="18049"/>
    <cellStyle name="Percent 2 2 4 2 2 5" xfId="18050"/>
    <cellStyle name="Percent 2 2 4 2 2 5 2" xfId="18051"/>
    <cellStyle name="Percent 2 2 4 2 2 6" xfId="18052"/>
    <cellStyle name="Percent 2 2 4 2 3" xfId="18053"/>
    <cellStyle name="Percent 2 2 4 2 3 2" xfId="18054"/>
    <cellStyle name="Percent 2 2 4 2 3 2 2" xfId="18055"/>
    <cellStyle name="Percent 2 2 4 2 3 2 2 2" xfId="18056"/>
    <cellStyle name="Percent 2 2 4 2 3 2 2 2 2" xfId="18057"/>
    <cellStyle name="Percent 2 2 4 2 3 2 2 3" xfId="18058"/>
    <cellStyle name="Percent 2 2 4 2 3 2 3" xfId="18059"/>
    <cellStyle name="Percent 2 2 4 2 3 2 3 2" xfId="18060"/>
    <cellStyle name="Percent 2 2 4 2 3 2 4" xfId="18061"/>
    <cellStyle name="Percent 2 2 4 2 3 3" xfId="18062"/>
    <cellStyle name="Percent 2 2 4 2 3 3 2" xfId="18063"/>
    <cellStyle name="Percent 2 2 4 2 3 3 2 2" xfId="18064"/>
    <cellStyle name="Percent 2 2 4 2 3 3 3" xfId="18065"/>
    <cellStyle name="Percent 2 2 4 2 3 4" xfId="18066"/>
    <cellStyle name="Percent 2 2 4 2 3 4 2" xfId="18067"/>
    <cellStyle name="Percent 2 2 4 2 3 5" xfId="18068"/>
    <cellStyle name="Percent 2 2 4 2 4" xfId="18069"/>
    <cellStyle name="Percent 2 2 4 2 4 2" xfId="18070"/>
    <cellStyle name="Percent 2 2 4 2 4 2 2" xfId="18071"/>
    <cellStyle name="Percent 2 2 4 2 4 2 2 2" xfId="18072"/>
    <cellStyle name="Percent 2 2 4 2 4 2 3" xfId="18073"/>
    <cellStyle name="Percent 2 2 4 2 4 3" xfId="18074"/>
    <cellStyle name="Percent 2 2 4 2 4 3 2" xfId="18075"/>
    <cellStyle name="Percent 2 2 4 2 4 4" xfId="18076"/>
    <cellStyle name="Percent 2 2 4 2 5" xfId="18077"/>
    <cellStyle name="Percent 2 2 4 2 5 2" xfId="18078"/>
    <cellStyle name="Percent 2 2 4 2 5 2 2" xfId="18079"/>
    <cellStyle name="Percent 2 2 4 2 5 3" xfId="18080"/>
    <cellStyle name="Percent 2 2 4 2 6" xfId="18081"/>
    <cellStyle name="Percent 2 2 4 2 6 2" xfId="18082"/>
    <cellStyle name="Percent 2 2 4 2 7" xfId="18083"/>
    <cellStyle name="Percent 2 2 4 3" xfId="18084"/>
    <cellStyle name="Percent 2 2 4 3 2" xfId="18085"/>
    <cellStyle name="Percent 2 2 4 3 2 2" xfId="18086"/>
    <cellStyle name="Percent 2 2 4 3 2 2 2" xfId="18087"/>
    <cellStyle name="Percent 2 2 4 3 2 2 2 2" xfId="18088"/>
    <cellStyle name="Percent 2 2 4 3 2 2 2 2 2" xfId="18089"/>
    <cellStyle name="Percent 2 2 4 3 2 2 2 3" xfId="18090"/>
    <cellStyle name="Percent 2 2 4 3 2 2 3" xfId="18091"/>
    <cellStyle name="Percent 2 2 4 3 2 2 3 2" xfId="18092"/>
    <cellStyle name="Percent 2 2 4 3 2 2 4" xfId="18093"/>
    <cellStyle name="Percent 2 2 4 3 2 3" xfId="18094"/>
    <cellStyle name="Percent 2 2 4 3 2 3 2" xfId="18095"/>
    <cellStyle name="Percent 2 2 4 3 2 3 2 2" xfId="18096"/>
    <cellStyle name="Percent 2 2 4 3 2 3 3" xfId="18097"/>
    <cellStyle name="Percent 2 2 4 3 2 4" xfId="18098"/>
    <cellStyle name="Percent 2 2 4 3 2 4 2" xfId="18099"/>
    <cellStyle name="Percent 2 2 4 3 2 5" xfId="18100"/>
    <cellStyle name="Percent 2 2 4 3 3" xfId="18101"/>
    <cellStyle name="Percent 2 2 4 3 3 2" xfId="18102"/>
    <cellStyle name="Percent 2 2 4 3 3 2 2" xfId="18103"/>
    <cellStyle name="Percent 2 2 4 3 3 2 2 2" xfId="18104"/>
    <cellStyle name="Percent 2 2 4 3 3 2 3" xfId="18105"/>
    <cellStyle name="Percent 2 2 4 3 3 3" xfId="18106"/>
    <cellStyle name="Percent 2 2 4 3 3 3 2" xfId="18107"/>
    <cellStyle name="Percent 2 2 4 3 3 4" xfId="18108"/>
    <cellStyle name="Percent 2 2 4 3 4" xfId="18109"/>
    <cellStyle name="Percent 2 2 4 3 4 2" xfId="18110"/>
    <cellStyle name="Percent 2 2 4 3 4 2 2" xfId="18111"/>
    <cellStyle name="Percent 2 2 4 3 4 3" xfId="18112"/>
    <cellStyle name="Percent 2 2 4 3 5" xfId="18113"/>
    <cellStyle name="Percent 2 2 4 3 5 2" xfId="18114"/>
    <cellStyle name="Percent 2 2 4 3 6" xfId="18115"/>
    <cellStyle name="Percent 2 2 4 4" xfId="18116"/>
    <cellStyle name="Percent 2 2 4 4 2" xfId="18117"/>
    <cellStyle name="Percent 2 2 4 4 2 2" xfId="18118"/>
    <cellStyle name="Percent 2 2 4 4 2 2 2" xfId="18119"/>
    <cellStyle name="Percent 2 2 4 4 2 2 2 2" xfId="18120"/>
    <cellStyle name="Percent 2 2 4 4 2 2 3" xfId="18121"/>
    <cellStyle name="Percent 2 2 4 4 2 3" xfId="18122"/>
    <cellStyle name="Percent 2 2 4 4 2 3 2" xfId="18123"/>
    <cellStyle name="Percent 2 2 4 4 2 4" xfId="18124"/>
    <cellStyle name="Percent 2 2 4 4 3" xfId="18125"/>
    <cellStyle name="Percent 2 2 4 4 3 2" xfId="18126"/>
    <cellStyle name="Percent 2 2 4 4 3 2 2" xfId="18127"/>
    <cellStyle name="Percent 2 2 4 4 3 3" xfId="18128"/>
    <cellStyle name="Percent 2 2 4 4 4" xfId="18129"/>
    <cellStyle name="Percent 2 2 4 4 4 2" xfId="18130"/>
    <cellStyle name="Percent 2 2 4 4 5" xfId="18131"/>
    <cellStyle name="Percent 2 2 4 5" xfId="18132"/>
    <cellStyle name="Percent 2 2 4 5 2" xfId="18133"/>
    <cellStyle name="Percent 2 2 4 5 2 2" xfId="18134"/>
    <cellStyle name="Percent 2 2 4 5 2 2 2" xfId="18135"/>
    <cellStyle name="Percent 2 2 4 5 2 3" xfId="18136"/>
    <cellStyle name="Percent 2 2 4 5 3" xfId="18137"/>
    <cellStyle name="Percent 2 2 4 5 3 2" xfId="18138"/>
    <cellStyle name="Percent 2 2 4 5 4" xfId="18139"/>
    <cellStyle name="Percent 2 2 4 6" xfId="18140"/>
    <cellStyle name="Percent 2 2 4 6 2" xfId="18141"/>
    <cellStyle name="Percent 2 2 4 6 2 2" xfId="18142"/>
    <cellStyle name="Percent 2 2 4 6 3" xfId="18143"/>
    <cellStyle name="Percent 2 2 4 7" xfId="18144"/>
    <cellStyle name="Percent 2 2 4 7 2" xfId="18145"/>
    <cellStyle name="Percent 2 2 4 8" xfId="18146"/>
    <cellStyle name="Percent 2 2 5" xfId="18147"/>
    <cellStyle name="Percent 2 2 5 2" xfId="18148"/>
    <cellStyle name="Percent 2 2 5 2 2" xfId="18149"/>
    <cellStyle name="Percent 2 2 5 2 2 2" xfId="18150"/>
    <cellStyle name="Percent 2 2 5 2 2 2 2" xfId="18151"/>
    <cellStyle name="Percent 2 2 5 2 2 2 2 2" xfId="18152"/>
    <cellStyle name="Percent 2 2 5 2 2 2 2 2 2" xfId="18153"/>
    <cellStyle name="Percent 2 2 5 2 2 2 2 3" xfId="18154"/>
    <cellStyle name="Percent 2 2 5 2 2 2 3" xfId="18155"/>
    <cellStyle name="Percent 2 2 5 2 2 2 3 2" xfId="18156"/>
    <cellStyle name="Percent 2 2 5 2 2 2 4" xfId="18157"/>
    <cellStyle name="Percent 2 2 5 2 2 3" xfId="18158"/>
    <cellStyle name="Percent 2 2 5 2 2 3 2" xfId="18159"/>
    <cellStyle name="Percent 2 2 5 2 2 3 2 2" xfId="18160"/>
    <cellStyle name="Percent 2 2 5 2 2 3 3" xfId="18161"/>
    <cellStyle name="Percent 2 2 5 2 2 4" xfId="18162"/>
    <cellStyle name="Percent 2 2 5 2 2 4 2" xfId="18163"/>
    <cellStyle name="Percent 2 2 5 2 2 5" xfId="18164"/>
    <cellStyle name="Percent 2 2 5 2 3" xfId="18165"/>
    <cellStyle name="Percent 2 2 5 2 3 2" xfId="18166"/>
    <cellStyle name="Percent 2 2 5 2 3 2 2" xfId="18167"/>
    <cellStyle name="Percent 2 2 5 2 3 2 2 2" xfId="18168"/>
    <cellStyle name="Percent 2 2 5 2 3 2 3" xfId="18169"/>
    <cellStyle name="Percent 2 2 5 2 3 3" xfId="18170"/>
    <cellStyle name="Percent 2 2 5 2 3 3 2" xfId="18171"/>
    <cellStyle name="Percent 2 2 5 2 3 4" xfId="18172"/>
    <cellStyle name="Percent 2 2 5 2 4" xfId="18173"/>
    <cellStyle name="Percent 2 2 5 2 4 2" xfId="18174"/>
    <cellStyle name="Percent 2 2 5 2 4 2 2" xfId="18175"/>
    <cellStyle name="Percent 2 2 5 2 4 3" xfId="18176"/>
    <cellStyle name="Percent 2 2 5 2 5" xfId="18177"/>
    <cellStyle name="Percent 2 2 5 2 5 2" xfId="18178"/>
    <cellStyle name="Percent 2 2 5 2 6" xfId="18179"/>
    <cellStyle name="Percent 2 2 5 3" xfId="18180"/>
    <cellStyle name="Percent 2 2 5 3 2" xfId="18181"/>
    <cellStyle name="Percent 2 2 5 3 2 2" xfId="18182"/>
    <cellStyle name="Percent 2 2 5 3 2 2 2" xfId="18183"/>
    <cellStyle name="Percent 2 2 5 3 2 2 2 2" xfId="18184"/>
    <cellStyle name="Percent 2 2 5 3 2 2 3" xfId="18185"/>
    <cellStyle name="Percent 2 2 5 3 2 3" xfId="18186"/>
    <cellStyle name="Percent 2 2 5 3 2 3 2" xfId="18187"/>
    <cellStyle name="Percent 2 2 5 3 2 4" xfId="18188"/>
    <cellStyle name="Percent 2 2 5 3 3" xfId="18189"/>
    <cellStyle name="Percent 2 2 5 3 3 2" xfId="18190"/>
    <cellStyle name="Percent 2 2 5 3 3 2 2" xfId="18191"/>
    <cellStyle name="Percent 2 2 5 3 3 3" xfId="18192"/>
    <cellStyle name="Percent 2 2 5 3 4" xfId="18193"/>
    <cellStyle name="Percent 2 2 5 3 4 2" xfId="18194"/>
    <cellStyle name="Percent 2 2 5 3 5" xfId="18195"/>
    <cellStyle name="Percent 2 2 5 4" xfId="18196"/>
    <cellStyle name="Percent 2 2 5 4 2" xfId="18197"/>
    <cellStyle name="Percent 2 2 5 4 2 2" xfId="18198"/>
    <cellStyle name="Percent 2 2 5 4 2 2 2" xfId="18199"/>
    <cellStyle name="Percent 2 2 5 4 2 3" xfId="18200"/>
    <cellStyle name="Percent 2 2 5 4 3" xfId="18201"/>
    <cellStyle name="Percent 2 2 5 4 3 2" xfId="18202"/>
    <cellStyle name="Percent 2 2 5 4 4" xfId="18203"/>
    <cellStyle name="Percent 2 2 5 5" xfId="18204"/>
    <cellStyle name="Percent 2 2 5 5 2" xfId="18205"/>
    <cellStyle name="Percent 2 2 5 5 2 2" xfId="18206"/>
    <cellStyle name="Percent 2 2 5 5 3" xfId="18207"/>
    <cellStyle name="Percent 2 2 5 6" xfId="18208"/>
    <cellStyle name="Percent 2 2 5 6 2" xfId="18209"/>
    <cellStyle name="Percent 2 2 5 7" xfId="18210"/>
    <cellStyle name="Percent 2 2 6" xfId="18211"/>
    <cellStyle name="Percent 2 2 6 2" xfId="18212"/>
    <cellStyle name="Percent 2 2 6 2 2" xfId="18213"/>
    <cellStyle name="Percent 2 2 6 2 2 2" xfId="18214"/>
    <cellStyle name="Percent 2 2 6 2 2 2 2" xfId="18215"/>
    <cellStyle name="Percent 2 2 6 2 2 2 2 2" xfId="18216"/>
    <cellStyle name="Percent 2 2 6 2 2 2 3" xfId="18217"/>
    <cellStyle name="Percent 2 2 6 2 2 3" xfId="18218"/>
    <cellStyle name="Percent 2 2 6 2 2 3 2" xfId="18219"/>
    <cellStyle name="Percent 2 2 6 2 2 4" xfId="18220"/>
    <cellStyle name="Percent 2 2 6 2 3" xfId="18221"/>
    <cellStyle name="Percent 2 2 6 2 3 2" xfId="18222"/>
    <cellStyle name="Percent 2 2 6 2 3 2 2" xfId="18223"/>
    <cellStyle name="Percent 2 2 6 2 3 3" xfId="18224"/>
    <cellStyle name="Percent 2 2 6 2 4" xfId="18225"/>
    <cellStyle name="Percent 2 2 6 2 4 2" xfId="18226"/>
    <cellStyle name="Percent 2 2 6 2 5" xfId="18227"/>
    <cellStyle name="Percent 2 2 6 3" xfId="18228"/>
    <cellStyle name="Percent 2 2 6 3 2" xfId="18229"/>
    <cellStyle name="Percent 2 2 6 3 2 2" xfId="18230"/>
    <cellStyle name="Percent 2 2 6 3 2 2 2" xfId="18231"/>
    <cellStyle name="Percent 2 2 6 3 2 3" xfId="18232"/>
    <cellStyle name="Percent 2 2 6 3 3" xfId="18233"/>
    <cellStyle name="Percent 2 2 6 3 3 2" xfId="18234"/>
    <cellStyle name="Percent 2 2 6 3 4" xfId="18235"/>
    <cellStyle name="Percent 2 2 6 4" xfId="18236"/>
    <cellStyle name="Percent 2 2 6 4 2" xfId="18237"/>
    <cellStyle name="Percent 2 2 6 4 2 2" xfId="18238"/>
    <cellStyle name="Percent 2 2 6 4 3" xfId="18239"/>
    <cellStyle name="Percent 2 2 6 5" xfId="18240"/>
    <cellStyle name="Percent 2 2 6 5 2" xfId="18241"/>
    <cellStyle name="Percent 2 2 6 6" xfId="18242"/>
    <cellStyle name="Percent 2 2 7" xfId="18243"/>
    <cellStyle name="Percent 2 2 7 2" xfId="18244"/>
    <cellStyle name="Percent 2 2 7 2 2" xfId="18245"/>
    <cellStyle name="Percent 2 2 7 2 2 2" xfId="18246"/>
    <cellStyle name="Percent 2 2 7 2 2 2 2" xfId="18247"/>
    <cellStyle name="Percent 2 2 7 2 2 3" xfId="18248"/>
    <cellStyle name="Percent 2 2 7 2 3" xfId="18249"/>
    <cellStyle name="Percent 2 2 7 2 3 2" xfId="18250"/>
    <cellStyle name="Percent 2 2 7 2 4" xfId="18251"/>
    <cellStyle name="Percent 2 2 7 3" xfId="18252"/>
    <cellStyle name="Percent 2 2 7 3 2" xfId="18253"/>
    <cellStyle name="Percent 2 2 7 3 2 2" xfId="18254"/>
    <cellStyle name="Percent 2 2 7 3 3" xfId="18255"/>
    <cellStyle name="Percent 2 2 7 4" xfId="18256"/>
    <cellStyle name="Percent 2 2 7 4 2" xfId="18257"/>
    <cellStyle name="Percent 2 2 7 5" xfId="18258"/>
    <cellStyle name="Percent 2 2 8" xfId="18259"/>
    <cellStyle name="Percent 2 2 8 2" xfId="18260"/>
    <cellStyle name="Percent 2 2 8 2 2" xfId="18261"/>
    <cellStyle name="Percent 2 2 8 2 2 2" xfId="18262"/>
    <cellStyle name="Percent 2 2 8 2 3" xfId="18263"/>
    <cellStyle name="Percent 2 2 8 3" xfId="18264"/>
    <cellStyle name="Percent 2 2 8 3 2" xfId="18265"/>
    <cellStyle name="Percent 2 2 8 4" xfId="18266"/>
    <cellStyle name="Percent 2 2 9" xfId="18267"/>
    <cellStyle name="Percent 2 2 9 2" xfId="18268"/>
    <cellStyle name="Percent 2 2 9 2 2" xfId="18269"/>
    <cellStyle name="Percent 2 2 9 3" xfId="18270"/>
    <cellStyle name="Percent 2 3" xfId="18271"/>
    <cellStyle name="Percent 2 3 10" xfId="18272"/>
    <cellStyle name="Percent 2 3 10 2" xfId="18273"/>
    <cellStyle name="Percent 2 3 11" xfId="18274"/>
    <cellStyle name="Percent 2 3 2" xfId="18275"/>
    <cellStyle name="Percent 2 3 2 10" xfId="18276"/>
    <cellStyle name="Percent 2 3 2 2" xfId="18277"/>
    <cellStyle name="Percent 2 3 2 2 2" xfId="18278"/>
    <cellStyle name="Percent 2 3 2 2 2 2" xfId="18279"/>
    <cellStyle name="Percent 2 3 2 2 2 2 2" xfId="18280"/>
    <cellStyle name="Percent 2 3 2 2 2 2 2 2" xfId="18281"/>
    <cellStyle name="Percent 2 3 2 2 2 2 2 2 2" xfId="18282"/>
    <cellStyle name="Percent 2 3 2 2 2 2 2 2 2 2" xfId="18283"/>
    <cellStyle name="Percent 2 3 2 2 2 2 2 2 2 2 2" xfId="18284"/>
    <cellStyle name="Percent 2 3 2 2 2 2 2 2 2 2 2 2" xfId="18285"/>
    <cellStyle name="Percent 2 3 2 2 2 2 2 2 2 2 3" xfId="18286"/>
    <cellStyle name="Percent 2 3 2 2 2 2 2 2 2 3" xfId="18287"/>
    <cellStyle name="Percent 2 3 2 2 2 2 2 2 2 3 2" xfId="18288"/>
    <cellStyle name="Percent 2 3 2 2 2 2 2 2 2 4" xfId="18289"/>
    <cellStyle name="Percent 2 3 2 2 2 2 2 2 3" xfId="18290"/>
    <cellStyle name="Percent 2 3 2 2 2 2 2 2 3 2" xfId="18291"/>
    <cellStyle name="Percent 2 3 2 2 2 2 2 2 3 2 2" xfId="18292"/>
    <cellStyle name="Percent 2 3 2 2 2 2 2 2 3 3" xfId="18293"/>
    <cellStyle name="Percent 2 3 2 2 2 2 2 2 4" xfId="18294"/>
    <cellStyle name="Percent 2 3 2 2 2 2 2 2 4 2" xfId="18295"/>
    <cellStyle name="Percent 2 3 2 2 2 2 2 2 5" xfId="18296"/>
    <cellStyle name="Percent 2 3 2 2 2 2 2 3" xfId="18297"/>
    <cellStyle name="Percent 2 3 2 2 2 2 2 3 2" xfId="18298"/>
    <cellStyle name="Percent 2 3 2 2 2 2 2 3 2 2" xfId="18299"/>
    <cellStyle name="Percent 2 3 2 2 2 2 2 3 2 2 2" xfId="18300"/>
    <cellStyle name="Percent 2 3 2 2 2 2 2 3 2 3" xfId="18301"/>
    <cellStyle name="Percent 2 3 2 2 2 2 2 3 3" xfId="18302"/>
    <cellStyle name="Percent 2 3 2 2 2 2 2 3 3 2" xfId="18303"/>
    <cellStyle name="Percent 2 3 2 2 2 2 2 3 4" xfId="18304"/>
    <cellStyle name="Percent 2 3 2 2 2 2 2 4" xfId="18305"/>
    <cellStyle name="Percent 2 3 2 2 2 2 2 4 2" xfId="18306"/>
    <cellStyle name="Percent 2 3 2 2 2 2 2 4 2 2" xfId="18307"/>
    <cellStyle name="Percent 2 3 2 2 2 2 2 4 3" xfId="18308"/>
    <cellStyle name="Percent 2 3 2 2 2 2 2 5" xfId="18309"/>
    <cellStyle name="Percent 2 3 2 2 2 2 2 5 2" xfId="18310"/>
    <cellStyle name="Percent 2 3 2 2 2 2 2 6" xfId="18311"/>
    <cellStyle name="Percent 2 3 2 2 2 2 3" xfId="18312"/>
    <cellStyle name="Percent 2 3 2 2 2 2 3 2" xfId="18313"/>
    <cellStyle name="Percent 2 3 2 2 2 2 3 2 2" xfId="18314"/>
    <cellStyle name="Percent 2 3 2 2 2 2 3 2 2 2" xfId="18315"/>
    <cellStyle name="Percent 2 3 2 2 2 2 3 2 2 2 2" xfId="18316"/>
    <cellStyle name="Percent 2 3 2 2 2 2 3 2 2 3" xfId="18317"/>
    <cellStyle name="Percent 2 3 2 2 2 2 3 2 3" xfId="18318"/>
    <cellStyle name="Percent 2 3 2 2 2 2 3 2 3 2" xfId="18319"/>
    <cellStyle name="Percent 2 3 2 2 2 2 3 2 4" xfId="18320"/>
    <cellStyle name="Percent 2 3 2 2 2 2 3 3" xfId="18321"/>
    <cellStyle name="Percent 2 3 2 2 2 2 3 3 2" xfId="18322"/>
    <cellStyle name="Percent 2 3 2 2 2 2 3 3 2 2" xfId="18323"/>
    <cellStyle name="Percent 2 3 2 2 2 2 3 3 3" xfId="18324"/>
    <cellStyle name="Percent 2 3 2 2 2 2 3 4" xfId="18325"/>
    <cellStyle name="Percent 2 3 2 2 2 2 3 4 2" xfId="18326"/>
    <cellStyle name="Percent 2 3 2 2 2 2 3 5" xfId="18327"/>
    <cellStyle name="Percent 2 3 2 2 2 2 4" xfId="18328"/>
    <cellStyle name="Percent 2 3 2 2 2 2 4 2" xfId="18329"/>
    <cellStyle name="Percent 2 3 2 2 2 2 4 2 2" xfId="18330"/>
    <cellStyle name="Percent 2 3 2 2 2 2 4 2 2 2" xfId="18331"/>
    <cellStyle name="Percent 2 3 2 2 2 2 4 2 3" xfId="18332"/>
    <cellStyle name="Percent 2 3 2 2 2 2 4 3" xfId="18333"/>
    <cellStyle name="Percent 2 3 2 2 2 2 4 3 2" xfId="18334"/>
    <cellStyle name="Percent 2 3 2 2 2 2 4 4" xfId="18335"/>
    <cellStyle name="Percent 2 3 2 2 2 2 5" xfId="18336"/>
    <cellStyle name="Percent 2 3 2 2 2 2 5 2" xfId="18337"/>
    <cellStyle name="Percent 2 3 2 2 2 2 5 2 2" xfId="18338"/>
    <cellStyle name="Percent 2 3 2 2 2 2 5 3" xfId="18339"/>
    <cellStyle name="Percent 2 3 2 2 2 2 6" xfId="18340"/>
    <cellStyle name="Percent 2 3 2 2 2 2 6 2" xfId="18341"/>
    <cellStyle name="Percent 2 3 2 2 2 2 7" xfId="18342"/>
    <cellStyle name="Percent 2 3 2 2 2 3" xfId="18343"/>
    <cellStyle name="Percent 2 3 2 2 2 3 2" xfId="18344"/>
    <cellStyle name="Percent 2 3 2 2 2 3 2 2" xfId="18345"/>
    <cellStyle name="Percent 2 3 2 2 2 3 2 2 2" xfId="18346"/>
    <cellStyle name="Percent 2 3 2 2 2 3 2 2 2 2" xfId="18347"/>
    <cellStyle name="Percent 2 3 2 2 2 3 2 2 2 2 2" xfId="18348"/>
    <cellStyle name="Percent 2 3 2 2 2 3 2 2 2 3" xfId="18349"/>
    <cellStyle name="Percent 2 3 2 2 2 3 2 2 3" xfId="18350"/>
    <cellStyle name="Percent 2 3 2 2 2 3 2 2 3 2" xfId="18351"/>
    <cellStyle name="Percent 2 3 2 2 2 3 2 2 4" xfId="18352"/>
    <cellStyle name="Percent 2 3 2 2 2 3 2 3" xfId="18353"/>
    <cellStyle name="Percent 2 3 2 2 2 3 2 3 2" xfId="18354"/>
    <cellStyle name="Percent 2 3 2 2 2 3 2 3 2 2" xfId="18355"/>
    <cellStyle name="Percent 2 3 2 2 2 3 2 3 3" xfId="18356"/>
    <cellStyle name="Percent 2 3 2 2 2 3 2 4" xfId="18357"/>
    <cellStyle name="Percent 2 3 2 2 2 3 2 4 2" xfId="18358"/>
    <cellStyle name="Percent 2 3 2 2 2 3 2 5" xfId="18359"/>
    <cellStyle name="Percent 2 3 2 2 2 3 3" xfId="18360"/>
    <cellStyle name="Percent 2 3 2 2 2 3 3 2" xfId="18361"/>
    <cellStyle name="Percent 2 3 2 2 2 3 3 2 2" xfId="18362"/>
    <cellStyle name="Percent 2 3 2 2 2 3 3 2 2 2" xfId="18363"/>
    <cellStyle name="Percent 2 3 2 2 2 3 3 2 3" xfId="18364"/>
    <cellStyle name="Percent 2 3 2 2 2 3 3 3" xfId="18365"/>
    <cellStyle name="Percent 2 3 2 2 2 3 3 3 2" xfId="18366"/>
    <cellStyle name="Percent 2 3 2 2 2 3 3 4" xfId="18367"/>
    <cellStyle name="Percent 2 3 2 2 2 3 4" xfId="18368"/>
    <cellStyle name="Percent 2 3 2 2 2 3 4 2" xfId="18369"/>
    <cellStyle name="Percent 2 3 2 2 2 3 4 2 2" xfId="18370"/>
    <cellStyle name="Percent 2 3 2 2 2 3 4 3" xfId="18371"/>
    <cellStyle name="Percent 2 3 2 2 2 3 5" xfId="18372"/>
    <cellStyle name="Percent 2 3 2 2 2 3 5 2" xfId="18373"/>
    <cellStyle name="Percent 2 3 2 2 2 3 6" xfId="18374"/>
    <cellStyle name="Percent 2 3 2 2 2 4" xfId="18375"/>
    <cellStyle name="Percent 2 3 2 2 2 4 2" xfId="18376"/>
    <cellStyle name="Percent 2 3 2 2 2 4 2 2" xfId="18377"/>
    <cellStyle name="Percent 2 3 2 2 2 4 2 2 2" xfId="18378"/>
    <cellStyle name="Percent 2 3 2 2 2 4 2 2 2 2" xfId="18379"/>
    <cellStyle name="Percent 2 3 2 2 2 4 2 2 3" xfId="18380"/>
    <cellStyle name="Percent 2 3 2 2 2 4 2 3" xfId="18381"/>
    <cellStyle name="Percent 2 3 2 2 2 4 2 3 2" xfId="18382"/>
    <cellStyle name="Percent 2 3 2 2 2 4 2 4" xfId="18383"/>
    <cellStyle name="Percent 2 3 2 2 2 4 3" xfId="18384"/>
    <cellStyle name="Percent 2 3 2 2 2 4 3 2" xfId="18385"/>
    <cellStyle name="Percent 2 3 2 2 2 4 3 2 2" xfId="18386"/>
    <cellStyle name="Percent 2 3 2 2 2 4 3 3" xfId="18387"/>
    <cellStyle name="Percent 2 3 2 2 2 4 4" xfId="18388"/>
    <cellStyle name="Percent 2 3 2 2 2 4 4 2" xfId="18389"/>
    <cellStyle name="Percent 2 3 2 2 2 4 5" xfId="18390"/>
    <cellStyle name="Percent 2 3 2 2 2 5" xfId="18391"/>
    <cellStyle name="Percent 2 3 2 2 2 5 2" xfId="18392"/>
    <cellStyle name="Percent 2 3 2 2 2 5 2 2" xfId="18393"/>
    <cellStyle name="Percent 2 3 2 2 2 5 2 2 2" xfId="18394"/>
    <cellStyle name="Percent 2 3 2 2 2 5 2 3" xfId="18395"/>
    <cellStyle name="Percent 2 3 2 2 2 5 3" xfId="18396"/>
    <cellStyle name="Percent 2 3 2 2 2 5 3 2" xfId="18397"/>
    <cellStyle name="Percent 2 3 2 2 2 5 4" xfId="18398"/>
    <cellStyle name="Percent 2 3 2 2 2 6" xfId="18399"/>
    <cellStyle name="Percent 2 3 2 2 2 6 2" xfId="18400"/>
    <cellStyle name="Percent 2 3 2 2 2 6 2 2" xfId="18401"/>
    <cellStyle name="Percent 2 3 2 2 2 6 3" xfId="18402"/>
    <cellStyle name="Percent 2 3 2 2 2 7" xfId="18403"/>
    <cellStyle name="Percent 2 3 2 2 2 7 2" xfId="18404"/>
    <cellStyle name="Percent 2 3 2 2 2 8" xfId="18405"/>
    <cellStyle name="Percent 2 3 2 2 3" xfId="18406"/>
    <cellStyle name="Percent 2 3 2 2 3 2" xfId="18407"/>
    <cellStyle name="Percent 2 3 2 2 3 2 2" xfId="18408"/>
    <cellStyle name="Percent 2 3 2 2 3 2 2 2" xfId="18409"/>
    <cellStyle name="Percent 2 3 2 2 3 2 2 2 2" xfId="18410"/>
    <cellStyle name="Percent 2 3 2 2 3 2 2 2 2 2" xfId="18411"/>
    <cellStyle name="Percent 2 3 2 2 3 2 2 2 2 2 2" xfId="18412"/>
    <cellStyle name="Percent 2 3 2 2 3 2 2 2 2 3" xfId="18413"/>
    <cellStyle name="Percent 2 3 2 2 3 2 2 2 3" xfId="18414"/>
    <cellStyle name="Percent 2 3 2 2 3 2 2 2 3 2" xfId="18415"/>
    <cellStyle name="Percent 2 3 2 2 3 2 2 2 4" xfId="18416"/>
    <cellStyle name="Percent 2 3 2 2 3 2 2 3" xfId="18417"/>
    <cellStyle name="Percent 2 3 2 2 3 2 2 3 2" xfId="18418"/>
    <cellStyle name="Percent 2 3 2 2 3 2 2 3 2 2" xfId="18419"/>
    <cellStyle name="Percent 2 3 2 2 3 2 2 3 3" xfId="18420"/>
    <cellStyle name="Percent 2 3 2 2 3 2 2 4" xfId="18421"/>
    <cellStyle name="Percent 2 3 2 2 3 2 2 4 2" xfId="18422"/>
    <cellStyle name="Percent 2 3 2 2 3 2 2 5" xfId="18423"/>
    <cellStyle name="Percent 2 3 2 2 3 2 3" xfId="18424"/>
    <cellStyle name="Percent 2 3 2 2 3 2 3 2" xfId="18425"/>
    <cellStyle name="Percent 2 3 2 2 3 2 3 2 2" xfId="18426"/>
    <cellStyle name="Percent 2 3 2 2 3 2 3 2 2 2" xfId="18427"/>
    <cellStyle name="Percent 2 3 2 2 3 2 3 2 3" xfId="18428"/>
    <cellStyle name="Percent 2 3 2 2 3 2 3 3" xfId="18429"/>
    <cellStyle name="Percent 2 3 2 2 3 2 3 3 2" xfId="18430"/>
    <cellStyle name="Percent 2 3 2 2 3 2 3 4" xfId="18431"/>
    <cellStyle name="Percent 2 3 2 2 3 2 4" xfId="18432"/>
    <cellStyle name="Percent 2 3 2 2 3 2 4 2" xfId="18433"/>
    <cellStyle name="Percent 2 3 2 2 3 2 4 2 2" xfId="18434"/>
    <cellStyle name="Percent 2 3 2 2 3 2 4 3" xfId="18435"/>
    <cellStyle name="Percent 2 3 2 2 3 2 5" xfId="18436"/>
    <cellStyle name="Percent 2 3 2 2 3 2 5 2" xfId="18437"/>
    <cellStyle name="Percent 2 3 2 2 3 2 6" xfId="18438"/>
    <cellStyle name="Percent 2 3 2 2 3 3" xfId="18439"/>
    <cellStyle name="Percent 2 3 2 2 3 3 2" xfId="18440"/>
    <cellStyle name="Percent 2 3 2 2 3 3 2 2" xfId="18441"/>
    <cellStyle name="Percent 2 3 2 2 3 3 2 2 2" xfId="18442"/>
    <cellStyle name="Percent 2 3 2 2 3 3 2 2 2 2" xfId="18443"/>
    <cellStyle name="Percent 2 3 2 2 3 3 2 2 3" xfId="18444"/>
    <cellStyle name="Percent 2 3 2 2 3 3 2 3" xfId="18445"/>
    <cellStyle name="Percent 2 3 2 2 3 3 2 3 2" xfId="18446"/>
    <cellStyle name="Percent 2 3 2 2 3 3 2 4" xfId="18447"/>
    <cellStyle name="Percent 2 3 2 2 3 3 3" xfId="18448"/>
    <cellStyle name="Percent 2 3 2 2 3 3 3 2" xfId="18449"/>
    <cellStyle name="Percent 2 3 2 2 3 3 3 2 2" xfId="18450"/>
    <cellStyle name="Percent 2 3 2 2 3 3 3 3" xfId="18451"/>
    <cellStyle name="Percent 2 3 2 2 3 3 4" xfId="18452"/>
    <cellStyle name="Percent 2 3 2 2 3 3 4 2" xfId="18453"/>
    <cellStyle name="Percent 2 3 2 2 3 3 5" xfId="18454"/>
    <cellStyle name="Percent 2 3 2 2 3 4" xfId="18455"/>
    <cellStyle name="Percent 2 3 2 2 3 4 2" xfId="18456"/>
    <cellStyle name="Percent 2 3 2 2 3 4 2 2" xfId="18457"/>
    <cellStyle name="Percent 2 3 2 2 3 4 2 2 2" xfId="18458"/>
    <cellStyle name="Percent 2 3 2 2 3 4 2 3" xfId="18459"/>
    <cellStyle name="Percent 2 3 2 2 3 4 3" xfId="18460"/>
    <cellStyle name="Percent 2 3 2 2 3 4 3 2" xfId="18461"/>
    <cellStyle name="Percent 2 3 2 2 3 4 4" xfId="18462"/>
    <cellStyle name="Percent 2 3 2 2 3 5" xfId="18463"/>
    <cellStyle name="Percent 2 3 2 2 3 5 2" xfId="18464"/>
    <cellStyle name="Percent 2 3 2 2 3 5 2 2" xfId="18465"/>
    <cellStyle name="Percent 2 3 2 2 3 5 3" xfId="18466"/>
    <cellStyle name="Percent 2 3 2 2 3 6" xfId="18467"/>
    <cellStyle name="Percent 2 3 2 2 3 6 2" xfId="18468"/>
    <cellStyle name="Percent 2 3 2 2 3 7" xfId="18469"/>
    <cellStyle name="Percent 2 3 2 2 4" xfId="18470"/>
    <cellStyle name="Percent 2 3 2 2 4 2" xfId="18471"/>
    <cellStyle name="Percent 2 3 2 2 4 2 2" xfId="18472"/>
    <cellStyle name="Percent 2 3 2 2 4 2 2 2" xfId="18473"/>
    <cellStyle name="Percent 2 3 2 2 4 2 2 2 2" xfId="18474"/>
    <cellStyle name="Percent 2 3 2 2 4 2 2 2 2 2" xfId="18475"/>
    <cellStyle name="Percent 2 3 2 2 4 2 2 2 3" xfId="18476"/>
    <cellStyle name="Percent 2 3 2 2 4 2 2 3" xfId="18477"/>
    <cellStyle name="Percent 2 3 2 2 4 2 2 3 2" xfId="18478"/>
    <cellStyle name="Percent 2 3 2 2 4 2 2 4" xfId="18479"/>
    <cellStyle name="Percent 2 3 2 2 4 2 3" xfId="18480"/>
    <cellStyle name="Percent 2 3 2 2 4 2 3 2" xfId="18481"/>
    <cellStyle name="Percent 2 3 2 2 4 2 3 2 2" xfId="18482"/>
    <cellStyle name="Percent 2 3 2 2 4 2 3 3" xfId="18483"/>
    <cellStyle name="Percent 2 3 2 2 4 2 4" xfId="18484"/>
    <cellStyle name="Percent 2 3 2 2 4 2 4 2" xfId="18485"/>
    <cellStyle name="Percent 2 3 2 2 4 2 5" xfId="18486"/>
    <cellStyle name="Percent 2 3 2 2 4 3" xfId="18487"/>
    <cellStyle name="Percent 2 3 2 2 4 3 2" xfId="18488"/>
    <cellStyle name="Percent 2 3 2 2 4 3 2 2" xfId="18489"/>
    <cellStyle name="Percent 2 3 2 2 4 3 2 2 2" xfId="18490"/>
    <cellStyle name="Percent 2 3 2 2 4 3 2 3" xfId="18491"/>
    <cellStyle name="Percent 2 3 2 2 4 3 3" xfId="18492"/>
    <cellStyle name="Percent 2 3 2 2 4 3 3 2" xfId="18493"/>
    <cellStyle name="Percent 2 3 2 2 4 3 4" xfId="18494"/>
    <cellStyle name="Percent 2 3 2 2 4 4" xfId="18495"/>
    <cellStyle name="Percent 2 3 2 2 4 4 2" xfId="18496"/>
    <cellStyle name="Percent 2 3 2 2 4 4 2 2" xfId="18497"/>
    <cellStyle name="Percent 2 3 2 2 4 4 3" xfId="18498"/>
    <cellStyle name="Percent 2 3 2 2 4 5" xfId="18499"/>
    <cellStyle name="Percent 2 3 2 2 4 5 2" xfId="18500"/>
    <cellStyle name="Percent 2 3 2 2 4 6" xfId="18501"/>
    <cellStyle name="Percent 2 3 2 2 5" xfId="18502"/>
    <cellStyle name="Percent 2 3 2 2 5 2" xfId="18503"/>
    <cellStyle name="Percent 2 3 2 2 5 2 2" xfId="18504"/>
    <cellStyle name="Percent 2 3 2 2 5 2 2 2" xfId="18505"/>
    <cellStyle name="Percent 2 3 2 2 5 2 2 2 2" xfId="18506"/>
    <cellStyle name="Percent 2 3 2 2 5 2 2 3" xfId="18507"/>
    <cellStyle name="Percent 2 3 2 2 5 2 3" xfId="18508"/>
    <cellStyle name="Percent 2 3 2 2 5 2 3 2" xfId="18509"/>
    <cellStyle name="Percent 2 3 2 2 5 2 4" xfId="18510"/>
    <cellStyle name="Percent 2 3 2 2 5 3" xfId="18511"/>
    <cellStyle name="Percent 2 3 2 2 5 3 2" xfId="18512"/>
    <cellStyle name="Percent 2 3 2 2 5 3 2 2" xfId="18513"/>
    <cellStyle name="Percent 2 3 2 2 5 3 3" xfId="18514"/>
    <cellStyle name="Percent 2 3 2 2 5 4" xfId="18515"/>
    <cellStyle name="Percent 2 3 2 2 5 4 2" xfId="18516"/>
    <cellStyle name="Percent 2 3 2 2 5 5" xfId="18517"/>
    <cellStyle name="Percent 2 3 2 2 6" xfId="18518"/>
    <cellStyle name="Percent 2 3 2 2 6 2" xfId="18519"/>
    <cellStyle name="Percent 2 3 2 2 6 2 2" xfId="18520"/>
    <cellStyle name="Percent 2 3 2 2 6 2 2 2" xfId="18521"/>
    <cellStyle name="Percent 2 3 2 2 6 2 3" xfId="18522"/>
    <cellStyle name="Percent 2 3 2 2 6 3" xfId="18523"/>
    <cellStyle name="Percent 2 3 2 2 6 3 2" xfId="18524"/>
    <cellStyle name="Percent 2 3 2 2 6 4" xfId="18525"/>
    <cellStyle name="Percent 2 3 2 2 7" xfId="18526"/>
    <cellStyle name="Percent 2 3 2 2 7 2" xfId="18527"/>
    <cellStyle name="Percent 2 3 2 2 7 2 2" xfId="18528"/>
    <cellStyle name="Percent 2 3 2 2 7 3" xfId="18529"/>
    <cellStyle name="Percent 2 3 2 2 8" xfId="18530"/>
    <cellStyle name="Percent 2 3 2 2 8 2" xfId="18531"/>
    <cellStyle name="Percent 2 3 2 2 9" xfId="18532"/>
    <cellStyle name="Percent 2 3 2 3" xfId="18533"/>
    <cellStyle name="Percent 2 3 2 3 2" xfId="18534"/>
    <cellStyle name="Percent 2 3 2 3 2 2" xfId="18535"/>
    <cellStyle name="Percent 2 3 2 3 2 2 2" xfId="18536"/>
    <cellStyle name="Percent 2 3 2 3 2 2 2 2" xfId="18537"/>
    <cellStyle name="Percent 2 3 2 3 2 2 2 2 2" xfId="18538"/>
    <cellStyle name="Percent 2 3 2 3 2 2 2 2 2 2" xfId="18539"/>
    <cellStyle name="Percent 2 3 2 3 2 2 2 2 2 2 2" xfId="18540"/>
    <cellStyle name="Percent 2 3 2 3 2 2 2 2 2 3" xfId="18541"/>
    <cellStyle name="Percent 2 3 2 3 2 2 2 2 3" xfId="18542"/>
    <cellStyle name="Percent 2 3 2 3 2 2 2 2 3 2" xfId="18543"/>
    <cellStyle name="Percent 2 3 2 3 2 2 2 2 4" xfId="18544"/>
    <cellStyle name="Percent 2 3 2 3 2 2 2 3" xfId="18545"/>
    <cellStyle name="Percent 2 3 2 3 2 2 2 3 2" xfId="18546"/>
    <cellStyle name="Percent 2 3 2 3 2 2 2 3 2 2" xfId="18547"/>
    <cellStyle name="Percent 2 3 2 3 2 2 2 3 3" xfId="18548"/>
    <cellStyle name="Percent 2 3 2 3 2 2 2 4" xfId="18549"/>
    <cellStyle name="Percent 2 3 2 3 2 2 2 4 2" xfId="18550"/>
    <cellStyle name="Percent 2 3 2 3 2 2 2 5" xfId="18551"/>
    <cellStyle name="Percent 2 3 2 3 2 2 3" xfId="18552"/>
    <cellStyle name="Percent 2 3 2 3 2 2 3 2" xfId="18553"/>
    <cellStyle name="Percent 2 3 2 3 2 2 3 2 2" xfId="18554"/>
    <cellStyle name="Percent 2 3 2 3 2 2 3 2 2 2" xfId="18555"/>
    <cellStyle name="Percent 2 3 2 3 2 2 3 2 3" xfId="18556"/>
    <cellStyle name="Percent 2 3 2 3 2 2 3 3" xfId="18557"/>
    <cellStyle name="Percent 2 3 2 3 2 2 3 3 2" xfId="18558"/>
    <cellStyle name="Percent 2 3 2 3 2 2 3 4" xfId="18559"/>
    <cellStyle name="Percent 2 3 2 3 2 2 4" xfId="18560"/>
    <cellStyle name="Percent 2 3 2 3 2 2 4 2" xfId="18561"/>
    <cellStyle name="Percent 2 3 2 3 2 2 4 2 2" xfId="18562"/>
    <cellStyle name="Percent 2 3 2 3 2 2 4 3" xfId="18563"/>
    <cellStyle name="Percent 2 3 2 3 2 2 5" xfId="18564"/>
    <cellStyle name="Percent 2 3 2 3 2 2 5 2" xfId="18565"/>
    <cellStyle name="Percent 2 3 2 3 2 2 6" xfId="18566"/>
    <cellStyle name="Percent 2 3 2 3 2 3" xfId="18567"/>
    <cellStyle name="Percent 2 3 2 3 2 3 2" xfId="18568"/>
    <cellStyle name="Percent 2 3 2 3 2 3 2 2" xfId="18569"/>
    <cellStyle name="Percent 2 3 2 3 2 3 2 2 2" xfId="18570"/>
    <cellStyle name="Percent 2 3 2 3 2 3 2 2 2 2" xfId="18571"/>
    <cellStyle name="Percent 2 3 2 3 2 3 2 2 3" xfId="18572"/>
    <cellStyle name="Percent 2 3 2 3 2 3 2 3" xfId="18573"/>
    <cellStyle name="Percent 2 3 2 3 2 3 2 3 2" xfId="18574"/>
    <cellStyle name="Percent 2 3 2 3 2 3 2 4" xfId="18575"/>
    <cellStyle name="Percent 2 3 2 3 2 3 3" xfId="18576"/>
    <cellStyle name="Percent 2 3 2 3 2 3 3 2" xfId="18577"/>
    <cellStyle name="Percent 2 3 2 3 2 3 3 2 2" xfId="18578"/>
    <cellStyle name="Percent 2 3 2 3 2 3 3 3" xfId="18579"/>
    <cellStyle name="Percent 2 3 2 3 2 3 4" xfId="18580"/>
    <cellStyle name="Percent 2 3 2 3 2 3 4 2" xfId="18581"/>
    <cellStyle name="Percent 2 3 2 3 2 3 5" xfId="18582"/>
    <cellStyle name="Percent 2 3 2 3 2 4" xfId="18583"/>
    <cellStyle name="Percent 2 3 2 3 2 4 2" xfId="18584"/>
    <cellStyle name="Percent 2 3 2 3 2 4 2 2" xfId="18585"/>
    <cellStyle name="Percent 2 3 2 3 2 4 2 2 2" xfId="18586"/>
    <cellStyle name="Percent 2 3 2 3 2 4 2 3" xfId="18587"/>
    <cellStyle name="Percent 2 3 2 3 2 4 3" xfId="18588"/>
    <cellStyle name="Percent 2 3 2 3 2 4 3 2" xfId="18589"/>
    <cellStyle name="Percent 2 3 2 3 2 4 4" xfId="18590"/>
    <cellStyle name="Percent 2 3 2 3 2 5" xfId="18591"/>
    <cellStyle name="Percent 2 3 2 3 2 5 2" xfId="18592"/>
    <cellStyle name="Percent 2 3 2 3 2 5 2 2" xfId="18593"/>
    <cellStyle name="Percent 2 3 2 3 2 5 3" xfId="18594"/>
    <cellStyle name="Percent 2 3 2 3 2 6" xfId="18595"/>
    <cellStyle name="Percent 2 3 2 3 2 6 2" xfId="18596"/>
    <cellStyle name="Percent 2 3 2 3 2 7" xfId="18597"/>
    <cellStyle name="Percent 2 3 2 3 3" xfId="18598"/>
    <cellStyle name="Percent 2 3 2 3 3 2" xfId="18599"/>
    <cellStyle name="Percent 2 3 2 3 3 2 2" xfId="18600"/>
    <cellStyle name="Percent 2 3 2 3 3 2 2 2" xfId="18601"/>
    <cellStyle name="Percent 2 3 2 3 3 2 2 2 2" xfId="18602"/>
    <cellStyle name="Percent 2 3 2 3 3 2 2 2 2 2" xfId="18603"/>
    <cellStyle name="Percent 2 3 2 3 3 2 2 2 3" xfId="18604"/>
    <cellStyle name="Percent 2 3 2 3 3 2 2 3" xfId="18605"/>
    <cellStyle name="Percent 2 3 2 3 3 2 2 3 2" xfId="18606"/>
    <cellStyle name="Percent 2 3 2 3 3 2 2 4" xfId="18607"/>
    <cellStyle name="Percent 2 3 2 3 3 2 3" xfId="18608"/>
    <cellStyle name="Percent 2 3 2 3 3 2 3 2" xfId="18609"/>
    <cellStyle name="Percent 2 3 2 3 3 2 3 2 2" xfId="18610"/>
    <cellStyle name="Percent 2 3 2 3 3 2 3 3" xfId="18611"/>
    <cellStyle name="Percent 2 3 2 3 3 2 4" xfId="18612"/>
    <cellStyle name="Percent 2 3 2 3 3 2 4 2" xfId="18613"/>
    <cellStyle name="Percent 2 3 2 3 3 2 5" xfId="18614"/>
    <cellStyle name="Percent 2 3 2 3 3 3" xfId="18615"/>
    <cellStyle name="Percent 2 3 2 3 3 3 2" xfId="18616"/>
    <cellStyle name="Percent 2 3 2 3 3 3 2 2" xfId="18617"/>
    <cellStyle name="Percent 2 3 2 3 3 3 2 2 2" xfId="18618"/>
    <cellStyle name="Percent 2 3 2 3 3 3 2 3" xfId="18619"/>
    <cellStyle name="Percent 2 3 2 3 3 3 3" xfId="18620"/>
    <cellStyle name="Percent 2 3 2 3 3 3 3 2" xfId="18621"/>
    <cellStyle name="Percent 2 3 2 3 3 3 4" xfId="18622"/>
    <cellStyle name="Percent 2 3 2 3 3 4" xfId="18623"/>
    <cellStyle name="Percent 2 3 2 3 3 4 2" xfId="18624"/>
    <cellStyle name="Percent 2 3 2 3 3 4 2 2" xfId="18625"/>
    <cellStyle name="Percent 2 3 2 3 3 4 3" xfId="18626"/>
    <cellStyle name="Percent 2 3 2 3 3 5" xfId="18627"/>
    <cellStyle name="Percent 2 3 2 3 3 5 2" xfId="18628"/>
    <cellStyle name="Percent 2 3 2 3 3 6" xfId="18629"/>
    <cellStyle name="Percent 2 3 2 3 4" xfId="18630"/>
    <cellStyle name="Percent 2 3 2 3 4 2" xfId="18631"/>
    <cellStyle name="Percent 2 3 2 3 4 2 2" xfId="18632"/>
    <cellStyle name="Percent 2 3 2 3 4 2 2 2" xfId="18633"/>
    <cellStyle name="Percent 2 3 2 3 4 2 2 2 2" xfId="18634"/>
    <cellStyle name="Percent 2 3 2 3 4 2 2 3" xfId="18635"/>
    <cellStyle name="Percent 2 3 2 3 4 2 3" xfId="18636"/>
    <cellStyle name="Percent 2 3 2 3 4 2 3 2" xfId="18637"/>
    <cellStyle name="Percent 2 3 2 3 4 2 4" xfId="18638"/>
    <cellStyle name="Percent 2 3 2 3 4 3" xfId="18639"/>
    <cellStyle name="Percent 2 3 2 3 4 3 2" xfId="18640"/>
    <cellStyle name="Percent 2 3 2 3 4 3 2 2" xfId="18641"/>
    <cellStyle name="Percent 2 3 2 3 4 3 3" xfId="18642"/>
    <cellStyle name="Percent 2 3 2 3 4 4" xfId="18643"/>
    <cellStyle name="Percent 2 3 2 3 4 4 2" xfId="18644"/>
    <cellStyle name="Percent 2 3 2 3 4 5" xfId="18645"/>
    <cellStyle name="Percent 2 3 2 3 5" xfId="18646"/>
    <cellStyle name="Percent 2 3 2 3 5 2" xfId="18647"/>
    <cellStyle name="Percent 2 3 2 3 5 2 2" xfId="18648"/>
    <cellStyle name="Percent 2 3 2 3 5 2 2 2" xfId="18649"/>
    <cellStyle name="Percent 2 3 2 3 5 2 3" xfId="18650"/>
    <cellStyle name="Percent 2 3 2 3 5 3" xfId="18651"/>
    <cellStyle name="Percent 2 3 2 3 5 3 2" xfId="18652"/>
    <cellStyle name="Percent 2 3 2 3 5 4" xfId="18653"/>
    <cellStyle name="Percent 2 3 2 3 6" xfId="18654"/>
    <cellStyle name="Percent 2 3 2 3 6 2" xfId="18655"/>
    <cellStyle name="Percent 2 3 2 3 6 2 2" xfId="18656"/>
    <cellStyle name="Percent 2 3 2 3 6 3" xfId="18657"/>
    <cellStyle name="Percent 2 3 2 3 7" xfId="18658"/>
    <cellStyle name="Percent 2 3 2 3 7 2" xfId="18659"/>
    <cellStyle name="Percent 2 3 2 3 8" xfId="18660"/>
    <cellStyle name="Percent 2 3 2 4" xfId="18661"/>
    <cellStyle name="Percent 2 3 2 4 2" xfId="18662"/>
    <cellStyle name="Percent 2 3 2 4 2 2" xfId="18663"/>
    <cellStyle name="Percent 2 3 2 4 2 2 2" xfId="18664"/>
    <cellStyle name="Percent 2 3 2 4 2 2 2 2" xfId="18665"/>
    <cellStyle name="Percent 2 3 2 4 2 2 2 2 2" xfId="18666"/>
    <cellStyle name="Percent 2 3 2 4 2 2 2 2 2 2" xfId="18667"/>
    <cellStyle name="Percent 2 3 2 4 2 2 2 2 3" xfId="18668"/>
    <cellStyle name="Percent 2 3 2 4 2 2 2 3" xfId="18669"/>
    <cellStyle name="Percent 2 3 2 4 2 2 2 3 2" xfId="18670"/>
    <cellStyle name="Percent 2 3 2 4 2 2 2 4" xfId="18671"/>
    <cellStyle name="Percent 2 3 2 4 2 2 3" xfId="18672"/>
    <cellStyle name="Percent 2 3 2 4 2 2 3 2" xfId="18673"/>
    <cellStyle name="Percent 2 3 2 4 2 2 3 2 2" xfId="18674"/>
    <cellStyle name="Percent 2 3 2 4 2 2 3 3" xfId="18675"/>
    <cellStyle name="Percent 2 3 2 4 2 2 4" xfId="18676"/>
    <cellStyle name="Percent 2 3 2 4 2 2 4 2" xfId="18677"/>
    <cellStyle name="Percent 2 3 2 4 2 2 5" xfId="18678"/>
    <cellStyle name="Percent 2 3 2 4 2 3" xfId="18679"/>
    <cellStyle name="Percent 2 3 2 4 2 3 2" xfId="18680"/>
    <cellStyle name="Percent 2 3 2 4 2 3 2 2" xfId="18681"/>
    <cellStyle name="Percent 2 3 2 4 2 3 2 2 2" xfId="18682"/>
    <cellStyle name="Percent 2 3 2 4 2 3 2 3" xfId="18683"/>
    <cellStyle name="Percent 2 3 2 4 2 3 3" xfId="18684"/>
    <cellStyle name="Percent 2 3 2 4 2 3 3 2" xfId="18685"/>
    <cellStyle name="Percent 2 3 2 4 2 3 4" xfId="18686"/>
    <cellStyle name="Percent 2 3 2 4 2 4" xfId="18687"/>
    <cellStyle name="Percent 2 3 2 4 2 4 2" xfId="18688"/>
    <cellStyle name="Percent 2 3 2 4 2 4 2 2" xfId="18689"/>
    <cellStyle name="Percent 2 3 2 4 2 4 3" xfId="18690"/>
    <cellStyle name="Percent 2 3 2 4 2 5" xfId="18691"/>
    <cellStyle name="Percent 2 3 2 4 2 5 2" xfId="18692"/>
    <cellStyle name="Percent 2 3 2 4 2 6" xfId="18693"/>
    <cellStyle name="Percent 2 3 2 4 3" xfId="18694"/>
    <cellStyle name="Percent 2 3 2 4 3 2" xfId="18695"/>
    <cellStyle name="Percent 2 3 2 4 3 2 2" xfId="18696"/>
    <cellStyle name="Percent 2 3 2 4 3 2 2 2" xfId="18697"/>
    <cellStyle name="Percent 2 3 2 4 3 2 2 2 2" xfId="18698"/>
    <cellStyle name="Percent 2 3 2 4 3 2 2 3" xfId="18699"/>
    <cellStyle name="Percent 2 3 2 4 3 2 3" xfId="18700"/>
    <cellStyle name="Percent 2 3 2 4 3 2 3 2" xfId="18701"/>
    <cellStyle name="Percent 2 3 2 4 3 2 4" xfId="18702"/>
    <cellStyle name="Percent 2 3 2 4 3 3" xfId="18703"/>
    <cellStyle name="Percent 2 3 2 4 3 3 2" xfId="18704"/>
    <cellStyle name="Percent 2 3 2 4 3 3 2 2" xfId="18705"/>
    <cellStyle name="Percent 2 3 2 4 3 3 3" xfId="18706"/>
    <cellStyle name="Percent 2 3 2 4 3 4" xfId="18707"/>
    <cellStyle name="Percent 2 3 2 4 3 4 2" xfId="18708"/>
    <cellStyle name="Percent 2 3 2 4 3 5" xfId="18709"/>
    <cellStyle name="Percent 2 3 2 4 4" xfId="18710"/>
    <cellStyle name="Percent 2 3 2 4 4 2" xfId="18711"/>
    <cellStyle name="Percent 2 3 2 4 4 2 2" xfId="18712"/>
    <cellStyle name="Percent 2 3 2 4 4 2 2 2" xfId="18713"/>
    <cellStyle name="Percent 2 3 2 4 4 2 3" xfId="18714"/>
    <cellStyle name="Percent 2 3 2 4 4 3" xfId="18715"/>
    <cellStyle name="Percent 2 3 2 4 4 3 2" xfId="18716"/>
    <cellStyle name="Percent 2 3 2 4 4 4" xfId="18717"/>
    <cellStyle name="Percent 2 3 2 4 5" xfId="18718"/>
    <cellStyle name="Percent 2 3 2 4 5 2" xfId="18719"/>
    <cellStyle name="Percent 2 3 2 4 5 2 2" xfId="18720"/>
    <cellStyle name="Percent 2 3 2 4 5 3" xfId="18721"/>
    <cellStyle name="Percent 2 3 2 4 6" xfId="18722"/>
    <cellStyle name="Percent 2 3 2 4 6 2" xfId="18723"/>
    <cellStyle name="Percent 2 3 2 4 7" xfId="18724"/>
    <cellStyle name="Percent 2 3 2 5" xfId="18725"/>
    <cellStyle name="Percent 2 3 2 5 2" xfId="18726"/>
    <cellStyle name="Percent 2 3 2 5 2 2" xfId="18727"/>
    <cellStyle name="Percent 2 3 2 5 2 2 2" xfId="18728"/>
    <cellStyle name="Percent 2 3 2 5 2 2 2 2" xfId="18729"/>
    <cellStyle name="Percent 2 3 2 5 2 2 2 2 2" xfId="18730"/>
    <cellStyle name="Percent 2 3 2 5 2 2 2 3" xfId="18731"/>
    <cellStyle name="Percent 2 3 2 5 2 2 3" xfId="18732"/>
    <cellStyle name="Percent 2 3 2 5 2 2 3 2" xfId="18733"/>
    <cellStyle name="Percent 2 3 2 5 2 2 4" xfId="18734"/>
    <cellStyle name="Percent 2 3 2 5 2 3" xfId="18735"/>
    <cellStyle name="Percent 2 3 2 5 2 3 2" xfId="18736"/>
    <cellStyle name="Percent 2 3 2 5 2 3 2 2" xfId="18737"/>
    <cellStyle name="Percent 2 3 2 5 2 3 3" xfId="18738"/>
    <cellStyle name="Percent 2 3 2 5 2 4" xfId="18739"/>
    <cellStyle name="Percent 2 3 2 5 2 4 2" xfId="18740"/>
    <cellStyle name="Percent 2 3 2 5 2 5" xfId="18741"/>
    <cellStyle name="Percent 2 3 2 5 3" xfId="18742"/>
    <cellStyle name="Percent 2 3 2 5 3 2" xfId="18743"/>
    <cellStyle name="Percent 2 3 2 5 3 2 2" xfId="18744"/>
    <cellStyle name="Percent 2 3 2 5 3 2 2 2" xfId="18745"/>
    <cellStyle name="Percent 2 3 2 5 3 2 3" xfId="18746"/>
    <cellStyle name="Percent 2 3 2 5 3 3" xfId="18747"/>
    <cellStyle name="Percent 2 3 2 5 3 3 2" xfId="18748"/>
    <cellStyle name="Percent 2 3 2 5 3 4" xfId="18749"/>
    <cellStyle name="Percent 2 3 2 5 4" xfId="18750"/>
    <cellStyle name="Percent 2 3 2 5 4 2" xfId="18751"/>
    <cellStyle name="Percent 2 3 2 5 4 2 2" xfId="18752"/>
    <cellStyle name="Percent 2 3 2 5 4 3" xfId="18753"/>
    <cellStyle name="Percent 2 3 2 5 5" xfId="18754"/>
    <cellStyle name="Percent 2 3 2 5 5 2" xfId="18755"/>
    <cellStyle name="Percent 2 3 2 5 6" xfId="18756"/>
    <cellStyle name="Percent 2 3 2 6" xfId="18757"/>
    <cellStyle name="Percent 2 3 2 6 2" xfId="18758"/>
    <cellStyle name="Percent 2 3 2 6 2 2" xfId="18759"/>
    <cellStyle name="Percent 2 3 2 6 2 2 2" xfId="18760"/>
    <cellStyle name="Percent 2 3 2 6 2 2 2 2" xfId="18761"/>
    <cellStyle name="Percent 2 3 2 6 2 2 3" xfId="18762"/>
    <cellStyle name="Percent 2 3 2 6 2 3" xfId="18763"/>
    <cellStyle name="Percent 2 3 2 6 2 3 2" xfId="18764"/>
    <cellStyle name="Percent 2 3 2 6 2 4" xfId="18765"/>
    <cellStyle name="Percent 2 3 2 6 3" xfId="18766"/>
    <cellStyle name="Percent 2 3 2 6 3 2" xfId="18767"/>
    <cellStyle name="Percent 2 3 2 6 3 2 2" xfId="18768"/>
    <cellStyle name="Percent 2 3 2 6 3 3" xfId="18769"/>
    <cellStyle name="Percent 2 3 2 6 4" xfId="18770"/>
    <cellStyle name="Percent 2 3 2 6 4 2" xfId="18771"/>
    <cellStyle name="Percent 2 3 2 6 5" xfId="18772"/>
    <cellStyle name="Percent 2 3 2 7" xfId="18773"/>
    <cellStyle name="Percent 2 3 2 7 2" xfId="18774"/>
    <cellStyle name="Percent 2 3 2 7 2 2" xfId="18775"/>
    <cellStyle name="Percent 2 3 2 7 2 2 2" xfId="18776"/>
    <cellStyle name="Percent 2 3 2 7 2 3" xfId="18777"/>
    <cellStyle name="Percent 2 3 2 7 3" xfId="18778"/>
    <cellStyle name="Percent 2 3 2 7 3 2" xfId="18779"/>
    <cellStyle name="Percent 2 3 2 7 4" xfId="18780"/>
    <cellStyle name="Percent 2 3 2 8" xfId="18781"/>
    <cellStyle name="Percent 2 3 2 8 2" xfId="18782"/>
    <cellStyle name="Percent 2 3 2 8 2 2" xfId="18783"/>
    <cellStyle name="Percent 2 3 2 8 3" xfId="18784"/>
    <cellStyle name="Percent 2 3 2 9" xfId="18785"/>
    <cellStyle name="Percent 2 3 2 9 2" xfId="18786"/>
    <cellStyle name="Percent 2 3 3" xfId="18787"/>
    <cellStyle name="Percent 2 3 3 2" xfId="18788"/>
    <cellStyle name="Percent 2 3 3 2 2" xfId="18789"/>
    <cellStyle name="Percent 2 3 3 2 2 2" xfId="18790"/>
    <cellStyle name="Percent 2 3 3 2 2 2 2" xfId="18791"/>
    <cellStyle name="Percent 2 3 3 2 2 2 2 2" xfId="18792"/>
    <cellStyle name="Percent 2 3 3 2 2 2 2 2 2" xfId="18793"/>
    <cellStyle name="Percent 2 3 3 2 2 2 2 2 2 2" xfId="18794"/>
    <cellStyle name="Percent 2 3 3 2 2 2 2 2 2 2 2" xfId="18795"/>
    <cellStyle name="Percent 2 3 3 2 2 2 2 2 2 3" xfId="18796"/>
    <cellStyle name="Percent 2 3 3 2 2 2 2 2 3" xfId="18797"/>
    <cellStyle name="Percent 2 3 3 2 2 2 2 2 3 2" xfId="18798"/>
    <cellStyle name="Percent 2 3 3 2 2 2 2 2 4" xfId="18799"/>
    <cellStyle name="Percent 2 3 3 2 2 2 2 3" xfId="18800"/>
    <cellStyle name="Percent 2 3 3 2 2 2 2 3 2" xfId="18801"/>
    <cellStyle name="Percent 2 3 3 2 2 2 2 3 2 2" xfId="18802"/>
    <cellStyle name="Percent 2 3 3 2 2 2 2 3 3" xfId="18803"/>
    <cellStyle name="Percent 2 3 3 2 2 2 2 4" xfId="18804"/>
    <cellStyle name="Percent 2 3 3 2 2 2 2 4 2" xfId="18805"/>
    <cellStyle name="Percent 2 3 3 2 2 2 2 5" xfId="18806"/>
    <cellStyle name="Percent 2 3 3 2 2 2 3" xfId="18807"/>
    <cellStyle name="Percent 2 3 3 2 2 2 3 2" xfId="18808"/>
    <cellStyle name="Percent 2 3 3 2 2 2 3 2 2" xfId="18809"/>
    <cellStyle name="Percent 2 3 3 2 2 2 3 2 2 2" xfId="18810"/>
    <cellStyle name="Percent 2 3 3 2 2 2 3 2 3" xfId="18811"/>
    <cellStyle name="Percent 2 3 3 2 2 2 3 3" xfId="18812"/>
    <cellStyle name="Percent 2 3 3 2 2 2 3 3 2" xfId="18813"/>
    <cellStyle name="Percent 2 3 3 2 2 2 3 4" xfId="18814"/>
    <cellStyle name="Percent 2 3 3 2 2 2 4" xfId="18815"/>
    <cellStyle name="Percent 2 3 3 2 2 2 4 2" xfId="18816"/>
    <cellStyle name="Percent 2 3 3 2 2 2 4 2 2" xfId="18817"/>
    <cellStyle name="Percent 2 3 3 2 2 2 4 3" xfId="18818"/>
    <cellStyle name="Percent 2 3 3 2 2 2 5" xfId="18819"/>
    <cellStyle name="Percent 2 3 3 2 2 2 5 2" xfId="18820"/>
    <cellStyle name="Percent 2 3 3 2 2 2 6" xfId="18821"/>
    <cellStyle name="Percent 2 3 3 2 2 3" xfId="18822"/>
    <cellStyle name="Percent 2 3 3 2 2 3 2" xfId="18823"/>
    <cellStyle name="Percent 2 3 3 2 2 3 2 2" xfId="18824"/>
    <cellStyle name="Percent 2 3 3 2 2 3 2 2 2" xfId="18825"/>
    <cellStyle name="Percent 2 3 3 2 2 3 2 2 2 2" xfId="18826"/>
    <cellStyle name="Percent 2 3 3 2 2 3 2 2 3" xfId="18827"/>
    <cellStyle name="Percent 2 3 3 2 2 3 2 3" xfId="18828"/>
    <cellStyle name="Percent 2 3 3 2 2 3 2 3 2" xfId="18829"/>
    <cellStyle name="Percent 2 3 3 2 2 3 2 4" xfId="18830"/>
    <cellStyle name="Percent 2 3 3 2 2 3 3" xfId="18831"/>
    <cellStyle name="Percent 2 3 3 2 2 3 3 2" xfId="18832"/>
    <cellStyle name="Percent 2 3 3 2 2 3 3 2 2" xfId="18833"/>
    <cellStyle name="Percent 2 3 3 2 2 3 3 3" xfId="18834"/>
    <cellStyle name="Percent 2 3 3 2 2 3 4" xfId="18835"/>
    <cellStyle name="Percent 2 3 3 2 2 3 4 2" xfId="18836"/>
    <cellStyle name="Percent 2 3 3 2 2 3 5" xfId="18837"/>
    <cellStyle name="Percent 2 3 3 2 2 4" xfId="18838"/>
    <cellStyle name="Percent 2 3 3 2 2 4 2" xfId="18839"/>
    <cellStyle name="Percent 2 3 3 2 2 4 2 2" xfId="18840"/>
    <cellStyle name="Percent 2 3 3 2 2 4 2 2 2" xfId="18841"/>
    <cellStyle name="Percent 2 3 3 2 2 4 2 3" xfId="18842"/>
    <cellStyle name="Percent 2 3 3 2 2 4 3" xfId="18843"/>
    <cellStyle name="Percent 2 3 3 2 2 4 3 2" xfId="18844"/>
    <cellStyle name="Percent 2 3 3 2 2 4 4" xfId="18845"/>
    <cellStyle name="Percent 2 3 3 2 2 5" xfId="18846"/>
    <cellStyle name="Percent 2 3 3 2 2 5 2" xfId="18847"/>
    <cellStyle name="Percent 2 3 3 2 2 5 2 2" xfId="18848"/>
    <cellStyle name="Percent 2 3 3 2 2 5 3" xfId="18849"/>
    <cellStyle name="Percent 2 3 3 2 2 6" xfId="18850"/>
    <cellStyle name="Percent 2 3 3 2 2 6 2" xfId="18851"/>
    <cellStyle name="Percent 2 3 3 2 2 7" xfId="18852"/>
    <cellStyle name="Percent 2 3 3 2 3" xfId="18853"/>
    <cellStyle name="Percent 2 3 3 2 3 2" xfId="18854"/>
    <cellStyle name="Percent 2 3 3 2 3 2 2" xfId="18855"/>
    <cellStyle name="Percent 2 3 3 2 3 2 2 2" xfId="18856"/>
    <cellStyle name="Percent 2 3 3 2 3 2 2 2 2" xfId="18857"/>
    <cellStyle name="Percent 2 3 3 2 3 2 2 2 2 2" xfId="18858"/>
    <cellStyle name="Percent 2 3 3 2 3 2 2 2 3" xfId="18859"/>
    <cellStyle name="Percent 2 3 3 2 3 2 2 3" xfId="18860"/>
    <cellStyle name="Percent 2 3 3 2 3 2 2 3 2" xfId="18861"/>
    <cellStyle name="Percent 2 3 3 2 3 2 2 4" xfId="18862"/>
    <cellStyle name="Percent 2 3 3 2 3 2 3" xfId="18863"/>
    <cellStyle name="Percent 2 3 3 2 3 2 3 2" xfId="18864"/>
    <cellStyle name="Percent 2 3 3 2 3 2 3 2 2" xfId="18865"/>
    <cellStyle name="Percent 2 3 3 2 3 2 3 3" xfId="18866"/>
    <cellStyle name="Percent 2 3 3 2 3 2 4" xfId="18867"/>
    <cellStyle name="Percent 2 3 3 2 3 2 4 2" xfId="18868"/>
    <cellStyle name="Percent 2 3 3 2 3 2 5" xfId="18869"/>
    <cellStyle name="Percent 2 3 3 2 3 3" xfId="18870"/>
    <cellStyle name="Percent 2 3 3 2 3 3 2" xfId="18871"/>
    <cellStyle name="Percent 2 3 3 2 3 3 2 2" xfId="18872"/>
    <cellStyle name="Percent 2 3 3 2 3 3 2 2 2" xfId="18873"/>
    <cellStyle name="Percent 2 3 3 2 3 3 2 3" xfId="18874"/>
    <cellStyle name="Percent 2 3 3 2 3 3 3" xfId="18875"/>
    <cellStyle name="Percent 2 3 3 2 3 3 3 2" xfId="18876"/>
    <cellStyle name="Percent 2 3 3 2 3 3 4" xfId="18877"/>
    <cellStyle name="Percent 2 3 3 2 3 4" xfId="18878"/>
    <cellStyle name="Percent 2 3 3 2 3 4 2" xfId="18879"/>
    <cellStyle name="Percent 2 3 3 2 3 4 2 2" xfId="18880"/>
    <cellStyle name="Percent 2 3 3 2 3 4 3" xfId="18881"/>
    <cellStyle name="Percent 2 3 3 2 3 5" xfId="18882"/>
    <cellStyle name="Percent 2 3 3 2 3 5 2" xfId="18883"/>
    <cellStyle name="Percent 2 3 3 2 3 6" xfId="18884"/>
    <cellStyle name="Percent 2 3 3 2 4" xfId="18885"/>
    <cellStyle name="Percent 2 3 3 2 4 2" xfId="18886"/>
    <cellStyle name="Percent 2 3 3 2 4 2 2" xfId="18887"/>
    <cellStyle name="Percent 2 3 3 2 4 2 2 2" xfId="18888"/>
    <cellStyle name="Percent 2 3 3 2 4 2 2 2 2" xfId="18889"/>
    <cellStyle name="Percent 2 3 3 2 4 2 2 3" xfId="18890"/>
    <cellStyle name="Percent 2 3 3 2 4 2 3" xfId="18891"/>
    <cellStyle name="Percent 2 3 3 2 4 2 3 2" xfId="18892"/>
    <cellStyle name="Percent 2 3 3 2 4 2 4" xfId="18893"/>
    <cellStyle name="Percent 2 3 3 2 4 3" xfId="18894"/>
    <cellStyle name="Percent 2 3 3 2 4 3 2" xfId="18895"/>
    <cellStyle name="Percent 2 3 3 2 4 3 2 2" xfId="18896"/>
    <cellStyle name="Percent 2 3 3 2 4 3 3" xfId="18897"/>
    <cellStyle name="Percent 2 3 3 2 4 4" xfId="18898"/>
    <cellStyle name="Percent 2 3 3 2 4 4 2" xfId="18899"/>
    <cellStyle name="Percent 2 3 3 2 4 5" xfId="18900"/>
    <cellStyle name="Percent 2 3 3 2 5" xfId="18901"/>
    <cellStyle name="Percent 2 3 3 2 5 2" xfId="18902"/>
    <cellStyle name="Percent 2 3 3 2 5 2 2" xfId="18903"/>
    <cellStyle name="Percent 2 3 3 2 5 2 2 2" xfId="18904"/>
    <cellStyle name="Percent 2 3 3 2 5 2 3" xfId="18905"/>
    <cellStyle name="Percent 2 3 3 2 5 3" xfId="18906"/>
    <cellStyle name="Percent 2 3 3 2 5 3 2" xfId="18907"/>
    <cellStyle name="Percent 2 3 3 2 5 4" xfId="18908"/>
    <cellStyle name="Percent 2 3 3 2 6" xfId="18909"/>
    <cellStyle name="Percent 2 3 3 2 6 2" xfId="18910"/>
    <cellStyle name="Percent 2 3 3 2 6 2 2" xfId="18911"/>
    <cellStyle name="Percent 2 3 3 2 6 3" xfId="18912"/>
    <cellStyle name="Percent 2 3 3 2 7" xfId="18913"/>
    <cellStyle name="Percent 2 3 3 2 7 2" xfId="18914"/>
    <cellStyle name="Percent 2 3 3 2 8" xfId="18915"/>
    <cellStyle name="Percent 2 3 3 3" xfId="18916"/>
    <cellStyle name="Percent 2 3 3 3 2" xfId="18917"/>
    <cellStyle name="Percent 2 3 3 3 2 2" xfId="18918"/>
    <cellStyle name="Percent 2 3 3 3 2 2 2" xfId="18919"/>
    <cellStyle name="Percent 2 3 3 3 2 2 2 2" xfId="18920"/>
    <cellStyle name="Percent 2 3 3 3 2 2 2 2 2" xfId="18921"/>
    <cellStyle name="Percent 2 3 3 3 2 2 2 2 2 2" xfId="18922"/>
    <cellStyle name="Percent 2 3 3 3 2 2 2 2 3" xfId="18923"/>
    <cellStyle name="Percent 2 3 3 3 2 2 2 3" xfId="18924"/>
    <cellStyle name="Percent 2 3 3 3 2 2 2 3 2" xfId="18925"/>
    <cellStyle name="Percent 2 3 3 3 2 2 2 4" xfId="18926"/>
    <cellStyle name="Percent 2 3 3 3 2 2 3" xfId="18927"/>
    <cellStyle name="Percent 2 3 3 3 2 2 3 2" xfId="18928"/>
    <cellStyle name="Percent 2 3 3 3 2 2 3 2 2" xfId="18929"/>
    <cellStyle name="Percent 2 3 3 3 2 2 3 3" xfId="18930"/>
    <cellStyle name="Percent 2 3 3 3 2 2 4" xfId="18931"/>
    <cellStyle name="Percent 2 3 3 3 2 2 4 2" xfId="18932"/>
    <cellStyle name="Percent 2 3 3 3 2 2 5" xfId="18933"/>
    <cellStyle name="Percent 2 3 3 3 2 3" xfId="18934"/>
    <cellStyle name="Percent 2 3 3 3 2 3 2" xfId="18935"/>
    <cellStyle name="Percent 2 3 3 3 2 3 2 2" xfId="18936"/>
    <cellStyle name="Percent 2 3 3 3 2 3 2 2 2" xfId="18937"/>
    <cellStyle name="Percent 2 3 3 3 2 3 2 3" xfId="18938"/>
    <cellStyle name="Percent 2 3 3 3 2 3 3" xfId="18939"/>
    <cellStyle name="Percent 2 3 3 3 2 3 3 2" xfId="18940"/>
    <cellStyle name="Percent 2 3 3 3 2 3 4" xfId="18941"/>
    <cellStyle name="Percent 2 3 3 3 2 4" xfId="18942"/>
    <cellStyle name="Percent 2 3 3 3 2 4 2" xfId="18943"/>
    <cellStyle name="Percent 2 3 3 3 2 4 2 2" xfId="18944"/>
    <cellStyle name="Percent 2 3 3 3 2 4 3" xfId="18945"/>
    <cellStyle name="Percent 2 3 3 3 2 5" xfId="18946"/>
    <cellStyle name="Percent 2 3 3 3 2 5 2" xfId="18947"/>
    <cellStyle name="Percent 2 3 3 3 2 6" xfId="18948"/>
    <cellStyle name="Percent 2 3 3 3 3" xfId="18949"/>
    <cellStyle name="Percent 2 3 3 3 3 2" xfId="18950"/>
    <cellStyle name="Percent 2 3 3 3 3 2 2" xfId="18951"/>
    <cellStyle name="Percent 2 3 3 3 3 2 2 2" xfId="18952"/>
    <cellStyle name="Percent 2 3 3 3 3 2 2 2 2" xfId="18953"/>
    <cellStyle name="Percent 2 3 3 3 3 2 2 3" xfId="18954"/>
    <cellStyle name="Percent 2 3 3 3 3 2 3" xfId="18955"/>
    <cellStyle name="Percent 2 3 3 3 3 2 3 2" xfId="18956"/>
    <cellStyle name="Percent 2 3 3 3 3 2 4" xfId="18957"/>
    <cellStyle name="Percent 2 3 3 3 3 3" xfId="18958"/>
    <cellStyle name="Percent 2 3 3 3 3 3 2" xfId="18959"/>
    <cellStyle name="Percent 2 3 3 3 3 3 2 2" xfId="18960"/>
    <cellStyle name="Percent 2 3 3 3 3 3 3" xfId="18961"/>
    <cellStyle name="Percent 2 3 3 3 3 4" xfId="18962"/>
    <cellStyle name="Percent 2 3 3 3 3 4 2" xfId="18963"/>
    <cellStyle name="Percent 2 3 3 3 3 5" xfId="18964"/>
    <cellStyle name="Percent 2 3 3 3 4" xfId="18965"/>
    <cellStyle name="Percent 2 3 3 3 4 2" xfId="18966"/>
    <cellStyle name="Percent 2 3 3 3 4 2 2" xfId="18967"/>
    <cellStyle name="Percent 2 3 3 3 4 2 2 2" xfId="18968"/>
    <cellStyle name="Percent 2 3 3 3 4 2 3" xfId="18969"/>
    <cellStyle name="Percent 2 3 3 3 4 3" xfId="18970"/>
    <cellStyle name="Percent 2 3 3 3 4 3 2" xfId="18971"/>
    <cellStyle name="Percent 2 3 3 3 4 4" xfId="18972"/>
    <cellStyle name="Percent 2 3 3 3 5" xfId="18973"/>
    <cellStyle name="Percent 2 3 3 3 5 2" xfId="18974"/>
    <cellStyle name="Percent 2 3 3 3 5 2 2" xfId="18975"/>
    <cellStyle name="Percent 2 3 3 3 5 3" xfId="18976"/>
    <cellStyle name="Percent 2 3 3 3 6" xfId="18977"/>
    <cellStyle name="Percent 2 3 3 3 6 2" xfId="18978"/>
    <cellStyle name="Percent 2 3 3 3 7" xfId="18979"/>
    <cellStyle name="Percent 2 3 3 4" xfId="18980"/>
    <cellStyle name="Percent 2 3 3 4 2" xfId="18981"/>
    <cellStyle name="Percent 2 3 3 4 2 2" xfId="18982"/>
    <cellStyle name="Percent 2 3 3 4 2 2 2" xfId="18983"/>
    <cellStyle name="Percent 2 3 3 4 2 2 2 2" xfId="18984"/>
    <cellStyle name="Percent 2 3 3 4 2 2 2 2 2" xfId="18985"/>
    <cellStyle name="Percent 2 3 3 4 2 2 2 3" xfId="18986"/>
    <cellStyle name="Percent 2 3 3 4 2 2 3" xfId="18987"/>
    <cellStyle name="Percent 2 3 3 4 2 2 3 2" xfId="18988"/>
    <cellStyle name="Percent 2 3 3 4 2 2 4" xfId="18989"/>
    <cellStyle name="Percent 2 3 3 4 2 3" xfId="18990"/>
    <cellStyle name="Percent 2 3 3 4 2 3 2" xfId="18991"/>
    <cellStyle name="Percent 2 3 3 4 2 3 2 2" xfId="18992"/>
    <cellStyle name="Percent 2 3 3 4 2 3 3" xfId="18993"/>
    <cellStyle name="Percent 2 3 3 4 2 4" xfId="18994"/>
    <cellStyle name="Percent 2 3 3 4 2 4 2" xfId="18995"/>
    <cellStyle name="Percent 2 3 3 4 2 5" xfId="18996"/>
    <cellStyle name="Percent 2 3 3 4 3" xfId="18997"/>
    <cellStyle name="Percent 2 3 3 4 3 2" xfId="18998"/>
    <cellStyle name="Percent 2 3 3 4 3 2 2" xfId="18999"/>
    <cellStyle name="Percent 2 3 3 4 3 2 2 2" xfId="19000"/>
    <cellStyle name="Percent 2 3 3 4 3 2 3" xfId="19001"/>
    <cellStyle name="Percent 2 3 3 4 3 3" xfId="19002"/>
    <cellStyle name="Percent 2 3 3 4 3 3 2" xfId="19003"/>
    <cellStyle name="Percent 2 3 3 4 3 4" xfId="19004"/>
    <cellStyle name="Percent 2 3 3 4 4" xfId="19005"/>
    <cellStyle name="Percent 2 3 3 4 4 2" xfId="19006"/>
    <cellStyle name="Percent 2 3 3 4 4 2 2" xfId="19007"/>
    <cellStyle name="Percent 2 3 3 4 4 3" xfId="19008"/>
    <cellStyle name="Percent 2 3 3 4 5" xfId="19009"/>
    <cellStyle name="Percent 2 3 3 4 5 2" xfId="19010"/>
    <cellStyle name="Percent 2 3 3 4 6" xfId="19011"/>
    <cellStyle name="Percent 2 3 3 5" xfId="19012"/>
    <cellStyle name="Percent 2 3 3 5 2" xfId="19013"/>
    <cellStyle name="Percent 2 3 3 5 2 2" xfId="19014"/>
    <cellStyle name="Percent 2 3 3 5 2 2 2" xfId="19015"/>
    <cellStyle name="Percent 2 3 3 5 2 2 2 2" xfId="19016"/>
    <cellStyle name="Percent 2 3 3 5 2 2 3" xfId="19017"/>
    <cellStyle name="Percent 2 3 3 5 2 3" xfId="19018"/>
    <cellStyle name="Percent 2 3 3 5 2 3 2" xfId="19019"/>
    <cellStyle name="Percent 2 3 3 5 2 4" xfId="19020"/>
    <cellStyle name="Percent 2 3 3 5 3" xfId="19021"/>
    <cellStyle name="Percent 2 3 3 5 3 2" xfId="19022"/>
    <cellStyle name="Percent 2 3 3 5 3 2 2" xfId="19023"/>
    <cellStyle name="Percent 2 3 3 5 3 3" xfId="19024"/>
    <cellStyle name="Percent 2 3 3 5 4" xfId="19025"/>
    <cellStyle name="Percent 2 3 3 5 4 2" xfId="19026"/>
    <cellStyle name="Percent 2 3 3 5 5" xfId="19027"/>
    <cellStyle name="Percent 2 3 3 6" xfId="19028"/>
    <cellStyle name="Percent 2 3 3 6 2" xfId="19029"/>
    <cellStyle name="Percent 2 3 3 6 2 2" xfId="19030"/>
    <cellStyle name="Percent 2 3 3 6 2 2 2" xfId="19031"/>
    <cellStyle name="Percent 2 3 3 6 2 3" xfId="19032"/>
    <cellStyle name="Percent 2 3 3 6 3" xfId="19033"/>
    <cellStyle name="Percent 2 3 3 6 3 2" xfId="19034"/>
    <cellStyle name="Percent 2 3 3 6 4" xfId="19035"/>
    <cellStyle name="Percent 2 3 3 7" xfId="19036"/>
    <cellStyle name="Percent 2 3 3 7 2" xfId="19037"/>
    <cellStyle name="Percent 2 3 3 7 2 2" xfId="19038"/>
    <cellStyle name="Percent 2 3 3 7 3" xfId="19039"/>
    <cellStyle name="Percent 2 3 3 8" xfId="19040"/>
    <cellStyle name="Percent 2 3 3 8 2" xfId="19041"/>
    <cellStyle name="Percent 2 3 3 9" xfId="19042"/>
    <cellStyle name="Percent 2 3 4" xfId="19043"/>
    <cellStyle name="Percent 2 3 4 2" xfId="19044"/>
    <cellStyle name="Percent 2 3 4 2 2" xfId="19045"/>
    <cellStyle name="Percent 2 3 4 2 2 2" xfId="19046"/>
    <cellStyle name="Percent 2 3 4 2 2 2 2" xfId="19047"/>
    <cellStyle name="Percent 2 3 4 2 2 2 2 2" xfId="19048"/>
    <cellStyle name="Percent 2 3 4 2 2 2 2 2 2" xfId="19049"/>
    <cellStyle name="Percent 2 3 4 2 2 2 2 2 2 2" xfId="19050"/>
    <cellStyle name="Percent 2 3 4 2 2 2 2 2 3" xfId="19051"/>
    <cellStyle name="Percent 2 3 4 2 2 2 2 3" xfId="19052"/>
    <cellStyle name="Percent 2 3 4 2 2 2 2 3 2" xfId="19053"/>
    <cellStyle name="Percent 2 3 4 2 2 2 2 4" xfId="19054"/>
    <cellStyle name="Percent 2 3 4 2 2 2 3" xfId="19055"/>
    <cellStyle name="Percent 2 3 4 2 2 2 3 2" xfId="19056"/>
    <cellStyle name="Percent 2 3 4 2 2 2 3 2 2" xfId="19057"/>
    <cellStyle name="Percent 2 3 4 2 2 2 3 3" xfId="19058"/>
    <cellStyle name="Percent 2 3 4 2 2 2 4" xfId="19059"/>
    <cellStyle name="Percent 2 3 4 2 2 2 4 2" xfId="19060"/>
    <cellStyle name="Percent 2 3 4 2 2 2 5" xfId="19061"/>
    <cellStyle name="Percent 2 3 4 2 2 3" xfId="19062"/>
    <cellStyle name="Percent 2 3 4 2 2 3 2" xfId="19063"/>
    <cellStyle name="Percent 2 3 4 2 2 3 2 2" xfId="19064"/>
    <cellStyle name="Percent 2 3 4 2 2 3 2 2 2" xfId="19065"/>
    <cellStyle name="Percent 2 3 4 2 2 3 2 3" xfId="19066"/>
    <cellStyle name="Percent 2 3 4 2 2 3 3" xfId="19067"/>
    <cellStyle name="Percent 2 3 4 2 2 3 3 2" xfId="19068"/>
    <cellStyle name="Percent 2 3 4 2 2 3 4" xfId="19069"/>
    <cellStyle name="Percent 2 3 4 2 2 4" xfId="19070"/>
    <cellStyle name="Percent 2 3 4 2 2 4 2" xfId="19071"/>
    <cellStyle name="Percent 2 3 4 2 2 4 2 2" xfId="19072"/>
    <cellStyle name="Percent 2 3 4 2 2 4 3" xfId="19073"/>
    <cellStyle name="Percent 2 3 4 2 2 5" xfId="19074"/>
    <cellStyle name="Percent 2 3 4 2 2 5 2" xfId="19075"/>
    <cellStyle name="Percent 2 3 4 2 2 6" xfId="19076"/>
    <cellStyle name="Percent 2 3 4 2 3" xfId="19077"/>
    <cellStyle name="Percent 2 3 4 2 3 2" xfId="19078"/>
    <cellStyle name="Percent 2 3 4 2 3 2 2" xfId="19079"/>
    <cellStyle name="Percent 2 3 4 2 3 2 2 2" xfId="19080"/>
    <cellStyle name="Percent 2 3 4 2 3 2 2 2 2" xfId="19081"/>
    <cellStyle name="Percent 2 3 4 2 3 2 2 3" xfId="19082"/>
    <cellStyle name="Percent 2 3 4 2 3 2 3" xfId="19083"/>
    <cellStyle name="Percent 2 3 4 2 3 2 3 2" xfId="19084"/>
    <cellStyle name="Percent 2 3 4 2 3 2 4" xfId="19085"/>
    <cellStyle name="Percent 2 3 4 2 3 3" xfId="19086"/>
    <cellStyle name="Percent 2 3 4 2 3 3 2" xfId="19087"/>
    <cellStyle name="Percent 2 3 4 2 3 3 2 2" xfId="19088"/>
    <cellStyle name="Percent 2 3 4 2 3 3 3" xfId="19089"/>
    <cellStyle name="Percent 2 3 4 2 3 4" xfId="19090"/>
    <cellStyle name="Percent 2 3 4 2 3 4 2" xfId="19091"/>
    <cellStyle name="Percent 2 3 4 2 3 5" xfId="19092"/>
    <cellStyle name="Percent 2 3 4 2 4" xfId="19093"/>
    <cellStyle name="Percent 2 3 4 2 4 2" xfId="19094"/>
    <cellStyle name="Percent 2 3 4 2 4 2 2" xfId="19095"/>
    <cellStyle name="Percent 2 3 4 2 4 2 2 2" xfId="19096"/>
    <cellStyle name="Percent 2 3 4 2 4 2 3" xfId="19097"/>
    <cellStyle name="Percent 2 3 4 2 4 3" xfId="19098"/>
    <cellStyle name="Percent 2 3 4 2 4 3 2" xfId="19099"/>
    <cellStyle name="Percent 2 3 4 2 4 4" xfId="19100"/>
    <cellStyle name="Percent 2 3 4 2 5" xfId="19101"/>
    <cellStyle name="Percent 2 3 4 2 5 2" xfId="19102"/>
    <cellStyle name="Percent 2 3 4 2 5 2 2" xfId="19103"/>
    <cellStyle name="Percent 2 3 4 2 5 3" xfId="19104"/>
    <cellStyle name="Percent 2 3 4 2 6" xfId="19105"/>
    <cellStyle name="Percent 2 3 4 2 6 2" xfId="19106"/>
    <cellStyle name="Percent 2 3 4 2 7" xfId="19107"/>
    <cellStyle name="Percent 2 3 4 3" xfId="19108"/>
    <cellStyle name="Percent 2 3 4 3 2" xfId="19109"/>
    <cellStyle name="Percent 2 3 4 3 2 2" xfId="19110"/>
    <cellStyle name="Percent 2 3 4 3 2 2 2" xfId="19111"/>
    <cellStyle name="Percent 2 3 4 3 2 2 2 2" xfId="19112"/>
    <cellStyle name="Percent 2 3 4 3 2 2 2 2 2" xfId="19113"/>
    <cellStyle name="Percent 2 3 4 3 2 2 2 3" xfId="19114"/>
    <cellStyle name="Percent 2 3 4 3 2 2 3" xfId="19115"/>
    <cellStyle name="Percent 2 3 4 3 2 2 3 2" xfId="19116"/>
    <cellStyle name="Percent 2 3 4 3 2 2 4" xfId="19117"/>
    <cellStyle name="Percent 2 3 4 3 2 3" xfId="19118"/>
    <cellStyle name="Percent 2 3 4 3 2 3 2" xfId="19119"/>
    <cellStyle name="Percent 2 3 4 3 2 3 2 2" xfId="19120"/>
    <cellStyle name="Percent 2 3 4 3 2 3 3" xfId="19121"/>
    <cellStyle name="Percent 2 3 4 3 2 4" xfId="19122"/>
    <cellStyle name="Percent 2 3 4 3 2 4 2" xfId="19123"/>
    <cellStyle name="Percent 2 3 4 3 2 5" xfId="19124"/>
    <cellStyle name="Percent 2 3 4 3 3" xfId="19125"/>
    <cellStyle name="Percent 2 3 4 3 3 2" xfId="19126"/>
    <cellStyle name="Percent 2 3 4 3 3 2 2" xfId="19127"/>
    <cellStyle name="Percent 2 3 4 3 3 2 2 2" xfId="19128"/>
    <cellStyle name="Percent 2 3 4 3 3 2 3" xfId="19129"/>
    <cellStyle name="Percent 2 3 4 3 3 3" xfId="19130"/>
    <cellStyle name="Percent 2 3 4 3 3 3 2" xfId="19131"/>
    <cellStyle name="Percent 2 3 4 3 3 4" xfId="19132"/>
    <cellStyle name="Percent 2 3 4 3 4" xfId="19133"/>
    <cellStyle name="Percent 2 3 4 3 4 2" xfId="19134"/>
    <cellStyle name="Percent 2 3 4 3 4 2 2" xfId="19135"/>
    <cellStyle name="Percent 2 3 4 3 4 3" xfId="19136"/>
    <cellStyle name="Percent 2 3 4 3 5" xfId="19137"/>
    <cellStyle name="Percent 2 3 4 3 5 2" xfId="19138"/>
    <cellStyle name="Percent 2 3 4 3 6" xfId="19139"/>
    <cellStyle name="Percent 2 3 4 4" xfId="19140"/>
    <cellStyle name="Percent 2 3 4 4 2" xfId="19141"/>
    <cellStyle name="Percent 2 3 4 4 2 2" xfId="19142"/>
    <cellStyle name="Percent 2 3 4 4 2 2 2" xfId="19143"/>
    <cellStyle name="Percent 2 3 4 4 2 2 2 2" xfId="19144"/>
    <cellStyle name="Percent 2 3 4 4 2 2 3" xfId="19145"/>
    <cellStyle name="Percent 2 3 4 4 2 3" xfId="19146"/>
    <cellStyle name="Percent 2 3 4 4 2 3 2" xfId="19147"/>
    <cellStyle name="Percent 2 3 4 4 2 4" xfId="19148"/>
    <cellStyle name="Percent 2 3 4 4 3" xfId="19149"/>
    <cellStyle name="Percent 2 3 4 4 3 2" xfId="19150"/>
    <cellStyle name="Percent 2 3 4 4 3 2 2" xfId="19151"/>
    <cellStyle name="Percent 2 3 4 4 3 3" xfId="19152"/>
    <cellStyle name="Percent 2 3 4 4 4" xfId="19153"/>
    <cellStyle name="Percent 2 3 4 4 4 2" xfId="19154"/>
    <cellStyle name="Percent 2 3 4 4 5" xfId="19155"/>
    <cellStyle name="Percent 2 3 4 5" xfId="19156"/>
    <cellStyle name="Percent 2 3 4 5 2" xfId="19157"/>
    <cellStyle name="Percent 2 3 4 5 2 2" xfId="19158"/>
    <cellStyle name="Percent 2 3 4 5 2 2 2" xfId="19159"/>
    <cellStyle name="Percent 2 3 4 5 2 3" xfId="19160"/>
    <cellStyle name="Percent 2 3 4 5 3" xfId="19161"/>
    <cellStyle name="Percent 2 3 4 5 3 2" xfId="19162"/>
    <cellStyle name="Percent 2 3 4 5 4" xfId="19163"/>
    <cellStyle name="Percent 2 3 4 6" xfId="19164"/>
    <cellStyle name="Percent 2 3 4 6 2" xfId="19165"/>
    <cellStyle name="Percent 2 3 4 6 2 2" xfId="19166"/>
    <cellStyle name="Percent 2 3 4 6 3" xfId="19167"/>
    <cellStyle name="Percent 2 3 4 7" xfId="19168"/>
    <cellStyle name="Percent 2 3 4 7 2" xfId="19169"/>
    <cellStyle name="Percent 2 3 4 8" xfId="19170"/>
    <cellStyle name="Percent 2 3 5" xfId="19171"/>
    <cellStyle name="Percent 2 3 5 2" xfId="19172"/>
    <cellStyle name="Percent 2 3 5 2 2" xfId="19173"/>
    <cellStyle name="Percent 2 3 5 2 2 2" xfId="19174"/>
    <cellStyle name="Percent 2 3 5 2 2 2 2" xfId="19175"/>
    <cellStyle name="Percent 2 3 5 2 2 2 2 2" xfId="19176"/>
    <cellStyle name="Percent 2 3 5 2 2 2 2 2 2" xfId="19177"/>
    <cellStyle name="Percent 2 3 5 2 2 2 2 3" xfId="19178"/>
    <cellStyle name="Percent 2 3 5 2 2 2 3" xfId="19179"/>
    <cellStyle name="Percent 2 3 5 2 2 2 3 2" xfId="19180"/>
    <cellStyle name="Percent 2 3 5 2 2 2 4" xfId="19181"/>
    <cellStyle name="Percent 2 3 5 2 2 3" xfId="19182"/>
    <cellStyle name="Percent 2 3 5 2 2 3 2" xfId="19183"/>
    <cellStyle name="Percent 2 3 5 2 2 3 2 2" xfId="19184"/>
    <cellStyle name="Percent 2 3 5 2 2 3 3" xfId="19185"/>
    <cellStyle name="Percent 2 3 5 2 2 4" xfId="19186"/>
    <cellStyle name="Percent 2 3 5 2 2 4 2" xfId="19187"/>
    <cellStyle name="Percent 2 3 5 2 2 5" xfId="19188"/>
    <cellStyle name="Percent 2 3 5 2 3" xfId="19189"/>
    <cellStyle name="Percent 2 3 5 2 3 2" xfId="19190"/>
    <cellStyle name="Percent 2 3 5 2 3 2 2" xfId="19191"/>
    <cellStyle name="Percent 2 3 5 2 3 2 2 2" xfId="19192"/>
    <cellStyle name="Percent 2 3 5 2 3 2 3" xfId="19193"/>
    <cellStyle name="Percent 2 3 5 2 3 3" xfId="19194"/>
    <cellStyle name="Percent 2 3 5 2 3 3 2" xfId="19195"/>
    <cellStyle name="Percent 2 3 5 2 3 4" xfId="19196"/>
    <cellStyle name="Percent 2 3 5 2 4" xfId="19197"/>
    <cellStyle name="Percent 2 3 5 2 4 2" xfId="19198"/>
    <cellStyle name="Percent 2 3 5 2 4 2 2" xfId="19199"/>
    <cellStyle name="Percent 2 3 5 2 4 3" xfId="19200"/>
    <cellStyle name="Percent 2 3 5 2 5" xfId="19201"/>
    <cellStyle name="Percent 2 3 5 2 5 2" xfId="19202"/>
    <cellStyle name="Percent 2 3 5 2 6" xfId="19203"/>
    <cellStyle name="Percent 2 3 5 3" xfId="19204"/>
    <cellStyle name="Percent 2 3 5 3 2" xfId="19205"/>
    <cellStyle name="Percent 2 3 5 3 2 2" xfId="19206"/>
    <cellStyle name="Percent 2 3 5 3 2 2 2" xfId="19207"/>
    <cellStyle name="Percent 2 3 5 3 2 2 2 2" xfId="19208"/>
    <cellStyle name="Percent 2 3 5 3 2 2 3" xfId="19209"/>
    <cellStyle name="Percent 2 3 5 3 2 3" xfId="19210"/>
    <cellStyle name="Percent 2 3 5 3 2 3 2" xfId="19211"/>
    <cellStyle name="Percent 2 3 5 3 2 4" xfId="19212"/>
    <cellStyle name="Percent 2 3 5 3 3" xfId="19213"/>
    <cellStyle name="Percent 2 3 5 3 3 2" xfId="19214"/>
    <cellStyle name="Percent 2 3 5 3 3 2 2" xfId="19215"/>
    <cellStyle name="Percent 2 3 5 3 3 3" xfId="19216"/>
    <cellStyle name="Percent 2 3 5 3 4" xfId="19217"/>
    <cellStyle name="Percent 2 3 5 3 4 2" xfId="19218"/>
    <cellStyle name="Percent 2 3 5 3 5" xfId="19219"/>
    <cellStyle name="Percent 2 3 5 4" xfId="19220"/>
    <cellStyle name="Percent 2 3 5 4 2" xfId="19221"/>
    <cellStyle name="Percent 2 3 5 4 2 2" xfId="19222"/>
    <cellStyle name="Percent 2 3 5 4 2 2 2" xfId="19223"/>
    <cellStyle name="Percent 2 3 5 4 2 3" xfId="19224"/>
    <cellStyle name="Percent 2 3 5 4 3" xfId="19225"/>
    <cellStyle name="Percent 2 3 5 4 3 2" xfId="19226"/>
    <cellStyle name="Percent 2 3 5 4 4" xfId="19227"/>
    <cellStyle name="Percent 2 3 5 5" xfId="19228"/>
    <cellStyle name="Percent 2 3 5 5 2" xfId="19229"/>
    <cellStyle name="Percent 2 3 5 5 2 2" xfId="19230"/>
    <cellStyle name="Percent 2 3 5 5 3" xfId="19231"/>
    <cellStyle name="Percent 2 3 5 6" xfId="19232"/>
    <cellStyle name="Percent 2 3 5 6 2" xfId="19233"/>
    <cellStyle name="Percent 2 3 5 7" xfId="19234"/>
    <cellStyle name="Percent 2 3 6" xfId="19235"/>
    <cellStyle name="Percent 2 3 6 2" xfId="19236"/>
    <cellStyle name="Percent 2 3 6 2 2" xfId="19237"/>
    <cellStyle name="Percent 2 3 6 2 2 2" xfId="19238"/>
    <cellStyle name="Percent 2 3 6 2 2 2 2" xfId="19239"/>
    <cellStyle name="Percent 2 3 6 2 2 2 2 2" xfId="19240"/>
    <cellStyle name="Percent 2 3 6 2 2 2 3" xfId="19241"/>
    <cellStyle name="Percent 2 3 6 2 2 3" xfId="19242"/>
    <cellStyle name="Percent 2 3 6 2 2 3 2" xfId="19243"/>
    <cellStyle name="Percent 2 3 6 2 2 4" xfId="19244"/>
    <cellStyle name="Percent 2 3 6 2 3" xfId="19245"/>
    <cellStyle name="Percent 2 3 6 2 3 2" xfId="19246"/>
    <cellStyle name="Percent 2 3 6 2 3 2 2" xfId="19247"/>
    <cellStyle name="Percent 2 3 6 2 3 3" xfId="19248"/>
    <cellStyle name="Percent 2 3 6 2 4" xfId="19249"/>
    <cellStyle name="Percent 2 3 6 2 4 2" xfId="19250"/>
    <cellStyle name="Percent 2 3 6 2 5" xfId="19251"/>
    <cellStyle name="Percent 2 3 6 3" xfId="19252"/>
    <cellStyle name="Percent 2 3 6 3 2" xfId="19253"/>
    <cellStyle name="Percent 2 3 6 3 2 2" xfId="19254"/>
    <cellStyle name="Percent 2 3 6 3 2 2 2" xfId="19255"/>
    <cellStyle name="Percent 2 3 6 3 2 3" xfId="19256"/>
    <cellStyle name="Percent 2 3 6 3 3" xfId="19257"/>
    <cellStyle name="Percent 2 3 6 3 3 2" xfId="19258"/>
    <cellStyle name="Percent 2 3 6 3 4" xfId="19259"/>
    <cellStyle name="Percent 2 3 6 4" xfId="19260"/>
    <cellStyle name="Percent 2 3 6 4 2" xfId="19261"/>
    <cellStyle name="Percent 2 3 6 4 2 2" xfId="19262"/>
    <cellStyle name="Percent 2 3 6 4 3" xfId="19263"/>
    <cellStyle name="Percent 2 3 6 5" xfId="19264"/>
    <cellStyle name="Percent 2 3 6 5 2" xfId="19265"/>
    <cellStyle name="Percent 2 3 6 6" xfId="19266"/>
    <cellStyle name="Percent 2 3 7" xfId="19267"/>
    <cellStyle name="Percent 2 3 7 2" xfId="19268"/>
    <cellStyle name="Percent 2 3 7 2 2" xfId="19269"/>
    <cellStyle name="Percent 2 3 7 2 2 2" xfId="19270"/>
    <cellStyle name="Percent 2 3 7 2 2 2 2" xfId="19271"/>
    <cellStyle name="Percent 2 3 7 2 2 3" xfId="19272"/>
    <cellStyle name="Percent 2 3 7 2 3" xfId="19273"/>
    <cellStyle name="Percent 2 3 7 2 3 2" xfId="19274"/>
    <cellStyle name="Percent 2 3 7 2 4" xfId="19275"/>
    <cellStyle name="Percent 2 3 7 3" xfId="19276"/>
    <cellStyle name="Percent 2 3 7 3 2" xfId="19277"/>
    <cellStyle name="Percent 2 3 7 3 2 2" xfId="19278"/>
    <cellStyle name="Percent 2 3 7 3 3" xfId="19279"/>
    <cellStyle name="Percent 2 3 7 4" xfId="19280"/>
    <cellStyle name="Percent 2 3 7 4 2" xfId="19281"/>
    <cellStyle name="Percent 2 3 7 5" xfId="19282"/>
    <cellStyle name="Percent 2 3 8" xfId="19283"/>
    <cellStyle name="Percent 2 3 8 2" xfId="19284"/>
    <cellStyle name="Percent 2 3 8 2 2" xfId="19285"/>
    <cellStyle name="Percent 2 3 8 2 2 2" xfId="19286"/>
    <cellStyle name="Percent 2 3 8 2 3" xfId="19287"/>
    <cellStyle name="Percent 2 3 8 3" xfId="19288"/>
    <cellStyle name="Percent 2 3 8 3 2" xfId="19289"/>
    <cellStyle name="Percent 2 3 8 4" xfId="19290"/>
    <cellStyle name="Percent 2 3 9" xfId="19291"/>
    <cellStyle name="Percent 2 3 9 2" xfId="19292"/>
    <cellStyle name="Percent 2 3 9 2 2" xfId="19293"/>
    <cellStyle name="Percent 2 3 9 3" xfId="19294"/>
    <cellStyle name="Percent 2 4" xfId="19295"/>
    <cellStyle name="Percent 2 4 10" xfId="19296"/>
    <cellStyle name="Percent 2 4 10 2" xfId="19297"/>
    <cellStyle name="Percent 2 4 11" xfId="19298"/>
    <cellStyle name="Percent 2 4 2" xfId="19299"/>
    <cellStyle name="Percent 2 4 2 10" xfId="19300"/>
    <cellStyle name="Percent 2 4 2 2" xfId="19301"/>
    <cellStyle name="Percent 2 4 2 2 2" xfId="19302"/>
    <cellStyle name="Percent 2 4 2 2 2 2" xfId="19303"/>
    <cellStyle name="Percent 2 4 2 2 2 2 2" xfId="19304"/>
    <cellStyle name="Percent 2 4 2 2 2 2 2 2" xfId="19305"/>
    <cellStyle name="Percent 2 4 2 2 2 2 2 2 2" xfId="19306"/>
    <cellStyle name="Percent 2 4 2 2 2 2 2 2 2 2" xfId="19307"/>
    <cellStyle name="Percent 2 4 2 2 2 2 2 2 2 2 2" xfId="19308"/>
    <cellStyle name="Percent 2 4 2 2 2 2 2 2 2 2 2 2" xfId="19309"/>
    <cellStyle name="Percent 2 4 2 2 2 2 2 2 2 2 3" xfId="19310"/>
    <cellStyle name="Percent 2 4 2 2 2 2 2 2 2 3" xfId="19311"/>
    <cellStyle name="Percent 2 4 2 2 2 2 2 2 2 3 2" xfId="19312"/>
    <cellStyle name="Percent 2 4 2 2 2 2 2 2 2 4" xfId="19313"/>
    <cellStyle name="Percent 2 4 2 2 2 2 2 2 3" xfId="19314"/>
    <cellStyle name="Percent 2 4 2 2 2 2 2 2 3 2" xfId="19315"/>
    <cellStyle name="Percent 2 4 2 2 2 2 2 2 3 2 2" xfId="19316"/>
    <cellStyle name="Percent 2 4 2 2 2 2 2 2 3 3" xfId="19317"/>
    <cellStyle name="Percent 2 4 2 2 2 2 2 2 4" xfId="19318"/>
    <cellStyle name="Percent 2 4 2 2 2 2 2 2 4 2" xfId="19319"/>
    <cellStyle name="Percent 2 4 2 2 2 2 2 2 5" xfId="19320"/>
    <cellStyle name="Percent 2 4 2 2 2 2 2 3" xfId="19321"/>
    <cellStyle name="Percent 2 4 2 2 2 2 2 3 2" xfId="19322"/>
    <cellStyle name="Percent 2 4 2 2 2 2 2 3 2 2" xfId="19323"/>
    <cellStyle name="Percent 2 4 2 2 2 2 2 3 2 2 2" xfId="19324"/>
    <cellStyle name="Percent 2 4 2 2 2 2 2 3 2 3" xfId="19325"/>
    <cellStyle name="Percent 2 4 2 2 2 2 2 3 3" xfId="19326"/>
    <cellStyle name="Percent 2 4 2 2 2 2 2 3 3 2" xfId="19327"/>
    <cellStyle name="Percent 2 4 2 2 2 2 2 3 4" xfId="19328"/>
    <cellStyle name="Percent 2 4 2 2 2 2 2 4" xfId="19329"/>
    <cellStyle name="Percent 2 4 2 2 2 2 2 4 2" xfId="19330"/>
    <cellStyle name="Percent 2 4 2 2 2 2 2 4 2 2" xfId="19331"/>
    <cellStyle name="Percent 2 4 2 2 2 2 2 4 3" xfId="19332"/>
    <cellStyle name="Percent 2 4 2 2 2 2 2 5" xfId="19333"/>
    <cellStyle name="Percent 2 4 2 2 2 2 2 5 2" xfId="19334"/>
    <cellStyle name="Percent 2 4 2 2 2 2 2 6" xfId="19335"/>
    <cellStyle name="Percent 2 4 2 2 2 2 3" xfId="19336"/>
    <cellStyle name="Percent 2 4 2 2 2 2 3 2" xfId="19337"/>
    <cellStyle name="Percent 2 4 2 2 2 2 3 2 2" xfId="19338"/>
    <cellStyle name="Percent 2 4 2 2 2 2 3 2 2 2" xfId="19339"/>
    <cellStyle name="Percent 2 4 2 2 2 2 3 2 2 2 2" xfId="19340"/>
    <cellStyle name="Percent 2 4 2 2 2 2 3 2 2 3" xfId="19341"/>
    <cellStyle name="Percent 2 4 2 2 2 2 3 2 3" xfId="19342"/>
    <cellStyle name="Percent 2 4 2 2 2 2 3 2 3 2" xfId="19343"/>
    <cellStyle name="Percent 2 4 2 2 2 2 3 2 4" xfId="19344"/>
    <cellStyle name="Percent 2 4 2 2 2 2 3 3" xfId="19345"/>
    <cellStyle name="Percent 2 4 2 2 2 2 3 3 2" xfId="19346"/>
    <cellStyle name="Percent 2 4 2 2 2 2 3 3 2 2" xfId="19347"/>
    <cellStyle name="Percent 2 4 2 2 2 2 3 3 3" xfId="19348"/>
    <cellStyle name="Percent 2 4 2 2 2 2 3 4" xfId="19349"/>
    <cellStyle name="Percent 2 4 2 2 2 2 3 4 2" xfId="19350"/>
    <cellStyle name="Percent 2 4 2 2 2 2 3 5" xfId="19351"/>
    <cellStyle name="Percent 2 4 2 2 2 2 4" xfId="19352"/>
    <cellStyle name="Percent 2 4 2 2 2 2 4 2" xfId="19353"/>
    <cellStyle name="Percent 2 4 2 2 2 2 4 2 2" xfId="19354"/>
    <cellStyle name="Percent 2 4 2 2 2 2 4 2 2 2" xfId="19355"/>
    <cellStyle name="Percent 2 4 2 2 2 2 4 2 3" xfId="19356"/>
    <cellStyle name="Percent 2 4 2 2 2 2 4 3" xfId="19357"/>
    <cellStyle name="Percent 2 4 2 2 2 2 4 3 2" xfId="19358"/>
    <cellStyle name="Percent 2 4 2 2 2 2 4 4" xfId="19359"/>
    <cellStyle name="Percent 2 4 2 2 2 2 5" xfId="19360"/>
    <cellStyle name="Percent 2 4 2 2 2 2 5 2" xfId="19361"/>
    <cellStyle name="Percent 2 4 2 2 2 2 5 2 2" xfId="19362"/>
    <cellStyle name="Percent 2 4 2 2 2 2 5 3" xfId="19363"/>
    <cellStyle name="Percent 2 4 2 2 2 2 6" xfId="19364"/>
    <cellStyle name="Percent 2 4 2 2 2 2 6 2" xfId="19365"/>
    <cellStyle name="Percent 2 4 2 2 2 2 7" xfId="19366"/>
    <cellStyle name="Percent 2 4 2 2 2 3" xfId="19367"/>
    <cellStyle name="Percent 2 4 2 2 2 3 2" xfId="19368"/>
    <cellStyle name="Percent 2 4 2 2 2 3 2 2" xfId="19369"/>
    <cellStyle name="Percent 2 4 2 2 2 3 2 2 2" xfId="19370"/>
    <cellStyle name="Percent 2 4 2 2 2 3 2 2 2 2" xfId="19371"/>
    <cellStyle name="Percent 2 4 2 2 2 3 2 2 2 2 2" xfId="19372"/>
    <cellStyle name="Percent 2 4 2 2 2 3 2 2 2 3" xfId="19373"/>
    <cellStyle name="Percent 2 4 2 2 2 3 2 2 3" xfId="19374"/>
    <cellStyle name="Percent 2 4 2 2 2 3 2 2 3 2" xfId="19375"/>
    <cellStyle name="Percent 2 4 2 2 2 3 2 2 4" xfId="19376"/>
    <cellStyle name="Percent 2 4 2 2 2 3 2 3" xfId="19377"/>
    <cellStyle name="Percent 2 4 2 2 2 3 2 3 2" xfId="19378"/>
    <cellStyle name="Percent 2 4 2 2 2 3 2 3 2 2" xfId="19379"/>
    <cellStyle name="Percent 2 4 2 2 2 3 2 3 3" xfId="19380"/>
    <cellStyle name="Percent 2 4 2 2 2 3 2 4" xfId="19381"/>
    <cellStyle name="Percent 2 4 2 2 2 3 2 4 2" xfId="19382"/>
    <cellStyle name="Percent 2 4 2 2 2 3 2 5" xfId="19383"/>
    <cellStyle name="Percent 2 4 2 2 2 3 3" xfId="19384"/>
    <cellStyle name="Percent 2 4 2 2 2 3 3 2" xfId="19385"/>
    <cellStyle name="Percent 2 4 2 2 2 3 3 2 2" xfId="19386"/>
    <cellStyle name="Percent 2 4 2 2 2 3 3 2 2 2" xfId="19387"/>
    <cellStyle name="Percent 2 4 2 2 2 3 3 2 3" xfId="19388"/>
    <cellStyle name="Percent 2 4 2 2 2 3 3 3" xfId="19389"/>
    <cellStyle name="Percent 2 4 2 2 2 3 3 3 2" xfId="19390"/>
    <cellStyle name="Percent 2 4 2 2 2 3 3 4" xfId="19391"/>
    <cellStyle name="Percent 2 4 2 2 2 3 4" xfId="19392"/>
    <cellStyle name="Percent 2 4 2 2 2 3 4 2" xfId="19393"/>
    <cellStyle name="Percent 2 4 2 2 2 3 4 2 2" xfId="19394"/>
    <cellStyle name="Percent 2 4 2 2 2 3 4 3" xfId="19395"/>
    <cellStyle name="Percent 2 4 2 2 2 3 5" xfId="19396"/>
    <cellStyle name="Percent 2 4 2 2 2 3 5 2" xfId="19397"/>
    <cellStyle name="Percent 2 4 2 2 2 3 6" xfId="19398"/>
    <cellStyle name="Percent 2 4 2 2 2 4" xfId="19399"/>
    <cellStyle name="Percent 2 4 2 2 2 4 2" xfId="19400"/>
    <cellStyle name="Percent 2 4 2 2 2 4 2 2" xfId="19401"/>
    <cellStyle name="Percent 2 4 2 2 2 4 2 2 2" xfId="19402"/>
    <cellStyle name="Percent 2 4 2 2 2 4 2 2 2 2" xfId="19403"/>
    <cellStyle name="Percent 2 4 2 2 2 4 2 2 3" xfId="19404"/>
    <cellStyle name="Percent 2 4 2 2 2 4 2 3" xfId="19405"/>
    <cellStyle name="Percent 2 4 2 2 2 4 2 3 2" xfId="19406"/>
    <cellStyle name="Percent 2 4 2 2 2 4 2 4" xfId="19407"/>
    <cellStyle name="Percent 2 4 2 2 2 4 3" xfId="19408"/>
    <cellStyle name="Percent 2 4 2 2 2 4 3 2" xfId="19409"/>
    <cellStyle name="Percent 2 4 2 2 2 4 3 2 2" xfId="19410"/>
    <cellStyle name="Percent 2 4 2 2 2 4 3 3" xfId="19411"/>
    <cellStyle name="Percent 2 4 2 2 2 4 4" xfId="19412"/>
    <cellStyle name="Percent 2 4 2 2 2 4 4 2" xfId="19413"/>
    <cellStyle name="Percent 2 4 2 2 2 4 5" xfId="19414"/>
    <cellStyle name="Percent 2 4 2 2 2 5" xfId="19415"/>
    <cellStyle name="Percent 2 4 2 2 2 5 2" xfId="19416"/>
    <cellStyle name="Percent 2 4 2 2 2 5 2 2" xfId="19417"/>
    <cellStyle name="Percent 2 4 2 2 2 5 2 2 2" xfId="19418"/>
    <cellStyle name="Percent 2 4 2 2 2 5 2 3" xfId="19419"/>
    <cellStyle name="Percent 2 4 2 2 2 5 3" xfId="19420"/>
    <cellStyle name="Percent 2 4 2 2 2 5 3 2" xfId="19421"/>
    <cellStyle name="Percent 2 4 2 2 2 5 4" xfId="19422"/>
    <cellStyle name="Percent 2 4 2 2 2 6" xfId="19423"/>
    <cellStyle name="Percent 2 4 2 2 2 6 2" xfId="19424"/>
    <cellStyle name="Percent 2 4 2 2 2 6 2 2" xfId="19425"/>
    <cellStyle name="Percent 2 4 2 2 2 6 3" xfId="19426"/>
    <cellStyle name="Percent 2 4 2 2 2 7" xfId="19427"/>
    <cellStyle name="Percent 2 4 2 2 2 7 2" xfId="19428"/>
    <cellStyle name="Percent 2 4 2 2 2 8" xfId="19429"/>
    <cellStyle name="Percent 2 4 2 2 3" xfId="19430"/>
    <cellStyle name="Percent 2 4 2 2 3 2" xfId="19431"/>
    <cellStyle name="Percent 2 4 2 2 3 2 2" xfId="19432"/>
    <cellStyle name="Percent 2 4 2 2 3 2 2 2" xfId="19433"/>
    <cellStyle name="Percent 2 4 2 2 3 2 2 2 2" xfId="19434"/>
    <cellStyle name="Percent 2 4 2 2 3 2 2 2 2 2" xfId="19435"/>
    <cellStyle name="Percent 2 4 2 2 3 2 2 2 2 2 2" xfId="19436"/>
    <cellStyle name="Percent 2 4 2 2 3 2 2 2 2 3" xfId="19437"/>
    <cellStyle name="Percent 2 4 2 2 3 2 2 2 3" xfId="19438"/>
    <cellStyle name="Percent 2 4 2 2 3 2 2 2 3 2" xfId="19439"/>
    <cellStyle name="Percent 2 4 2 2 3 2 2 2 4" xfId="19440"/>
    <cellStyle name="Percent 2 4 2 2 3 2 2 3" xfId="19441"/>
    <cellStyle name="Percent 2 4 2 2 3 2 2 3 2" xfId="19442"/>
    <cellStyle name="Percent 2 4 2 2 3 2 2 3 2 2" xfId="19443"/>
    <cellStyle name="Percent 2 4 2 2 3 2 2 3 3" xfId="19444"/>
    <cellStyle name="Percent 2 4 2 2 3 2 2 4" xfId="19445"/>
    <cellStyle name="Percent 2 4 2 2 3 2 2 4 2" xfId="19446"/>
    <cellStyle name="Percent 2 4 2 2 3 2 2 5" xfId="19447"/>
    <cellStyle name="Percent 2 4 2 2 3 2 3" xfId="19448"/>
    <cellStyle name="Percent 2 4 2 2 3 2 3 2" xfId="19449"/>
    <cellStyle name="Percent 2 4 2 2 3 2 3 2 2" xfId="19450"/>
    <cellStyle name="Percent 2 4 2 2 3 2 3 2 2 2" xfId="19451"/>
    <cellStyle name="Percent 2 4 2 2 3 2 3 2 3" xfId="19452"/>
    <cellStyle name="Percent 2 4 2 2 3 2 3 3" xfId="19453"/>
    <cellStyle name="Percent 2 4 2 2 3 2 3 3 2" xfId="19454"/>
    <cellStyle name="Percent 2 4 2 2 3 2 3 4" xfId="19455"/>
    <cellStyle name="Percent 2 4 2 2 3 2 4" xfId="19456"/>
    <cellStyle name="Percent 2 4 2 2 3 2 4 2" xfId="19457"/>
    <cellStyle name="Percent 2 4 2 2 3 2 4 2 2" xfId="19458"/>
    <cellStyle name="Percent 2 4 2 2 3 2 4 3" xfId="19459"/>
    <cellStyle name="Percent 2 4 2 2 3 2 5" xfId="19460"/>
    <cellStyle name="Percent 2 4 2 2 3 2 5 2" xfId="19461"/>
    <cellStyle name="Percent 2 4 2 2 3 2 6" xfId="19462"/>
    <cellStyle name="Percent 2 4 2 2 3 3" xfId="19463"/>
    <cellStyle name="Percent 2 4 2 2 3 3 2" xfId="19464"/>
    <cellStyle name="Percent 2 4 2 2 3 3 2 2" xfId="19465"/>
    <cellStyle name="Percent 2 4 2 2 3 3 2 2 2" xfId="19466"/>
    <cellStyle name="Percent 2 4 2 2 3 3 2 2 2 2" xfId="19467"/>
    <cellStyle name="Percent 2 4 2 2 3 3 2 2 3" xfId="19468"/>
    <cellStyle name="Percent 2 4 2 2 3 3 2 3" xfId="19469"/>
    <cellStyle name="Percent 2 4 2 2 3 3 2 3 2" xfId="19470"/>
    <cellStyle name="Percent 2 4 2 2 3 3 2 4" xfId="19471"/>
    <cellStyle name="Percent 2 4 2 2 3 3 3" xfId="19472"/>
    <cellStyle name="Percent 2 4 2 2 3 3 3 2" xfId="19473"/>
    <cellStyle name="Percent 2 4 2 2 3 3 3 2 2" xfId="19474"/>
    <cellStyle name="Percent 2 4 2 2 3 3 3 3" xfId="19475"/>
    <cellStyle name="Percent 2 4 2 2 3 3 4" xfId="19476"/>
    <cellStyle name="Percent 2 4 2 2 3 3 4 2" xfId="19477"/>
    <cellStyle name="Percent 2 4 2 2 3 3 5" xfId="19478"/>
    <cellStyle name="Percent 2 4 2 2 3 4" xfId="19479"/>
    <cellStyle name="Percent 2 4 2 2 3 4 2" xfId="19480"/>
    <cellStyle name="Percent 2 4 2 2 3 4 2 2" xfId="19481"/>
    <cellStyle name="Percent 2 4 2 2 3 4 2 2 2" xfId="19482"/>
    <cellStyle name="Percent 2 4 2 2 3 4 2 3" xfId="19483"/>
    <cellStyle name="Percent 2 4 2 2 3 4 3" xfId="19484"/>
    <cellStyle name="Percent 2 4 2 2 3 4 3 2" xfId="19485"/>
    <cellStyle name="Percent 2 4 2 2 3 4 4" xfId="19486"/>
    <cellStyle name="Percent 2 4 2 2 3 5" xfId="19487"/>
    <cellStyle name="Percent 2 4 2 2 3 5 2" xfId="19488"/>
    <cellStyle name="Percent 2 4 2 2 3 5 2 2" xfId="19489"/>
    <cellStyle name="Percent 2 4 2 2 3 5 3" xfId="19490"/>
    <cellStyle name="Percent 2 4 2 2 3 6" xfId="19491"/>
    <cellStyle name="Percent 2 4 2 2 3 6 2" xfId="19492"/>
    <cellStyle name="Percent 2 4 2 2 3 7" xfId="19493"/>
    <cellStyle name="Percent 2 4 2 2 4" xfId="19494"/>
    <cellStyle name="Percent 2 4 2 2 4 2" xfId="19495"/>
    <cellStyle name="Percent 2 4 2 2 4 2 2" xfId="19496"/>
    <cellStyle name="Percent 2 4 2 2 4 2 2 2" xfId="19497"/>
    <cellStyle name="Percent 2 4 2 2 4 2 2 2 2" xfId="19498"/>
    <cellStyle name="Percent 2 4 2 2 4 2 2 2 2 2" xfId="19499"/>
    <cellStyle name="Percent 2 4 2 2 4 2 2 2 3" xfId="19500"/>
    <cellStyle name="Percent 2 4 2 2 4 2 2 3" xfId="19501"/>
    <cellStyle name="Percent 2 4 2 2 4 2 2 3 2" xfId="19502"/>
    <cellStyle name="Percent 2 4 2 2 4 2 2 4" xfId="19503"/>
    <cellStyle name="Percent 2 4 2 2 4 2 3" xfId="19504"/>
    <cellStyle name="Percent 2 4 2 2 4 2 3 2" xfId="19505"/>
    <cellStyle name="Percent 2 4 2 2 4 2 3 2 2" xfId="19506"/>
    <cellStyle name="Percent 2 4 2 2 4 2 3 3" xfId="19507"/>
    <cellStyle name="Percent 2 4 2 2 4 2 4" xfId="19508"/>
    <cellStyle name="Percent 2 4 2 2 4 2 4 2" xfId="19509"/>
    <cellStyle name="Percent 2 4 2 2 4 2 5" xfId="19510"/>
    <cellStyle name="Percent 2 4 2 2 4 3" xfId="19511"/>
    <cellStyle name="Percent 2 4 2 2 4 3 2" xfId="19512"/>
    <cellStyle name="Percent 2 4 2 2 4 3 2 2" xfId="19513"/>
    <cellStyle name="Percent 2 4 2 2 4 3 2 2 2" xfId="19514"/>
    <cellStyle name="Percent 2 4 2 2 4 3 2 3" xfId="19515"/>
    <cellStyle name="Percent 2 4 2 2 4 3 3" xfId="19516"/>
    <cellStyle name="Percent 2 4 2 2 4 3 3 2" xfId="19517"/>
    <cellStyle name="Percent 2 4 2 2 4 3 4" xfId="19518"/>
    <cellStyle name="Percent 2 4 2 2 4 4" xfId="19519"/>
    <cellStyle name="Percent 2 4 2 2 4 4 2" xfId="19520"/>
    <cellStyle name="Percent 2 4 2 2 4 4 2 2" xfId="19521"/>
    <cellStyle name="Percent 2 4 2 2 4 4 3" xfId="19522"/>
    <cellStyle name="Percent 2 4 2 2 4 5" xfId="19523"/>
    <cellStyle name="Percent 2 4 2 2 4 5 2" xfId="19524"/>
    <cellStyle name="Percent 2 4 2 2 4 6" xfId="19525"/>
    <cellStyle name="Percent 2 4 2 2 5" xfId="19526"/>
    <cellStyle name="Percent 2 4 2 2 5 2" xfId="19527"/>
    <cellStyle name="Percent 2 4 2 2 5 2 2" xfId="19528"/>
    <cellStyle name="Percent 2 4 2 2 5 2 2 2" xfId="19529"/>
    <cellStyle name="Percent 2 4 2 2 5 2 2 2 2" xfId="19530"/>
    <cellStyle name="Percent 2 4 2 2 5 2 2 3" xfId="19531"/>
    <cellStyle name="Percent 2 4 2 2 5 2 3" xfId="19532"/>
    <cellStyle name="Percent 2 4 2 2 5 2 3 2" xfId="19533"/>
    <cellStyle name="Percent 2 4 2 2 5 2 4" xfId="19534"/>
    <cellStyle name="Percent 2 4 2 2 5 3" xfId="19535"/>
    <cellStyle name="Percent 2 4 2 2 5 3 2" xfId="19536"/>
    <cellStyle name="Percent 2 4 2 2 5 3 2 2" xfId="19537"/>
    <cellStyle name="Percent 2 4 2 2 5 3 3" xfId="19538"/>
    <cellStyle name="Percent 2 4 2 2 5 4" xfId="19539"/>
    <cellStyle name="Percent 2 4 2 2 5 4 2" xfId="19540"/>
    <cellStyle name="Percent 2 4 2 2 5 5" xfId="19541"/>
    <cellStyle name="Percent 2 4 2 2 6" xfId="19542"/>
    <cellStyle name="Percent 2 4 2 2 6 2" xfId="19543"/>
    <cellStyle name="Percent 2 4 2 2 6 2 2" xfId="19544"/>
    <cellStyle name="Percent 2 4 2 2 6 2 2 2" xfId="19545"/>
    <cellStyle name="Percent 2 4 2 2 6 2 3" xfId="19546"/>
    <cellStyle name="Percent 2 4 2 2 6 3" xfId="19547"/>
    <cellStyle name="Percent 2 4 2 2 6 3 2" xfId="19548"/>
    <cellStyle name="Percent 2 4 2 2 6 4" xfId="19549"/>
    <cellStyle name="Percent 2 4 2 2 7" xfId="19550"/>
    <cellStyle name="Percent 2 4 2 2 7 2" xfId="19551"/>
    <cellStyle name="Percent 2 4 2 2 7 2 2" xfId="19552"/>
    <cellStyle name="Percent 2 4 2 2 7 3" xfId="19553"/>
    <cellStyle name="Percent 2 4 2 2 8" xfId="19554"/>
    <cellStyle name="Percent 2 4 2 2 8 2" xfId="19555"/>
    <cellStyle name="Percent 2 4 2 2 9" xfId="19556"/>
    <cellStyle name="Percent 2 4 2 3" xfId="19557"/>
    <cellStyle name="Percent 2 4 2 3 2" xfId="19558"/>
    <cellStyle name="Percent 2 4 2 3 2 2" xfId="19559"/>
    <cellStyle name="Percent 2 4 2 3 2 2 2" xfId="19560"/>
    <cellStyle name="Percent 2 4 2 3 2 2 2 2" xfId="19561"/>
    <cellStyle name="Percent 2 4 2 3 2 2 2 2 2" xfId="19562"/>
    <cellStyle name="Percent 2 4 2 3 2 2 2 2 2 2" xfId="19563"/>
    <cellStyle name="Percent 2 4 2 3 2 2 2 2 2 2 2" xfId="19564"/>
    <cellStyle name="Percent 2 4 2 3 2 2 2 2 2 3" xfId="19565"/>
    <cellStyle name="Percent 2 4 2 3 2 2 2 2 3" xfId="19566"/>
    <cellStyle name="Percent 2 4 2 3 2 2 2 2 3 2" xfId="19567"/>
    <cellStyle name="Percent 2 4 2 3 2 2 2 2 4" xfId="19568"/>
    <cellStyle name="Percent 2 4 2 3 2 2 2 3" xfId="19569"/>
    <cellStyle name="Percent 2 4 2 3 2 2 2 3 2" xfId="19570"/>
    <cellStyle name="Percent 2 4 2 3 2 2 2 3 2 2" xfId="19571"/>
    <cellStyle name="Percent 2 4 2 3 2 2 2 3 3" xfId="19572"/>
    <cellStyle name="Percent 2 4 2 3 2 2 2 4" xfId="19573"/>
    <cellStyle name="Percent 2 4 2 3 2 2 2 4 2" xfId="19574"/>
    <cellStyle name="Percent 2 4 2 3 2 2 2 5" xfId="19575"/>
    <cellStyle name="Percent 2 4 2 3 2 2 3" xfId="19576"/>
    <cellStyle name="Percent 2 4 2 3 2 2 3 2" xfId="19577"/>
    <cellStyle name="Percent 2 4 2 3 2 2 3 2 2" xfId="19578"/>
    <cellStyle name="Percent 2 4 2 3 2 2 3 2 2 2" xfId="19579"/>
    <cellStyle name="Percent 2 4 2 3 2 2 3 2 3" xfId="19580"/>
    <cellStyle name="Percent 2 4 2 3 2 2 3 3" xfId="19581"/>
    <cellStyle name="Percent 2 4 2 3 2 2 3 3 2" xfId="19582"/>
    <cellStyle name="Percent 2 4 2 3 2 2 3 4" xfId="19583"/>
    <cellStyle name="Percent 2 4 2 3 2 2 4" xfId="19584"/>
    <cellStyle name="Percent 2 4 2 3 2 2 4 2" xfId="19585"/>
    <cellStyle name="Percent 2 4 2 3 2 2 4 2 2" xfId="19586"/>
    <cellStyle name="Percent 2 4 2 3 2 2 4 3" xfId="19587"/>
    <cellStyle name="Percent 2 4 2 3 2 2 5" xfId="19588"/>
    <cellStyle name="Percent 2 4 2 3 2 2 5 2" xfId="19589"/>
    <cellStyle name="Percent 2 4 2 3 2 2 6" xfId="19590"/>
    <cellStyle name="Percent 2 4 2 3 2 3" xfId="19591"/>
    <cellStyle name="Percent 2 4 2 3 2 3 2" xfId="19592"/>
    <cellStyle name="Percent 2 4 2 3 2 3 2 2" xfId="19593"/>
    <cellStyle name="Percent 2 4 2 3 2 3 2 2 2" xfId="19594"/>
    <cellStyle name="Percent 2 4 2 3 2 3 2 2 2 2" xfId="19595"/>
    <cellStyle name="Percent 2 4 2 3 2 3 2 2 3" xfId="19596"/>
    <cellStyle name="Percent 2 4 2 3 2 3 2 3" xfId="19597"/>
    <cellStyle name="Percent 2 4 2 3 2 3 2 3 2" xfId="19598"/>
    <cellStyle name="Percent 2 4 2 3 2 3 2 4" xfId="19599"/>
    <cellStyle name="Percent 2 4 2 3 2 3 3" xfId="19600"/>
    <cellStyle name="Percent 2 4 2 3 2 3 3 2" xfId="19601"/>
    <cellStyle name="Percent 2 4 2 3 2 3 3 2 2" xfId="19602"/>
    <cellStyle name="Percent 2 4 2 3 2 3 3 3" xfId="19603"/>
    <cellStyle name="Percent 2 4 2 3 2 3 4" xfId="19604"/>
    <cellStyle name="Percent 2 4 2 3 2 3 4 2" xfId="19605"/>
    <cellStyle name="Percent 2 4 2 3 2 3 5" xfId="19606"/>
    <cellStyle name="Percent 2 4 2 3 2 4" xfId="19607"/>
    <cellStyle name="Percent 2 4 2 3 2 4 2" xfId="19608"/>
    <cellStyle name="Percent 2 4 2 3 2 4 2 2" xfId="19609"/>
    <cellStyle name="Percent 2 4 2 3 2 4 2 2 2" xfId="19610"/>
    <cellStyle name="Percent 2 4 2 3 2 4 2 3" xfId="19611"/>
    <cellStyle name="Percent 2 4 2 3 2 4 3" xfId="19612"/>
    <cellStyle name="Percent 2 4 2 3 2 4 3 2" xfId="19613"/>
    <cellStyle name="Percent 2 4 2 3 2 4 4" xfId="19614"/>
    <cellStyle name="Percent 2 4 2 3 2 5" xfId="19615"/>
    <cellStyle name="Percent 2 4 2 3 2 5 2" xfId="19616"/>
    <cellStyle name="Percent 2 4 2 3 2 5 2 2" xfId="19617"/>
    <cellStyle name="Percent 2 4 2 3 2 5 3" xfId="19618"/>
    <cellStyle name="Percent 2 4 2 3 2 6" xfId="19619"/>
    <cellStyle name="Percent 2 4 2 3 2 6 2" xfId="19620"/>
    <cellStyle name="Percent 2 4 2 3 2 7" xfId="19621"/>
    <cellStyle name="Percent 2 4 2 3 3" xfId="19622"/>
    <cellStyle name="Percent 2 4 2 3 3 2" xfId="19623"/>
    <cellStyle name="Percent 2 4 2 3 3 2 2" xfId="19624"/>
    <cellStyle name="Percent 2 4 2 3 3 2 2 2" xfId="19625"/>
    <cellStyle name="Percent 2 4 2 3 3 2 2 2 2" xfId="19626"/>
    <cellStyle name="Percent 2 4 2 3 3 2 2 2 2 2" xfId="19627"/>
    <cellStyle name="Percent 2 4 2 3 3 2 2 2 3" xfId="19628"/>
    <cellStyle name="Percent 2 4 2 3 3 2 2 3" xfId="19629"/>
    <cellStyle name="Percent 2 4 2 3 3 2 2 3 2" xfId="19630"/>
    <cellStyle name="Percent 2 4 2 3 3 2 2 4" xfId="19631"/>
    <cellStyle name="Percent 2 4 2 3 3 2 3" xfId="19632"/>
    <cellStyle name="Percent 2 4 2 3 3 2 3 2" xfId="19633"/>
    <cellStyle name="Percent 2 4 2 3 3 2 3 2 2" xfId="19634"/>
    <cellStyle name="Percent 2 4 2 3 3 2 3 3" xfId="19635"/>
    <cellStyle name="Percent 2 4 2 3 3 2 4" xfId="19636"/>
    <cellStyle name="Percent 2 4 2 3 3 2 4 2" xfId="19637"/>
    <cellStyle name="Percent 2 4 2 3 3 2 5" xfId="19638"/>
    <cellStyle name="Percent 2 4 2 3 3 3" xfId="19639"/>
    <cellStyle name="Percent 2 4 2 3 3 3 2" xfId="19640"/>
    <cellStyle name="Percent 2 4 2 3 3 3 2 2" xfId="19641"/>
    <cellStyle name="Percent 2 4 2 3 3 3 2 2 2" xfId="19642"/>
    <cellStyle name="Percent 2 4 2 3 3 3 2 3" xfId="19643"/>
    <cellStyle name="Percent 2 4 2 3 3 3 3" xfId="19644"/>
    <cellStyle name="Percent 2 4 2 3 3 3 3 2" xfId="19645"/>
    <cellStyle name="Percent 2 4 2 3 3 3 4" xfId="19646"/>
    <cellStyle name="Percent 2 4 2 3 3 4" xfId="19647"/>
    <cellStyle name="Percent 2 4 2 3 3 4 2" xfId="19648"/>
    <cellStyle name="Percent 2 4 2 3 3 4 2 2" xfId="19649"/>
    <cellStyle name="Percent 2 4 2 3 3 4 3" xfId="19650"/>
    <cellStyle name="Percent 2 4 2 3 3 5" xfId="19651"/>
    <cellStyle name="Percent 2 4 2 3 3 5 2" xfId="19652"/>
    <cellStyle name="Percent 2 4 2 3 3 6" xfId="19653"/>
    <cellStyle name="Percent 2 4 2 3 4" xfId="19654"/>
    <cellStyle name="Percent 2 4 2 3 4 2" xfId="19655"/>
    <cellStyle name="Percent 2 4 2 3 4 2 2" xfId="19656"/>
    <cellStyle name="Percent 2 4 2 3 4 2 2 2" xfId="19657"/>
    <cellStyle name="Percent 2 4 2 3 4 2 2 2 2" xfId="19658"/>
    <cellStyle name="Percent 2 4 2 3 4 2 2 3" xfId="19659"/>
    <cellStyle name="Percent 2 4 2 3 4 2 3" xfId="19660"/>
    <cellStyle name="Percent 2 4 2 3 4 2 3 2" xfId="19661"/>
    <cellStyle name="Percent 2 4 2 3 4 2 4" xfId="19662"/>
    <cellStyle name="Percent 2 4 2 3 4 3" xfId="19663"/>
    <cellStyle name="Percent 2 4 2 3 4 3 2" xfId="19664"/>
    <cellStyle name="Percent 2 4 2 3 4 3 2 2" xfId="19665"/>
    <cellStyle name="Percent 2 4 2 3 4 3 3" xfId="19666"/>
    <cellStyle name="Percent 2 4 2 3 4 4" xfId="19667"/>
    <cellStyle name="Percent 2 4 2 3 4 4 2" xfId="19668"/>
    <cellStyle name="Percent 2 4 2 3 4 5" xfId="19669"/>
    <cellStyle name="Percent 2 4 2 3 5" xfId="19670"/>
    <cellStyle name="Percent 2 4 2 3 5 2" xfId="19671"/>
    <cellStyle name="Percent 2 4 2 3 5 2 2" xfId="19672"/>
    <cellStyle name="Percent 2 4 2 3 5 2 2 2" xfId="19673"/>
    <cellStyle name="Percent 2 4 2 3 5 2 3" xfId="19674"/>
    <cellStyle name="Percent 2 4 2 3 5 3" xfId="19675"/>
    <cellStyle name="Percent 2 4 2 3 5 3 2" xfId="19676"/>
    <cellStyle name="Percent 2 4 2 3 5 4" xfId="19677"/>
    <cellStyle name="Percent 2 4 2 3 6" xfId="19678"/>
    <cellStyle name="Percent 2 4 2 3 6 2" xfId="19679"/>
    <cellStyle name="Percent 2 4 2 3 6 2 2" xfId="19680"/>
    <cellStyle name="Percent 2 4 2 3 6 3" xfId="19681"/>
    <cellStyle name="Percent 2 4 2 3 7" xfId="19682"/>
    <cellStyle name="Percent 2 4 2 3 7 2" xfId="19683"/>
    <cellStyle name="Percent 2 4 2 3 8" xfId="19684"/>
    <cellStyle name="Percent 2 4 2 4" xfId="19685"/>
    <cellStyle name="Percent 2 4 2 4 2" xfId="19686"/>
    <cellStyle name="Percent 2 4 2 4 2 2" xfId="19687"/>
    <cellStyle name="Percent 2 4 2 4 2 2 2" xfId="19688"/>
    <cellStyle name="Percent 2 4 2 4 2 2 2 2" xfId="19689"/>
    <cellStyle name="Percent 2 4 2 4 2 2 2 2 2" xfId="19690"/>
    <cellStyle name="Percent 2 4 2 4 2 2 2 2 2 2" xfId="19691"/>
    <cellStyle name="Percent 2 4 2 4 2 2 2 2 3" xfId="19692"/>
    <cellStyle name="Percent 2 4 2 4 2 2 2 3" xfId="19693"/>
    <cellStyle name="Percent 2 4 2 4 2 2 2 3 2" xfId="19694"/>
    <cellStyle name="Percent 2 4 2 4 2 2 2 4" xfId="19695"/>
    <cellStyle name="Percent 2 4 2 4 2 2 3" xfId="19696"/>
    <cellStyle name="Percent 2 4 2 4 2 2 3 2" xfId="19697"/>
    <cellStyle name="Percent 2 4 2 4 2 2 3 2 2" xfId="19698"/>
    <cellStyle name="Percent 2 4 2 4 2 2 3 3" xfId="19699"/>
    <cellStyle name="Percent 2 4 2 4 2 2 4" xfId="19700"/>
    <cellStyle name="Percent 2 4 2 4 2 2 4 2" xfId="19701"/>
    <cellStyle name="Percent 2 4 2 4 2 2 5" xfId="19702"/>
    <cellStyle name="Percent 2 4 2 4 2 3" xfId="19703"/>
    <cellStyle name="Percent 2 4 2 4 2 3 2" xfId="19704"/>
    <cellStyle name="Percent 2 4 2 4 2 3 2 2" xfId="19705"/>
    <cellStyle name="Percent 2 4 2 4 2 3 2 2 2" xfId="19706"/>
    <cellStyle name="Percent 2 4 2 4 2 3 2 3" xfId="19707"/>
    <cellStyle name="Percent 2 4 2 4 2 3 3" xfId="19708"/>
    <cellStyle name="Percent 2 4 2 4 2 3 3 2" xfId="19709"/>
    <cellStyle name="Percent 2 4 2 4 2 3 4" xfId="19710"/>
    <cellStyle name="Percent 2 4 2 4 2 4" xfId="19711"/>
    <cellStyle name="Percent 2 4 2 4 2 4 2" xfId="19712"/>
    <cellStyle name="Percent 2 4 2 4 2 4 2 2" xfId="19713"/>
    <cellStyle name="Percent 2 4 2 4 2 4 3" xfId="19714"/>
    <cellStyle name="Percent 2 4 2 4 2 5" xfId="19715"/>
    <cellStyle name="Percent 2 4 2 4 2 5 2" xfId="19716"/>
    <cellStyle name="Percent 2 4 2 4 2 6" xfId="19717"/>
    <cellStyle name="Percent 2 4 2 4 3" xfId="19718"/>
    <cellStyle name="Percent 2 4 2 4 3 2" xfId="19719"/>
    <cellStyle name="Percent 2 4 2 4 3 2 2" xfId="19720"/>
    <cellStyle name="Percent 2 4 2 4 3 2 2 2" xfId="19721"/>
    <cellStyle name="Percent 2 4 2 4 3 2 2 2 2" xfId="19722"/>
    <cellStyle name="Percent 2 4 2 4 3 2 2 3" xfId="19723"/>
    <cellStyle name="Percent 2 4 2 4 3 2 3" xfId="19724"/>
    <cellStyle name="Percent 2 4 2 4 3 2 3 2" xfId="19725"/>
    <cellStyle name="Percent 2 4 2 4 3 2 4" xfId="19726"/>
    <cellStyle name="Percent 2 4 2 4 3 3" xfId="19727"/>
    <cellStyle name="Percent 2 4 2 4 3 3 2" xfId="19728"/>
    <cellStyle name="Percent 2 4 2 4 3 3 2 2" xfId="19729"/>
    <cellStyle name="Percent 2 4 2 4 3 3 3" xfId="19730"/>
    <cellStyle name="Percent 2 4 2 4 3 4" xfId="19731"/>
    <cellStyle name="Percent 2 4 2 4 3 4 2" xfId="19732"/>
    <cellStyle name="Percent 2 4 2 4 3 5" xfId="19733"/>
    <cellStyle name="Percent 2 4 2 4 4" xfId="19734"/>
    <cellStyle name="Percent 2 4 2 4 4 2" xfId="19735"/>
    <cellStyle name="Percent 2 4 2 4 4 2 2" xfId="19736"/>
    <cellStyle name="Percent 2 4 2 4 4 2 2 2" xfId="19737"/>
    <cellStyle name="Percent 2 4 2 4 4 2 3" xfId="19738"/>
    <cellStyle name="Percent 2 4 2 4 4 3" xfId="19739"/>
    <cellStyle name="Percent 2 4 2 4 4 3 2" xfId="19740"/>
    <cellStyle name="Percent 2 4 2 4 4 4" xfId="19741"/>
    <cellStyle name="Percent 2 4 2 4 5" xfId="19742"/>
    <cellStyle name="Percent 2 4 2 4 5 2" xfId="19743"/>
    <cellStyle name="Percent 2 4 2 4 5 2 2" xfId="19744"/>
    <cellStyle name="Percent 2 4 2 4 5 3" xfId="19745"/>
    <cellStyle name="Percent 2 4 2 4 6" xfId="19746"/>
    <cellStyle name="Percent 2 4 2 4 6 2" xfId="19747"/>
    <cellStyle name="Percent 2 4 2 4 7" xfId="19748"/>
    <cellStyle name="Percent 2 4 2 5" xfId="19749"/>
    <cellStyle name="Percent 2 4 2 5 2" xfId="19750"/>
    <cellStyle name="Percent 2 4 2 5 2 2" xfId="19751"/>
    <cellStyle name="Percent 2 4 2 5 2 2 2" xfId="19752"/>
    <cellStyle name="Percent 2 4 2 5 2 2 2 2" xfId="19753"/>
    <cellStyle name="Percent 2 4 2 5 2 2 2 2 2" xfId="19754"/>
    <cellStyle name="Percent 2 4 2 5 2 2 2 3" xfId="19755"/>
    <cellStyle name="Percent 2 4 2 5 2 2 3" xfId="19756"/>
    <cellStyle name="Percent 2 4 2 5 2 2 3 2" xfId="19757"/>
    <cellStyle name="Percent 2 4 2 5 2 2 4" xfId="19758"/>
    <cellStyle name="Percent 2 4 2 5 2 3" xfId="19759"/>
    <cellStyle name="Percent 2 4 2 5 2 3 2" xfId="19760"/>
    <cellStyle name="Percent 2 4 2 5 2 3 2 2" xfId="19761"/>
    <cellStyle name="Percent 2 4 2 5 2 3 3" xfId="19762"/>
    <cellStyle name="Percent 2 4 2 5 2 4" xfId="19763"/>
    <cellStyle name="Percent 2 4 2 5 2 4 2" xfId="19764"/>
    <cellStyle name="Percent 2 4 2 5 2 5" xfId="19765"/>
    <cellStyle name="Percent 2 4 2 5 3" xfId="19766"/>
    <cellStyle name="Percent 2 4 2 5 3 2" xfId="19767"/>
    <cellStyle name="Percent 2 4 2 5 3 2 2" xfId="19768"/>
    <cellStyle name="Percent 2 4 2 5 3 2 2 2" xfId="19769"/>
    <cellStyle name="Percent 2 4 2 5 3 2 3" xfId="19770"/>
    <cellStyle name="Percent 2 4 2 5 3 3" xfId="19771"/>
    <cellStyle name="Percent 2 4 2 5 3 3 2" xfId="19772"/>
    <cellStyle name="Percent 2 4 2 5 3 4" xfId="19773"/>
    <cellStyle name="Percent 2 4 2 5 4" xfId="19774"/>
    <cellStyle name="Percent 2 4 2 5 4 2" xfId="19775"/>
    <cellStyle name="Percent 2 4 2 5 4 2 2" xfId="19776"/>
    <cellStyle name="Percent 2 4 2 5 4 3" xfId="19777"/>
    <cellStyle name="Percent 2 4 2 5 5" xfId="19778"/>
    <cellStyle name="Percent 2 4 2 5 5 2" xfId="19779"/>
    <cellStyle name="Percent 2 4 2 5 6" xfId="19780"/>
    <cellStyle name="Percent 2 4 2 6" xfId="19781"/>
    <cellStyle name="Percent 2 4 2 6 2" xfId="19782"/>
    <cellStyle name="Percent 2 4 2 6 2 2" xfId="19783"/>
    <cellStyle name="Percent 2 4 2 6 2 2 2" xfId="19784"/>
    <cellStyle name="Percent 2 4 2 6 2 2 2 2" xfId="19785"/>
    <cellStyle name="Percent 2 4 2 6 2 2 3" xfId="19786"/>
    <cellStyle name="Percent 2 4 2 6 2 3" xfId="19787"/>
    <cellStyle name="Percent 2 4 2 6 2 3 2" xfId="19788"/>
    <cellStyle name="Percent 2 4 2 6 2 4" xfId="19789"/>
    <cellStyle name="Percent 2 4 2 6 3" xfId="19790"/>
    <cellStyle name="Percent 2 4 2 6 3 2" xfId="19791"/>
    <cellStyle name="Percent 2 4 2 6 3 2 2" xfId="19792"/>
    <cellStyle name="Percent 2 4 2 6 3 3" xfId="19793"/>
    <cellStyle name="Percent 2 4 2 6 4" xfId="19794"/>
    <cellStyle name="Percent 2 4 2 6 4 2" xfId="19795"/>
    <cellStyle name="Percent 2 4 2 6 5" xfId="19796"/>
    <cellStyle name="Percent 2 4 2 7" xfId="19797"/>
    <cellStyle name="Percent 2 4 2 7 2" xfId="19798"/>
    <cellStyle name="Percent 2 4 2 7 2 2" xfId="19799"/>
    <cellStyle name="Percent 2 4 2 7 2 2 2" xfId="19800"/>
    <cellStyle name="Percent 2 4 2 7 2 3" xfId="19801"/>
    <cellStyle name="Percent 2 4 2 7 3" xfId="19802"/>
    <cellStyle name="Percent 2 4 2 7 3 2" xfId="19803"/>
    <cellStyle name="Percent 2 4 2 7 4" xfId="19804"/>
    <cellStyle name="Percent 2 4 2 8" xfId="19805"/>
    <cellStyle name="Percent 2 4 2 8 2" xfId="19806"/>
    <cellStyle name="Percent 2 4 2 8 2 2" xfId="19807"/>
    <cellStyle name="Percent 2 4 2 8 3" xfId="19808"/>
    <cellStyle name="Percent 2 4 2 9" xfId="19809"/>
    <cellStyle name="Percent 2 4 2 9 2" xfId="19810"/>
    <cellStyle name="Percent 2 4 3" xfId="19811"/>
    <cellStyle name="Percent 2 4 3 2" xfId="19812"/>
    <cellStyle name="Percent 2 4 3 2 2" xfId="19813"/>
    <cellStyle name="Percent 2 4 3 2 2 2" xfId="19814"/>
    <cellStyle name="Percent 2 4 3 2 2 2 2" xfId="19815"/>
    <cellStyle name="Percent 2 4 3 2 2 2 2 2" xfId="19816"/>
    <cellStyle name="Percent 2 4 3 2 2 2 2 2 2" xfId="19817"/>
    <cellStyle name="Percent 2 4 3 2 2 2 2 2 2 2" xfId="19818"/>
    <cellStyle name="Percent 2 4 3 2 2 2 2 2 2 2 2" xfId="19819"/>
    <cellStyle name="Percent 2 4 3 2 2 2 2 2 2 3" xfId="19820"/>
    <cellStyle name="Percent 2 4 3 2 2 2 2 2 3" xfId="19821"/>
    <cellStyle name="Percent 2 4 3 2 2 2 2 2 3 2" xfId="19822"/>
    <cellStyle name="Percent 2 4 3 2 2 2 2 2 4" xfId="19823"/>
    <cellStyle name="Percent 2 4 3 2 2 2 2 3" xfId="19824"/>
    <cellStyle name="Percent 2 4 3 2 2 2 2 3 2" xfId="19825"/>
    <cellStyle name="Percent 2 4 3 2 2 2 2 3 2 2" xfId="19826"/>
    <cellStyle name="Percent 2 4 3 2 2 2 2 3 3" xfId="19827"/>
    <cellStyle name="Percent 2 4 3 2 2 2 2 4" xfId="19828"/>
    <cellStyle name="Percent 2 4 3 2 2 2 2 4 2" xfId="19829"/>
    <cellStyle name="Percent 2 4 3 2 2 2 2 5" xfId="19830"/>
    <cellStyle name="Percent 2 4 3 2 2 2 3" xfId="19831"/>
    <cellStyle name="Percent 2 4 3 2 2 2 3 2" xfId="19832"/>
    <cellStyle name="Percent 2 4 3 2 2 2 3 2 2" xfId="19833"/>
    <cellStyle name="Percent 2 4 3 2 2 2 3 2 2 2" xfId="19834"/>
    <cellStyle name="Percent 2 4 3 2 2 2 3 2 3" xfId="19835"/>
    <cellStyle name="Percent 2 4 3 2 2 2 3 3" xfId="19836"/>
    <cellStyle name="Percent 2 4 3 2 2 2 3 3 2" xfId="19837"/>
    <cellStyle name="Percent 2 4 3 2 2 2 3 4" xfId="19838"/>
    <cellStyle name="Percent 2 4 3 2 2 2 4" xfId="19839"/>
    <cellStyle name="Percent 2 4 3 2 2 2 4 2" xfId="19840"/>
    <cellStyle name="Percent 2 4 3 2 2 2 4 2 2" xfId="19841"/>
    <cellStyle name="Percent 2 4 3 2 2 2 4 3" xfId="19842"/>
    <cellStyle name="Percent 2 4 3 2 2 2 5" xfId="19843"/>
    <cellStyle name="Percent 2 4 3 2 2 2 5 2" xfId="19844"/>
    <cellStyle name="Percent 2 4 3 2 2 2 6" xfId="19845"/>
    <cellStyle name="Percent 2 4 3 2 2 3" xfId="19846"/>
    <cellStyle name="Percent 2 4 3 2 2 3 2" xfId="19847"/>
    <cellStyle name="Percent 2 4 3 2 2 3 2 2" xfId="19848"/>
    <cellStyle name="Percent 2 4 3 2 2 3 2 2 2" xfId="19849"/>
    <cellStyle name="Percent 2 4 3 2 2 3 2 2 2 2" xfId="19850"/>
    <cellStyle name="Percent 2 4 3 2 2 3 2 2 3" xfId="19851"/>
    <cellStyle name="Percent 2 4 3 2 2 3 2 3" xfId="19852"/>
    <cellStyle name="Percent 2 4 3 2 2 3 2 3 2" xfId="19853"/>
    <cellStyle name="Percent 2 4 3 2 2 3 2 4" xfId="19854"/>
    <cellStyle name="Percent 2 4 3 2 2 3 3" xfId="19855"/>
    <cellStyle name="Percent 2 4 3 2 2 3 3 2" xfId="19856"/>
    <cellStyle name="Percent 2 4 3 2 2 3 3 2 2" xfId="19857"/>
    <cellStyle name="Percent 2 4 3 2 2 3 3 3" xfId="19858"/>
    <cellStyle name="Percent 2 4 3 2 2 3 4" xfId="19859"/>
    <cellStyle name="Percent 2 4 3 2 2 3 4 2" xfId="19860"/>
    <cellStyle name="Percent 2 4 3 2 2 3 5" xfId="19861"/>
    <cellStyle name="Percent 2 4 3 2 2 4" xfId="19862"/>
    <cellStyle name="Percent 2 4 3 2 2 4 2" xfId="19863"/>
    <cellStyle name="Percent 2 4 3 2 2 4 2 2" xfId="19864"/>
    <cellStyle name="Percent 2 4 3 2 2 4 2 2 2" xfId="19865"/>
    <cellStyle name="Percent 2 4 3 2 2 4 2 3" xfId="19866"/>
    <cellStyle name="Percent 2 4 3 2 2 4 3" xfId="19867"/>
    <cellStyle name="Percent 2 4 3 2 2 4 3 2" xfId="19868"/>
    <cellStyle name="Percent 2 4 3 2 2 4 4" xfId="19869"/>
    <cellStyle name="Percent 2 4 3 2 2 5" xfId="19870"/>
    <cellStyle name="Percent 2 4 3 2 2 5 2" xfId="19871"/>
    <cellStyle name="Percent 2 4 3 2 2 5 2 2" xfId="19872"/>
    <cellStyle name="Percent 2 4 3 2 2 5 3" xfId="19873"/>
    <cellStyle name="Percent 2 4 3 2 2 6" xfId="19874"/>
    <cellStyle name="Percent 2 4 3 2 2 6 2" xfId="19875"/>
    <cellStyle name="Percent 2 4 3 2 2 7" xfId="19876"/>
    <cellStyle name="Percent 2 4 3 2 3" xfId="19877"/>
    <cellStyle name="Percent 2 4 3 2 3 2" xfId="19878"/>
    <cellStyle name="Percent 2 4 3 2 3 2 2" xfId="19879"/>
    <cellStyle name="Percent 2 4 3 2 3 2 2 2" xfId="19880"/>
    <cellStyle name="Percent 2 4 3 2 3 2 2 2 2" xfId="19881"/>
    <cellStyle name="Percent 2 4 3 2 3 2 2 2 2 2" xfId="19882"/>
    <cellStyle name="Percent 2 4 3 2 3 2 2 2 3" xfId="19883"/>
    <cellStyle name="Percent 2 4 3 2 3 2 2 3" xfId="19884"/>
    <cellStyle name="Percent 2 4 3 2 3 2 2 3 2" xfId="19885"/>
    <cellStyle name="Percent 2 4 3 2 3 2 2 4" xfId="19886"/>
    <cellStyle name="Percent 2 4 3 2 3 2 3" xfId="19887"/>
    <cellStyle name="Percent 2 4 3 2 3 2 3 2" xfId="19888"/>
    <cellStyle name="Percent 2 4 3 2 3 2 3 2 2" xfId="19889"/>
    <cellStyle name="Percent 2 4 3 2 3 2 3 3" xfId="19890"/>
    <cellStyle name="Percent 2 4 3 2 3 2 4" xfId="19891"/>
    <cellStyle name="Percent 2 4 3 2 3 2 4 2" xfId="19892"/>
    <cellStyle name="Percent 2 4 3 2 3 2 5" xfId="19893"/>
    <cellStyle name="Percent 2 4 3 2 3 3" xfId="19894"/>
    <cellStyle name="Percent 2 4 3 2 3 3 2" xfId="19895"/>
    <cellStyle name="Percent 2 4 3 2 3 3 2 2" xfId="19896"/>
    <cellStyle name="Percent 2 4 3 2 3 3 2 2 2" xfId="19897"/>
    <cellStyle name="Percent 2 4 3 2 3 3 2 3" xfId="19898"/>
    <cellStyle name="Percent 2 4 3 2 3 3 3" xfId="19899"/>
    <cellStyle name="Percent 2 4 3 2 3 3 3 2" xfId="19900"/>
    <cellStyle name="Percent 2 4 3 2 3 3 4" xfId="19901"/>
    <cellStyle name="Percent 2 4 3 2 3 4" xfId="19902"/>
    <cellStyle name="Percent 2 4 3 2 3 4 2" xfId="19903"/>
    <cellStyle name="Percent 2 4 3 2 3 4 2 2" xfId="19904"/>
    <cellStyle name="Percent 2 4 3 2 3 4 3" xfId="19905"/>
    <cellStyle name="Percent 2 4 3 2 3 5" xfId="19906"/>
    <cellStyle name="Percent 2 4 3 2 3 5 2" xfId="19907"/>
    <cellStyle name="Percent 2 4 3 2 3 6" xfId="19908"/>
    <cellStyle name="Percent 2 4 3 2 4" xfId="19909"/>
    <cellStyle name="Percent 2 4 3 2 4 2" xfId="19910"/>
    <cellStyle name="Percent 2 4 3 2 4 2 2" xfId="19911"/>
    <cellStyle name="Percent 2 4 3 2 4 2 2 2" xfId="19912"/>
    <cellStyle name="Percent 2 4 3 2 4 2 2 2 2" xfId="19913"/>
    <cellStyle name="Percent 2 4 3 2 4 2 2 3" xfId="19914"/>
    <cellStyle name="Percent 2 4 3 2 4 2 3" xfId="19915"/>
    <cellStyle name="Percent 2 4 3 2 4 2 3 2" xfId="19916"/>
    <cellStyle name="Percent 2 4 3 2 4 2 4" xfId="19917"/>
    <cellStyle name="Percent 2 4 3 2 4 3" xfId="19918"/>
    <cellStyle name="Percent 2 4 3 2 4 3 2" xfId="19919"/>
    <cellStyle name="Percent 2 4 3 2 4 3 2 2" xfId="19920"/>
    <cellStyle name="Percent 2 4 3 2 4 3 3" xfId="19921"/>
    <cellStyle name="Percent 2 4 3 2 4 4" xfId="19922"/>
    <cellStyle name="Percent 2 4 3 2 4 4 2" xfId="19923"/>
    <cellStyle name="Percent 2 4 3 2 4 5" xfId="19924"/>
    <cellStyle name="Percent 2 4 3 2 5" xfId="19925"/>
    <cellStyle name="Percent 2 4 3 2 5 2" xfId="19926"/>
    <cellStyle name="Percent 2 4 3 2 5 2 2" xfId="19927"/>
    <cellStyle name="Percent 2 4 3 2 5 2 2 2" xfId="19928"/>
    <cellStyle name="Percent 2 4 3 2 5 2 3" xfId="19929"/>
    <cellStyle name="Percent 2 4 3 2 5 3" xfId="19930"/>
    <cellStyle name="Percent 2 4 3 2 5 3 2" xfId="19931"/>
    <cellStyle name="Percent 2 4 3 2 5 4" xfId="19932"/>
    <cellStyle name="Percent 2 4 3 2 6" xfId="19933"/>
    <cellStyle name="Percent 2 4 3 2 6 2" xfId="19934"/>
    <cellStyle name="Percent 2 4 3 2 6 2 2" xfId="19935"/>
    <cellStyle name="Percent 2 4 3 2 6 3" xfId="19936"/>
    <cellStyle name="Percent 2 4 3 2 7" xfId="19937"/>
    <cellStyle name="Percent 2 4 3 2 7 2" xfId="19938"/>
    <cellStyle name="Percent 2 4 3 2 8" xfId="19939"/>
    <cellStyle name="Percent 2 4 3 3" xfId="19940"/>
    <cellStyle name="Percent 2 4 3 3 2" xfId="19941"/>
    <cellStyle name="Percent 2 4 3 3 2 2" xfId="19942"/>
    <cellStyle name="Percent 2 4 3 3 2 2 2" xfId="19943"/>
    <cellStyle name="Percent 2 4 3 3 2 2 2 2" xfId="19944"/>
    <cellStyle name="Percent 2 4 3 3 2 2 2 2 2" xfId="19945"/>
    <cellStyle name="Percent 2 4 3 3 2 2 2 2 2 2" xfId="19946"/>
    <cellStyle name="Percent 2 4 3 3 2 2 2 2 3" xfId="19947"/>
    <cellStyle name="Percent 2 4 3 3 2 2 2 3" xfId="19948"/>
    <cellStyle name="Percent 2 4 3 3 2 2 2 3 2" xfId="19949"/>
    <cellStyle name="Percent 2 4 3 3 2 2 2 4" xfId="19950"/>
    <cellStyle name="Percent 2 4 3 3 2 2 3" xfId="19951"/>
    <cellStyle name="Percent 2 4 3 3 2 2 3 2" xfId="19952"/>
    <cellStyle name="Percent 2 4 3 3 2 2 3 2 2" xfId="19953"/>
    <cellStyle name="Percent 2 4 3 3 2 2 3 3" xfId="19954"/>
    <cellStyle name="Percent 2 4 3 3 2 2 4" xfId="19955"/>
    <cellStyle name="Percent 2 4 3 3 2 2 4 2" xfId="19956"/>
    <cellStyle name="Percent 2 4 3 3 2 2 5" xfId="19957"/>
    <cellStyle name="Percent 2 4 3 3 2 3" xfId="19958"/>
    <cellStyle name="Percent 2 4 3 3 2 3 2" xfId="19959"/>
    <cellStyle name="Percent 2 4 3 3 2 3 2 2" xfId="19960"/>
    <cellStyle name="Percent 2 4 3 3 2 3 2 2 2" xfId="19961"/>
    <cellStyle name="Percent 2 4 3 3 2 3 2 3" xfId="19962"/>
    <cellStyle name="Percent 2 4 3 3 2 3 3" xfId="19963"/>
    <cellStyle name="Percent 2 4 3 3 2 3 3 2" xfId="19964"/>
    <cellStyle name="Percent 2 4 3 3 2 3 4" xfId="19965"/>
    <cellStyle name="Percent 2 4 3 3 2 4" xfId="19966"/>
    <cellStyle name="Percent 2 4 3 3 2 4 2" xfId="19967"/>
    <cellStyle name="Percent 2 4 3 3 2 4 2 2" xfId="19968"/>
    <cellStyle name="Percent 2 4 3 3 2 4 3" xfId="19969"/>
    <cellStyle name="Percent 2 4 3 3 2 5" xfId="19970"/>
    <cellStyle name="Percent 2 4 3 3 2 5 2" xfId="19971"/>
    <cellStyle name="Percent 2 4 3 3 2 6" xfId="19972"/>
    <cellStyle name="Percent 2 4 3 3 3" xfId="19973"/>
    <cellStyle name="Percent 2 4 3 3 3 2" xfId="19974"/>
    <cellStyle name="Percent 2 4 3 3 3 2 2" xfId="19975"/>
    <cellStyle name="Percent 2 4 3 3 3 2 2 2" xfId="19976"/>
    <cellStyle name="Percent 2 4 3 3 3 2 2 2 2" xfId="19977"/>
    <cellStyle name="Percent 2 4 3 3 3 2 2 3" xfId="19978"/>
    <cellStyle name="Percent 2 4 3 3 3 2 3" xfId="19979"/>
    <cellStyle name="Percent 2 4 3 3 3 2 3 2" xfId="19980"/>
    <cellStyle name="Percent 2 4 3 3 3 2 4" xfId="19981"/>
    <cellStyle name="Percent 2 4 3 3 3 3" xfId="19982"/>
    <cellStyle name="Percent 2 4 3 3 3 3 2" xfId="19983"/>
    <cellStyle name="Percent 2 4 3 3 3 3 2 2" xfId="19984"/>
    <cellStyle name="Percent 2 4 3 3 3 3 3" xfId="19985"/>
    <cellStyle name="Percent 2 4 3 3 3 4" xfId="19986"/>
    <cellStyle name="Percent 2 4 3 3 3 4 2" xfId="19987"/>
    <cellStyle name="Percent 2 4 3 3 3 5" xfId="19988"/>
    <cellStyle name="Percent 2 4 3 3 4" xfId="19989"/>
    <cellStyle name="Percent 2 4 3 3 4 2" xfId="19990"/>
    <cellStyle name="Percent 2 4 3 3 4 2 2" xfId="19991"/>
    <cellStyle name="Percent 2 4 3 3 4 2 2 2" xfId="19992"/>
    <cellStyle name="Percent 2 4 3 3 4 2 3" xfId="19993"/>
    <cellStyle name="Percent 2 4 3 3 4 3" xfId="19994"/>
    <cellStyle name="Percent 2 4 3 3 4 3 2" xfId="19995"/>
    <cellStyle name="Percent 2 4 3 3 4 4" xfId="19996"/>
    <cellStyle name="Percent 2 4 3 3 5" xfId="19997"/>
    <cellStyle name="Percent 2 4 3 3 5 2" xfId="19998"/>
    <cellStyle name="Percent 2 4 3 3 5 2 2" xfId="19999"/>
    <cellStyle name="Percent 2 4 3 3 5 3" xfId="20000"/>
    <cellStyle name="Percent 2 4 3 3 6" xfId="20001"/>
    <cellStyle name="Percent 2 4 3 3 6 2" xfId="20002"/>
    <cellStyle name="Percent 2 4 3 3 7" xfId="20003"/>
    <cellStyle name="Percent 2 4 3 4" xfId="20004"/>
    <cellStyle name="Percent 2 4 3 4 2" xfId="20005"/>
    <cellStyle name="Percent 2 4 3 4 2 2" xfId="20006"/>
    <cellStyle name="Percent 2 4 3 4 2 2 2" xfId="20007"/>
    <cellStyle name="Percent 2 4 3 4 2 2 2 2" xfId="20008"/>
    <cellStyle name="Percent 2 4 3 4 2 2 2 2 2" xfId="20009"/>
    <cellStyle name="Percent 2 4 3 4 2 2 2 3" xfId="20010"/>
    <cellStyle name="Percent 2 4 3 4 2 2 3" xfId="20011"/>
    <cellStyle name="Percent 2 4 3 4 2 2 3 2" xfId="20012"/>
    <cellStyle name="Percent 2 4 3 4 2 2 4" xfId="20013"/>
    <cellStyle name="Percent 2 4 3 4 2 3" xfId="20014"/>
    <cellStyle name="Percent 2 4 3 4 2 3 2" xfId="20015"/>
    <cellStyle name="Percent 2 4 3 4 2 3 2 2" xfId="20016"/>
    <cellStyle name="Percent 2 4 3 4 2 3 3" xfId="20017"/>
    <cellStyle name="Percent 2 4 3 4 2 4" xfId="20018"/>
    <cellStyle name="Percent 2 4 3 4 2 4 2" xfId="20019"/>
    <cellStyle name="Percent 2 4 3 4 2 5" xfId="20020"/>
    <cellStyle name="Percent 2 4 3 4 3" xfId="20021"/>
    <cellStyle name="Percent 2 4 3 4 3 2" xfId="20022"/>
    <cellStyle name="Percent 2 4 3 4 3 2 2" xfId="20023"/>
    <cellStyle name="Percent 2 4 3 4 3 2 2 2" xfId="20024"/>
    <cellStyle name="Percent 2 4 3 4 3 2 3" xfId="20025"/>
    <cellStyle name="Percent 2 4 3 4 3 3" xfId="20026"/>
    <cellStyle name="Percent 2 4 3 4 3 3 2" xfId="20027"/>
    <cellStyle name="Percent 2 4 3 4 3 4" xfId="20028"/>
    <cellStyle name="Percent 2 4 3 4 4" xfId="20029"/>
    <cellStyle name="Percent 2 4 3 4 4 2" xfId="20030"/>
    <cellStyle name="Percent 2 4 3 4 4 2 2" xfId="20031"/>
    <cellStyle name="Percent 2 4 3 4 4 3" xfId="20032"/>
    <cellStyle name="Percent 2 4 3 4 5" xfId="20033"/>
    <cellStyle name="Percent 2 4 3 4 5 2" xfId="20034"/>
    <cellStyle name="Percent 2 4 3 4 6" xfId="20035"/>
    <cellStyle name="Percent 2 4 3 5" xfId="20036"/>
    <cellStyle name="Percent 2 4 3 5 2" xfId="20037"/>
    <cellStyle name="Percent 2 4 3 5 2 2" xfId="20038"/>
    <cellStyle name="Percent 2 4 3 5 2 2 2" xfId="20039"/>
    <cellStyle name="Percent 2 4 3 5 2 2 2 2" xfId="20040"/>
    <cellStyle name="Percent 2 4 3 5 2 2 3" xfId="20041"/>
    <cellStyle name="Percent 2 4 3 5 2 3" xfId="20042"/>
    <cellStyle name="Percent 2 4 3 5 2 3 2" xfId="20043"/>
    <cellStyle name="Percent 2 4 3 5 2 4" xfId="20044"/>
    <cellStyle name="Percent 2 4 3 5 3" xfId="20045"/>
    <cellStyle name="Percent 2 4 3 5 3 2" xfId="20046"/>
    <cellStyle name="Percent 2 4 3 5 3 2 2" xfId="20047"/>
    <cellStyle name="Percent 2 4 3 5 3 3" xfId="20048"/>
    <cellStyle name="Percent 2 4 3 5 4" xfId="20049"/>
    <cellStyle name="Percent 2 4 3 5 4 2" xfId="20050"/>
    <cellStyle name="Percent 2 4 3 5 5" xfId="20051"/>
    <cellStyle name="Percent 2 4 3 6" xfId="20052"/>
    <cellStyle name="Percent 2 4 3 6 2" xfId="20053"/>
    <cellStyle name="Percent 2 4 3 6 2 2" xfId="20054"/>
    <cellStyle name="Percent 2 4 3 6 2 2 2" xfId="20055"/>
    <cellStyle name="Percent 2 4 3 6 2 3" xfId="20056"/>
    <cellStyle name="Percent 2 4 3 6 3" xfId="20057"/>
    <cellStyle name="Percent 2 4 3 6 3 2" xfId="20058"/>
    <cellStyle name="Percent 2 4 3 6 4" xfId="20059"/>
    <cellStyle name="Percent 2 4 3 7" xfId="20060"/>
    <cellStyle name="Percent 2 4 3 7 2" xfId="20061"/>
    <cellStyle name="Percent 2 4 3 7 2 2" xfId="20062"/>
    <cellStyle name="Percent 2 4 3 7 3" xfId="20063"/>
    <cellStyle name="Percent 2 4 3 8" xfId="20064"/>
    <cellStyle name="Percent 2 4 3 8 2" xfId="20065"/>
    <cellStyle name="Percent 2 4 3 9" xfId="20066"/>
    <cellStyle name="Percent 2 4 4" xfId="20067"/>
    <cellStyle name="Percent 2 4 4 2" xfId="20068"/>
    <cellStyle name="Percent 2 4 4 2 2" xfId="20069"/>
    <cellStyle name="Percent 2 4 4 2 2 2" xfId="20070"/>
    <cellStyle name="Percent 2 4 4 2 2 2 2" xfId="20071"/>
    <cellStyle name="Percent 2 4 4 2 2 2 2 2" xfId="20072"/>
    <cellStyle name="Percent 2 4 4 2 2 2 2 2 2" xfId="20073"/>
    <cellStyle name="Percent 2 4 4 2 2 2 2 2 2 2" xfId="20074"/>
    <cellStyle name="Percent 2 4 4 2 2 2 2 2 3" xfId="20075"/>
    <cellStyle name="Percent 2 4 4 2 2 2 2 3" xfId="20076"/>
    <cellStyle name="Percent 2 4 4 2 2 2 2 3 2" xfId="20077"/>
    <cellStyle name="Percent 2 4 4 2 2 2 2 4" xfId="20078"/>
    <cellStyle name="Percent 2 4 4 2 2 2 3" xfId="20079"/>
    <cellStyle name="Percent 2 4 4 2 2 2 3 2" xfId="20080"/>
    <cellStyle name="Percent 2 4 4 2 2 2 3 2 2" xfId="20081"/>
    <cellStyle name="Percent 2 4 4 2 2 2 3 3" xfId="20082"/>
    <cellStyle name="Percent 2 4 4 2 2 2 4" xfId="20083"/>
    <cellStyle name="Percent 2 4 4 2 2 2 4 2" xfId="20084"/>
    <cellStyle name="Percent 2 4 4 2 2 2 5" xfId="20085"/>
    <cellStyle name="Percent 2 4 4 2 2 3" xfId="20086"/>
    <cellStyle name="Percent 2 4 4 2 2 3 2" xfId="20087"/>
    <cellStyle name="Percent 2 4 4 2 2 3 2 2" xfId="20088"/>
    <cellStyle name="Percent 2 4 4 2 2 3 2 2 2" xfId="20089"/>
    <cellStyle name="Percent 2 4 4 2 2 3 2 3" xfId="20090"/>
    <cellStyle name="Percent 2 4 4 2 2 3 3" xfId="20091"/>
    <cellStyle name="Percent 2 4 4 2 2 3 3 2" xfId="20092"/>
    <cellStyle name="Percent 2 4 4 2 2 3 4" xfId="20093"/>
    <cellStyle name="Percent 2 4 4 2 2 4" xfId="20094"/>
    <cellStyle name="Percent 2 4 4 2 2 4 2" xfId="20095"/>
    <cellStyle name="Percent 2 4 4 2 2 4 2 2" xfId="20096"/>
    <cellStyle name="Percent 2 4 4 2 2 4 3" xfId="20097"/>
    <cellStyle name="Percent 2 4 4 2 2 5" xfId="20098"/>
    <cellStyle name="Percent 2 4 4 2 2 5 2" xfId="20099"/>
    <cellStyle name="Percent 2 4 4 2 2 6" xfId="20100"/>
    <cellStyle name="Percent 2 4 4 2 3" xfId="20101"/>
    <cellStyle name="Percent 2 4 4 2 3 2" xfId="20102"/>
    <cellStyle name="Percent 2 4 4 2 3 2 2" xfId="20103"/>
    <cellStyle name="Percent 2 4 4 2 3 2 2 2" xfId="20104"/>
    <cellStyle name="Percent 2 4 4 2 3 2 2 2 2" xfId="20105"/>
    <cellStyle name="Percent 2 4 4 2 3 2 2 3" xfId="20106"/>
    <cellStyle name="Percent 2 4 4 2 3 2 3" xfId="20107"/>
    <cellStyle name="Percent 2 4 4 2 3 2 3 2" xfId="20108"/>
    <cellStyle name="Percent 2 4 4 2 3 2 4" xfId="20109"/>
    <cellStyle name="Percent 2 4 4 2 3 3" xfId="20110"/>
    <cellStyle name="Percent 2 4 4 2 3 3 2" xfId="20111"/>
    <cellStyle name="Percent 2 4 4 2 3 3 2 2" xfId="20112"/>
    <cellStyle name="Percent 2 4 4 2 3 3 3" xfId="20113"/>
    <cellStyle name="Percent 2 4 4 2 3 4" xfId="20114"/>
    <cellStyle name="Percent 2 4 4 2 3 4 2" xfId="20115"/>
    <cellStyle name="Percent 2 4 4 2 3 5" xfId="20116"/>
    <cellStyle name="Percent 2 4 4 2 4" xfId="20117"/>
    <cellStyle name="Percent 2 4 4 2 4 2" xfId="20118"/>
    <cellStyle name="Percent 2 4 4 2 4 2 2" xfId="20119"/>
    <cellStyle name="Percent 2 4 4 2 4 2 2 2" xfId="20120"/>
    <cellStyle name="Percent 2 4 4 2 4 2 3" xfId="20121"/>
    <cellStyle name="Percent 2 4 4 2 4 3" xfId="20122"/>
    <cellStyle name="Percent 2 4 4 2 4 3 2" xfId="20123"/>
    <cellStyle name="Percent 2 4 4 2 4 4" xfId="20124"/>
    <cellStyle name="Percent 2 4 4 2 5" xfId="20125"/>
    <cellStyle name="Percent 2 4 4 2 5 2" xfId="20126"/>
    <cellStyle name="Percent 2 4 4 2 5 2 2" xfId="20127"/>
    <cellStyle name="Percent 2 4 4 2 5 3" xfId="20128"/>
    <cellStyle name="Percent 2 4 4 2 6" xfId="20129"/>
    <cellStyle name="Percent 2 4 4 2 6 2" xfId="20130"/>
    <cellStyle name="Percent 2 4 4 2 7" xfId="20131"/>
    <cellStyle name="Percent 2 4 4 3" xfId="20132"/>
    <cellStyle name="Percent 2 4 4 3 2" xfId="20133"/>
    <cellStyle name="Percent 2 4 4 3 2 2" xfId="20134"/>
    <cellStyle name="Percent 2 4 4 3 2 2 2" xfId="20135"/>
    <cellStyle name="Percent 2 4 4 3 2 2 2 2" xfId="20136"/>
    <cellStyle name="Percent 2 4 4 3 2 2 2 2 2" xfId="20137"/>
    <cellStyle name="Percent 2 4 4 3 2 2 2 3" xfId="20138"/>
    <cellStyle name="Percent 2 4 4 3 2 2 3" xfId="20139"/>
    <cellStyle name="Percent 2 4 4 3 2 2 3 2" xfId="20140"/>
    <cellStyle name="Percent 2 4 4 3 2 2 4" xfId="20141"/>
    <cellStyle name="Percent 2 4 4 3 2 3" xfId="20142"/>
    <cellStyle name="Percent 2 4 4 3 2 3 2" xfId="20143"/>
    <cellStyle name="Percent 2 4 4 3 2 3 2 2" xfId="20144"/>
    <cellStyle name="Percent 2 4 4 3 2 3 3" xfId="20145"/>
    <cellStyle name="Percent 2 4 4 3 2 4" xfId="20146"/>
    <cellStyle name="Percent 2 4 4 3 2 4 2" xfId="20147"/>
    <cellStyle name="Percent 2 4 4 3 2 5" xfId="20148"/>
    <cellStyle name="Percent 2 4 4 3 3" xfId="20149"/>
    <cellStyle name="Percent 2 4 4 3 3 2" xfId="20150"/>
    <cellStyle name="Percent 2 4 4 3 3 2 2" xfId="20151"/>
    <cellStyle name="Percent 2 4 4 3 3 2 2 2" xfId="20152"/>
    <cellStyle name="Percent 2 4 4 3 3 2 3" xfId="20153"/>
    <cellStyle name="Percent 2 4 4 3 3 3" xfId="20154"/>
    <cellStyle name="Percent 2 4 4 3 3 3 2" xfId="20155"/>
    <cellStyle name="Percent 2 4 4 3 3 4" xfId="20156"/>
    <cellStyle name="Percent 2 4 4 3 4" xfId="20157"/>
    <cellStyle name="Percent 2 4 4 3 4 2" xfId="20158"/>
    <cellStyle name="Percent 2 4 4 3 4 2 2" xfId="20159"/>
    <cellStyle name="Percent 2 4 4 3 4 3" xfId="20160"/>
    <cellStyle name="Percent 2 4 4 3 5" xfId="20161"/>
    <cellStyle name="Percent 2 4 4 3 5 2" xfId="20162"/>
    <cellStyle name="Percent 2 4 4 3 6" xfId="20163"/>
    <cellStyle name="Percent 2 4 4 4" xfId="20164"/>
    <cellStyle name="Percent 2 4 4 4 2" xfId="20165"/>
    <cellStyle name="Percent 2 4 4 4 2 2" xfId="20166"/>
    <cellStyle name="Percent 2 4 4 4 2 2 2" xfId="20167"/>
    <cellStyle name="Percent 2 4 4 4 2 2 2 2" xfId="20168"/>
    <cellStyle name="Percent 2 4 4 4 2 2 3" xfId="20169"/>
    <cellStyle name="Percent 2 4 4 4 2 3" xfId="20170"/>
    <cellStyle name="Percent 2 4 4 4 2 3 2" xfId="20171"/>
    <cellStyle name="Percent 2 4 4 4 2 4" xfId="20172"/>
    <cellStyle name="Percent 2 4 4 4 3" xfId="20173"/>
    <cellStyle name="Percent 2 4 4 4 3 2" xfId="20174"/>
    <cellStyle name="Percent 2 4 4 4 3 2 2" xfId="20175"/>
    <cellStyle name="Percent 2 4 4 4 3 3" xfId="20176"/>
    <cellStyle name="Percent 2 4 4 4 4" xfId="20177"/>
    <cellStyle name="Percent 2 4 4 4 4 2" xfId="20178"/>
    <cellStyle name="Percent 2 4 4 4 5" xfId="20179"/>
    <cellStyle name="Percent 2 4 4 5" xfId="20180"/>
    <cellStyle name="Percent 2 4 4 5 2" xfId="20181"/>
    <cellStyle name="Percent 2 4 4 5 2 2" xfId="20182"/>
    <cellStyle name="Percent 2 4 4 5 2 2 2" xfId="20183"/>
    <cellStyle name="Percent 2 4 4 5 2 3" xfId="20184"/>
    <cellStyle name="Percent 2 4 4 5 3" xfId="20185"/>
    <cellStyle name="Percent 2 4 4 5 3 2" xfId="20186"/>
    <cellStyle name="Percent 2 4 4 5 4" xfId="20187"/>
    <cellStyle name="Percent 2 4 4 6" xfId="20188"/>
    <cellStyle name="Percent 2 4 4 6 2" xfId="20189"/>
    <cellStyle name="Percent 2 4 4 6 2 2" xfId="20190"/>
    <cellStyle name="Percent 2 4 4 6 3" xfId="20191"/>
    <cellStyle name="Percent 2 4 4 7" xfId="20192"/>
    <cellStyle name="Percent 2 4 4 7 2" xfId="20193"/>
    <cellStyle name="Percent 2 4 4 8" xfId="20194"/>
    <cellStyle name="Percent 2 4 5" xfId="20195"/>
    <cellStyle name="Percent 2 4 5 2" xfId="20196"/>
    <cellStyle name="Percent 2 4 5 2 2" xfId="20197"/>
    <cellStyle name="Percent 2 4 5 2 2 2" xfId="20198"/>
    <cellStyle name="Percent 2 4 5 2 2 2 2" xfId="20199"/>
    <cellStyle name="Percent 2 4 5 2 2 2 2 2" xfId="20200"/>
    <cellStyle name="Percent 2 4 5 2 2 2 2 2 2" xfId="20201"/>
    <cellStyle name="Percent 2 4 5 2 2 2 2 3" xfId="20202"/>
    <cellStyle name="Percent 2 4 5 2 2 2 3" xfId="20203"/>
    <cellStyle name="Percent 2 4 5 2 2 2 3 2" xfId="20204"/>
    <cellStyle name="Percent 2 4 5 2 2 2 4" xfId="20205"/>
    <cellStyle name="Percent 2 4 5 2 2 3" xfId="20206"/>
    <cellStyle name="Percent 2 4 5 2 2 3 2" xfId="20207"/>
    <cellStyle name="Percent 2 4 5 2 2 3 2 2" xfId="20208"/>
    <cellStyle name="Percent 2 4 5 2 2 3 3" xfId="20209"/>
    <cellStyle name="Percent 2 4 5 2 2 4" xfId="20210"/>
    <cellStyle name="Percent 2 4 5 2 2 4 2" xfId="20211"/>
    <cellStyle name="Percent 2 4 5 2 2 5" xfId="20212"/>
    <cellStyle name="Percent 2 4 5 2 3" xfId="20213"/>
    <cellStyle name="Percent 2 4 5 2 3 2" xfId="20214"/>
    <cellStyle name="Percent 2 4 5 2 3 2 2" xfId="20215"/>
    <cellStyle name="Percent 2 4 5 2 3 2 2 2" xfId="20216"/>
    <cellStyle name="Percent 2 4 5 2 3 2 3" xfId="20217"/>
    <cellStyle name="Percent 2 4 5 2 3 3" xfId="20218"/>
    <cellStyle name="Percent 2 4 5 2 3 3 2" xfId="20219"/>
    <cellStyle name="Percent 2 4 5 2 3 4" xfId="20220"/>
    <cellStyle name="Percent 2 4 5 2 4" xfId="20221"/>
    <cellStyle name="Percent 2 4 5 2 4 2" xfId="20222"/>
    <cellStyle name="Percent 2 4 5 2 4 2 2" xfId="20223"/>
    <cellStyle name="Percent 2 4 5 2 4 3" xfId="20224"/>
    <cellStyle name="Percent 2 4 5 2 5" xfId="20225"/>
    <cellStyle name="Percent 2 4 5 2 5 2" xfId="20226"/>
    <cellStyle name="Percent 2 4 5 2 6" xfId="20227"/>
    <cellStyle name="Percent 2 4 5 3" xfId="20228"/>
    <cellStyle name="Percent 2 4 5 3 2" xfId="20229"/>
    <cellStyle name="Percent 2 4 5 3 2 2" xfId="20230"/>
    <cellStyle name="Percent 2 4 5 3 2 2 2" xfId="20231"/>
    <cellStyle name="Percent 2 4 5 3 2 2 2 2" xfId="20232"/>
    <cellStyle name="Percent 2 4 5 3 2 2 3" xfId="20233"/>
    <cellStyle name="Percent 2 4 5 3 2 3" xfId="20234"/>
    <cellStyle name="Percent 2 4 5 3 2 3 2" xfId="20235"/>
    <cellStyle name="Percent 2 4 5 3 2 4" xfId="20236"/>
    <cellStyle name="Percent 2 4 5 3 3" xfId="20237"/>
    <cellStyle name="Percent 2 4 5 3 3 2" xfId="20238"/>
    <cellStyle name="Percent 2 4 5 3 3 2 2" xfId="20239"/>
    <cellStyle name="Percent 2 4 5 3 3 3" xfId="20240"/>
    <cellStyle name="Percent 2 4 5 3 4" xfId="20241"/>
    <cellStyle name="Percent 2 4 5 3 4 2" xfId="20242"/>
    <cellStyle name="Percent 2 4 5 3 5" xfId="20243"/>
    <cellStyle name="Percent 2 4 5 4" xfId="20244"/>
    <cellStyle name="Percent 2 4 5 4 2" xfId="20245"/>
    <cellStyle name="Percent 2 4 5 4 2 2" xfId="20246"/>
    <cellStyle name="Percent 2 4 5 4 2 2 2" xfId="20247"/>
    <cellStyle name="Percent 2 4 5 4 2 3" xfId="20248"/>
    <cellStyle name="Percent 2 4 5 4 3" xfId="20249"/>
    <cellStyle name="Percent 2 4 5 4 3 2" xfId="20250"/>
    <cellStyle name="Percent 2 4 5 4 4" xfId="20251"/>
    <cellStyle name="Percent 2 4 5 5" xfId="20252"/>
    <cellStyle name="Percent 2 4 5 5 2" xfId="20253"/>
    <cellStyle name="Percent 2 4 5 5 2 2" xfId="20254"/>
    <cellStyle name="Percent 2 4 5 5 3" xfId="20255"/>
    <cellStyle name="Percent 2 4 5 6" xfId="20256"/>
    <cellStyle name="Percent 2 4 5 6 2" xfId="20257"/>
    <cellStyle name="Percent 2 4 5 7" xfId="20258"/>
    <cellStyle name="Percent 2 4 6" xfId="20259"/>
    <cellStyle name="Percent 2 4 6 2" xfId="20260"/>
    <cellStyle name="Percent 2 4 6 2 2" xfId="20261"/>
    <cellStyle name="Percent 2 4 6 2 2 2" xfId="20262"/>
    <cellStyle name="Percent 2 4 6 2 2 2 2" xfId="20263"/>
    <cellStyle name="Percent 2 4 6 2 2 2 2 2" xfId="20264"/>
    <cellStyle name="Percent 2 4 6 2 2 2 3" xfId="20265"/>
    <cellStyle name="Percent 2 4 6 2 2 3" xfId="20266"/>
    <cellStyle name="Percent 2 4 6 2 2 3 2" xfId="20267"/>
    <cellStyle name="Percent 2 4 6 2 2 4" xfId="20268"/>
    <cellStyle name="Percent 2 4 6 2 3" xfId="20269"/>
    <cellStyle name="Percent 2 4 6 2 3 2" xfId="20270"/>
    <cellStyle name="Percent 2 4 6 2 3 2 2" xfId="20271"/>
    <cellStyle name="Percent 2 4 6 2 3 3" xfId="20272"/>
    <cellStyle name="Percent 2 4 6 2 4" xfId="20273"/>
    <cellStyle name="Percent 2 4 6 2 4 2" xfId="20274"/>
    <cellStyle name="Percent 2 4 6 2 5" xfId="20275"/>
    <cellStyle name="Percent 2 4 6 3" xfId="20276"/>
    <cellStyle name="Percent 2 4 6 3 2" xfId="20277"/>
    <cellStyle name="Percent 2 4 6 3 2 2" xfId="20278"/>
    <cellStyle name="Percent 2 4 6 3 2 2 2" xfId="20279"/>
    <cellStyle name="Percent 2 4 6 3 2 3" xfId="20280"/>
    <cellStyle name="Percent 2 4 6 3 3" xfId="20281"/>
    <cellStyle name="Percent 2 4 6 3 3 2" xfId="20282"/>
    <cellStyle name="Percent 2 4 6 3 4" xfId="20283"/>
    <cellStyle name="Percent 2 4 6 4" xfId="20284"/>
    <cellStyle name="Percent 2 4 6 4 2" xfId="20285"/>
    <cellStyle name="Percent 2 4 6 4 2 2" xfId="20286"/>
    <cellStyle name="Percent 2 4 6 4 3" xfId="20287"/>
    <cellStyle name="Percent 2 4 6 5" xfId="20288"/>
    <cellStyle name="Percent 2 4 6 5 2" xfId="20289"/>
    <cellStyle name="Percent 2 4 6 6" xfId="20290"/>
    <cellStyle name="Percent 2 4 7" xfId="20291"/>
    <cellStyle name="Percent 2 4 7 2" xfId="20292"/>
    <cellStyle name="Percent 2 4 7 2 2" xfId="20293"/>
    <cellStyle name="Percent 2 4 7 2 2 2" xfId="20294"/>
    <cellStyle name="Percent 2 4 7 2 2 2 2" xfId="20295"/>
    <cellStyle name="Percent 2 4 7 2 2 3" xfId="20296"/>
    <cellStyle name="Percent 2 4 7 2 3" xfId="20297"/>
    <cellStyle name="Percent 2 4 7 2 3 2" xfId="20298"/>
    <cellStyle name="Percent 2 4 7 2 4" xfId="20299"/>
    <cellStyle name="Percent 2 4 7 3" xfId="20300"/>
    <cellStyle name="Percent 2 4 7 3 2" xfId="20301"/>
    <cellStyle name="Percent 2 4 7 3 2 2" xfId="20302"/>
    <cellStyle name="Percent 2 4 7 3 3" xfId="20303"/>
    <cellStyle name="Percent 2 4 7 4" xfId="20304"/>
    <cellStyle name="Percent 2 4 7 4 2" xfId="20305"/>
    <cellStyle name="Percent 2 4 7 5" xfId="20306"/>
    <cellStyle name="Percent 2 4 8" xfId="20307"/>
    <cellStyle name="Percent 2 4 8 2" xfId="20308"/>
    <cellStyle name="Percent 2 4 8 2 2" xfId="20309"/>
    <cellStyle name="Percent 2 4 8 2 2 2" xfId="20310"/>
    <cellStyle name="Percent 2 4 8 2 3" xfId="20311"/>
    <cellStyle name="Percent 2 4 8 3" xfId="20312"/>
    <cellStyle name="Percent 2 4 8 3 2" xfId="20313"/>
    <cellStyle name="Percent 2 4 8 4" xfId="20314"/>
    <cellStyle name="Percent 2 4 9" xfId="20315"/>
    <cellStyle name="Percent 2 4 9 2" xfId="20316"/>
    <cellStyle name="Percent 2 4 9 2 2" xfId="20317"/>
    <cellStyle name="Percent 2 4 9 3" xfId="20318"/>
    <cellStyle name="Percent 2 5" xfId="20319"/>
    <cellStyle name="Percent 2 5 10" xfId="20320"/>
    <cellStyle name="Percent 2 5 10 2" xfId="20321"/>
    <cellStyle name="Percent 2 5 11" xfId="20322"/>
    <cellStyle name="Percent 2 5 2" xfId="20323"/>
    <cellStyle name="Percent 2 5 2 10" xfId="20324"/>
    <cellStyle name="Percent 2 5 2 2" xfId="20325"/>
    <cellStyle name="Percent 2 5 2 2 2" xfId="20326"/>
    <cellStyle name="Percent 2 5 2 2 2 2" xfId="20327"/>
    <cellStyle name="Percent 2 5 2 2 2 2 2" xfId="20328"/>
    <cellStyle name="Percent 2 5 2 2 2 2 2 2" xfId="20329"/>
    <cellStyle name="Percent 2 5 2 2 2 2 2 2 2" xfId="20330"/>
    <cellStyle name="Percent 2 5 2 2 2 2 2 2 2 2" xfId="20331"/>
    <cellStyle name="Percent 2 5 2 2 2 2 2 2 2 2 2" xfId="20332"/>
    <cellStyle name="Percent 2 5 2 2 2 2 2 2 2 2 2 2" xfId="20333"/>
    <cellStyle name="Percent 2 5 2 2 2 2 2 2 2 2 3" xfId="20334"/>
    <cellStyle name="Percent 2 5 2 2 2 2 2 2 2 3" xfId="20335"/>
    <cellStyle name="Percent 2 5 2 2 2 2 2 2 2 3 2" xfId="20336"/>
    <cellStyle name="Percent 2 5 2 2 2 2 2 2 2 4" xfId="20337"/>
    <cellStyle name="Percent 2 5 2 2 2 2 2 2 3" xfId="20338"/>
    <cellStyle name="Percent 2 5 2 2 2 2 2 2 3 2" xfId="20339"/>
    <cellStyle name="Percent 2 5 2 2 2 2 2 2 3 2 2" xfId="20340"/>
    <cellStyle name="Percent 2 5 2 2 2 2 2 2 3 3" xfId="20341"/>
    <cellStyle name="Percent 2 5 2 2 2 2 2 2 4" xfId="20342"/>
    <cellStyle name="Percent 2 5 2 2 2 2 2 2 4 2" xfId="20343"/>
    <cellStyle name="Percent 2 5 2 2 2 2 2 2 5" xfId="20344"/>
    <cellStyle name="Percent 2 5 2 2 2 2 2 3" xfId="20345"/>
    <cellStyle name="Percent 2 5 2 2 2 2 2 3 2" xfId="20346"/>
    <cellStyle name="Percent 2 5 2 2 2 2 2 3 2 2" xfId="20347"/>
    <cellStyle name="Percent 2 5 2 2 2 2 2 3 2 2 2" xfId="20348"/>
    <cellStyle name="Percent 2 5 2 2 2 2 2 3 2 3" xfId="20349"/>
    <cellStyle name="Percent 2 5 2 2 2 2 2 3 3" xfId="20350"/>
    <cellStyle name="Percent 2 5 2 2 2 2 2 3 3 2" xfId="20351"/>
    <cellStyle name="Percent 2 5 2 2 2 2 2 3 4" xfId="20352"/>
    <cellStyle name="Percent 2 5 2 2 2 2 2 4" xfId="20353"/>
    <cellStyle name="Percent 2 5 2 2 2 2 2 4 2" xfId="20354"/>
    <cellStyle name="Percent 2 5 2 2 2 2 2 4 2 2" xfId="20355"/>
    <cellStyle name="Percent 2 5 2 2 2 2 2 4 3" xfId="20356"/>
    <cellStyle name="Percent 2 5 2 2 2 2 2 5" xfId="20357"/>
    <cellStyle name="Percent 2 5 2 2 2 2 2 5 2" xfId="20358"/>
    <cellStyle name="Percent 2 5 2 2 2 2 2 6" xfId="20359"/>
    <cellStyle name="Percent 2 5 2 2 2 2 3" xfId="20360"/>
    <cellStyle name="Percent 2 5 2 2 2 2 3 2" xfId="20361"/>
    <cellStyle name="Percent 2 5 2 2 2 2 3 2 2" xfId="20362"/>
    <cellStyle name="Percent 2 5 2 2 2 2 3 2 2 2" xfId="20363"/>
    <cellStyle name="Percent 2 5 2 2 2 2 3 2 2 2 2" xfId="20364"/>
    <cellStyle name="Percent 2 5 2 2 2 2 3 2 2 3" xfId="20365"/>
    <cellStyle name="Percent 2 5 2 2 2 2 3 2 3" xfId="20366"/>
    <cellStyle name="Percent 2 5 2 2 2 2 3 2 3 2" xfId="20367"/>
    <cellStyle name="Percent 2 5 2 2 2 2 3 2 4" xfId="20368"/>
    <cellStyle name="Percent 2 5 2 2 2 2 3 3" xfId="20369"/>
    <cellStyle name="Percent 2 5 2 2 2 2 3 3 2" xfId="20370"/>
    <cellStyle name="Percent 2 5 2 2 2 2 3 3 2 2" xfId="20371"/>
    <cellStyle name="Percent 2 5 2 2 2 2 3 3 3" xfId="20372"/>
    <cellStyle name="Percent 2 5 2 2 2 2 3 4" xfId="20373"/>
    <cellStyle name="Percent 2 5 2 2 2 2 3 4 2" xfId="20374"/>
    <cellStyle name="Percent 2 5 2 2 2 2 3 5" xfId="20375"/>
    <cellStyle name="Percent 2 5 2 2 2 2 4" xfId="20376"/>
    <cellStyle name="Percent 2 5 2 2 2 2 4 2" xfId="20377"/>
    <cellStyle name="Percent 2 5 2 2 2 2 4 2 2" xfId="20378"/>
    <cellStyle name="Percent 2 5 2 2 2 2 4 2 2 2" xfId="20379"/>
    <cellStyle name="Percent 2 5 2 2 2 2 4 2 3" xfId="20380"/>
    <cellStyle name="Percent 2 5 2 2 2 2 4 3" xfId="20381"/>
    <cellStyle name="Percent 2 5 2 2 2 2 4 3 2" xfId="20382"/>
    <cellStyle name="Percent 2 5 2 2 2 2 4 4" xfId="20383"/>
    <cellStyle name="Percent 2 5 2 2 2 2 5" xfId="20384"/>
    <cellStyle name="Percent 2 5 2 2 2 2 5 2" xfId="20385"/>
    <cellStyle name="Percent 2 5 2 2 2 2 5 2 2" xfId="20386"/>
    <cellStyle name="Percent 2 5 2 2 2 2 5 3" xfId="20387"/>
    <cellStyle name="Percent 2 5 2 2 2 2 6" xfId="20388"/>
    <cellStyle name="Percent 2 5 2 2 2 2 6 2" xfId="20389"/>
    <cellStyle name="Percent 2 5 2 2 2 2 7" xfId="20390"/>
    <cellStyle name="Percent 2 5 2 2 2 3" xfId="20391"/>
    <cellStyle name="Percent 2 5 2 2 2 3 2" xfId="20392"/>
    <cellStyle name="Percent 2 5 2 2 2 3 2 2" xfId="20393"/>
    <cellStyle name="Percent 2 5 2 2 2 3 2 2 2" xfId="20394"/>
    <cellStyle name="Percent 2 5 2 2 2 3 2 2 2 2" xfId="20395"/>
    <cellStyle name="Percent 2 5 2 2 2 3 2 2 2 2 2" xfId="20396"/>
    <cellStyle name="Percent 2 5 2 2 2 3 2 2 2 3" xfId="20397"/>
    <cellStyle name="Percent 2 5 2 2 2 3 2 2 3" xfId="20398"/>
    <cellStyle name="Percent 2 5 2 2 2 3 2 2 3 2" xfId="20399"/>
    <cellStyle name="Percent 2 5 2 2 2 3 2 2 4" xfId="20400"/>
    <cellStyle name="Percent 2 5 2 2 2 3 2 3" xfId="20401"/>
    <cellStyle name="Percent 2 5 2 2 2 3 2 3 2" xfId="20402"/>
    <cellStyle name="Percent 2 5 2 2 2 3 2 3 2 2" xfId="20403"/>
    <cellStyle name="Percent 2 5 2 2 2 3 2 3 3" xfId="20404"/>
    <cellStyle name="Percent 2 5 2 2 2 3 2 4" xfId="20405"/>
    <cellStyle name="Percent 2 5 2 2 2 3 2 4 2" xfId="20406"/>
    <cellStyle name="Percent 2 5 2 2 2 3 2 5" xfId="20407"/>
    <cellStyle name="Percent 2 5 2 2 2 3 3" xfId="20408"/>
    <cellStyle name="Percent 2 5 2 2 2 3 3 2" xfId="20409"/>
    <cellStyle name="Percent 2 5 2 2 2 3 3 2 2" xfId="20410"/>
    <cellStyle name="Percent 2 5 2 2 2 3 3 2 2 2" xfId="20411"/>
    <cellStyle name="Percent 2 5 2 2 2 3 3 2 3" xfId="20412"/>
    <cellStyle name="Percent 2 5 2 2 2 3 3 3" xfId="20413"/>
    <cellStyle name="Percent 2 5 2 2 2 3 3 3 2" xfId="20414"/>
    <cellStyle name="Percent 2 5 2 2 2 3 3 4" xfId="20415"/>
    <cellStyle name="Percent 2 5 2 2 2 3 4" xfId="20416"/>
    <cellStyle name="Percent 2 5 2 2 2 3 4 2" xfId="20417"/>
    <cellStyle name="Percent 2 5 2 2 2 3 4 2 2" xfId="20418"/>
    <cellStyle name="Percent 2 5 2 2 2 3 4 3" xfId="20419"/>
    <cellStyle name="Percent 2 5 2 2 2 3 5" xfId="20420"/>
    <cellStyle name="Percent 2 5 2 2 2 3 5 2" xfId="20421"/>
    <cellStyle name="Percent 2 5 2 2 2 3 6" xfId="20422"/>
    <cellStyle name="Percent 2 5 2 2 2 4" xfId="20423"/>
    <cellStyle name="Percent 2 5 2 2 2 4 2" xfId="20424"/>
    <cellStyle name="Percent 2 5 2 2 2 4 2 2" xfId="20425"/>
    <cellStyle name="Percent 2 5 2 2 2 4 2 2 2" xfId="20426"/>
    <cellStyle name="Percent 2 5 2 2 2 4 2 2 2 2" xfId="20427"/>
    <cellStyle name="Percent 2 5 2 2 2 4 2 2 3" xfId="20428"/>
    <cellStyle name="Percent 2 5 2 2 2 4 2 3" xfId="20429"/>
    <cellStyle name="Percent 2 5 2 2 2 4 2 3 2" xfId="20430"/>
    <cellStyle name="Percent 2 5 2 2 2 4 2 4" xfId="20431"/>
    <cellStyle name="Percent 2 5 2 2 2 4 3" xfId="20432"/>
    <cellStyle name="Percent 2 5 2 2 2 4 3 2" xfId="20433"/>
    <cellStyle name="Percent 2 5 2 2 2 4 3 2 2" xfId="20434"/>
    <cellStyle name="Percent 2 5 2 2 2 4 3 3" xfId="20435"/>
    <cellStyle name="Percent 2 5 2 2 2 4 4" xfId="20436"/>
    <cellStyle name="Percent 2 5 2 2 2 4 4 2" xfId="20437"/>
    <cellStyle name="Percent 2 5 2 2 2 4 5" xfId="20438"/>
    <cellStyle name="Percent 2 5 2 2 2 5" xfId="20439"/>
    <cellStyle name="Percent 2 5 2 2 2 5 2" xfId="20440"/>
    <cellStyle name="Percent 2 5 2 2 2 5 2 2" xfId="20441"/>
    <cellStyle name="Percent 2 5 2 2 2 5 2 2 2" xfId="20442"/>
    <cellStyle name="Percent 2 5 2 2 2 5 2 3" xfId="20443"/>
    <cellStyle name="Percent 2 5 2 2 2 5 3" xfId="20444"/>
    <cellStyle name="Percent 2 5 2 2 2 5 3 2" xfId="20445"/>
    <cellStyle name="Percent 2 5 2 2 2 5 4" xfId="20446"/>
    <cellStyle name="Percent 2 5 2 2 2 6" xfId="20447"/>
    <cellStyle name="Percent 2 5 2 2 2 6 2" xfId="20448"/>
    <cellStyle name="Percent 2 5 2 2 2 6 2 2" xfId="20449"/>
    <cellStyle name="Percent 2 5 2 2 2 6 3" xfId="20450"/>
    <cellStyle name="Percent 2 5 2 2 2 7" xfId="20451"/>
    <cellStyle name="Percent 2 5 2 2 2 7 2" xfId="20452"/>
    <cellStyle name="Percent 2 5 2 2 2 8" xfId="20453"/>
    <cellStyle name="Percent 2 5 2 2 3" xfId="20454"/>
    <cellStyle name="Percent 2 5 2 2 3 2" xfId="20455"/>
    <cellStyle name="Percent 2 5 2 2 3 2 2" xfId="20456"/>
    <cellStyle name="Percent 2 5 2 2 3 2 2 2" xfId="20457"/>
    <cellStyle name="Percent 2 5 2 2 3 2 2 2 2" xfId="20458"/>
    <cellStyle name="Percent 2 5 2 2 3 2 2 2 2 2" xfId="20459"/>
    <cellStyle name="Percent 2 5 2 2 3 2 2 2 2 2 2" xfId="20460"/>
    <cellStyle name="Percent 2 5 2 2 3 2 2 2 2 3" xfId="20461"/>
    <cellStyle name="Percent 2 5 2 2 3 2 2 2 3" xfId="20462"/>
    <cellStyle name="Percent 2 5 2 2 3 2 2 2 3 2" xfId="20463"/>
    <cellStyle name="Percent 2 5 2 2 3 2 2 2 4" xfId="20464"/>
    <cellStyle name="Percent 2 5 2 2 3 2 2 3" xfId="20465"/>
    <cellStyle name="Percent 2 5 2 2 3 2 2 3 2" xfId="20466"/>
    <cellStyle name="Percent 2 5 2 2 3 2 2 3 2 2" xfId="20467"/>
    <cellStyle name="Percent 2 5 2 2 3 2 2 3 3" xfId="20468"/>
    <cellStyle name="Percent 2 5 2 2 3 2 2 4" xfId="20469"/>
    <cellStyle name="Percent 2 5 2 2 3 2 2 4 2" xfId="20470"/>
    <cellStyle name="Percent 2 5 2 2 3 2 2 5" xfId="20471"/>
    <cellStyle name="Percent 2 5 2 2 3 2 3" xfId="20472"/>
    <cellStyle name="Percent 2 5 2 2 3 2 3 2" xfId="20473"/>
    <cellStyle name="Percent 2 5 2 2 3 2 3 2 2" xfId="20474"/>
    <cellStyle name="Percent 2 5 2 2 3 2 3 2 2 2" xfId="20475"/>
    <cellStyle name="Percent 2 5 2 2 3 2 3 2 3" xfId="20476"/>
    <cellStyle name="Percent 2 5 2 2 3 2 3 3" xfId="20477"/>
    <cellStyle name="Percent 2 5 2 2 3 2 3 3 2" xfId="20478"/>
    <cellStyle name="Percent 2 5 2 2 3 2 3 4" xfId="20479"/>
    <cellStyle name="Percent 2 5 2 2 3 2 4" xfId="20480"/>
    <cellStyle name="Percent 2 5 2 2 3 2 4 2" xfId="20481"/>
    <cellStyle name="Percent 2 5 2 2 3 2 4 2 2" xfId="20482"/>
    <cellStyle name="Percent 2 5 2 2 3 2 4 3" xfId="20483"/>
    <cellStyle name="Percent 2 5 2 2 3 2 5" xfId="20484"/>
    <cellStyle name="Percent 2 5 2 2 3 2 5 2" xfId="20485"/>
    <cellStyle name="Percent 2 5 2 2 3 2 6" xfId="20486"/>
    <cellStyle name="Percent 2 5 2 2 3 3" xfId="20487"/>
    <cellStyle name="Percent 2 5 2 2 3 3 2" xfId="20488"/>
    <cellStyle name="Percent 2 5 2 2 3 3 2 2" xfId="20489"/>
    <cellStyle name="Percent 2 5 2 2 3 3 2 2 2" xfId="20490"/>
    <cellStyle name="Percent 2 5 2 2 3 3 2 2 2 2" xfId="20491"/>
    <cellStyle name="Percent 2 5 2 2 3 3 2 2 3" xfId="20492"/>
    <cellStyle name="Percent 2 5 2 2 3 3 2 3" xfId="20493"/>
    <cellStyle name="Percent 2 5 2 2 3 3 2 3 2" xfId="20494"/>
    <cellStyle name="Percent 2 5 2 2 3 3 2 4" xfId="20495"/>
    <cellStyle name="Percent 2 5 2 2 3 3 3" xfId="20496"/>
    <cellStyle name="Percent 2 5 2 2 3 3 3 2" xfId="20497"/>
    <cellStyle name="Percent 2 5 2 2 3 3 3 2 2" xfId="20498"/>
    <cellStyle name="Percent 2 5 2 2 3 3 3 3" xfId="20499"/>
    <cellStyle name="Percent 2 5 2 2 3 3 4" xfId="20500"/>
    <cellStyle name="Percent 2 5 2 2 3 3 4 2" xfId="20501"/>
    <cellStyle name="Percent 2 5 2 2 3 3 5" xfId="20502"/>
    <cellStyle name="Percent 2 5 2 2 3 4" xfId="20503"/>
    <cellStyle name="Percent 2 5 2 2 3 4 2" xfId="20504"/>
    <cellStyle name="Percent 2 5 2 2 3 4 2 2" xfId="20505"/>
    <cellStyle name="Percent 2 5 2 2 3 4 2 2 2" xfId="20506"/>
    <cellStyle name="Percent 2 5 2 2 3 4 2 3" xfId="20507"/>
    <cellStyle name="Percent 2 5 2 2 3 4 3" xfId="20508"/>
    <cellStyle name="Percent 2 5 2 2 3 4 3 2" xfId="20509"/>
    <cellStyle name="Percent 2 5 2 2 3 4 4" xfId="20510"/>
    <cellStyle name="Percent 2 5 2 2 3 5" xfId="20511"/>
    <cellStyle name="Percent 2 5 2 2 3 5 2" xfId="20512"/>
    <cellStyle name="Percent 2 5 2 2 3 5 2 2" xfId="20513"/>
    <cellStyle name="Percent 2 5 2 2 3 5 3" xfId="20514"/>
    <cellStyle name="Percent 2 5 2 2 3 6" xfId="20515"/>
    <cellStyle name="Percent 2 5 2 2 3 6 2" xfId="20516"/>
    <cellStyle name="Percent 2 5 2 2 3 7" xfId="20517"/>
    <cellStyle name="Percent 2 5 2 2 4" xfId="20518"/>
    <cellStyle name="Percent 2 5 2 2 4 2" xfId="20519"/>
    <cellStyle name="Percent 2 5 2 2 4 2 2" xfId="20520"/>
    <cellStyle name="Percent 2 5 2 2 4 2 2 2" xfId="20521"/>
    <cellStyle name="Percent 2 5 2 2 4 2 2 2 2" xfId="20522"/>
    <cellStyle name="Percent 2 5 2 2 4 2 2 2 2 2" xfId="20523"/>
    <cellStyle name="Percent 2 5 2 2 4 2 2 2 3" xfId="20524"/>
    <cellStyle name="Percent 2 5 2 2 4 2 2 3" xfId="20525"/>
    <cellStyle name="Percent 2 5 2 2 4 2 2 3 2" xfId="20526"/>
    <cellStyle name="Percent 2 5 2 2 4 2 2 4" xfId="20527"/>
    <cellStyle name="Percent 2 5 2 2 4 2 3" xfId="20528"/>
    <cellStyle name="Percent 2 5 2 2 4 2 3 2" xfId="20529"/>
    <cellStyle name="Percent 2 5 2 2 4 2 3 2 2" xfId="20530"/>
    <cellStyle name="Percent 2 5 2 2 4 2 3 3" xfId="20531"/>
    <cellStyle name="Percent 2 5 2 2 4 2 4" xfId="20532"/>
    <cellStyle name="Percent 2 5 2 2 4 2 4 2" xfId="20533"/>
    <cellStyle name="Percent 2 5 2 2 4 2 5" xfId="20534"/>
    <cellStyle name="Percent 2 5 2 2 4 3" xfId="20535"/>
    <cellStyle name="Percent 2 5 2 2 4 3 2" xfId="20536"/>
    <cellStyle name="Percent 2 5 2 2 4 3 2 2" xfId="20537"/>
    <cellStyle name="Percent 2 5 2 2 4 3 2 2 2" xfId="20538"/>
    <cellStyle name="Percent 2 5 2 2 4 3 2 3" xfId="20539"/>
    <cellStyle name="Percent 2 5 2 2 4 3 3" xfId="20540"/>
    <cellStyle name="Percent 2 5 2 2 4 3 3 2" xfId="20541"/>
    <cellStyle name="Percent 2 5 2 2 4 3 4" xfId="20542"/>
    <cellStyle name="Percent 2 5 2 2 4 4" xfId="20543"/>
    <cellStyle name="Percent 2 5 2 2 4 4 2" xfId="20544"/>
    <cellStyle name="Percent 2 5 2 2 4 4 2 2" xfId="20545"/>
    <cellStyle name="Percent 2 5 2 2 4 4 3" xfId="20546"/>
    <cellStyle name="Percent 2 5 2 2 4 5" xfId="20547"/>
    <cellStyle name="Percent 2 5 2 2 4 5 2" xfId="20548"/>
    <cellStyle name="Percent 2 5 2 2 4 6" xfId="20549"/>
    <cellStyle name="Percent 2 5 2 2 5" xfId="20550"/>
    <cellStyle name="Percent 2 5 2 2 5 2" xfId="20551"/>
    <cellStyle name="Percent 2 5 2 2 5 2 2" xfId="20552"/>
    <cellStyle name="Percent 2 5 2 2 5 2 2 2" xfId="20553"/>
    <cellStyle name="Percent 2 5 2 2 5 2 2 2 2" xfId="20554"/>
    <cellStyle name="Percent 2 5 2 2 5 2 2 3" xfId="20555"/>
    <cellStyle name="Percent 2 5 2 2 5 2 3" xfId="20556"/>
    <cellStyle name="Percent 2 5 2 2 5 2 3 2" xfId="20557"/>
    <cellStyle name="Percent 2 5 2 2 5 2 4" xfId="20558"/>
    <cellStyle name="Percent 2 5 2 2 5 3" xfId="20559"/>
    <cellStyle name="Percent 2 5 2 2 5 3 2" xfId="20560"/>
    <cellStyle name="Percent 2 5 2 2 5 3 2 2" xfId="20561"/>
    <cellStyle name="Percent 2 5 2 2 5 3 3" xfId="20562"/>
    <cellStyle name="Percent 2 5 2 2 5 4" xfId="20563"/>
    <cellStyle name="Percent 2 5 2 2 5 4 2" xfId="20564"/>
    <cellStyle name="Percent 2 5 2 2 5 5" xfId="20565"/>
    <cellStyle name="Percent 2 5 2 2 6" xfId="20566"/>
    <cellStyle name="Percent 2 5 2 2 6 2" xfId="20567"/>
    <cellStyle name="Percent 2 5 2 2 6 2 2" xfId="20568"/>
    <cellStyle name="Percent 2 5 2 2 6 2 2 2" xfId="20569"/>
    <cellStyle name="Percent 2 5 2 2 6 2 3" xfId="20570"/>
    <cellStyle name="Percent 2 5 2 2 6 3" xfId="20571"/>
    <cellStyle name="Percent 2 5 2 2 6 3 2" xfId="20572"/>
    <cellStyle name="Percent 2 5 2 2 6 4" xfId="20573"/>
    <cellStyle name="Percent 2 5 2 2 7" xfId="20574"/>
    <cellStyle name="Percent 2 5 2 2 7 2" xfId="20575"/>
    <cellStyle name="Percent 2 5 2 2 7 2 2" xfId="20576"/>
    <cellStyle name="Percent 2 5 2 2 7 3" xfId="20577"/>
    <cellStyle name="Percent 2 5 2 2 8" xfId="20578"/>
    <cellStyle name="Percent 2 5 2 2 8 2" xfId="20579"/>
    <cellStyle name="Percent 2 5 2 2 9" xfId="20580"/>
    <cellStyle name="Percent 2 5 2 3" xfId="20581"/>
    <cellStyle name="Percent 2 5 2 3 2" xfId="20582"/>
    <cellStyle name="Percent 2 5 2 3 2 2" xfId="20583"/>
    <cellStyle name="Percent 2 5 2 3 2 2 2" xfId="20584"/>
    <cellStyle name="Percent 2 5 2 3 2 2 2 2" xfId="20585"/>
    <cellStyle name="Percent 2 5 2 3 2 2 2 2 2" xfId="20586"/>
    <cellStyle name="Percent 2 5 2 3 2 2 2 2 2 2" xfId="20587"/>
    <cellStyle name="Percent 2 5 2 3 2 2 2 2 2 2 2" xfId="20588"/>
    <cellStyle name="Percent 2 5 2 3 2 2 2 2 2 3" xfId="20589"/>
    <cellStyle name="Percent 2 5 2 3 2 2 2 2 3" xfId="20590"/>
    <cellStyle name="Percent 2 5 2 3 2 2 2 2 3 2" xfId="20591"/>
    <cellStyle name="Percent 2 5 2 3 2 2 2 2 4" xfId="20592"/>
    <cellStyle name="Percent 2 5 2 3 2 2 2 3" xfId="20593"/>
    <cellStyle name="Percent 2 5 2 3 2 2 2 3 2" xfId="20594"/>
    <cellStyle name="Percent 2 5 2 3 2 2 2 3 2 2" xfId="20595"/>
    <cellStyle name="Percent 2 5 2 3 2 2 2 3 3" xfId="20596"/>
    <cellStyle name="Percent 2 5 2 3 2 2 2 4" xfId="20597"/>
    <cellStyle name="Percent 2 5 2 3 2 2 2 4 2" xfId="20598"/>
    <cellStyle name="Percent 2 5 2 3 2 2 2 5" xfId="20599"/>
    <cellStyle name="Percent 2 5 2 3 2 2 3" xfId="20600"/>
    <cellStyle name="Percent 2 5 2 3 2 2 3 2" xfId="20601"/>
    <cellStyle name="Percent 2 5 2 3 2 2 3 2 2" xfId="20602"/>
    <cellStyle name="Percent 2 5 2 3 2 2 3 2 2 2" xfId="20603"/>
    <cellStyle name="Percent 2 5 2 3 2 2 3 2 3" xfId="20604"/>
    <cellStyle name="Percent 2 5 2 3 2 2 3 3" xfId="20605"/>
    <cellStyle name="Percent 2 5 2 3 2 2 3 3 2" xfId="20606"/>
    <cellStyle name="Percent 2 5 2 3 2 2 3 4" xfId="20607"/>
    <cellStyle name="Percent 2 5 2 3 2 2 4" xfId="20608"/>
    <cellStyle name="Percent 2 5 2 3 2 2 4 2" xfId="20609"/>
    <cellStyle name="Percent 2 5 2 3 2 2 4 2 2" xfId="20610"/>
    <cellStyle name="Percent 2 5 2 3 2 2 4 3" xfId="20611"/>
    <cellStyle name="Percent 2 5 2 3 2 2 5" xfId="20612"/>
    <cellStyle name="Percent 2 5 2 3 2 2 5 2" xfId="20613"/>
    <cellStyle name="Percent 2 5 2 3 2 2 6" xfId="20614"/>
    <cellStyle name="Percent 2 5 2 3 2 3" xfId="20615"/>
    <cellStyle name="Percent 2 5 2 3 2 3 2" xfId="20616"/>
    <cellStyle name="Percent 2 5 2 3 2 3 2 2" xfId="20617"/>
    <cellStyle name="Percent 2 5 2 3 2 3 2 2 2" xfId="20618"/>
    <cellStyle name="Percent 2 5 2 3 2 3 2 2 2 2" xfId="20619"/>
    <cellStyle name="Percent 2 5 2 3 2 3 2 2 3" xfId="20620"/>
    <cellStyle name="Percent 2 5 2 3 2 3 2 3" xfId="20621"/>
    <cellStyle name="Percent 2 5 2 3 2 3 2 3 2" xfId="20622"/>
    <cellStyle name="Percent 2 5 2 3 2 3 2 4" xfId="20623"/>
    <cellStyle name="Percent 2 5 2 3 2 3 3" xfId="20624"/>
    <cellStyle name="Percent 2 5 2 3 2 3 3 2" xfId="20625"/>
    <cellStyle name="Percent 2 5 2 3 2 3 3 2 2" xfId="20626"/>
    <cellStyle name="Percent 2 5 2 3 2 3 3 3" xfId="20627"/>
    <cellStyle name="Percent 2 5 2 3 2 3 4" xfId="20628"/>
    <cellStyle name="Percent 2 5 2 3 2 3 4 2" xfId="20629"/>
    <cellStyle name="Percent 2 5 2 3 2 3 5" xfId="20630"/>
    <cellStyle name="Percent 2 5 2 3 2 4" xfId="20631"/>
    <cellStyle name="Percent 2 5 2 3 2 4 2" xfId="20632"/>
    <cellStyle name="Percent 2 5 2 3 2 4 2 2" xfId="20633"/>
    <cellStyle name="Percent 2 5 2 3 2 4 2 2 2" xfId="20634"/>
    <cellStyle name="Percent 2 5 2 3 2 4 2 3" xfId="20635"/>
    <cellStyle name="Percent 2 5 2 3 2 4 3" xfId="20636"/>
    <cellStyle name="Percent 2 5 2 3 2 4 3 2" xfId="20637"/>
    <cellStyle name="Percent 2 5 2 3 2 4 4" xfId="20638"/>
    <cellStyle name="Percent 2 5 2 3 2 5" xfId="20639"/>
    <cellStyle name="Percent 2 5 2 3 2 5 2" xfId="20640"/>
    <cellStyle name="Percent 2 5 2 3 2 5 2 2" xfId="20641"/>
    <cellStyle name="Percent 2 5 2 3 2 5 3" xfId="20642"/>
    <cellStyle name="Percent 2 5 2 3 2 6" xfId="20643"/>
    <cellStyle name="Percent 2 5 2 3 2 6 2" xfId="20644"/>
    <cellStyle name="Percent 2 5 2 3 2 7" xfId="20645"/>
    <cellStyle name="Percent 2 5 2 3 3" xfId="20646"/>
    <cellStyle name="Percent 2 5 2 3 3 2" xfId="20647"/>
    <cellStyle name="Percent 2 5 2 3 3 2 2" xfId="20648"/>
    <cellStyle name="Percent 2 5 2 3 3 2 2 2" xfId="20649"/>
    <cellStyle name="Percent 2 5 2 3 3 2 2 2 2" xfId="20650"/>
    <cellStyle name="Percent 2 5 2 3 3 2 2 2 2 2" xfId="20651"/>
    <cellStyle name="Percent 2 5 2 3 3 2 2 2 3" xfId="20652"/>
    <cellStyle name="Percent 2 5 2 3 3 2 2 3" xfId="20653"/>
    <cellStyle name="Percent 2 5 2 3 3 2 2 3 2" xfId="20654"/>
    <cellStyle name="Percent 2 5 2 3 3 2 2 4" xfId="20655"/>
    <cellStyle name="Percent 2 5 2 3 3 2 3" xfId="20656"/>
    <cellStyle name="Percent 2 5 2 3 3 2 3 2" xfId="20657"/>
    <cellStyle name="Percent 2 5 2 3 3 2 3 2 2" xfId="20658"/>
    <cellStyle name="Percent 2 5 2 3 3 2 3 3" xfId="20659"/>
    <cellStyle name="Percent 2 5 2 3 3 2 4" xfId="20660"/>
    <cellStyle name="Percent 2 5 2 3 3 2 4 2" xfId="20661"/>
    <cellStyle name="Percent 2 5 2 3 3 2 5" xfId="20662"/>
    <cellStyle name="Percent 2 5 2 3 3 3" xfId="20663"/>
    <cellStyle name="Percent 2 5 2 3 3 3 2" xfId="20664"/>
    <cellStyle name="Percent 2 5 2 3 3 3 2 2" xfId="20665"/>
    <cellStyle name="Percent 2 5 2 3 3 3 2 2 2" xfId="20666"/>
    <cellStyle name="Percent 2 5 2 3 3 3 2 3" xfId="20667"/>
    <cellStyle name="Percent 2 5 2 3 3 3 3" xfId="20668"/>
    <cellStyle name="Percent 2 5 2 3 3 3 3 2" xfId="20669"/>
    <cellStyle name="Percent 2 5 2 3 3 3 4" xfId="20670"/>
    <cellStyle name="Percent 2 5 2 3 3 4" xfId="20671"/>
    <cellStyle name="Percent 2 5 2 3 3 4 2" xfId="20672"/>
    <cellStyle name="Percent 2 5 2 3 3 4 2 2" xfId="20673"/>
    <cellStyle name="Percent 2 5 2 3 3 4 3" xfId="20674"/>
    <cellStyle name="Percent 2 5 2 3 3 5" xfId="20675"/>
    <cellStyle name="Percent 2 5 2 3 3 5 2" xfId="20676"/>
    <cellStyle name="Percent 2 5 2 3 3 6" xfId="20677"/>
    <cellStyle name="Percent 2 5 2 3 4" xfId="20678"/>
    <cellStyle name="Percent 2 5 2 3 4 2" xfId="20679"/>
    <cellStyle name="Percent 2 5 2 3 4 2 2" xfId="20680"/>
    <cellStyle name="Percent 2 5 2 3 4 2 2 2" xfId="20681"/>
    <cellStyle name="Percent 2 5 2 3 4 2 2 2 2" xfId="20682"/>
    <cellStyle name="Percent 2 5 2 3 4 2 2 3" xfId="20683"/>
    <cellStyle name="Percent 2 5 2 3 4 2 3" xfId="20684"/>
    <cellStyle name="Percent 2 5 2 3 4 2 3 2" xfId="20685"/>
    <cellStyle name="Percent 2 5 2 3 4 2 4" xfId="20686"/>
    <cellStyle name="Percent 2 5 2 3 4 3" xfId="20687"/>
    <cellStyle name="Percent 2 5 2 3 4 3 2" xfId="20688"/>
    <cellStyle name="Percent 2 5 2 3 4 3 2 2" xfId="20689"/>
    <cellStyle name="Percent 2 5 2 3 4 3 3" xfId="20690"/>
    <cellStyle name="Percent 2 5 2 3 4 4" xfId="20691"/>
    <cellStyle name="Percent 2 5 2 3 4 4 2" xfId="20692"/>
    <cellStyle name="Percent 2 5 2 3 4 5" xfId="20693"/>
    <cellStyle name="Percent 2 5 2 3 5" xfId="20694"/>
    <cellStyle name="Percent 2 5 2 3 5 2" xfId="20695"/>
    <cellStyle name="Percent 2 5 2 3 5 2 2" xfId="20696"/>
    <cellStyle name="Percent 2 5 2 3 5 2 2 2" xfId="20697"/>
    <cellStyle name="Percent 2 5 2 3 5 2 3" xfId="20698"/>
    <cellStyle name="Percent 2 5 2 3 5 3" xfId="20699"/>
    <cellStyle name="Percent 2 5 2 3 5 3 2" xfId="20700"/>
    <cellStyle name="Percent 2 5 2 3 5 4" xfId="20701"/>
    <cellStyle name="Percent 2 5 2 3 6" xfId="20702"/>
    <cellStyle name="Percent 2 5 2 3 6 2" xfId="20703"/>
    <cellStyle name="Percent 2 5 2 3 6 2 2" xfId="20704"/>
    <cellStyle name="Percent 2 5 2 3 6 3" xfId="20705"/>
    <cellStyle name="Percent 2 5 2 3 7" xfId="20706"/>
    <cellStyle name="Percent 2 5 2 3 7 2" xfId="20707"/>
    <cellStyle name="Percent 2 5 2 3 8" xfId="20708"/>
    <cellStyle name="Percent 2 5 2 4" xfId="20709"/>
    <cellStyle name="Percent 2 5 2 4 2" xfId="20710"/>
    <cellStyle name="Percent 2 5 2 4 2 2" xfId="20711"/>
    <cellStyle name="Percent 2 5 2 4 2 2 2" xfId="20712"/>
    <cellStyle name="Percent 2 5 2 4 2 2 2 2" xfId="20713"/>
    <cellStyle name="Percent 2 5 2 4 2 2 2 2 2" xfId="20714"/>
    <cellStyle name="Percent 2 5 2 4 2 2 2 2 2 2" xfId="20715"/>
    <cellStyle name="Percent 2 5 2 4 2 2 2 2 3" xfId="20716"/>
    <cellStyle name="Percent 2 5 2 4 2 2 2 3" xfId="20717"/>
    <cellStyle name="Percent 2 5 2 4 2 2 2 3 2" xfId="20718"/>
    <cellStyle name="Percent 2 5 2 4 2 2 2 4" xfId="20719"/>
    <cellStyle name="Percent 2 5 2 4 2 2 3" xfId="20720"/>
    <cellStyle name="Percent 2 5 2 4 2 2 3 2" xfId="20721"/>
    <cellStyle name="Percent 2 5 2 4 2 2 3 2 2" xfId="20722"/>
    <cellStyle name="Percent 2 5 2 4 2 2 3 3" xfId="20723"/>
    <cellStyle name="Percent 2 5 2 4 2 2 4" xfId="20724"/>
    <cellStyle name="Percent 2 5 2 4 2 2 4 2" xfId="20725"/>
    <cellStyle name="Percent 2 5 2 4 2 2 5" xfId="20726"/>
    <cellStyle name="Percent 2 5 2 4 2 3" xfId="20727"/>
    <cellStyle name="Percent 2 5 2 4 2 3 2" xfId="20728"/>
    <cellStyle name="Percent 2 5 2 4 2 3 2 2" xfId="20729"/>
    <cellStyle name="Percent 2 5 2 4 2 3 2 2 2" xfId="20730"/>
    <cellStyle name="Percent 2 5 2 4 2 3 2 3" xfId="20731"/>
    <cellStyle name="Percent 2 5 2 4 2 3 3" xfId="20732"/>
    <cellStyle name="Percent 2 5 2 4 2 3 3 2" xfId="20733"/>
    <cellStyle name="Percent 2 5 2 4 2 3 4" xfId="20734"/>
    <cellStyle name="Percent 2 5 2 4 2 4" xfId="20735"/>
    <cellStyle name="Percent 2 5 2 4 2 4 2" xfId="20736"/>
    <cellStyle name="Percent 2 5 2 4 2 4 2 2" xfId="20737"/>
    <cellStyle name="Percent 2 5 2 4 2 4 3" xfId="20738"/>
    <cellStyle name="Percent 2 5 2 4 2 5" xfId="20739"/>
    <cellStyle name="Percent 2 5 2 4 2 5 2" xfId="20740"/>
    <cellStyle name="Percent 2 5 2 4 2 6" xfId="20741"/>
    <cellStyle name="Percent 2 5 2 4 3" xfId="20742"/>
    <cellStyle name="Percent 2 5 2 4 3 2" xfId="20743"/>
    <cellStyle name="Percent 2 5 2 4 3 2 2" xfId="20744"/>
    <cellStyle name="Percent 2 5 2 4 3 2 2 2" xfId="20745"/>
    <cellStyle name="Percent 2 5 2 4 3 2 2 2 2" xfId="20746"/>
    <cellStyle name="Percent 2 5 2 4 3 2 2 3" xfId="20747"/>
    <cellStyle name="Percent 2 5 2 4 3 2 3" xfId="20748"/>
    <cellStyle name="Percent 2 5 2 4 3 2 3 2" xfId="20749"/>
    <cellStyle name="Percent 2 5 2 4 3 2 4" xfId="20750"/>
    <cellStyle name="Percent 2 5 2 4 3 3" xfId="20751"/>
    <cellStyle name="Percent 2 5 2 4 3 3 2" xfId="20752"/>
    <cellStyle name="Percent 2 5 2 4 3 3 2 2" xfId="20753"/>
    <cellStyle name="Percent 2 5 2 4 3 3 3" xfId="20754"/>
    <cellStyle name="Percent 2 5 2 4 3 4" xfId="20755"/>
    <cellStyle name="Percent 2 5 2 4 3 4 2" xfId="20756"/>
    <cellStyle name="Percent 2 5 2 4 3 5" xfId="20757"/>
    <cellStyle name="Percent 2 5 2 4 4" xfId="20758"/>
    <cellStyle name="Percent 2 5 2 4 4 2" xfId="20759"/>
    <cellStyle name="Percent 2 5 2 4 4 2 2" xfId="20760"/>
    <cellStyle name="Percent 2 5 2 4 4 2 2 2" xfId="20761"/>
    <cellStyle name="Percent 2 5 2 4 4 2 3" xfId="20762"/>
    <cellStyle name="Percent 2 5 2 4 4 3" xfId="20763"/>
    <cellStyle name="Percent 2 5 2 4 4 3 2" xfId="20764"/>
    <cellStyle name="Percent 2 5 2 4 4 4" xfId="20765"/>
    <cellStyle name="Percent 2 5 2 4 5" xfId="20766"/>
    <cellStyle name="Percent 2 5 2 4 5 2" xfId="20767"/>
    <cellStyle name="Percent 2 5 2 4 5 2 2" xfId="20768"/>
    <cellStyle name="Percent 2 5 2 4 5 3" xfId="20769"/>
    <cellStyle name="Percent 2 5 2 4 6" xfId="20770"/>
    <cellStyle name="Percent 2 5 2 4 6 2" xfId="20771"/>
    <cellStyle name="Percent 2 5 2 4 7" xfId="20772"/>
    <cellStyle name="Percent 2 5 2 5" xfId="20773"/>
    <cellStyle name="Percent 2 5 2 5 2" xfId="20774"/>
    <cellStyle name="Percent 2 5 2 5 2 2" xfId="20775"/>
    <cellStyle name="Percent 2 5 2 5 2 2 2" xfId="20776"/>
    <cellStyle name="Percent 2 5 2 5 2 2 2 2" xfId="20777"/>
    <cellStyle name="Percent 2 5 2 5 2 2 2 2 2" xfId="20778"/>
    <cellStyle name="Percent 2 5 2 5 2 2 2 3" xfId="20779"/>
    <cellStyle name="Percent 2 5 2 5 2 2 3" xfId="20780"/>
    <cellStyle name="Percent 2 5 2 5 2 2 3 2" xfId="20781"/>
    <cellStyle name="Percent 2 5 2 5 2 2 4" xfId="20782"/>
    <cellStyle name="Percent 2 5 2 5 2 3" xfId="20783"/>
    <cellStyle name="Percent 2 5 2 5 2 3 2" xfId="20784"/>
    <cellStyle name="Percent 2 5 2 5 2 3 2 2" xfId="20785"/>
    <cellStyle name="Percent 2 5 2 5 2 3 3" xfId="20786"/>
    <cellStyle name="Percent 2 5 2 5 2 4" xfId="20787"/>
    <cellStyle name="Percent 2 5 2 5 2 4 2" xfId="20788"/>
    <cellStyle name="Percent 2 5 2 5 2 5" xfId="20789"/>
    <cellStyle name="Percent 2 5 2 5 3" xfId="20790"/>
    <cellStyle name="Percent 2 5 2 5 3 2" xfId="20791"/>
    <cellStyle name="Percent 2 5 2 5 3 2 2" xfId="20792"/>
    <cellStyle name="Percent 2 5 2 5 3 2 2 2" xfId="20793"/>
    <cellStyle name="Percent 2 5 2 5 3 2 3" xfId="20794"/>
    <cellStyle name="Percent 2 5 2 5 3 3" xfId="20795"/>
    <cellStyle name="Percent 2 5 2 5 3 3 2" xfId="20796"/>
    <cellStyle name="Percent 2 5 2 5 3 4" xfId="20797"/>
    <cellStyle name="Percent 2 5 2 5 4" xfId="20798"/>
    <cellStyle name="Percent 2 5 2 5 4 2" xfId="20799"/>
    <cellStyle name="Percent 2 5 2 5 4 2 2" xfId="20800"/>
    <cellStyle name="Percent 2 5 2 5 4 3" xfId="20801"/>
    <cellStyle name="Percent 2 5 2 5 5" xfId="20802"/>
    <cellStyle name="Percent 2 5 2 5 5 2" xfId="20803"/>
    <cellStyle name="Percent 2 5 2 5 6" xfId="20804"/>
    <cellStyle name="Percent 2 5 2 6" xfId="20805"/>
    <cellStyle name="Percent 2 5 2 6 2" xfId="20806"/>
    <cellStyle name="Percent 2 5 2 6 2 2" xfId="20807"/>
    <cellStyle name="Percent 2 5 2 6 2 2 2" xfId="20808"/>
    <cellStyle name="Percent 2 5 2 6 2 2 2 2" xfId="20809"/>
    <cellStyle name="Percent 2 5 2 6 2 2 3" xfId="20810"/>
    <cellStyle name="Percent 2 5 2 6 2 3" xfId="20811"/>
    <cellStyle name="Percent 2 5 2 6 2 3 2" xfId="20812"/>
    <cellStyle name="Percent 2 5 2 6 2 4" xfId="20813"/>
    <cellStyle name="Percent 2 5 2 6 3" xfId="20814"/>
    <cellStyle name="Percent 2 5 2 6 3 2" xfId="20815"/>
    <cellStyle name="Percent 2 5 2 6 3 2 2" xfId="20816"/>
    <cellStyle name="Percent 2 5 2 6 3 3" xfId="20817"/>
    <cellStyle name="Percent 2 5 2 6 4" xfId="20818"/>
    <cellStyle name="Percent 2 5 2 6 4 2" xfId="20819"/>
    <cellStyle name="Percent 2 5 2 6 5" xfId="20820"/>
    <cellStyle name="Percent 2 5 2 7" xfId="20821"/>
    <cellStyle name="Percent 2 5 2 7 2" xfId="20822"/>
    <cellStyle name="Percent 2 5 2 7 2 2" xfId="20823"/>
    <cellStyle name="Percent 2 5 2 7 2 2 2" xfId="20824"/>
    <cellStyle name="Percent 2 5 2 7 2 3" xfId="20825"/>
    <cellStyle name="Percent 2 5 2 7 3" xfId="20826"/>
    <cellStyle name="Percent 2 5 2 7 3 2" xfId="20827"/>
    <cellStyle name="Percent 2 5 2 7 4" xfId="20828"/>
    <cellStyle name="Percent 2 5 2 8" xfId="20829"/>
    <cellStyle name="Percent 2 5 2 8 2" xfId="20830"/>
    <cellStyle name="Percent 2 5 2 8 2 2" xfId="20831"/>
    <cellStyle name="Percent 2 5 2 8 3" xfId="20832"/>
    <cellStyle name="Percent 2 5 2 9" xfId="20833"/>
    <cellStyle name="Percent 2 5 2 9 2" xfId="20834"/>
    <cellStyle name="Percent 2 5 3" xfId="20835"/>
    <cellStyle name="Percent 2 5 3 2" xfId="20836"/>
    <cellStyle name="Percent 2 5 3 2 2" xfId="20837"/>
    <cellStyle name="Percent 2 5 3 2 2 2" xfId="20838"/>
    <cellStyle name="Percent 2 5 3 2 2 2 2" xfId="20839"/>
    <cellStyle name="Percent 2 5 3 2 2 2 2 2" xfId="20840"/>
    <cellStyle name="Percent 2 5 3 2 2 2 2 2 2" xfId="20841"/>
    <cellStyle name="Percent 2 5 3 2 2 2 2 2 2 2" xfId="20842"/>
    <cellStyle name="Percent 2 5 3 2 2 2 2 2 2 2 2" xfId="20843"/>
    <cellStyle name="Percent 2 5 3 2 2 2 2 2 2 3" xfId="20844"/>
    <cellStyle name="Percent 2 5 3 2 2 2 2 2 3" xfId="20845"/>
    <cellStyle name="Percent 2 5 3 2 2 2 2 2 3 2" xfId="20846"/>
    <cellStyle name="Percent 2 5 3 2 2 2 2 2 4" xfId="20847"/>
    <cellStyle name="Percent 2 5 3 2 2 2 2 3" xfId="20848"/>
    <cellStyle name="Percent 2 5 3 2 2 2 2 3 2" xfId="20849"/>
    <cellStyle name="Percent 2 5 3 2 2 2 2 3 2 2" xfId="20850"/>
    <cellStyle name="Percent 2 5 3 2 2 2 2 3 3" xfId="20851"/>
    <cellStyle name="Percent 2 5 3 2 2 2 2 4" xfId="20852"/>
    <cellStyle name="Percent 2 5 3 2 2 2 2 4 2" xfId="20853"/>
    <cellStyle name="Percent 2 5 3 2 2 2 2 5" xfId="20854"/>
    <cellStyle name="Percent 2 5 3 2 2 2 3" xfId="20855"/>
    <cellStyle name="Percent 2 5 3 2 2 2 3 2" xfId="20856"/>
    <cellStyle name="Percent 2 5 3 2 2 2 3 2 2" xfId="20857"/>
    <cellStyle name="Percent 2 5 3 2 2 2 3 2 2 2" xfId="20858"/>
    <cellStyle name="Percent 2 5 3 2 2 2 3 2 3" xfId="20859"/>
    <cellStyle name="Percent 2 5 3 2 2 2 3 3" xfId="20860"/>
    <cellStyle name="Percent 2 5 3 2 2 2 3 3 2" xfId="20861"/>
    <cellStyle name="Percent 2 5 3 2 2 2 3 4" xfId="20862"/>
    <cellStyle name="Percent 2 5 3 2 2 2 4" xfId="20863"/>
    <cellStyle name="Percent 2 5 3 2 2 2 4 2" xfId="20864"/>
    <cellStyle name="Percent 2 5 3 2 2 2 4 2 2" xfId="20865"/>
    <cellStyle name="Percent 2 5 3 2 2 2 4 3" xfId="20866"/>
    <cellStyle name="Percent 2 5 3 2 2 2 5" xfId="20867"/>
    <cellStyle name="Percent 2 5 3 2 2 2 5 2" xfId="20868"/>
    <cellStyle name="Percent 2 5 3 2 2 2 6" xfId="20869"/>
    <cellStyle name="Percent 2 5 3 2 2 3" xfId="20870"/>
    <cellStyle name="Percent 2 5 3 2 2 3 2" xfId="20871"/>
    <cellStyle name="Percent 2 5 3 2 2 3 2 2" xfId="20872"/>
    <cellStyle name="Percent 2 5 3 2 2 3 2 2 2" xfId="20873"/>
    <cellStyle name="Percent 2 5 3 2 2 3 2 2 2 2" xfId="20874"/>
    <cellStyle name="Percent 2 5 3 2 2 3 2 2 3" xfId="20875"/>
    <cellStyle name="Percent 2 5 3 2 2 3 2 3" xfId="20876"/>
    <cellStyle name="Percent 2 5 3 2 2 3 2 3 2" xfId="20877"/>
    <cellStyle name="Percent 2 5 3 2 2 3 2 4" xfId="20878"/>
    <cellStyle name="Percent 2 5 3 2 2 3 3" xfId="20879"/>
    <cellStyle name="Percent 2 5 3 2 2 3 3 2" xfId="20880"/>
    <cellStyle name="Percent 2 5 3 2 2 3 3 2 2" xfId="20881"/>
    <cellStyle name="Percent 2 5 3 2 2 3 3 3" xfId="20882"/>
    <cellStyle name="Percent 2 5 3 2 2 3 4" xfId="20883"/>
    <cellStyle name="Percent 2 5 3 2 2 3 4 2" xfId="20884"/>
    <cellStyle name="Percent 2 5 3 2 2 3 5" xfId="20885"/>
    <cellStyle name="Percent 2 5 3 2 2 4" xfId="20886"/>
    <cellStyle name="Percent 2 5 3 2 2 4 2" xfId="20887"/>
    <cellStyle name="Percent 2 5 3 2 2 4 2 2" xfId="20888"/>
    <cellStyle name="Percent 2 5 3 2 2 4 2 2 2" xfId="20889"/>
    <cellStyle name="Percent 2 5 3 2 2 4 2 3" xfId="20890"/>
    <cellStyle name="Percent 2 5 3 2 2 4 3" xfId="20891"/>
    <cellStyle name="Percent 2 5 3 2 2 4 3 2" xfId="20892"/>
    <cellStyle name="Percent 2 5 3 2 2 4 4" xfId="20893"/>
    <cellStyle name="Percent 2 5 3 2 2 5" xfId="20894"/>
    <cellStyle name="Percent 2 5 3 2 2 5 2" xfId="20895"/>
    <cellStyle name="Percent 2 5 3 2 2 5 2 2" xfId="20896"/>
    <cellStyle name="Percent 2 5 3 2 2 5 3" xfId="20897"/>
    <cellStyle name="Percent 2 5 3 2 2 6" xfId="20898"/>
    <cellStyle name="Percent 2 5 3 2 2 6 2" xfId="20899"/>
    <cellStyle name="Percent 2 5 3 2 2 7" xfId="20900"/>
    <cellStyle name="Percent 2 5 3 2 3" xfId="20901"/>
    <cellStyle name="Percent 2 5 3 2 3 2" xfId="20902"/>
    <cellStyle name="Percent 2 5 3 2 3 2 2" xfId="20903"/>
    <cellStyle name="Percent 2 5 3 2 3 2 2 2" xfId="20904"/>
    <cellStyle name="Percent 2 5 3 2 3 2 2 2 2" xfId="20905"/>
    <cellStyle name="Percent 2 5 3 2 3 2 2 2 2 2" xfId="20906"/>
    <cellStyle name="Percent 2 5 3 2 3 2 2 2 3" xfId="20907"/>
    <cellStyle name="Percent 2 5 3 2 3 2 2 3" xfId="20908"/>
    <cellStyle name="Percent 2 5 3 2 3 2 2 3 2" xfId="20909"/>
    <cellStyle name="Percent 2 5 3 2 3 2 2 4" xfId="20910"/>
    <cellStyle name="Percent 2 5 3 2 3 2 3" xfId="20911"/>
    <cellStyle name="Percent 2 5 3 2 3 2 3 2" xfId="20912"/>
    <cellStyle name="Percent 2 5 3 2 3 2 3 2 2" xfId="20913"/>
    <cellStyle name="Percent 2 5 3 2 3 2 3 3" xfId="20914"/>
    <cellStyle name="Percent 2 5 3 2 3 2 4" xfId="20915"/>
    <cellStyle name="Percent 2 5 3 2 3 2 4 2" xfId="20916"/>
    <cellStyle name="Percent 2 5 3 2 3 2 5" xfId="20917"/>
    <cellStyle name="Percent 2 5 3 2 3 3" xfId="20918"/>
    <cellStyle name="Percent 2 5 3 2 3 3 2" xfId="20919"/>
    <cellStyle name="Percent 2 5 3 2 3 3 2 2" xfId="20920"/>
    <cellStyle name="Percent 2 5 3 2 3 3 2 2 2" xfId="20921"/>
    <cellStyle name="Percent 2 5 3 2 3 3 2 3" xfId="20922"/>
    <cellStyle name="Percent 2 5 3 2 3 3 3" xfId="20923"/>
    <cellStyle name="Percent 2 5 3 2 3 3 3 2" xfId="20924"/>
    <cellStyle name="Percent 2 5 3 2 3 3 4" xfId="20925"/>
    <cellStyle name="Percent 2 5 3 2 3 4" xfId="20926"/>
    <cellStyle name="Percent 2 5 3 2 3 4 2" xfId="20927"/>
    <cellStyle name="Percent 2 5 3 2 3 4 2 2" xfId="20928"/>
    <cellStyle name="Percent 2 5 3 2 3 4 3" xfId="20929"/>
    <cellStyle name="Percent 2 5 3 2 3 5" xfId="20930"/>
    <cellStyle name="Percent 2 5 3 2 3 5 2" xfId="20931"/>
    <cellStyle name="Percent 2 5 3 2 3 6" xfId="20932"/>
    <cellStyle name="Percent 2 5 3 2 4" xfId="20933"/>
    <cellStyle name="Percent 2 5 3 2 4 2" xfId="20934"/>
    <cellStyle name="Percent 2 5 3 2 4 2 2" xfId="20935"/>
    <cellStyle name="Percent 2 5 3 2 4 2 2 2" xfId="20936"/>
    <cellStyle name="Percent 2 5 3 2 4 2 2 2 2" xfId="20937"/>
    <cellStyle name="Percent 2 5 3 2 4 2 2 3" xfId="20938"/>
    <cellStyle name="Percent 2 5 3 2 4 2 3" xfId="20939"/>
    <cellStyle name="Percent 2 5 3 2 4 2 3 2" xfId="20940"/>
    <cellStyle name="Percent 2 5 3 2 4 2 4" xfId="20941"/>
    <cellStyle name="Percent 2 5 3 2 4 3" xfId="20942"/>
    <cellStyle name="Percent 2 5 3 2 4 3 2" xfId="20943"/>
    <cellStyle name="Percent 2 5 3 2 4 3 2 2" xfId="20944"/>
    <cellStyle name="Percent 2 5 3 2 4 3 3" xfId="20945"/>
    <cellStyle name="Percent 2 5 3 2 4 4" xfId="20946"/>
    <cellStyle name="Percent 2 5 3 2 4 4 2" xfId="20947"/>
    <cellStyle name="Percent 2 5 3 2 4 5" xfId="20948"/>
    <cellStyle name="Percent 2 5 3 2 5" xfId="20949"/>
    <cellStyle name="Percent 2 5 3 2 5 2" xfId="20950"/>
    <cellStyle name="Percent 2 5 3 2 5 2 2" xfId="20951"/>
    <cellStyle name="Percent 2 5 3 2 5 2 2 2" xfId="20952"/>
    <cellStyle name="Percent 2 5 3 2 5 2 3" xfId="20953"/>
    <cellStyle name="Percent 2 5 3 2 5 3" xfId="20954"/>
    <cellStyle name="Percent 2 5 3 2 5 3 2" xfId="20955"/>
    <cellStyle name="Percent 2 5 3 2 5 4" xfId="20956"/>
    <cellStyle name="Percent 2 5 3 2 6" xfId="20957"/>
    <cellStyle name="Percent 2 5 3 2 6 2" xfId="20958"/>
    <cellStyle name="Percent 2 5 3 2 6 2 2" xfId="20959"/>
    <cellStyle name="Percent 2 5 3 2 6 3" xfId="20960"/>
    <cellStyle name="Percent 2 5 3 2 7" xfId="20961"/>
    <cellStyle name="Percent 2 5 3 2 7 2" xfId="20962"/>
    <cellStyle name="Percent 2 5 3 2 8" xfId="20963"/>
    <cellStyle name="Percent 2 5 3 3" xfId="20964"/>
    <cellStyle name="Percent 2 5 3 3 2" xfId="20965"/>
    <cellStyle name="Percent 2 5 3 3 2 2" xfId="20966"/>
    <cellStyle name="Percent 2 5 3 3 2 2 2" xfId="20967"/>
    <cellStyle name="Percent 2 5 3 3 2 2 2 2" xfId="20968"/>
    <cellStyle name="Percent 2 5 3 3 2 2 2 2 2" xfId="20969"/>
    <cellStyle name="Percent 2 5 3 3 2 2 2 2 2 2" xfId="20970"/>
    <cellStyle name="Percent 2 5 3 3 2 2 2 2 3" xfId="20971"/>
    <cellStyle name="Percent 2 5 3 3 2 2 2 3" xfId="20972"/>
    <cellStyle name="Percent 2 5 3 3 2 2 2 3 2" xfId="20973"/>
    <cellStyle name="Percent 2 5 3 3 2 2 2 4" xfId="20974"/>
    <cellStyle name="Percent 2 5 3 3 2 2 3" xfId="20975"/>
    <cellStyle name="Percent 2 5 3 3 2 2 3 2" xfId="20976"/>
    <cellStyle name="Percent 2 5 3 3 2 2 3 2 2" xfId="20977"/>
    <cellStyle name="Percent 2 5 3 3 2 2 3 3" xfId="20978"/>
    <cellStyle name="Percent 2 5 3 3 2 2 4" xfId="20979"/>
    <cellStyle name="Percent 2 5 3 3 2 2 4 2" xfId="20980"/>
    <cellStyle name="Percent 2 5 3 3 2 2 5" xfId="20981"/>
    <cellStyle name="Percent 2 5 3 3 2 3" xfId="20982"/>
    <cellStyle name="Percent 2 5 3 3 2 3 2" xfId="20983"/>
    <cellStyle name="Percent 2 5 3 3 2 3 2 2" xfId="20984"/>
    <cellStyle name="Percent 2 5 3 3 2 3 2 2 2" xfId="20985"/>
    <cellStyle name="Percent 2 5 3 3 2 3 2 3" xfId="20986"/>
    <cellStyle name="Percent 2 5 3 3 2 3 3" xfId="20987"/>
    <cellStyle name="Percent 2 5 3 3 2 3 3 2" xfId="20988"/>
    <cellStyle name="Percent 2 5 3 3 2 3 4" xfId="20989"/>
    <cellStyle name="Percent 2 5 3 3 2 4" xfId="20990"/>
    <cellStyle name="Percent 2 5 3 3 2 4 2" xfId="20991"/>
    <cellStyle name="Percent 2 5 3 3 2 4 2 2" xfId="20992"/>
    <cellStyle name="Percent 2 5 3 3 2 4 3" xfId="20993"/>
    <cellStyle name="Percent 2 5 3 3 2 5" xfId="20994"/>
    <cellStyle name="Percent 2 5 3 3 2 5 2" xfId="20995"/>
    <cellStyle name="Percent 2 5 3 3 2 6" xfId="20996"/>
    <cellStyle name="Percent 2 5 3 3 3" xfId="20997"/>
    <cellStyle name="Percent 2 5 3 3 3 2" xfId="20998"/>
    <cellStyle name="Percent 2 5 3 3 3 2 2" xfId="20999"/>
    <cellStyle name="Percent 2 5 3 3 3 2 2 2" xfId="21000"/>
    <cellStyle name="Percent 2 5 3 3 3 2 2 2 2" xfId="21001"/>
    <cellStyle name="Percent 2 5 3 3 3 2 2 3" xfId="21002"/>
    <cellStyle name="Percent 2 5 3 3 3 2 3" xfId="21003"/>
    <cellStyle name="Percent 2 5 3 3 3 2 3 2" xfId="21004"/>
    <cellStyle name="Percent 2 5 3 3 3 2 4" xfId="21005"/>
    <cellStyle name="Percent 2 5 3 3 3 3" xfId="21006"/>
    <cellStyle name="Percent 2 5 3 3 3 3 2" xfId="21007"/>
    <cellStyle name="Percent 2 5 3 3 3 3 2 2" xfId="21008"/>
    <cellStyle name="Percent 2 5 3 3 3 3 3" xfId="21009"/>
    <cellStyle name="Percent 2 5 3 3 3 4" xfId="21010"/>
    <cellStyle name="Percent 2 5 3 3 3 4 2" xfId="21011"/>
    <cellStyle name="Percent 2 5 3 3 3 5" xfId="21012"/>
    <cellStyle name="Percent 2 5 3 3 4" xfId="21013"/>
    <cellStyle name="Percent 2 5 3 3 4 2" xfId="21014"/>
    <cellStyle name="Percent 2 5 3 3 4 2 2" xfId="21015"/>
    <cellStyle name="Percent 2 5 3 3 4 2 2 2" xfId="21016"/>
    <cellStyle name="Percent 2 5 3 3 4 2 3" xfId="21017"/>
    <cellStyle name="Percent 2 5 3 3 4 3" xfId="21018"/>
    <cellStyle name="Percent 2 5 3 3 4 3 2" xfId="21019"/>
    <cellStyle name="Percent 2 5 3 3 4 4" xfId="21020"/>
    <cellStyle name="Percent 2 5 3 3 5" xfId="21021"/>
    <cellStyle name="Percent 2 5 3 3 5 2" xfId="21022"/>
    <cellStyle name="Percent 2 5 3 3 5 2 2" xfId="21023"/>
    <cellStyle name="Percent 2 5 3 3 5 3" xfId="21024"/>
    <cellStyle name="Percent 2 5 3 3 6" xfId="21025"/>
    <cellStyle name="Percent 2 5 3 3 6 2" xfId="21026"/>
    <cellStyle name="Percent 2 5 3 3 7" xfId="21027"/>
    <cellStyle name="Percent 2 5 3 4" xfId="21028"/>
    <cellStyle name="Percent 2 5 3 4 2" xfId="21029"/>
    <cellStyle name="Percent 2 5 3 4 2 2" xfId="21030"/>
    <cellStyle name="Percent 2 5 3 4 2 2 2" xfId="21031"/>
    <cellStyle name="Percent 2 5 3 4 2 2 2 2" xfId="21032"/>
    <cellStyle name="Percent 2 5 3 4 2 2 2 2 2" xfId="21033"/>
    <cellStyle name="Percent 2 5 3 4 2 2 2 3" xfId="21034"/>
    <cellStyle name="Percent 2 5 3 4 2 2 3" xfId="21035"/>
    <cellStyle name="Percent 2 5 3 4 2 2 3 2" xfId="21036"/>
    <cellStyle name="Percent 2 5 3 4 2 2 4" xfId="21037"/>
    <cellStyle name="Percent 2 5 3 4 2 3" xfId="21038"/>
    <cellStyle name="Percent 2 5 3 4 2 3 2" xfId="21039"/>
    <cellStyle name="Percent 2 5 3 4 2 3 2 2" xfId="21040"/>
    <cellStyle name="Percent 2 5 3 4 2 3 3" xfId="21041"/>
    <cellStyle name="Percent 2 5 3 4 2 4" xfId="21042"/>
    <cellStyle name="Percent 2 5 3 4 2 4 2" xfId="21043"/>
    <cellStyle name="Percent 2 5 3 4 2 5" xfId="21044"/>
    <cellStyle name="Percent 2 5 3 4 3" xfId="21045"/>
    <cellStyle name="Percent 2 5 3 4 3 2" xfId="21046"/>
    <cellStyle name="Percent 2 5 3 4 3 2 2" xfId="21047"/>
    <cellStyle name="Percent 2 5 3 4 3 2 2 2" xfId="21048"/>
    <cellStyle name="Percent 2 5 3 4 3 2 3" xfId="21049"/>
    <cellStyle name="Percent 2 5 3 4 3 3" xfId="21050"/>
    <cellStyle name="Percent 2 5 3 4 3 3 2" xfId="21051"/>
    <cellStyle name="Percent 2 5 3 4 3 4" xfId="21052"/>
    <cellStyle name="Percent 2 5 3 4 4" xfId="21053"/>
    <cellStyle name="Percent 2 5 3 4 4 2" xfId="21054"/>
    <cellStyle name="Percent 2 5 3 4 4 2 2" xfId="21055"/>
    <cellStyle name="Percent 2 5 3 4 4 3" xfId="21056"/>
    <cellStyle name="Percent 2 5 3 4 5" xfId="21057"/>
    <cellStyle name="Percent 2 5 3 4 5 2" xfId="21058"/>
    <cellStyle name="Percent 2 5 3 4 6" xfId="21059"/>
    <cellStyle name="Percent 2 5 3 5" xfId="21060"/>
    <cellStyle name="Percent 2 5 3 5 2" xfId="21061"/>
    <cellStyle name="Percent 2 5 3 5 2 2" xfId="21062"/>
    <cellStyle name="Percent 2 5 3 5 2 2 2" xfId="21063"/>
    <cellStyle name="Percent 2 5 3 5 2 2 2 2" xfId="21064"/>
    <cellStyle name="Percent 2 5 3 5 2 2 3" xfId="21065"/>
    <cellStyle name="Percent 2 5 3 5 2 3" xfId="21066"/>
    <cellStyle name="Percent 2 5 3 5 2 3 2" xfId="21067"/>
    <cellStyle name="Percent 2 5 3 5 2 4" xfId="21068"/>
    <cellStyle name="Percent 2 5 3 5 3" xfId="21069"/>
    <cellStyle name="Percent 2 5 3 5 3 2" xfId="21070"/>
    <cellStyle name="Percent 2 5 3 5 3 2 2" xfId="21071"/>
    <cellStyle name="Percent 2 5 3 5 3 3" xfId="21072"/>
    <cellStyle name="Percent 2 5 3 5 4" xfId="21073"/>
    <cellStyle name="Percent 2 5 3 5 4 2" xfId="21074"/>
    <cellStyle name="Percent 2 5 3 5 5" xfId="21075"/>
    <cellStyle name="Percent 2 5 3 6" xfId="21076"/>
    <cellStyle name="Percent 2 5 3 6 2" xfId="21077"/>
    <cellStyle name="Percent 2 5 3 6 2 2" xfId="21078"/>
    <cellStyle name="Percent 2 5 3 6 2 2 2" xfId="21079"/>
    <cellStyle name="Percent 2 5 3 6 2 3" xfId="21080"/>
    <cellStyle name="Percent 2 5 3 6 3" xfId="21081"/>
    <cellStyle name="Percent 2 5 3 6 3 2" xfId="21082"/>
    <cellStyle name="Percent 2 5 3 6 4" xfId="21083"/>
    <cellStyle name="Percent 2 5 3 7" xfId="21084"/>
    <cellStyle name="Percent 2 5 3 7 2" xfId="21085"/>
    <cellStyle name="Percent 2 5 3 7 2 2" xfId="21086"/>
    <cellStyle name="Percent 2 5 3 7 3" xfId="21087"/>
    <cellStyle name="Percent 2 5 3 8" xfId="21088"/>
    <cellStyle name="Percent 2 5 3 8 2" xfId="21089"/>
    <cellStyle name="Percent 2 5 3 9" xfId="21090"/>
    <cellStyle name="Percent 2 5 4" xfId="21091"/>
    <cellStyle name="Percent 2 5 4 2" xfId="21092"/>
    <cellStyle name="Percent 2 5 4 2 2" xfId="21093"/>
    <cellStyle name="Percent 2 5 4 2 2 2" xfId="21094"/>
    <cellStyle name="Percent 2 5 4 2 2 2 2" xfId="21095"/>
    <cellStyle name="Percent 2 5 4 2 2 2 2 2" xfId="21096"/>
    <cellStyle name="Percent 2 5 4 2 2 2 2 2 2" xfId="21097"/>
    <cellStyle name="Percent 2 5 4 2 2 2 2 2 2 2" xfId="21098"/>
    <cellStyle name="Percent 2 5 4 2 2 2 2 2 3" xfId="21099"/>
    <cellStyle name="Percent 2 5 4 2 2 2 2 3" xfId="21100"/>
    <cellStyle name="Percent 2 5 4 2 2 2 2 3 2" xfId="21101"/>
    <cellStyle name="Percent 2 5 4 2 2 2 2 4" xfId="21102"/>
    <cellStyle name="Percent 2 5 4 2 2 2 3" xfId="21103"/>
    <cellStyle name="Percent 2 5 4 2 2 2 3 2" xfId="21104"/>
    <cellStyle name="Percent 2 5 4 2 2 2 3 2 2" xfId="21105"/>
    <cellStyle name="Percent 2 5 4 2 2 2 3 3" xfId="21106"/>
    <cellStyle name="Percent 2 5 4 2 2 2 4" xfId="21107"/>
    <cellStyle name="Percent 2 5 4 2 2 2 4 2" xfId="21108"/>
    <cellStyle name="Percent 2 5 4 2 2 2 5" xfId="21109"/>
    <cellStyle name="Percent 2 5 4 2 2 3" xfId="21110"/>
    <cellStyle name="Percent 2 5 4 2 2 3 2" xfId="21111"/>
    <cellStyle name="Percent 2 5 4 2 2 3 2 2" xfId="21112"/>
    <cellStyle name="Percent 2 5 4 2 2 3 2 2 2" xfId="21113"/>
    <cellStyle name="Percent 2 5 4 2 2 3 2 3" xfId="21114"/>
    <cellStyle name="Percent 2 5 4 2 2 3 3" xfId="21115"/>
    <cellStyle name="Percent 2 5 4 2 2 3 3 2" xfId="21116"/>
    <cellStyle name="Percent 2 5 4 2 2 3 4" xfId="21117"/>
    <cellStyle name="Percent 2 5 4 2 2 4" xfId="21118"/>
    <cellStyle name="Percent 2 5 4 2 2 4 2" xfId="21119"/>
    <cellStyle name="Percent 2 5 4 2 2 4 2 2" xfId="21120"/>
    <cellStyle name="Percent 2 5 4 2 2 4 3" xfId="21121"/>
    <cellStyle name="Percent 2 5 4 2 2 5" xfId="21122"/>
    <cellStyle name="Percent 2 5 4 2 2 5 2" xfId="21123"/>
    <cellStyle name="Percent 2 5 4 2 2 6" xfId="21124"/>
    <cellStyle name="Percent 2 5 4 2 3" xfId="21125"/>
    <cellStyle name="Percent 2 5 4 2 3 2" xfId="21126"/>
    <cellStyle name="Percent 2 5 4 2 3 2 2" xfId="21127"/>
    <cellStyle name="Percent 2 5 4 2 3 2 2 2" xfId="21128"/>
    <cellStyle name="Percent 2 5 4 2 3 2 2 2 2" xfId="21129"/>
    <cellStyle name="Percent 2 5 4 2 3 2 2 3" xfId="21130"/>
    <cellStyle name="Percent 2 5 4 2 3 2 3" xfId="21131"/>
    <cellStyle name="Percent 2 5 4 2 3 2 3 2" xfId="21132"/>
    <cellStyle name="Percent 2 5 4 2 3 2 4" xfId="21133"/>
    <cellStyle name="Percent 2 5 4 2 3 3" xfId="21134"/>
    <cellStyle name="Percent 2 5 4 2 3 3 2" xfId="21135"/>
    <cellStyle name="Percent 2 5 4 2 3 3 2 2" xfId="21136"/>
    <cellStyle name="Percent 2 5 4 2 3 3 3" xfId="21137"/>
    <cellStyle name="Percent 2 5 4 2 3 4" xfId="21138"/>
    <cellStyle name="Percent 2 5 4 2 3 4 2" xfId="21139"/>
    <cellStyle name="Percent 2 5 4 2 3 5" xfId="21140"/>
    <cellStyle name="Percent 2 5 4 2 4" xfId="21141"/>
    <cellStyle name="Percent 2 5 4 2 4 2" xfId="21142"/>
    <cellStyle name="Percent 2 5 4 2 4 2 2" xfId="21143"/>
    <cellStyle name="Percent 2 5 4 2 4 2 2 2" xfId="21144"/>
    <cellStyle name="Percent 2 5 4 2 4 2 3" xfId="21145"/>
    <cellStyle name="Percent 2 5 4 2 4 3" xfId="21146"/>
    <cellStyle name="Percent 2 5 4 2 4 3 2" xfId="21147"/>
    <cellStyle name="Percent 2 5 4 2 4 4" xfId="21148"/>
    <cellStyle name="Percent 2 5 4 2 5" xfId="21149"/>
    <cellStyle name="Percent 2 5 4 2 5 2" xfId="21150"/>
    <cellStyle name="Percent 2 5 4 2 5 2 2" xfId="21151"/>
    <cellStyle name="Percent 2 5 4 2 5 3" xfId="21152"/>
    <cellStyle name="Percent 2 5 4 2 6" xfId="21153"/>
    <cellStyle name="Percent 2 5 4 2 6 2" xfId="21154"/>
    <cellStyle name="Percent 2 5 4 2 7" xfId="21155"/>
    <cellStyle name="Percent 2 5 4 3" xfId="21156"/>
    <cellStyle name="Percent 2 5 4 3 2" xfId="21157"/>
    <cellStyle name="Percent 2 5 4 3 2 2" xfId="21158"/>
    <cellStyle name="Percent 2 5 4 3 2 2 2" xfId="21159"/>
    <cellStyle name="Percent 2 5 4 3 2 2 2 2" xfId="21160"/>
    <cellStyle name="Percent 2 5 4 3 2 2 2 2 2" xfId="21161"/>
    <cellStyle name="Percent 2 5 4 3 2 2 2 3" xfId="21162"/>
    <cellStyle name="Percent 2 5 4 3 2 2 3" xfId="21163"/>
    <cellStyle name="Percent 2 5 4 3 2 2 3 2" xfId="21164"/>
    <cellStyle name="Percent 2 5 4 3 2 2 4" xfId="21165"/>
    <cellStyle name="Percent 2 5 4 3 2 3" xfId="21166"/>
    <cellStyle name="Percent 2 5 4 3 2 3 2" xfId="21167"/>
    <cellStyle name="Percent 2 5 4 3 2 3 2 2" xfId="21168"/>
    <cellStyle name="Percent 2 5 4 3 2 3 3" xfId="21169"/>
    <cellStyle name="Percent 2 5 4 3 2 4" xfId="21170"/>
    <cellStyle name="Percent 2 5 4 3 2 4 2" xfId="21171"/>
    <cellStyle name="Percent 2 5 4 3 2 5" xfId="21172"/>
    <cellStyle name="Percent 2 5 4 3 3" xfId="21173"/>
    <cellStyle name="Percent 2 5 4 3 3 2" xfId="21174"/>
    <cellStyle name="Percent 2 5 4 3 3 2 2" xfId="21175"/>
    <cellStyle name="Percent 2 5 4 3 3 2 2 2" xfId="21176"/>
    <cellStyle name="Percent 2 5 4 3 3 2 3" xfId="21177"/>
    <cellStyle name="Percent 2 5 4 3 3 3" xfId="21178"/>
    <cellStyle name="Percent 2 5 4 3 3 3 2" xfId="21179"/>
    <cellStyle name="Percent 2 5 4 3 3 4" xfId="21180"/>
    <cellStyle name="Percent 2 5 4 3 4" xfId="21181"/>
    <cellStyle name="Percent 2 5 4 3 4 2" xfId="21182"/>
    <cellStyle name="Percent 2 5 4 3 4 2 2" xfId="21183"/>
    <cellStyle name="Percent 2 5 4 3 4 3" xfId="21184"/>
    <cellStyle name="Percent 2 5 4 3 5" xfId="21185"/>
    <cellStyle name="Percent 2 5 4 3 5 2" xfId="21186"/>
    <cellStyle name="Percent 2 5 4 3 6" xfId="21187"/>
    <cellStyle name="Percent 2 5 4 4" xfId="21188"/>
    <cellStyle name="Percent 2 5 4 4 2" xfId="21189"/>
    <cellStyle name="Percent 2 5 4 4 2 2" xfId="21190"/>
    <cellStyle name="Percent 2 5 4 4 2 2 2" xfId="21191"/>
    <cellStyle name="Percent 2 5 4 4 2 2 2 2" xfId="21192"/>
    <cellStyle name="Percent 2 5 4 4 2 2 3" xfId="21193"/>
    <cellStyle name="Percent 2 5 4 4 2 3" xfId="21194"/>
    <cellStyle name="Percent 2 5 4 4 2 3 2" xfId="21195"/>
    <cellStyle name="Percent 2 5 4 4 2 4" xfId="21196"/>
    <cellStyle name="Percent 2 5 4 4 3" xfId="21197"/>
    <cellStyle name="Percent 2 5 4 4 3 2" xfId="21198"/>
    <cellStyle name="Percent 2 5 4 4 3 2 2" xfId="21199"/>
    <cellStyle name="Percent 2 5 4 4 3 3" xfId="21200"/>
    <cellStyle name="Percent 2 5 4 4 4" xfId="21201"/>
    <cellStyle name="Percent 2 5 4 4 4 2" xfId="21202"/>
    <cellStyle name="Percent 2 5 4 4 5" xfId="21203"/>
    <cellStyle name="Percent 2 5 4 5" xfId="21204"/>
    <cellStyle name="Percent 2 5 4 5 2" xfId="21205"/>
    <cellStyle name="Percent 2 5 4 5 2 2" xfId="21206"/>
    <cellStyle name="Percent 2 5 4 5 2 2 2" xfId="21207"/>
    <cellStyle name="Percent 2 5 4 5 2 3" xfId="21208"/>
    <cellStyle name="Percent 2 5 4 5 3" xfId="21209"/>
    <cellStyle name="Percent 2 5 4 5 3 2" xfId="21210"/>
    <cellStyle name="Percent 2 5 4 5 4" xfId="21211"/>
    <cellStyle name="Percent 2 5 4 6" xfId="21212"/>
    <cellStyle name="Percent 2 5 4 6 2" xfId="21213"/>
    <cellStyle name="Percent 2 5 4 6 2 2" xfId="21214"/>
    <cellStyle name="Percent 2 5 4 6 3" xfId="21215"/>
    <cellStyle name="Percent 2 5 4 7" xfId="21216"/>
    <cellStyle name="Percent 2 5 4 7 2" xfId="21217"/>
    <cellStyle name="Percent 2 5 4 8" xfId="21218"/>
    <cellStyle name="Percent 2 5 5" xfId="21219"/>
    <cellStyle name="Percent 2 5 5 2" xfId="21220"/>
    <cellStyle name="Percent 2 5 5 2 2" xfId="21221"/>
    <cellStyle name="Percent 2 5 5 2 2 2" xfId="21222"/>
    <cellStyle name="Percent 2 5 5 2 2 2 2" xfId="21223"/>
    <cellStyle name="Percent 2 5 5 2 2 2 2 2" xfId="21224"/>
    <cellStyle name="Percent 2 5 5 2 2 2 2 2 2" xfId="21225"/>
    <cellStyle name="Percent 2 5 5 2 2 2 2 3" xfId="21226"/>
    <cellStyle name="Percent 2 5 5 2 2 2 3" xfId="21227"/>
    <cellStyle name="Percent 2 5 5 2 2 2 3 2" xfId="21228"/>
    <cellStyle name="Percent 2 5 5 2 2 2 4" xfId="21229"/>
    <cellStyle name="Percent 2 5 5 2 2 3" xfId="21230"/>
    <cellStyle name="Percent 2 5 5 2 2 3 2" xfId="21231"/>
    <cellStyle name="Percent 2 5 5 2 2 3 2 2" xfId="21232"/>
    <cellStyle name="Percent 2 5 5 2 2 3 3" xfId="21233"/>
    <cellStyle name="Percent 2 5 5 2 2 4" xfId="21234"/>
    <cellStyle name="Percent 2 5 5 2 2 4 2" xfId="21235"/>
    <cellStyle name="Percent 2 5 5 2 2 5" xfId="21236"/>
    <cellStyle name="Percent 2 5 5 2 3" xfId="21237"/>
    <cellStyle name="Percent 2 5 5 2 3 2" xfId="21238"/>
    <cellStyle name="Percent 2 5 5 2 3 2 2" xfId="21239"/>
    <cellStyle name="Percent 2 5 5 2 3 2 2 2" xfId="21240"/>
    <cellStyle name="Percent 2 5 5 2 3 2 3" xfId="21241"/>
    <cellStyle name="Percent 2 5 5 2 3 3" xfId="21242"/>
    <cellStyle name="Percent 2 5 5 2 3 3 2" xfId="21243"/>
    <cellStyle name="Percent 2 5 5 2 3 4" xfId="21244"/>
    <cellStyle name="Percent 2 5 5 2 4" xfId="21245"/>
    <cellStyle name="Percent 2 5 5 2 4 2" xfId="21246"/>
    <cellStyle name="Percent 2 5 5 2 4 2 2" xfId="21247"/>
    <cellStyle name="Percent 2 5 5 2 4 3" xfId="21248"/>
    <cellStyle name="Percent 2 5 5 2 5" xfId="21249"/>
    <cellStyle name="Percent 2 5 5 2 5 2" xfId="21250"/>
    <cellStyle name="Percent 2 5 5 2 6" xfId="21251"/>
    <cellStyle name="Percent 2 5 5 3" xfId="21252"/>
    <cellStyle name="Percent 2 5 5 3 2" xfId="21253"/>
    <cellStyle name="Percent 2 5 5 3 2 2" xfId="21254"/>
    <cellStyle name="Percent 2 5 5 3 2 2 2" xfId="21255"/>
    <cellStyle name="Percent 2 5 5 3 2 2 2 2" xfId="21256"/>
    <cellStyle name="Percent 2 5 5 3 2 2 3" xfId="21257"/>
    <cellStyle name="Percent 2 5 5 3 2 3" xfId="21258"/>
    <cellStyle name="Percent 2 5 5 3 2 3 2" xfId="21259"/>
    <cellStyle name="Percent 2 5 5 3 2 4" xfId="21260"/>
    <cellStyle name="Percent 2 5 5 3 3" xfId="21261"/>
    <cellStyle name="Percent 2 5 5 3 3 2" xfId="21262"/>
    <cellStyle name="Percent 2 5 5 3 3 2 2" xfId="21263"/>
    <cellStyle name="Percent 2 5 5 3 3 3" xfId="21264"/>
    <cellStyle name="Percent 2 5 5 3 4" xfId="21265"/>
    <cellStyle name="Percent 2 5 5 3 4 2" xfId="21266"/>
    <cellStyle name="Percent 2 5 5 3 5" xfId="21267"/>
    <cellStyle name="Percent 2 5 5 4" xfId="21268"/>
    <cellStyle name="Percent 2 5 5 4 2" xfId="21269"/>
    <cellStyle name="Percent 2 5 5 4 2 2" xfId="21270"/>
    <cellStyle name="Percent 2 5 5 4 2 2 2" xfId="21271"/>
    <cellStyle name="Percent 2 5 5 4 2 3" xfId="21272"/>
    <cellStyle name="Percent 2 5 5 4 3" xfId="21273"/>
    <cellStyle name="Percent 2 5 5 4 3 2" xfId="21274"/>
    <cellStyle name="Percent 2 5 5 4 4" xfId="21275"/>
    <cellStyle name="Percent 2 5 5 5" xfId="21276"/>
    <cellStyle name="Percent 2 5 5 5 2" xfId="21277"/>
    <cellStyle name="Percent 2 5 5 5 2 2" xfId="21278"/>
    <cellStyle name="Percent 2 5 5 5 3" xfId="21279"/>
    <cellStyle name="Percent 2 5 5 6" xfId="21280"/>
    <cellStyle name="Percent 2 5 5 6 2" xfId="21281"/>
    <cellStyle name="Percent 2 5 5 7" xfId="21282"/>
    <cellStyle name="Percent 2 5 6" xfId="21283"/>
    <cellStyle name="Percent 2 5 6 2" xfId="21284"/>
    <cellStyle name="Percent 2 5 6 2 2" xfId="21285"/>
    <cellStyle name="Percent 2 5 6 2 2 2" xfId="21286"/>
    <cellStyle name="Percent 2 5 6 2 2 2 2" xfId="21287"/>
    <cellStyle name="Percent 2 5 6 2 2 2 2 2" xfId="21288"/>
    <cellStyle name="Percent 2 5 6 2 2 2 3" xfId="21289"/>
    <cellStyle name="Percent 2 5 6 2 2 3" xfId="21290"/>
    <cellStyle name="Percent 2 5 6 2 2 3 2" xfId="21291"/>
    <cellStyle name="Percent 2 5 6 2 2 4" xfId="21292"/>
    <cellStyle name="Percent 2 5 6 2 3" xfId="21293"/>
    <cellStyle name="Percent 2 5 6 2 3 2" xfId="21294"/>
    <cellStyle name="Percent 2 5 6 2 3 2 2" xfId="21295"/>
    <cellStyle name="Percent 2 5 6 2 3 3" xfId="21296"/>
    <cellStyle name="Percent 2 5 6 2 4" xfId="21297"/>
    <cellStyle name="Percent 2 5 6 2 4 2" xfId="21298"/>
    <cellStyle name="Percent 2 5 6 2 5" xfId="21299"/>
    <cellStyle name="Percent 2 5 6 3" xfId="21300"/>
    <cellStyle name="Percent 2 5 6 3 2" xfId="21301"/>
    <cellStyle name="Percent 2 5 6 3 2 2" xfId="21302"/>
    <cellStyle name="Percent 2 5 6 3 2 2 2" xfId="21303"/>
    <cellStyle name="Percent 2 5 6 3 2 3" xfId="21304"/>
    <cellStyle name="Percent 2 5 6 3 3" xfId="21305"/>
    <cellStyle name="Percent 2 5 6 3 3 2" xfId="21306"/>
    <cellStyle name="Percent 2 5 6 3 4" xfId="21307"/>
    <cellStyle name="Percent 2 5 6 4" xfId="21308"/>
    <cellStyle name="Percent 2 5 6 4 2" xfId="21309"/>
    <cellStyle name="Percent 2 5 6 4 2 2" xfId="21310"/>
    <cellStyle name="Percent 2 5 6 4 3" xfId="21311"/>
    <cellStyle name="Percent 2 5 6 5" xfId="21312"/>
    <cellStyle name="Percent 2 5 6 5 2" xfId="21313"/>
    <cellStyle name="Percent 2 5 6 6" xfId="21314"/>
    <cellStyle name="Percent 2 5 7" xfId="21315"/>
    <cellStyle name="Percent 2 5 7 2" xfId="21316"/>
    <cellStyle name="Percent 2 5 7 2 2" xfId="21317"/>
    <cellStyle name="Percent 2 5 7 2 2 2" xfId="21318"/>
    <cellStyle name="Percent 2 5 7 2 2 2 2" xfId="21319"/>
    <cellStyle name="Percent 2 5 7 2 2 3" xfId="21320"/>
    <cellStyle name="Percent 2 5 7 2 3" xfId="21321"/>
    <cellStyle name="Percent 2 5 7 2 3 2" xfId="21322"/>
    <cellStyle name="Percent 2 5 7 2 4" xfId="21323"/>
    <cellStyle name="Percent 2 5 7 3" xfId="21324"/>
    <cellStyle name="Percent 2 5 7 3 2" xfId="21325"/>
    <cellStyle name="Percent 2 5 7 3 2 2" xfId="21326"/>
    <cellStyle name="Percent 2 5 7 3 3" xfId="21327"/>
    <cellStyle name="Percent 2 5 7 4" xfId="21328"/>
    <cellStyle name="Percent 2 5 7 4 2" xfId="21329"/>
    <cellStyle name="Percent 2 5 7 5" xfId="21330"/>
    <cellStyle name="Percent 2 5 8" xfId="21331"/>
    <cellStyle name="Percent 2 5 8 2" xfId="21332"/>
    <cellStyle name="Percent 2 5 8 2 2" xfId="21333"/>
    <cellStyle name="Percent 2 5 8 2 2 2" xfId="21334"/>
    <cellStyle name="Percent 2 5 8 2 3" xfId="21335"/>
    <cellStyle name="Percent 2 5 8 3" xfId="21336"/>
    <cellStyle name="Percent 2 5 8 3 2" xfId="21337"/>
    <cellStyle name="Percent 2 5 8 4" xfId="21338"/>
    <cellStyle name="Percent 2 5 9" xfId="21339"/>
    <cellStyle name="Percent 2 5 9 2" xfId="21340"/>
    <cellStyle name="Percent 2 5 9 2 2" xfId="21341"/>
    <cellStyle name="Percent 2 5 9 3" xfId="21342"/>
    <cellStyle name="Percent 2 6" xfId="21343"/>
    <cellStyle name="Percent 2 6 10" xfId="21344"/>
    <cellStyle name="Percent 2 6 2" xfId="21345"/>
    <cellStyle name="Percent 2 6 2 2" xfId="21346"/>
    <cellStyle name="Percent 2 6 2 2 2" xfId="21347"/>
    <cellStyle name="Percent 2 6 2 2 2 2" xfId="21348"/>
    <cellStyle name="Percent 2 6 2 2 2 2 2" xfId="21349"/>
    <cellStyle name="Percent 2 6 2 2 2 2 2 2" xfId="21350"/>
    <cellStyle name="Percent 2 6 2 2 2 2 2 2 2" xfId="21351"/>
    <cellStyle name="Percent 2 6 2 2 2 2 2 2 2 2" xfId="21352"/>
    <cellStyle name="Percent 2 6 2 2 2 2 2 2 2 2 2" xfId="21353"/>
    <cellStyle name="Percent 2 6 2 2 2 2 2 2 2 3" xfId="21354"/>
    <cellStyle name="Percent 2 6 2 2 2 2 2 2 3" xfId="21355"/>
    <cellStyle name="Percent 2 6 2 2 2 2 2 2 3 2" xfId="21356"/>
    <cellStyle name="Percent 2 6 2 2 2 2 2 2 4" xfId="21357"/>
    <cellStyle name="Percent 2 6 2 2 2 2 2 3" xfId="21358"/>
    <cellStyle name="Percent 2 6 2 2 2 2 2 3 2" xfId="21359"/>
    <cellStyle name="Percent 2 6 2 2 2 2 2 3 2 2" xfId="21360"/>
    <cellStyle name="Percent 2 6 2 2 2 2 2 3 3" xfId="21361"/>
    <cellStyle name="Percent 2 6 2 2 2 2 2 4" xfId="21362"/>
    <cellStyle name="Percent 2 6 2 2 2 2 2 4 2" xfId="21363"/>
    <cellStyle name="Percent 2 6 2 2 2 2 2 5" xfId="21364"/>
    <cellStyle name="Percent 2 6 2 2 2 2 3" xfId="21365"/>
    <cellStyle name="Percent 2 6 2 2 2 2 3 2" xfId="21366"/>
    <cellStyle name="Percent 2 6 2 2 2 2 3 2 2" xfId="21367"/>
    <cellStyle name="Percent 2 6 2 2 2 2 3 2 2 2" xfId="21368"/>
    <cellStyle name="Percent 2 6 2 2 2 2 3 2 3" xfId="21369"/>
    <cellStyle name="Percent 2 6 2 2 2 2 3 3" xfId="21370"/>
    <cellStyle name="Percent 2 6 2 2 2 2 3 3 2" xfId="21371"/>
    <cellStyle name="Percent 2 6 2 2 2 2 3 4" xfId="21372"/>
    <cellStyle name="Percent 2 6 2 2 2 2 4" xfId="21373"/>
    <cellStyle name="Percent 2 6 2 2 2 2 4 2" xfId="21374"/>
    <cellStyle name="Percent 2 6 2 2 2 2 4 2 2" xfId="21375"/>
    <cellStyle name="Percent 2 6 2 2 2 2 4 3" xfId="21376"/>
    <cellStyle name="Percent 2 6 2 2 2 2 5" xfId="21377"/>
    <cellStyle name="Percent 2 6 2 2 2 2 5 2" xfId="21378"/>
    <cellStyle name="Percent 2 6 2 2 2 2 6" xfId="21379"/>
    <cellStyle name="Percent 2 6 2 2 2 3" xfId="21380"/>
    <cellStyle name="Percent 2 6 2 2 2 3 2" xfId="21381"/>
    <cellStyle name="Percent 2 6 2 2 2 3 2 2" xfId="21382"/>
    <cellStyle name="Percent 2 6 2 2 2 3 2 2 2" xfId="21383"/>
    <cellStyle name="Percent 2 6 2 2 2 3 2 2 2 2" xfId="21384"/>
    <cellStyle name="Percent 2 6 2 2 2 3 2 2 3" xfId="21385"/>
    <cellStyle name="Percent 2 6 2 2 2 3 2 3" xfId="21386"/>
    <cellStyle name="Percent 2 6 2 2 2 3 2 3 2" xfId="21387"/>
    <cellStyle name="Percent 2 6 2 2 2 3 2 4" xfId="21388"/>
    <cellStyle name="Percent 2 6 2 2 2 3 3" xfId="21389"/>
    <cellStyle name="Percent 2 6 2 2 2 3 3 2" xfId="21390"/>
    <cellStyle name="Percent 2 6 2 2 2 3 3 2 2" xfId="21391"/>
    <cellStyle name="Percent 2 6 2 2 2 3 3 3" xfId="21392"/>
    <cellStyle name="Percent 2 6 2 2 2 3 4" xfId="21393"/>
    <cellStyle name="Percent 2 6 2 2 2 3 4 2" xfId="21394"/>
    <cellStyle name="Percent 2 6 2 2 2 3 5" xfId="21395"/>
    <cellStyle name="Percent 2 6 2 2 2 4" xfId="21396"/>
    <cellStyle name="Percent 2 6 2 2 2 4 2" xfId="21397"/>
    <cellStyle name="Percent 2 6 2 2 2 4 2 2" xfId="21398"/>
    <cellStyle name="Percent 2 6 2 2 2 4 2 2 2" xfId="21399"/>
    <cellStyle name="Percent 2 6 2 2 2 4 2 3" xfId="21400"/>
    <cellStyle name="Percent 2 6 2 2 2 4 3" xfId="21401"/>
    <cellStyle name="Percent 2 6 2 2 2 4 3 2" xfId="21402"/>
    <cellStyle name="Percent 2 6 2 2 2 4 4" xfId="21403"/>
    <cellStyle name="Percent 2 6 2 2 2 5" xfId="21404"/>
    <cellStyle name="Percent 2 6 2 2 2 5 2" xfId="21405"/>
    <cellStyle name="Percent 2 6 2 2 2 5 2 2" xfId="21406"/>
    <cellStyle name="Percent 2 6 2 2 2 5 3" xfId="21407"/>
    <cellStyle name="Percent 2 6 2 2 2 6" xfId="21408"/>
    <cellStyle name="Percent 2 6 2 2 2 6 2" xfId="21409"/>
    <cellStyle name="Percent 2 6 2 2 2 7" xfId="21410"/>
    <cellStyle name="Percent 2 6 2 2 3" xfId="21411"/>
    <cellStyle name="Percent 2 6 2 2 3 2" xfId="21412"/>
    <cellStyle name="Percent 2 6 2 2 3 2 2" xfId="21413"/>
    <cellStyle name="Percent 2 6 2 2 3 2 2 2" xfId="21414"/>
    <cellStyle name="Percent 2 6 2 2 3 2 2 2 2" xfId="21415"/>
    <cellStyle name="Percent 2 6 2 2 3 2 2 2 2 2" xfId="21416"/>
    <cellStyle name="Percent 2 6 2 2 3 2 2 2 3" xfId="21417"/>
    <cellStyle name="Percent 2 6 2 2 3 2 2 3" xfId="21418"/>
    <cellStyle name="Percent 2 6 2 2 3 2 2 3 2" xfId="21419"/>
    <cellStyle name="Percent 2 6 2 2 3 2 2 4" xfId="21420"/>
    <cellStyle name="Percent 2 6 2 2 3 2 3" xfId="21421"/>
    <cellStyle name="Percent 2 6 2 2 3 2 3 2" xfId="21422"/>
    <cellStyle name="Percent 2 6 2 2 3 2 3 2 2" xfId="21423"/>
    <cellStyle name="Percent 2 6 2 2 3 2 3 3" xfId="21424"/>
    <cellStyle name="Percent 2 6 2 2 3 2 4" xfId="21425"/>
    <cellStyle name="Percent 2 6 2 2 3 2 4 2" xfId="21426"/>
    <cellStyle name="Percent 2 6 2 2 3 2 5" xfId="21427"/>
    <cellStyle name="Percent 2 6 2 2 3 3" xfId="21428"/>
    <cellStyle name="Percent 2 6 2 2 3 3 2" xfId="21429"/>
    <cellStyle name="Percent 2 6 2 2 3 3 2 2" xfId="21430"/>
    <cellStyle name="Percent 2 6 2 2 3 3 2 2 2" xfId="21431"/>
    <cellStyle name="Percent 2 6 2 2 3 3 2 3" xfId="21432"/>
    <cellStyle name="Percent 2 6 2 2 3 3 3" xfId="21433"/>
    <cellStyle name="Percent 2 6 2 2 3 3 3 2" xfId="21434"/>
    <cellStyle name="Percent 2 6 2 2 3 3 4" xfId="21435"/>
    <cellStyle name="Percent 2 6 2 2 3 4" xfId="21436"/>
    <cellStyle name="Percent 2 6 2 2 3 4 2" xfId="21437"/>
    <cellStyle name="Percent 2 6 2 2 3 4 2 2" xfId="21438"/>
    <cellStyle name="Percent 2 6 2 2 3 4 3" xfId="21439"/>
    <cellStyle name="Percent 2 6 2 2 3 5" xfId="21440"/>
    <cellStyle name="Percent 2 6 2 2 3 5 2" xfId="21441"/>
    <cellStyle name="Percent 2 6 2 2 3 6" xfId="21442"/>
    <cellStyle name="Percent 2 6 2 2 4" xfId="21443"/>
    <cellStyle name="Percent 2 6 2 2 4 2" xfId="21444"/>
    <cellStyle name="Percent 2 6 2 2 4 2 2" xfId="21445"/>
    <cellStyle name="Percent 2 6 2 2 4 2 2 2" xfId="21446"/>
    <cellStyle name="Percent 2 6 2 2 4 2 2 2 2" xfId="21447"/>
    <cellStyle name="Percent 2 6 2 2 4 2 2 3" xfId="21448"/>
    <cellStyle name="Percent 2 6 2 2 4 2 3" xfId="21449"/>
    <cellStyle name="Percent 2 6 2 2 4 2 3 2" xfId="21450"/>
    <cellStyle name="Percent 2 6 2 2 4 2 4" xfId="21451"/>
    <cellStyle name="Percent 2 6 2 2 4 3" xfId="21452"/>
    <cellStyle name="Percent 2 6 2 2 4 3 2" xfId="21453"/>
    <cellStyle name="Percent 2 6 2 2 4 3 2 2" xfId="21454"/>
    <cellStyle name="Percent 2 6 2 2 4 3 3" xfId="21455"/>
    <cellStyle name="Percent 2 6 2 2 4 4" xfId="21456"/>
    <cellStyle name="Percent 2 6 2 2 4 4 2" xfId="21457"/>
    <cellStyle name="Percent 2 6 2 2 4 5" xfId="21458"/>
    <cellStyle name="Percent 2 6 2 2 5" xfId="21459"/>
    <cellStyle name="Percent 2 6 2 2 5 2" xfId="21460"/>
    <cellStyle name="Percent 2 6 2 2 5 2 2" xfId="21461"/>
    <cellStyle name="Percent 2 6 2 2 5 2 2 2" xfId="21462"/>
    <cellStyle name="Percent 2 6 2 2 5 2 3" xfId="21463"/>
    <cellStyle name="Percent 2 6 2 2 5 3" xfId="21464"/>
    <cellStyle name="Percent 2 6 2 2 5 3 2" xfId="21465"/>
    <cellStyle name="Percent 2 6 2 2 5 4" xfId="21466"/>
    <cellStyle name="Percent 2 6 2 2 6" xfId="21467"/>
    <cellStyle name="Percent 2 6 2 2 6 2" xfId="21468"/>
    <cellStyle name="Percent 2 6 2 2 6 2 2" xfId="21469"/>
    <cellStyle name="Percent 2 6 2 2 6 3" xfId="21470"/>
    <cellStyle name="Percent 2 6 2 2 7" xfId="21471"/>
    <cellStyle name="Percent 2 6 2 2 7 2" xfId="21472"/>
    <cellStyle name="Percent 2 6 2 2 8" xfId="21473"/>
    <cellStyle name="Percent 2 6 2 3" xfId="21474"/>
    <cellStyle name="Percent 2 6 2 3 2" xfId="21475"/>
    <cellStyle name="Percent 2 6 2 3 2 2" xfId="21476"/>
    <cellStyle name="Percent 2 6 2 3 2 2 2" xfId="21477"/>
    <cellStyle name="Percent 2 6 2 3 2 2 2 2" xfId="21478"/>
    <cellStyle name="Percent 2 6 2 3 2 2 2 2 2" xfId="21479"/>
    <cellStyle name="Percent 2 6 2 3 2 2 2 2 2 2" xfId="21480"/>
    <cellStyle name="Percent 2 6 2 3 2 2 2 2 3" xfId="21481"/>
    <cellStyle name="Percent 2 6 2 3 2 2 2 3" xfId="21482"/>
    <cellStyle name="Percent 2 6 2 3 2 2 2 3 2" xfId="21483"/>
    <cellStyle name="Percent 2 6 2 3 2 2 2 4" xfId="21484"/>
    <cellStyle name="Percent 2 6 2 3 2 2 3" xfId="21485"/>
    <cellStyle name="Percent 2 6 2 3 2 2 3 2" xfId="21486"/>
    <cellStyle name="Percent 2 6 2 3 2 2 3 2 2" xfId="21487"/>
    <cellStyle name="Percent 2 6 2 3 2 2 3 3" xfId="21488"/>
    <cellStyle name="Percent 2 6 2 3 2 2 4" xfId="21489"/>
    <cellStyle name="Percent 2 6 2 3 2 2 4 2" xfId="21490"/>
    <cellStyle name="Percent 2 6 2 3 2 2 5" xfId="21491"/>
    <cellStyle name="Percent 2 6 2 3 2 3" xfId="21492"/>
    <cellStyle name="Percent 2 6 2 3 2 3 2" xfId="21493"/>
    <cellStyle name="Percent 2 6 2 3 2 3 2 2" xfId="21494"/>
    <cellStyle name="Percent 2 6 2 3 2 3 2 2 2" xfId="21495"/>
    <cellStyle name="Percent 2 6 2 3 2 3 2 3" xfId="21496"/>
    <cellStyle name="Percent 2 6 2 3 2 3 3" xfId="21497"/>
    <cellStyle name="Percent 2 6 2 3 2 3 3 2" xfId="21498"/>
    <cellStyle name="Percent 2 6 2 3 2 3 4" xfId="21499"/>
    <cellStyle name="Percent 2 6 2 3 2 4" xfId="21500"/>
    <cellStyle name="Percent 2 6 2 3 2 4 2" xfId="21501"/>
    <cellStyle name="Percent 2 6 2 3 2 4 2 2" xfId="21502"/>
    <cellStyle name="Percent 2 6 2 3 2 4 3" xfId="21503"/>
    <cellStyle name="Percent 2 6 2 3 2 5" xfId="21504"/>
    <cellStyle name="Percent 2 6 2 3 2 5 2" xfId="21505"/>
    <cellStyle name="Percent 2 6 2 3 2 6" xfId="21506"/>
    <cellStyle name="Percent 2 6 2 3 3" xfId="21507"/>
    <cellStyle name="Percent 2 6 2 3 3 2" xfId="21508"/>
    <cellStyle name="Percent 2 6 2 3 3 2 2" xfId="21509"/>
    <cellStyle name="Percent 2 6 2 3 3 2 2 2" xfId="21510"/>
    <cellStyle name="Percent 2 6 2 3 3 2 2 2 2" xfId="21511"/>
    <cellStyle name="Percent 2 6 2 3 3 2 2 3" xfId="21512"/>
    <cellStyle name="Percent 2 6 2 3 3 2 3" xfId="21513"/>
    <cellStyle name="Percent 2 6 2 3 3 2 3 2" xfId="21514"/>
    <cellStyle name="Percent 2 6 2 3 3 2 4" xfId="21515"/>
    <cellStyle name="Percent 2 6 2 3 3 3" xfId="21516"/>
    <cellStyle name="Percent 2 6 2 3 3 3 2" xfId="21517"/>
    <cellStyle name="Percent 2 6 2 3 3 3 2 2" xfId="21518"/>
    <cellStyle name="Percent 2 6 2 3 3 3 3" xfId="21519"/>
    <cellStyle name="Percent 2 6 2 3 3 4" xfId="21520"/>
    <cellStyle name="Percent 2 6 2 3 3 4 2" xfId="21521"/>
    <cellStyle name="Percent 2 6 2 3 3 5" xfId="21522"/>
    <cellStyle name="Percent 2 6 2 3 4" xfId="21523"/>
    <cellStyle name="Percent 2 6 2 3 4 2" xfId="21524"/>
    <cellStyle name="Percent 2 6 2 3 4 2 2" xfId="21525"/>
    <cellStyle name="Percent 2 6 2 3 4 2 2 2" xfId="21526"/>
    <cellStyle name="Percent 2 6 2 3 4 2 3" xfId="21527"/>
    <cellStyle name="Percent 2 6 2 3 4 3" xfId="21528"/>
    <cellStyle name="Percent 2 6 2 3 4 3 2" xfId="21529"/>
    <cellStyle name="Percent 2 6 2 3 4 4" xfId="21530"/>
    <cellStyle name="Percent 2 6 2 3 5" xfId="21531"/>
    <cellStyle name="Percent 2 6 2 3 5 2" xfId="21532"/>
    <cellStyle name="Percent 2 6 2 3 5 2 2" xfId="21533"/>
    <cellStyle name="Percent 2 6 2 3 5 3" xfId="21534"/>
    <cellStyle name="Percent 2 6 2 3 6" xfId="21535"/>
    <cellStyle name="Percent 2 6 2 3 6 2" xfId="21536"/>
    <cellStyle name="Percent 2 6 2 3 7" xfId="21537"/>
    <cellStyle name="Percent 2 6 2 4" xfId="21538"/>
    <cellStyle name="Percent 2 6 2 4 2" xfId="21539"/>
    <cellStyle name="Percent 2 6 2 4 2 2" xfId="21540"/>
    <cellStyle name="Percent 2 6 2 4 2 2 2" xfId="21541"/>
    <cellStyle name="Percent 2 6 2 4 2 2 2 2" xfId="21542"/>
    <cellStyle name="Percent 2 6 2 4 2 2 2 2 2" xfId="21543"/>
    <cellStyle name="Percent 2 6 2 4 2 2 2 3" xfId="21544"/>
    <cellStyle name="Percent 2 6 2 4 2 2 3" xfId="21545"/>
    <cellStyle name="Percent 2 6 2 4 2 2 3 2" xfId="21546"/>
    <cellStyle name="Percent 2 6 2 4 2 2 4" xfId="21547"/>
    <cellStyle name="Percent 2 6 2 4 2 3" xfId="21548"/>
    <cellStyle name="Percent 2 6 2 4 2 3 2" xfId="21549"/>
    <cellStyle name="Percent 2 6 2 4 2 3 2 2" xfId="21550"/>
    <cellStyle name="Percent 2 6 2 4 2 3 3" xfId="21551"/>
    <cellStyle name="Percent 2 6 2 4 2 4" xfId="21552"/>
    <cellStyle name="Percent 2 6 2 4 2 4 2" xfId="21553"/>
    <cellStyle name="Percent 2 6 2 4 2 5" xfId="21554"/>
    <cellStyle name="Percent 2 6 2 4 3" xfId="21555"/>
    <cellStyle name="Percent 2 6 2 4 3 2" xfId="21556"/>
    <cellStyle name="Percent 2 6 2 4 3 2 2" xfId="21557"/>
    <cellStyle name="Percent 2 6 2 4 3 2 2 2" xfId="21558"/>
    <cellStyle name="Percent 2 6 2 4 3 2 3" xfId="21559"/>
    <cellStyle name="Percent 2 6 2 4 3 3" xfId="21560"/>
    <cellStyle name="Percent 2 6 2 4 3 3 2" xfId="21561"/>
    <cellStyle name="Percent 2 6 2 4 3 4" xfId="21562"/>
    <cellStyle name="Percent 2 6 2 4 4" xfId="21563"/>
    <cellStyle name="Percent 2 6 2 4 4 2" xfId="21564"/>
    <cellStyle name="Percent 2 6 2 4 4 2 2" xfId="21565"/>
    <cellStyle name="Percent 2 6 2 4 4 3" xfId="21566"/>
    <cellStyle name="Percent 2 6 2 4 5" xfId="21567"/>
    <cellStyle name="Percent 2 6 2 4 5 2" xfId="21568"/>
    <cellStyle name="Percent 2 6 2 4 6" xfId="21569"/>
    <cellStyle name="Percent 2 6 2 5" xfId="21570"/>
    <cellStyle name="Percent 2 6 2 5 2" xfId="21571"/>
    <cellStyle name="Percent 2 6 2 5 2 2" xfId="21572"/>
    <cellStyle name="Percent 2 6 2 5 2 2 2" xfId="21573"/>
    <cellStyle name="Percent 2 6 2 5 2 2 2 2" xfId="21574"/>
    <cellStyle name="Percent 2 6 2 5 2 2 3" xfId="21575"/>
    <cellStyle name="Percent 2 6 2 5 2 3" xfId="21576"/>
    <cellStyle name="Percent 2 6 2 5 2 3 2" xfId="21577"/>
    <cellStyle name="Percent 2 6 2 5 2 4" xfId="21578"/>
    <cellStyle name="Percent 2 6 2 5 3" xfId="21579"/>
    <cellStyle name="Percent 2 6 2 5 3 2" xfId="21580"/>
    <cellStyle name="Percent 2 6 2 5 3 2 2" xfId="21581"/>
    <cellStyle name="Percent 2 6 2 5 3 3" xfId="21582"/>
    <cellStyle name="Percent 2 6 2 5 4" xfId="21583"/>
    <cellStyle name="Percent 2 6 2 5 4 2" xfId="21584"/>
    <cellStyle name="Percent 2 6 2 5 5" xfId="21585"/>
    <cellStyle name="Percent 2 6 2 6" xfId="21586"/>
    <cellStyle name="Percent 2 6 2 6 2" xfId="21587"/>
    <cellStyle name="Percent 2 6 2 6 2 2" xfId="21588"/>
    <cellStyle name="Percent 2 6 2 6 2 2 2" xfId="21589"/>
    <cellStyle name="Percent 2 6 2 6 2 3" xfId="21590"/>
    <cellStyle name="Percent 2 6 2 6 3" xfId="21591"/>
    <cellStyle name="Percent 2 6 2 6 3 2" xfId="21592"/>
    <cellStyle name="Percent 2 6 2 6 4" xfId="21593"/>
    <cellStyle name="Percent 2 6 2 7" xfId="21594"/>
    <cellStyle name="Percent 2 6 2 7 2" xfId="21595"/>
    <cellStyle name="Percent 2 6 2 7 2 2" xfId="21596"/>
    <cellStyle name="Percent 2 6 2 7 3" xfId="21597"/>
    <cellStyle name="Percent 2 6 2 8" xfId="21598"/>
    <cellStyle name="Percent 2 6 2 8 2" xfId="21599"/>
    <cellStyle name="Percent 2 6 2 9" xfId="21600"/>
    <cellStyle name="Percent 2 6 3" xfId="21601"/>
    <cellStyle name="Percent 2 6 3 2" xfId="21602"/>
    <cellStyle name="Percent 2 6 3 2 2" xfId="21603"/>
    <cellStyle name="Percent 2 6 3 2 2 2" xfId="21604"/>
    <cellStyle name="Percent 2 6 3 2 2 2 2" xfId="21605"/>
    <cellStyle name="Percent 2 6 3 2 2 2 2 2" xfId="21606"/>
    <cellStyle name="Percent 2 6 3 2 2 2 2 2 2" xfId="21607"/>
    <cellStyle name="Percent 2 6 3 2 2 2 2 2 2 2" xfId="21608"/>
    <cellStyle name="Percent 2 6 3 2 2 2 2 2 3" xfId="21609"/>
    <cellStyle name="Percent 2 6 3 2 2 2 2 3" xfId="21610"/>
    <cellStyle name="Percent 2 6 3 2 2 2 2 3 2" xfId="21611"/>
    <cellStyle name="Percent 2 6 3 2 2 2 2 4" xfId="21612"/>
    <cellStyle name="Percent 2 6 3 2 2 2 3" xfId="21613"/>
    <cellStyle name="Percent 2 6 3 2 2 2 3 2" xfId="21614"/>
    <cellStyle name="Percent 2 6 3 2 2 2 3 2 2" xfId="21615"/>
    <cellStyle name="Percent 2 6 3 2 2 2 3 3" xfId="21616"/>
    <cellStyle name="Percent 2 6 3 2 2 2 4" xfId="21617"/>
    <cellStyle name="Percent 2 6 3 2 2 2 4 2" xfId="21618"/>
    <cellStyle name="Percent 2 6 3 2 2 2 5" xfId="21619"/>
    <cellStyle name="Percent 2 6 3 2 2 3" xfId="21620"/>
    <cellStyle name="Percent 2 6 3 2 2 3 2" xfId="21621"/>
    <cellStyle name="Percent 2 6 3 2 2 3 2 2" xfId="21622"/>
    <cellStyle name="Percent 2 6 3 2 2 3 2 2 2" xfId="21623"/>
    <cellStyle name="Percent 2 6 3 2 2 3 2 3" xfId="21624"/>
    <cellStyle name="Percent 2 6 3 2 2 3 3" xfId="21625"/>
    <cellStyle name="Percent 2 6 3 2 2 3 3 2" xfId="21626"/>
    <cellStyle name="Percent 2 6 3 2 2 3 4" xfId="21627"/>
    <cellStyle name="Percent 2 6 3 2 2 4" xfId="21628"/>
    <cellStyle name="Percent 2 6 3 2 2 4 2" xfId="21629"/>
    <cellStyle name="Percent 2 6 3 2 2 4 2 2" xfId="21630"/>
    <cellStyle name="Percent 2 6 3 2 2 4 3" xfId="21631"/>
    <cellStyle name="Percent 2 6 3 2 2 5" xfId="21632"/>
    <cellStyle name="Percent 2 6 3 2 2 5 2" xfId="21633"/>
    <cellStyle name="Percent 2 6 3 2 2 6" xfId="21634"/>
    <cellStyle name="Percent 2 6 3 2 3" xfId="21635"/>
    <cellStyle name="Percent 2 6 3 2 3 2" xfId="21636"/>
    <cellStyle name="Percent 2 6 3 2 3 2 2" xfId="21637"/>
    <cellStyle name="Percent 2 6 3 2 3 2 2 2" xfId="21638"/>
    <cellStyle name="Percent 2 6 3 2 3 2 2 2 2" xfId="21639"/>
    <cellStyle name="Percent 2 6 3 2 3 2 2 3" xfId="21640"/>
    <cellStyle name="Percent 2 6 3 2 3 2 3" xfId="21641"/>
    <cellStyle name="Percent 2 6 3 2 3 2 3 2" xfId="21642"/>
    <cellStyle name="Percent 2 6 3 2 3 2 4" xfId="21643"/>
    <cellStyle name="Percent 2 6 3 2 3 3" xfId="21644"/>
    <cellStyle name="Percent 2 6 3 2 3 3 2" xfId="21645"/>
    <cellStyle name="Percent 2 6 3 2 3 3 2 2" xfId="21646"/>
    <cellStyle name="Percent 2 6 3 2 3 3 3" xfId="21647"/>
    <cellStyle name="Percent 2 6 3 2 3 4" xfId="21648"/>
    <cellStyle name="Percent 2 6 3 2 3 4 2" xfId="21649"/>
    <cellStyle name="Percent 2 6 3 2 3 5" xfId="21650"/>
    <cellStyle name="Percent 2 6 3 2 4" xfId="21651"/>
    <cellStyle name="Percent 2 6 3 2 4 2" xfId="21652"/>
    <cellStyle name="Percent 2 6 3 2 4 2 2" xfId="21653"/>
    <cellStyle name="Percent 2 6 3 2 4 2 2 2" xfId="21654"/>
    <cellStyle name="Percent 2 6 3 2 4 2 3" xfId="21655"/>
    <cellStyle name="Percent 2 6 3 2 4 3" xfId="21656"/>
    <cellStyle name="Percent 2 6 3 2 4 3 2" xfId="21657"/>
    <cellStyle name="Percent 2 6 3 2 4 4" xfId="21658"/>
    <cellStyle name="Percent 2 6 3 2 5" xfId="21659"/>
    <cellStyle name="Percent 2 6 3 2 5 2" xfId="21660"/>
    <cellStyle name="Percent 2 6 3 2 5 2 2" xfId="21661"/>
    <cellStyle name="Percent 2 6 3 2 5 3" xfId="21662"/>
    <cellStyle name="Percent 2 6 3 2 6" xfId="21663"/>
    <cellStyle name="Percent 2 6 3 2 6 2" xfId="21664"/>
    <cellStyle name="Percent 2 6 3 2 7" xfId="21665"/>
    <cellStyle name="Percent 2 6 3 3" xfId="21666"/>
    <cellStyle name="Percent 2 6 3 3 2" xfId="21667"/>
    <cellStyle name="Percent 2 6 3 3 2 2" xfId="21668"/>
    <cellStyle name="Percent 2 6 3 3 2 2 2" xfId="21669"/>
    <cellStyle name="Percent 2 6 3 3 2 2 2 2" xfId="21670"/>
    <cellStyle name="Percent 2 6 3 3 2 2 2 2 2" xfId="21671"/>
    <cellStyle name="Percent 2 6 3 3 2 2 2 3" xfId="21672"/>
    <cellStyle name="Percent 2 6 3 3 2 2 3" xfId="21673"/>
    <cellStyle name="Percent 2 6 3 3 2 2 3 2" xfId="21674"/>
    <cellStyle name="Percent 2 6 3 3 2 2 4" xfId="21675"/>
    <cellStyle name="Percent 2 6 3 3 2 3" xfId="21676"/>
    <cellStyle name="Percent 2 6 3 3 2 3 2" xfId="21677"/>
    <cellStyle name="Percent 2 6 3 3 2 3 2 2" xfId="21678"/>
    <cellStyle name="Percent 2 6 3 3 2 3 3" xfId="21679"/>
    <cellStyle name="Percent 2 6 3 3 2 4" xfId="21680"/>
    <cellStyle name="Percent 2 6 3 3 2 4 2" xfId="21681"/>
    <cellStyle name="Percent 2 6 3 3 2 5" xfId="21682"/>
    <cellStyle name="Percent 2 6 3 3 3" xfId="21683"/>
    <cellStyle name="Percent 2 6 3 3 3 2" xfId="21684"/>
    <cellStyle name="Percent 2 6 3 3 3 2 2" xfId="21685"/>
    <cellStyle name="Percent 2 6 3 3 3 2 2 2" xfId="21686"/>
    <cellStyle name="Percent 2 6 3 3 3 2 3" xfId="21687"/>
    <cellStyle name="Percent 2 6 3 3 3 3" xfId="21688"/>
    <cellStyle name="Percent 2 6 3 3 3 3 2" xfId="21689"/>
    <cellStyle name="Percent 2 6 3 3 3 4" xfId="21690"/>
    <cellStyle name="Percent 2 6 3 3 4" xfId="21691"/>
    <cellStyle name="Percent 2 6 3 3 4 2" xfId="21692"/>
    <cellStyle name="Percent 2 6 3 3 4 2 2" xfId="21693"/>
    <cellStyle name="Percent 2 6 3 3 4 3" xfId="21694"/>
    <cellStyle name="Percent 2 6 3 3 5" xfId="21695"/>
    <cellStyle name="Percent 2 6 3 3 5 2" xfId="21696"/>
    <cellStyle name="Percent 2 6 3 3 6" xfId="21697"/>
    <cellStyle name="Percent 2 6 3 4" xfId="21698"/>
    <cellStyle name="Percent 2 6 3 4 2" xfId="21699"/>
    <cellStyle name="Percent 2 6 3 4 2 2" xfId="21700"/>
    <cellStyle name="Percent 2 6 3 4 2 2 2" xfId="21701"/>
    <cellStyle name="Percent 2 6 3 4 2 2 2 2" xfId="21702"/>
    <cellStyle name="Percent 2 6 3 4 2 2 3" xfId="21703"/>
    <cellStyle name="Percent 2 6 3 4 2 3" xfId="21704"/>
    <cellStyle name="Percent 2 6 3 4 2 3 2" xfId="21705"/>
    <cellStyle name="Percent 2 6 3 4 2 4" xfId="21706"/>
    <cellStyle name="Percent 2 6 3 4 3" xfId="21707"/>
    <cellStyle name="Percent 2 6 3 4 3 2" xfId="21708"/>
    <cellStyle name="Percent 2 6 3 4 3 2 2" xfId="21709"/>
    <cellStyle name="Percent 2 6 3 4 3 3" xfId="21710"/>
    <cellStyle name="Percent 2 6 3 4 4" xfId="21711"/>
    <cellStyle name="Percent 2 6 3 4 4 2" xfId="21712"/>
    <cellStyle name="Percent 2 6 3 4 5" xfId="21713"/>
    <cellStyle name="Percent 2 6 3 5" xfId="21714"/>
    <cellStyle name="Percent 2 6 3 5 2" xfId="21715"/>
    <cellStyle name="Percent 2 6 3 5 2 2" xfId="21716"/>
    <cellStyle name="Percent 2 6 3 5 2 2 2" xfId="21717"/>
    <cellStyle name="Percent 2 6 3 5 2 3" xfId="21718"/>
    <cellStyle name="Percent 2 6 3 5 3" xfId="21719"/>
    <cellStyle name="Percent 2 6 3 5 3 2" xfId="21720"/>
    <cellStyle name="Percent 2 6 3 5 4" xfId="21721"/>
    <cellStyle name="Percent 2 6 3 6" xfId="21722"/>
    <cellStyle name="Percent 2 6 3 6 2" xfId="21723"/>
    <cellStyle name="Percent 2 6 3 6 2 2" xfId="21724"/>
    <cellStyle name="Percent 2 6 3 6 3" xfId="21725"/>
    <cellStyle name="Percent 2 6 3 7" xfId="21726"/>
    <cellStyle name="Percent 2 6 3 7 2" xfId="21727"/>
    <cellStyle name="Percent 2 6 3 8" xfId="21728"/>
    <cellStyle name="Percent 2 6 4" xfId="21729"/>
    <cellStyle name="Percent 2 6 4 2" xfId="21730"/>
    <cellStyle name="Percent 2 6 4 2 2" xfId="21731"/>
    <cellStyle name="Percent 2 6 4 2 2 2" xfId="21732"/>
    <cellStyle name="Percent 2 6 4 2 2 2 2" xfId="21733"/>
    <cellStyle name="Percent 2 6 4 2 2 2 2 2" xfId="21734"/>
    <cellStyle name="Percent 2 6 4 2 2 2 2 2 2" xfId="21735"/>
    <cellStyle name="Percent 2 6 4 2 2 2 2 3" xfId="21736"/>
    <cellStyle name="Percent 2 6 4 2 2 2 3" xfId="21737"/>
    <cellStyle name="Percent 2 6 4 2 2 2 3 2" xfId="21738"/>
    <cellStyle name="Percent 2 6 4 2 2 2 4" xfId="21739"/>
    <cellStyle name="Percent 2 6 4 2 2 3" xfId="21740"/>
    <cellStyle name="Percent 2 6 4 2 2 3 2" xfId="21741"/>
    <cellStyle name="Percent 2 6 4 2 2 3 2 2" xfId="21742"/>
    <cellStyle name="Percent 2 6 4 2 2 3 3" xfId="21743"/>
    <cellStyle name="Percent 2 6 4 2 2 4" xfId="21744"/>
    <cellStyle name="Percent 2 6 4 2 2 4 2" xfId="21745"/>
    <cellStyle name="Percent 2 6 4 2 2 5" xfId="21746"/>
    <cellStyle name="Percent 2 6 4 2 3" xfId="21747"/>
    <cellStyle name="Percent 2 6 4 2 3 2" xfId="21748"/>
    <cellStyle name="Percent 2 6 4 2 3 2 2" xfId="21749"/>
    <cellStyle name="Percent 2 6 4 2 3 2 2 2" xfId="21750"/>
    <cellStyle name="Percent 2 6 4 2 3 2 3" xfId="21751"/>
    <cellStyle name="Percent 2 6 4 2 3 3" xfId="21752"/>
    <cellStyle name="Percent 2 6 4 2 3 3 2" xfId="21753"/>
    <cellStyle name="Percent 2 6 4 2 3 4" xfId="21754"/>
    <cellStyle name="Percent 2 6 4 2 4" xfId="21755"/>
    <cellStyle name="Percent 2 6 4 2 4 2" xfId="21756"/>
    <cellStyle name="Percent 2 6 4 2 4 2 2" xfId="21757"/>
    <cellStyle name="Percent 2 6 4 2 4 3" xfId="21758"/>
    <cellStyle name="Percent 2 6 4 2 5" xfId="21759"/>
    <cellStyle name="Percent 2 6 4 2 5 2" xfId="21760"/>
    <cellStyle name="Percent 2 6 4 2 6" xfId="21761"/>
    <cellStyle name="Percent 2 6 4 3" xfId="21762"/>
    <cellStyle name="Percent 2 6 4 3 2" xfId="21763"/>
    <cellStyle name="Percent 2 6 4 3 2 2" xfId="21764"/>
    <cellStyle name="Percent 2 6 4 3 2 2 2" xfId="21765"/>
    <cellStyle name="Percent 2 6 4 3 2 2 2 2" xfId="21766"/>
    <cellStyle name="Percent 2 6 4 3 2 2 3" xfId="21767"/>
    <cellStyle name="Percent 2 6 4 3 2 3" xfId="21768"/>
    <cellStyle name="Percent 2 6 4 3 2 3 2" xfId="21769"/>
    <cellStyle name="Percent 2 6 4 3 2 4" xfId="21770"/>
    <cellStyle name="Percent 2 6 4 3 3" xfId="21771"/>
    <cellStyle name="Percent 2 6 4 3 3 2" xfId="21772"/>
    <cellStyle name="Percent 2 6 4 3 3 2 2" xfId="21773"/>
    <cellStyle name="Percent 2 6 4 3 3 3" xfId="21774"/>
    <cellStyle name="Percent 2 6 4 3 4" xfId="21775"/>
    <cellStyle name="Percent 2 6 4 3 4 2" xfId="21776"/>
    <cellStyle name="Percent 2 6 4 3 5" xfId="21777"/>
    <cellStyle name="Percent 2 6 4 4" xfId="21778"/>
    <cellStyle name="Percent 2 6 4 4 2" xfId="21779"/>
    <cellStyle name="Percent 2 6 4 4 2 2" xfId="21780"/>
    <cellStyle name="Percent 2 6 4 4 2 2 2" xfId="21781"/>
    <cellStyle name="Percent 2 6 4 4 2 3" xfId="21782"/>
    <cellStyle name="Percent 2 6 4 4 3" xfId="21783"/>
    <cellStyle name="Percent 2 6 4 4 3 2" xfId="21784"/>
    <cellStyle name="Percent 2 6 4 4 4" xfId="21785"/>
    <cellStyle name="Percent 2 6 4 5" xfId="21786"/>
    <cellStyle name="Percent 2 6 4 5 2" xfId="21787"/>
    <cellStyle name="Percent 2 6 4 5 2 2" xfId="21788"/>
    <cellStyle name="Percent 2 6 4 5 3" xfId="21789"/>
    <cellStyle name="Percent 2 6 4 6" xfId="21790"/>
    <cellStyle name="Percent 2 6 4 6 2" xfId="21791"/>
    <cellStyle name="Percent 2 6 4 7" xfId="21792"/>
    <cellStyle name="Percent 2 6 5" xfId="21793"/>
    <cellStyle name="Percent 2 6 5 2" xfId="21794"/>
    <cellStyle name="Percent 2 6 5 2 2" xfId="21795"/>
    <cellStyle name="Percent 2 6 5 2 2 2" xfId="21796"/>
    <cellStyle name="Percent 2 6 5 2 2 2 2" xfId="21797"/>
    <cellStyle name="Percent 2 6 5 2 2 2 2 2" xfId="21798"/>
    <cellStyle name="Percent 2 6 5 2 2 2 3" xfId="21799"/>
    <cellStyle name="Percent 2 6 5 2 2 3" xfId="21800"/>
    <cellStyle name="Percent 2 6 5 2 2 3 2" xfId="21801"/>
    <cellStyle name="Percent 2 6 5 2 2 4" xfId="21802"/>
    <cellStyle name="Percent 2 6 5 2 3" xfId="21803"/>
    <cellStyle name="Percent 2 6 5 2 3 2" xfId="21804"/>
    <cellStyle name="Percent 2 6 5 2 3 2 2" xfId="21805"/>
    <cellStyle name="Percent 2 6 5 2 3 3" xfId="21806"/>
    <cellStyle name="Percent 2 6 5 2 4" xfId="21807"/>
    <cellStyle name="Percent 2 6 5 2 4 2" xfId="21808"/>
    <cellStyle name="Percent 2 6 5 2 5" xfId="21809"/>
    <cellStyle name="Percent 2 6 5 3" xfId="21810"/>
    <cellStyle name="Percent 2 6 5 3 2" xfId="21811"/>
    <cellStyle name="Percent 2 6 5 3 2 2" xfId="21812"/>
    <cellStyle name="Percent 2 6 5 3 2 2 2" xfId="21813"/>
    <cellStyle name="Percent 2 6 5 3 2 3" xfId="21814"/>
    <cellStyle name="Percent 2 6 5 3 3" xfId="21815"/>
    <cellStyle name="Percent 2 6 5 3 3 2" xfId="21816"/>
    <cellStyle name="Percent 2 6 5 3 4" xfId="21817"/>
    <cellStyle name="Percent 2 6 5 4" xfId="21818"/>
    <cellStyle name="Percent 2 6 5 4 2" xfId="21819"/>
    <cellStyle name="Percent 2 6 5 4 2 2" xfId="21820"/>
    <cellStyle name="Percent 2 6 5 4 3" xfId="21821"/>
    <cellStyle name="Percent 2 6 5 5" xfId="21822"/>
    <cellStyle name="Percent 2 6 5 5 2" xfId="21823"/>
    <cellStyle name="Percent 2 6 5 6" xfId="21824"/>
    <cellStyle name="Percent 2 6 6" xfId="21825"/>
    <cellStyle name="Percent 2 6 6 2" xfId="21826"/>
    <cellStyle name="Percent 2 6 6 2 2" xfId="21827"/>
    <cellStyle name="Percent 2 6 6 2 2 2" xfId="21828"/>
    <cellStyle name="Percent 2 6 6 2 2 2 2" xfId="21829"/>
    <cellStyle name="Percent 2 6 6 2 2 3" xfId="21830"/>
    <cellStyle name="Percent 2 6 6 2 3" xfId="21831"/>
    <cellStyle name="Percent 2 6 6 2 3 2" xfId="21832"/>
    <cellStyle name="Percent 2 6 6 2 4" xfId="21833"/>
    <cellStyle name="Percent 2 6 6 3" xfId="21834"/>
    <cellStyle name="Percent 2 6 6 3 2" xfId="21835"/>
    <cellStyle name="Percent 2 6 6 3 2 2" xfId="21836"/>
    <cellStyle name="Percent 2 6 6 3 3" xfId="21837"/>
    <cellStyle name="Percent 2 6 6 4" xfId="21838"/>
    <cellStyle name="Percent 2 6 6 4 2" xfId="21839"/>
    <cellStyle name="Percent 2 6 6 5" xfId="21840"/>
    <cellStyle name="Percent 2 6 7" xfId="21841"/>
    <cellStyle name="Percent 2 6 7 2" xfId="21842"/>
    <cellStyle name="Percent 2 6 7 2 2" xfId="21843"/>
    <cellStyle name="Percent 2 6 7 2 2 2" xfId="21844"/>
    <cellStyle name="Percent 2 6 7 2 3" xfId="21845"/>
    <cellStyle name="Percent 2 6 7 3" xfId="21846"/>
    <cellStyle name="Percent 2 6 7 3 2" xfId="21847"/>
    <cellStyle name="Percent 2 6 7 4" xfId="21848"/>
    <cellStyle name="Percent 2 6 8" xfId="21849"/>
    <cellStyle name="Percent 2 6 8 2" xfId="21850"/>
    <cellStyle name="Percent 2 6 8 2 2" xfId="21851"/>
    <cellStyle name="Percent 2 6 8 3" xfId="21852"/>
    <cellStyle name="Percent 2 6 9" xfId="21853"/>
    <cellStyle name="Percent 2 6 9 2" xfId="21854"/>
    <cellStyle name="Percent 2 7" xfId="21855"/>
    <cellStyle name="Percent 2 7 2" xfId="21856"/>
    <cellStyle name="Percent 2 7 2 2" xfId="21857"/>
    <cellStyle name="Percent 2 7 2 2 2" xfId="21858"/>
    <cellStyle name="Percent 2 7 2 2 2 2" xfId="21859"/>
    <cellStyle name="Percent 2 7 2 2 2 2 2" xfId="21860"/>
    <cellStyle name="Percent 2 7 2 2 2 2 2 2" xfId="21861"/>
    <cellStyle name="Percent 2 7 2 2 2 2 2 2 2" xfId="21862"/>
    <cellStyle name="Percent 2 7 2 2 2 2 2 2 2 2" xfId="21863"/>
    <cellStyle name="Percent 2 7 2 2 2 2 2 2 3" xfId="21864"/>
    <cellStyle name="Percent 2 7 2 2 2 2 2 3" xfId="21865"/>
    <cellStyle name="Percent 2 7 2 2 2 2 2 3 2" xfId="21866"/>
    <cellStyle name="Percent 2 7 2 2 2 2 2 4" xfId="21867"/>
    <cellStyle name="Percent 2 7 2 2 2 2 3" xfId="21868"/>
    <cellStyle name="Percent 2 7 2 2 2 2 3 2" xfId="21869"/>
    <cellStyle name="Percent 2 7 2 2 2 2 3 2 2" xfId="21870"/>
    <cellStyle name="Percent 2 7 2 2 2 2 3 3" xfId="21871"/>
    <cellStyle name="Percent 2 7 2 2 2 2 4" xfId="21872"/>
    <cellStyle name="Percent 2 7 2 2 2 2 4 2" xfId="21873"/>
    <cellStyle name="Percent 2 7 2 2 2 2 5" xfId="21874"/>
    <cellStyle name="Percent 2 7 2 2 2 3" xfId="21875"/>
    <cellStyle name="Percent 2 7 2 2 2 3 2" xfId="21876"/>
    <cellStyle name="Percent 2 7 2 2 2 3 2 2" xfId="21877"/>
    <cellStyle name="Percent 2 7 2 2 2 3 2 2 2" xfId="21878"/>
    <cellStyle name="Percent 2 7 2 2 2 3 2 3" xfId="21879"/>
    <cellStyle name="Percent 2 7 2 2 2 3 3" xfId="21880"/>
    <cellStyle name="Percent 2 7 2 2 2 3 3 2" xfId="21881"/>
    <cellStyle name="Percent 2 7 2 2 2 3 4" xfId="21882"/>
    <cellStyle name="Percent 2 7 2 2 2 4" xfId="21883"/>
    <cellStyle name="Percent 2 7 2 2 2 4 2" xfId="21884"/>
    <cellStyle name="Percent 2 7 2 2 2 4 2 2" xfId="21885"/>
    <cellStyle name="Percent 2 7 2 2 2 4 3" xfId="21886"/>
    <cellStyle name="Percent 2 7 2 2 2 5" xfId="21887"/>
    <cellStyle name="Percent 2 7 2 2 2 5 2" xfId="21888"/>
    <cellStyle name="Percent 2 7 2 2 2 6" xfId="21889"/>
    <cellStyle name="Percent 2 7 2 2 3" xfId="21890"/>
    <cellStyle name="Percent 2 7 2 2 3 2" xfId="21891"/>
    <cellStyle name="Percent 2 7 2 2 3 2 2" xfId="21892"/>
    <cellStyle name="Percent 2 7 2 2 3 2 2 2" xfId="21893"/>
    <cellStyle name="Percent 2 7 2 2 3 2 2 2 2" xfId="21894"/>
    <cellStyle name="Percent 2 7 2 2 3 2 2 3" xfId="21895"/>
    <cellStyle name="Percent 2 7 2 2 3 2 3" xfId="21896"/>
    <cellStyle name="Percent 2 7 2 2 3 2 3 2" xfId="21897"/>
    <cellStyle name="Percent 2 7 2 2 3 2 4" xfId="21898"/>
    <cellStyle name="Percent 2 7 2 2 3 3" xfId="21899"/>
    <cellStyle name="Percent 2 7 2 2 3 3 2" xfId="21900"/>
    <cellStyle name="Percent 2 7 2 2 3 3 2 2" xfId="21901"/>
    <cellStyle name="Percent 2 7 2 2 3 3 3" xfId="21902"/>
    <cellStyle name="Percent 2 7 2 2 3 4" xfId="21903"/>
    <cellStyle name="Percent 2 7 2 2 3 4 2" xfId="21904"/>
    <cellStyle name="Percent 2 7 2 2 3 5" xfId="21905"/>
    <cellStyle name="Percent 2 7 2 2 4" xfId="21906"/>
    <cellStyle name="Percent 2 7 2 2 4 2" xfId="21907"/>
    <cellStyle name="Percent 2 7 2 2 4 2 2" xfId="21908"/>
    <cellStyle name="Percent 2 7 2 2 4 2 2 2" xfId="21909"/>
    <cellStyle name="Percent 2 7 2 2 4 2 3" xfId="21910"/>
    <cellStyle name="Percent 2 7 2 2 4 3" xfId="21911"/>
    <cellStyle name="Percent 2 7 2 2 4 3 2" xfId="21912"/>
    <cellStyle name="Percent 2 7 2 2 4 4" xfId="21913"/>
    <cellStyle name="Percent 2 7 2 2 5" xfId="21914"/>
    <cellStyle name="Percent 2 7 2 2 5 2" xfId="21915"/>
    <cellStyle name="Percent 2 7 2 2 5 2 2" xfId="21916"/>
    <cellStyle name="Percent 2 7 2 2 5 3" xfId="21917"/>
    <cellStyle name="Percent 2 7 2 2 6" xfId="21918"/>
    <cellStyle name="Percent 2 7 2 2 6 2" xfId="21919"/>
    <cellStyle name="Percent 2 7 2 2 7" xfId="21920"/>
    <cellStyle name="Percent 2 7 2 3" xfId="21921"/>
    <cellStyle name="Percent 2 7 2 3 2" xfId="21922"/>
    <cellStyle name="Percent 2 7 2 3 2 2" xfId="21923"/>
    <cellStyle name="Percent 2 7 2 3 2 2 2" xfId="21924"/>
    <cellStyle name="Percent 2 7 2 3 2 2 2 2" xfId="21925"/>
    <cellStyle name="Percent 2 7 2 3 2 2 2 2 2" xfId="21926"/>
    <cellStyle name="Percent 2 7 2 3 2 2 2 3" xfId="21927"/>
    <cellStyle name="Percent 2 7 2 3 2 2 3" xfId="21928"/>
    <cellStyle name="Percent 2 7 2 3 2 2 3 2" xfId="21929"/>
    <cellStyle name="Percent 2 7 2 3 2 2 4" xfId="21930"/>
    <cellStyle name="Percent 2 7 2 3 2 3" xfId="21931"/>
    <cellStyle name="Percent 2 7 2 3 2 3 2" xfId="21932"/>
    <cellStyle name="Percent 2 7 2 3 2 3 2 2" xfId="21933"/>
    <cellStyle name="Percent 2 7 2 3 2 3 3" xfId="21934"/>
    <cellStyle name="Percent 2 7 2 3 2 4" xfId="21935"/>
    <cellStyle name="Percent 2 7 2 3 2 4 2" xfId="21936"/>
    <cellStyle name="Percent 2 7 2 3 2 5" xfId="21937"/>
    <cellStyle name="Percent 2 7 2 3 3" xfId="21938"/>
    <cellStyle name="Percent 2 7 2 3 3 2" xfId="21939"/>
    <cellStyle name="Percent 2 7 2 3 3 2 2" xfId="21940"/>
    <cellStyle name="Percent 2 7 2 3 3 2 2 2" xfId="21941"/>
    <cellStyle name="Percent 2 7 2 3 3 2 3" xfId="21942"/>
    <cellStyle name="Percent 2 7 2 3 3 3" xfId="21943"/>
    <cellStyle name="Percent 2 7 2 3 3 3 2" xfId="21944"/>
    <cellStyle name="Percent 2 7 2 3 3 4" xfId="21945"/>
    <cellStyle name="Percent 2 7 2 3 4" xfId="21946"/>
    <cellStyle name="Percent 2 7 2 3 4 2" xfId="21947"/>
    <cellStyle name="Percent 2 7 2 3 4 2 2" xfId="21948"/>
    <cellStyle name="Percent 2 7 2 3 4 3" xfId="21949"/>
    <cellStyle name="Percent 2 7 2 3 5" xfId="21950"/>
    <cellStyle name="Percent 2 7 2 3 5 2" xfId="21951"/>
    <cellStyle name="Percent 2 7 2 3 6" xfId="21952"/>
    <cellStyle name="Percent 2 7 2 4" xfId="21953"/>
    <cellStyle name="Percent 2 7 2 4 2" xfId="21954"/>
    <cellStyle name="Percent 2 7 2 4 2 2" xfId="21955"/>
    <cellStyle name="Percent 2 7 2 4 2 2 2" xfId="21956"/>
    <cellStyle name="Percent 2 7 2 4 2 2 2 2" xfId="21957"/>
    <cellStyle name="Percent 2 7 2 4 2 2 3" xfId="21958"/>
    <cellStyle name="Percent 2 7 2 4 2 3" xfId="21959"/>
    <cellStyle name="Percent 2 7 2 4 2 3 2" xfId="21960"/>
    <cellStyle name="Percent 2 7 2 4 2 4" xfId="21961"/>
    <cellStyle name="Percent 2 7 2 4 3" xfId="21962"/>
    <cellStyle name="Percent 2 7 2 4 3 2" xfId="21963"/>
    <cellStyle name="Percent 2 7 2 4 3 2 2" xfId="21964"/>
    <cellStyle name="Percent 2 7 2 4 3 3" xfId="21965"/>
    <cellStyle name="Percent 2 7 2 4 4" xfId="21966"/>
    <cellStyle name="Percent 2 7 2 4 4 2" xfId="21967"/>
    <cellStyle name="Percent 2 7 2 4 5" xfId="21968"/>
    <cellStyle name="Percent 2 7 2 5" xfId="21969"/>
    <cellStyle name="Percent 2 7 2 5 2" xfId="21970"/>
    <cellStyle name="Percent 2 7 2 5 2 2" xfId="21971"/>
    <cellStyle name="Percent 2 7 2 5 2 2 2" xfId="21972"/>
    <cellStyle name="Percent 2 7 2 5 2 3" xfId="21973"/>
    <cellStyle name="Percent 2 7 2 5 3" xfId="21974"/>
    <cellStyle name="Percent 2 7 2 5 3 2" xfId="21975"/>
    <cellStyle name="Percent 2 7 2 5 4" xfId="21976"/>
    <cellStyle name="Percent 2 7 2 6" xfId="21977"/>
    <cellStyle name="Percent 2 7 2 6 2" xfId="21978"/>
    <cellStyle name="Percent 2 7 2 6 2 2" xfId="21979"/>
    <cellStyle name="Percent 2 7 2 6 3" xfId="21980"/>
    <cellStyle name="Percent 2 7 2 7" xfId="21981"/>
    <cellStyle name="Percent 2 7 2 7 2" xfId="21982"/>
    <cellStyle name="Percent 2 7 2 8" xfId="21983"/>
    <cellStyle name="Percent 2 7 3" xfId="21984"/>
    <cellStyle name="Percent 2 7 3 2" xfId="21985"/>
    <cellStyle name="Percent 2 7 3 2 2" xfId="21986"/>
    <cellStyle name="Percent 2 7 3 2 2 2" xfId="21987"/>
    <cellStyle name="Percent 2 7 3 2 2 2 2" xfId="21988"/>
    <cellStyle name="Percent 2 7 3 2 2 2 2 2" xfId="21989"/>
    <cellStyle name="Percent 2 7 3 2 2 2 2 2 2" xfId="21990"/>
    <cellStyle name="Percent 2 7 3 2 2 2 2 3" xfId="21991"/>
    <cellStyle name="Percent 2 7 3 2 2 2 3" xfId="21992"/>
    <cellStyle name="Percent 2 7 3 2 2 2 3 2" xfId="21993"/>
    <cellStyle name="Percent 2 7 3 2 2 2 4" xfId="21994"/>
    <cellStyle name="Percent 2 7 3 2 2 3" xfId="21995"/>
    <cellStyle name="Percent 2 7 3 2 2 3 2" xfId="21996"/>
    <cellStyle name="Percent 2 7 3 2 2 3 2 2" xfId="21997"/>
    <cellStyle name="Percent 2 7 3 2 2 3 3" xfId="21998"/>
    <cellStyle name="Percent 2 7 3 2 2 4" xfId="21999"/>
    <cellStyle name="Percent 2 7 3 2 2 4 2" xfId="22000"/>
    <cellStyle name="Percent 2 7 3 2 2 5" xfId="22001"/>
    <cellStyle name="Percent 2 7 3 2 3" xfId="22002"/>
    <cellStyle name="Percent 2 7 3 2 3 2" xfId="22003"/>
    <cellStyle name="Percent 2 7 3 2 3 2 2" xfId="22004"/>
    <cellStyle name="Percent 2 7 3 2 3 2 2 2" xfId="22005"/>
    <cellStyle name="Percent 2 7 3 2 3 2 3" xfId="22006"/>
    <cellStyle name="Percent 2 7 3 2 3 3" xfId="22007"/>
    <cellStyle name="Percent 2 7 3 2 3 3 2" xfId="22008"/>
    <cellStyle name="Percent 2 7 3 2 3 4" xfId="22009"/>
    <cellStyle name="Percent 2 7 3 2 4" xfId="22010"/>
    <cellStyle name="Percent 2 7 3 2 4 2" xfId="22011"/>
    <cellStyle name="Percent 2 7 3 2 4 2 2" xfId="22012"/>
    <cellStyle name="Percent 2 7 3 2 4 3" xfId="22013"/>
    <cellStyle name="Percent 2 7 3 2 5" xfId="22014"/>
    <cellStyle name="Percent 2 7 3 2 5 2" xfId="22015"/>
    <cellStyle name="Percent 2 7 3 2 6" xfId="22016"/>
    <cellStyle name="Percent 2 7 3 3" xfId="22017"/>
    <cellStyle name="Percent 2 7 3 3 2" xfId="22018"/>
    <cellStyle name="Percent 2 7 3 3 2 2" xfId="22019"/>
    <cellStyle name="Percent 2 7 3 3 2 2 2" xfId="22020"/>
    <cellStyle name="Percent 2 7 3 3 2 2 2 2" xfId="22021"/>
    <cellStyle name="Percent 2 7 3 3 2 2 3" xfId="22022"/>
    <cellStyle name="Percent 2 7 3 3 2 3" xfId="22023"/>
    <cellStyle name="Percent 2 7 3 3 2 3 2" xfId="22024"/>
    <cellStyle name="Percent 2 7 3 3 2 4" xfId="22025"/>
    <cellStyle name="Percent 2 7 3 3 3" xfId="22026"/>
    <cellStyle name="Percent 2 7 3 3 3 2" xfId="22027"/>
    <cellStyle name="Percent 2 7 3 3 3 2 2" xfId="22028"/>
    <cellStyle name="Percent 2 7 3 3 3 3" xfId="22029"/>
    <cellStyle name="Percent 2 7 3 3 4" xfId="22030"/>
    <cellStyle name="Percent 2 7 3 3 4 2" xfId="22031"/>
    <cellStyle name="Percent 2 7 3 3 5" xfId="22032"/>
    <cellStyle name="Percent 2 7 3 4" xfId="22033"/>
    <cellStyle name="Percent 2 7 3 4 2" xfId="22034"/>
    <cellStyle name="Percent 2 7 3 4 2 2" xfId="22035"/>
    <cellStyle name="Percent 2 7 3 4 2 2 2" xfId="22036"/>
    <cellStyle name="Percent 2 7 3 4 2 3" xfId="22037"/>
    <cellStyle name="Percent 2 7 3 4 3" xfId="22038"/>
    <cellStyle name="Percent 2 7 3 4 3 2" xfId="22039"/>
    <cellStyle name="Percent 2 7 3 4 4" xfId="22040"/>
    <cellStyle name="Percent 2 7 3 5" xfId="22041"/>
    <cellStyle name="Percent 2 7 3 5 2" xfId="22042"/>
    <cellStyle name="Percent 2 7 3 5 2 2" xfId="22043"/>
    <cellStyle name="Percent 2 7 3 5 3" xfId="22044"/>
    <cellStyle name="Percent 2 7 3 6" xfId="22045"/>
    <cellStyle name="Percent 2 7 3 6 2" xfId="22046"/>
    <cellStyle name="Percent 2 7 3 7" xfId="22047"/>
    <cellStyle name="Percent 2 7 4" xfId="22048"/>
    <cellStyle name="Percent 2 7 4 2" xfId="22049"/>
    <cellStyle name="Percent 2 7 4 2 2" xfId="22050"/>
    <cellStyle name="Percent 2 7 4 2 2 2" xfId="22051"/>
    <cellStyle name="Percent 2 7 4 2 2 2 2" xfId="22052"/>
    <cellStyle name="Percent 2 7 4 2 2 2 2 2" xfId="22053"/>
    <cellStyle name="Percent 2 7 4 2 2 2 3" xfId="22054"/>
    <cellStyle name="Percent 2 7 4 2 2 3" xfId="22055"/>
    <cellStyle name="Percent 2 7 4 2 2 3 2" xfId="22056"/>
    <cellStyle name="Percent 2 7 4 2 2 4" xfId="22057"/>
    <cellStyle name="Percent 2 7 4 2 3" xfId="22058"/>
    <cellStyle name="Percent 2 7 4 2 3 2" xfId="22059"/>
    <cellStyle name="Percent 2 7 4 2 3 2 2" xfId="22060"/>
    <cellStyle name="Percent 2 7 4 2 3 3" xfId="22061"/>
    <cellStyle name="Percent 2 7 4 2 4" xfId="22062"/>
    <cellStyle name="Percent 2 7 4 2 4 2" xfId="22063"/>
    <cellStyle name="Percent 2 7 4 2 5" xfId="22064"/>
    <cellStyle name="Percent 2 7 4 3" xfId="22065"/>
    <cellStyle name="Percent 2 7 4 3 2" xfId="22066"/>
    <cellStyle name="Percent 2 7 4 3 2 2" xfId="22067"/>
    <cellStyle name="Percent 2 7 4 3 2 2 2" xfId="22068"/>
    <cellStyle name="Percent 2 7 4 3 2 3" xfId="22069"/>
    <cellStyle name="Percent 2 7 4 3 3" xfId="22070"/>
    <cellStyle name="Percent 2 7 4 3 3 2" xfId="22071"/>
    <cellStyle name="Percent 2 7 4 3 4" xfId="22072"/>
    <cellStyle name="Percent 2 7 4 4" xfId="22073"/>
    <cellStyle name="Percent 2 7 4 4 2" xfId="22074"/>
    <cellStyle name="Percent 2 7 4 4 2 2" xfId="22075"/>
    <cellStyle name="Percent 2 7 4 4 3" xfId="22076"/>
    <cellStyle name="Percent 2 7 4 5" xfId="22077"/>
    <cellStyle name="Percent 2 7 4 5 2" xfId="22078"/>
    <cellStyle name="Percent 2 7 4 6" xfId="22079"/>
    <cellStyle name="Percent 2 7 5" xfId="22080"/>
    <cellStyle name="Percent 2 7 5 2" xfId="22081"/>
    <cellStyle name="Percent 2 7 5 2 2" xfId="22082"/>
    <cellStyle name="Percent 2 7 5 2 2 2" xfId="22083"/>
    <cellStyle name="Percent 2 7 5 2 2 2 2" xfId="22084"/>
    <cellStyle name="Percent 2 7 5 2 2 3" xfId="22085"/>
    <cellStyle name="Percent 2 7 5 2 3" xfId="22086"/>
    <cellStyle name="Percent 2 7 5 2 3 2" xfId="22087"/>
    <cellStyle name="Percent 2 7 5 2 4" xfId="22088"/>
    <cellStyle name="Percent 2 7 5 3" xfId="22089"/>
    <cellStyle name="Percent 2 7 5 3 2" xfId="22090"/>
    <cellStyle name="Percent 2 7 5 3 2 2" xfId="22091"/>
    <cellStyle name="Percent 2 7 5 3 3" xfId="22092"/>
    <cellStyle name="Percent 2 7 5 4" xfId="22093"/>
    <cellStyle name="Percent 2 7 5 4 2" xfId="22094"/>
    <cellStyle name="Percent 2 7 5 5" xfId="22095"/>
    <cellStyle name="Percent 2 7 6" xfId="22096"/>
    <cellStyle name="Percent 2 7 6 2" xfId="22097"/>
    <cellStyle name="Percent 2 7 6 2 2" xfId="22098"/>
    <cellStyle name="Percent 2 7 6 2 2 2" xfId="22099"/>
    <cellStyle name="Percent 2 7 6 2 3" xfId="22100"/>
    <cellStyle name="Percent 2 7 6 3" xfId="22101"/>
    <cellStyle name="Percent 2 7 6 3 2" xfId="22102"/>
    <cellStyle name="Percent 2 7 6 4" xfId="22103"/>
    <cellStyle name="Percent 2 7 7" xfId="22104"/>
    <cellStyle name="Percent 2 7 7 2" xfId="22105"/>
    <cellStyle name="Percent 2 7 7 2 2" xfId="22106"/>
    <cellStyle name="Percent 2 7 7 3" xfId="22107"/>
    <cellStyle name="Percent 2 7 8" xfId="22108"/>
    <cellStyle name="Percent 2 7 8 2" xfId="22109"/>
    <cellStyle name="Percent 2 7 9" xfId="22110"/>
    <cellStyle name="Percent 2 8" xfId="22111"/>
    <cellStyle name="Percent 2 8 2" xfId="22112"/>
    <cellStyle name="Percent 2 8 2 2" xfId="22113"/>
    <cellStyle name="Percent 2 8 2 2 2" xfId="22114"/>
    <cellStyle name="Percent 2 8 2 2 2 2" xfId="22115"/>
    <cellStyle name="Percent 2 8 2 2 2 2 2" xfId="22116"/>
    <cellStyle name="Percent 2 8 2 2 2 2 2 2" xfId="22117"/>
    <cellStyle name="Percent 2 8 2 2 2 2 2 2 2" xfId="22118"/>
    <cellStyle name="Percent 2 8 2 2 2 2 2 3" xfId="22119"/>
    <cellStyle name="Percent 2 8 2 2 2 2 3" xfId="22120"/>
    <cellStyle name="Percent 2 8 2 2 2 2 3 2" xfId="22121"/>
    <cellStyle name="Percent 2 8 2 2 2 2 4" xfId="22122"/>
    <cellStyle name="Percent 2 8 2 2 2 3" xfId="22123"/>
    <cellStyle name="Percent 2 8 2 2 2 3 2" xfId="22124"/>
    <cellStyle name="Percent 2 8 2 2 2 3 2 2" xfId="22125"/>
    <cellStyle name="Percent 2 8 2 2 2 3 3" xfId="22126"/>
    <cellStyle name="Percent 2 8 2 2 2 4" xfId="22127"/>
    <cellStyle name="Percent 2 8 2 2 2 4 2" xfId="22128"/>
    <cellStyle name="Percent 2 8 2 2 2 5" xfId="22129"/>
    <cellStyle name="Percent 2 8 2 2 3" xfId="22130"/>
    <cellStyle name="Percent 2 8 2 2 3 2" xfId="22131"/>
    <cellStyle name="Percent 2 8 2 2 3 2 2" xfId="22132"/>
    <cellStyle name="Percent 2 8 2 2 3 2 2 2" xfId="22133"/>
    <cellStyle name="Percent 2 8 2 2 3 2 3" xfId="22134"/>
    <cellStyle name="Percent 2 8 2 2 3 3" xfId="22135"/>
    <cellStyle name="Percent 2 8 2 2 3 3 2" xfId="22136"/>
    <cellStyle name="Percent 2 8 2 2 3 4" xfId="22137"/>
    <cellStyle name="Percent 2 8 2 2 4" xfId="22138"/>
    <cellStyle name="Percent 2 8 2 2 4 2" xfId="22139"/>
    <cellStyle name="Percent 2 8 2 2 4 2 2" xfId="22140"/>
    <cellStyle name="Percent 2 8 2 2 4 3" xfId="22141"/>
    <cellStyle name="Percent 2 8 2 2 5" xfId="22142"/>
    <cellStyle name="Percent 2 8 2 2 5 2" xfId="22143"/>
    <cellStyle name="Percent 2 8 2 2 6" xfId="22144"/>
    <cellStyle name="Percent 2 8 2 3" xfId="22145"/>
    <cellStyle name="Percent 2 8 2 3 2" xfId="22146"/>
    <cellStyle name="Percent 2 8 2 3 2 2" xfId="22147"/>
    <cellStyle name="Percent 2 8 2 3 2 2 2" xfId="22148"/>
    <cellStyle name="Percent 2 8 2 3 2 2 2 2" xfId="22149"/>
    <cellStyle name="Percent 2 8 2 3 2 2 3" xfId="22150"/>
    <cellStyle name="Percent 2 8 2 3 2 3" xfId="22151"/>
    <cellStyle name="Percent 2 8 2 3 2 3 2" xfId="22152"/>
    <cellStyle name="Percent 2 8 2 3 2 4" xfId="22153"/>
    <cellStyle name="Percent 2 8 2 3 3" xfId="22154"/>
    <cellStyle name="Percent 2 8 2 3 3 2" xfId="22155"/>
    <cellStyle name="Percent 2 8 2 3 3 2 2" xfId="22156"/>
    <cellStyle name="Percent 2 8 2 3 3 3" xfId="22157"/>
    <cellStyle name="Percent 2 8 2 3 4" xfId="22158"/>
    <cellStyle name="Percent 2 8 2 3 4 2" xfId="22159"/>
    <cellStyle name="Percent 2 8 2 3 5" xfId="22160"/>
    <cellStyle name="Percent 2 8 2 4" xfId="22161"/>
    <cellStyle name="Percent 2 8 2 4 2" xfId="22162"/>
    <cellStyle name="Percent 2 8 2 4 2 2" xfId="22163"/>
    <cellStyle name="Percent 2 8 2 4 2 2 2" xfId="22164"/>
    <cellStyle name="Percent 2 8 2 4 2 3" xfId="22165"/>
    <cellStyle name="Percent 2 8 2 4 3" xfId="22166"/>
    <cellStyle name="Percent 2 8 2 4 3 2" xfId="22167"/>
    <cellStyle name="Percent 2 8 2 4 4" xfId="22168"/>
    <cellStyle name="Percent 2 8 2 5" xfId="22169"/>
    <cellStyle name="Percent 2 8 2 5 2" xfId="22170"/>
    <cellStyle name="Percent 2 8 2 5 2 2" xfId="22171"/>
    <cellStyle name="Percent 2 8 2 5 3" xfId="22172"/>
    <cellStyle name="Percent 2 8 2 6" xfId="22173"/>
    <cellStyle name="Percent 2 8 2 6 2" xfId="22174"/>
    <cellStyle name="Percent 2 8 2 7" xfId="22175"/>
    <cellStyle name="Percent 2 8 3" xfId="22176"/>
    <cellStyle name="Percent 2 8 3 2" xfId="22177"/>
    <cellStyle name="Percent 2 8 3 2 2" xfId="22178"/>
    <cellStyle name="Percent 2 8 3 2 2 2" xfId="22179"/>
    <cellStyle name="Percent 2 8 3 2 2 2 2" xfId="22180"/>
    <cellStyle name="Percent 2 8 3 2 2 2 2 2" xfId="22181"/>
    <cellStyle name="Percent 2 8 3 2 2 2 3" xfId="22182"/>
    <cellStyle name="Percent 2 8 3 2 2 3" xfId="22183"/>
    <cellStyle name="Percent 2 8 3 2 2 3 2" xfId="22184"/>
    <cellStyle name="Percent 2 8 3 2 2 4" xfId="22185"/>
    <cellStyle name="Percent 2 8 3 2 3" xfId="22186"/>
    <cellStyle name="Percent 2 8 3 2 3 2" xfId="22187"/>
    <cellStyle name="Percent 2 8 3 2 3 2 2" xfId="22188"/>
    <cellStyle name="Percent 2 8 3 2 3 3" xfId="22189"/>
    <cellStyle name="Percent 2 8 3 2 4" xfId="22190"/>
    <cellStyle name="Percent 2 8 3 2 4 2" xfId="22191"/>
    <cellStyle name="Percent 2 8 3 2 5" xfId="22192"/>
    <cellStyle name="Percent 2 8 3 3" xfId="22193"/>
    <cellStyle name="Percent 2 8 3 3 2" xfId="22194"/>
    <cellStyle name="Percent 2 8 3 3 2 2" xfId="22195"/>
    <cellStyle name="Percent 2 8 3 3 2 2 2" xfId="22196"/>
    <cellStyle name="Percent 2 8 3 3 2 3" xfId="22197"/>
    <cellStyle name="Percent 2 8 3 3 3" xfId="22198"/>
    <cellStyle name="Percent 2 8 3 3 3 2" xfId="22199"/>
    <cellStyle name="Percent 2 8 3 3 4" xfId="22200"/>
    <cellStyle name="Percent 2 8 3 4" xfId="22201"/>
    <cellStyle name="Percent 2 8 3 4 2" xfId="22202"/>
    <cellStyle name="Percent 2 8 3 4 2 2" xfId="22203"/>
    <cellStyle name="Percent 2 8 3 4 3" xfId="22204"/>
    <cellStyle name="Percent 2 8 3 5" xfId="22205"/>
    <cellStyle name="Percent 2 8 3 5 2" xfId="22206"/>
    <cellStyle name="Percent 2 8 3 6" xfId="22207"/>
    <cellStyle name="Percent 2 8 4" xfId="22208"/>
    <cellStyle name="Percent 2 8 4 2" xfId="22209"/>
    <cellStyle name="Percent 2 8 4 2 2" xfId="22210"/>
    <cellStyle name="Percent 2 8 4 2 2 2" xfId="22211"/>
    <cellStyle name="Percent 2 8 4 2 2 2 2" xfId="22212"/>
    <cellStyle name="Percent 2 8 4 2 2 3" xfId="22213"/>
    <cellStyle name="Percent 2 8 4 2 3" xfId="22214"/>
    <cellStyle name="Percent 2 8 4 2 3 2" xfId="22215"/>
    <cellStyle name="Percent 2 8 4 2 4" xfId="22216"/>
    <cellStyle name="Percent 2 8 4 3" xfId="22217"/>
    <cellStyle name="Percent 2 8 4 3 2" xfId="22218"/>
    <cellStyle name="Percent 2 8 4 3 2 2" xfId="22219"/>
    <cellStyle name="Percent 2 8 4 3 3" xfId="22220"/>
    <cellStyle name="Percent 2 8 4 4" xfId="22221"/>
    <cellStyle name="Percent 2 8 4 4 2" xfId="22222"/>
    <cellStyle name="Percent 2 8 4 5" xfId="22223"/>
    <cellStyle name="Percent 2 8 5" xfId="22224"/>
    <cellStyle name="Percent 2 8 5 2" xfId="22225"/>
    <cellStyle name="Percent 2 8 5 2 2" xfId="22226"/>
    <cellStyle name="Percent 2 8 5 2 2 2" xfId="22227"/>
    <cellStyle name="Percent 2 8 5 2 3" xfId="22228"/>
    <cellStyle name="Percent 2 8 5 3" xfId="22229"/>
    <cellStyle name="Percent 2 8 5 3 2" xfId="22230"/>
    <cellStyle name="Percent 2 8 5 4" xfId="22231"/>
    <cellStyle name="Percent 2 8 6" xfId="22232"/>
    <cellStyle name="Percent 2 8 6 2" xfId="22233"/>
    <cellStyle name="Percent 2 8 6 2 2" xfId="22234"/>
    <cellStyle name="Percent 2 8 6 3" xfId="22235"/>
    <cellStyle name="Percent 2 8 7" xfId="22236"/>
    <cellStyle name="Percent 2 8 7 2" xfId="22237"/>
    <cellStyle name="Percent 2 8 8" xfId="22238"/>
    <cellStyle name="Percent 2 9" xfId="22239"/>
    <cellStyle name="Percent 2 9 2" xfId="22240"/>
    <cellStyle name="Percent 2 9 2 2" xfId="22241"/>
    <cellStyle name="Percent 2 9 2 2 2" xfId="22242"/>
    <cellStyle name="Percent 2 9 2 2 2 2" xfId="22243"/>
    <cellStyle name="Percent 2 9 2 2 2 2 2" xfId="22244"/>
    <cellStyle name="Percent 2 9 2 2 2 2 2 2" xfId="22245"/>
    <cellStyle name="Percent 2 9 2 2 2 2 3" xfId="22246"/>
    <cellStyle name="Percent 2 9 2 2 2 3" xfId="22247"/>
    <cellStyle name="Percent 2 9 2 2 2 3 2" xfId="22248"/>
    <cellStyle name="Percent 2 9 2 2 2 4" xfId="22249"/>
    <cellStyle name="Percent 2 9 2 2 3" xfId="22250"/>
    <cellStyle name="Percent 2 9 2 2 3 2" xfId="22251"/>
    <cellStyle name="Percent 2 9 2 2 3 2 2" xfId="22252"/>
    <cellStyle name="Percent 2 9 2 2 3 3" xfId="22253"/>
    <cellStyle name="Percent 2 9 2 2 4" xfId="22254"/>
    <cellStyle name="Percent 2 9 2 2 4 2" xfId="22255"/>
    <cellStyle name="Percent 2 9 2 2 5" xfId="22256"/>
    <cellStyle name="Percent 2 9 2 3" xfId="22257"/>
    <cellStyle name="Percent 2 9 2 3 2" xfId="22258"/>
    <cellStyle name="Percent 2 9 2 3 2 2" xfId="22259"/>
    <cellStyle name="Percent 2 9 2 3 2 2 2" xfId="22260"/>
    <cellStyle name="Percent 2 9 2 3 2 3" xfId="22261"/>
    <cellStyle name="Percent 2 9 2 3 3" xfId="22262"/>
    <cellStyle name="Percent 2 9 2 3 3 2" xfId="22263"/>
    <cellStyle name="Percent 2 9 2 3 4" xfId="22264"/>
    <cellStyle name="Percent 2 9 2 4" xfId="22265"/>
    <cellStyle name="Percent 2 9 2 4 2" xfId="22266"/>
    <cellStyle name="Percent 2 9 2 4 2 2" xfId="22267"/>
    <cellStyle name="Percent 2 9 2 4 3" xfId="22268"/>
    <cellStyle name="Percent 2 9 2 5" xfId="22269"/>
    <cellStyle name="Percent 2 9 2 5 2" xfId="22270"/>
    <cellStyle name="Percent 2 9 2 6" xfId="22271"/>
    <cellStyle name="Percent 2 9 3" xfId="22272"/>
    <cellStyle name="Percent 2 9 3 2" xfId="22273"/>
    <cellStyle name="Percent 2 9 3 2 2" xfId="22274"/>
    <cellStyle name="Percent 2 9 3 2 2 2" xfId="22275"/>
    <cellStyle name="Percent 2 9 3 2 2 2 2" xfId="22276"/>
    <cellStyle name="Percent 2 9 3 2 2 3" xfId="22277"/>
    <cellStyle name="Percent 2 9 3 2 3" xfId="22278"/>
    <cellStyle name="Percent 2 9 3 2 3 2" xfId="22279"/>
    <cellStyle name="Percent 2 9 3 2 4" xfId="22280"/>
    <cellStyle name="Percent 2 9 3 3" xfId="22281"/>
    <cellStyle name="Percent 2 9 3 3 2" xfId="22282"/>
    <cellStyle name="Percent 2 9 3 3 2 2" xfId="22283"/>
    <cellStyle name="Percent 2 9 3 3 3" xfId="22284"/>
    <cellStyle name="Percent 2 9 3 4" xfId="22285"/>
    <cellStyle name="Percent 2 9 3 4 2" xfId="22286"/>
    <cellStyle name="Percent 2 9 3 5" xfId="22287"/>
    <cellStyle name="Percent 2 9 4" xfId="22288"/>
    <cellStyle name="Percent 2 9 4 2" xfId="22289"/>
    <cellStyle name="Percent 2 9 4 2 2" xfId="22290"/>
    <cellStyle name="Percent 2 9 4 2 2 2" xfId="22291"/>
    <cellStyle name="Percent 2 9 4 2 3" xfId="22292"/>
    <cellStyle name="Percent 2 9 4 3" xfId="22293"/>
    <cellStyle name="Percent 2 9 4 3 2" xfId="22294"/>
    <cellStyle name="Percent 2 9 4 4" xfId="22295"/>
    <cellStyle name="Percent 2 9 5" xfId="22296"/>
    <cellStyle name="Percent 2 9 5 2" xfId="22297"/>
    <cellStyle name="Percent 2 9 5 2 2" xfId="22298"/>
    <cellStyle name="Percent 2 9 5 3" xfId="22299"/>
    <cellStyle name="Percent 2 9 6" xfId="22300"/>
    <cellStyle name="Percent 2 9 6 2" xfId="22301"/>
    <cellStyle name="Percent 2 9 7" xfId="22302"/>
    <cellStyle name="Percent 3" xfId="22303"/>
    <cellStyle name="Porcentaje 2" xfId="22304"/>
    <cellStyle name="PrePop Currency (0)" xfId="22305"/>
    <cellStyle name="PrePop Currency (2)" xfId="22306"/>
    <cellStyle name="PrePop Units (0)" xfId="22307"/>
    <cellStyle name="PrePop Units (1)" xfId="22308"/>
    <cellStyle name="PrePop Units (2)" xfId="22309"/>
    <cellStyle name="Procentowy 2" xfId="22310"/>
    <cellStyle name="Salida 2" xfId="22311"/>
    <cellStyle name="SAPBEXaggData" xfId="22312"/>
    <cellStyle name="SAPBEXaggDataEmph" xfId="22313"/>
    <cellStyle name="SAPBEXaggItem" xfId="22314"/>
    <cellStyle name="SAPBEXaggItemX" xfId="22315"/>
    <cellStyle name="SAPBEXchaText" xfId="22316"/>
    <cellStyle name="SAPBEXexcBad7" xfId="22317"/>
    <cellStyle name="SAPBEXexcBad8" xfId="22318"/>
    <cellStyle name="SAPBEXexcBad9" xfId="22319"/>
    <cellStyle name="SAPBEXexcCritical4" xfId="22320"/>
    <cellStyle name="SAPBEXexcCritical5" xfId="22321"/>
    <cellStyle name="SAPBEXexcCritical6" xfId="22322"/>
    <cellStyle name="SAPBEXexcGood1" xfId="22323"/>
    <cellStyle name="SAPBEXexcGood2" xfId="22324"/>
    <cellStyle name="SAPBEXexcGood3" xfId="22325"/>
    <cellStyle name="SAPBEXfilterDrill" xfId="22326"/>
    <cellStyle name="SAPBEXfilterItem" xfId="22327"/>
    <cellStyle name="SAPBEXfilterText" xfId="22328"/>
    <cellStyle name="SAPBEXformats" xfId="22329"/>
    <cellStyle name="SAPBEXheaderItem" xfId="22330"/>
    <cellStyle name="SAPBEXheaderText" xfId="22331"/>
    <cellStyle name="SAPBEXHLevel0" xfId="22332"/>
    <cellStyle name="SAPBEXHLevel0X" xfId="22333"/>
    <cellStyle name="SAPBEXHLevel1" xfId="22334"/>
    <cellStyle name="SAPBEXHLevel1X" xfId="22335"/>
    <cellStyle name="SAPBEXHLevel2" xfId="22336"/>
    <cellStyle name="SAPBEXHLevel2X" xfId="22337"/>
    <cellStyle name="SAPBEXHLevel3" xfId="22338"/>
    <cellStyle name="SAPBEXHLevel3X" xfId="22339"/>
    <cellStyle name="SAPBEXinputData" xfId="22340"/>
    <cellStyle name="SAPBEXresData" xfId="22341"/>
    <cellStyle name="SAPBEXresDataEmph" xfId="22342"/>
    <cellStyle name="SAPBEXresItem" xfId="22343"/>
    <cellStyle name="SAPBEXresItemX" xfId="22344"/>
    <cellStyle name="SAPBEXstdData" xfId="22345"/>
    <cellStyle name="SAPBEXstdData 2" xfId="22346"/>
    <cellStyle name="SAPBEXstdData 3" xfId="22347"/>
    <cellStyle name="SAPBEXstdDataEmph" xfId="22348"/>
    <cellStyle name="SAPBEXstdItem" xfId="22349"/>
    <cellStyle name="SAPBEXstdItem 2" xfId="22350"/>
    <cellStyle name="SAPBEXstdItem 2 2" xfId="22351"/>
    <cellStyle name="SAPBEXstdItem 2 2 2" xfId="22352"/>
    <cellStyle name="SAPBEXstdItem 2 3" xfId="22353"/>
    <cellStyle name="SAPBEXstdItem 3" xfId="22354"/>
    <cellStyle name="SAPBEXstdItem 3 2" xfId="22355"/>
    <cellStyle name="SAPBEXstdItem 4" xfId="22356"/>
    <cellStyle name="SAPBEXstdItem 5" xfId="22357"/>
    <cellStyle name="SAPBEXstdItem 6" xfId="22358"/>
    <cellStyle name="SAPBEXstdItemX" xfId="22359"/>
    <cellStyle name="SAPBEXtitle" xfId="22360"/>
    <cellStyle name="SAPBEXundefined" xfId="22361"/>
    <cellStyle name="Schlecht" xfId="22362"/>
    <cellStyle name="Sheet Title" xfId="22363"/>
    <cellStyle name="Sheet Title 2" xfId="22364"/>
    <cellStyle name="Standaard 2" xfId="22365"/>
    <cellStyle name="Standaard 7" xfId="22366"/>
    <cellStyle name="Standard_Mappe2" xfId="22367"/>
    <cellStyle name="Style 1" xfId="22368"/>
    <cellStyle name="Suma" xfId="22369"/>
    <cellStyle name="Tekst objaśnienia" xfId="22370"/>
    <cellStyle name="Tekst ostrzeżenia" xfId="22371"/>
    <cellStyle name="Text Indent A" xfId="22372"/>
    <cellStyle name="Text Indent B" xfId="22373"/>
    <cellStyle name="Text Indent C" xfId="22374"/>
    <cellStyle name="Texto de advertencia 2" xfId="22375"/>
    <cellStyle name="Texto explicativo 2" xfId="22376"/>
    <cellStyle name="Título 1 2" xfId="22377"/>
    <cellStyle name="Título 2 2" xfId="22378"/>
    <cellStyle name="Título 3 2" xfId="22379"/>
    <cellStyle name="Título 4" xfId="22380"/>
    <cellStyle name="Total" xfId="22381"/>
    <cellStyle name="Total 2" xfId="22382"/>
    <cellStyle name="Total 2 2" xfId="22383"/>
    <cellStyle name="Total 2 3" xfId="22384"/>
    <cellStyle name="Tytuł" xfId="22385"/>
    <cellStyle name="Überschrift" xfId="22386"/>
    <cellStyle name="Überschrift 1" xfId="22387"/>
    <cellStyle name="Überschrift 2" xfId="22388"/>
    <cellStyle name="Überschrift 3" xfId="22389"/>
    <cellStyle name="Überschrift 4" xfId="22390"/>
    <cellStyle name="Uwaga" xfId="22391"/>
    <cellStyle name="Uwaga 2" xfId="22392"/>
    <cellStyle name="Valuta (0)_PLDT" xfId="22393"/>
    <cellStyle name="Valuta_PLDT" xfId="22394"/>
    <cellStyle name="Verknüpfte Zelle" xfId="22395"/>
    <cellStyle name="Walutowy [0]_Arkusz1" xfId="22396"/>
    <cellStyle name="Walutowy 2 2 2" xfId="22397"/>
    <cellStyle name="Walutowy 2 2 3" xfId="22398"/>
    <cellStyle name="Walutowy_Arkusz1" xfId="22399"/>
    <cellStyle name="Warnender Text" xfId="22400"/>
    <cellStyle name="Warning Text" xfId="22401"/>
    <cellStyle name="Zelle überprüfen" xfId="22402"/>
    <cellStyle name="Złe" xfId="22403"/>
    <cellStyle name="Акцент1 2" xfId="22404"/>
    <cellStyle name="Акцент2 2" xfId="22405"/>
    <cellStyle name="Акцент3 2" xfId="22406"/>
    <cellStyle name="Акцент4 2" xfId="22407"/>
    <cellStyle name="Акцент5 2" xfId="22408"/>
    <cellStyle name="Акцент6 2" xfId="22409"/>
    <cellStyle name="Ввод  2" xfId="22410"/>
    <cellStyle name="Вывод 2" xfId="22411"/>
    <cellStyle name="Вычисление 2" xfId="22412"/>
    <cellStyle name="Гиперссылка" xfId="59812" builtinId="8"/>
    <cellStyle name="Гиперссылка 2" xfId="22413"/>
    <cellStyle name="Гиперссылка 3" xfId="22414"/>
    <cellStyle name="Гиперссылка 4" xfId="22415"/>
    <cellStyle name="Гиперссылка 5" xfId="22416"/>
    <cellStyle name="Денежный 2" xfId="22417"/>
    <cellStyle name="Денежный 2 2" xfId="22418"/>
    <cellStyle name="Заголовок 1 2" xfId="22419"/>
    <cellStyle name="Заголовок 2 2" xfId="22420"/>
    <cellStyle name="Заголовок 3 2" xfId="22421"/>
    <cellStyle name="Заголовок 4 2" xfId="22422"/>
    <cellStyle name="Итог 2" xfId="22423"/>
    <cellStyle name="Контрольная ячейка 2" xfId="22424"/>
    <cellStyle name="Название 2" xfId="22425"/>
    <cellStyle name="Нейтральный 2" xfId="22426"/>
    <cellStyle name="Обычный" xfId="0" builtinId="0"/>
    <cellStyle name="Обычный 10" xfId="22427"/>
    <cellStyle name="Обычный 10 2" xfId="22428"/>
    <cellStyle name="Обычный 10 3" xfId="22429"/>
    <cellStyle name="Обычный 10 4" xfId="22430"/>
    <cellStyle name="Обычный 11" xfId="22431"/>
    <cellStyle name="Обычный 11 2" xfId="22432"/>
    <cellStyle name="Обычный 11 2 2" xfId="22433"/>
    <cellStyle name="Обычный 11 2 2 2" xfId="22434"/>
    <cellStyle name="Обычный 11 2 2 2 2" xfId="22435"/>
    <cellStyle name="Обычный 11 2 2 2 2 2" xfId="22436"/>
    <cellStyle name="Обычный 11 2 2 2 2 2 2" xfId="22437"/>
    <cellStyle name="Обычный 11 2 2 2 2 2 2 2" xfId="22438"/>
    <cellStyle name="Обычный 11 2 2 2 2 2 2 2 2" xfId="22439"/>
    <cellStyle name="Обычный 11 2 2 2 2 2 2 2 2 2" xfId="22440"/>
    <cellStyle name="Обычный 11 2 2 2 2 2 2 2 3" xfId="22441"/>
    <cellStyle name="Обычный 11 2 2 2 2 2 2 3" xfId="22442"/>
    <cellStyle name="Обычный 11 2 2 2 2 2 2 3 2" xfId="22443"/>
    <cellStyle name="Обычный 11 2 2 2 2 2 2 4" xfId="22444"/>
    <cellStyle name="Обычный 11 2 2 2 2 2 3" xfId="22445"/>
    <cellStyle name="Обычный 11 2 2 2 2 2 3 2" xfId="22446"/>
    <cellStyle name="Обычный 11 2 2 2 2 2 3 2 2" xfId="22447"/>
    <cellStyle name="Обычный 11 2 2 2 2 2 3 3" xfId="22448"/>
    <cellStyle name="Обычный 11 2 2 2 2 2 4" xfId="22449"/>
    <cellStyle name="Обычный 11 2 2 2 2 2 4 2" xfId="22450"/>
    <cellStyle name="Обычный 11 2 2 2 2 2 5" xfId="22451"/>
    <cellStyle name="Обычный 11 2 2 2 2 3" xfId="22452"/>
    <cellStyle name="Обычный 11 2 2 2 2 3 2" xfId="22453"/>
    <cellStyle name="Обычный 11 2 2 2 2 3 2 2" xfId="22454"/>
    <cellStyle name="Обычный 11 2 2 2 2 3 2 2 2" xfId="22455"/>
    <cellStyle name="Обычный 11 2 2 2 2 3 2 3" xfId="22456"/>
    <cellStyle name="Обычный 11 2 2 2 2 3 3" xfId="22457"/>
    <cellStyle name="Обычный 11 2 2 2 2 3 3 2" xfId="22458"/>
    <cellStyle name="Обычный 11 2 2 2 2 3 4" xfId="22459"/>
    <cellStyle name="Обычный 11 2 2 2 2 4" xfId="22460"/>
    <cellStyle name="Обычный 11 2 2 2 2 4 2" xfId="22461"/>
    <cellStyle name="Обычный 11 2 2 2 2 4 2 2" xfId="22462"/>
    <cellStyle name="Обычный 11 2 2 2 2 4 3" xfId="22463"/>
    <cellStyle name="Обычный 11 2 2 2 2 5" xfId="22464"/>
    <cellStyle name="Обычный 11 2 2 2 2 5 2" xfId="22465"/>
    <cellStyle name="Обычный 11 2 2 2 2 6" xfId="22466"/>
    <cellStyle name="Обычный 11 2 2 2 3" xfId="22467"/>
    <cellStyle name="Обычный 11 2 2 2 3 2" xfId="22468"/>
    <cellStyle name="Обычный 11 2 2 2 3 2 2" xfId="22469"/>
    <cellStyle name="Обычный 11 2 2 2 3 2 2 2" xfId="22470"/>
    <cellStyle name="Обычный 11 2 2 2 3 2 2 2 2" xfId="22471"/>
    <cellStyle name="Обычный 11 2 2 2 3 2 2 3" xfId="22472"/>
    <cellStyle name="Обычный 11 2 2 2 3 2 3" xfId="22473"/>
    <cellStyle name="Обычный 11 2 2 2 3 2 3 2" xfId="22474"/>
    <cellStyle name="Обычный 11 2 2 2 3 2 4" xfId="22475"/>
    <cellStyle name="Обычный 11 2 2 2 3 3" xfId="22476"/>
    <cellStyle name="Обычный 11 2 2 2 3 3 2" xfId="22477"/>
    <cellStyle name="Обычный 11 2 2 2 3 3 2 2" xfId="22478"/>
    <cellStyle name="Обычный 11 2 2 2 3 3 3" xfId="22479"/>
    <cellStyle name="Обычный 11 2 2 2 3 4" xfId="22480"/>
    <cellStyle name="Обычный 11 2 2 2 3 4 2" xfId="22481"/>
    <cellStyle name="Обычный 11 2 2 2 3 5" xfId="22482"/>
    <cellStyle name="Обычный 11 2 2 2 4" xfId="22483"/>
    <cellStyle name="Обычный 11 2 2 2 4 2" xfId="22484"/>
    <cellStyle name="Обычный 11 2 2 2 4 2 2" xfId="22485"/>
    <cellStyle name="Обычный 11 2 2 2 4 2 2 2" xfId="22486"/>
    <cellStyle name="Обычный 11 2 2 2 4 2 3" xfId="22487"/>
    <cellStyle name="Обычный 11 2 2 2 4 3" xfId="22488"/>
    <cellStyle name="Обычный 11 2 2 2 4 3 2" xfId="22489"/>
    <cellStyle name="Обычный 11 2 2 2 4 4" xfId="22490"/>
    <cellStyle name="Обычный 11 2 2 2 5" xfId="22491"/>
    <cellStyle name="Обычный 11 2 2 2 5 2" xfId="22492"/>
    <cellStyle name="Обычный 11 2 2 2 5 2 2" xfId="22493"/>
    <cellStyle name="Обычный 11 2 2 2 5 3" xfId="22494"/>
    <cellStyle name="Обычный 11 2 2 2 6" xfId="22495"/>
    <cellStyle name="Обычный 11 2 2 2 6 2" xfId="22496"/>
    <cellStyle name="Обычный 11 2 2 2 7" xfId="22497"/>
    <cellStyle name="Обычный 11 2 2 3" xfId="22498"/>
    <cellStyle name="Обычный 11 2 2 3 2" xfId="22499"/>
    <cellStyle name="Обычный 11 2 2 3 2 2" xfId="22500"/>
    <cellStyle name="Обычный 11 2 2 3 2 2 2" xfId="22501"/>
    <cellStyle name="Обычный 11 2 2 3 2 2 2 2" xfId="22502"/>
    <cellStyle name="Обычный 11 2 2 3 2 2 2 2 2" xfId="22503"/>
    <cellStyle name="Обычный 11 2 2 3 2 2 2 3" xfId="22504"/>
    <cellStyle name="Обычный 11 2 2 3 2 2 3" xfId="22505"/>
    <cellStyle name="Обычный 11 2 2 3 2 2 3 2" xfId="22506"/>
    <cellStyle name="Обычный 11 2 2 3 2 2 4" xfId="22507"/>
    <cellStyle name="Обычный 11 2 2 3 2 3" xfId="22508"/>
    <cellStyle name="Обычный 11 2 2 3 2 3 2" xfId="22509"/>
    <cellStyle name="Обычный 11 2 2 3 2 3 2 2" xfId="22510"/>
    <cellStyle name="Обычный 11 2 2 3 2 3 3" xfId="22511"/>
    <cellStyle name="Обычный 11 2 2 3 2 4" xfId="22512"/>
    <cellStyle name="Обычный 11 2 2 3 2 4 2" xfId="22513"/>
    <cellStyle name="Обычный 11 2 2 3 2 5" xfId="22514"/>
    <cellStyle name="Обычный 11 2 2 3 3" xfId="22515"/>
    <cellStyle name="Обычный 11 2 2 3 3 2" xfId="22516"/>
    <cellStyle name="Обычный 11 2 2 3 3 2 2" xfId="22517"/>
    <cellStyle name="Обычный 11 2 2 3 3 2 2 2" xfId="22518"/>
    <cellStyle name="Обычный 11 2 2 3 3 2 3" xfId="22519"/>
    <cellStyle name="Обычный 11 2 2 3 3 3" xfId="22520"/>
    <cellStyle name="Обычный 11 2 2 3 3 3 2" xfId="22521"/>
    <cellStyle name="Обычный 11 2 2 3 3 4" xfId="22522"/>
    <cellStyle name="Обычный 11 2 2 3 4" xfId="22523"/>
    <cellStyle name="Обычный 11 2 2 3 4 2" xfId="22524"/>
    <cellStyle name="Обычный 11 2 2 3 4 2 2" xfId="22525"/>
    <cellStyle name="Обычный 11 2 2 3 4 3" xfId="22526"/>
    <cellStyle name="Обычный 11 2 2 3 5" xfId="22527"/>
    <cellStyle name="Обычный 11 2 2 3 5 2" xfId="22528"/>
    <cellStyle name="Обычный 11 2 2 3 6" xfId="22529"/>
    <cellStyle name="Обычный 11 2 2 4" xfId="22530"/>
    <cellStyle name="Обычный 11 2 2 4 2" xfId="22531"/>
    <cellStyle name="Обычный 11 2 2 4 2 2" xfId="22532"/>
    <cellStyle name="Обычный 11 2 2 4 2 2 2" xfId="22533"/>
    <cellStyle name="Обычный 11 2 2 4 2 2 2 2" xfId="22534"/>
    <cellStyle name="Обычный 11 2 2 4 2 2 3" xfId="22535"/>
    <cellStyle name="Обычный 11 2 2 4 2 3" xfId="22536"/>
    <cellStyle name="Обычный 11 2 2 4 2 3 2" xfId="22537"/>
    <cellStyle name="Обычный 11 2 2 4 2 4" xfId="22538"/>
    <cellStyle name="Обычный 11 2 2 4 3" xfId="22539"/>
    <cellStyle name="Обычный 11 2 2 4 3 2" xfId="22540"/>
    <cellStyle name="Обычный 11 2 2 4 3 2 2" xfId="22541"/>
    <cellStyle name="Обычный 11 2 2 4 3 3" xfId="22542"/>
    <cellStyle name="Обычный 11 2 2 4 4" xfId="22543"/>
    <cellStyle name="Обычный 11 2 2 4 4 2" xfId="22544"/>
    <cellStyle name="Обычный 11 2 2 4 5" xfId="22545"/>
    <cellStyle name="Обычный 11 2 2 5" xfId="22546"/>
    <cellStyle name="Обычный 11 2 2 5 2" xfId="22547"/>
    <cellStyle name="Обычный 11 2 2 5 2 2" xfId="22548"/>
    <cellStyle name="Обычный 11 2 2 5 2 2 2" xfId="22549"/>
    <cellStyle name="Обычный 11 2 2 5 2 3" xfId="22550"/>
    <cellStyle name="Обычный 11 2 2 5 3" xfId="22551"/>
    <cellStyle name="Обычный 11 2 2 5 3 2" xfId="22552"/>
    <cellStyle name="Обычный 11 2 2 5 4" xfId="22553"/>
    <cellStyle name="Обычный 11 2 2 6" xfId="22554"/>
    <cellStyle name="Обычный 11 2 2 6 2" xfId="22555"/>
    <cellStyle name="Обычный 11 2 2 6 2 2" xfId="22556"/>
    <cellStyle name="Обычный 11 2 2 6 3" xfId="22557"/>
    <cellStyle name="Обычный 11 2 2 7" xfId="22558"/>
    <cellStyle name="Обычный 11 2 2 7 2" xfId="22559"/>
    <cellStyle name="Обычный 11 2 2 8" xfId="22560"/>
    <cellStyle name="Обычный 11 2 3" xfId="22561"/>
    <cellStyle name="Обычный 11 2 3 2" xfId="22562"/>
    <cellStyle name="Обычный 11 2 3 2 2" xfId="22563"/>
    <cellStyle name="Обычный 11 2 3 2 2 2" xfId="22564"/>
    <cellStyle name="Обычный 11 2 3 2 2 2 2" xfId="22565"/>
    <cellStyle name="Обычный 11 2 3 2 2 2 2 2" xfId="22566"/>
    <cellStyle name="Обычный 11 2 3 2 2 2 2 2 2" xfId="22567"/>
    <cellStyle name="Обычный 11 2 3 2 2 2 2 3" xfId="22568"/>
    <cellStyle name="Обычный 11 2 3 2 2 2 3" xfId="22569"/>
    <cellStyle name="Обычный 11 2 3 2 2 2 3 2" xfId="22570"/>
    <cellStyle name="Обычный 11 2 3 2 2 2 4" xfId="22571"/>
    <cellStyle name="Обычный 11 2 3 2 2 3" xfId="22572"/>
    <cellStyle name="Обычный 11 2 3 2 2 3 2" xfId="22573"/>
    <cellStyle name="Обычный 11 2 3 2 2 3 2 2" xfId="22574"/>
    <cellStyle name="Обычный 11 2 3 2 2 3 3" xfId="22575"/>
    <cellStyle name="Обычный 11 2 3 2 2 4" xfId="22576"/>
    <cellStyle name="Обычный 11 2 3 2 2 4 2" xfId="22577"/>
    <cellStyle name="Обычный 11 2 3 2 2 5" xfId="22578"/>
    <cellStyle name="Обычный 11 2 3 2 3" xfId="22579"/>
    <cellStyle name="Обычный 11 2 3 2 3 2" xfId="22580"/>
    <cellStyle name="Обычный 11 2 3 2 3 2 2" xfId="22581"/>
    <cellStyle name="Обычный 11 2 3 2 3 2 2 2" xfId="22582"/>
    <cellStyle name="Обычный 11 2 3 2 3 2 3" xfId="22583"/>
    <cellStyle name="Обычный 11 2 3 2 3 3" xfId="22584"/>
    <cellStyle name="Обычный 11 2 3 2 3 3 2" xfId="22585"/>
    <cellStyle name="Обычный 11 2 3 2 3 4" xfId="22586"/>
    <cellStyle name="Обычный 11 2 3 2 4" xfId="22587"/>
    <cellStyle name="Обычный 11 2 3 2 4 2" xfId="22588"/>
    <cellStyle name="Обычный 11 2 3 2 4 2 2" xfId="22589"/>
    <cellStyle name="Обычный 11 2 3 2 4 3" xfId="22590"/>
    <cellStyle name="Обычный 11 2 3 2 5" xfId="22591"/>
    <cellStyle name="Обычный 11 2 3 2 5 2" xfId="22592"/>
    <cellStyle name="Обычный 11 2 3 2 6" xfId="22593"/>
    <cellStyle name="Обычный 11 2 3 3" xfId="22594"/>
    <cellStyle name="Обычный 11 2 3 3 2" xfId="22595"/>
    <cellStyle name="Обычный 11 2 3 3 2 2" xfId="22596"/>
    <cellStyle name="Обычный 11 2 3 3 2 2 2" xfId="22597"/>
    <cellStyle name="Обычный 11 2 3 3 2 2 2 2" xfId="22598"/>
    <cellStyle name="Обычный 11 2 3 3 2 2 3" xfId="22599"/>
    <cellStyle name="Обычный 11 2 3 3 2 3" xfId="22600"/>
    <cellStyle name="Обычный 11 2 3 3 2 3 2" xfId="22601"/>
    <cellStyle name="Обычный 11 2 3 3 2 4" xfId="22602"/>
    <cellStyle name="Обычный 11 2 3 3 3" xfId="22603"/>
    <cellStyle name="Обычный 11 2 3 3 3 2" xfId="22604"/>
    <cellStyle name="Обычный 11 2 3 3 3 2 2" xfId="22605"/>
    <cellStyle name="Обычный 11 2 3 3 3 3" xfId="22606"/>
    <cellStyle name="Обычный 11 2 3 3 4" xfId="22607"/>
    <cellStyle name="Обычный 11 2 3 3 4 2" xfId="22608"/>
    <cellStyle name="Обычный 11 2 3 3 5" xfId="22609"/>
    <cellStyle name="Обычный 11 2 3 4" xfId="22610"/>
    <cellStyle name="Обычный 11 2 3 4 2" xfId="22611"/>
    <cellStyle name="Обычный 11 2 3 4 2 2" xfId="22612"/>
    <cellStyle name="Обычный 11 2 3 4 2 2 2" xfId="22613"/>
    <cellStyle name="Обычный 11 2 3 4 2 3" xfId="22614"/>
    <cellStyle name="Обычный 11 2 3 4 3" xfId="22615"/>
    <cellStyle name="Обычный 11 2 3 4 3 2" xfId="22616"/>
    <cellStyle name="Обычный 11 2 3 4 4" xfId="22617"/>
    <cellStyle name="Обычный 11 2 3 5" xfId="22618"/>
    <cellStyle name="Обычный 11 2 3 5 2" xfId="22619"/>
    <cellStyle name="Обычный 11 2 3 5 2 2" xfId="22620"/>
    <cellStyle name="Обычный 11 2 3 5 3" xfId="22621"/>
    <cellStyle name="Обычный 11 2 3 6" xfId="22622"/>
    <cellStyle name="Обычный 11 2 3 6 2" xfId="22623"/>
    <cellStyle name="Обычный 11 2 3 7" xfId="22624"/>
    <cellStyle name="Обычный 11 2 4" xfId="22625"/>
    <cellStyle name="Обычный 11 2 4 2" xfId="22626"/>
    <cellStyle name="Обычный 11 2 4 2 2" xfId="22627"/>
    <cellStyle name="Обычный 11 2 4 2 2 2" xfId="22628"/>
    <cellStyle name="Обычный 11 2 4 2 2 2 2" xfId="22629"/>
    <cellStyle name="Обычный 11 2 4 2 2 2 2 2" xfId="22630"/>
    <cellStyle name="Обычный 11 2 4 2 2 2 3" xfId="22631"/>
    <cellStyle name="Обычный 11 2 4 2 2 3" xfId="22632"/>
    <cellStyle name="Обычный 11 2 4 2 2 3 2" xfId="22633"/>
    <cellStyle name="Обычный 11 2 4 2 2 4" xfId="22634"/>
    <cellStyle name="Обычный 11 2 4 2 3" xfId="22635"/>
    <cellStyle name="Обычный 11 2 4 2 3 2" xfId="22636"/>
    <cellStyle name="Обычный 11 2 4 2 3 2 2" xfId="22637"/>
    <cellStyle name="Обычный 11 2 4 2 3 3" xfId="22638"/>
    <cellStyle name="Обычный 11 2 4 2 4" xfId="22639"/>
    <cellStyle name="Обычный 11 2 4 2 4 2" xfId="22640"/>
    <cellStyle name="Обычный 11 2 4 2 5" xfId="22641"/>
    <cellStyle name="Обычный 11 2 4 3" xfId="22642"/>
    <cellStyle name="Обычный 11 2 4 3 2" xfId="22643"/>
    <cellStyle name="Обычный 11 2 4 3 2 2" xfId="22644"/>
    <cellStyle name="Обычный 11 2 4 3 2 2 2" xfId="22645"/>
    <cellStyle name="Обычный 11 2 4 3 2 3" xfId="22646"/>
    <cellStyle name="Обычный 11 2 4 3 3" xfId="22647"/>
    <cellStyle name="Обычный 11 2 4 3 3 2" xfId="22648"/>
    <cellStyle name="Обычный 11 2 4 3 4" xfId="22649"/>
    <cellStyle name="Обычный 11 2 4 4" xfId="22650"/>
    <cellStyle name="Обычный 11 2 4 4 2" xfId="22651"/>
    <cellStyle name="Обычный 11 2 4 4 2 2" xfId="22652"/>
    <cellStyle name="Обычный 11 2 4 4 3" xfId="22653"/>
    <cellStyle name="Обычный 11 2 4 5" xfId="22654"/>
    <cellStyle name="Обычный 11 2 4 5 2" xfId="22655"/>
    <cellStyle name="Обычный 11 2 4 6" xfId="22656"/>
    <cellStyle name="Обычный 11 2 5" xfId="22657"/>
    <cellStyle name="Обычный 11 2 5 2" xfId="22658"/>
    <cellStyle name="Обычный 11 2 5 2 2" xfId="22659"/>
    <cellStyle name="Обычный 11 2 5 2 2 2" xfId="22660"/>
    <cellStyle name="Обычный 11 2 5 2 2 2 2" xfId="22661"/>
    <cellStyle name="Обычный 11 2 5 2 2 3" xfId="22662"/>
    <cellStyle name="Обычный 11 2 5 2 3" xfId="22663"/>
    <cellStyle name="Обычный 11 2 5 2 3 2" xfId="22664"/>
    <cellStyle name="Обычный 11 2 5 2 4" xfId="22665"/>
    <cellStyle name="Обычный 11 2 5 3" xfId="22666"/>
    <cellStyle name="Обычный 11 2 5 3 2" xfId="22667"/>
    <cellStyle name="Обычный 11 2 5 3 2 2" xfId="22668"/>
    <cellStyle name="Обычный 11 2 5 3 3" xfId="22669"/>
    <cellStyle name="Обычный 11 2 5 4" xfId="22670"/>
    <cellStyle name="Обычный 11 2 5 4 2" xfId="22671"/>
    <cellStyle name="Обычный 11 2 5 5" xfId="22672"/>
    <cellStyle name="Обычный 11 2 6" xfId="22673"/>
    <cellStyle name="Обычный 11 2 6 2" xfId="22674"/>
    <cellStyle name="Обычный 11 2 6 2 2" xfId="22675"/>
    <cellStyle name="Обычный 11 2 6 2 2 2" xfId="22676"/>
    <cellStyle name="Обычный 11 2 6 2 3" xfId="22677"/>
    <cellStyle name="Обычный 11 2 6 3" xfId="22678"/>
    <cellStyle name="Обычный 11 2 6 3 2" xfId="22679"/>
    <cellStyle name="Обычный 11 2 6 4" xfId="22680"/>
    <cellStyle name="Обычный 11 2 7" xfId="22681"/>
    <cellStyle name="Обычный 11 2 7 2" xfId="22682"/>
    <cellStyle name="Обычный 11 2 7 2 2" xfId="22683"/>
    <cellStyle name="Обычный 11 2 7 3" xfId="22684"/>
    <cellStyle name="Обычный 11 2 8" xfId="22685"/>
    <cellStyle name="Обычный 11 2 8 2" xfId="22686"/>
    <cellStyle name="Обычный 11 2 9" xfId="22687"/>
    <cellStyle name="Обычный 11 3" xfId="22688"/>
    <cellStyle name="Обычный 11 3 2" xfId="22689"/>
    <cellStyle name="Обычный 11 3 2 2" xfId="22690"/>
    <cellStyle name="Обычный 11 3 2 2 2" xfId="22691"/>
    <cellStyle name="Обычный 11 3 2 2 2 2" xfId="22692"/>
    <cellStyle name="Обычный 11 3 2 2 2 2 2" xfId="22693"/>
    <cellStyle name="Обычный 11 3 2 2 2 2 2 2" xfId="22694"/>
    <cellStyle name="Обычный 11 3 2 2 2 2 2 2 2" xfId="22695"/>
    <cellStyle name="Обычный 11 3 2 2 2 2 2 3" xfId="22696"/>
    <cellStyle name="Обычный 11 3 2 2 2 2 3" xfId="22697"/>
    <cellStyle name="Обычный 11 3 2 2 2 2 3 2" xfId="22698"/>
    <cellStyle name="Обычный 11 3 2 2 2 2 4" xfId="22699"/>
    <cellStyle name="Обычный 11 3 2 2 2 3" xfId="22700"/>
    <cellStyle name="Обычный 11 3 2 2 2 3 2" xfId="22701"/>
    <cellStyle name="Обычный 11 3 2 2 2 3 2 2" xfId="22702"/>
    <cellStyle name="Обычный 11 3 2 2 2 3 3" xfId="22703"/>
    <cellStyle name="Обычный 11 3 2 2 2 4" xfId="22704"/>
    <cellStyle name="Обычный 11 3 2 2 2 4 2" xfId="22705"/>
    <cellStyle name="Обычный 11 3 2 2 2 5" xfId="22706"/>
    <cellStyle name="Обычный 11 3 2 2 3" xfId="22707"/>
    <cellStyle name="Обычный 11 3 2 2 3 2" xfId="22708"/>
    <cellStyle name="Обычный 11 3 2 2 3 2 2" xfId="22709"/>
    <cellStyle name="Обычный 11 3 2 2 3 2 2 2" xfId="22710"/>
    <cellStyle name="Обычный 11 3 2 2 3 2 3" xfId="22711"/>
    <cellStyle name="Обычный 11 3 2 2 3 3" xfId="22712"/>
    <cellStyle name="Обычный 11 3 2 2 3 3 2" xfId="22713"/>
    <cellStyle name="Обычный 11 3 2 2 3 4" xfId="22714"/>
    <cellStyle name="Обычный 11 3 2 2 4" xfId="22715"/>
    <cellStyle name="Обычный 11 3 2 2 4 2" xfId="22716"/>
    <cellStyle name="Обычный 11 3 2 2 4 2 2" xfId="22717"/>
    <cellStyle name="Обычный 11 3 2 2 4 3" xfId="22718"/>
    <cellStyle name="Обычный 11 3 2 2 5" xfId="22719"/>
    <cellStyle name="Обычный 11 3 2 2 5 2" xfId="22720"/>
    <cellStyle name="Обычный 11 3 2 2 6" xfId="22721"/>
    <cellStyle name="Обычный 11 3 2 3" xfId="22722"/>
    <cellStyle name="Обычный 11 3 2 3 2" xfId="22723"/>
    <cellStyle name="Обычный 11 3 2 3 2 2" xfId="22724"/>
    <cellStyle name="Обычный 11 3 2 3 2 2 2" xfId="22725"/>
    <cellStyle name="Обычный 11 3 2 3 2 2 2 2" xfId="22726"/>
    <cellStyle name="Обычный 11 3 2 3 2 2 3" xfId="22727"/>
    <cellStyle name="Обычный 11 3 2 3 2 3" xfId="22728"/>
    <cellStyle name="Обычный 11 3 2 3 2 3 2" xfId="22729"/>
    <cellStyle name="Обычный 11 3 2 3 2 4" xfId="22730"/>
    <cellStyle name="Обычный 11 3 2 3 3" xfId="22731"/>
    <cellStyle name="Обычный 11 3 2 3 3 2" xfId="22732"/>
    <cellStyle name="Обычный 11 3 2 3 3 2 2" xfId="22733"/>
    <cellStyle name="Обычный 11 3 2 3 3 3" xfId="22734"/>
    <cellStyle name="Обычный 11 3 2 3 4" xfId="22735"/>
    <cellStyle name="Обычный 11 3 2 3 4 2" xfId="22736"/>
    <cellStyle name="Обычный 11 3 2 3 5" xfId="22737"/>
    <cellStyle name="Обычный 11 3 2 4" xfId="22738"/>
    <cellStyle name="Обычный 11 3 2 4 2" xfId="22739"/>
    <cellStyle name="Обычный 11 3 2 4 2 2" xfId="22740"/>
    <cellStyle name="Обычный 11 3 2 4 2 2 2" xfId="22741"/>
    <cellStyle name="Обычный 11 3 2 4 2 3" xfId="22742"/>
    <cellStyle name="Обычный 11 3 2 4 3" xfId="22743"/>
    <cellStyle name="Обычный 11 3 2 4 3 2" xfId="22744"/>
    <cellStyle name="Обычный 11 3 2 4 4" xfId="22745"/>
    <cellStyle name="Обычный 11 3 2 5" xfId="22746"/>
    <cellStyle name="Обычный 11 3 2 5 2" xfId="22747"/>
    <cellStyle name="Обычный 11 3 2 5 2 2" xfId="22748"/>
    <cellStyle name="Обычный 11 3 2 5 3" xfId="22749"/>
    <cellStyle name="Обычный 11 3 2 6" xfId="22750"/>
    <cellStyle name="Обычный 11 3 2 6 2" xfId="22751"/>
    <cellStyle name="Обычный 11 3 2 7" xfId="22752"/>
    <cellStyle name="Обычный 11 3 3" xfId="22753"/>
    <cellStyle name="Обычный 11 3 3 2" xfId="22754"/>
    <cellStyle name="Обычный 11 3 3 2 2" xfId="22755"/>
    <cellStyle name="Обычный 11 3 3 2 2 2" xfId="22756"/>
    <cellStyle name="Обычный 11 3 3 2 2 2 2" xfId="22757"/>
    <cellStyle name="Обычный 11 3 3 2 2 2 2 2" xfId="22758"/>
    <cellStyle name="Обычный 11 3 3 2 2 2 3" xfId="22759"/>
    <cellStyle name="Обычный 11 3 3 2 2 3" xfId="22760"/>
    <cellStyle name="Обычный 11 3 3 2 2 3 2" xfId="22761"/>
    <cellStyle name="Обычный 11 3 3 2 2 4" xfId="22762"/>
    <cellStyle name="Обычный 11 3 3 2 3" xfId="22763"/>
    <cellStyle name="Обычный 11 3 3 2 3 2" xfId="22764"/>
    <cellStyle name="Обычный 11 3 3 2 3 2 2" xfId="22765"/>
    <cellStyle name="Обычный 11 3 3 2 3 3" xfId="22766"/>
    <cellStyle name="Обычный 11 3 3 2 4" xfId="22767"/>
    <cellStyle name="Обычный 11 3 3 2 4 2" xfId="22768"/>
    <cellStyle name="Обычный 11 3 3 2 5" xfId="22769"/>
    <cellStyle name="Обычный 11 3 3 3" xfId="22770"/>
    <cellStyle name="Обычный 11 3 3 3 2" xfId="22771"/>
    <cellStyle name="Обычный 11 3 3 3 2 2" xfId="22772"/>
    <cellStyle name="Обычный 11 3 3 3 2 2 2" xfId="22773"/>
    <cellStyle name="Обычный 11 3 3 3 2 3" xfId="22774"/>
    <cellStyle name="Обычный 11 3 3 3 3" xfId="22775"/>
    <cellStyle name="Обычный 11 3 3 3 3 2" xfId="22776"/>
    <cellStyle name="Обычный 11 3 3 3 4" xfId="22777"/>
    <cellStyle name="Обычный 11 3 3 4" xfId="22778"/>
    <cellStyle name="Обычный 11 3 3 4 2" xfId="22779"/>
    <cellStyle name="Обычный 11 3 3 4 2 2" xfId="22780"/>
    <cellStyle name="Обычный 11 3 3 4 3" xfId="22781"/>
    <cellStyle name="Обычный 11 3 3 5" xfId="22782"/>
    <cellStyle name="Обычный 11 3 3 5 2" xfId="22783"/>
    <cellStyle name="Обычный 11 3 3 6" xfId="22784"/>
    <cellStyle name="Обычный 11 3 4" xfId="22785"/>
    <cellStyle name="Обычный 11 3 4 2" xfId="22786"/>
    <cellStyle name="Обычный 11 3 4 2 2" xfId="22787"/>
    <cellStyle name="Обычный 11 3 4 2 2 2" xfId="22788"/>
    <cellStyle name="Обычный 11 3 4 2 2 2 2" xfId="22789"/>
    <cellStyle name="Обычный 11 3 4 2 2 3" xfId="22790"/>
    <cellStyle name="Обычный 11 3 4 2 3" xfId="22791"/>
    <cellStyle name="Обычный 11 3 4 2 3 2" xfId="22792"/>
    <cellStyle name="Обычный 11 3 4 2 4" xfId="22793"/>
    <cellStyle name="Обычный 11 3 4 3" xfId="22794"/>
    <cellStyle name="Обычный 11 3 4 3 2" xfId="22795"/>
    <cellStyle name="Обычный 11 3 4 3 2 2" xfId="22796"/>
    <cellStyle name="Обычный 11 3 4 3 3" xfId="22797"/>
    <cellStyle name="Обычный 11 3 4 4" xfId="22798"/>
    <cellStyle name="Обычный 11 3 4 4 2" xfId="22799"/>
    <cellStyle name="Обычный 11 3 4 5" xfId="22800"/>
    <cellStyle name="Обычный 11 3 5" xfId="22801"/>
    <cellStyle name="Обычный 11 3 5 2" xfId="22802"/>
    <cellStyle name="Обычный 11 3 5 2 2" xfId="22803"/>
    <cellStyle name="Обычный 11 3 5 2 2 2" xfId="22804"/>
    <cellStyle name="Обычный 11 3 5 2 3" xfId="22805"/>
    <cellStyle name="Обычный 11 3 5 3" xfId="22806"/>
    <cellStyle name="Обычный 11 3 5 3 2" xfId="22807"/>
    <cellStyle name="Обычный 11 3 5 4" xfId="22808"/>
    <cellStyle name="Обычный 11 3 6" xfId="22809"/>
    <cellStyle name="Обычный 11 3 6 2" xfId="22810"/>
    <cellStyle name="Обычный 11 3 6 2 2" xfId="22811"/>
    <cellStyle name="Обычный 11 3 6 3" xfId="22812"/>
    <cellStyle name="Обычный 11 3 7" xfId="22813"/>
    <cellStyle name="Обычный 11 3 7 2" xfId="22814"/>
    <cellStyle name="Обычный 11 3 8" xfId="22815"/>
    <cellStyle name="Обычный 11 4" xfId="22816"/>
    <cellStyle name="Обычный 11 5" xfId="22817"/>
    <cellStyle name="Обычный 11 5 2" xfId="22818"/>
    <cellStyle name="Обычный 11 5 2 2" xfId="22819"/>
    <cellStyle name="Обычный 11 5 2 2 2" xfId="22820"/>
    <cellStyle name="Обычный 11 5 2 2 2 2" xfId="22821"/>
    <cellStyle name="Обычный 11 5 2 2 2 2 2" xfId="22822"/>
    <cellStyle name="Обычный 11 5 2 2 2 2 2 2" xfId="22823"/>
    <cellStyle name="Обычный 11 5 2 2 2 2 2 2 2" xfId="22824"/>
    <cellStyle name="Обычный 11 5 2 2 2 2 2 3" xfId="22825"/>
    <cellStyle name="Обычный 11 5 2 2 2 2 3" xfId="22826"/>
    <cellStyle name="Обычный 11 5 2 2 2 2 3 2" xfId="22827"/>
    <cellStyle name="Обычный 11 5 2 2 2 2 4" xfId="22828"/>
    <cellStyle name="Обычный 11 5 2 2 2 3" xfId="22829"/>
    <cellStyle name="Обычный 11 5 2 2 2 3 2" xfId="22830"/>
    <cellStyle name="Обычный 11 5 2 2 2 3 2 2" xfId="22831"/>
    <cellStyle name="Обычный 11 5 2 2 2 3 3" xfId="22832"/>
    <cellStyle name="Обычный 11 5 2 2 2 4" xfId="22833"/>
    <cellStyle name="Обычный 11 5 2 2 2 4 2" xfId="22834"/>
    <cellStyle name="Обычный 11 5 2 2 2 5" xfId="22835"/>
    <cellStyle name="Обычный 11 5 2 2 3" xfId="22836"/>
    <cellStyle name="Обычный 11 5 2 2 3 2" xfId="22837"/>
    <cellStyle name="Обычный 11 5 2 2 3 2 2" xfId="22838"/>
    <cellStyle name="Обычный 11 5 2 2 3 2 2 2" xfId="22839"/>
    <cellStyle name="Обычный 11 5 2 2 3 2 3" xfId="22840"/>
    <cellStyle name="Обычный 11 5 2 2 3 3" xfId="22841"/>
    <cellStyle name="Обычный 11 5 2 2 3 3 2" xfId="22842"/>
    <cellStyle name="Обычный 11 5 2 2 3 4" xfId="22843"/>
    <cellStyle name="Обычный 11 5 2 2 4" xfId="22844"/>
    <cellStyle name="Обычный 11 5 2 2 4 2" xfId="22845"/>
    <cellStyle name="Обычный 11 5 2 2 4 2 2" xfId="22846"/>
    <cellStyle name="Обычный 11 5 2 2 4 3" xfId="22847"/>
    <cellStyle name="Обычный 11 5 2 2 5" xfId="22848"/>
    <cellStyle name="Обычный 11 5 2 2 5 2" xfId="22849"/>
    <cellStyle name="Обычный 11 5 2 2 6" xfId="22850"/>
    <cellStyle name="Обычный 11 5 2 3" xfId="22851"/>
    <cellStyle name="Обычный 11 5 2 3 2" xfId="22852"/>
    <cellStyle name="Обычный 11 5 2 3 2 2" xfId="22853"/>
    <cellStyle name="Обычный 11 5 2 3 2 2 2" xfId="22854"/>
    <cellStyle name="Обычный 11 5 2 3 2 2 2 2" xfId="22855"/>
    <cellStyle name="Обычный 11 5 2 3 2 2 3" xfId="22856"/>
    <cellStyle name="Обычный 11 5 2 3 2 3" xfId="22857"/>
    <cellStyle name="Обычный 11 5 2 3 2 3 2" xfId="22858"/>
    <cellStyle name="Обычный 11 5 2 3 2 4" xfId="22859"/>
    <cellStyle name="Обычный 11 5 2 3 3" xfId="22860"/>
    <cellStyle name="Обычный 11 5 2 3 3 2" xfId="22861"/>
    <cellStyle name="Обычный 11 5 2 3 3 2 2" xfId="22862"/>
    <cellStyle name="Обычный 11 5 2 3 3 3" xfId="22863"/>
    <cellStyle name="Обычный 11 5 2 3 4" xfId="22864"/>
    <cellStyle name="Обычный 11 5 2 3 4 2" xfId="22865"/>
    <cellStyle name="Обычный 11 5 2 3 5" xfId="22866"/>
    <cellStyle name="Обычный 11 5 2 4" xfId="22867"/>
    <cellStyle name="Обычный 11 5 2 4 2" xfId="22868"/>
    <cellStyle name="Обычный 11 5 2 4 2 2" xfId="22869"/>
    <cellStyle name="Обычный 11 5 2 4 2 2 2" xfId="22870"/>
    <cellStyle name="Обычный 11 5 2 4 2 3" xfId="22871"/>
    <cellStyle name="Обычный 11 5 2 4 3" xfId="22872"/>
    <cellStyle name="Обычный 11 5 2 4 3 2" xfId="22873"/>
    <cellStyle name="Обычный 11 5 2 4 4" xfId="22874"/>
    <cellStyle name="Обычный 11 5 2 5" xfId="22875"/>
    <cellStyle name="Обычный 11 5 2 5 2" xfId="22876"/>
    <cellStyle name="Обычный 11 5 2 5 2 2" xfId="22877"/>
    <cellStyle name="Обычный 11 5 2 5 3" xfId="22878"/>
    <cellStyle name="Обычный 11 5 2 6" xfId="22879"/>
    <cellStyle name="Обычный 11 5 2 6 2" xfId="22880"/>
    <cellStyle name="Обычный 11 5 2 7" xfId="22881"/>
    <cellStyle name="Обычный 11 5 3" xfId="22882"/>
    <cellStyle name="Обычный 11 5 3 2" xfId="22883"/>
    <cellStyle name="Обычный 11 5 3 2 2" xfId="22884"/>
    <cellStyle name="Обычный 11 5 3 2 2 2" xfId="22885"/>
    <cellStyle name="Обычный 11 5 3 2 2 2 2" xfId="22886"/>
    <cellStyle name="Обычный 11 5 3 2 2 2 2 2" xfId="22887"/>
    <cellStyle name="Обычный 11 5 3 2 2 2 3" xfId="22888"/>
    <cellStyle name="Обычный 11 5 3 2 2 3" xfId="22889"/>
    <cellStyle name="Обычный 11 5 3 2 2 3 2" xfId="22890"/>
    <cellStyle name="Обычный 11 5 3 2 2 4" xfId="22891"/>
    <cellStyle name="Обычный 11 5 3 2 3" xfId="22892"/>
    <cellStyle name="Обычный 11 5 3 2 3 2" xfId="22893"/>
    <cellStyle name="Обычный 11 5 3 2 3 2 2" xfId="22894"/>
    <cellStyle name="Обычный 11 5 3 2 3 3" xfId="22895"/>
    <cellStyle name="Обычный 11 5 3 2 4" xfId="22896"/>
    <cellStyle name="Обычный 11 5 3 2 4 2" xfId="22897"/>
    <cellStyle name="Обычный 11 5 3 2 5" xfId="22898"/>
    <cellStyle name="Обычный 11 5 3 3" xfId="22899"/>
    <cellStyle name="Обычный 11 5 3 3 2" xfId="22900"/>
    <cellStyle name="Обычный 11 5 3 3 2 2" xfId="22901"/>
    <cellStyle name="Обычный 11 5 3 3 2 2 2" xfId="22902"/>
    <cellStyle name="Обычный 11 5 3 3 2 3" xfId="22903"/>
    <cellStyle name="Обычный 11 5 3 3 3" xfId="22904"/>
    <cellStyle name="Обычный 11 5 3 3 3 2" xfId="22905"/>
    <cellStyle name="Обычный 11 5 3 3 4" xfId="22906"/>
    <cellStyle name="Обычный 11 5 3 4" xfId="22907"/>
    <cellStyle name="Обычный 11 5 3 4 2" xfId="22908"/>
    <cellStyle name="Обычный 11 5 3 4 2 2" xfId="22909"/>
    <cellStyle name="Обычный 11 5 3 4 3" xfId="22910"/>
    <cellStyle name="Обычный 11 5 3 5" xfId="22911"/>
    <cellStyle name="Обычный 11 5 3 5 2" xfId="22912"/>
    <cellStyle name="Обычный 11 5 3 6" xfId="22913"/>
    <cellStyle name="Обычный 11 5 4" xfId="22914"/>
    <cellStyle name="Обычный 11 5 4 2" xfId="22915"/>
    <cellStyle name="Обычный 11 5 4 2 2" xfId="22916"/>
    <cellStyle name="Обычный 11 5 4 2 2 2" xfId="22917"/>
    <cellStyle name="Обычный 11 5 4 2 2 2 2" xfId="22918"/>
    <cellStyle name="Обычный 11 5 4 2 2 3" xfId="22919"/>
    <cellStyle name="Обычный 11 5 4 2 3" xfId="22920"/>
    <cellStyle name="Обычный 11 5 4 2 3 2" xfId="22921"/>
    <cellStyle name="Обычный 11 5 4 2 4" xfId="22922"/>
    <cellStyle name="Обычный 11 5 4 3" xfId="22923"/>
    <cellStyle name="Обычный 11 5 4 3 2" xfId="22924"/>
    <cellStyle name="Обычный 11 5 4 3 2 2" xfId="22925"/>
    <cellStyle name="Обычный 11 5 4 3 3" xfId="22926"/>
    <cellStyle name="Обычный 11 5 4 4" xfId="22927"/>
    <cellStyle name="Обычный 11 5 4 4 2" xfId="22928"/>
    <cellStyle name="Обычный 11 5 4 5" xfId="22929"/>
    <cellStyle name="Обычный 11 5 5" xfId="22930"/>
    <cellStyle name="Обычный 11 5 5 2" xfId="22931"/>
    <cellStyle name="Обычный 11 5 5 2 2" xfId="22932"/>
    <cellStyle name="Обычный 11 5 5 2 2 2" xfId="22933"/>
    <cellStyle name="Обычный 11 5 5 2 3" xfId="22934"/>
    <cellStyle name="Обычный 11 5 5 3" xfId="22935"/>
    <cellStyle name="Обычный 11 5 5 3 2" xfId="22936"/>
    <cellStyle name="Обычный 11 5 5 4" xfId="22937"/>
    <cellStyle name="Обычный 11 5 6" xfId="22938"/>
    <cellStyle name="Обычный 11 5 6 2" xfId="22939"/>
    <cellStyle name="Обычный 11 5 6 2 2" xfId="22940"/>
    <cellStyle name="Обычный 11 5 6 3" xfId="22941"/>
    <cellStyle name="Обычный 11 5 7" xfId="22942"/>
    <cellStyle name="Обычный 11 5 7 2" xfId="22943"/>
    <cellStyle name="Обычный 11 5 8" xfId="22944"/>
    <cellStyle name="Обычный 12" xfId="22945"/>
    <cellStyle name="Обычный 12 2" xfId="22946"/>
    <cellStyle name="Обычный 12 2 2" xfId="22947"/>
    <cellStyle name="Обычный 12 3" xfId="22948"/>
    <cellStyle name="Обычный 12 4" xfId="22949"/>
    <cellStyle name="Обычный 13" xfId="22950"/>
    <cellStyle name="Обычный 13 2" xfId="22951"/>
    <cellStyle name="Обычный 13 2 2" xfId="22952"/>
    <cellStyle name="Обычный 13 2 2 2" xfId="22953"/>
    <cellStyle name="Обычный 13 2 2 2 2" xfId="22954"/>
    <cellStyle name="Обычный 13 2 2 2 2 2" xfId="22955"/>
    <cellStyle name="Обычный 13 2 2 2 2 2 2" xfId="22956"/>
    <cellStyle name="Обычный 13 2 2 2 2 2 2 2" xfId="22957"/>
    <cellStyle name="Обычный 13 2 2 2 2 2 2 2 2" xfId="22958"/>
    <cellStyle name="Обычный 13 2 2 2 2 2 2 3" xfId="22959"/>
    <cellStyle name="Обычный 13 2 2 2 2 2 3" xfId="22960"/>
    <cellStyle name="Обычный 13 2 2 2 2 2 3 2" xfId="22961"/>
    <cellStyle name="Обычный 13 2 2 2 2 2 4" xfId="22962"/>
    <cellStyle name="Обычный 13 2 2 2 2 3" xfId="22963"/>
    <cellStyle name="Обычный 13 2 2 2 2 3 2" xfId="22964"/>
    <cellStyle name="Обычный 13 2 2 2 2 3 2 2" xfId="22965"/>
    <cellStyle name="Обычный 13 2 2 2 2 3 3" xfId="22966"/>
    <cellStyle name="Обычный 13 2 2 2 2 4" xfId="22967"/>
    <cellStyle name="Обычный 13 2 2 2 2 4 2" xfId="22968"/>
    <cellStyle name="Обычный 13 2 2 2 2 5" xfId="22969"/>
    <cellStyle name="Обычный 13 2 2 2 3" xfId="22970"/>
    <cellStyle name="Обычный 13 2 2 2 3 2" xfId="22971"/>
    <cellStyle name="Обычный 13 2 2 2 3 2 2" xfId="22972"/>
    <cellStyle name="Обычный 13 2 2 2 3 2 2 2" xfId="22973"/>
    <cellStyle name="Обычный 13 2 2 2 3 2 3" xfId="22974"/>
    <cellStyle name="Обычный 13 2 2 2 3 3" xfId="22975"/>
    <cellStyle name="Обычный 13 2 2 2 3 3 2" xfId="22976"/>
    <cellStyle name="Обычный 13 2 2 2 3 4" xfId="22977"/>
    <cellStyle name="Обычный 13 2 2 2 4" xfId="22978"/>
    <cellStyle name="Обычный 13 2 2 2 4 2" xfId="22979"/>
    <cellStyle name="Обычный 13 2 2 2 4 2 2" xfId="22980"/>
    <cellStyle name="Обычный 13 2 2 2 4 3" xfId="22981"/>
    <cellStyle name="Обычный 13 2 2 2 5" xfId="22982"/>
    <cellStyle name="Обычный 13 2 2 2 5 2" xfId="22983"/>
    <cellStyle name="Обычный 13 2 2 2 6" xfId="22984"/>
    <cellStyle name="Обычный 13 2 2 3" xfId="22985"/>
    <cellStyle name="Обычный 13 2 2 3 2" xfId="22986"/>
    <cellStyle name="Обычный 13 2 2 3 2 2" xfId="22987"/>
    <cellStyle name="Обычный 13 2 2 3 2 2 2" xfId="22988"/>
    <cellStyle name="Обычный 13 2 2 3 2 2 2 2" xfId="22989"/>
    <cellStyle name="Обычный 13 2 2 3 2 2 3" xfId="22990"/>
    <cellStyle name="Обычный 13 2 2 3 2 3" xfId="22991"/>
    <cellStyle name="Обычный 13 2 2 3 2 3 2" xfId="22992"/>
    <cellStyle name="Обычный 13 2 2 3 2 4" xfId="22993"/>
    <cellStyle name="Обычный 13 2 2 3 3" xfId="22994"/>
    <cellStyle name="Обычный 13 2 2 3 3 2" xfId="22995"/>
    <cellStyle name="Обычный 13 2 2 3 3 2 2" xfId="22996"/>
    <cellStyle name="Обычный 13 2 2 3 3 3" xfId="22997"/>
    <cellStyle name="Обычный 13 2 2 3 4" xfId="22998"/>
    <cellStyle name="Обычный 13 2 2 3 4 2" xfId="22999"/>
    <cellStyle name="Обычный 13 2 2 3 5" xfId="23000"/>
    <cellStyle name="Обычный 13 2 2 4" xfId="23001"/>
    <cellStyle name="Обычный 13 2 2 4 2" xfId="23002"/>
    <cellStyle name="Обычный 13 2 2 4 2 2" xfId="23003"/>
    <cellStyle name="Обычный 13 2 2 4 2 2 2" xfId="23004"/>
    <cellStyle name="Обычный 13 2 2 4 2 3" xfId="23005"/>
    <cellStyle name="Обычный 13 2 2 4 3" xfId="23006"/>
    <cellStyle name="Обычный 13 2 2 4 3 2" xfId="23007"/>
    <cellStyle name="Обычный 13 2 2 4 4" xfId="23008"/>
    <cellStyle name="Обычный 13 2 2 5" xfId="23009"/>
    <cellStyle name="Обычный 13 2 2 5 2" xfId="23010"/>
    <cellStyle name="Обычный 13 2 2 5 2 2" xfId="23011"/>
    <cellStyle name="Обычный 13 2 2 5 3" xfId="23012"/>
    <cellStyle name="Обычный 13 2 2 6" xfId="23013"/>
    <cellStyle name="Обычный 13 2 2 6 2" xfId="23014"/>
    <cellStyle name="Обычный 13 2 2 7" xfId="23015"/>
    <cellStyle name="Обычный 13 2 3" xfId="23016"/>
    <cellStyle name="Обычный 13 2 3 2" xfId="23017"/>
    <cellStyle name="Обычный 13 2 3 2 2" xfId="23018"/>
    <cellStyle name="Обычный 13 2 3 2 2 2" xfId="23019"/>
    <cellStyle name="Обычный 13 2 3 2 2 2 2" xfId="23020"/>
    <cellStyle name="Обычный 13 2 3 2 2 2 2 2" xfId="23021"/>
    <cellStyle name="Обычный 13 2 3 2 2 2 3" xfId="23022"/>
    <cellStyle name="Обычный 13 2 3 2 2 3" xfId="23023"/>
    <cellStyle name="Обычный 13 2 3 2 2 3 2" xfId="23024"/>
    <cellStyle name="Обычный 13 2 3 2 2 4" xfId="23025"/>
    <cellStyle name="Обычный 13 2 3 2 3" xfId="23026"/>
    <cellStyle name="Обычный 13 2 3 2 3 2" xfId="23027"/>
    <cellStyle name="Обычный 13 2 3 2 3 2 2" xfId="23028"/>
    <cellStyle name="Обычный 13 2 3 2 3 3" xfId="23029"/>
    <cellStyle name="Обычный 13 2 3 2 4" xfId="23030"/>
    <cellStyle name="Обычный 13 2 3 2 4 2" xfId="23031"/>
    <cellStyle name="Обычный 13 2 3 2 5" xfId="23032"/>
    <cellStyle name="Обычный 13 2 3 3" xfId="23033"/>
    <cellStyle name="Обычный 13 2 3 3 2" xfId="23034"/>
    <cellStyle name="Обычный 13 2 3 3 2 2" xfId="23035"/>
    <cellStyle name="Обычный 13 2 3 3 2 2 2" xfId="23036"/>
    <cellStyle name="Обычный 13 2 3 3 2 3" xfId="23037"/>
    <cellStyle name="Обычный 13 2 3 3 3" xfId="23038"/>
    <cellStyle name="Обычный 13 2 3 3 3 2" xfId="23039"/>
    <cellStyle name="Обычный 13 2 3 3 4" xfId="23040"/>
    <cellStyle name="Обычный 13 2 3 4" xfId="23041"/>
    <cellStyle name="Обычный 13 2 3 4 2" xfId="23042"/>
    <cellStyle name="Обычный 13 2 3 4 2 2" xfId="23043"/>
    <cellStyle name="Обычный 13 2 3 4 3" xfId="23044"/>
    <cellStyle name="Обычный 13 2 3 5" xfId="23045"/>
    <cellStyle name="Обычный 13 2 3 5 2" xfId="23046"/>
    <cellStyle name="Обычный 13 2 3 6" xfId="23047"/>
    <cellStyle name="Обычный 13 2 4" xfId="23048"/>
    <cellStyle name="Обычный 13 2 4 2" xfId="23049"/>
    <cellStyle name="Обычный 13 2 4 2 2" xfId="23050"/>
    <cellStyle name="Обычный 13 2 4 2 2 2" xfId="23051"/>
    <cellStyle name="Обычный 13 2 4 2 2 2 2" xfId="23052"/>
    <cellStyle name="Обычный 13 2 4 2 2 3" xfId="23053"/>
    <cellStyle name="Обычный 13 2 4 2 3" xfId="23054"/>
    <cellStyle name="Обычный 13 2 4 2 3 2" xfId="23055"/>
    <cellStyle name="Обычный 13 2 4 2 4" xfId="23056"/>
    <cellStyle name="Обычный 13 2 4 3" xfId="23057"/>
    <cellStyle name="Обычный 13 2 4 3 2" xfId="23058"/>
    <cellStyle name="Обычный 13 2 4 3 2 2" xfId="23059"/>
    <cellStyle name="Обычный 13 2 4 3 3" xfId="23060"/>
    <cellStyle name="Обычный 13 2 4 4" xfId="23061"/>
    <cellStyle name="Обычный 13 2 4 4 2" xfId="23062"/>
    <cellStyle name="Обычный 13 2 4 5" xfId="23063"/>
    <cellStyle name="Обычный 13 2 5" xfId="23064"/>
    <cellStyle name="Обычный 13 2 5 2" xfId="23065"/>
    <cellStyle name="Обычный 13 2 5 2 2" xfId="23066"/>
    <cellStyle name="Обычный 13 2 5 2 2 2" xfId="23067"/>
    <cellStyle name="Обычный 13 2 5 2 3" xfId="23068"/>
    <cellStyle name="Обычный 13 2 5 3" xfId="23069"/>
    <cellStyle name="Обычный 13 2 5 3 2" xfId="23070"/>
    <cellStyle name="Обычный 13 2 5 4" xfId="23071"/>
    <cellStyle name="Обычный 13 2 6" xfId="23072"/>
    <cellStyle name="Обычный 13 2 6 2" xfId="23073"/>
    <cellStyle name="Обычный 13 2 6 2 2" xfId="23074"/>
    <cellStyle name="Обычный 13 2 6 3" xfId="23075"/>
    <cellStyle name="Обычный 13 2 7" xfId="23076"/>
    <cellStyle name="Обычный 13 2 7 2" xfId="23077"/>
    <cellStyle name="Обычный 13 2 8" xfId="23078"/>
    <cellStyle name="Обычный 13 3" xfId="23079"/>
    <cellStyle name="Обычный 13 4" xfId="23080"/>
    <cellStyle name="Обычный 13 4 2" xfId="23081"/>
    <cellStyle name="Обычный 13 4 2 2" xfId="23082"/>
    <cellStyle name="Обычный 13 4 2 2 2" xfId="23083"/>
    <cellStyle name="Обычный 13 4 2 2 2 2" xfId="23084"/>
    <cellStyle name="Обычный 13 4 2 2 2 2 2" xfId="23085"/>
    <cellStyle name="Обычный 13 4 2 2 2 2 2 2" xfId="23086"/>
    <cellStyle name="Обычный 13 4 2 2 2 2 2 2 2" xfId="23087"/>
    <cellStyle name="Обычный 13 4 2 2 2 2 2 3" xfId="23088"/>
    <cellStyle name="Обычный 13 4 2 2 2 2 3" xfId="23089"/>
    <cellStyle name="Обычный 13 4 2 2 2 2 3 2" xfId="23090"/>
    <cellStyle name="Обычный 13 4 2 2 2 2 4" xfId="23091"/>
    <cellStyle name="Обычный 13 4 2 2 2 3" xfId="23092"/>
    <cellStyle name="Обычный 13 4 2 2 2 3 2" xfId="23093"/>
    <cellStyle name="Обычный 13 4 2 2 2 3 2 2" xfId="23094"/>
    <cellStyle name="Обычный 13 4 2 2 2 3 3" xfId="23095"/>
    <cellStyle name="Обычный 13 4 2 2 2 4" xfId="23096"/>
    <cellStyle name="Обычный 13 4 2 2 2 4 2" xfId="23097"/>
    <cellStyle name="Обычный 13 4 2 2 2 5" xfId="23098"/>
    <cellStyle name="Обычный 13 4 2 2 3" xfId="23099"/>
    <cellStyle name="Обычный 13 4 2 2 3 2" xfId="23100"/>
    <cellStyle name="Обычный 13 4 2 2 3 2 2" xfId="23101"/>
    <cellStyle name="Обычный 13 4 2 2 3 2 2 2" xfId="23102"/>
    <cellStyle name="Обычный 13 4 2 2 3 2 3" xfId="23103"/>
    <cellStyle name="Обычный 13 4 2 2 3 3" xfId="23104"/>
    <cellStyle name="Обычный 13 4 2 2 3 3 2" xfId="23105"/>
    <cellStyle name="Обычный 13 4 2 2 3 4" xfId="23106"/>
    <cellStyle name="Обычный 13 4 2 2 4" xfId="23107"/>
    <cellStyle name="Обычный 13 4 2 2 4 2" xfId="23108"/>
    <cellStyle name="Обычный 13 4 2 2 4 2 2" xfId="23109"/>
    <cellStyle name="Обычный 13 4 2 2 4 3" xfId="23110"/>
    <cellStyle name="Обычный 13 4 2 2 5" xfId="23111"/>
    <cellStyle name="Обычный 13 4 2 2 5 2" xfId="23112"/>
    <cellStyle name="Обычный 13 4 2 2 6" xfId="23113"/>
    <cellStyle name="Обычный 13 4 2 3" xfId="23114"/>
    <cellStyle name="Обычный 13 4 2 3 2" xfId="23115"/>
    <cellStyle name="Обычный 13 4 2 3 2 2" xfId="23116"/>
    <cellStyle name="Обычный 13 4 2 3 2 2 2" xfId="23117"/>
    <cellStyle name="Обычный 13 4 2 3 2 2 2 2" xfId="23118"/>
    <cellStyle name="Обычный 13 4 2 3 2 2 3" xfId="23119"/>
    <cellStyle name="Обычный 13 4 2 3 2 3" xfId="23120"/>
    <cellStyle name="Обычный 13 4 2 3 2 3 2" xfId="23121"/>
    <cellStyle name="Обычный 13 4 2 3 2 4" xfId="23122"/>
    <cellStyle name="Обычный 13 4 2 3 3" xfId="23123"/>
    <cellStyle name="Обычный 13 4 2 3 3 2" xfId="23124"/>
    <cellStyle name="Обычный 13 4 2 3 3 2 2" xfId="23125"/>
    <cellStyle name="Обычный 13 4 2 3 3 3" xfId="23126"/>
    <cellStyle name="Обычный 13 4 2 3 4" xfId="23127"/>
    <cellStyle name="Обычный 13 4 2 3 4 2" xfId="23128"/>
    <cellStyle name="Обычный 13 4 2 3 5" xfId="23129"/>
    <cellStyle name="Обычный 13 4 2 4" xfId="23130"/>
    <cellStyle name="Обычный 13 4 2 4 2" xfId="23131"/>
    <cellStyle name="Обычный 13 4 2 4 2 2" xfId="23132"/>
    <cellStyle name="Обычный 13 4 2 4 2 2 2" xfId="23133"/>
    <cellStyle name="Обычный 13 4 2 4 2 3" xfId="23134"/>
    <cellStyle name="Обычный 13 4 2 4 3" xfId="23135"/>
    <cellStyle name="Обычный 13 4 2 4 3 2" xfId="23136"/>
    <cellStyle name="Обычный 13 4 2 4 4" xfId="23137"/>
    <cellStyle name="Обычный 13 4 2 5" xfId="23138"/>
    <cellStyle name="Обычный 13 4 2 5 2" xfId="23139"/>
    <cellStyle name="Обычный 13 4 2 5 2 2" xfId="23140"/>
    <cellStyle name="Обычный 13 4 2 5 3" xfId="23141"/>
    <cellStyle name="Обычный 13 4 2 6" xfId="23142"/>
    <cellStyle name="Обычный 13 4 2 6 2" xfId="23143"/>
    <cellStyle name="Обычный 13 4 2 7" xfId="23144"/>
    <cellStyle name="Обычный 13 4 3" xfId="23145"/>
    <cellStyle name="Обычный 13 4 3 2" xfId="23146"/>
    <cellStyle name="Обычный 13 4 3 2 2" xfId="23147"/>
    <cellStyle name="Обычный 13 4 3 2 2 2" xfId="23148"/>
    <cellStyle name="Обычный 13 4 3 2 2 2 2" xfId="23149"/>
    <cellStyle name="Обычный 13 4 3 2 2 2 2 2" xfId="23150"/>
    <cellStyle name="Обычный 13 4 3 2 2 2 3" xfId="23151"/>
    <cellStyle name="Обычный 13 4 3 2 2 3" xfId="23152"/>
    <cellStyle name="Обычный 13 4 3 2 2 3 2" xfId="23153"/>
    <cellStyle name="Обычный 13 4 3 2 2 4" xfId="23154"/>
    <cellStyle name="Обычный 13 4 3 2 3" xfId="23155"/>
    <cellStyle name="Обычный 13 4 3 2 3 2" xfId="23156"/>
    <cellStyle name="Обычный 13 4 3 2 3 2 2" xfId="23157"/>
    <cellStyle name="Обычный 13 4 3 2 3 3" xfId="23158"/>
    <cellStyle name="Обычный 13 4 3 2 4" xfId="23159"/>
    <cellStyle name="Обычный 13 4 3 2 4 2" xfId="23160"/>
    <cellStyle name="Обычный 13 4 3 2 5" xfId="23161"/>
    <cellStyle name="Обычный 13 4 3 3" xfId="23162"/>
    <cellStyle name="Обычный 13 4 3 3 2" xfId="23163"/>
    <cellStyle name="Обычный 13 4 3 3 2 2" xfId="23164"/>
    <cellStyle name="Обычный 13 4 3 3 2 2 2" xfId="23165"/>
    <cellStyle name="Обычный 13 4 3 3 2 3" xfId="23166"/>
    <cellStyle name="Обычный 13 4 3 3 3" xfId="23167"/>
    <cellStyle name="Обычный 13 4 3 3 3 2" xfId="23168"/>
    <cellStyle name="Обычный 13 4 3 3 4" xfId="23169"/>
    <cellStyle name="Обычный 13 4 3 4" xfId="23170"/>
    <cellStyle name="Обычный 13 4 3 4 2" xfId="23171"/>
    <cellStyle name="Обычный 13 4 3 4 2 2" xfId="23172"/>
    <cellStyle name="Обычный 13 4 3 4 3" xfId="23173"/>
    <cellStyle name="Обычный 13 4 3 5" xfId="23174"/>
    <cellStyle name="Обычный 13 4 3 5 2" xfId="23175"/>
    <cellStyle name="Обычный 13 4 3 6" xfId="23176"/>
    <cellStyle name="Обычный 13 4 4" xfId="23177"/>
    <cellStyle name="Обычный 13 4 4 2" xfId="23178"/>
    <cellStyle name="Обычный 13 4 4 2 2" xfId="23179"/>
    <cellStyle name="Обычный 13 4 4 2 2 2" xfId="23180"/>
    <cellStyle name="Обычный 13 4 4 2 2 2 2" xfId="23181"/>
    <cellStyle name="Обычный 13 4 4 2 2 3" xfId="23182"/>
    <cellStyle name="Обычный 13 4 4 2 3" xfId="23183"/>
    <cellStyle name="Обычный 13 4 4 2 3 2" xfId="23184"/>
    <cellStyle name="Обычный 13 4 4 2 4" xfId="23185"/>
    <cellStyle name="Обычный 13 4 4 3" xfId="23186"/>
    <cellStyle name="Обычный 13 4 4 3 2" xfId="23187"/>
    <cellStyle name="Обычный 13 4 4 3 2 2" xfId="23188"/>
    <cellStyle name="Обычный 13 4 4 3 3" xfId="23189"/>
    <cellStyle name="Обычный 13 4 4 4" xfId="23190"/>
    <cellStyle name="Обычный 13 4 4 4 2" xfId="23191"/>
    <cellStyle name="Обычный 13 4 4 5" xfId="23192"/>
    <cellStyle name="Обычный 13 4 5" xfId="23193"/>
    <cellStyle name="Обычный 13 4 5 2" xfId="23194"/>
    <cellStyle name="Обычный 13 4 5 2 2" xfId="23195"/>
    <cellStyle name="Обычный 13 4 5 2 2 2" xfId="23196"/>
    <cellStyle name="Обычный 13 4 5 2 3" xfId="23197"/>
    <cellStyle name="Обычный 13 4 5 3" xfId="23198"/>
    <cellStyle name="Обычный 13 4 5 3 2" xfId="23199"/>
    <cellStyle name="Обычный 13 4 5 4" xfId="23200"/>
    <cellStyle name="Обычный 13 4 6" xfId="23201"/>
    <cellStyle name="Обычный 13 4 6 2" xfId="23202"/>
    <cellStyle name="Обычный 13 4 6 2 2" xfId="23203"/>
    <cellStyle name="Обычный 13 4 6 3" xfId="23204"/>
    <cellStyle name="Обычный 13 4 7" xfId="23205"/>
    <cellStyle name="Обычный 13 4 7 2" xfId="23206"/>
    <cellStyle name="Обычный 13 4 8" xfId="23207"/>
    <cellStyle name="Обычный 14" xfId="23208"/>
    <cellStyle name="Обычный 14 2" xfId="23209"/>
    <cellStyle name="Обычный 14 3" xfId="23210"/>
    <cellStyle name="Обычный 15" xfId="23211"/>
    <cellStyle name="Обычный 15 2" xfId="23212"/>
    <cellStyle name="Обычный 15 3" xfId="23213"/>
    <cellStyle name="Обычный 15 3 2" xfId="23214"/>
    <cellStyle name="Обычный 15 3 2 2" xfId="23215"/>
    <cellStyle name="Обычный 15 3 2 2 2" xfId="23216"/>
    <cellStyle name="Обычный 15 3 2 2 2 2" xfId="23217"/>
    <cellStyle name="Обычный 15 3 2 2 2 2 2" xfId="23218"/>
    <cellStyle name="Обычный 15 3 2 2 2 2 2 2" xfId="23219"/>
    <cellStyle name="Обычный 15 3 2 2 2 2 2 2 2" xfId="23220"/>
    <cellStyle name="Обычный 15 3 2 2 2 2 2 3" xfId="23221"/>
    <cellStyle name="Обычный 15 3 2 2 2 2 3" xfId="23222"/>
    <cellStyle name="Обычный 15 3 2 2 2 2 3 2" xfId="23223"/>
    <cellStyle name="Обычный 15 3 2 2 2 2 4" xfId="23224"/>
    <cellStyle name="Обычный 15 3 2 2 2 3" xfId="23225"/>
    <cellStyle name="Обычный 15 3 2 2 2 3 2" xfId="23226"/>
    <cellStyle name="Обычный 15 3 2 2 2 3 2 2" xfId="23227"/>
    <cellStyle name="Обычный 15 3 2 2 2 3 3" xfId="23228"/>
    <cellStyle name="Обычный 15 3 2 2 2 4" xfId="23229"/>
    <cellStyle name="Обычный 15 3 2 2 2 4 2" xfId="23230"/>
    <cellStyle name="Обычный 15 3 2 2 2 5" xfId="23231"/>
    <cellStyle name="Обычный 15 3 2 2 3" xfId="23232"/>
    <cellStyle name="Обычный 15 3 2 2 3 2" xfId="23233"/>
    <cellStyle name="Обычный 15 3 2 2 3 2 2" xfId="23234"/>
    <cellStyle name="Обычный 15 3 2 2 3 2 2 2" xfId="23235"/>
    <cellStyle name="Обычный 15 3 2 2 3 2 3" xfId="23236"/>
    <cellStyle name="Обычный 15 3 2 2 3 3" xfId="23237"/>
    <cellStyle name="Обычный 15 3 2 2 3 3 2" xfId="23238"/>
    <cellStyle name="Обычный 15 3 2 2 3 4" xfId="23239"/>
    <cellStyle name="Обычный 15 3 2 2 4" xfId="23240"/>
    <cellStyle name="Обычный 15 3 2 2 4 2" xfId="23241"/>
    <cellStyle name="Обычный 15 3 2 2 4 2 2" xfId="23242"/>
    <cellStyle name="Обычный 15 3 2 2 4 3" xfId="23243"/>
    <cellStyle name="Обычный 15 3 2 2 5" xfId="23244"/>
    <cellStyle name="Обычный 15 3 2 2 5 2" xfId="23245"/>
    <cellStyle name="Обычный 15 3 2 2 6" xfId="23246"/>
    <cellStyle name="Обычный 15 3 2 3" xfId="23247"/>
    <cellStyle name="Обычный 15 3 2 3 2" xfId="23248"/>
    <cellStyle name="Обычный 15 3 2 3 2 2" xfId="23249"/>
    <cellStyle name="Обычный 15 3 2 3 2 2 2" xfId="23250"/>
    <cellStyle name="Обычный 15 3 2 3 2 2 2 2" xfId="23251"/>
    <cellStyle name="Обычный 15 3 2 3 2 2 3" xfId="23252"/>
    <cellStyle name="Обычный 15 3 2 3 2 3" xfId="23253"/>
    <cellStyle name="Обычный 15 3 2 3 2 3 2" xfId="23254"/>
    <cellStyle name="Обычный 15 3 2 3 2 4" xfId="23255"/>
    <cellStyle name="Обычный 15 3 2 3 3" xfId="23256"/>
    <cellStyle name="Обычный 15 3 2 3 3 2" xfId="23257"/>
    <cellStyle name="Обычный 15 3 2 3 3 2 2" xfId="23258"/>
    <cellStyle name="Обычный 15 3 2 3 3 3" xfId="23259"/>
    <cellStyle name="Обычный 15 3 2 3 4" xfId="23260"/>
    <cellStyle name="Обычный 15 3 2 3 4 2" xfId="23261"/>
    <cellStyle name="Обычный 15 3 2 3 5" xfId="23262"/>
    <cellStyle name="Обычный 15 3 2 4" xfId="23263"/>
    <cellStyle name="Обычный 15 3 2 4 2" xfId="23264"/>
    <cellStyle name="Обычный 15 3 2 4 2 2" xfId="23265"/>
    <cellStyle name="Обычный 15 3 2 4 2 2 2" xfId="23266"/>
    <cellStyle name="Обычный 15 3 2 4 2 3" xfId="23267"/>
    <cellStyle name="Обычный 15 3 2 4 3" xfId="23268"/>
    <cellStyle name="Обычный 15 3 2 4 3 2" xfId="23269"/>
    <cellStyle name="Обычный 15 3 2 4 4" xfId="23270"/>
    <cellStyle name="Обычный 15 3 2 5" xfId="23271"/>
    <cellStyle name="Обычный 15 3 2 5 2" xfId="23272"/>
    <cellStyle name="Обычный 15 3 2 5 2 2" xfId="23273"/>
    <cellStyle name="Обычный 15 3 2 5 3" xfId="23274"/>
    <cellStyle name="Обычный 15 3 2 6" xfId="23275"/>
    <cellStyle name="Обычный 15 3 2 6 2" xfId="23276"/>
    <cellStyle name="Обычный 15 3 2 7" xfId="23277"/>
    <cellStyle name="Обычный 15 3 3" xfId="23278"/>
    <cellStyle name="Обычный 15 3 3 2" xfId="23279"/>
    <cellStyle name="Обычный 15 3 3 2 2" xfId="23280"/>
    <cellStyle name="Обычный 15 3 3 2 2 2" xfId="23281"/>
    <cellStyle name="Обычный 15 3 3 2 2 2 2" xfId="23282"/>
    <cellStyle name="Обычный 15 3 3 2 2 2 2 2" xfId="23283"/>
    <cellStyle name="Обычный 15 3 3 2 2 2 3" xfId="23284"/>
    <cellStyle name="Обычный 15 3 3 2 2 3" xfId="23285"/>
    <cellStyle name="Обычный 15 3 3 2 2 3 2" xfId="23286"/>
    <cellStyle name="Обычный 15 3 3 2 2 4" xfId="23287"/>
    <cellStyle name="Обычный 15 3 3 2 3" xfId="23288"/>
    <cellStyle name="Обычный 15 3 3 2 3 2" xfId="23289"/>
    <cellStyle name="Обычный 15 3 3 2 3 2 2" xfId="23290"/>
    <cellStyle name="Обычный 15 3 3 2 3 3" xfId="23291"/>
    <cellStyle name="Обычный 15 3 3 2 4" xfId="23292"/>
    <cellStyle name="Обычный 15 3 3 2 4 2" xfId="23293"/>
    <cellStyle name="Обычный 15 3 3 2 5" xfId="23294"/>
    <cellStyle name="Обычный 15 3 3 3" xfId="23295"/>
    <cellStyle name="Обычный 15 3 3 3 2" xfId="23296"/>
    <cellStyle name="Обычный 15 3 3 3 2 2" xfId="23297"/>
    <cellStyle name="Обычный 15 3 3 3 2 2 2" xfId="23298"/>
    <cellStyle name="Обычный 15 3 3 3 2 3" xfId="23299"/>
    <cellStyle name="Обычный 15 3 3 3 3" xfId="23300"/>
    <cellStyle name="Обычный 15 3 3 3 3 2" xfId="23301"/>
    <cellStyle name="Обычный 15 3 3 3 4" xfId="23302"/>
    <cellStyle name="Обычный 15 3 3 4" xfId="23303"/>
    <cellStyle name="Обычный 15 3 3 4 2" xfId="23304"/>
    <cellStyle name="Обычный 15 3 3 4 2 2" xfId="23305"/>
    <cellStyle name="Обычный 15 3 3 4 3" xfId="23306"/>
    <cellStyle name="Обычный 15 3 3 5" xfId="23307"/>
    <cellStyle name="Обычный 15 3 3 5 2" xfId="23308"/>
    <cellStyle name="Обычный 15 3 3 6" xfId="23309"/>
    <cellStyle name="Обычный 15 3 4" xfId="23310"/>
    <cellStyle name="Обычный 15 3 4 2" xfId="23311"/>
    <cellStyle name="Обычный 15 3 4 2 2" xfId="23312"/>
    <cellStyle name="Обычный 15 3 4 2 2 2" xfId="23313"/>
    <cellStyle name="Обычный 15 3 4 2 2 2 2" xfId="23314"/>
    <cellStyle name="Обычный 15 3 4 2 2 3" xfId="23315"/>
    <cellStyle name="Обычный 15 3 4 2 3" xfId="23316"/>
    <cellStyle name="Обычный 15 3 4 2 3 2" xfId="23317"/>
    <cellStyle name="Обычный 15 3 4 2 4" xfId="23318"/>
    <cellStyle name="Обычный 15 3 4 3" xfId="23319"/>
    <cellStyle name="Обычный 15 3 4 3 2" xfId="23320"/>
    <cellStyle name="Обычный 15 3 4 3 2 2" xfId="23321"/>
    <cellStyle name="Обычный 15 3 4 3 3" xfId="23322"/>
    <cellStyle name="Обычный 15 3 4 4" xfId="23323"/>
    <cellStyle name="Обычный 15 3 4 4 2" xfId="23324"/>
    <cellStyle name="Обычный 15 3 4 5" xfId="23325"/>
    <cellStyle name="Обычный 15 3 5" xfId="23326"/>
    <cellStyle name="Обычный 15 3 5 2" xfId="23327"/>
    <cellStyle name="Обычный 15 3 5 2 2" xfId="23328"/>
    <cellStyle name="Обычный 15 3 5 2 2 2" xfId="23329"/>
    <cellStyle name="Обычный 15 3 5 2 3" xfId="23330"/>
    <cellStyle name="Обычный 15 3 5 3" xfId="23331"/>
    <cellStyle name="Обычный 15 3 5 3 2" xfId="23332"/>
    <cellStyle name="Обычный 15 3 5 4" xfId="23333"/>
    <cellStyle name="Обычный 15 3 6" xfId="23334"/>
    <cellStyle name="Обычный 15 3 6 2" xfId="23335"/>
    <cellStyle name="Обычный 15 3 6 2 2" xfId="23336"/>
    <cellStyle name="Обычный 15 3 6 3" xfId="23337"/>
    <cellStyle name="Обычный 15 3 7" xfId="23338"/>
    <cellStyle name="Обычный 15 3 7 2" xfId="23339"/>
    <cellStyle name="Обычный 15 3 8" xfId="23340"/>
    <cellStyle name="Обычный 16" xfId="23341"/>
    <cellStyle name="Обычный 16 10" xfId="23342"/>
    <cellStyle name="Обычный 16 10 2" xfId="23343"/>
    <cellStyle name="Обычный 16 11" xfId="23344"/>
    <cellStyle name="Обычный 16 2" xfId="23345"/>
    <cellStyle name="Обычный 16 2 10" xfId="23346"/>
    <cellStyle name="Обычный 16 2 2" xfId="23347"/>
    <cellStyle name="Обычный 16 2 2 2" xfId="23348"/>
    <cellStyle name="Обычный 16 2 2 2 2" xfId="23349"/>
    <cellStyle name="Обычный 16 2 2 2 2 2" xfId="23350"/>
    <cellStyle name="Обычный 16 2 2 2 2 2 2" xfId="23351"/>
    <cellStyle name="Обычный 16 2 2 2 2 2 2 2" xfId="23352"/>
    <cellStyle name="Обычный 16 2 2 2 2 2 2 2 2" xfId="23353"/>
    <cellStyle name="Обычный 16 2 2 2 2 2 2 2 2 2" xfId="23354"/>
    <cellStyle name="Обычный 16 2 2 2 2 2 2 2 2 2 2" xfId="23355"/>
    <cellStyle name="Обычный 16 2 2 2 2 2 2 2 2 3" xfId="23356"/>
    <cellStyle name="Обычный 16 2 2 2 2 2 2 2 3" xfId="23357"/>
    <cellStyle name="Обычный 16 2 2 2 2 2 2 2 3 2" xfId="23358"/>
    <cellStyle name="Обычный 16 2 2 2 2 2 2 2 4" xfId="23359"/>
    <cellStyle name="Обычный 16 2 2 2 2 2 2 3" xfId="23360"/>
    <cellStyle name="Обычный 16 2 2 2 2 2 2 3 2" xfId="23361"/>
    <cellStyle name="Обычный 16 2 2 2 2 2 2 3 2 2" xfId="23362"/>
    <cellStyle name="Обычный 16 2 2 2 2 2 2 3 3" xfId="23363"/>
    <cellStyle name="Обычный 16 2 2 2 2 2 2 4" xfId="23364"/>
    <cellStyle name="Обычный 16 2 2 2 2 2 2 4 2" xfId="23365"/>
    <cellStyle name="Обычный 16 2 2 2 2 2 2 5" xfId="23366"/>
    <cellStyle name="Обычный 16 2 2 2 2 2 3" xfId="23367"/>
    <cellStyle name="Обычный 16 2 2 2 2 2 3 2" xfId="23368"/>
    <cellStyle name="Обычный 16 2 2 2 2 2 3 2 2" xfId="23369"/>
    <cellStyle name="Обычный 16 2 2 2 2 2 3 2 2 2" xfId="23370"/>
    <cellStyle name="Обычный 16 2 2 2 2 2 3 2 3" xfId="23371"/>
    <cellStyle name="Обычный 16 2 2 2 2 2 3 3" xfId="23372"/>
    <cellStyle name="Обычный 16 2 2 2 2 2 3 3 2" xfId="23373"/>
    <cellStyle name="Обычный 16 2 2 2 2 2 3 4" xfId="23374"/>
    <cellStyle name="Обычный 16 2 2 2 2 2 4" xfId="23375"/>
    <cellStyle name="Обычный 16 2 2 2 2 2 4 2" xfId="23376"/>
    <cellStyle name="Обычный 16 2 2 2 2 2 4 2 2" xfId="23377"/>
    <cellStyle name="Обычный 16 2 2 2 2 2 4 3" xfId="23378"/>
    <cellStyle name="Обычный 16 2 2 2 2 2 5" xfId="23379"/>
    <cellStyle name="Обычный 16 2 2 2 2 2 5 2" xfId="23380"/>
    <cellStyle name="Обычный 16 2 2 2 2 2 6" xfId="23381"/>
    <cellStyle name="Обычный 16 2 2 2 2 3" xfId="23382"/>
    <cellStyle name="Обычный 16 2 2 2 2 3 2" xfId="23383"/>
    <cellStyle name="Обычный 16 2 2 2 2 3 2 2" xfId="23384"/>
    <cellStyle name="Обычный 16 2 2 2 2 3 2 2 2" xfId="23385"/>
    <cellStyle name="Обычный 16 2 2 2 2 3 2 2 2 2" xfId="23386"/>
    <cellStyle name="Обычный 16 2 2 2 2 3 2 2 3" xfId="23387"/>
    <cellStyle name="Обычный 16 2 2 2 2 3 2 3" xfId="23388"/>
    <cellStyle name="Обычный 16 2 2 2 2 3 2 3 2" xfId="23389"/>
    <cellStyle name="Обычный 16 2 2 2 2 3 2 4" xfId="23390"/>
    <cellStyle name="Обычный 16 2 2 2 2 3 3" xfId="23391"/>
    <cellStyle name="Обычный 16 2 2 2 2 3 3 2" xfId="23392"/>
    <cellStyle name="Обычный 16 2 2 2 2 3 3 2 2" xfId="23393"/>
    <cellStyle name="Обычный 16 2 2 2 2 3 3 3" xfId="23394"/>
    <cellStyle name="Обычный 16 2 2 2 2 3 4" xfId="23395"/>
    <cellStyle name="Обычный 16 2 2 2 2 3 4 2" xfId="23396"/>
    <cellStyle name="Обычный 16 2 2 2 2 3 5" xfId="23397"/>
    <cellStyle name="Обычный 16 2 2 2 2 4" xfId="23398"/>
    <cellStyle name="Обычный 16 2 2 2 2 4 2" xfId="23399"/>
    <cellStyle name="Обычный 16 2 2 2 2 4 2 2" xfId="23400"/>
    <cellStyle name="Обычный 16 2 2 2 2 4 2 2 2" xfId="23401"/>
    <cellStyle name="Обычный 16 2 2 2 2 4 2 3" xfId="23402"/>
    <cellStyle name="Обычный 16 2 2 2 2 4 3" xfId="23403"/>
    <cellStyle name="Обычный 16 2 2 2 2 4 3 2" xfId="23404"/>
    <cellStyle name="Обычный 16 2 2 2 2 4 4" xfId="23405"/>
    <cellStyle name="Обычный 16 2 2 2 2 5" xfId="23406"/>
    <cellStyle name="Обычный 16 2 2 2 2 5 2" xfId="23407"/>
    <cellStyle name="Обычный 16 2 2 2 2 5 2 2" xfId="23408"/>
    <cellStyle name="Обычный 16 2 2 2 2 5 3" xfId="23409"/>
    <cellStyle name="Обычный 16 2 2 2 2 6" xfId="23410"/>
    <cellStyle name="Обычный 16 2 2 2 2 6 2" xfId="23411"/>
    <cellStyle name="Обычный 16 2 2 2 2 7" xfId="23412"/>
    <cellStyle name="Обычный 16 2 2 2 3" xfId="23413"/>
    <cellStyle name="Обычный 16 2 2 2 3 2" xfId="23414"/>
    <cellStyle name="Обычный 16 2 2 2 3 2 2" xfId="23415"/>
    <cellStyle name="Обычный 16 2 2 2 3 2 2 2" xfId="23416"/>
    <cellStyle name="Обычный 16 2 2 2 3 2 2 2 2" xfId="23417"/>
    <cellStyle name="Обычный 16 2 2 2 3 2 2 2 2 2" xfId="23418"/>
    <cellStyle name="Обычный 16 2 2 2 3 2 2 2 3" xfId="23419"/>
    <cellStyle name="Обычный 16 2 2 2 3 2 2 3" xfId="23420"/>
    <cellStyle name="Обычный 16 2 2 2 3 2 2 3 2" xfId="23421"/>
    <cellStyle name="Обычный 16 2 2 2 3 2 2 4" xfId="23422"/>
    <cellStyle name="Обычный 16 2 2 2 3 2 3" xfId="23423"/>
    <cellStyle name="Обычный 16 2 2 2 3 2 3 2" xfId="23424"/>
    <cellStyle name="Обычный 16 2 2 2 3 2 3 2 2" xfId="23425"/>
    <cellStyle name="Обычный 16 2 2 2 3 2 3 3" xfId="23426"/>
    <cellStyle name="Обычный 16 2 2 2 3 2 4" xfId="23427"/>
    <cellStyle name="Обычный 16 2 2 2 3 2 4 2" xfId="23428"/>
    <cellStyle name="Обычный 16 2 2 2 3 2 5" xfId="23429"/>
    <cellStyle name="Обычный 16 2 2 2 3 3" xfId="23430"/>
    <cellStyle name="Обычный 16 2 2 2 3 3 2" xfId="23431"/>
    <cellStyle name="Обычный 16 2 2 2 3 3 2 2" xfId="23432"/>
    <cellStyle name="Обычный 16 2 2 2 3 3 2 2 2" xfId="23433"/>
    <cellStyle name="Обычный 16 2 2 2 3 3 2 3" xfId="23434"/>
    <cellStyle name="Обычный 16 2 2 2 3 3 3" xfId="23435"/>
    <cellStyle name="Обычный 16 2 2 2 3 3 3 2" xfId="23436"/>
    <cellStyle name="Обычный 16 2 2 2 3 3 4" xfId="23437"/>
    <cellStyle name="Обычный 16 2 2 2 3 4" xfId="23438"/>
    <cellStyle name="Обычный 16 2 2 2 3 4 2" xfId="23439"/>
    <cellStyle name="Обычный 16 2 2 2 3 4 2 2" xfId="23440"/>
    <cellStyle name="Обычный 16 2 2 2 3 4 3" xfId="23441"/>
    <cellStyle name="Обычный 16 2 2 2 3 5" xfId="23442"/>
    <cellStyle name="Обычный 16 2 2 2 3 5 2" xfId="23443"/>
    <cellStyle name="Обычный 16 2 2 2 3 6" xfId="23444"/>
    <cellStyle name="Обычный 16 2 2 2 4" xfId="23445"/>
    <cellStyle name="Обычный 16 2 2 2 4 2" xfId="23446"/>
    <cellStyle name="Обычный 16 2 2 2 4 2 2" xfId="23447"/>
    <cellStyle name="Обычный 16 2 2 2 4 2 2 2" xfId="23448"/>
    <cellStyle name="Обычный 16 2 2 2 4 2 2 2 2" xfId="23449"/>
    <cellStyle name="Обычный 16 2 2 2 4 2 2 3" xfId="23450"/>
    <cellStyle name="Обычный 16 2 2 2 4 2 3" xfId="23451"/>
    <cellStyle name="Обычный 16 2 2 2 4 2 3 2" xfId="23452"/>
    <cellStyle name="Обычный 16 2 2 2 4 2 4" xfId="23453"/>
    <cellStyle name="Обычный 16 2 2 2 4 3" xfId="23454"/>
    <cellStyle name="Обычный 16 2 2 2 4 3 2" xfId="23455"/>
    <cellStyle name="Обычный 16 2 2 2 4 3 2 2" xfId="23456"/>
    <cellStyle name="Обычный 16 2 2 2 4 3 3" xfId="23457"/>
    <cellStyle name="Обычный 16 2 2 2 4 4" xfId="23458"/>
    <cellStyle name="Обычный 16 2 2 2 4 4 2" xfId="23459"/>
    <cellStyle name="Обычный 16 2 2 2 4 5" xfId="23460"/>
    <cellStyle name="Обычный 16 2 2 2 5" xfId="23461"/>
    <cellStyle name="Обычный 16 2 2 2 5 2" xfId="23462"/>
    <cellStyle name="Обычный 16 2 2 2 5 2 2" xfId="23463"/>
    <cellStyle name="Обычный 16 2 2 2 5 2 2 2" xfId="23464"/>
    <cellStyle name="Обычный 16 2 2 2 5 2 3" xfId="23465"/>
    <cellStyle name="Обычный 16 2 2 2 5 3" xfId="23466"/>
    <cellStyle name="Обычный 16 2 2 2 5 3 2" xfId="23467"/>
    <cellStyle name="Обычный 16 2 2 2 5 4" xfId="23468"/>
    <cellStyle name="Обычный 16 2 2 2 6" xfId="23469"/>
    <cellStyle name="Обычный 16 2 2 2 6 2" xfId="23470"/>
    <cellStyle name="Обычный 16 2 2 2 6 2 2" xfId="23471"/>
    <cellStyle name="Обычный 16 2 2 2 6 3" xfId="23472"/>
    <cellStyle name="Обычный 16 2 2 2 7" xfId="23473"/>
    <cellStyle name="Обычный 16 2 2 2 7 2" xfId="23474"/>
    <cellStyle name="Обычный 16 2 2 2 8" xfId="23475"/>
    <cellStyle name="Обычный 16 2 2 3" xfId="23476"/>
    <cellStyle name="Обычный 16 2 2 3 2" xfId="23477"/>
    <cellStyle name="Обычный 16 2 2 3 2 2" xfId="23478"/>
    <cellStyle name="Обычный 16 2 2 3 2 2 2" xfId="23479"/>
    <cellStyle name="Обычный 16 2 2 3 2 2 2 2" xfId="23480"/>
    <cellStyle name="Обычный 16 2 2 3 2 2 2 2 2" xfId="23481"/>
    <cellStyle name="Обычный 16 2 2 3 2 2 2 2 2 2" xfId="23482"/>
    <cellStyle name="Обычный 16 2 2 3 2 2 2 2 3" xfId="23483"/>
    <cellStyle name="Обычный 16 2 2 3 2 2 2 3" xfId="23484"/>
    <cellStyle name="Обычный 16 2 2 3 2 2 2 3 2" xfId="23485"/>
    <cellStyle name="Обычный 16 2 2 3 2 2 2 4" xfId="23486"/>
    <cellStyle name="Обычный 16 2 2 3 2 2 3" xfId="23487"/>
    <cellStyle name="Обычный 16 2 2 3 2 2 3 2" xfId="23488"/>
    <cellStyle name="Обычный 16 2 2 3 2 2 3 2 2" xfId="23489"/>
    <cellStyle name="Обычный 16 2 2 3 2 2 3 3" xfId="23490"/>
    <cellStyle name="Обычный 16 2 2 3 2 2 4" xfId="23491"/>
    <cellStyle name="Обычный 16 2 2 3 2 2 4 2" xfId="23492"/>
    <cellStyle name="Обычный 16 2 2 3 2 2 5" xfId="23493"/>
    <cellStyle name="Обычный 16 2 2 3 2 3" xfId="23494"/>
    <cellStyle name="Обычный 16 2 2 3 2 3 2" xfId="23495"/>
    <cellStyle name="Обычный 16 2 2 3 2 3 2 2" xfId="23496"/>
    <cellStyle name="Обычный 16 2 2 3 2 3 2 2 2" xfId="23497"/>
    <cellStyle name="Обычный 16 2 2 3 2 3 2 3" xfId="23498"/>
    <cellStyle name="Обычный 16 2 2 3 2 3 3" xfId="23499"/>
    <cellStyle name="Обычный 16 2 2 3 2 3 3 2" xfId="23500"/>
    <cellStyle name="Обычный 16 2 2 3 2 3 4" xfId="23501"/>
    <cellStyle name="Обычный 16 2 2 3 2 4" xfId="23502"/>
    <cellStyle name="Обычный 16 2 2 3 2 4 2" xfId="23503"/>
    <cellStyle name="Обычный 16 2 2 3 2 4 2 2" xfId="23504"/>
    <cellStyle name="Обычный 16 2 2 3 2 4 3" xfId="23505"/>
    <cellStyle name="Обычный 16 2 2 3 2 5" xfId="23506"/>
    <cellStyle name="Обычный 16 2 2 3 2 5 2" xfId="23507"/>
    <cellStyle name="Обычный 16 2 2 3 2 6" xfId="23508"/>
    <cellStyle name="Обычный 16 2 2 3 3" xfId="23509"/>
    <cellStyle name="Обычный 16 2 2 3 3 2" xfId="23510"/>
    <cellStyle name="Обычный 16 2 2 3 3 2 2" xfId="23511"/>
    <cellStyle name="Обычный 16 2 2 3 3 2 2 2" xfId="23512"/>
    <cellStyle name="Обычный 16 2 2 3 3 2 2 2 2" xfId="23513"/>
    <cellStyle name="Обычный 16 2 2 3 3 2 2 3" xfId="23514"/>
    <cellStyle name="Обычный 16 2 2 3 3 2 3" xfId="23515"/>
    <cellStyle name="Обычный 16 2 2 3 3 2 3 2" xfId="23516"/>
    <cellStyle name="Обычный 16 2 2 3 3 2 4" xfId="23517"/>
    <cellStyle name="Обычный 16 2 2 3 3 3" xfId="23518"/>
    <cellStyle name="Обычный 16 2 2 3 3 3 2" xfId="23519"/>
    <cellStyle name="Обычный 16 2 2 3 3 3 2 2" xfId="23520"/>
    <cellStyle name="Обычный 16 2 2 3 3 3 3" xfId="23521"/>
    <cellStyle name="Обычный 16 2 2 3 3 4" xfId="23522"/>
    <cellStyle name="Обычный 16 2 2 3 3 4 2" xfId="23523"/>
    <cellStyle name="Обычный 16 2 2 3 3 5" xfId="23524"/>
    <cellStyle name="Обычный 16 2 2 3 4" xfId="23525"/>
    <cellStyle name="Обычный 16 2 2 3 4 2" xfId="23526"/>
    <cellStyle name="Обычный 16 2 2 3 4 2 2" xfId="23527"/>
    <cellStyle name="Обычный 16 2 2 3 4 2 2 2" xfId="23528"/>
    <cellStyle name="Обычный 16 2 2 3 4 2 3" xfId="23529"/>
    <cellStyle name="Обычный 16 2 2 3 4 3" xfId="23530"/>
    <cellStyle name="Обычный 16 2 2 3 4 3 2" xfId="23531"/>
    <cellStyle name="Обычный 16 2 2 3 4 4" xfId="23532"/>
    <cellStyle name="Обычный 16 2 2 3 5" xfId="23533"/>
    <cellStyle name="Обычный 16 2 2 3 5 2" xfId="23534"/>
    <cellStyle name="Обычный 16 2 2 3 5 2 2" xfId="23535"/>
    <cellStyle name="Обычный 16 2 2 3 5 3" xfId="23536"/>
    <cellStyle name="Обычный 16 2 2 3 6" xfId="23537"/>
    <cellStyle name="Обычный 16 2 2 3 6 2" xfId="23538"/>
    <cellStyle name="Обычный 16 2 2 3 7" xfId="23539"/>
    <cellStyle name="Обычный 16 2 2 4" xfId="23540"/>
    <cellStyle name="Обычный 16 2 2 4 2" xfId="23541"/>
    <cellStyle name="Обычный 16 2 2 4 2 2" xfId="23542"/>
    <cellStyle name="Обычный 16 2 2 4 2 2 2" xfId="23543"/>
    <cellStyle name="Обычный 16 2 2 4 2 2 2 2" xfId="23544"/>
    <cellStyle name="Обычный 16 2 2 4 2 2 2 2 2" xfId="23545"/>
    <cellStyle name="Обычный 16 2 2 4 2 2 2 3" xfId="23546"/>
    <cellStyle name="Обычный 16 2 2 4 2 2 3" xfId="23547"/>
    <cellStyle name="Обычный 16 2 2 4 2 2 3 2" xfId="23548"/>
    <cellStyle name="Обычный 16 2 2 4 2 2 4" xfId="23549"/>
    <cellStyle name="Обычный 16 2 2 4 2 3" xfId="23550"/>
    <cellStyle name="Обычный 16 2 2 4 2 3 2" xfId="23551"/>
    <cellStyle name="Обычный 16 2 2 4 2 3 2 2" xfId="23552"/>
    <cellStyle name="Обычный 16 2 2 4 2 3 3" xfId="23553"/>
    <cellStyle name="Обычный 16 2 2 4 2 4" xfId="23554"/>
    <cellStyle name="Обычный 16 2 2 4 2 4 2" xfId="23555"/>
    <cellStyle name="Обычный 16 2 2 4 2 5" xfId="23556"/>
    <cellStyle name="Обычный 16 2 2 4 3" xfId="23557"/>
    <cellStyle name="Обычный 16 2 2 4 3 2" xfId="23558"/>
    <cellStyle name="Обычный 16 2 2 4 3 2 2" xfId="23559"/>
    <cellStyle name="Обычный 16 2 2 4 3 2 2 2" xfId="23560"/>
    <cellStyle name="Обычный 16 2 2 4 3 2 3" xfId="23561"/>
    <cellStyle name="Обычный 16 2 2 4 3 3" xfId="23562"/>
    <cellStyle name="Обычный 16 2 2 4 3 3 2" xfId="23563"/>
    <cellStyle name="Обычный 16 2 2 4 3 4" xfId="23564"/>
    <cellStyle name="Обычный 16 2 2 4 4" xfId="23565"/>
    <cellStyle name="Обычный 16 2 2 4 4 2" xfId="23566"/>
    <cellStyle name="Обычный 16 2 2 4 4 2 2" xfId="23567"/>
    <cellStyle name="Обычный 16 2 2 4 4 3" xfId="23568"/>
    <cellStyle name="Обычный 16 2 2 4 5" xfId="23569"/>
    <cellStyle name="Обычный 16 2 2 4 5 2" xfId="23570"/>
    <cellStyle name="Обычный 16 2 2 4 6" xfId="23571"/>
    <cellStyle name="Обычный 16 2 2 5" xfId="23572"/>
    <cellStyle name="Обычный 16 2 2 5 2" xfId="23573"/>
    <cellStyle name="Обычный 16 2 2 5 2 2" xfId="23574"/>
    <cellStyle name="Обычный 16 2 2 5 2 2 2" xfId="23575"/>
    <cellStyle name="Обычный 16 2 2 5 2 2 2 2" xfId="23576"/>
    <cellStyle name="Обычный 16 2 2 5 2 2 3" xfId="23577"/>
    <cellStyle name="Обычный 16 2 2 5 2 3" xfId="23578"/>
    <cellStyle name="Обычный 16 2 2 5 2 3 2" xfId="23579"/>
    <cellStyle name="Обычный 16 2 2 5 2 4" xfId="23580"/>
    <cellStyle name="Обычный 16 2 2 5 3" xfId="23581"/>
    <cellStyle name="Обычный 16 2 2 5 3 2" xfId="23582"/>
    <cellStyle name="Обычный 16 2 2 5 3 2 2" xfId="23583"/>
    <cellStyle name="Обычный 16 2 2 5 3 3" xfId="23584"/>
    <cellStyle name="Обычный 16 2 2 5 4" xfId="23585"/>
    <cellStyle name="Обычный 16 2 2 5 4 2" xfId="23586"/>
    <cellStyle name="Обычный 16 2 2 5 5" xfId="23587"/>
    <cellStyle name="Обычный 16 2 2 6" xfId="23588"/>
    <cellStyle name="Обычный 16 2 2 6 2" xfId="23589"/>
    <cellStyle name="Обычный 16 2 2 6 2 2" xfId="23590"/>
    <cellStyle name="Обычный 16 2 2 6 2 2 2" xfId="23591"/>
    <cellStyle name="Обычный 16 2 2 6 2 3" xfId="23592"/>
    <cellStyle name="Обычный 16 2 2 6 3" xfId="23593"/>
    <cellStyle name="Обычный 16 2 2 6 3 2" xfId="23594"/>
    <cellStyle name="Обычный 16 2 2 6 4" xfId="23595"/>
    <cellStyle name="Обычный 16 2 2 7" xfId="23596"/>
    <cellStyle name="Обычный 16 2 2 7 2" xfId="23597"/>
    <cellStyle name="Обычный 16 2 2 7 2 2" xfId="23598"/>
    <cellStyle name="Обычный 16 2 2 7 3" xfId="23599"/>
    <cellStyle name="Обычный 16 2 2 8" xfId="23600"/>
    <cellStyle name="Обычный 16 2 2 8 2" xfId="23601"/>
    <cellStyle name="Обычный 16 2 2 9" xfId="23602"/>
    <cellStyle name="Обычный 16 2 3" xfId="23603"/>
    <cellStyle name="Обычный 16 2 3 2" xfId="23604"/>
    <cellStyle name="Обычный 16 2 3 2 2" xfId="23605"/>
    <cellStyle name="Обычный 16 2 3 2 2 2" xfId="23606"/>
    <cellStyle name="Обычный 16 2 3 2 2 2 2" xfId="23607"/>
    <cellStyle name="Обычный 16 2 3 2 2 2 2 2" xfId="23608"/>
    <cellStyle name="Обычный 16 2 3 2 2 2 2 2 2" xfId="23609"/>
    <cellStyle name="Обычный 16 2 3 2 2 2 2 2 2 2" xfId="23610"/>
    <cellStyle name="Обычный 16 2 3 2 2 2 2 2 3" xfId="23611"/>
    <cellStyle name="Обычный 16 2 3 2 2 2 2 3" xfId="23612"/>
    <cellStyle name="Обычный 16 2 3 2 2 2 2 3 2" xfId="23613"/>
    <cellStyle name="Обычный 16 2 3 2 2 2 2 4" xfId="23614"/>
    <cellStyle name="Обычный 16 2 3 2 2 2 3" xfId="23615"/>
    <cellStyle name="Обычный 16 2 3 2 2 2 3 2" xfId="23616"/>
    <cellStyle name="Обычный 16 2 3 2 2 2 3 2 2" xfId="23617"/>
    <cellStyle name="Обычный 16 2 3 2 2 2 3 3" xfId="23618"/>
    <cellStyle name="Обычный 16 2 3 2 2 2 4" xfId="23619"/>
    <cellStyle name="Обычный 16 2 3 2 2 2 4 2" xfId="23620"/>
    <cellStyle name="Обычный 16 2 3 2 2 2 5" xfId="23621"/>
    <cellStyle name="Обычный 16 2 3 2 2 3" xfId="23622"/>
    <cellStyle name="Обычный 16 2 3 2 2 3 2" xfId="23623"/>
    <cellStyle name="Обычный 16 2 3 2 2 3 2 2" xfId="23624"/>
    <cellStyle name="Обычный 16 2 3 2 2 3 2 2 2" xfId="23625"/>
    <cellStyle name="Обычный 16 2 3 2 2 3 2 3" xfId="23626"/>
    <cellStyle name="Обычный 16 2 3 2 2 3 3" xfId="23627"/>
    <cellStyle name="Обычный 16 2 3 2 2 3 3 2" xfId="23628"/>
    <cellStyle name="Обычный 16 2 3 2 2 3 4" xfId="23629"/>
    <cellStyle name="Обычный 16 2 3 2 2 4" xfId="23630"/>
    <cellStyle name="Обычный 16 2 3 2 2 4 2" xfId="23631"/>
    <cellStyle name="Обычный 16 2 3 2 2 4 2 2" xfId="23632"/>
    <cellStyle name="Обычный 16 2 3 2 2 4 3" xfId="23633"/>
    <cellStyle name="Обычный 16 2 3 2 2 5" xfId="23634"/>
    <cellStyle name="Обычный 16 2 3 2 2 5 2" xfId="23635"/>
    <cellStyle name="Обычный 16 2 3 2 2 6" xfId="23636"/>
    <cellStyle name="Обычный 16 2 3 2 3" xfId="23637"/>
    <cellStyle name="Обычный 16 2 3 2 3 2" xfId="23638"/>
    <cellStyle name="Обычный 16 2 3 2 3 2 2" xfId="23639"/>
    <cellStyle name="Обычный 16 2 3 2 3 2 2 2" xfId="23640"/>
    <cellStyle name="Обычный 16 2 3 2 3 2 2 2 2" xfId="23641"/>
    <cellStyle name="Обычный 16 2 3 2 3 2 2 3" xfId="23642"/>
    <cellStyle name="Обычный 16 2 3 2 3 2 3" xfId="23643"/>
    <cellStyle name="Обычный 16 2 3 2 3 2 3 2" xfId="23644"/>
    <cellStyle name="Обычный 16 2 3 2 3 2 4" xfId="23645"/>
    <cellStyle name="Обычный 16 2 3 2 3 3" xfId="23646"/>
    <cellStyle name="Обычный 16 2 3 2 3 3 2" xfId="23647"/>
    <cellStyle name="Обычный 16 2 3 2 3 3 2 2" xfId="23648"/>
    <cellStyle name="Обычный 16 2 3 2 3 3 3" xfId="23649"/>
    <cellStyle name="Обычный 16 2 3 2 3 4" xfId="23650"/>
    <cellStyle name="Обычный 16 2 3 2 3 4 2" xfId="23651"/>
    <cellStyle name="Обычный 16 2 3 2 3 5" xfId="23652"/>
    <cellStyle name="Обычный 16 2 3 2 4" xfId="23653"/>
    <cellStyle name="Обычный 16 2 3 2 4 2" xfId="23654"/>
    <cellStyle name="Обычный 16 2 3 2 4 2 2" xfId="23655"/>
    <cellStyle name="Обычный 16 2 3 2 4 2 2 2" xfId="23656"/>
    <cellStyle name="Обычный 16 2 3 2 4 2 3" xfId="23657"/>
    <cellStyle name="Обычный 16 2 3 2 4 3" xfId="23658"/>
    <cellStyle name="Обычный 16 2 3 2 4 3 2" xfId="23659"/>
    <cellStyle name="Обычный 16 2 3 2 4 4" xfId="23660"/>
    <cellStyle name="Обычный 16 2 3 2 5" xfId="23661"/>
    <cellStyle name="Обычный 16 2 3 2 5 2" xfId="23662"/>
    <cellStyle name="Обычный 16 2 3 2 5 2 2" xfId="23663"/>
    <cellStyle name="Обычный 16 2 3 2 5 3" xfId="23664"/>
    <cellStyle name="Обычный 16 2 3 2 6" xfId="23665"/>
    <cellStyle name="Обычный 16 2 3 2 6 2" xfId="23666"/>
    <cellStyle name="Обычный 16 2 3 2 7" xfId="23667"/>
    <cellStyle name="Обычный 16 2 3 3" xfId="23668"/>
    <cellStyle name="Обычный 16 2 3 3 2" xfId="23669"/>
    <cellStyle name="Обычный 16 2 3 3 2 2" xfId="23670"/>
    <cellStyle name="Обычный 16 2 3 3 2 2 2" xfId="23671"/>
    <cellStyle name="Обычный 16 2 3 3 2 2 2 2" xfId="23672"/>
    <cellStyle name="Обычный 16 2 3 3 2 2 2 2 2" xfId="23673"/>
    <cellStyle name="Обычный 16 2 3 3 2 2 2 3" xfId="23674"/>
    <cellStyle name="Обычный 16 2 3 3 2 2 3" xfId="23675"/>
    <cellStyle name="Обычный 16 2 3 3 2 2 3 2" xfId="23676"/>
    <cellStyle name="Обычный 16 2 3 3 2 2 4" xfId="23677"/>
    <cellStyle name="Обычный 16 2 3 3 2 3" xfId="23678"/>
    <cellStyle name="Обычный 16 2 3 3 2 3 2" xfId="23679"/>
    <cellStyle name="Обычный 16 2 3 3 2 3 2 2" xfId="23680"/>
    <cellStyle name="Обычный 16 2 3 3 2 3 3" xfId="23681"/>
    <cellStyle name="Обычный 16 2 3 3 2 4" xfId="23682"/>
    <cellStyle name="Обычный 16 2 3 3 2 4 2" xfId="23683"/>
    <cellStyle name="Обычный 16 2 3 3 2 5" xfId="23684"/>
    <cellStyle name="Обычный 16 2 3 3 3" xfId="23685"/>
    <cellStyle name="Обычный 16 2 3 3 3 2" xfId="23686"/>
    <cellStyle name="Обычный 16 2 3 3 3 2 2" xfId="23687"/>
    <cellStyle name="Обычный 16 2 3 3 3 2 2 2" xfId="23688"/>
    <cellStyle name="Обычный 16 2 3 3 3 2 3" xfId="23689"/>
    <cellStyle name="Обычный 16 2 3 3 3 3" xfId="23690"/>
    <cellStyle name="Обычный 16 2 3 3 3 3 2" xfId="23691"/>
    <cellStyle name="Обычный 16 2 3 3 3 4" xfId="23692"/>
    <cellStyle name="Обычный 16 2 3 3 4" xfId="23693"/>
    <cellStyle name="Обычный 16 2 3 3 4 2" xfId="23694"/>
    <cellStyle name="Обычный 16 2 3 3 4 2 2" xfId="23695"/>
    <cellStyle name="Обычный 16 2 3 3 4 3" xfId="23696"/>
    <cellStyle name="Обычный 16 2 3 3 5" xfId="23697"/>
    <cellStyle name="Обычный 16 2 3 3 5 2" xfId="23698"/>
    <cellStyle name="Обычный 16 2 3 3 6" xfId="23699"/>
    <cellStyle name="Обычный 16 2 3 4" xfId="23700"/>
    <cellStyle name="Обычный 16 2 3 4 2" xfId="23701"/>
    <cellStyle name="Обычный 16 2 3 4 2 2" xfId="23702"/>
    <cellStyle name="Обычный 16 2 3 4 2 2 2" xfId="23703"/>
    <cellStyle name="Обычный 16 2 3 4 2 2 2 2" xfId="23704"/>
    <cellStyle name="Обычный 16 2 3 4 2 2 3" xfId="23705"/>
    <cellStyle name="Обычный 16 2 3 4 2 3" xfId="23706"/>
    <cellStyle name="Обычный 16 2 3 4 2 3 2" xfId="23707"/>
    <cellStyle name="Обычный 16 2 3 4 2 4" xfId="23708"/>
    <cellStyle name="Обычный 16 2 3 4 3" xfId="23709"/>
    <cellStyle name="Обычный 16 2 3 4 3 2" xfId="23710"/>
    <cellStyle name="Обычный 16 2 3 4 3 2 2" xfId="23711"/>
    <cellStyle name="Обычный 16 2 3 4 3 3" xfId="23712"/>
    <cellStyle name="Обычный 16 2 3 4 4" xfId="23713"/>
    <cellStyle name="Обычный 16 2 3 4 4 2" xfId="23714"/>
    <cellStyle name="Обычный 16 2 3 4 5" xfId="23715"/>
    <cellStyle name="Обычный 16 2 3 5" xfId="23716"/>
    <cellStyle name="Обычный 16 2 3 5 2" xfId="23717"/>
    <cellStyle name="Обычный 16 2 3 5 2 2" xfId="23718"/>
    <cellStyle name="Обычный 16 2 3 5 2 2 2" xfId="23719"/>
    <cellStyle name="Обычный 16 2 3 5 2 3" xfId="23720"/>
    <cellStyle name="Обычный 16 2 3 5 3" xfId="23721"/>
    <cellStyle name="Обычный 16 2 3 5 3 2" xfId="23722"/>
    <cellStyle name="Обычный 16 2 3 5 4" xfId="23723"/>
    <cellStyle name="Обычный 16 2 3 6" xfId="23724"/>
    <cellStyle name="Обычный 16 2 3 6 2" xfId="23725"/>
    <cellStyle name="Обычный 16 2 3 6 2 2" xfId="23726"/>
    <cellStyle name="Обычный 16 2 3 6 3" xfId="23727"/>
    <cellStyle name="Обычный 16 2 3 7" xfId="23728"/>
    <cellStyle name="Обычный 16 2 3 7 2" xfId="23729"/>
    <cellStyle name="Обычный 16 2 3 8" xfId="23730"/>
    <cellStyle name="Обычный 16 2 4" xfId="23731"/>
    <cellStyle name="Обычный 16 2 4 2" xfId="23732"/>
    <cellStyle name="Обычный 16 2 4 2 2" xfId="23733"/>
    <cellStyle name="Обычный 16 2 4 2 2 2" xfId="23734"/>
    <cellStyle name="Обычный 16 2 4 2 2 2 2" xfId="23735"/>
    <cellStyle name="Обычный 16 2 4 2 2 2 2 2" xfId="23736"/>
    <cellStyle name="Обычный 16 2 4 2 2 2 2 2 2" xfId="23737"/>
    <cellStyle name="Обычный 16 2 4 2 2 2 2 3" xfId="23738"/>
    <cellStyle name="Обычный 16 2 4 2 2 2 3" xfId="23739"/>
    <cellStyle name="Обычный 16 2 4 2 2 2 3 2" xfId="23740"/>
    <cellStyle name="Обычный 16 2 4 2 2 2 4" xfId="23741"/>
    <cellStyle name="Обычный 16 2 4 2 2 3" xfId="23742"/>
    <cellStyle name="Обычный 16 2 4 2 2 3 2" xfId="23743"/>
    <cellStyle name="Обычный 16 2 4 2 2 3 2 2" xfId="23744"/>
    <cellStyle name="Обычный 16 2 4 2 2 3 3" xfId="23745"/>
    <cellStyle name="Обычный 16 2 4 2 2 4" xfId="23746"/>
    <cellStyle name="Обычный 16 2 4 2 2 4 2" xfId="23747"/>
    <cellStyle name="Обычный 16 2 4 2 2 5" xfId="23748"/>
    <cellStyle name="Обычный 16 2 4 2 3" xfId="23749"/>
    <cellStyle name="Обычный 16 2 4 2 3 2" xfId="23750"/>
    <cellStyle name="Обычный 16 2 4 2 3 2 2" xfId="23751"/>
    <cellStyle name="Обычный 16 2 4 2 3 2 2 2" xfId="23752"/>
    <cellStyle name="Обычный 16 2 4 2 3 2 3" xfId="23753"/>
    <cellStyle name="Обычный 16 2 4 2 3 3" xfId="23754"/>
    <cellStyle name="Обычный 16 2 4 2 3 3 2" xfId="23755"/>
    <cellStyle name="Обычный 16 2 4 2 3 4" xfId="23756"/>
    <cellStyle name="Обычный 16 2 4 2 4" xfId="23757"/>
    <cellStyle name="Обычный 16 2 4 2 4 2" xfId="23758"/>
    <cellStyle name="Обычный 16 2 4 2 4 2 2" xfId="23759"/>
    <cellStyle name="Обычный 16 2 4 2 4 3" xfId="23760"/>
    <cellStyle name="Обычный 16 2 4 2 5" xfId="23761"/>
    <cellStyle name="Обычный 16 2 4 2 5 2" xfId="23762"/>
    <cellStyle name="Обычный 16 2 4 2 6" xfId="23763"/>
    <cellStyle name="Обычный 16 2 4 3" xfId="23764"/>
    <cellStyle name="Обычный 16 2 4 3 2" xfId="23765"/>
    <cellStyle name="Обычный 16 2 4 3 2 2" xfId="23766"/>
    <cellStyle name="Обычный 16 2 4 3 2 2 2" xfId="23767"/>
    <cellStyle name="Обычный 16 2 4 3 2 2 2 2" xfId="23768"/>
    <cellStyle name="Обычный 16 2 4 3 2 2 3" xfId="23769"/>
    <cellStyle name="Обычный 16 2 4 3 2 3" xfId="23770"/>
    <cellStyle name="Обычный 16 2 4 3 2 3 2" xfId="23771"/>
    <cellStyle name="Обычный 16 2 4 3 2 4" xfId="23772"/>
    <cellStyle name="Обычный 16 2 4 3 3" xfId="23773"/>
    <cellStyle name="Обычный 16 2 4 3 3 2" xfId="23774"/>
    <cellStyle name="Обычный 16 2 4 3 3 2 2" xfId="23775"/>
    <cellStyle name="Обычный 16 2 4 3 3 3" xfId="23776"/>
    <cellStyle name="Обычный 16 2 4 3 4" xfId="23777"/>
    <cellStyle name="Обычный 16 2 4 3 4 2" xfId="23778"/>
    <cellStyle name="Обычный 16 2 4 3 5" xfId="23779"/>
    <cellStyle name="Обычный 16 2 4 4" xfId="23780"/>
    <cellStyle name="Обычный 16 2 4 4 2" xfId="23781"/>
    <cellStyle name="Обычный 16 2 4 4 2 2" xfId="23782"/>
    <cellStyle name="Обычный 16 2 4 4 2 2 2" xfId="23783"/>
    <cellStyle name="Обычный 16 2 4 4 2 3" xfId="23784"/>
    <cellStyle name="Обычный 16 2 4 4 3" xfId="23785"/>
    <cellStyle name="Обычный 16 2 4 4 3 2" xfId="23786"/>
    <cellStyle name="Обычный 16 2 4 4 4" xfId="23787"/>
    <cellStyle name="Обычный 16 2 4 5" xfId="23788"/>
    <cellStyle name="Обычный 16 2 4 5 2" xfId="23789"/>
    <cellStyle name="Обычный 16 2 4 5 2 2" xfId="23790"/>
    <cellStyle name="Обычный 16 2 4 5 3" xfId="23791"/>
    <cellStyle name="Обычный 16 2 4 6" xfId="23792"/>
    <cellStyle name="Обычный 16 2 4 6 2" xfId="23793"/>
    <cellStyle name="Обычный 16 2 4 7" xfId="23794"/>
    <cellStyle name="Обычный 16 2 5" xfId="23795"/>
    <cellStyle name="Обычный 16 2 5 2" xfId="23796"/>
    <cellStyle name="Обычный 16 2 5 2 2" xfId="23797"/>
    <cellStyle name="Обычный 16 2 5 2 2 2" xfId="23798"/>
    <cellStyle name="Обычный 16 2 5 2 2 2 2" xfId="23799"/>
    <cellStyle name="Обычный 16 2 5 2 2 2 2 2" xfId="23800"/>
    <cellStyle name="Обычный 16 2 5 2 2 2 3" xfId="23801"/>
    <cellStyle name="Обычный 16 2 5 2 2 3" xfId="23802"/>
    <cellStyle name="Обычный 16 2 5 2 2 3 2" xfId="23803"/>
    <cellStyle name="Обычный 16 2 5 2 2 4" xfId="23804"/>
    <cellStyle name="Обычный 16 2 5 2 3" xfId="23805"/>
    <cellStyle name="Обычный 16 2 5 2 3 2" xfId="23806"/>
    <cellStyle name="Обычный 16 2 5 2 3 2 2" xfId="23807"/>
    <cellStyle name="Обычный 16 2 5 2 3 3" xfId="23808"/>
    <cellStyle name="Обычный 16 2 5 2 4" xfId="23809"/>
    <cellStyle name="Обычный 16 2 5 2 4 2" xfId="23810"/>
    <cellStyle name="Обычный 16 2 5 2 5" xfId="23811"/>
    <cellStyle name="Обычный 16 2 5 3" xfId="23812"/>
    <cellStyle name="Обычный 16 2 5 3 2" xfId="23813"/>
    <cellStyle name="Обычный 16 2 5 3 2 2" xfId="23814"/>
    <cellStyle name="Обычный 16 2 5 3 2 2 2" xfId="23815"/>
    <cellStyle name="Обычный 16 2 5 3 2 3" xfId="23816"/>
    <cellStyle name="Обычный 16 2 5 3 3" xfId="23817"/>
    <cellStyle name="Обычный 16 2 5 3 3 2" xfId="23818"/>
    <cellStyle name="Обычный 16 2 5 3 4" xfId="23819"/>
    <cellStyle name="Обычный 16 2 5 4" xfId="23820"/>
    <cellStyle name="Обычный 16 2 5 4 2" xfId="23821"/>
    <cellStyle name="Обычный 16 2 5 4 2 2" xfId="23822"/>
    <cellStyle name="Обычный 16 2 5 4 3" xfId="23823"/>
    <cellStyle name="Обычный 16 2 5 5" xfId="23824"/>
    <cellStyle name="Обычный 16 2 5 5 2" xfId="23825"/>
    <cellStyle name="Обычный 16 2 5 6" xfId="23826"/>
    <cellStyle name="Обычный 16 2 6" xfId="23827"/>
    <cellStyle name="Обычный 16 2 6 2" xfId="23828"/>
    <cellStyle name="Обычный 16 2 6 2 2" xfId="23829"/>
    <cellStyle name="Обычный 16 2 6 2 2 2" xfId="23830"/>
    <cellStyle name="Обычный 16 2 6 2 2 2 2" xfId="23831"/>
    <cellStyle name="Обычный 16 2 6 2 2 3" xfId="23832"/>
    <cellStyle name="Обычный 16 2 6 2 3" xfId="23833"/>
    <cellStyle name="Обычный 16 2 6 2 3 2" xfId="23834"/>
    <cellStyle name="Обычный 16 2 6 2 4" xfId="23835"/>
    <cellStyle name="Обычный 16 2 6 3" xfId="23836"/>
    <cellStyle name="Обычный 16 2 6 3 2" xfId="23837"/>
    <cellStyle name="Обычный 16 2 6 3 2 2" xfId="23838"/>
    <cellStyle name="Обычный 16 2 6 3 3" xfId="23839"/>
    <cellStyle name="Обычный 16 2 6 4" xfId="23840"/>
    <cellStyle name="Обычный 16 2 6 4 2" xfId="23841"/>
    <cellStyle name="Обычный 16 2 6 5" xfId="23842"/>
    <cellStyle name="Обычный 16 2 7" xfId="23843"/>
    <cellStyle name="Обычный 16 2 7 2" xfId="23844"/>
    <cellStyle name="Обычный 16 2 7 2 2" xfId="23845"/>
    <cellStyle name="Обычный 16 2 7 2 2 2" xfId="23846"/>
    <cellStyle name="Обычный 16 2 7 2 3" xfId="23847"/>
    <cellStyle name="Обычный 16 2 7 3" xfId="23848"/>
    <cellStyle name="Обычный 16 2 7 3 2" xfId="23849"/>
    <cellStyle name="Обычный 16 2 7 4" xfId="23850"/>
    <cellStyle name="Обычный 16 2 8" xfId="23851"/>
    <cellStyle name="Обычный 16 2 8 2" xfId="23852"/>
    <cellStyle name="Обычный 16 2 8 2 2" xfId="23853"/>
    <cellStyle name="Обычный 16 2 8 3" xfId="23854"/>
    <cellStyle name="Обычный 16 2 9" xfId="23855"/>
    <cellStyle name="Обычный 16 2 9 2" xfId="23856"/>
    <cellStyle name="Обычный 16 3" xfId="23857"/>
    <cellStyle name="Обычный 16 3 2" xfId="23858"/>
    <cellStyle name="Обычный 16 3 2 2" xfId="23859"/>
    <cellStyle name="Обычный 16 3 2 2 2" xfId="23860"/>
    <cellStyle name="Обычный 16 3 2 2 2 2" xfId="23861"/>
    <cellStyle name="Обычный 16 3 2 2 2 2 2" xfId="23862"/>
    <cellStyle name="Обычный 16 3 2 2 2 2 2 2" xfId="23863"/>
    <cellStyle name="Обычный 16 3 2 2 2 2 2 2 2" xfId="23864"/>
    <cellStyle name="Обычный 16 3 2 2 2 2 2 2 2 2" xfId="23865"/>
    <cellStyle name="Обычный 16 3 2 2 2 2 2 2 3" xfId="23866"/>
    <cellStyle name="Обычный 16 3 2 2 2 2 2 3" xfId="23867"/>
    <cellStyle name="Обычный 16 3 2 2 2 2 2 3 2" xfId="23868"/>
    <cellStyle name="Обычный 16 3 2 2 2 2 2 4" xfId="23869"/>
    <cellStyle name="Обычный 16 3 2 2 2 2 3" xfId="23870"/>
    <cellStyle name="Обычный 16 3 2 2 2 2 3 2" xfId="23871"/>
    <cellStyle name="Обычный 16 3 2 2 2 2 3 2 2" xfId="23872"/>
    <cellStyle name="Обычный 16 3 2 2 2 2 3 3" xfId="23873"/>
    <cellStyle name="Обычный 16 3 2 2 2 2 4" xfId="23874"/>
    <cellStyle name="Обычный 16 3 2 2 2 2 4 2" xfId="23875"/>
    <cellStyle name="Обычный 16 3 2 2 2 2 5" xfId="23876"/>
    <cellStyle name="Обычный 16 3 2 2 2 3" xfId="23877"/>
    <cellStyle name="Обычный 16 3 2 2 2 3 2" xfId="23878"/>
    <cellStyle name="Обычный 16 3 2 2 2 3 2 2" xfId="23879"/>
    <cellStyle name="Обычный 16 3 2 2 2 3 2 2 2" xfId="23880"/>
    <cellStyle name="Обычный 16 3 2 2 2 3 2 3" xfId="23881"/>
    <cellStyle name="Обычный 16 3 2 2 2 3 3" xfId="23882"/>
    <cellStyle name="Обычный 16 3 2 2 2 3 3 2" xfId="23883"/>
    <cellStyle name="Обычный 16 3 2 2 2 3 4" xfId="23884"/>
    <cellStyle name="Обычный 16 3 2 2 2 4" xfId="23885"/>
    <cellStyle name="Обычный 16 3 2 2 2 4 2" xfId="23886"/>
    <cellStyle name="Обычный 16 3 2 2 2 4 2 2" xfId="23887"/>
    <cellStyle name="Обычный 16 3 2 2 2 4 3" xfId="23888"/>
    <cellStyle name="Обычный 16 3 2 2 2 5" xfId="23889"/>
    <cellStyle name="Обычный 16 3 2 2 2 5 2" xfId="23890"/>
    <cellStyle name="Обычный 16 3 2 2 2 6" xfId="23891"/>
    <cellStyle name="Обычный 16 3 2 2 3" xfId="23892"/>
    <cellStyle name="Обычный 16 3 2 2 3 2" xfId="23893"/>
    <cellStyle name="Обычный 16 3 2 2 3 2 2" xfId="23894"/>
    <cellStyle name="Обычный 16 3 2 2 3 2 2 2" xfId="23895"/>
    <cellStyle name="Обычный 16 3 2 2 3 2 2 2 2" xfId="23896"/>
    <cellStyle name="Обычный 16 3 2 2 3 2 2 3" xfId="23897"/>
    <cellStyle name="Обычный 16 3 2 2 3 2 3" xfId="23898"/>
    <cellStyle name="Обычный 16 3 2 2 3 2 3 2" xfId="23899"/>
    <cellStyle name="Обычный 16 3 2 2 3 2 4" xfId="23900"/>
    <cellStyle name="Обычный 16 3 2 2 3 3" xfId="23901"/>
    <cellStyle name="Обычный 16 3 2 2 3 3 2" xfId="23902"/>
    <cellStyle name="Обычный 16 3 2 2 3 3 2 2" xfId="23903"/>
    <cellStyle name="Обычный 16 3 2 2 3 3 3" xfId="23904"/>
    <cellStyle name="Обычный 16 3 2 2 3 4" xfId="23905"/>
    <cellStyle name="Обычный 16 3 2 2 3 4 2" xfId="23906"/>
    <cellStyle name="Обычный 16 3 2 2 3 5" xfId="23907"/>
    <cellStyle name="Обычный 16 3 2 2 4" xfId="23908"/>
    <cellStyle name="Обычный 16 3 2 2 4 2" xfId="23909"/>
    <cellStyle name="Обычный 16 3 2 2 4 2 2" xfId="23910"/>
    <cellStyle name="Обычный 16 3 2 2 4 2 2 2" xfId="23911"/>
    <cellStyle name="Обычный 16 3 2 2 4 2 3" xfId="23912"/>
    <cellStyle name="Обычный 16 3 2 2 4 3" xfId="23913"/>
    <cellStyle name="Обычный 16 3 2 2 4 3 2" xfId="23914"/>
    <cellStyle name="Обычный 16 3 2 2 4 4" xfId="23915"/>
    <cellStyle name="Обычный 16 3 2 2 5" xfId="23916"/>
    <cellStyle name="Обычный 16 3 2 2 5 2" xfId="23917"/>
    <cellStyle name="Обычный 16 3 2 2 5 2 2" xfId="23918"/>
    <cellStyle name="Обычный 16 3 2 2 5 3" xfId="23919"/>
    <cellStyle name="Обычный 16 3 2 2 6" xfId="23920"/>
    <cellStyle name="Обычный 16 3 2 2 6 2" xfId="23921"/>
    <cellStyle name="Обычный 16 3 2 2 7" xfId="23922"/>
    <cellStyle name="Обычный 16 3 2 3" xfId="23923"/>
    <cellStyle name="Обычный 16 3 2 3 2" xfId="23924"/>
    <cellStyle name="Обычный 16 3 2 3 2 2" xfId="23925"/>
    <cellStyle name="Обычный 16 3 2 3 2 2 2" xfId="23926"/>
    <cellStyle name="Обычный 16 3 2 3 2 2 2 2" xfId="23927"/>
    <cellStyle name="Обычный 16 3 2 3 2 2 2 2 2" xfId="23928"/>
    <cellStyle name="Обычный 16 3 2 3 2 2 2 3" xfId="23929"/>
    <cellStyle name="Обычный 16 3 2 3 2 2 3" xfId="23930"/>
    <cellStyle name="Обычный 16 3 2 3 2 2 3 2" xfId="23931"/>
    <cellStyle name="Обычный 16 3 2 3 2 2 4" xfId="23932"/>
    <cellStyle name="Обычный 16 3 2 3 2 3" xfId="23933"/>
    <cellStyle name="Обычный 16 3 2 3 2 3 2" xfId="23934"/>
    <cellStyle name="Обычный 16 3 2 3 2 3 2 2" xfId="23935"/>
    <cellStyle name="Обычный 16 3 2 3 2 3 3" xfId="23936"/>
    <cellStyle name="Обычный 16 3 2 3 2 4" xfId="23937"/>
    <cellStyle name="Обычный 16 3 2 3 2 4 2" xfId="23938"/>
    <cellStyle name="Обычный 16 3 2 3 2 5" xfId="23939"/>
    <cellStyle name="Обычный 16 3 2 3 3" xfId="23940"/>
    <cellStyle name="Обычный 16 3 2 3 3 2" xfId="23941"/>
    <cellStyle name="Обычный 16 3 2 3 3 2 2" xfId="23942"/>
    <cellStyle name="Обычный 16 3 2 3 3 2 2 2" xfId="23943"/>
    <cellStyle name="Обычный 16 3 2 3 3 2 3" xfId="23944"/>
    <cellStyle name="Обычный 16 3 2 3 3 3" xfId="23945"/>
    <cellStyle name="Обычный 16 3 2 3 3 3 2" xfId="23946"/>
    <cellStyle name="Обычный 16 3 2 3 3 4" xfId="23947"/>
    <cellStyle name="Обычный 16 3 2 3 4" xfId="23948"/>
    <cellStyle name="Обычный 16 3 2 3 4 2" xfId="23949"/>
    <cellStyle name="Обычный 16 3 2 3 4 2 2" xfId="23950"/>
    <cellStyle name="Обычный 16 3 2 3 4 3" xfId="23951"/>
    <cellStyle name="Обычный 16 3 2 3 5" xfId="23952"/>
    <cellStyle name="Обычный 16 3 2 3 5 2" xfId="23953"/>
    <cellStyle name="Обычный 16 3 2 3 6" xfId="23954"/>
    <cellStyle name="Обычный 16 3 2 4" xfId="23955"/>
    <cellStyle name="Обычный 16 3 2 4 2" xfId="23956"/>
    <cellStyle name="Обычный 16 3 2 4 2 2" xfId="23957"/>
    <cellStyle name="Обычный 16 3 2 4 2 2 2" xfId="23958"/>
    <cellStyle name="Обычный 16 3 2 4 2 2 2 2" xfId="23959"/>
    <cellStyle name="Обычный 16 3 2 4 2 2 3" xfId="23960"/>
    <cellStyle name="Обычный 16 3 2 4 2 3" xfId="23961"/>
    <cellStyle name="Обычный 16 3 2 4 2 3 2" xfId="23962"/>
    <cellStyle name="Обычный 16 3 2 4 2 4" xfId="23963"/>
    <cellStyle name="Обычный 16 3 2 4 3" xfId="23964"/>
    <cellStyle name="Обычный 16 3 2 4 3 2" xfId="23965"/>
    <cellStyle name="Обычный 16 3 2 4 3 2 2" xfId="23966"/>
    <cellStyle name="Обычный 16 3 2 4 3 3" xfId="23967"/>
    <cellStyle name="Обычный 16 3 2 4 4" xfId="23968"/>
    <cellStyle name="Обычный 16 3 2 4 4 2" xfId="23969"/>
    <cellStyle name="Обычный 16 3 2 4 5" xfId="23970"/>
    <cellStyle name="Обычный 16 3 2 5" xfId="23971"/>
    <cellStyle name="Обычный 16 3 2 5 2" xfId="23972"/>
    <cellStyle name="Обычный 16 3 2 5 2 2" xfId="23973"/>
    <cellStyle name="Обычный 16 3 2 5 2 2 2" xfId="23974"/>
    <cellStyle name="Обычный 16 3 2 5 2 3" xfId="23975"/>
    <cellStyle name="Обычный 16 3 2 5 3" xfId="23976"/>
    <cellStyle name="Обычный 16 3 2 5 3 2" xfId="23977"/>
    <cellStyle name="Обычный 16 3 2 5 4" xfId="23978"/>
    <cellStyle name="Обычный 16 3 2 6" xfId="23979"/>
    <cellStyle name="Обычный 16 3 2 6 2" xfId="23980"/>
    <cellStyle name="Обычный 16 3 2 6 2 2" xfId="23981"/>
    <cellStyle name="Обычный 16 3 2 6 3" xfId="23982"/>
    <cellStyle name="Обычный 16 3 2 7" xfId="23983"/>
    <cellStyle name="Обычный 16 3 2 7 2" xfId="23984"/>
    <cellStyle name="Обычный 16 3 2 8" xfId="23985"/>
    <cellStyle name="Обычный 16 3 3" xfId="23986"/>
    <cellStyle name="Обычный 16 3 3 2" xfId="23987"/>
    <cellStyle name="Обычный 16 3 3 2 2" xfId="23988"/>
    <cellStyle name="Обычный 16 3 3 2 2 2" xfId="23989"/>
    <cellStyle name="Обычный 16 3 3 2 2 2 2" xfId="23990"/>
    <cellStyle name="Обычный 16 3 3 2 2 2 2 2" xfId="23991"/>
    <cellStyle name="Обычный 16 3 3 2 2 2 2 2 2" xfId="23992"/>
    <cellStyle name="Обычный 16 3 3 2 2 2 2 3" xfId="23993"/>
    <cellStyle name="Обычный 16 3 3 2 2 2 3" xfId="23994"/>
    <cellStyle name="Обычный 16 3 3 2 2 2 3 2" xfId="23995"/>
    <cellStyle name="Обычный 16 3 3 2 2 2 4" xfId="23996"/>
    <cellStyle name="Обычный 16 3 3 2 2 3" xfId="23997"/>
    <cellStyle name="Обычный 16 3 3 2 2 3 2" xfId="23998"/>
    <cellStyle name="Обычный 16 3 3 2 2 3 2 2" xfId="23999"/>
    <cellStyle name="Обычный 16 3 3 2 2 3 3" xfId="24000"/>
    <cellStyle name="Обычный 16 3 3 2 2 4" xfId="24001"/>
    <cellStyle name="Обычный 16 3 3 2 2 4 2" xfId="24002"/>
    <cellStyle name="Обычный 16 3 3 2 2 5" xfId="24003"/>
    <cellStyle name="Обычный 16 3 3 2 3" xfId="24004"/>
    <cellStyle name="Обычный 16 3 3 2 3 2" xfId="24005"/>
    <cellStyle name="Обычный 16 3 3 2 3 2 2" xfId="24006"/>
    <cellStyle name="Обычный 16 3 3 2 3 2 2 2" xfId="24007"/>
    <cellStyle name="Обычный 16 3 3 2 3 2 3" xfId="24008"/>
    <cellStyle name="Обычный 16 3 3 2 3 3" xfId="24009"/>
    <cellStyle name="Обычный 16 3 3 2 3 3 2" xfId="24010"/>
    <cellStyle name="Обычный 16 3 3 2 3 4" xfId="24011"/>
    <cellStyle name="Обычный 16 3 3 2 4" xfId="24012"/>
    <cellStyle name="Обычный 16 3 3 2 4 2" xfId="24013"/>
    <cellStyle name="Обычный 16 3 3 2 4 2 2" xfId="24014"/>
    <cellStyle name="Обычный 16 3 3 2 4 3" xfId="24015"/>
    <cellStyle name="Обычный 16 3 3 2 5" xfId="24016"/>
    <cellStyle name="Обычный 16 3 3 2 5 2" xfId="24017"/>
    <cellStyle name="Обычный 16 3 3 2 6" xfId="24018"/>
    <cellStyle name="Обычный 16 3 3 3" xfId="24019"/>
    <cellStyle name="Обычный 16 3 3 3 2" xfId="24020"/>
    <cellStyle name="Обычный 16 3 3 3 2 2" xfId="24021"/>
    <cellStyle name="Обычный 16 3 3 3 2 2 2" xfId="24022"/>
    <cellStyle name="Обычный 16 3 3 3 2 2 2 2" xfId="24023"/>
    <cellStyle name="Обычный 16 3 3 3 2 2 3" xfId="24024"/>
    <cellStyle name="Обычный 16 3 3 3 2 3" xfId="24025"/>
    <cellStyle name="Обычный 16 3 3 3 2 3 2" xfId="24026"/>
    <cellStyle name="Обычный 16 3 3 3 2 4" xfId="24027"/>
    <cellStyle name="Обычный 16 3 3 3 3" xfId="24028"/>
    <cellStyle name="Обычный 16 3 3 3 3 2" xfId="24029"/>
    <cellStyle name="Обычный 16 3 3 3 3 2 2" xfId="24030"/>
    <cellStyle name="Обычный 16 3 3 3 3 3" xfId="24031"/>
    <cellStyle name="Обычный 16 3 3 3 4" xfId="24032"/>
    <cellStyle name="Обычный 16 3 3 3 4 2" xfId="24033"/>
    <cellStyle name="Обычный 16 3 3 3 5" xfId="24034"/>
    <cellStyle name="Обычный 16 3 3 4" xfId="24035"/>
    <cellStyle name="Обычный 16 3 3 4 2" xfId="24036"/>
    <cellStyle name="Обычный 16 3 3 4 2 2" xfId="24037"/>
    <cellStyle name="Обычный 16 3 3 4 2 2 2" xfId="24038"/>
    <cellStyle name="Обычный 16 3 3 4 2 3" xfId="24039"/>
    <cellStyle name="Обычный 16 3 3 4 3" xfId="24040"/>
    <cellStyle name="Обычный 16 3 3 4 3 2" xfId="24041"/>
    <cellStyle name="Обычный 16 3 3 4 4" xfId="24042"/>
    <cellStyle name="Обычный 16 3 3 5" xfId="24043"/>
    <cellStyle name="Обычный 16 3 3 5 2" xfId="24044"/>
    <cellStyle name="Обычный 16 3 3 5 2 2" xfId="24045"/>
    <cellStyle name="Обычный 16 3 3 5 3" xfId="24046"/>
    <cellStyle name="Обычный 16 3 3 6" xfId="24047"/>
    <cellStyle name="Обычный 16 3 3 6 2" xfId="24048"/>
    <cellStyle name="Обычный 16 3 3 7" xfId="24049"/>
    <cellStyle name="Обычный 16 3 4" xfId="24050"/>
    <cellStyle name="Обычный 16 3 4 2" xfId="24051"/>
    <cellStyle name="Обычный 16 3 4 2 2" xfId="24052"/>
    <cellStyle name="Обычный 16 3 4 2 2 2" xfId="24053"/>
    <cellStyle name="Обычный 16 3 4 2 2 2 2" xfId="24054"/>
    <cellStyle name="Обычный 16 3 4 2 2 2 2 2" xfId="24055"/>
    <cellStyle name="Обычный 16 3 4 2 2 2 3" xfId="24056"/>
    <cellStyle name="Обычный 16 3 4 2 2 3" xfId="24057"/>
    <cellStyle name="Обычный 16 3 4 2 2 3 2" xfId="24058"/>
    <cellStyle name="Обычный 16 3 4 2 2 4" xfId="24059"/>
    <cellStyle name="Обычный 16 3 4 2 3" xfId="24060"/>
    <cellStyle name="Обычный 16 3 4 2 3 2" xfId="24061"/>
    <cellStyle name="Обычный 16 3 4 2 3 2 2" xfId="24062"/>
    <cellStyle name="Обычный 16 3 4 2 3 3" xfId="24063"/>
    <cellStyle name="Обычный 16 3 4 2 4" xfId="24064"/>
    <cellStyle name="Обычный 16 3 4 2 4 2" xfId="24065"/>
    <cellStyle name="Обычный 16 3 4 2 5" xfId="24066"/>
    <cellStyle name="Обычный 16 3 4 3" xfId="24067"/>
    <cellStyle name="Обычный 16 3 4 3 2" xfId="24068"/>
    <cellStyle name="Обычный 16 3 4 3 2 2" xfId="24069"/>
    <cellStyle name="Обычный 16 3 4 3 2 2 2" xfId="24070"/>
    <cellStyle name="Обычный 16 3 4 3 2 3" xfId="24071"/>
    <cellStyle name="Обычный 16 3 4 3 3" xfId="24072"/>
    <cellStyle name="Обычный 16 3 4 3 3 2" xfId="24073"/>
    <cellStyle name="Обычный 16 3 4 3 4" xfId="24074"/>
    <cellStyle name="Обычный 16 3 4 4" xfId="24075"/>
    <cellStyle name="Обычный 16 3 4 4 2" xfId="24076"/>
    <cellStyle name="Обычный 16 3 4 4 2 2" xfId="24077"/>
    <cellStyle name="Обычный 16 3 4 4 3" xfId="24078"/>
    <cellStyle name="Обычный 16 3 4 5" xfId="24079"/>
    <cellStyle name="Обычный 16 3 4 5 2" xfId="24080"/>
    <cellStyle name="Обычный 16 3 4 6" xfId="24081"/>
    <cellStyle name="Обычный 16 3 5" xfId="24082"/>
    <cellStyle name="Обычный 16 3 5 2" xfId="24083"/>
    <cellStyle name="Обычный 16 3 5 2 2" xfId="24084"/>
    <cellStyle name="Обычный 16 3 5 2 2 2" xfId="24085"/>
    <cellStyle name="Обычный 16 3 5 2 2 2 2" xfId="24086"/>
    <cellStyle name="Обычный 16 3 5 2 2 3" xfId="24087"/>
    <cellStyle name="Обычный 16 3 5 2 3" xfId="24088"/>
    <cellStyle name="Обычный 16 3 5 2 3 2" xfId="24089"/>
    <cellStyle name="Обычный 16 3 5 2 4" xfId="24090"/>
    <cellStyle name="Обычный 16 3 5 3" xfId="24091"/>
    <cellStyle name="Обычный 16 3 5 3 2" xfId="24092"/>
    <cellStyle name="Обычный 16 3 5 3 2 2" xfId="24093"/>
    <cellStyle name="Обычный 16 3 5 3 3" xfId="24094"/>
    <cellStyle name="Обычный 16 3 5 4" xfId="24095"/>
    <cellStyle name="Обычный 16 3 5 4 2" xfId="24096"/>
    <cellStyle name="Обычный 16 3 5 5" xfId="24097"/>
    <cellStyle name="Обычный 16 3 6" xfId="24098"/>
    <cellStyle name="Обычный 16 3 6 2" xfId="24099"/>
    <cellStyle name="Обычный 16 3 6 2 2" xfId="24100"/>
    <cellStyle name="Обычный 16 3 6 2 2 2" xfId="24101"/>
    <cellStyle name="Обычный 16 3 6 2 3" xfId="24102"/>
    <cellStyle name="Обычный 16 3 6 3" xfId="24103"/>
    <cellStyle name="Обычный 16 3 6 3 2" xfId="24104"/>
    <cellStyle name="Обычный 16 3 6 4" xfId="24105"/>
    <cellStyle name="Обычный 16 3 7" xfId="24106"/>
    <cellStyle name="Обычный 16 3 7 2" xfId="24107"/>
    <cellStyle name="Обычный 16 3 7 2 2" xfId="24108"/>
    <cellStyle name="Обычный 16 3 7 3" xfId="24109"/>
    <cellStyle name="Обычный 16 3 8" xfId="24110"/>
    <cellStyle name="Обычный 16 3 8 2" xfId="24111"/>
    <cellStyle name="Обычный 16 3 9" xfId="24112"/>
    <cellStyle name="Обычный 16 4" xfId="24113"/>
    <cellStyle name="Обычный 16 4 2" xfId="24114"/>
    <cellStyle name="Обычный 16 4 2 2" xfId="24115"/>
    <cellStyle name="Обычный 16 4 2 2 2" xfId="24116"/>
    <cellStyle name="Обычный 16 4 2 2 2 2" xfId="24117"/>
    <cellStyle name="Обычный 16 4 2 2 2 2 2" xfId="24118"/>
    <cellStyle name="Обычный 16 4 2 2 2 2 2 2" xfId="24119"/>
    <cellStyle name="Обычный 16 4 2 2 2 2 2 2 2" xfId="24120"/>
    <cellStyle name="Обычный 16 4 2 2 2 2 2 3" xfId="24121"/>
    <cellStyle name="Обычный 16 4 2 2 2 2 3" xfId="24122"/>
    <cellStyle name="Обычный 16 4 2 2 2 2 3 2" xfId="24123"/>
    <cellStyle name="Обычный 16 4 2 2 2 2 4" xfId="24124"/>
    <cellStyle name="Обычный 16 4 2 2 2 3" xfId="24125"/>
    <cellStyle name="Обычный 16 4 2 2 2 3 2" xfId="24126"/>
    <cellStyle name="Обычный 16 4 2 2 2 3 2 2" xfId="24127"/>
    <cellStyle name="Обычный 16 4 2 2 2 3 3" xfId="24128"/>
    <cellStyle name="Обычный 16 4 2 2 2 4" xfId="24129"/>
    <cellStyle name="Обычный 16 4 2 2 2 4 2" xfId="24130"/>
    <cellStyle name="Обычный 16 4 2 2 2 5" xfId="24131"/>
    <cellStyle name="Обычный 16 4 2 2 3" xfId="24132"/>
    <cellStyle name="Обычный 16 4 2 2 3 2" xfId="24133"/>
    <cellStyle name="Обычный 16 4 2 2 3 2 2" xfId="24134"/>
    <cellStyle name="Обычный 16 4 2 2 3 2 2 2" xfId="24135"/>
    <cellStyle name="Обычный 16 4 2 2 3 2 3" xfId="24136"/>
    <cellStyle name="Обычный 16 4 2 2 3 3" xfId="24137"/>
    <cellStyle name="Обычный 16 4 2 2 3 3 2" xfId="24138"/>
    <cellStyle name="Обычный 16 4 2 2 3 4" xfId="24139"/>
    <cellStyle name="Обычный 16 4 2 2 4" xfId="24140"/>
    <cellStyle name="Обычный 16 4 2 2 4 2" xfId="24141"/>
    <cellStyle name="Обычный 16 4 2 2 4 2 2" xfId="24142"/>
    <cellStyle name="Обычный 16 4 2 2 4 3" xfId="24143"/>
    <cellStyle name="Обычный 16 4 2 2 5" xfId="24144"/>
    <cellStyle name="Обычный 16 4 2 2 5 2" xfId="24145"/>
    <cellStyle name="Обычный 16 4 2 2 6" xfId="24146"/>
    <cellStyle name="Обычный 16 4 2 3" xfId="24147"/>
    <cellStyle name="Обычный 16 4 2 3 2" xfId="24148"/>
    <cellStyle name="Обычный 16 4 2 3 2 2" xfId="24149"/>
    <cellStyle name="Обычный 16 4 2 3 2 2 2" xfId="24150"/>
    <cellStyle name="Обычный 16 4 2 3 2 2 2 2" xfId="24151"/>
    <cellStyle name="Обычный 16 4 2 3 2 2 3" xfId="24152"/>
    <cellStyle name="Обычный 16 4 2 3 2 3" xfId="24153"/>
    <cellStyle name="Обычный 16 4 2 3 2 3 2" xfId="24154"/>
    <cellStyle name="Обычный 16 4 2 3 2 4" xfId="24155"/>
    <cellStyle name="Обычный 16 4 2 3 3" xfId="24156"/>
    <cellStyle name="Обычный 16 4 2 3 3 2" xfId="24157"/>
    <cellStyle name="Обычный 16 4 2 3 3 2 2" xfId="24158"/>
    <cellStyle name="Обычный 16 4 2 3 3 3" xfId="24159"/>
    <cellStyle name="Обычный 16 4 2 3 4" xfId="24160"/>
    <cellStyle name="Обычный 16 4 2 3 4 2" xfId="24161"/>
    <cellStyle name="Обычный 16 4 2 3 5" xfId="24162"/>
    <cellStyle name="Обычный 16 4 2 4" xfId="24163"/>
    <cellStyle name="Обычный 16 4 2 4 2" xfId="24164"/>
    <cellStyle name="Обычный 16 4 2 4 2 2" xfId="24165"/>
    <cellStyle name="Обычный 16 4 2 4 2 2 2" xfId="24166"/>
    <cellStyle name="Обычный 16 4 2 4 2 3" xfId="24167"/>
    <cellStyle name="Обычный 16 4 2 4 3" xfId="24168"/>
    <cellStyle name="Обычный 16 4 2 4 3 2" xfId="24169"/>
    <cellStyle name="Обычный 16 4 2 4 4" xfId="24170"/>
    <cellStyle name="Обычный 16 4 2 5" xfId="24171"/>
    <cellStyle name="Обычный 16 4 2 5 2" xfId="24172"/>
    <cellStyle name="Обычный 16 4 2 5 2 2" xfId="24173"/>
    <cellStyle name="Обычный 16 4 2 5 3" xfId="24174"/>
    <cellStyle name="Обычный 16 4 2 6" xfId="24175"/>
    <cellStyle name="Обычный 16 4 2 6 2" xfId="24176"/>
    <cellStyle name="Обычный 16 4 2 7" xfId="24177"/>
    <cellStyle name="Обычный 16 4 3" xfId="24178"/>
    <cellStyle name="Обычный 16 4 3 2" xfId="24179"/>
    <cellStyle name="Обычный 16 4 3 2 2" xfId="24180"/>
    <cellStyle name="Обычный 16 4 3 2 2 2" xfId="24181"/>
    <cellStyle name="Обычный 16 4 3 2 2 2 2" xfId="24182"/>
    <cellStyle name="Обычный 16 4 3 2 2 2 2 2" xfId="24183"/>
    <cellStyle name="Обычный 16 4 3 2 2 2 3" xfId="24184"/>
    <cellStyle name="Обычный 16 4 3 2 2 3" xfId="24185"/>
    <cellStyle name="Обычный 16 4 3 2 2 3 2" xfId="24186"/>
    <cellStyle name="Обычный 16 4 3 2 2 4" xfId="24187"/>
    <cellStyle name="Обычный 16 4 3 2 3" xfId="24188"/>
    <cellStyle name="Обычный 16 4 3 2 3 2" xfId="24189"/>
    <cellStyle name="Обычный 16 4 3 2 3 2 2" xfId="24190"/>
    <cellStyle name="Обычный 16 4 3 2 3 3" xfId="24191"/>
    <cellStyle name="Обычный 16 4 3 2 4" xfId="24192"/>
    <cellStyle name="Обычный 16 4 3 2 4 2" xfId="24193"/>
    <cellStyle name="Обычный 16 4 3 2 5" xfId="24194"/>
    <cellStyle name="Обычный 16 4 3 3" xfId="24195"/>
    <cellStyle name="Обычный 16 4 3 3 2" xfId="24196"/>
    <cellStyle name="Обычный 16 4 3 3 2 2" xfId="24197"/>
    <cellStyle name="Обычный 16 4 3 3 2 2 2" xfId="24198"/>
    <cellStyle name="Обычный 16 4 3 3 2 3" xfId="24199"/>
    <cellStyle name="Обычный 16 4 3 3 3" xfId="24200"/>
    <cellStyle name="Обычный 16 4 3 3 3 2" xfId="24201"/>
    <cellStyle name="Обычный 16 4 3 3 4" xfId="24202"/>
    <cellStyle name="Обычный 16 4 3 4" xfId="24203"/>
    <cellStyle name="Обычный 16 4 3 4 2" xfId="24204"/>
    <cellStyle name="Обычный 16 4 3 4 2 2" xfId="24205"/>
    <cellStyle name="Обычный 16 4 3 4 3" xfId="24206"/>
    <cellStyle name="Обычный 16 4 3 5" xfId="24207"/>
    <cellStyle name="Обычный 16 4 3 5 2" xfId="24208"/>
    <cellStyle name="Обычный 16 4 3 6" xfId="24209"/>
    <cellStyle name="Обычный 16 4 4" xfId="24210"/>
    <cellStyle name="Обычный 16 4 4 2" xfId="24211"/>
    <cellStyle name="Обычный 16 4 4 2 2" xfId="24212"/>
    <cellStyle name="Обычный 16 4 4 2 2 2" xfId="24213"/>
    <cellStyle name="Обычный 16 4 4 2 2 2 2" xfId="24214"/>
    <cellStyle name="Обычный 16 4 4 2 2 3" xfId="24215"/>
    <cellStyle name="Обычный 16 4 4 2 3" xfId="24216"/>
    <cellStyle name="Обычный 16 4 4 2 3 2" xfId="24217"/>
    <cellStyle name="Обычный 16 4 4 2 4" xfId="24218"/>
    <cellStyle name="Обычный 16 4 4 3" xfId="24219"/>
    <cellStyle name="Обычный 16 4 4 3 2" xfId="24220"/>
    <cellStyle name="Обычный 16 4 4 3 2 2" xfId="24221"/>
    <cellStyle name="Обычный 16 4 4 3 3" xfId="24222"/>
    <cellStyle name="Обычный 16 4 4 4" xfId="24223"/>
    <cellStyle name="Обычный 16 4 4 4 2" xfId="24224"/>
    <cellStyle name="Обычный 16 4 4 5" xfId="24225"/>
    <cellStyle name="Обычный 16 4 5" xfId="24226"/>
    <cellStyle name="Обычный 16 4 5 2" xfId="24227"/>
    <cellStyle name="Обычный 16 4 5 2 2" xfId="24228"/>
    <cellStyle name="Обычный 16 4 5 2 2 2" xfId="24229"/>
    <cellStyle name="Обычный 16 4 5 2 3" xfId="24230"/>
    <cellStyle name="Обычный 16 4 5 3" xfId="24231"/>
    <cellStyle name="Обычный 16 4 5 3 2" xfId="24232"/>
    <cellStyle name="Обычный 16 4 5 4" xfId="24233"/>
    <cellStyle name="Обычный 16 4 6" xfId="24234"/>
    <cellStyle name="Обычный 16 4 6 2" xfId="24235"/>
    <cellStyle name="Обычный 16 4 6 2 2" xfId="24236"/>
    <cellStyle name="Обычный 16 4 6 3" xfId="24237"/>
    <cellStyle name="Обычный 16 4 7" xfId="24238"/>
    <cellStyle name="Обычный 16 4 7 2" xfId="24239"/>
    <cellStyle name="Обычный 16 4 8" xfId="24240"/>
    <cellStyle name="Обычный 16 5" xfId="24241"/>
    <cellStyle name="Обычный 16 5 2" xfId="24242"/>
    <cellStyle name="Обычный 16 5 2 2" xfId="24243"/>
    <cellStyle name="Обычный 16 5 2 2 2" xfId="24244"/>
    <cellStyle name="Обычный 16 5 2 2 2 2" xfId="24245"/>
    <cellStyle name="Обычный 16 5 2 2 2 2 2" xfId="24246"/>
    <cellStyle name="Обычный 16 5 2 2 2 2 2 2" xfId="24247"/>
    <cellStyle name="Обычный 16 5 2 2 2 2 3" xfId="24248"/>
    <cellStyle name="Обычный 16 5 2 2 2 3" xfId="24249"/>
    <cellStyle name="Обычный 16 5 2 2 2 3 2" xfId="24250"/>
    <cellStyle name="Обычный 16 5 2 2 2 4" xfId="24251"/>
    <cellStyle name="Обычный 16 5 2 2 3" xfId="24252"/>
    <cellStyle name="Обычный 16 5 2 2 3 2" xfId="24253"/>
    <cellStyle name="Обычный 16 5 2 2 3 2 2" xfId="24254"/>
    <cellStyle name="Обычный 16 5 2 2 3 3" xfId="24255"/>
    <cellStyle name="Обычный 16 5 2 2 4" xfId="24256"/>
    <cellStyle name="Обычный 16 5 2 2 4 2" xfId="24257"/>
    <cellStyle name="Обычный 16 5 2 2 5" xfId="24258"/>
    <cellStyle name="Обычный 16 5 2 3" xfId="24259"/>
    <cellStyle name="Обычный 16 5 2 3 2" xfId="24260"/>
    <cellStyle name="Обычный 16 5 2 3 2 2" xfId="24261"/>
    <cellStyle name="Обычный 16 5 2 3 2 2 2" xfId="24262"/>
    <cellStyle name="Обычный 16 5 2 3 2 3" xfId="24263"/>
    <cellStyle name="Обычный 16 5 2 3 3" xfId="24264"/>
    <cellStyle name="Обычный 16 5 2 3 3 2" xfId="24265"/>
    <cellStyle name="Обычный 16 5 2 3 4" xfId="24266"/>
    <cellStyle name="Обычный 16 5 2 4" xfId="24267"/>
    <cellStyle name="Обычный 16 5 2 4 2" xfId="24268"/>
    <cellStyle name="Обычный 16 5 2 4 2 2" xfId="24269"/>
    <cellStyle name="Обычный 16 5 2 4 3" xfId="24270"/>
    <cellStyle name="Обычный 16 5 2 5" xfId="24271"/>
    <cellStyle name="Обычный 16 5 2 5 2" xfId="24272"/>
    <cellStyle name="Обычный 16 5 2 6" xfId="24273"/>
    <cellStyle name="Обычный 16 5 3" xfId="24274"/>
    <cellStyle name="Обычный 16 5 3 2" xfId="24275"/>
    <cellStyle name="Обычный 16 5 3 2 2" xfId="24276"/>
    <cellStyle name="Обычный 16 5 3 2 2 2" xfId="24277"/>
    <cellStyle name="Обычный 16 5 3 2 2 2 2" xfId="24278"/>
    <cellStyle name="Обычный 16 5 3 2 2 3" xfId="24279"/>
    <cellStyle name="Обычный 16 5 3 2 3" xfId="24280"/>
    <cellStyle name="Обычный 16 5 3 2 3 2" xfId="24281"/>
    <cellStyle name="Обычный 16 5 3 2 4" xfId="24282"/>
    <cellStyle name="Обычный 16 5 3 3" xfId="24283"/>
    <cellStyle name="Обычный 16 5 3 3 2" xfId="24284"/>
    <cellStyle name="Обычный 16 5 3 3 2 2" xfId="24285"/>
    <cellStyle name="Обычный 16 5 3 3 3" xfId="24286"/>
    <cellStyle name="Обычный 16 5 3 4" xfId="24287"/>
    <cellStyle name="Обычный 16 5 3 4 2" xfId="24288"/>
    <cellStyle name="Обычный 16 5 3 5" xfId="24289"/>
    <cellStyle name="Обычный 16 5 4" xfId="24290"/>
    <cellStyle name="Обычный 16 5 4 2" xfId="24291"/>
    <cellStyle name="Обычный 16 5 4 2 2" xfId="24292"/>
    <cellStyle name="Обычный 16 5 4 2 2 2" xfId="24293"/>
    <cellStyle name="Обычный 16 5 4 2 3" xfId="24294"/>
    <cellStyle name="Обычный 16 5 4 3" xfId="24295"/>
    <cellStyle name="Обычный 16 5 4 3 2" xfId="24296"/>
    <cellStyle name="Обычный 16 5 4 4" xfId="24297"/>
    <cellStyle name="Обычный 16 5 5" xfId="24298"/>
    <cellStyle name="Обычный 16 5 5 2" xfId="24299"/>
    <cellStyle name="Обычный 16 5 5 2 2" xfId="24300"/>
    <cellStyle name="Обычный 16 5 5 3" xfId="24301"/>
    <cellStyle name="Обычный 16 5 6" xfId="24302"/>
    <cellStyle name="Обычный 16 5 6 2" xfId="24303"/>
    <cellStyle name="Обычный 16 5 7" xfId="24304"/>
    <cellStyle name="Обычный 16 6" xfId="24305"/>
    <cellStyle name="Обычный 16 6 2" xfId="24306"/>
    <cellStyle name="Обычный 16 6 2 2" xfId="24307"/>
    <cellStyle name="Обычный 16 6 2 2 2" xfId="24308"/>
    <cellStyle name="Обычный 16 6 2 2 2 2" xfId="24309"/>
    <cellStyle name="Обычный 16 6 2 2 2 2 2" xfId="24310"/>
    <cellStyle name="Обычный 16 6 2 2 2 3" xfId="24311"/>
    <cellStyle name="Обычный 16 6 2 2 3" xfId="24312"/>
    <cellStyle name="Обычный 16 6 2 2 3 2" xfId="24313"/>
    <cellStyle name="Обычный 16 6 2 2 4" xfId="24314"/>
    <cellStyle name="Обычный 16 6 2 3" xfId="24315"/>
    <cellStyle name="Обычный 16 6 2 3 2" xfId="24316"/>
    <cellStyle name="Обычный 16 6 2 3 2 2" xfId="24317"/>
    <cellStyle name="Обычный 16 6 2 3 3" xfId="24318"/>
    <cellStyle name="Обычный 16 6 2 4" xfId="24319"/>
    <cellStyle name="Обычный 16 6 2 4 2" xfId="24320"/>
    <cellStyle name="Обычный 16 6 2 5" xfId="24321"/>
    <cellStyle name="Обычный 16 6 3" xfId="24322"/>
    <cellStyle name="Обычный 16 6 3 2" xfId="24323"/>
    <cellStyle name="Обычный 16 6 3 2 2" xfId="24324"/>
    <cellStyle name="Обычный 16 6 3 2 2 2" xfId="24325"/>
    <cellStyle name="Обычный 16 6 3 2 3" xfId="24326"/>
    <cellStyle name="Обычный 16 6 3 3" xfId="24327"/>
    <cellStyle name="Обычный 16 6 3 3 2" xfId="24328"/>
    <cellStyle name="Обычный 16 6 3 4" xfId="24329"/>
    <cellStyle name="Обычный 16 6 4" xfId="24330"/>
    <cellStyle name="Обычный 16 6 4 2" xfId="24331"/>
    <cellStyle name="Обычный 16 6 4 2 2" xfId="24332"/>
    <cellStyle name="Обычный 16 6 4 3" xfId="24333"/>
    <cellStyle name="Обычный 16 6 5" xfId="24334"/>
    <cellStyle name="Обычный 16 6 5 2" xfId="24335"/>
    <cellStyle name="Обычный 16 6 6" xfId="24336"/>
    <cellStyle name="Обычный 16 7" xfId="24337"/>
    <cellStyle name="Обычный 16 7 2" xfId="24338"/>
    <cellStyle name="Обычный 16 7 2 2" xfId="24339"/>
    <cellStyle name="Обычный 16 7 2 2 2" xfId="24340"/>
    <cellStyle name="Обычный 16 7 2 2 2 2" xfId="24341"/>
    <cellStyle name="Обычный 16 7 2 2 3" xfId="24342"/>
    <cellStyle name="Обычный 16 7 2 3" xfId="24343"/>
    <cellStyle name="Обычный 16 7 2 3 2" xfId="24344"/>
    <cellStyle name="Обычный 16 7 2 4" xfId="24345"/>
    <cellStyle name="Обычный 16 7 3" xfId="24346"/>
    <cellStyle name="Обычный 16 7 3 2" xfId="24347"/>
    <cellStyle name="Обычный 16 7 3 2 2" xfId="24348"/>
    <cellStyle name="Обычный 16 7 3 3" xfId="24349"/>
    <cellStyle name="Обычный 16 7 4" xfId="24350"/>
    <cellStyle name="Обычный 16 7 4 2" xfId="24351"/>
    <cellStyle name="Обычный 16 7 5" xfId="24352"/>
    <cellStyle name="Обычный 16 8" xfId="24353"/>
    <cellStyle name="Обычный 16 8 2" xfId="24354"/>
    <cellStyle name="Обычный 16 8 2 2" xfId="24355"/>
    <cellStyle name="Обычный 16 8 2 2 2" xfId="24356"/>
    <cellStyle name="Обычный 16 8 2 3" xfId="24357"/>
    <cellStyle name="Обычный 16 8 3" xfId="24358"/>
    <cellStyle name="Обычный 16 8 3 2" xfId="24359"/>
    <cellStyle name="Обычный 16 8 4" xfId="24360"/>
    <cellStyle name="Обычный 16 9" xfId="24361"/>
    <cellStyle name="Обычный 16 9 2" xfId="24362"/>
    <cellStyle name="Обычный 16 9 2 2" xfId="24363"/>
    <cellStyle name="Обычный 16 9 3" xfId="24364"/>
    <cellStyle name="Обычный 17" xfId="24365"/>
    <cellStyle name="Обычный 17 10" xfId="24366"/>
    <cellStyle name="Обычный 17 10 2" xfId="24367"/>
    <cellStyle name="Обычный 17 11" xfId="24368"/>
    <cellStyle name="Обычный 17 2" xfId="24369"/>
    <cellStyle name="Обычный 17 2 10" xfId="24370"/>
    <cellStyle name="Обычный 17 2 2" xfId="24371"/>
    <cellStyle name="Обычный 17 2 2 2" xfId="24372"/>
    <cellStyle name="Обычный 17 2 2 2 2" xfId="24373"/>
    <cellStyle name="Обычный 17 2 2 2 2 2" xfId="24374"/>
    <cellStyle name="Обычный 17 2 2 2 2 2 2" xfId="24375"/>
    <cellStyle name="Обычный 17 2 2 2 2 2 2 2" xfId="24376"/>
    <cellStyle name="Обычный 17 2 2 2 2 2 2 2 2" xfId="24377"/>
    <cellStyle name="Обычный 17 2 2 2 2 2 2 2 2 2" xfId="24378"/>
    <cellStyle name="Обычный 17 2 2 2 2 2 2 2 2 2 2" xfId="24379"/>
    <cellStyle name="Обычный 17 2 2 2 2 2 2 2 2 3" xfId="24380"/>
    <cellStyle name="Обычный 17 2 2 2 2 2 2 2 3" xfId="24381"/>
    <cellStyle name="Обычный 17 2 2 2 2 2 2 2 3 2" xfId="24382"/>
    <cellStyle name="Обычный 17 2 2 2 2 2 2 2 4" xfId="24383"/>
    <cellStyle name="Обычный 17 2 2 2 2 2 2 3" xfId="24384"/>
    <cellStyle name="Обычный 17 2 2 2 2 2 2 3 2" xfId="24385"/>
    <cellStyle name="Обычный 17 2 2 2 2 2 2 3 2 2" xfId="24386"/>
    <cellStyle name="Обычный 17 2 2 2 2 2 2 3 3" xfId="24387"/>
    <cellStyle name="Обычный 17 2 2 2 2 2 2 4" xfId="24388"/>
    <cellStyle name="Обычный 17 2 2 2 2 2 2 4 2" xfId="24389"/>
    <cellStyle name="Обычный 17 2 2 2 2 2 2 5" xfId="24390"/>
    <cellStyle name="Обычный 17 2 2 2 2 2 3" xfId="24391"/>
    <cellStyle name="Обычный 17 2 2 2 2 2 3 2" xfId="24392"/>
    <cellStyle name="Обычный 17 2 2 2 2 2 3 2 2" xfId="24393"/>
    <cellStyle name="Обычный 17 2 2 2 2 2 3 2 2 2" xfId="24394"/>
    <cellStyle name="Обычный 17 2 2 2 2 2 3 2 3" xfId="24395"/>
    <cellStyle name="Обычный 17 2 2 2 2 2 3 3" xfId="24396"/>
    <cellStyle name="Обычный 17 2 2 2 2 2 3 3 2" xfId="24397"/>
    <cellStyle name="Обычный 17 2 2 2 2 2 3 4" xfId="24398"/>
    <cellStyle name="Обычный 17 2 2 2 2 2 4" xfId="24399"/>
    <cellStyle name="Обычный 17 2 2 2 2 2 4 2" xfId="24400"/>
    <cellStyle name="Обычный 17 2 2 2 2 2 4 2 2" xfId="24401"/>
    <cellStyle name="Обычный 17 2 2 2 2 2 4 3" xfId="24402"/>
    <cellStyle name="Обычный 17 2 2 2 2 2 5" xfId="24403"/>
    <cellStyle name="Обычный 17 2 2 2 2 2 5 2" xfId="24404"/>
    <cellStyle name="Обычный 17 2 2 2 2 2 6" xfId="24405"/>
    <cellStyle name="Обычный 17 2 2 2 2 3" xfId="24406"/>
    <cellStyle name="Обычный 17 2 2 2 2 3 2" xfId="24407"/>
    <cellStyle name="Обычный 17 2 2 2 2 3 2 2" xfId="24408"/>
    <cellStyle name="Обычный 17 2 2 2 2 3 2 2 2" xfId="24409"/>
    <cellStyle name="Обычный 17 2 2 2 2 3 2 2 2 2" xfId="24410"/>
    <cellStyle name="Обычный 17 2 2 2 2 3 2 2 3" xfId="24411"/>
    <cellStyle name="Обычный 17 2 2 2 2 3 2 3" xfId="24412"/>
    <cellStyle name="Обычный 17 2 2 2 2 3 2 3 2" xfId="24413"/>
    <cellStyle name="Обычный 17 2 2 2 2 3 2 4" xfId="24414"/>
    <cellStyle name="Обычный 17 2 2 2 2 3 3" xfId="24415"/>
    <cellStyle name="Обычный 17 2 2 2 2 3 3 2" xfId="24416"/>
    <cellStyle name="Обычный 17 2 2 2 2 3 3 2 2" xfId="24417"/>
    <cellStyle name="Обычный 17 2 2 2 2 3 3 3" xfId="24418"/>
    <cellStyle name="Обычный 17 2 2 2 2 3 4" xfId="24419"/>
    <cellStyle name="Обычный 17 2 2 2 2 3 4 2" xfId="24420"/>
    <cellStyle name="Обычный 17 2 2 2 2 3 5" xfId="24421"/>
    <cellStyle name="Обычный 17 2 2 2 2 4" xfId="24422"/>
    <cellStyle name="Обычный 17 2 2 2 2 4 2" xfId="24423"/>
    <cellStyle name="Обычный 17 2 2 2 2 4 2 2" xfId="24424"/>
    <cellStyle name="Обычный 17 2 2 2 2 4 2 2 2" xfId="24425"/>
    <cellStyle name="Обычный 17 2 2 2 2 4 2 3" xfId="24426"/>
    <cellStyle name="Обычный 17 2 2 2 2 4 3" xfId="24427"/>
    <cellStyle name="Обычный 17 2 2 2 2 4 3 2" xfId="24428"/>
    <cellStyle name="Обычный 17 2 2 2 2 4 4" xfId="24429"/>
    <cellStyle name="Обычный 17 2 2 2 2 5" xfId="24430"/>
    <cellStyle name="Обычный 17 2 2 2 2 5 2" xfId="24431"/>
    <cellStyle name="Обычный 17 2 2 2 2 5 2 2" xfId="24432"/>
    <cellStyle name="Обычный 17 2 2 2 2 5 3" xfId="24433"/>
    <cellStyle name="Обычный 17 2 2 2 2 6" xfId="24434"/>
    <cellStyle name="Обычный 17 2 2 2 2 6 2" xfId="24435"/>
    <cellStyle name="Обычный 17 2 2 2 2 7" xfId="24436"/>
    <cellStyle name="Обычный 17 2 2 2 3" xfId="24437"/>
    <cellStyle name="Обычный 17 2 2 2 3 2" xfId="24438"/>
    <cellStyle name="Обычный 17 2 2 2 3 2 2" xfId="24439"/>
    <cellStyle name="Обычный 17 2 2 2 3 2 2 2" xfId="24440"/>
    <cellStyle name="Обычный 17 2 2 2 3 2 2 2 2" xfId="24441"/>
    <cellStyle name="Обычный 17 2 2 2 3 2 2 2 2 2" xfId="24442"/>
    <cellStyle name="Обычный 17 2 2 2 3 2 2 2 3" xfId="24443"/>
    <cellStyle name="Обычный 17 2 2 2 3 2 2 3" xfId="24444"/>
    <cellStyle name="Обычный 17 2 2 2 3 2 2 3 2" xfId="24445"/>
    <cellStyle name="Обычный 17 2 2 2 3 2 2 4" xfId="24446"/>
    <cellStyle name="Обычный 17 2 2 2 3 2 3" xfId="24447"/>
    <cellStyle name="Обычный 17 2 2 2 3 2 3 2" xfId="24448"/>
    <cellStyle name="Обычный 17 2 2 2 3 2 3 2 2" xfId="24449"/>
    <cellStyle name="Обычный 17 2 2 2 3 2 3 3" xfId="24450"/>
    <cellStyle name="Обычный 17 2 2 2 3 2 4" xfId="24451"/>
    <cellStyle name="Обычный 17 2 2 2 3 2 4 2" xfId="24452"/>
    <cellStyle name="Обычный 17 2 2 2 3 2 5" xfId="24453"/>
    <cellStyle name="Обычный 17 2 2 2 3 3" xfId="24454"/>
    <cellStyle name="Обычный 17 2 2 2 3 3 2" xfId="24455"/>
    <cellStyle name="Обычный 17 2 2 2 3 3 2 2" xfId="24456"/>
    <cellStyle name="Обычный 17 2 2 2 3 3 2 2 2" xfId="24457"/>
    <cellStyle name="Обычный 17 2 2 2 3 3 2 3" xfId="24458"/>
    <cellStyle name="Обычный 17 2 2 2 3 3 3" xfId="24459"/>
    <cellStyle name="Обычный 17 2 2 2 3 3 3 2" xfId="24460"/>
    <cellStyle name="Обычный 17 2 2 2 3 3 4" xfId="24461"/>
    <cellStyle name="Обычный 17 2 2 2 3 4" xfId="24462"/>
    <cellStyle name="Обычный 17 2 2 2 3 4 2" xfId="24463"/>
    <cellStyle name="Обычный 17 2 2 2 3 4 2 2" xfId="24464"/>
    <cellStyle name="Обычный 17 2 2 2 3 4 3" xfId="24465"/>
    <cellStyle name="Обычный 17 2 2 2 3 5" xfId="24466"/>
    <cellStyle name="Обычный 17 2 2 2 3 5 2" xfId="24467"/>
    <cellStyle name="Обычный 17 2 2 2 3 6" xfId="24468"/>
    <cellStyle name="Обычный 17 2 2 2 4" xfId="24469"/>
    <cellStyle name="Обычный 17 2 2 2 4 2" xfId="24470"/>
    <cellStyle name="Обычный 17 2 2 2 4 2 2" xfId="24471"/>
    <cellStyle name="Обычный 17 2 2 2 4 2 2 2" xfId="24472"/>
    <cellStyle name="Обычный 17 2 2 2 4 2 2 2 2" xfId="24473"/>
    <cellStyle name="Обычный 17 2 2 2 4 2 2 3" xfId="24474"/>
    <cellStyle name="Обычный 17 2 2 2 4 2 3" xfId="24475"/>
    <cellStyle name="Обычный 17 2 2 2 4 2 3 2" xfId="24476"/>
    <cellStyle name="Обычный 17 2 2 2 4 2 4" xfId="24477"/>
    <cellStyle name="Обычный 17 2 2 2 4 3" xfId="24478"/>
    <cellStyle name="Обычный 17 2 2 2 4 3 2" xfId="24479"/>
    <cellStyle name="Обычный 17 2 2 2 4 3 2 2" xfId="24480"/>
    <cellStyle name="Обычный 17 2 2 2 4 3 3" xfId="24481"/>
    <cellStyle name="Обычный 17 2 2 2 4 4" xfId="24482"/>
    <cellStyle name="Обычный 17 2 2 2 4 4 2" xfId="24483"/>
    <cellStyle name="Обычный 17 2 2 2 4 5" xfId="24484"/>
    <cellStyle name="Обычный 17 2 2 2 5" xfId="24485"/>
    <cellStyle name="Обычный 17 2 2 2 5 2" xfId="24486"/>
    <cellStyle name="Обычный 17 2 2 2 5 2 2" xfId="24487"/>
    <cellStyle name="Обычный 17 2 2 2 5 2 2 2" xfId="24488"/>
    <cellStyle name="Обычный 17 2 2 2 5 2 3" xfId="24489"/>
    <cellStyle name="Обычный 17 2 2 2 5 3" xfId="24490"/>
    <cellStyle name="Обычный 17 2 2 2 5 3 2" xfId="24491"/>
    <cellStyle name="Обычный 17 2 2 2 5 4" xfId="24492"/>
    <cellStyle name="Обычный 17 2 2 2 6" xfId="24493"/>
    <cellStyle name="Обычный 17 2 2 2 6 2" xfId="24494"/>
    <cellStyle name="Обычный 17 2 2 2 6 2 2" xfId="24495"/>
    <cellStyle name="Обычный 17 2 2 2 6 3" xfId="24496"/>
    <cellStyle name="Обычный 17 2 2 2 7" xfId="24497"/>
    <cellStyle name="Обычный 17 2 2 2 7 2" xfId="24498"/>
    <cellStyle name="Обычный 17 2 2 2 8" xfId="24499"/>
    <cellStyle name="Обычный 17 2 2 3" xfId="24500"/>
    <cellStyle name="Обычный 17 2 2 3 2" xfId="24501"/>
    <cellStyle name="Обычный 17 2 2 3 2 2" xfId="24502"/>
    <cellStyle name="Обычный 17 2 2 3 2 2 2" xfId="24503"/>
    <cellStyle name="Обычный 17 2 2 3 2 2 2 2" xfId="24504"/>
    <cellStyle name="Обычный 17 2 2 3 2 2 2 2 2" xfId="24505"/>
    <cellStyle name="Обычный 17 2 2 3 2 2 2 2 2 2" xfId="24506"/>
    <cellStyle name="Обычный 17 2 2 3 2 2 2 2 3" xfId="24507"/>
    <cellStyle name="Обычный 17 2 2 3 2 2 2 3" xfId="24508"/>
    <cellStyle name="Обычный 17 2 2 3 2 2 2 3 2" xfId="24509"/>
    <cellStyle name="Обычный 17 2 2 3 2 2 2 4" xfId="24510"/>
    <cellStyle name="Обычный 17 2 2 3 2 2 3" xfId="24511"/>
    <cellStyle name="Обычный 17 2 2 3 2 2 3 2" xfId="24512"/>
    <cellStyle name="Обычный 17 2 2 3 2 2 3 2 2" xfId="24513"/>
    <cellStyle name="Обычный 17 2 2 3 2 2 3 3" xfId="24514"/>
    <cellStyle name="Обычный 17 2 2 3 2 2 4" xfId="24515"/>
    <cellStyle name="Обычный 17 2 2 3 2 2 4 2" xfId="24516"/>
    <cellStyle name="Обычный 17 2 2 3 2 2 5" xfId="24517"/>
    <cellStyle name="Обычный 17 2 2 3 2 3" xfId="24518"/>
    <cellStyle name="Обычный 17 2 2 3 2 3 2" xfId="24519"/>
    <cellStyle name="Обычный 17 2 2 3 2 3 2 2" xfId="24520"/>
    <cellStyle name="Обычный 17 2 2 3 2 3 2 2 2" xfId="24521"/>
    <cellStyle name="Обычный 17 2 2 3 2 3 2 3" xfId="24522"/>
    <cellStyle name="Обычный 17 2 2 3 2 3 3" xfId="24523"/>
    <cellStyle name="Обычный 17 2 2 3 2 3 3 2" xfId="24524"/>
    <cellStyle name="Обычный 17 2 2 3 2 3 4" xfId="24525"/>
    <cellStyle name="Обычный 17 2 2 3 2 4" xfId="24526"/>
    <cellStyle name="Обычный 17 2 2 3 2 4 2" xfId="24527"/>
    <cellStyle name="Обычный 17 2 2 3 2 4 2 2" xfId="24528"/>
    <cellStyle name="Обычный 17 2 2 3 2 4 3" xfId="24529"/>
    <cellStyle name="Обычный 17 2 2 3 2 5" xfId="24530"/>
    <cellStyle name="Обычный 17 2 2 3 2 5 2" xfId="24531"/>
    <cellStyle name="Обычный 17 2 2 3 2 6" xfId="24532"/>
    <cellStyle name="Обычный 17 2 2 3 3" xfId="24533"/>
    <cellStyle name="Обычный 17 2 2 3 3 2" xfId="24534"/>
    <cellStyle name="Обычный 17 2 2 3 3 2 2" xfId="24535"/>
    <cellStyle name="Обычный 17 2 2 3 3 2 2 2" xfId="24536"/>
    <cellStyle name="Обычный 17 2 2 3 3 2 2 2 2" xfId="24537"/>
    <cellStyle name="Обычный 17 2 2 3 3 2 2 3" xfId="24538"/>
    <cellStyle name="Обычный 17 2 2 3 3 2 3" xfId="24539"/>
    <cellStyle name="Обычный 17 2 2 3 3 2 3 2" xfId="24540"/>
    <cellStyle name="Обычный 17 2 2 3 3 2 4" xfId="24541"/>
    <cellStyle name="Обычный 17 2 2 3 3 3" xfId="24542"/>
    <cellStyle name="Обычный 17 2 2 3 3 3 2" xfId="24543"/>
    <cellStyle name="Обычный 17 2 2 3 3 3 2 2" xfId="24544"/>
    <cellStyle name="Обычный 17 2 2 3 3 3 3" xfId="24545"/>
    <cellStyle name="Обычный 17 2 2 3 3 4" xfId="24546"/>
    <cellStyle name="Обычный 17 2 2 3 3 4 2" xfId="24547"/>
    <cellStyle name="Обычный 17 2 2 3 3 5" xfId="24548"/>
    <cellStyle name="Обычный 17 2 2 3 4" xfId="24549"/>
    <cellStyle name="Обычный 17 2 2 3 4 2" xfId="24550"/>
    <cellStyle name="Обычный 17 2 2 3 4 2 2" xfId="24551"/>
    <cellStyle name="Обычный 17 2 2 3 4 2 2 2" xfId="24552"/>
    <cellStyle name="Обычный 17 2 2 3 4 2 3" xfId="24553"/>
    <cellStyle name="Обычный 17 2 2 3 4 3" xfId="24554"/>
    <cellStyle name="Обычный 17 2 2 3 4 3 2" xfId="24555"/>
    <cellStyle name="Обычный 17 2 2 3 4 4" xfId="24556"/>
    <cellStyle name="Обычный 17 2 2 3 5" xfId="24557"/>
    <cellStyle name="Обычный 17 2 2 3 5 2" xfId="24558"/>
    <cellStyle name="Обычный 17 2 2 3 5 2 2" xfId="24559"/>
    <cellStyle name="Обычный 17 2 2 3 5 3" xfId="24560"/>
    <cellStyle name="Обычный 17 2 2 3 6" xfId="24561"/>
    <cellStyle name="Обычный 17 2 2 3 6 2" xfId="24562"/>
    <cellStyle name="Обычный 17 2 2 3 7" xfId="24563"/>
    <cellStyle name="Обычный 17 2 2 4" xfId="24564"/>
    <cellStyle name="Обычный 17 2 2 4 2" xfId="24565"/>
    <cellStyle name="Обычный 17 2 2 4 2 2" xfId="24566"/>
    <cellStyle name="Обычный 17 2 2 4 2 2 2" xfId="24567"/>
    <cellStyle name="Обычный 17 2 2 4 2 2 2 2" xfId="24568"/>
    <cellStyle name="Обычный 17 2 2 4 2 2 2 2 2" xfId="24569"/>
    <cellStyle name="Обычный 17 2 2 4 2 2 2 3" xfId="24570"/>
    <cellStyle name="Обычный 17 2 2 4 2 2 3" xfId="24571"/>
    <cellStyle name="Обычный 17 2 2 4 2 2 3 2" xfId="24572"/>
    <cellStyle name="Обычный 17 2 2 4 2 2 4" xfId="24573"/>
    <cellStyle name="Обычный 17 2 2 4 2 3" xfId="24574"/>
    <cellStyle name="Обычный 17 2 2 4 2 3 2" xfId="24575"/>
    <cellStyle name="Обычный 17 2 2 4 2 3 2 2" xfId="24576"/>
    <cellStyle name="Обычный 17 2 2 4 2 3 3" xfId="24577"/>
    <cellStyle name="Обычный 17 2 2 4 2 4" xfId="24578"/>
    <cellStyle name="Обычный 17 2 2 4 2 4 2" xfId="24579"/>
    <cellStyle name="Обычный 17 2 2 4 2 5" xfId="24580"/>
    <cellStyle name="Обычный 17 2 2 4 3" xfId="24581"/>
    <cellStyle name="Обычный 17 2 2 4 3 2" xfId="24582"/>
    <cellStyle name="Обычный 17 2 2 4 3 2 2" xfId="24583"/>
    <cellStyle name="Обычный 17 2 2 4 3 2 2 2" xfId="24584"/>
    <cellStyle name="Обычный 17 2 2 4 3 2 3" xfId="24585"/>
    <cellStyle name="Обычный 17 2 2 4 3 3" xfId="24586"/>
    <cellStyle name="Обычный 17 2 2 4 3 3 2" xfId="24587"/>
    <cellStyle name="Обычный 17 2 2 4 3 4" xfId="24588"/>
    <cellStyle name="Обычный 17 2 2 4 4" xfId="24589"/>
    <cellStyle name="Обычный 17 2 2 4 4 2" xfId="24590"/>
    <cellStyle name="Обычный 17 2 2 4 4 2 2" xfId="24591"/>
    <cellStyle name="Обычный 17 2 2 4 4 3" xfId="24592"/>
    <cellStyle name="Обычный 17 2 2 4 5" xfId="24593"/>
    <cellStyle name="Обычный 17 2 2 4 5 2" xfId="24594"/>
    <cellStyle name="Обычный 17 2 2 4 6" xfId="24595"/>
    <cellStyle name="Обычный 17 2 2 5" xfId="24596"/>
    <cellStyle name="Обычный 17 2 2 5 2" xfId="24597"/>
    <cellStyle name="Обычный 17 2 2 5 2 2" xfId="24598"/>
    <cellStyle name="Обычный 17 2 2 5 2 2 2" xfId="24599"/>
    <cellStyle name="Обычный 17 2 2 5 2 2 2 2" xfId="24600"/>
    <cellStyle name="Обычный 17 2 2 5 2 2 3" xfId="24601"/>
    <cellStyle name="Обычный 17 2 2 5 2 3" xfId="24602"/>
    <cellStyle name="Обычный 17 2 2 5 2 3 2" xfId="24603"/>
    <cellStyle name="Обычный 17 2 2 5 2 4" xfId="24604"/>
    <cellStyle name="Обычный 17 2 2 5 3" xfId="24605"/>
    <cellStyle name="Обычный 17 2 2 5 3 2" xfId="24606"/>
    <cellStyle name="Обычный 17 2 2 5 3 2 2" xfId="24607"/>
    <cellStyle name="Обычный 17 2 2 5 3 3" xfId="24608"/>
    <cellStyle name="Обычный 17 2 2 5 4" xfId="24609"/>
    <cellStyle name="Обычный 17 2 2 5 4 2" xfId="24610"/>
    <cellStyle name="Обычный 17 2 2 5 5" xfId="24611"/>
    <cellStyle name="Обычный 17 2 2 6" xfId="24612"/>
    <cellStyle name="Обычный 17 2 2 6 2" xfId="24613"/>
    <cellStyle name="Обычный 17 2 2 6 2 2" xfId="24614"/>
    <cellStyle name="Обычный 17 2 2 6 2 2 2" xfId="24615"/>
    <cellStyle name="Обычный 17 2 2 6 2 3" xfId="24616"/>
    <cellStyle name="Обычный 17 2 2 6 3" xfId="24617"/>
    <cellStyle name="Обычный 17 2 2 6 3 2" xfId="24618"/>
    <cellStyle name="Обычный 17 2 2 6 4" xfId="24619"/>
    <cellStyle name="Обычный 17 2 2 7" xfId="24620"/>
    <cellStyle name="Обычный 17 2 2 7 2" xfId="24621"/>
    <cellStyle name="Обычный 17 2 2 7 2 2" xfId="24622"/>
    <cellStyle name="Обычный 17 2 2 7 3" xfId="24623"/>
    <cellStyle name="Обычный 17 2 2 8" xfId="24624"/>
    <cellStyle name="Обычный 17 2 2 8 2" xfId="24625"/>
    <cellStyle name="Обычный 17 2 2 9" xfId="24626"/>
    <cellStyle name="Обычный 17 2 3" xfId="24627"/>
    <cellStyle name="Обычный 17 2 3 2" xfId="24628"/>
    <cellStyle name="Обычный 17 2 3 2 2" xfId="24629"/>
    <cellStyle name="Обычный 17 2 3 2 2 2" xfId="24630"/>
    <cellStyle name="Обычный 17 2 3 2 2 2 2" xfId="24631"/>
    <cellStyle name="Обычный 17 2 3 2 2 2 2 2" xfId="24632"/>
    <cellStyle name="Обычный 17 2 3 2 2 2 2 2 2" xfId="24633"/>
    <cellStyle name="Обычный 17 2 3 2 2 2 2 2 2 2" xfId="24634"/>
    <cellStyle name="Обычный 17 2 3 2 2 2 2 2 3" xfId="24635"/>
    <cellStyle name="Обычный 17 2 3 2 2 2 2 3" xfId="24636"/>
    <cellStyle name="Обычный 17 2 3 2 2 2 2 3 2" xfId="24637"/>
    <cellStyle name="Обычный 17 2 3 2 2 2 2 4" xfId="24638"/>
    <cellStyle name="Обычный 17 2 3 2 2 2 3" xfId="24639"/>
    <cellStyle name="Обычный 17 2 3 2 2 2 3 2" xfId="24640"/>
    <cellStyle name="Обычный 17 2 3 2 2 2 3 2 2" xfId="24641"/>
    <cellStyle name="Обычный 17 2 3 2 2 2 3 3" xfId="24642"/>
    <cellStyle name="Обычный 17 2 3 2 2 2 4" xfId="24643"/>
    <cellStyle name="Обычный 17 2 3 2 2 2 4 2" xfId="24644"/>
    <cellStyle name="Обычный 17 2 3 2 2 2 5" xfId="24645"/>
    <cellStyle name="Обычный 17 2 3 2 2 3" xfId="24646"/>
    <cellStyle name="Обычный 17 2 3 2 2 3 2" xfId="24647"/>
    <cellStyle name="Обычный 17 2 3 2 2 3 2 2" xfId="24648"/>
    <cellStyle name="Обычный 17 2 3 2 2 3 2 2 2" xfId="24649"/>
    <cellStyle name="Обычный 17 2 3 2 2 3 2 3" xfId="24650"/>
    <cellStyle name="Обычный 17 2 3 2 2 3 3" xfId="24651"/>
    <cellStyle name="Обычный 17 2 3 2 2 3 3 2" xfId="24652"/>
    <cellStyle name="Обычный 17 2 3 2 2 3 4" xfId="24653"/>
    <cellStyle name="Обычный 17 2 3 2 2 4" xfId="24654"/>
    <cellStyle name="Обычный 17 2 3 2 2 4 2" xfId="24655"/>
    <cellStyle name="Обычный 17 2 3 2 2 4 2 2" xfId="24656"/>
    <cellStyle name="Обычный 17 2 3 2 2 4 3" xfId="24657"/>
    <cellStyle name="Обычный 17 2 3 2 2 5" xfId="24658"/>
    <cellStyle name="Обычный 17 2 3 2 2 5 2" xfId="24659"/>
    <cellStyle name="Обычный 17 2 3 2 2 6" xfId="24660"/>
    <cellStyle name="Обычный 17 2 3 2 3" xfId="24661"/>
    <cellStyle name="Обычный 17 2 3 2 3 2" xfId="24662"/>
    <cellStyle name="Обычный 17 2 3 2 3 2 2" xfId="24663"/>
    <cellStyle name="Обычный 17 2 3 2 3 2 2 2" xfId="24664"/>
    <cellStyle name="Обычный 17 2 3 2 3 2 2 2 2" xfId="24665"/>
    <cellStyle name="Обычный 17 2 3 2 3 2 2 3" xfId="24666"/>
    <cellStyle name="Обычный 17 2 3 2 3 2 3" xfId="24667"/>
    <cellStyle name="Обычный 17 2 3 2 3 2 3 2" xfId="24668"/>
    <cellStyle name="Обычный 17 2 3 2 3 2 4" xfId="24669"/>
    <cellStyle name="Обычный 17 2 3 2 3 3" xfId="24670"/>
    <cellStyle name="Обычный 17 2 3 2 3 3 2" xfId="24671"/>
    <cellStyle name="Обычный 17 2 3 2 3 3 2 2" xfId="24672"/>
    <cellStyle name="Обычный 17 2 3 2 3 3 3" xfId="24673"/>
    <cellStyle name="Обычный 17 2 3 2 3 4" xfId="24674"/>
    <cellStyle name="Обычный 17 2 3 2 3 4 2" xfId="24675"/>
    <cellStyle name="Обычный 17 2 3 2 3 5" xfId="24676"/>
    <cellStyle name="Обычный 17 2 3 2 4" xfId="24677"/>
    <cellStyle name="Обычный 17 2 3 2 4 2" xfId="24678"/>
    <cellStyle name="Обычный 17 2 3 2 4 2 2" xfId="24679"/>
    <cellStyle name="Обычный 17 2 3 2 4 2 2 2" xfId="24680"/>
    <cellStyle name="Обычный 17 2 3 2 4 2 3" xfId="24681"/>
    <cellStyle name="Обычный 17 2 3 2 4 3" xfId="24682"/>
    <cellStyle name="Обычный 17 2 3 2 4 3 2" xfId="24683"/>
    <cellStyle name="Обычный 17 2 3 2 4 4" xfId="24684"/>
    <cellStyle name="Обычный 17 2 3 2 5" xfId="24685"/>
    <cellStyle name="Обычный 17 2 3 2 5 2" xfId="24686"/>
    <cellStyle name="Обычный 17 2 3 2 5 2 2" xfId="24687"/>
    <cellStyle name="Обычный 17 2 3 2 5 3" xfId="24688"/>
    <cellStyle name="Обычный 17 2 3 2 6" xfId="24689"/>
    <cellStyle name="Обычный 17 2 3 2 6 2" xfId="24690"/>
    <cellStyle name="Обычный 17 2 3 2 7" xfId="24691"/>
    <cellStyle name="Обычный 17 2 3 3" xfId="24692"/>
    <cellStyle name="Обычный 17 2 3 3 2" xfId="24693"/>
    <cellStyle name="Обычный 17 2 3 3 2 2" xfId="24694"/>
    <cellStyle name="Обычный 17 2 3 3 2 2 2" xfId="24695"/>
    <cellStyle name="Обычный 17 2 3 3 2 2 2 2" xfId="24696"/>
    <cellStyle name="Обычный 17 2 3 3 2 2 2 2 2" xfId="24697"/>
    <cellStyle name="Обычный 17 2 3 3 2 2 2 3" xfId="24698"/>
    <cellStyle name="Обычный 17 2 3 3 2 2 3" xfId="24699"/>
    <cellStyle name="Обычный 17 2 3 3 2 2 3 2" xfId="24700"/>
    <cellStyle name="Обычный 17 2 3 3 2 2 4" xfId="24701"/>
    <cellStyle name="Обычный 17 2 3 3 2 3" xfId="24702"/>
    <cellStyle name="Обычный 17 2 3 3 2 3 2" xfId="24703"/>
    <cellStyle name="Обычный 17 2 3 3 2 3 2 2" xfId="24704"/>
    <cellStyle name="Обычный 17 2 3 3 2 3 3" xfId="24705"/>
    <cellStyle name="Обычный 17 2 3 3 2 4" xfId="24706"/>
    <cellStyle name="Обычный 17 2 3 3 2 4 2" xfId="24707"/>
    <cellStyle name="Обычный 17 2 3 3 2 5" xfId="24708"/>
    <cellStyle name="Обычный 17 2 3 3 3" xfId="24709"/>
    <cellStyle name="Обычный 17 2 3 3 3 2" xfId="24710"/>
    <cellStyle name="Обычный 17 2 3 3 3 2 2" xfId="24711"/>
    <cellStyle name="Обычный 17 2 3 3 3 2 2 2" xfId="24712"/>
    <cellStyle name="Обычный 17 2 3 3 3 2 3" xfId="24713"/>
    <cellStyle name="Обычный 17 2 3 3 3 3" xfId="24714"/>
    <cellStyle name="Обычный 17 2 3 3 3 3 2" xfId="24715"/>
    <cellStyle name="Обычный 17 2 3 3 3 4" xfId="24716"/>
    <cellStyle name="Обычный 17 2 3 3 4" xfId="24717"/>
    <cellStyle name="Обычный 17 2 3 3 4 2" xfId="24718"/>
    <cellStyle name="Обычный 17 2 3 3 4 2 2" xfId="24719"/>
    <cellStyle name="Обычный 17 2 3 3 4 3" xfId="24720"/>
    <cellStyle name="Обычный 17 2 3 3 5" xfId="24721"/>
    <cellStyle name="Обычный 17 2 3 3 5 2" xfId="24722"/>
    <cellStyle name="Обычный 17 2 3 3 6" xfId="24723"/>
    <cellStyle name="Обычный 17 2 3 4" xfId="24724"/>
    <cellStyle name="Обычный 17 2 3 4 2" xfId="24725"/>
    <cellStyle name="Обычный 17 2 3 4 2 2" xfId="24726"/>
    <cellStyle name="Обычный 17 2 3 4 2 2 2" xfId="24727"/>
    <cellStyle name="Обычный 17 2 3 4 2 2 2 2" xfId="24728"/>
    <cellStyle name="Обычный 17 2 3 4 2 2 3" xfId="24729"/>
    <cellStyle name="Обычный 17 2 3 4 2 3" xfId="24730"/>
    <cellStyle name="Обычный 17 2 3 4 2 3 2" xfId="24731"/>
    <cellStyle name="Обычный 17 2 3 4 2 4" xfId="24732"/>
    <cellStyle name="Обычный 17 2 3 4 3" xfId="24733"/>
    <cellStyle name="Обычный 17 2 3 4 3 2" xfId="24734"/>
    <cellStyle name="Обычный 17 2 3 4 3 2 2" xfId="24735"/>
    <cellStyle name="Обычный 17 2 3 4 3 3" xfId="24736"/>
    <cellStyle name="Обычный 17 2 3 4 4" xfId="24737"/>
    <cellStyle name="Обычный 17 2 3 4 4 2" xfId="24738"/>
    <cellStyle name="Обычный 17 2 3 4 5" xfId="24739"/>
    <cellStyle name="Обычный 17 2 3 5" xfId="24740"/>
    <cellStyle name="Обычный 17 2 3 5 2" xfId="24741"/>
    <cellStyle name="Обычный 17 2 3 5 2 2" xfId="24742"/>
    <cellStyle name="Обычный 17 2 3 5 2 2 2" xfId="24743"/>
    <cellStyle name="Обычный 17 2 3 5 2 3" xfId="24744"/>
    <cellStyle name="Обычный 17 2 3 5 3" xfId="24745"/>
    <cellStyle name="Обычный 17 2 3 5 3 2" xfId="24746"/>
    <cellStyle name="Обычный 17 2 3 5 4" xfId="24747"/>
    <cellStyle name="Обычный 17 2 3 6" xfId="24748"/>
    <cellStyle name="Обычный 17 2 3 6 2" xfId="24749"/>
    <cellStyle name="Обычный 17 2 3 6 2 2" xfId="24750"/>
    <cellStyle name="Обычный 17 2 3 6 3" xfId="24751"/>
    <cellStyle name="Обычный 17 2 3 7" xfId="24752"/>
    <cellStyle name="Обычный 17 2 3 7 2" xfId="24753"/>
    <cellStyle name="Обычный 17 2 3 8" xfId="24754"/>
    <cellStyle name="Обычный 17 2 4" xfId="24755"/>
    <cellStyle name="Обычный 17 2 4 2" xfId="24756"/>
    <cellStyle name="Обычный 17 2 4 2 2" xfId="24757"/>
    <cellStyle name="Обычный 17 2 4 2 2 2" xfId="24758"/>
    <cellStyle name="Обычный 17 2 4 2 2 2 2" xfId="24759"/>
    <cellStyle name="Обычный 17 2 4 2 2 2 2 2" xfId="24760"/>
    <cellStyle name="Обычный 17 2 4 2 2 2 2 2 2" xfId="24761"/>
    <cellStyle name="Обычный 17 2 4 2 2 2 2 3" xfId="24762"/>
    <cellStyle name="Обычный 17 2 4 2 2 2 3" xfId="24763"/>
    <cellStyle name="Обычный 17 2 4 2 2 2 3 2" xfId="24764"/>
    <cellStyle name="Обычный 17 2 4 2 2 2 4" xfId="24765"/>
    <cellStyle name="Обычный 17 2 4 2 2 3" xfId="24766"/>
    <cellStyle name="Обычный 17 2 4 2 2 3 2" xfId="24767"/>
    <cellStyle name="Обычный 17 2 4 2 2 3 2 2" xfId="24768"/>
    <cellStyle name="Обычный 17 2 4 2 2 3 3" xfId="24769"/>
    <cellStyle name="Обычный 17 2 4 2 2 4" xfId="24770"/>
    <cellStyle name="Обычный 17 2 4 2 2 4 2" xfId="24771"/>
    <cellStyle name="Обычный 17 2 4 2 2 5" xfId="24772"/>
    <cellStyle name="Обычный 17 2 4 2 3" xfId="24773"/>
    <cellStyle name="Обычный 17 2 4 2 3 2" xfId="24774"/>
    <cellStyle name="Обычный 17 2 4 2 3 2 2" xfId="24775"/>
    <cellStyle name="Обычный 17 2 4 2 3 2 2 2" xfId="24776"/>
    <cellStyle name="Обычный 17 2 4 2 3 2 3" xfId="24777"/>
    <cellStyle name="Обычный 17 2 4 2 3 3" xfId="24778"/>
    <cellStyle name="Обычный 17 2 4 2 3 3 2" xfId="24779"/>
    <cellStyle name="Обычный 17 2 4 2 3 4" xfId="24780"/>
    <cellStyle name="Обычный 17 2 4 2 4" xfId="24781"/>
    <cellStyle name="Обычный 17 2 4 2 4 2" xfId="24782"/>
    <cellStyle name="Обычный 17 2 4 2 4 2 2" xfId="24783"/>
    <cellStyle name="Обычный 17 2 4 2 4 3" xfId="24784"/>
    <cellStyle name="Обычный 17 2 4 2 5" xfId="24785"/>
    <cellStyle name="Обычный 17 2 4 2 5 2" xfId="24786"/>
    <cellStyle name="Обычный 17 2 4 2 6" xfId="24787"/>
    <cellStyle name="Обычный 17 2 4 3" xfId="24788"/>
    <cellStyle name="Обычный 17 2 4 3 2" xfId="24789"/>
    <cellStyle name="Обычный 17 2 4 3 2 2" xfId="24790"/>
    <cellStyle name="Обычный 17 2 4 3 2 2 2" xfId="24791"/>
    <cellStyle name="Обычный 17 2 4 3 2 2 2 2" xfId="24792"/>
    <cellStyle name="Обычный 17 2 4 3 2 2 3" xfId="24793"/>
    <cellStyle name="Обычный 17 2 4 3 2 3" xfId="24794"/>
    <cellStyle name="Обычный 17 2 4 3 2 3 2" xfId="24795"/>
    <cellStyle name="Обычный 17 2 4 3 2 4" xfId="24796"/>
    <cellStyle name="Обычный 17 2 4 3 3" xfId="24797"/>
    <cellStyle name="Обычный 17 2 4 3 3 2" xfId="24798"/>
    <cellStyle name="Обычный 17 2 4 3 3 2 2" xfId="24799"/>
    <cellStyle name="Обычный 17 2 4 3 3 3" xfId="24800"/>
    <cellStyle name="Обычный 17 2 4 3 4" xfId="24801"/>
    <cellStyle name="Обычный 17 2 4 3 4 2" xfId="24802"/>
    <cellStyle name="Обычный 17 2 4 3 5" xfId="24803"/>
    <cellStyle name="Обычный 17 2 4 4" xfId="24804"/>
    <cellStyle name="Обычный 17 2 4 4 2" xfId="24805"/>
    <cellStyle name="Обычный 17 2 4 4 2 2" xfId="24806"/>
    <cellStyle name="Обычный 17 2 4 4 2 2 2" xfId="24807"/>
    <cellStyle name="Обычный 17 2 4 4 2 3" xfId="24808"/>
    <cellStyle name="Обычный 17 2 4 4 3" xfId="24809"/>
    <cellStyle name="Обычный 17 2 4 4 3 2" xfId="24810"/>
    <cellStyle name="Обычный 17 2 4 4 4" xfId="24811"/>
    <cellStyle name="Обычный 17 2 4 5" xfId="24812"/>
    <cellStyle name="Обычный 17 2 4 5 2" xfId="24813"/>
    <cellStyle name="Обычный 17 2 4 5 2 2" xfId="24814"/>
    <cellStyle name="Обычный 17 2 4 5 3" xfId="24815"/>
    <cellStyle name="Обычный 17 2 4 6" xfId="24816"/>
    <cellStyle name="Обычный 17 2 4 6 2" xfId="24817"/>
    <cellStyle name="Обычный 17 2 4 7" xfId="24818"/>
    <cellStyle name="Обычный 17 2 5" xfId="24819"/>
    <cellStyle name="Обычный 17 2 5 2" xfId="24820"/>
    <cellStyle name="Обычный 17 2 5 2 2" xfId="24821"/>
    <cellStyle name="Обычный 17 2 5 2 2 2" xfId="24822"/>
    <cellStyle name="Обычный 17 2 5 2 2 2 2" xfId="24823"/>
    <cellStyle name="Обычный 17 2 5 2 2 2 2 2" xfId="24824"/>
    <cellStyle name="Обычный 17 2 5 2 2 2 3" xfId="24825"/>
    <cellStyle name="Обычный 17 2 5 2 2 3" xfId="24826"/>
    <cellStyle name="Обычный 17 2 5 2 2 3 2" xfId="24827"/>
    <cellStyle name="Обычный 17 2 5 2 2 4" xfId="24828"/>
    <cellStyle name="Обычный 17 2 5 2 3" xfId="24829"/>
    <cellStyle name="Обычный 17 2 5 2 3 2" xfId="24830"/>
    <cellStyle name="Обычный 17 2 5 2 3 2 2" xfId="24831"/>
    <cellStyle name="Обычный 17 2 5 2 3 3" xfId="24832"/>
    <cellStyle name="Обычный 17 2 5 2 4" xfId="24833"/>
    <cellStyle name="Обычный 17 2 5 2 4 2" xfId="24834"/>
    <cellStyle name="Обычный 17 2 5 2 5" xfId="24835"/>
    <cellStyle name="Обычный 17 2 5 3" xfId="24836"/>
    <cellStyle name="Обычный 17 2 5 3 2" xfId="24837"/>
    <cellStyle name="Обычный 17 2 5 3 2 2" xfId="24838"/>
    <cellStyle name="Обычный 17 2 5 3 2 2 2" xfId="24839"/>
    <cellStyle name="Обычный 17 2 5 3 2 3" xfId="24840"/>
    <cellStyle name="Обычный 17 2 5 3 3" xfId="24841"/>
    <cellStyle name="Обычный 17 2 5 3 3 2" xfId="24842"/>
    <cellStyle name="Обычный 17 2 5 3 4" xfId="24843"/>
    <cellStyle name="Обычный 17 2 5 4" xfId="24844"/>
    <cellStyle name="Обычный 17 2 5 4 2" xfId="24845"/>
    <cellStyle name="Обычный 17 2 5 4 2 2" xfId="24846"/>
    <cellStyle name="Обычный 17 2 5 4 3" xfId="24847"/>
    <cellStyle name="Обычный 17 2 5 5" xfId="24848"/>
    <cellStyle name="Обычный 17 2 5 5 2" xfId="24849"/>
    <cellStyle name="Обычный 17 2 5 6" xfId="24850"/>
    <cellStyle name="Обычный 17 2 6" xfId="24851"/>
    <cellStyle name="Обычный 17 2 6 2" xfId="24852"/>
    <cellStyle name="Обычный 17 2 6 2 2" xfId="24853"/>
    <cellStyle name="Обычный 17 2 6 2 2 2" xfId="24854"/>
    <cellStyle name="Обычный 17 2 6 2 2 2 2" xfId="24855"/>
    <cellStyle name="Обычный 17 2 6 2 2 3" xfId="24856"/>
    <cellStyle name="Обычный 17 2 6 2 3" xfId="24857"/>
    <cellStyle name="Обычный 17 2 6 2 3 2" xfId="24858"/>
    <cellStyle name="Обычный 17 2 6 2 4" xfId="24859"/>
    <cellStyle name="Обычный 17 2 6 3" xfId="24860"/>
    <cellStyle name="Обычный 17 2 6 3 2" xfId="24861"/>
    <cellStyle name="Обычный 17 2 6 3 2 2" xfId="24862"/>
    <cellStyle name="Обычный 17 2 6 3 3" xfId="24863"/>
    <cellStyle name="Обычный 17 2 6 4" xfId="24864"/>
    <cellStyle name="Обычный 17 2 6 4 2" xfId="24865"/>
    <cellStyle name="Обычный 17 2 6 5" xfId="24866"/>
    <cellStyle name="Обычный 17 2 7" xfId="24867"/>
    <cellStyle name="Обычный 17 2 7 2" xfId="24868"/>
    <cellStyle name="Обычный 17 2 7 2 2" xfId="24869"/>
    <cellStyle name="Обычный 17 2 7 2 2 2" xfId="24870"/>
    <cellStyle name="Обычный 17 2 7 2 3" xfId="24871"/>
    <cellStyle name="Обычный 17 2 7 3" xfId="24872"/>
    <cellStyle name="Обычный 17 2 7 3 2" xfId="24873"/>
    <cellStyle name="Обычный 17 2 7 4" xfId="24874"/>
    <cellStyle name="Обычный 17 2 8" xfId="24875"/>
    <cellStyle name="Обычный 17 2 8 2" xfId="24876"/>
    <cellStyle name="Обычный 17 2 8 2 2" xfId="24877"/>
    <cellStyle name="Обычный 17 2 8 3" xfId="24878"/>
    <cellStyle name="Обычный 17 2 9" xfId="24879"/>
    <cellStyle name="Обычный 17 2 9 2" xfId="24880"/>
    <cellStyle name="Обычный 17 3" xfId="24881"/>
    <cellStyle name="Обычный 17 3 2" xfId="24882"/>
    <cellStyle name="Обычный 17 3 2 2" xfId="24883"/>
    <cellStyle name="Обычный 17 3 2 2 2" xfId="24884"/>
    <cellStyle name="Обычный 17 3 2 2 2 2" xfId="24885"/>
    <cellStyle name="Обычный 17 3 2 2 2 2 2" xfId="24886"/>
    <cellStyle name="Обычный 17 3 2 2 2 2 2 2" xfId="24887"/>
    <cellStyle name="Обычный 17 3 2 2 2 2 2 2 2" xfId="24888"/>
    <cellStyle name="Обычный 17 3 2 2 2 2 2 2 2 2" xfId="24889"/>
    <cellStyle name="Обычный 17 3 2 2 2 2 2 2 3" xfId="24890"/>
    <cellStyle name="Обычный 17 3 2 2 2 2 2 3" xfId="24891"/>
    <cellStyle name="Обычный 17 3 2 2 2 2 2 3 2" xfId="24892"/>
    <cellStyle name="Обычный 17 3 2 2 2 2 2 4" xfId="24893"/>
    <cellStyle name="Обычный 17 3 2 2 2 2 3" xfId="24894"/>
    <cellStyle name="Обычный 17 3 2 2 2 2 3 2" xfId="24895"/>
    <cellStyle name="Обычный 17 3 2 2 2 2 3 2 2" xfId="24896"/>
    <cellStyle name="Обычный 17 3 2 2 2 2 3 3" xfId="24897"/>
    <cellStyle name="Обычный 17 3 2 2 2 2 4" xfId="24898"/>
    <cellStyle name="Обычный 17 3 2 2 2 2 4 2" xfId="24899"/>
    <cellStyle name="Обычный 17 3 2 2 2 2 5" xfId="24900"/>
    <cellStyle name="Обычный 17 3 2 2 2 3" xfId="24901"/>
    <cellStyle name="Обычный 17 3 2 2 2 3 2" xfId="24902"/>
    <cellStyle name="Обычный 17 3 2 2 2 3 2 2" xfId="24903"/>
    <cellStyle name="Обычный 17 3 2 2 2 3 2 2 2" xfId="24904"/>
    <cellStyle name="Обычный 17 3 2 2 2 3 2 3" xfId="24905"/>
    <cellStyle name="Обычный 17 3 2 2 2 3 3" xfId="24906"/>
    <cellStyle name="Обычный 17 3 2 2 2 3 3 2" xfId="24907"/>
    <cellStyle name="Обычный 17 3 2 2 2 3 4" xfId="24908"/>
    <cellStyle name="Обычный 17 3 2 2 2 4" xfId="24909"/>
    <cellStyle name="Обычный 17 3 2 2 2 4 2" xfId="24910"/>
    <cellStyle name="Обычный 17 3 2 2 2 4 2 2" xfId="24911"/>
    <cellStyle name="Обычный 17 3 2 2 2 4 3" xfId="24912"/>
    <cellStyle name="Обычный 17 3 2 2 2 5" xfId="24913"/>
    <cellStyle name="Обычный 17 3 2 2 2 5 2" xfId="24914"/>
    <cellStyle name="Обычный 17 3 2 2 2 6" xfId="24915"/>
    <cellStyle name="Обычный 17 3 2 2 3" xfId="24916"/>
    <cellStyle name="Обычный 17 3 2 2 3 2" xfId="24917"/>
    <cellStyle name="Обычный 17 3 2 2 3 2 2" xfId="24918"/>
    <cellStyle name="Обычный 17 3 2 2 3 2 2 2" xfId="24919"/>
    <cellStyle name="Обычный 17 3 2 2 3 2 2 2 2" xfId="24920"/>
    <cellStyle name="Обычный 17 3 2 2 3 2 2 3" xfId="24921"/>
    <cellStyle name="Обычный 17 3 2 2 3 2 3" xfId="24922"/>
    <cellStyle name="Обычный 17 3 2 2 3 2 3 2" xfId="24923"/>
    <cellStyle name="Обычный 17 3 2 2 3 2 4" xfId="24924"/>
    <cellStyle name="Обычный 17 3 2 2 3 3" xfId="24925"/>
    <cellStyle name="Обычный 17 3 2 2 3 3 2" xfId="24926"/>
    <cellStyle name="Обычный 17 3 2 2 3 3 2 2" xfId="24927"/>
    <cellStyle name="Обычный 17 3 2 2 3 3 3" xfId="24928"/>
    <cellStyle name="Обычный 17 3 2 2 3 4" xfId="24929"/>
    <cellStyle name="Обычный 17 3 2 2 3 4 2" xfId="24930"/>
    <cellStyle name="Обычный 17 3 2 2 3 5" xfId="24931"/>
    <cellStyle name="Обычный 17 3 2 2 4" xfId="24932"/>
    <cellStyle name="Обычный 17 3 2 2 4 2" xfId="24933"/>
    <cellStyle name="Обычный 17 3 2 2 4 2 2" xfId="24934"/>
    <cellStyle name="Обычный 17 3 2 2 4 2 2 2" xfId="24935"/>
    <cellStyle name="Обычный 17 3 2 2 4 2 3" xfId="24936"/>
    <cellStyle name="Обычный 17 3 2 2 4 3" xfId="24937"/>
    <cellStyle name="Обычный 17 3 2 2 4 3 2" xfId="24938"/>
    <cellStyle name="Обычный 17 3 2 2 4 4" xfId="24939"/>
    <cellStyle name="Обычный 17 3 2 2 5" xfId="24940"/>
    <cellStyle name="Обычный 17 3 2 2 5 2" xfId="24941"/>
    <cellStyle name="Обычный 17 3 2 2 5 2 2" xfId="24942"/>
    <cellStyle name="Обычный 17 3 2 2 5 3" xfId="24943"/>
    <cellStyle name="Обычный 17 3 2 2 6" xfId="24944"/>
    <cellStyle name="Обычный 17 3 2 2 6 2" xfId="24945"/>
    <cellStyle name="Обычный 17 3 2 2 7" xfId="24946"/>
    <cellStyle name="Обычный 17 3 2 3" xfId="24947"/>
    <cellStyle name="Обычный 17 3 2 3 2" xfId="24948"/>
    <cellStyle name="Обычный 17 3 2 3 2 2" xfId="24949"/>
    <cellStyle name="Обычный 17 3 2 3 2 2 2" xfId="24950"/>
    <cellStyle name="Обычный 17 3 2 3 2 2 2 2" xfId="24951"/>
    <cellStyle name="Обычный 17 3 2 3 2 2 2 2 2" xfId="24952"/>
    <cellStyle name="Обычный 17 3 2 3 2 2 2 3" xfId="24953"/>
    <cellStyle name="Обычный 17 3 2 3 2 2 3" xfId="24954"/>
    <cellStyle name="Обычный 17 3 2 3 2 2 3 2" xfId="24955"/>
    <cellStyle name="Обычный 17 3 2 3 2 2 4" xfId="24956"/>
    <cellStyle name="Обычный 17 3 2 3 2 3" xfId="24957"/>
    <cellStyle name="Обычный 17 3 2 3 2 3 2" xfId="24958"/>
    <cellStyle name="Обычный 17 3 2 3 2 3 2 2" xfId="24959"/>
    <cellStyle name="Обычный 17 3 2 3 2 3 3" xfId="24960"/>
    <cellStyle name="Обычный 17 3 2 3 2 4" xfId="24961"/>
    <cellStyle name="Обычный 17 3 2 3 2 4 2" xfId="24962"/>
    <cellStyle name="Обычный 17 3 2 3 2 5" xfId="24963"/>
    <cellStyle name="Обычный 17 3 2 3 3" xfId="24964"/>
    <cellStyle name="Обычный 17 3 2 3 3 2" xfId="24965"/>
    <cellStyle name="Обычный 17 3 2 3 3 2 2" xfId="24966"/>
    <cellStyle name="Обычный 17 3 2 3 3 2 2 2" xfId="24967"/>
    <cellStyle name="Обычный 17 3 2 3 3 2 3" xfId="24968"/>
    <cellStyle name="Обычный 17 3 2 3 3 3" xfId="24969"/>
    <cellStyle name="Обычный 17 3 2 3 3 3 2" xfId="24970"/>
    <cellStyle name="Обычный 17 3 2 3 3 4" xfId="24971"/>
    <cellStyle name="Обычный 17 3 2 3 4" xfId="24972"/>
    <cellStyle name="Обычный 17 3 2 3 4 2" xfId="24973"/>
    <cellStyle name="Обычный 17 3 2 3 4 2 2" xfId="24974"/>
    <cellStyle name="Обычный 17 3 2 3 4 3" xfId="24975"/>
    <cellStyle name="Обычный 17 3 2 3 5" xfId="24976"/>
    <cellStyle name="Обычный 17 3 2 3 5 2" xfId="24977"/>
    <cellStyle name="Обычный 17 3 2 3 6" xfId="24978"/>
    <cellStyle name="Обычный 17 3 2 4" xfId="24979"/>
    <cellStyle name="Обычный 17 3 2 4 2" xfId="24980"/>
    <cellStyle name="Обычный 17 3 2 4 2 2" xfId="24981"/>
    <cellStyle name="Обычный 17 3 2 4 2 2 2" xfId="24982"/>
    <cellStyle name="Обычный 17 3 2 4 2 2 2 2" xfId="24983"/>
    <cellStyle name="Обычный 17 3 2 4 2 2 3" xfId="24984"/>
    <cellStyle name="Обычный 17 3 2 4 2 3" xfId="24985"/>
    <cellStyle name="Обычный 17 3 2 4 2 3 2" xfId="24986"/>
    <cellStyle name="Обычный 17 3 2 4 2 4" xfId="24987"/>
    <cellStyle name="Обычный 17 3 2 4 3" xfId="24988"/>
    <cellStyle name="Обычный 17 3 2 4 3 2" xfId="24989"/>
    <cellStyle name="Обычный 17 3 2 4 3 2 2" xfId="24990"/>
    <cellStyle name="Обычный 17 3 2 4 3 3" xfId="24991"/>
    <cellStyle name="Обычный 17 3 2 4 4" xfId="24992"/>
    <cellStyle name="Обычный 17 3 2 4 4 2" xfId="24993"/>
    <cellStyle name="Обычный 17 3 2 4 5" xfId="24994"/>
    <cellStyle name="Обычный 17 3 2 5" xfId="24995"/>
    <cellStyle name="Обычный 17 3 2 5 2" xfId="24996"/>
    <cellStyle name="Обычный 17 3 2 5 2 2" xfId="24997"/>
    <cellStyle name="Обычный 17 3 2 5 2 2 2" xfId="24998"/>
    <cellStyle name="Обычный 17 3 2 5 2 3" xfId="24999"/>
    <cellStyle name="Обычный 17 3 2 5 3" xfId="25000"/>
    <cellStyle name="Обычный 17 3 2 5 3 2" xfId="25001"/>
    <cellStyle name="Обычный 17 3 2 5 4" xfId="25002"/>
    <cellStyle name="Обычный 17 3 2 6" xfId="25003"/>
    <cellStyle name="Обычный 17 3 2 6 2" xfId="25004"/>
    <cellStyle name="Обычный 17 3 2 6 2 2" xfId="25005"/>
    <cellStyle name="Обычный 17 3 2 6 3" xfId="25006"/>
    <cellStyle name="Обычный 17 3 2 7" xfId="25007"/>
    <cellStyle name="Обычный 17 3 2 7 2" xfId="25008"/>
    <cellStyle name="Обычный 17 3 2 8" xfId="25009"/>
    <cellStyle name="Обычный 17 3 3" xfId="25010"/>
    <cellStyle name="Обычный 17 3 3 2" xfId="25011"/>
    <cellStyle name="Обычный 17 3 3 2 2" xfId="25012"/>
    <cellStyle name="Обычный 17 3 3 2 2 2" xfId="25013"/>
    <cellStyle name="Обычный 17 3 3 2 2 2 2" xfId="25014"/>
    <cellStyle name="Обычный 17 3 3 2 2 2 2 2" xfId="25015"/>
    <cellStyle name="Обычный 17 3 3 2 2 2 2 2 2" xfId="25016"/>
    <cellStyle name="Обычный 17 3 3 2 2 2 2 3" xfId="25017"/>
    <cellStyle name="Обычный 17 3 3 2 2 2 3" xfId="25018"/>
    <cellStyle name="Обычный 17 3 3 2 2 2 3 2" xfId="25019"/>
    <cellStyle name="Обычный 17 3 3 2 2 2 4" xfId="25020"/>
    <cellStyle name="Обычный 17 3 3 2 2 3" xfId="25021"/>
    <cellStyle name="Обычный 17 3 3 2 2 3 2" xfId="25022"/>
    <cellStyle name="Обычный 17 3 3 2 2 3 2 2" xfId="25023"/>
    <cellStyle name="Обычный 17 3 3 2 2 3 3" xfId="25024"/>
    <cellStyle name="Обычный 17 3 3 2 2 4" xfId="25025"/>
    <cellStyle name="Обычный 17 3 3 2 2 4 2" xfId="25026"/>
    <cellStyle name="Обычный 17 3 3 2 2 5" xfId="25027"/>
    <cellStyle name="Обычный 17 3 3 2 3" xfId="25028"/>
    <cellStyle name="Обычный 17 3 3 2 3 2" xfId="25029"/>
    <cellStyle name="Обычный 17 3 3 2 3 2 2" xfId="25030"/>
    <cellStyle name="Обычный 17 3 3 2 3 2 2 2" xfId="25031"/>
    <cellStyle name="Обычный 17 3 3 2 3 2 3" xfId="25032"/>
    <cellStyle name="Обычный 17 3 3 2 3 3" xfId="25033"/>
    <cellStyle name="Обычный 17 3 3 2 3 3 2" xfId="25034"/>
    <cellStyle name="Обычный 17 3 3 2 3 4" xfId="25035"/>
    <cellStyle name="Обычный 17 3 3 2 4" xfId="25036"/>
    <cellStyle name="Обычный 17 3 3 2 4 2" xfId="25037"/>
    <cellStyle name="Обычный 17 3 3 2 4 2 2" xfId="25038"/>
    <cellStyle name="Обычный 17 3 3 2 4 3" xfId="25039"/>
    <cellStyle name="Обычный 17 3 3 2 5" xfId="25040"/>
    <cellStyle name="Обычный 17 3 3 2 5 2" xfId="25041"/>
    <cellStyle name="Обычный 17 3 3 2 6" xfId="25042"/>
    <cellStyle name="Обычный 17 3 3 3" xfId="25043"/>
    <cellStyle name="Обычный 17 3 3 3 2" xfId="25044"/>
    <cellStyle name="Обычный 17 3 3 3 2 2" xfId="25045"/>
    <cellStyle name="Обычный 17 3 3 3 2 2 2" xfId="25046"/>
    <cellStyle name="Обычный 17 3 3 3 2 2 2 2" xfId="25047"/>
    <cellStyle name="Обычный 17 3 3 3 2 2 3" xfId="25048"/>
    <cellStyle name="Обычный 17 3 3 3 2 3" xfId="25049"/>
    <cellStyle name="Обычный 17 3 3 3 2 3 2" xfId="25050"/>
    <cellStyle name="Обычный 17 3 3 3 2 4" xfId="25051"/>
    <cellStyle name="Обычный 17 3 3 3 3" xfId="25052"/>
    <cellStyle name="Обычный 17 3 3 3 3 2" xfId="25053"/>
    <cellStyle name="Обычный 17 3 3 3 3 2 2" xfId="25054"/>
    <cellStyle name="Обычный 17 3 3 3 3 3" xfId="25055"/>
    <cellStyle name="Обычный 17 3 3 3 4" xfId="25056"/>
    <cellStyle name="Обычный 17 3 3 3 4 2" xfId="25057"/>
    <cellStyle name="Обычный 17 3 3 3 5" xfId="25058"/>
    <cellStyle name="Обычный 17 3 3 4" xfId="25059"/>
    <cellStyle name="Обычный 17 3 3 4 2" xfId="25060"/>
    <cellStyle name="Обычный 17 3 3 4 2 2" xfId="25061"/>
    <cellStyle name="Обычный 17 3 3 4 2 2 2" xfId="25062"/>
    <cellStyle name="Обычный 17 3 3 4 2 3" xfId="25063"/>
    <cellStyle name="Обычный 17 3 3 4 3" xfId="25064"/>
    <cellStyle name="Обычный 17 3 3 4 3 2" xfId="25065"/>
    <cellStyle name="Обычный 17 3 3 4 4" xfId="25066"/>
    <cellStyle name="Обычный 17 3 3 5" xfId="25067"/>
    <cellStyle name="Обычный 17 3 3 5 2" xfId="25068"/>
    <cellStyle name="Обычный 17 3 3 5 2 2" xfId="25069"/>
    <cellStyle name="Обычный 17 3 3 5 3" xfId="25070"/>
    <cellStyle name="Обычный 17 3 3 6" xfId="25071"/>
    <cellStyle name="Обычный 17 3 3 6 2" xfId="25072"/>
    <cellStyle name="Обычный 17 3 3 7" xfId="25073"/>
    <cellStyle name="Обычный 17 3 4" xfId="25074"/>
    <cellStyle name="Обычный 17 3 4 2" xfId="25075"/>
    <cellStyle name="Обычный 17 3 4 2 2" xfId="25076"/>
    <cellStyle name="Обычный 17 3 4 2 2 2" xfId="25077"/>
    <cellStyle name="Обычный 17 3 4 2 2 2 2" xfId="25078"/>
    <cellStyle name="Обычный 17 3 4 2 2 2 2 2" xfId="25079"/>
    <cellStyle name="Обычный 17 3 4 2 2 2 3" xfId="25080"/>
    <cellStyle name="Обычный 17 3 4 2 2 3" xfId="25081"/>
    <cellStyle name="Обычный 17 3 4 2 2 3 2" xfId="25082"/>
    <cellStyle name="Обычный 17 3 4 2 2 4" xfId="25083"/>
    <cellStyle name="Обычный 17 3 4 2 3" xfId="25084"/>
    <cellStyle name="Обычный 17 3 4 2 3 2" xfId="25085"/>
    <cellStyle name="Обычный 17 3 4 2 3 2 2" xfId="25086"/>
    <cellStyle name="Обычный 17 3 4 2 3 3" xfId="25087"/>
    <cellStyle name="Обычный 17 3 4 2 4" xfId="25088"/>
    <cellStyle name="Обычный 17 3 4 2 4 2" xfId="25089"/>
    <cellStyle name="Обычный 17 3 4 2 5" xfId="25090"/>
    <cellStyle name="Обычный 17 3 4 3" xfId="25091"/>
    <cellStyle name="Обычный 17 3 4 3 2" xfId="25092"/>
    <cellStyle name="Обычный 17 3 4 3 2 2" xfId="25093"/>
    <cellStyle name="Обычный 17 3 4 3 2 2 2" xfId="25094"/>
    <cellStyle name="Обычный 17 3 4 3 2 3" xfId="25095"/>
    <cellStyle name="Обычный 17 3 4 3 3" xfId="25096"/>
    <cellStyle name="Обычный 17 3 4 3 3 2" xfId="25097"/>
    <cellStyle name="Обычный 17 3 4 3 4" xfId="25098"/>
    <cellStyle name="Обычный 17 3 4 4" xfId="25099"/>
    <cellStyle name="Обычный 17 3 4 4 2" xfId="25100"/>
    <cellStyle name="Обычный 17 3 4 4 2 2" xfId="25101"/>
    <cellStyle name="Обычный 17 3 4 4 3" xfId="25102"/>
    <cellStyle name="Обычный 17 3 4 5" xfId="25103"/>
    <cellStyle name="Обычный 17 3 4 5 2" xfId="25104"/>
    <cellStyle name="Обычный 17 3 4 6" xfId="25105"/>
    <cellStyle name="Обычный 17 3 5" xfId="25106"/>
    <cellStyle name="Обычный 17 3 5 2" xfId="25107"/>
    <cellStyle name="Обычный 17 3 5 2 2" xfId="25108"/>
    <cellStyle name="Обычный 17 3 5 2 2 2" xfId="25109"/>
    <cellStyle name="Обычный 17 3 5 2 2 2 2" xfId="25110"/>
    <cellStyle name="Обычный 17 3 5 2 2 3" xfId="25111"/>
    <cellStyle name="Обычный 17 3 5 2 3" xfId="25112"/>
    <cellStyle name="Обычный 17 3 5 2 3 2" xfId="25113"/>
    <cellStyle name="Обычный 17 3 5 2 4" xfId="25114"/>
    <cellStyle name="Обычный 17 3 5 3" xfId="25115"/>
    <cellStyle name="Обычный 17 3 5 3 2" xfId="25116"/>
    <cellStyle name="Обычный 17 3 5 3 2 2" xfId="25117"/>
    <cellStyle name="Обычный 17 3 5 3 3" xfId="25118"/>
    <cellStyle name="Обычный 17 3 5 4" xfId="25119"/>
    <cellStyle name="Обычный 17 3 5 4 2" xfId="25120"/>
    <cellStyle name="Обычный 17 3 5 5" xfId="25121"/>
    <cellStyle name="Обычный 17 3 6" xfId="25122"/>
    <cellStyle name="Обычный 17 3 6 2" xfId="25123"/>
    <cellStyle name="Обычный 17 3 6 2 2" xfId="25124"/>
    <cellStyle name="Обычный 17 3 6 2 2 2" xfId="25125"/>
    <cellStyle name="Обычный 17 3 6 2 3" xfId="25126"/>
    <cellStyle name="Обычный 17 3 6 3" xfId="25127"/>
    <cellStyle name="Обычный 17 3 6 3 2" xfId="25128"/>
    <cellStyle name="Обычный 17 3 6 4" xfId="25129"/>
    <cellStyle name="Обычный 17 3 7" xfId="25130"/>
    <cellStyle name="Обычный 17 3 7 2" xfId="25131"/>
    <cellStyle name="Обычный 17 3 7 2 2" xfId="25132"/>
    <cellStyle name="Обычный 17 3 7 3" xfId="25133"/>
    <cellStyle name="Обычный 17 3 8" xfId="25134"/>
    <cellStyle name="Обычный 17 3 8 2" xfId="25135"/>
    <cellStyle name="Обычный 17 3 9" xfId="25136"/>
    <cellStyle name="Обычный 17 4" xfId="25137"/>
    <cellStyle name="Обычный 17 4 2" xfId="25138"/>
    <cellStyle name="Обычный 17 4 2 2" xfId="25139"/>
    <cellStyle name="Обычный 17 4 2 2 2" xfId="25140"/>
    <cellStyle name="Обычный 17 4 2 2 2 2" xfId="25141"/>
    <cellStyle name="Обычный 17 4 2 2 2 2 2" xfId="25142"/>
    <cellStyle name="Обычный 17 4 2 2 2 2 2 2" xfId="25143"/>
    <cellStyle name="Обычный 17 4 2 2 2 2 2 2 2" xfId="25144"/>
    <cellStyle name="Обычный 17 4 2 2 2 2 2 3" xfId="25145"/>
    <cellStyle name="Обычный 17 4 2 2 2 2 3" xfId="25146"/>
    <cellStyle name="Обычный 17 4 2 2 2 2 3 2" xfId="25147"/>
    <cellStyle name="Обычный 17 4 2 2 2 2 4" xfId="25148"/>
    <cellStyle name="Обычный 17 4 2 2 2 3" xfId="25149"/>
    <cellStyle name="Обычный 17 4 2 2 2 3 2" xfId="25150"/>
    <cellStyle name="Обычный 17 4 2 2 2 3 2 2" xfId="25151"/>
    <cellStyle name="Обычный 17 4 2 2 2 3 3" xfId="25152"/>
    <cellStyle name="Обычный 17 4 2 2 2 4" xfId="25153"/>
    <cellStyle name="Обычный 17 4 2 2 2 4 2" xfId="25154"/>
    <cellStyle name="Обычный 17 4 2 2 2 5" xfId="25155"/>
    <cellStyle name="Обычный 17 4 2 2 3" xfId="25156"/>
    <cellStyle name="Обычный 17 4 2 2 3 2" xfId="25157"/>
    <cellStyle name="Обычный 17 4 2 2 3 2 2" xfId="25158"/>
    <cellStyle name="Обычный 17 4 2 2 3 2 2 2" xfId="25159"/>
    <cellStyle name="Обычный 17 4 2 2 3 2 3" xfId="25160"/>
    <cellStyle name="Обычный 17 4 2 2 3 3" xfId="25161"/>
    <cellStyle name="Обычный 17 4 2 2 3 3 2" xfId="25162"/>
    <cellStyle name="Обычный 17 4 2 2 3 4" xfId="25163"/>
    <cellStyle name="Обычный 17 4 2 2 4" xfId="25164"/>
    <cellStyle name="Обычный 17 4 2 2 4 2" xfId="25165"/>
    <cellStyle name="Обычный 17 4 2 2 4 2 2" xfId="25166"/>
    <cellStyle name="Обычный 17 4 2 2 4 3" xfId="25167"/>
    <cellStyle name="Обычный 17 4 2 2 5" xfId="25168"/>
    <cellStyle name="Обычный 17 4 2 2 5 2" xfId="25169"/>
    <cellStyle name="Обычный 17 4 2 2 6" xfId="25170"/>
    <cellStyle name="Обычный 17 4 2 3" xfId="25171"/>
    <cellStyle name="Обычный 17 4 2 3 2" xfId="25172"/>
    <cellStyle name="Обычный 17 4 2 3 2 2" xfId="25173"/>
    <cellStyle name="Обычный 17 4 2 3 2 2 2" xfId="25174"/>
    <cellStyle name="Обычный 17 4 2 3 2 2 2 2" xfId="25175"/>
    <cellStyle name="Обычный 17 4 2 3 2 2 3" xfId="25176"/>
    <cellStyle name="Обычный 17 4 2 3 2 3" xfId="25177"/>
    <cellStyle name="Обычный 17 4 2 3 2 3 2" xfId="25178"/>
    <cellStyle name="Обычный 17 4 2 3 2 4" xfId="25179"/>
    <cellStyle name="Обычный 17 4 2 3 3" xfId="25180"/>
    <cellStyle name="Обычный 17 4 2 3 3 2" xfId="25181"/>
    <cellStyle name="Обычный 17 4 2 3 3 2 2" xfId="25182"/>
    <cellStyle name="Обычный 17 4 2 3 3 3" xfId="25183"/>
    <cellStyle name="Обычный 17 4 2 3 4" xfId="25184"/>
    <cellStyle name="Обычный 17 4 2 3 4 2" xfId="25185"/>
    <cellStyle name="Обычный 17 4 2 3 5" xfId="25186"/>
    <cellStyle name="Обычный 17 4 2 4" xfId="25187"/>
    <cellStyle name="Обычный 17 4 2 4 2" xfId="25188"/>
    <cellStyle name="Обычный 17 4 2 4 2 2" xfId="25189"/>
    <cellStyle name="Обычный 17 4 2 4 2 2 2" xfId="25190"/>
    <cellStyle name="Обычный 17 4 2 4 2 3" xfId="25191"/>
    <cellStyle name="Обычный 17 4 2 4 3" xfId="25192"/>
    <cellStyle name="Обычный 17 4 2 4 3 2" xfId="25193"/>
    <cellStyle name="Обычный 17 4 2 4 4" xfId="25194"/>
    <cellStyle name="Обычный 17 4 2 5" xfId="25195"/>
    <cellStyle name="Обычный 17 4 2 5 2" xfId="25196"/>
    <cellStyle name="Обычный 17 4 2 5 2 2" xfId="25197"/>
    <cellStyle name="Обычный 17 4 2 5 3" xfId="25198"/>
    <cellStyle name="Обычный 17 4 2 6" xfId="25199"/>
    <cellStyle name="Обычный 17 4 2 6 2" xfId="25200"/>
    <cellStyle name="Обычный 17 4 2 7" xfId="25201"/>
    <cellStyle name="Обычный 17 4 3" xfId="25202"/>
    <cellStyle name="Обычный 17 4 3 2" xfId="25203"/>
    <cellStyle name="Обычный 17 4 3 2 2" xfId="25204"/>
    <cellStyle name="Обычный 17 4 3 2 2 2" xfId="25205"/>
    <cellStyle name="Обычный 17 4 3 2 2 2 2" xfId="25206"/>
    <cellStyle name="Обычный 17 4 3 2 2 2 2 2" xfId="25207"/>
    <cellStyle name="Обычный 17 4 3 2 2 2 3" xfId="25208"/>
    <cellStyle name="Обычный 17 4 3 2 2 3" xfId="25209"/>
    <cellStyle name="Обычный 17 4 3 2 2 3 2" xfId="25210"/>
    <cellStyle name="Обычный 17 4 3 2 2 4" xfId="25211"/>
    <cellStyle name="Обычный 17 4 3 2 3" xfId="25212"/>
    <cellStyle name="Обычный 17 4 3 2 3 2" xfId="25213"/>
    <cellStyle name="Обычный 17 4 3 2 3 2 2" xfId="25214"/>
    <cellStyle name="Обычный 17 4 3 2 3 3" xfId="25215"/>
    <cellStyle name="Обычный 17 4 3 2 4" xfId="25216"/>
    <cellStyle name="Обычный 17 4 3 2 4 2" xfId="25217"/>
    <cellStyle name="Обычный 17 4 3 2 5" xfId="25218"/>
    <cellStyle name="Обычный 17 4 3 3" xfId="25219"/>
    <cellStyle name="Обычный 17 4 3 3 2" xfId="25220"/>
    <cellStyle name="Обычный 17 4 3 3 2 2" xfId="25221"/>
    <cellStyle name="Обычный 17 4 3 3 2 2 2" xfId="25222"/>
    <cellStyle name="Обычный 17 4 3 3 2 3" xfId="25223"/>
    <cellStyle name="Обычный 17 4 3 3 3" xfId="25224"/>
    <cellStyle name="Обычный 17 4 3 3 3 2" xfId="25225"/>
    <cellStyle name="Обычный 17 4 3 3 4" xfId="25226"/>
    <cellStyle name="Обычный 17 4 3 4" xfId="25227"/>
    <cellStyle name="Обычный 17 4 3 4 2" xfId="25228"/>
    <cellStyle name="Обычный 17 4 3 4 2 2" xfId="25229"/>
    <cellStyle name="Обычный 17 4 3 4 3" xfId="25230"/>
    <cellStyle name="Обычный 17 4 3 5" xfId="25231"/>
    <cellStyle name="Обычный 17 4 3 5 2" xfId="25232"/>
    <cellStyle name="Обычный 17 4 3 6" xfId="25233"/>
    <cellStyle name="Обычный 17 4 4" xfId="25234"/>
    <cellStyle name="Обычный 17 4 4 2" xfId="25235"/>
    <cellStyle name="Обычный 17 4 4 2 2" xfId="25236"/>
    <cellStyle name="Обычный 17 4 4 2 2 2" xfId="25237"/>
    <cellStyle name="Обычный 17 4 4 2 2 2 2" xfId="25238"/>
    <cellStyle name="Обычный 17 4 4 2 2 3" xfId="25239"/>
    <cellStyle name="Обычный 17 4 4 2 3" xfId="25240"/>
    <cellStyle name="Обычный 17 4 4 2 3 2" xfId="25241"/>
    <cellStyle name="Обычный 17 4 4 2 4" xfId="25242"/>
    <cellStyle name="Обычный 17 4 4 3" xfId="25243"/>
    <cellStyle name="Обычный 17 4 4 3 2" xfId="25244"/>
    <cellStyle name="Обычный 17 4 4 3 2 2" xfId="25245"/>
    <cellStyle name="Обычный 17 4 4 3 3" xfId="25246"/>
    <cellStyle name="Обычный 17 4 4 4" xfId="25247"/>
    <cellStyle name="Обычный 17 4 4 4 2" xfId="25248"/>
    <cellStyle name="Обычный 17 4 4 5" xfId="25249"/>
    <cellStyle name="Обычный 17 4 5" xfId="25250"/>
    <cellStyle name="Обычный 17 4 5 2" xfId="25251"/>
    <cellStyle name="Обычный 17 4 5 2 2" xfId="25252"/>
    <cellStyle name="Обычный 17 4 5 2 2 2" xfId="25253"/>
    <cellStyle name="Обычный 17 4 5 2 3" xfId="25254"/>
    <cellStyle name="Обычный 17 4 5 3" xfId="25255"/>
    <cellStyle name="Обычный 17 4 5 3 2" xfId="25256"/>
    <cellStyle name="Обычный 17 4 5 4" xfId="25257"/>
    <cellStyle name="Обычный 17 4 6" xfId="25258"/>
    <cellStyle name="Обычный 17 4 6 2" xfId="25259"/>
    <cellStyle name="Обычный 17 4 6 2 2" xfId="25260"/>
    <cellStyle name="Обычный 17 4 6 3" xfId="25261"/>
    <cellStyle name="Обычный 17 4 7" xfId="25262"/>
    <cellStyle name="Обычный 17 4 7 2" xfId="25263"/>
    <cellStyle name="Обычный 17 4 8" xfId="25264"/>
    <cellStyle name="Обычный 17 5" xfId="25265"/>
    <cellStyle name="Обычный 17 5 2" xfId="25266"/>
    <cellStyle name="Обычный 17 5 2 2" xfId="25267"/>
    <cellStyle name="Обычный 17 5 2 2 2" xfId="25268"/>
    <cellStyle name="Обычный 17 5 2 2 2 2" xfId="25269"/>
    <cellStyle name="Обычный 17 5 2 2 2 2 2" xfId="25270"/>
    <cellStyle name="Обычный 17 5 2 2 2 2 2 2" xfId="25271"/>
    <cellStyle name="Обычный 17 5 2 2 2 2 3" xfId="25272"/>
    <cellStyle name="Обычный 17 5 2 2 2 3" xfId="25273"/>
    <cellStyle name="Обычный 17 5 2 2 2 3 2" xfId="25274"/>
    <cellStyle name="Обычный 17 5 2 2 2 4" xfId="25275"/>
    <cellStyle name="Обычный 17 5 2 2 3" xfId="25276"/>
    <cellStyle name="Обычный 17 5 2 2 3 2" xfId="25277"/>
    <cellStyle name="Обычный 17 5 2 2 3 2 2" xfId="25278"/>
    <cellStyle name="Обычный 17 5 2 2 3 3" xfId="25279"/>
    <cellStyle name="Обычный 17 5 2 2 4" xfId="25280"/>
    <cellStyle name="Обычный 17 5 2 2 4 2" xfId="25281"/>
    <cellStyle name="Обычный 17 5 2 2 5" xfId="25282"/>
    <cellStyle name="Обычный 17 5 2 3" xfId="25283"/>
    <cellStyle name="Обычный 17 5 2 3 2" xfId="25284"/>
    <cellStyle name="Обычный 17 5 2 3 2 2" xfId="25285"/>
    <cellStyle name="Обычный 17 5 2 3 2 2 2" xfId="25286"/>
    <cellStyle name="Обычный 17 5 2 3 2 3" xfId="25287"/>
    <cellStyle name="Обычный 17 5 2 3 3" xfId="25288"/>
    <cellStyle name="Обычный 17 5 2 3 3 2" xfId="25289"/>
    <cellStyle name="Обычный 17 5 2 3 4" xfId="25290"/>
    <cellStyle name="Обычный 17 5 2 4" xfId="25291"/>
    <cellStyle name="Обычный 17 5 2 4 2" xfId="25292"/>
    <cellStyle name="Обычный 17 5 2 4 2 2" xfId="25293"/>
    <cellStyle name="Обычный 17 5 2 4 3" xfId="25294"/>
    <cellStyle name="Обычный 17 5 2 5" xfId="25295"/>
    <cellStyle name="Обычный 17 5 2 5 2" xfId="25296"/>
    <cellStyle name="Обычный 17 5 2 6" xfId="25297"/>
    <cellStyle name="Обычный 17 5 3" xfId="25298"/>
    <cellStyle name="Обычный 17 5 3 2" xfId="25299"/>
    <cellStyle name="Обычный 17 5 3 2 2" xfId="25300"/>
    <cellStyle name="Обычный 17 5 3 2 2 2" xfId="25301"/>
    <cellStyle name="Обычный 17 5 3 2 2 2 2" xfId="25302"/>
    <cellStyle name="Обычный 17 5 3 2 2 3" xfId="25303"/>
    <cellStyle name="Обычный 17 5 3 2 3" xfId="25304"/>
    <cellStyle name="Обычный 17 5 3 2 3 2" xfId="25305"/>
    <cellStyle name="Обычный 17 5 3 2 4" xfId="25306"/>
    <cellStyle name="Обычный 17 5 3 3" xfId="25307"/>
    <cellStyle name="Обычный 17 5 3 3 2" xfId="25308"/>
    <cellStyle name="Обычный 17 5 3 3 2 2" xfId="25309"/>
    <cellStyle name="Обычный 17 5 3 3 3" xfId="25310"/>
    <cellStyle name="Обычный 17 5 3 4" xfId="25311"/>
    <cellStyle name="Обычный 17 5 3 4 2" xfId="25312"/>
    <cellStyle name="Обычный 17 5 3 5" xfId="25313"/>
    <cellStyle name="Обычный 17 5 4" xfId="25314"/>
    <cellStyle name="Обычный 17 5 4 2" xfId="25315"/>
    <cellStyle name="Обычный 17 5 4 2 2" xfId="25316"/>
    <cellStyle name="Обычный 17 5 4 2 2 2" xfId="25317"/>
    <cellStyle name="Обычный 17 5 4 2 3" xfId="25318"/>
    <cellStyle name="Обычный 17 5 4 3" xfId="25319"/>
    <cellStyle name="Обычный 17 5 4 3 2" xfId="25320"/>
    <cellStyle name="Обычный 17 5 4 4" xfId="25321"/>
    <cellStyle name="Обычный 17 5 5" xfId="25322"/>
    <cellStyle name="Обычный 17 5 5 2" xfId="25323"/>
    <cellStyle name="Обычный 17 5 5 2 2" xfId="25324"/>
    <cellStyle name="Обычный 17 5 5 3" xfId="25325"/>
    <cellStyle name="Обычный 17 5 6" xfId="25326"/>
    <cellStyle name="Обычный 17 5 6 2" xfId="25327"/>
    <cellStyle name="Обычный 17 5 7" xfId="25328"/>
    <cellStyle name="Обычный 17 6" xfId="25329"/>
    <cellStyle name="Обычный 17 6 2" xfId="25330"/>
    <cellStyle name="Обычный 17 6 2 2" xfId="25331"/>
    <cellStyle name="Обычный 17 6 2 2 2" xfId="25332"/>
    <cellStyle name="Обычный 17 6 2 2 2 2" xfId="25333"/>
    <cellStyle name="Обычный 17 6 2 2 2 2 2" xfId="25334"/>
    <cellStyle name="Обычный 17 6 2 2 2 3" xfId="25335"/>
    <cellStyle name="Обычный 17 6 2 2 3" xfId="25336"/>
    <cellStyle name="Обычный 17 6 2 2 3 2" xfId="25337"/>
    <cellStyle name="Обычный 17 6 2 2 4" xfId="25338"/>
    <cellStyle name="Обычный 17 6 2 3" xfId="25339"/>
    <cellStyle name="Обычный 17 6 2 3 2" xfId="25340"/>
    <cellStyle name="Обычный 17 6 2 3 2 2" xfId="25341"/>
    <cellStyle name="Обычный 17 6 2 3 3" xfId="25342"/>
    <cellStyle name="Обычный 17 6 2 4" xfId="25343"/>
    <cellStyle name="Обычный 17 6 2 4 2" xfId="25344"/>
    <cellStyle name="Обычный 17 6 2 5" xfId="25345"/>
    <cellStyle name="Обычный 17 6 3" xfId="25346"/>
    <cellStyle name="Обычный 17 6 3 2" xfId="25347"/>
    <cellStyle name="Обычный 17 6 3 2 2" xfId="25348"/>
    <cellStyle name="Обычный 17 6 3 2 2 2" xfId="25349"/>
    <cellStyle name="Обычный 17 6 3 2 3" xfId="25350"/>
    <cellStyle name="Обычный 17 6 3 3" xfId="25351"/>
    <cellStyle name="Обычный 17 6 3 3 2" xfId="25352"/>
    <cellStyle name="Обычный 17 6 3 4" xfId="25353"/>
    <cellStyle name="Обычный 17 6 4" xfId="25354"/>
    <cellStyle name="Обычный 17 6 4 2" xfId="25355"/>
    <cellStyle name="Обычный 17 6 4 2 2" xfId="25356"/>
    <cellStyle name="Обычный 17 6 4 3" xfId="25357"/>
    <cellStyle name="Обычный 17 6 5" xfId="25358"/>
    <cellStyle name="Обычный 17 6 5 2" xfId="25359"/>
    <cellStyle name="Обычный 17 6 6" xfId="25360"/>
    <cellStyle name="Обычный 17 7" xfId="25361"/>
    <cellStyle name="Обычный 17 7 2" xfId="25362"/>
    <cellStyle name="Обычный 17 7 2 2" xfId="25363"/>
    <cellStyle name="Обычный 17 7 2 2 2" xfId="25364"/>
    <cellStyle name="Обычный 17 7 2 2 2 2" xfId="25365"/>
    <cellStyle name="Обычный 17 7 2 2 3" xfId="25366"/>
    <cellStyle name="Обычный 17 7 2 3" xfId="25367"/>
    <cellStyle name="Обычный 17 7 2 3 2" xfId="25368"/>
    <cellStyle name="Обычный 17 7 2 4" xfId="25369"/>
    <cellStyle name="Обычный 17 7 3" xfId="25370"/>
    <cellStyle name="Обычный 17 7 3 2" xfId="25371"/>
    <cellStyle name="Обычный 17 7 3 2 2" xfId="25372"/>
    <cellStyle name="Обычный 17 7 3 3" xfId="25373"/>
    <cellStyle name="Обычный 17 7 4" xfId="25374"/>
    <cellStyle name="Обычный 17 7 4 2" xfId="25375"/>
    <cellStyle name="Обычный 17 7 5" xfId="25376"/>
    <cellStyle name="Обычный 17 8" xfId="25377"/>
    <cellStyle name="Обычный 17 8 2" xfId="25378"/>
    <cellStyle name="Обычный 17 8 2 2" xfId="25379"/>
    <cellStyle name="Обычный 17 8 2 2 2" xfId="25380"/>
    <cellStyle name="Обычный 17 8 2 3" xfId="25381"/>
    <cellStyle name="Обычный 17 8 3" xfId="25382"/>
    <cellStyle name="Обычный 17 8 3 2" xfId="25383"/>
    <cellStyle name="Обычный 17 8 4" xfId="25384"/>
    <cellStyle name="Обычный 17 9" xfId="25385"/>
    <cellStyle name="Обычный 17 9 2" xfId="25386"/>
    <cellStyle name="Обычный 17 9 2 2" xfId="25387"/>
    <cellStyle name="Обычный 17 9 3" xfId="25388"/>
    <cellStyle name="Обычный 18" xfId="25389"/>
    <cellStyle name="Обычный 18 10" xfId="25390"/>
    <cellStyle name="Обычный 18 10 2" xfId="25391"/>
    <cellStyle name="Обычный 18 11" xfId="25392"/>
    <cellStyle name="Обычный 18 2" xfId="25393"/>
    <cellStyle name="Обычный 18 2 10" xfId="25394"/>
    <cellStyle name="Обычный 18 2 2" xfId="25395"/>
    <cellStyle name="Обычный 18 2 2 2" xfId="25396"/>
    <cellStyle name="Обычный 18 2 2 2 2" xfId="25397"/>
    <cellStyle name="Обычный 18 2 2 2 2 2" xfId="25398"/>
    <cellStyle name="Обычный 18 2 2 2 2 2 2" xfId="25399"/>
    <cellStyle name="Обычный 18 2 2 2 2 2 2 2" xfId="25400"/>
    <cellStyle name="Обычный 18 2 2 2 2 2 2 2 2" xfId="25401"/>
    <cellStyle name="Обычный 18 2 2 2 2 2 2 2 2 2" xfId="25402"/>
    <cellStyle name="Обычный 18 2 2 2 2 2 2 2 2 2 2" xfId="25403"/>
    <cellStyle name="Обычный 18 2 2 2 2 2 2 2 2 3" xfId="25404"/>
    <cellStyle name="Обычный 18 2 2 2 2 2 2 2 3" xfId="25405"/>
    <cellStyle name="Обычный 18 2 2 2 2 2 2 2 3 2" xfId="25406"/>
    <cellStyle name="Обычный 18 2 2 2 2 2 2 2 4" xfId="25407"/>
    <cellStyle name="Обычный 18 2 2 2 2 2 2 3" xfId="25408"/>
    <cellStyle name="Обычный 18 2 2 2 2 2 2 3 2" xfId="25409"/>
    <cellStyle name="Обычный 18 2 2 2 2 2 2 3 2 2" xfId="25410"/>
    <cellStyle name="Обычный 18 2 2 2 2 2 2 3 3" xfId="25411"/>
    <cellStyle name="Обычный 18 2 2 2 2 2 2 4" xfId="25412"/>
    <cellStyle name="Обычный 18 2 2 2 2 2 2 4 2" xfId="25413"/>
    <cellStyle name="Обычный 18 2 2 2 2 2 2 5" xfId="25414"/>
    <cellStyle name="Обычный 18 2 2 2 2 2 3" xfId="25415"/>
    <cellStyle name="Обычный 18 2 2 2 2 2 3 2" xfId="25416"/>
    <cellStyle name="Обычный 18 2 2 2 2 2 3 2 2" xfId="25417"/>
    <cellStyle name="Обычный 18 2 2 2 2 2 3 2 2 2" xfId="25418"/>
    <cellStyle name="Обычный 18 2 2 2 2 2 3 2 3" xfId="25419"/>
    <cellStyle name="Обычный 18 2 2 2 2 2 3 3" xfId="25420"/>
    <cellStyle name="Обычный 18 2 2 2 2 2 3 3 2" xfId="25421"/>
    <cellStyle name="Обычный 18 2 2 2 2 2 3 4" xfId="25422"/>
    <cellStyle name="Обычный 18 2 2 2 2 2 4" xfId="25423"/>
    <cellStyle name="Обычный 18 2 2 2 2 2 4 2" xfId="25424"/>
    <cellStyle name="Обычный 18 2 2 2 2 2 4 2 2" xfId="25425"/>
    <cellStyle name="Обычный 18 2 2 2 2 2 4 3" xfId="25426"/>
    <cellStyle name="Обычный 18 2 2 2 2 2 5" xfId="25427"/>
    <cellStyle name="Обычный 18 2 2 2 2 2 5 2" xfId="25428"/>
    <cellStyle name="Обычный 18 2 2 2 2 2 6" xfId="25429"/>
    <cellStyle name="Обычный 18 2 2 2 2 3" xfId="25430"/>
    <cellStyle name="Обычный 18 2 2 2 2 3 2" xfId="25431"/>
    <cellStyle name="Обычный 18 2 2 2 2 3 2 2" xfId="25432"/>
    <cellStyle name="Обычный 18 2 2 2 2 3 2 2 2" xfId="25433"/>
    <cellStyle name="Обычный 18 2 2 2 2 3 2 2 2 2" xfId="25434"/>
    <cellStyle name="Обычный 18 2 2 2 2 3 2 2 3" xfId="25435"/>
    <cellStyle name="Обычный 18 2 2 2 2 3 2 3" xfId="25436"/>
    <cellStyle name="Обычный 18 2 2 2 2 3 2 3 2" xfId="25437"/>
    <cellStyle name="Обычный 18 2 2 2 2 3 2 4" xfId="25438"/>
    <cellStyle name="Обычный 18 2 2 2 2 3 3" xfId="25439"/>
    <cellStyle name="Обычный 18 2 2 2 2 3 3 2" xfId="25440"/>
    <cellStyle name="Обычный 18 2 2 2 2 3 3 2 2" xfId="25441"/>
    <cellStyle name="Обычный 18 2 2 2 2 3 3 3" xfId="25442"/>
    <cellStyle name="Обычный 18 2 2 2 2 3 4" xfId="25443"/>
    <cellStyle name="Обычный 18 2 2 2 2 3 4 2" xfId="25444"/>
    <cellStyle name="Обычный 18 2 2 2 2 3 5" xfId="25445"/>
    <cellStyle name="Обычный 18 2 2 2 2 4" xfId="25446"/>
    <cellStyle name="Обычный 18 2 2 2 2 4 2" xfId="25447"/>
    <cellStyle name="Обычный 18 2 2 2 2 4 2 2" xfId="25448"/>
    <cellStyle name="Обычный 18 2 2 2 2 4 2 2 2" xfId="25449"/>
    <cellStyle name="Обычный 18 2 2 2 2 4 2 3" xfId="25450"/>
    <cellStyle name="Обычный 18 2 2 2 2 4 3" xfId="25451"/>
    <cellStyle name="Обычный 18 2 2 2 2 4 3 2" xfId="25452"/>
    <cellStyle name="Обычный 18 2 2 2 2 4 4" xfId="25453"/>
    <cellStyle name="Обычный 18 2 2 2 2 5" xfId="25454"/>
    <cellStyle name="Обычный 18 2 2 2 2 5 2" xfId="25455"/>
    <cellStyle name="Обычный 18 2 2 2 2 5 2 2" xfId="25456"/>
    <cellStyle name="Обычный 18 2 2 2 2 5 3" xfId="25457"/>
    <cellStyle name="Обычный 18 2 2 2 2 6" xfId="25458"/>
    <cellStyle name="Обычный 18 2 2 2 2 6 2" xfId="25459"/>
    <cellStyle name="Обычный 18 2 2 2 2 7" xfId="25460"/>
    <cellStyle name="Обычный 18 2 2 2 3" xfId="25461"/>
    <cellStyle name="Обычный 18 2 2 2 3 2" xfId="25462"/>
    <cellStyle name="Обычный 18 2 2 2 3 2 2" xfId="25463"/>
    <cellStyle name="Обычный 18 2 2 2 3 2 2 2" xfId="25464"/>
    <cellStyle name="Обычный 18 2 2 2 3 2 2 2 2" xfId="25465"/>
    <cellStyle name="Обычный 18 2 2 2 3 2 2 2 2 2" xfId="25466"/>
    <cellStyle name="Обычный 18 2 2 2 3 2 2 2 3" xfId="25467"/>
    <cellStyle name="Обычный 18 2 2 2 3 2 2 3" xfId="25468"/>
    <cellStyle name="Обычный 18 2 2 2 3 2 2 3 2" xfId="25469"/>
    <cellStyle name="Обычный 18 2 2 2 3 2 2 4" xfId="25470"/>
    <cellStyle name="Обычный 18 2 2 2 3 2 3" xfId="25471"/>
    <cellStyle name="Обычный 18 2 2 2 3 2 3 2" xfId="25472"/>
    <cellStyle name="Обычный 18 2 2 2 3 2 3 2 2" xfId="25473"/>
    <cellStyle name="Обычный 18 2 2 2 3 2 3 3" xfId="25474"/>
    <cellStyle name="Обычный 18 2 2 2 3 2 4" xfId="25475"/>
    <cellStyle name="Обычный 18 2 2 2 3 2 4 2" xfId="25476"/>
    <cellStyle name="Обычный 18 2 2 2 3 2 5" xfId="25477"/>
    <cellStyle name="Обычный 18 2 2 2 3 3" xfId="25478"/>
    <cellStyle name="Обычный 18 2 2 2 3 3 2" xfId="25479"/>
    <cellStyle name="Обычный 18 2 2 2 3 3 2 2" xfId="25480"/>
    <cellStyle name="Обычный 18 2 2 2 3 3 2 2 2" xfId="25481"/>
    <cellStyle name="Обычный 18 2 2 2 3 3 2 3" xfId="25482"/>
    <cellStyle name="Обычный 18 2 2 2 3 3 3" xfId="25483"/>
    <cellStyle name="Обычный 18 2 2 2 3 3 3 2" xfId="25484"/>
    <cellStyle name="Обычный 18 2 2 2 3 3 4" xfId="25485"/>
    <cellStyle name="Обычный 18 2 2 2 3 4" xfId="25486"/>
    <cellStyle name="Обычный 18 2 2 2 3 4 2" xfId="25487"/>
    <cellStyle name="Обычный 18 2 2 2 3 4 2 2" xfId="25488"/>
    <cellStyle name="Обычный 18 2 2 2 3 4 3" xfId="25489"/>
    <cellStyle name="Обычный 18 2 2 2 3 5" xfId="25490"/>
    <cellStyle name="Обычный 18 2 2 2 3 5 2" xfId="25491"/>
    <cellStyle name="Обычный 18 2 2 2 3 6" xfId="25492"/>
    <cellStyle name="Обычный 18 2 2 2 4" xfId="25493"/>
    <cellStyle name="Обычный 18 2 2 2 4 2" xfId="25494"/>
    <cellStyle name="Обычный 18 2 2 2 4 2 2" xfId="25495"/>
    <cellStyle name="Обычный 18 2 2 2 4 2 2 2" xfId="25496"/>
    <cellStyle name="Обычный 18 2 2 2 4 2 2 2 2" xfId="25497"/>
    <cellStyle name="Обычный 18 2 2 2 4 2 2 3" xfId="25498"/>
    <cellStyle name="Обычный 18 2 2 2 4 2 3" xfId="25499"/>
    <cellStyle name="Обычный 18 2 2 2 4 2 3 2" xfId="25500"/>
    <cellStyle name="Обычный 18 2 2 2 4 2 4" xfId="25501"/>
    <cellStyle name="Обычный 18 2 2 2 4 3" xfId="25502"/>
    <cellStyle name="Обычный 18 2 2 2 4 3 2" xfId="25503"/>
    <cellStyle name="Обычный 18 2 2 2 4 3 2 2" xfId="25504"/>
    <cellStyle name="Обычный 18 2 2 2 4 3 3" xfId="25505"/>
    <cellStyle name="Обычный 18 2 2 2 4 4" xfId="25506"/>
    <cellStyle name="Обычный 18 2 2 2 4 4 2" xfId="25507"/>
    <cellStyle name="Обычный 18 2 2 2 4 5" xfId="25508"/>
    <cellStyle name="Обычный 18 2 2 2 5" xfId="25509"/>
    <cellStyle name="Обычный 18 2 2 2 5 2" xfId="25510"/>
    <cellStyle name="Обычный 18 2 2 2 5 2 2" xfId="25511"/>
    <cellStyle name="Обычный 18 2 2 2 5 2 2 2" xfId="25512"/>
    <cellStyle name="Обычный 18 2 2 2 5 2 3" xfId="25513"/>
    <cellStyle name="Обычный 18 2 2 2 5 3" xfId="25514"/>
    <cellStyle name="Обычный 18 2 2 2 5 3 2" xfId="25515"/>
    <cellStyle name="Обычный 18 2 2 2 5 4" xfId="25516"/>
    <cellStyle name="Обычный 18 2 2 2 6" xfId="25517"/>
    <cellStyle name="Обычный 18 2 2 2 6 2" xfId="25518"/>
    <cellStyle name="Обычный 18 2 2 2 6 2 2" xfId="25519"/>
    <cellStyle name="Обычный 18 2 2 2 6 3" xfId="25520"/>
    <cellStyle name="Обычный 18 2 2 2 7" xfId="25521"/>
    <cellStyle name="Обычный 18 2 2 2 7 2" xfId="25522"/>
    <cellStyle name="Обычный 18 2 2 2 8" xfId="25523"/>
    <cellStyle name="Обычный 18 2 2 3" xfId="25524"/>
    <cellStyle name="Обычный 18 2 2 3 2" xfId="25525"/>
    <cellStyle name="Обычный 18 2 2 3 2 2" xfId="25526"/>
    <cellStyle name="Обычный 18 2 2 3 2 2 2" xfId="25527"/>
    <cellStyle name="Обычный 18 2 2 3 2 2 2 2" xfId="25528"/>
    <cellStyle name="Обычный 18 2 2 3 2 2 2 2 2" xfId="25529"/>
    <cellStyle name="Обычный 18 2 2 3 2 2 2 2 2 2" xfId="25530"/>
    <cellStyle name="Обычный 18 2 2 3 2 2 2 2 3" xfId="25531"/>
    <cellStyle name="Обычный 18 2 2 3 2 2 2 3" xfId="25532"/>
    <cellStyle name="Обычный 18 2 2 3 2 2 2 3 2" xfId="25533"/>
    <cellStyle name="Обычный 18 2 2 3 2 2 2 4" xfId="25534"/>
    <cellStyle name="Обычный 18 2 2 3 2 2 3" xfId="25535"/>
    <cellStyle name="Обычный 18 2 2 3 2 2 3 2" xfId="25536"/>
    <cellStyle name="Обычный 18 2 2 3 2 2 3 2 2" xfId="25537"/>
    <cellStyle name="Обычный 18 2 2 3 2 2 3 3" xfId="25538"/>
    <cellStyle name="Обычный 18 2 2 3 2 2 4" xfId="25539"/>
    <cellStyle name="Обычный 18 2 2 3 2 2 4 2" xfId="25540"/>
    <cellStyle name="Обычный 18 2 2 3 2 2 5" xfId="25541"/>
    <cellStyle name="Обычный 18 2 2 3 2 3" xfId="25542"/>
    <cellStyle name="Обычный 18 2 2 3 2 3 2" xfId="25543"/>
    <cellStyle name="Обычный 18 2 2 3 2 3 2 2" xfId="25544"/>
    <cellStyle name="Обычный 18 2 2 3 2 3 2 2 2" xfId="25545"/>
    <cellStyle name="Обычный 18 2 2 3 2 3 2 3" xfId="25546"/>
    <cellStyle name="Обычный 18 2 2 3 2 3 3" xfId="25547"/>
    <cellStyle name="Обычный 18 2 2 3 2 3 3 2" xfId="25548"/>
    <cellStyle name="Обычный 18 2 2 3 2 3 4" xfId="25549"/>
    <cellStyle name="Обычный 18 2 2 3 2 4" xfId="25550"/>
    <cellStyle name="Обычный 18 2 2 3 2 4 2" xfId="25551"/>
    <cellStyle name="Обычный 18 2 2 3 2 4 2 2" xfId="25552"/>
    <cellStyle name="Обычный 18 2 2 3 2 4 3" xfId="25553"/>
    <cellStyle name="Обычный 18 2 2 3 2 5" xfId="25554"/>
    <cellStyle name="Обычный 18 2 2 3 2 5 2" xfId="25555"/>
    <cellStyle name="Обычный 18 2 2 3 2 6" xfId="25556"/>
    <cellStyle name="Обычный 18 2 2 3 3" xfId="25557"/>
    <cellStyle name="Обычный 18 2 2 3 3 2" xfId="25558"/>
    <cellStyle name="Обычный 18 2 2 3 3 2 2" xfId="25559"/>
    <cellStyle name="Обычный 18 2 2 3 3 2 2 2" xfId="25560"/>
    <cellStyle name="Обычный 18 2 2 3 3 2 2 2 2" xfId="25561"/>
    <cellStyle name="Обычный 18 2 2 3 3 2 2 3" xfId="25562"/>
    <cellStyle name="Обычный 18 2 2 3 3 2 3" xfId="25563"/>
    <cellStyle name="Обычный 18 2 2 3 3 2 3 2" xfId="25564"/>
    <cellStyle name="Обычный 18 2 2 3 3 2 4" xfId="25565"/>
    <cellStyle name="Обычный 18 2 2 3 3 3" xfId="25566"/>
    <cellStyle name="Обычный 18 2 2 3 3 3 2" xfId="25567"/>
    <cellStyle name="Обычный 18 2 2 3 3 3 2 2" xfId="25568"/>
    <cellStyle name="Обычный 18 2 2 3 3 3 3" xfId="25569"/>
    <cellStyle name="Обычный 18 2 2 3 3 4" xfId="25570"/>
    <cellStyle name="Обычный 18 2 2 3 3 4 2" xfId="25571"/>
    <cellStyle name="Обычный 18 2 2 3 3 5" xfId="25572"/>
    <cellStyle name="Обычный 18 2 2 3 4" xfId="25573"/>
    <cellStyle name="Обычный 18 2 2 3 4 2" xfId="25574"/>
    <cellStyle name="Обычный 18 2 2 3 4 2 2" xfId="25575"/>
    <cellStyle name="Обычный 18 2 2 3 4 2 2 2" xfId="25576"/>
    <cellStyle name="Обычный 18 2 2 3 4 2 3" xfId="25577"/>
    <cellStyle name="Обычный 18 2 2 3 4 3" xfId="25578"/>
    <cellStyle name="Обычный 18 2 2 3 4 3 2" xfId="25579"/>
    <cellStyle name="Обычный 18 2 2 3 4 4" xfId="25580"/>
    <cellStyle name="Обычный 18 2 2 3 5" xfId="25581"/>
    <cellStyle name="Обычный 18 2 2 3 5 2" xfId="25582"/>
    <cellStyle name="Обычный 18 2 2 3 5 2 2" xfId="25583"/>
    <cellStyle name="Обычный 18 2 2 3 5 3" xfId="25584"/>
    <cellStyle name="Обычный 18 2 2 3 6" xfId="25585"/>
    <cellStyle name="Обычный 18 2 2 3 6 2" xfId="25586"/>
    <cellStyle name="Обычный 18 2 2 3 7" xfId="25587"/>
    <cellStyle name="Обычный 18 2 2 4" xfId="25588"/>
    <cellStyle name="Обычный 18 2 2 4 2" xfId="25589"/>
    <cellStyle name="Обычный 18 2 2 4 2 2" xfId="25590"/>
    <cellStyle name="Обычный 18 2 2 4 2 2 2" xfId="25591"/>
    <cellStyle name="Обычный 18 2 2 4 2 2 2 2" xfId="25592"/>
    <cellStyle name="Обычный 18 2 2 4 2 2 2 2 2" xfId="25593"/>
    <cellStyle name="Обычный 18 2 2 4 2 2 2 3" xfId="25594"/>
    <cellStyle name="Обычный 18 2 2 4 2 2 3" xfId="25595"/>
    <cellStyle name="Обычный 18 2 2 4 2 2 3 2" xfId="25596"/>
    <cellStyle name="Обычный 18 2 2 4 2 2 4" xfId="25597"/>
    <cellStyle name="Обычный 18 2 2 4 2 3" xfId="25598"/>
    <cellStyle name="Обычный 18 2 2 4 2 3 2" xfId="25599"/>
    <cellStyle name="Обычный 18 2 2 4 2 3 2 2" xfId="25600"/>
    <cellStyle name="Обычный 18 2 2 4 2 3 3" xfId="25601"/>
    <cellStyle name="Обычный 18 2 2 4 2 4" xfId="25602"/>
    <cellStyle name="Обычный 18 2 2 4 2 4 2" xfId="25603"/>
    <cellStyle name="Обычный 18 2 2 4 2 5" xfId="25604"/>
    <cellStyle name="Обычный 18 2 2 4 3" xfId="25605"/>
    <cellStyle name="Обычный 18 2 2 4 3 2" xfId="25606"/>
    <cellStyle name="Обычный 18 2 2 4 3 2 2" xfId="25607"/>
    <cellStyle name="Обычный 18 2 2 4 3 2 2 2" xfId="25608"/>
    <cellStyle name="Обычный 18 2 2 4 3 2 3" xfId="25609"/>
    <cellStyle name="Обычный 18 2 2 4 3 3" xfId="25610"/>
    <cellStyle name="Обычный 18 2 2 4 3 3 2" xfId="25611"/>
    <cellStyle name="Обычный 18 2 2 4 3 4" xfId="25612"/>
    <cellStyle name="Обычный 18 2 2 4 4" xfId="25613"/>
    <cellStyle name="Обычный 18 2 2 4 4 2" xfId="25614"/>
    <cellStyle name="Обычный 18 2 2 4 4 2 2" xfId="25615"/>
    <cellStyle name="Обычный 18 2 2 4 4 3" xfId="25616"/>
    <cellStyle name="Обычный 18 2 2 4 5" xfId="25617"/>
    <cellStyle name="Обычный 18 2 2 4 5 2" xfId="25618"/>
    <cellStyle name="Обычный 18 2 2 4 6" xfId="25619"/>
    <cellStyle name="Обычный 18 2 2 5" xfId="25620"/>
    <cellStyle name="Обычный 18 2 2 5 2" xfId="25621"/>
    <cellStyle name="Обычный 18 2 2 5 2 2" xfId="25622"/>
    <cellStyle name="Обычный 18 2 2 5 2 2 2" xfId="25623"/>
    <cellStyle name="Обычный 18 2 2 5 2 2 2 2" xfId="25624"/>
    <cellStyle name="Обычный 18 2 2 5 2 2 3" xfId="25625"/>
    <cellStyle name="Обычный 18 2 2 5 2 3" xfId="25626"/>
    <cellStyle name="Обычный 18 2 2 5 2 3 2" xfId="25627"/>
    <cellStyle name="Обычный 18 2 2 5 2 4" xfId="25628"/>
    <cellStyle name="Обычный 18 2 2 5 3" xfId="25629"/>
    <cellStyle name="Обычный 18 2 2 5 3 2" xfId="25630"/>
    <cellStyle name="Обычный 18 2 2 5 3 2 2" xfId="25631"/>
    <cellStyle name="Обычный 18 2 2 5 3 3" xfId="25632"/>
    <cellStyle name="Обычный 18 2 2 5 4" xfId="25633"/>
    <cellStyle name="Обычный 18 2 2 5 4 2" xfId="25634"/>
    <cellStyle name="Обычный 18 2 2 5 5" xfId="25635"/>
    <cellStyle name="Обычный 18 2 2 6" xfId="25636"/>
    <cellStyle name="Обычный 18 2 2 6 2" xfId="25637"/>
    <cellStyle name="Обычный 18 2 2 6 2 2" xfId="25638"/>
    <cellStyle name="Обычный 18 2 2 6 2 2 2" xfId="25639"/>
    <cellStyle name="Обычный 18 2 2 6 2 3" xfId="25640"/>
    <cellStyle name="Обычный 18 2 2 6 3" xfId="25641"/>
    <cellStyle name="Обычный 18 2 2 6 3 2" xfId="25642"/>
    <cellStyle name="Обычный 18 2 2 6 4" xfId="25643"/>
    <cellStyle name="Обычный 18 2 2 7" xfId="25644"/>
    <cellStyle name="Обычный 18 2 2 7 2" xfId="25645"/>
    <cellStyle name="Обычный 18 2 2 7 2 2" xfId="25646"/>
    <cellStyle name="Обычный 18 2 2 7 3" xfId="25647"/>
    <cellStyle name="Обычный 18 2 2 8" xfId="25648"/>
    <cellStyle name="Обычный 18 2 2 8 2" xfId="25649"/>
    <cellStyle name="Обычный 18 2 2 9" xfId="25650"/>
    <cellStyle name="Обычный 18 2 3" xfId="25651"/>
    <cellStyle name="Обычный 18 2 3 2" xfId="25652"/>
    <cellStyle name="Обычный 18 2 3 2 2" xfId="25653"/>
    <cellStyle name="Обычный 18 2 3 2 2 2" xfId="25654"/>
    <cellStyle name="Обычный 18 2 3 2 2 2 2" xfId="25655"/>
    <cellStyle name="Обычный 18 2 3 2 2 2 2 2" xfId="25656"/>
    <cellStyle name="Обычный 18 2 3 2 2 2 2 2 2" xfId="25657"/>
    <cellStyle name="Обычный 18 2 3 2 2 2 2 2 2 2" xfId="25658"/>
    <cellStyle name="Обычный 18 2 3 2 2 2 2 2 3" xfId="25659"/>
    <cellStyle name="Обычный 18 2 3 2 2 2 2 3" xfId="25660"/>
    <cellStyle name="Обычный 18 2 3 2 2 2 2 3 2" xfId="25661"/>
    <cellStyle name="Обычный 18 2 3 2 2 2 2 4" xfId="25662"/>
    <cellStyle name="Обычный 18 2 3 2 2 2 3" xfId="25663"/>
    <cellStyle name="Обычный 18 2 3 2 2 2 3 2" xfId="25664"/>
    <cellStyle name="Обычный 18 2 3 2 2 2 3 2 2" xfId="25665"/>
    <cellStyle name="Обычный 18 2 3 2 2 2 3 3" xfId="25666"/>
    <cellStyle name="Обычный 18 2 3 2 2 2 4" xfId="25667"/>
    <cellStyle name="Обычный 18 2 3 2 2 2 4 2" xfId="25668"/>
    <cellStyle name="Обычный 18 2 3 2 2 2 5" xfId="25669"/>
    <cellStyle name="Обычный 18 2 3 2 2 3" xfId="25670"/>
    <cellStyle name="Обычный 18 2 3 2 2 3 2" xfId="25671"/>
    <cellStyle name="Обычный 18 2 3 2 2 3 2 2" xfId="25672"/>
    <cellStyle name="Обычный 18 2 3 2 2 3 2 2 2" xfId="25673"/>
    <cellStyle name="Обычный 18 2 3 2 2 3 2 3" xfId="25674"/>
    <cellStyle name="Обычный 18 2 3 2 2 3 3" xfId="25675"/>
    <cellStyle name="Обычный 18 2 3 2 2 3 3 2" xfId="25676"/>
    <cellStyle name="Обычный 18 2 3 2 2 3 4" xfId="25677"/>
    <cellStyle name="Обычный 18 2 3 2 2 4" xfId="25678"/>
    <cellStyle name="Обычный 18 2 3 2 2 4 2" xfId="25679"/>
    <cellStyle name="Обычный 18 2 3 2 2 4 2 2" xfId="25680"/>
    <cellStyle name="Обычный 18 2 3 2 2 4 3" xfId="25681"/>
    <cellStyle name="Обычный 18 2 3 2 2 5" xfId="25682"/>
    <cellStyle name="Обычный 18 2 3 2 2 5 2" xfId="25683"/>
    <cellStyle name="Обычный 18 2 3 2 2 6" xfId="25684"/>
    <cellStyle name="Обычный 18 2 3 2 3" xfId="25685"/>
    <cellStyle name="Обычный 18 2 3 2 3 2" xfId="25686"/>
    <cellStyle name="Обычный 18 2 3 2 3 2 2" xfId="25687"/>
    <cellStyle name="Обычный 18 2 3 2 3 2 2 2" xfId="25688"/>
    <cellStyle name="Обычный 18 2 3 2 3 2 2 2 2" xfId="25689"/>
    <cellStyle name="Обычный 18 2 3 2 3 2 2 3" xfId="25690"/>
    <cellStyle name="Обычный 18 2 3 2 3 2 3" xfId="25691"/>
    <cellStyle name="Обычный 18 2 3 2 3 2 3 2" xfId="25692"/>
    <cellStyle name="Обычный 18 2 3 2 3 2 4" xfId="25693"/>
    <cellStyle name="Обычный 18 2 3 2 3 3" xfId="25694"/>
    <cellStyle name="Обычный 18 2 3 2 3 3 2" xfId="25695"/>
    <cellStyle name="Обычный 18 2 3 2 3 3 2 2" xfId="25696"/>
    <cellStyle name="Обычный 18 2 3 2 3 3 3" xfId="25697"/>
    <cellStyle name="Обычный 18 2 3 2 3 4" xfId="25698"/>
    <cellStyle name="Обычный 18 2 3 2 3 4 2" xfId="25699"/>
    <cellStyle name="Обычный 18 2 3 2 3 5" xfId="25700"/>
    <cellStyle name="Обычный 18 2 3 2 4" xfId="25701"/>
    <cellStyle name="Обычный 18 2 3 2 4 2" xfId="25702"/>
    <cellStyle name="Обычный 18 2 3 2 4 2 2" xfId="25703"/>
    <cellStyle name="Обычный 18 2 3 2 4 2 2 2" xfId="25704"/>
    <cellStyle name="Обычный 18 2 3 2 4 2 3" xfId="25705"/>
    <cellStyle name="Обычный 18 2 3 2 4 3" xfId="25706"/>
    <cellStyle name="Обычный 18 2 3 2 4 3 2" xfId="25707"/>
    <cellStyle name="Обычный 18 2 3 2 4 4" xfId="25708"/>
    <cellStyle name="Обычный 18 2 3 2 5" xfId="25709"/>
    <cellStyle name="Обычный 18 2 3 2 5 2" xfId="25710"/>
    <cellStyle name="Обычный 18 2 3 2 5 2 2" xfId="25711"/>
    <cellStyle name="Обычный 18 2 3 2 5 3" xfId="25712"/>
    <cellStyle name="Обычный 18 2 3 2 6" xfId="25713"/>
    <cellStyle name="Обычный 18 2 3 2 6 2" xfId="25714"/>
    <cellStyle name="Обычный 18 2 3 2 7" xfId="25715"/>
    <cellStyle name="Обычный 18 2 3 3" xfId="25716"/>
    <cellStyle name="Обычный 18 2 3 3 2" xfId="25717"/>
    <cellStyle name="Обычный 18 2 3 3 2 2" xfId="25718"/>
    <cellStyle name="Обычный 18 2 3 3 2 2 2" xfId="25719"/>
    <cellStyle name="Обычный 18 2 3 3 2 2 2 2" xfId="25720"/>
    <cellStyle name="Обычный 18 2 3 3 2 2 2 2 2" xfId="25721"/>
    <cellStyle name="Обычный 18 2 3 3 2 2 2 3" xfId="25722"/>
    <cellStyle name="Обычный 18 2 3 3 2 2 3" xfId="25723"/>
    <cellStyle name="Обычный 18 2 3 3 2 2 3 2" xfId="25724"/>
    <cellStyle name="Обычный 18 2 3 3 2 2 4" xfId="25725"/>
    <cellStyle name="Обычный 18 2 3 3 2 3" xfId="25726"/>
    <cellStyle name="Обычный 18 2 3 3 2 3 2" xfId="25727"/>
    <cellStyle name="Обычный 18 2 3 3 2 3 2 2" xfId="25728"/>
    <cellStyle name="Обычный 18 2 3 3 2 3 3" xfId="25729"/>
    <cellStyle name="Обычный 18 2 3 3 2 4" xfId="25730"/>
    <cellStyle name="Обычный 18 2 3 3 2 4 2" xfId="25731"/>
    <cellStyle name="Обычный 18 2 3 3 2 5" xfId="25732"/>
    <cellStyle name="Обычный 18 2 3 3 3" xfId="25733"/>
    <cellStyle name="Обычный 18 2 3 3 3 2" xfId="25734"/>
    <cellStyle name="Обычный 18 2 3 3 3 2 2" xfId="25735"/>
    <cellStyle name="Обычный 18 2 3 3 3 2 2 2" xfId="25736"/>
    <cellStyle name="Обычный 18 2 3 3 3 2 3" xfId="25737"/>
    <cellStyle name="Обычный 18 2 3 3 3 3" xfId="25738"/>
    <cellStyle name="Обычный 18 2 3 3 3 3 2" xfId="25739"/>
    <cellStyle name="Обычный 18 2 3 3 3 4" xfId="25740"/>
    <cellStyle name="Обычный 18 2 3 3 4" xfId="25741"/>
    <cellStyle name="Обычный 18 2 3 3 4 2" xfId="25742"/>
    <cellStyle name="Обычный 18 2 3 3 4 2 2" xfId="25743"/>
    <cellStyle name="Обычный 18 2 3 3 4 3" xfId="25744"/>
    <cellStyle name="Обычный 18 2 3 3 5" xfId="25745"/>
    <cellStyle name="Обычный 18 2 3 3 5 2" xfId="25746"/>
    <cellStyle name="Обычный 18 2 3 3 6" xfId="25747"/>
    <cellStyle name="Обычный 18 2 3 4" xfId="25748"/>
    <cellStyle name="Обычный 18 2 3 4 2" xfId="25749"/>
    <cellStyle name="Обычный 18 2 3 4 2 2" xfId="25750"/>
    <cellStyle name="Обычный 18 2 3 4 2 2 2" xfId="25751"/>
    <cellStyle name="Обычный 18 2 3 4 2 2 2 2" xfId="25752"/>
    <cellStyle name="Обычный 18 2 3 4 2 2 3" xfId="25753"/>
    <cellStyle name="Обычный 18 2 3 4 2 3" xfId="25754"/>
    <cellStyle name="Обычный 18 2 3 4 2 3 2" xfId="25755"/>
    <cellStyle name="Обычный 18 2 3 4 2 4" xfId="25756"/>
    <cellStyle name="Обычный 18 2 3 4 3" xfId="25757"/>
    <cellStyle name="Обычный 18 2 3 4 3 2" xfId="25758"/>
    <cellStyle name="Обычный 18 2 3 4 3 2 2" xfId="25759"/>
    <cellStyle name="Обычный 18 2 3 4 3 3" xfId="25760"/>
    <cellStyle name="Обычный 18 2 3 4 4" xfId="25761"/>
    <cellStyle name="Обычный 18 2 3 4 4 2" xfId="25762"/>
    <cellStyle name="Обычный 18 2 3 4 5" xfId="25763"/>
    <cellStyle name="Обычный 18 2 3 5" xfId="25764"/>
    <cellStyle name="Обычный 18 2 3 5 2" xfId="25765"/>
    <cellStyle name="Обычный 18 2 3 5 2 2" xfId="25766"/>
    <cellStyle name="Обычный 18 2 3 5 2 2 2" xfId="25767"/>
    <cellStyle name="Обычный 18 2 3 5 2 3" xfId="25768"/>
    <cellStyle name="Обычный 18 2 3 5 3" xfId="25769"/>
    <cellStyle name="Обычный 18 2 3 5 3 2" xfId="25770"/>
    <cellStyle name="Обычный 18 2 3 5 4" xfId="25771"/>
    <cellStyle name="Обычный 18 2 3 6" xfId="25772"/>
    <cellStyle name="Обычный 18 2 3 6 2" xfId="25773"/>
    <cellStyle name="Обычный 18 2 3 6 2 2" xfId="25774"/>
    <cellStyle name="Обычный 18 2 3 6 3" xfId="25775"/>
    <cellStyle name="Обычный 18 2 3 7" xfId="25776"/>
    <cellStyle name="Обычный 18 2 3 7 2" xfId="25777"/>
    <cellStyle name="Обычный 18 2 3 8" xfId="25778"/>
    <cellStyle name="Обычный 18 2 4" xfId="25779"/>
    <cellStyle name="Обычный 18 2 4 2" xfId="25780"/>
    <cellStyle name="Обычный 18 2 4 2 2" xfId="25781"/>
    <cellStyle name="Обычный 18 2 4 2 2 2" xfId="25782"/>
    <cellStyle name="Обычный 18 2 4 2 2 2 2" xfId="25783"/>
    <cellStyle name="Обычный 18 2 4 2 2 2 2 2" xfId="25784"/>
    <cellStyle name="Обычный 18 2 4 2 2 2 2 2 2" xfId="25785"/>
    <cellStyle name="Обычный 18 2 4 2 2 2 2 3" xfId="25786"/>
    <cellStyle name="Обычный 18 2 4 2 2 2 3" xfId="25787"/>
    <cellStyle name="Обычный 18 2 4 2 2 2 3 2" xfId="25788"/>
    <cellStyle name="Обычный 18 2 4 2 2 2 4" xfId="25789"/>
    <cellStyle name="Обычный 18 2 4 2 2 3" xfId="25790"/>
    <cellStyle name="Обычный 18 2 4 2 2 3 2" xfId="25791"/>
    <cellStyle name="Обычный 18 2 4 2 2 3 2 2" xfId="25792"/>
    <cellStyle name="Обычный 18 2 4 2 2 3 3" xfId="25793"/>
    <cellStyle name="Обычный 18 2 4 2 2 4" xfId="25794"/>
    <cellStyle name="Обычный 18 2 4 2 2 4 2" xfId="25795"/>
    <cellStyle name="Обычный 18 2 4 2 2 5" xfId="25796"/>
    <cellStyle name="Обычный 18 2 4 2 3" xfId="25797"/>
    <cellStyle name="Обычный 18 2 4 2 3 2" xfId="25798"/>
    <cellStyle name="Обычный 18 2 4 2 3 2 2" xfId="25799"/>
    <cellStyle name="Обычный 18 2 4 2 3 2 2 2" xfId="25800"/>
    <cellStyle name="Обычный 18 2 4 2 3 2 3" xfId="25801"/>
    <cellStyle name="Обычный 18 2 4 2 3 3" xfId="25802"/>
    <cellStyle name="Обычный 18 2 4 2 3 3 2" xfId="25803"/>
    <cellStyle name="Обычный 18 2 4 2 3 4" xfId="25804"/>
    <cellStyle name="Обычный 18 2 4 2 4" xfId="25805"/>
    <cellStyle name="Обычный 18 2 4 2 4 2" xfId="25806"/>
    <cellStyle name="Обычный 18 2 4 2 4 2 2" xfId="25807"/>
    <cellStyle name="Обычный 18 2 4 2 4 3" xfId="25808"/>
    <cellStyle name="Обычный 18 2 4 2 5" xfId="25809"/>
    <cellStyle name="Обычный 18 2 4 2 5 2" xfId="25810"/>
    <cellStyle name="Обычный 18 2 4 2 6" xfId="25811"/>
    <cellStyle name="Обычный 18 2 4 3" xfId="25812"/>
    <cellStyle name="Обычный 18 2 4 3 2" xfId="25813"/>
    <cellStyle name="Обычный 18 2 4 3 2 2" xfId="25814"/>
    <cellStyle name="Обычный 18 2 4 3 2 2 2" xfId="25815"/>
    <cellStyle name="Обычный 18 2 4 3 2 2 2 2" xfId="25816"/>
    <cellStyle name="Обычный 18 2 4 3 2 2 3" xfId="25817"/>
    <cellStyle name="Обычный 18 2 4 3 2 3" xfId="25818"/>
    <cellStyle name="Обычный 18 2 4 3 2 3 2" xfId="25819"/>
    <cellStyle name="Обычный 18 2 4 3 2 4" xfId="25820"/>
    <cellStyle name="Обычный 18 2 4 3 3" xfId="25821"/>
    <cellStyle name="Обычный 18 2 4 3 3 2" xfId="25822"/>
    <cellStyle name="Обычный 18 2 4 3 3 2 2" xfId="25823"/>
    <cellStyle name="Обычный 18 2 4 3 3 3" xfId="25824"/>
    <cellStyle name="Обычный 18 2 4 3 4" xfId="25825"/>
    <cellStyle name="Обычный 18 2 4 3 4 2" xfId="25826"/>
    <cellStyle name="Обычный 18 2 4 3 5" xfId="25827"/>
    <cellStyle name="Обычный 18 2 4 4" xfId="25828"/>
    <cellStyle name="Обычный 18 2 4 4 2" xfId="25829"/>
    <cellStyle name="Обычный 18 2 4 4 2 2" xfId="25830"/>
    <cellStyle name="Обычный 18 2 4 4 2 2 2" xfId="25831"/>
    <cellStyle name="Обычный 18 2 4 4 2 3" xfId="25832"/>
    <cellStyle name="Обычный 18 2 4 4 3" xfId="25833"/>
    <cellStyle name="Обычный 18 2 4 4 3 2" xfId="25834"/>
    <cellStyle name="Обычный 18 2 4 4 4" xfId="25835"/>
    <cellStyle name="Обычный 18 2 4 5" xfId="25836"/>
    <cellStyle name="Обычный 18 2 4 5 2" xfId="25837"/>
    <cellStyle name="Обычный 18 2 4 5 2 2" xfId="25838"/>
    <cellStyle name="Обычный 18 2 4 5 3" xfId="25839"/>
    <cellStyle name="Обычный 18 2 4 6" xfId="25840"/>
    <cellStyle name="Обычный 18 2 4 6 2" xfId="25841"/>
    <cellStyle name="Обычный 18 2 4 7" xfId="25842"/>
    <cellStyle name="Обычный 18 2 5" xfId="25843"/>
    <cellStyle name="Обычный 18 2 5 2" xfId="25844"/>
    <cellStyle name="Обычный 18 2 5 2 2" xfId="25845"/>
    <cellStyle name="Обычный 18 2 5 2 2 2" xfId="25846"/>
    <cellStyle name="Обычный 18 2 5 2 2 2 2" xfId="25847"/>
    <cellStyle name="Обычный 18 2 5 2 2 2 2 2" xfId="25848"/>
    <cellStyle name="Обычный 18 2 5 2 2 2 3" xfId="25849"/>
    <cellStyle name="Обычный 18 2 5 2 2 3" xfId="25850"/>
    <cellStyle name="Обычный 18 2 5 2 2 3 2" xfId="25851"/>
    <cellStyle name="Обычный 18 2 5 2 2 4" xfId="25852"/>
    <cellStyle name="Обычный 18 2 5 2 3" xfId="25853"/>
    <cellStyle name="Обычный 18 2 5 2 3 2" xfId="25854"/>
    <cellStyle name="Обычный 18 2 5 2 3 2 2" xfId="25855"/>
    <cellStyle name="Обычный 18 2 5 2 3 3" xfId="25856"/>
    <cellStyle name="Обычный 18 2 5 2 4" xfId="25857"/>
    <cellStyle name="Обычный 18 2 5 2 4 2" xfId="25858"/>
    <cellStyle name="Обычный 18 2 5 2 5" xfId="25859"/>
    <cellStyle name="Обычный 18 2 5 3" xfId="25860"/>
    <cellStyle name="Обычный 18 2 5 3 2" xfId="25861"/>
    <cellStyle name="Обычный 18 2 5 3 2 2" xfId="25862"/>
    <cellStyle name="Обычный 18 2 5 3 2 2 2" xfId="25863"/>
    <cellStyle name="Обычный 18 2 5 3 2 3" xfId="25864"/>
    <cellStyle name="Обычный 18 2 5 3 3" xfId="25865"/>
    <cellStyle name="Обычный 18 2 5 3 3 2" xfId="25866"/>
    <cellStyle name="Обычный 18 2 5 3 4" xfId="25867"/>
    <cellStyle name="Обычный 18 2 5 4" xfId="25868"/>
    <cellStyle name="Обычный 18 2 5 4 2" xfId="25869"/>
    <cellStyle name="Обычный 18 2 5 4 2 2" xfId="25870"/>
    <cellStyle name="Обычный 18 2 5 4 3" xfId="25871"/>
    <cellStyle name="Обычный 18 2 5 5" xfId="25872"/>
    <cellStyle name="Обычный 18 2 5 5 2" xfId="25873"/>
    <cellStyle name="Обычный 18 2 5 6" xfId="25874"/>
    <cellStyle name="Обычный 18 2 6" xfId="25875"/>
    <cellStyle name="Обычный 18 2 6 2" xfId="25876"/>
    <cellStyle name="Обычный 18 2 6 2 2" xfId="25877"/>
    <cellStyle name="Обычный 18 2 6 2 2 2" xfId="25878"/>
    <cellStyle name="Обычный 18 2 6 2 2 2 2" xfId="25879"/>
    <cellStyle name="Обычный 18 2 6 2 2 3" xfId="25880"/>
    <cellStyle name="Обычный 18 2 6 2 3" xfId="25881"/>
    <cellStyle name="Обычный 18 2 6 2 3 2" xfId="25882"/>
    <cellStyle name="Обычный 18 2 6 2 4" xfId="25883"/>
    <cellStyle name="Обычный 18 2 6 3" xfId="25884"/>
    <cellStyle name="Обычный 18 2 6 3 2" xfId="25885"/>
    <cellStyle name="Обычный 18 2 6 3 2 2" xfId="25886"/>
    <cellStyle name="Обычный 18 2 6 3 3" xfId="25887"/>
    <cellStyle name="Обычный 18 2 6 4" xfId="25888"/>
    <cellStyle name="Обычный 18 2 6 4 2" xfId="25889"/>
    <cellStyle name="Обычный 18 2 6 5" xfId="25890"/>
    <cellStyle name="Обычный 18 2 7" xfId="25891"/>
    <cellStyle name="Обычный 18 2 7 2" xfId="25892"/>
    <cellStyle name="Обычный 18 2 7 2 2" xfId="25893"/>
    <cellStyle name="Обычный 18 2 7 2 2 2" xfId="25894"/>
    <cellStyle name="Обычный 18 2 7 2 3" xfId="25895"/>
    <cellStyle name="Обычный 18 2 7 3" xfId="25896"/>
    <cellStyle name="Обычный 18 2 7 3 2" xfId="25897"/>
    <cellStyle name="Обычный 18 2 7 4" xfId="25898"/>
    <cellStyle name="Обычный 18 2 8" xfId="25899"/>
    <cellStyle name="Обычный 18 2 8 2" xfId="25900"/>
    <cellStyle name="Обычный 18 2 8 2 2" xfId="25901"/>
    <cellStyle name="Обычный 18 2 8 3" xfId="25902"/>
    <cellStyle name="Обычный 18 2 9" xfId="25903"/>
    <cellStyle name="Обычный 18 2 9 2" xfId="25904"/>
    <cellStyle name="Обычный 18 3" xfId="25905"/>
    <cellStyle name="Обычный 18 3 2" xfId="25906"/>
    <cellStyle name="Обычный 18 3 2 2" xfId="25907"/>
    <cellStyle name="Обычный 18 3 2 2 2" xfId="25908"/>
    <cellStyle name="Обычный 18 3 2 2 2 2" xfId="25909"/>
    <cellStyle name="Обычный 18 3 2 2 2 2 2" xfId="25910"/>
    <cellStyle name="Обычный 18 3 2 2 2 2 2 2" xfId="25911"/>
    <cellStyle name="Обычный 18 3 2 2 2 2 2 2 2" xfId="25912"/>
    <cellStyle name="Обычный 18 3 2 2 2 2 2 2 2 2" xfId="25913"/>
    <cellStyle name="Обычный 18 3 2 2 2 2 2 2 3" xfId="25914"/>
    <cellStyle name="Обычный 18 3 2 2 2 2 2 3" xfId="25915"/>
    <cellStyle name="Обычный 18 3 2 2 2 2 2 3 2" xfId="25916"/>
    <cellStyle name="Обычный 18 3 2 2 2 2 2 4" xfId="25917"/>
    <cellStyle name="Обычный 18 3 2 2 2 2 3" xfId="25918"/>
    <cellStyle name="Обычный 18 3 2 2 2 2 3 2" xfId="25919"/>
    <cellStyle name="Обычный 18 3 2 2 2 2 3 2 2" xfId="25920"/>
    <cellStyle name="Обычный 18 3 2 2 2 2 3 3" xfId="25921"/>
    <cellStyle name="Обычный 18 3 2 2 2 2 4" xfId="25922"/>
    <cellStyle name="Обычный 18 3 2 2 2 2 4 2" xfId="25923"/>
    <cellStyle name="Обычный 18 3 2 2 2 2 5" xfId="25924"/>
    <cellStyle name="Обычный 18 3 2 2 2 3" xfId="25925"/>
    <cellStyle name="Обычный 18 3 2 2 2 3 2" xfId="25926"/>
    <cellStyle name="Обычный 18 3 2 2 2 3 2 2" xfId="25927"/>
    <cellStyle name="Обычный 18 3 2 2 2 3 2 2 2" xfId="25928"/>
    <cellStyle name="Обычный 18 3 2 2 2 3 2 3" xfId="25929"/>
    <cellStyle name="Обычный 18 3 2 2 2 3 3" xfId="25930"/>
    <cellStyle name="Обычный 18 3 2 2 2 3 3 2" xfId="25931"/>
    <cellStyle name="Обычный 18 3 2 2 2 3 4" xfId="25932"/>
    <cellStyle name="Обычный 18 3 2 2 2 4" xfId="25933"/>
    <cellStyle name="Обычный 18 3 2 2 2 4 2" xfId="25934"/>
    <cellStyle name="Обычный 18 3 2 2 2 4 2 2" xfId="25935"/>
    <cellStyle name="Обычный 18 3 2 2 2 4 3" xfId="25936"/>
    <cellStyle name="Обычный 18 3 2 2 2 5" xfId="25937"/>
    <cellStyle name="Обычный 18 3 2 2 2 5 2" xfId="25938"/>
    <cellStyle name="Обычный 18 3 2 2 2 6" xfId="25939"/>
    <cellStyle name="Обычный 18 3 2 2 3" xfId="25940"/>
    <cellStyle name="Обычный 18 3 2 2 3 2" xfId="25941"/>
    <cellStyle name="Обычный 18 3 2 2 3 2 2" xfId="25942"/>
    <cellStyle name="Обычный 18 3 2 2 3 2 2 2" xfId="25943"/>
    <cellStyle name="Обычный 18 3 2 2 3 2 2 2 2" xfId="25944"/>
    <cellStyle name="Обычный 18 3 2 2 3 2 2 3" xfId="25945"/>
    <cellStyle name="Обычный 18 3 2 2 3 2 3" xfId="25946"/>
    <cellStyle name="Обычный 18 3 2 2 3 2 3 2" xfId="25947"/>
    <cellStyle name="Обычный 18 3 2 2 3 2 4" xfId="25948"/>
    <cellStyle name="Обычный 18 3 2 2 3 3" xfId="25949"/>
    <cellStyle name="Обычный 18 3 2 2 3 3 2" xfId="25950"/>
    <cellStyle name="Обычный 18 3 2 2 3 3 2 2" xfId="25951"/>
    <cellStyle name="Обычный 18 3 2 2 3 3 3" xfId="25952"/>
    <cellStyle name="Обычный 18 3 2 2 3 4" xfId="25953"/>
    <cellStyle name="Обычный 18 3 2 2 3 4 2" xfId="25954"/>
    <cellStyle name="Обычный 18 3 2 2 3 5" xfId="25955"/>
    <cellStyle name="Обычный 18 3 2 2 4" xfId="25956"/>
    <cellStyle name="Обычный 18 3 2 2 4 2" xfId="25957"/>
    <cellStyle name="Обычный 18 3 2 2 4 2 2" xfId="25958"/>
    <cellStyle name="Обычный 18 3 2 2 4 2 2 2" xfId="25959"/>
    <cellStyle name="Обычный 18 3 2 2 4 2 3" xfId="25960"/>
    <cellStyle name="Обычный 18 3 2 2 4 3" xfId="25961"/>
    <cellStyle name="Обычный 18 3 2 2 4 3 2" xfId="25962"/>
    <cellStyle name="Обычный 18 3 2 2 4 4" xfId="25963"/>
    <cellStyle name="Обычный 18 3 2 2 5" xfId="25964"/>
    <cellStyle name="Обычный 18 3 2 2 5 2" xfId="25965"/>
    <cellStyle name="Обычный 18 3 2 2 5 2 2" xfId="25966"/>
    <cellStyle name="Обычный 18 3 2 2 5 3" xfId="25967"/>
    <cellStyle name="Обычный 18 3 2 2 6" xfId="25968"/>
    <cellStyle name="Обычный 18 3 2 2 6 2" xfId="25969"/>
    <cellStyle name="Обычный 18 3 2 2 7" xfId="25970"/>
    <cellStyle name="Обычный 18 3 2 3" xfId="25971"/>
    <cellStyle name="Обычный 18 3 2 3 2" xfId="25972"/>
    <cellStyle name="Обычный 18 3 2 3 2 2" xfId="25973"/>
    <cellStyle name="Обычный 18 3 2 3 2 2 2" xfId="25974"/>
    <cellStyle name="Обычный 18 3 2 3 2 2 2 2" xfId="25975"/>
    <cellStyle name="Обычный 18 3 2 3 2 2 2 2 2" xfId="25976"/>
    <cellStyle name="Обычный 18 3 2 3 2 2 2 3" xfId="25977"/>
    <cellStyle name="Обычный 18 3 2 3 2 2 3" xfId="25978"/>
    <cellStyle name="Обычный 18 3 2 3 2 2 3 2" xfId="25979"/>
    <cellStyle name="Обычный 18 3 2 3 2 2 4" xfId="25980"/>
    <cellStyle name="Обычный 18 3 2 3 2 3" xfId="25981"/>
    <cellStyle name="Обычный 18 3 2 3 2 3 2" xfId="25982"/>
    <cellStyle name="Обычный 18 3 2 3 2 3 2 2" xfId="25983"/>
    <cellStyle name="Обычный 18 3 2 3 2 3 3" xfId="25984"/>
    <cellStyle name="Обычный 18 3 2 3 2 4" xfId="25985"/>
    <cellStyle name="Обычный 18 3 2 3 2 4 2" xfId="25986"/>
    <cellStyle name="Обычный 18 3 2 3 2 5" xfId="25987"/>
    <cellStyle name="Обычный 18 3 2 3 3" xfId="25988"/>
    <cellStyle name="Обычный 18 3 2 3 3 2" xfId="25989"/>
    <cellStyle name="Обычный 18 3 2 3 3 2 2" xfId="25990"/>
    <cellStyle name="Обычный 18 3 2 3 3 2 2 2" xfId="25991"/>
    <cellStyle name="Обычный 18 3 2 3 3 2 3" xfId="25992"/>
    <cellStyle name="Обычный 18 3 2 3 3 3" xfId="25993"/>
    <cellStyle name="Обычный 18 3 2 3 3 3 2" xfId="25994"/>
    <cellStyle name="Обычный 18 3 2 3 3 4" xfId="25995"/>
    <cellStyle name="Обычный 18 3 2 3 4" xfId="25996"/>
    <cellStyle name="Обычный 18 3 2 3 4 2" xfId="25997"/>
    <cellStyle name="Обычный 18 3 2 3 4 2 2" xfId="25998"/>
    <cellStyle name="Обычный 18 3 2 3 4 3" xfId="25999"/>
    <cellStyle name="Обычный 18 3 2 3 5" xfId="26000"/>
    <cellStyle name="Обычный 18 3 2 3 5 2" xfId="26001"/>
    <cellStyle name="Обычный 18 3 2 3 6" xfId="26002"/>
    <cellStyle name="Обычный 18 3 2 4" xfId="26003"/>
    <cellStyle name="Обычный 18 3 2 4 2" xfId="26004"/>
    <cellStyle name="Обычный 18 3 2 4 2 2" xfId="26005"/>
    <cellStyle name="Обычный 18 3 2 4 2 2 2" xfId="26006"/>
    <cellStyle name="Обычный 18 3 2 4 2 2 2 2" xfId="26007"/>
    <cellStyle name="Обычный 18 3 2 4 2 2 3" xfId="26008"/>
    <cellStyle name="Обычный 18 3 2 4 2 3" xfId="26009"/>
    <cellStyle name="Обычный 18 3 2 4 2 3 2" xfId="26010"/>
    <cellStyle name="Обычный 18 3 2 4 2 4" xfId="26011"/>
    <cellStyle name="Обычный 18 3 2 4 3" xfId="26012"/>
    <cellStyle name="Обычный 18 3 2 4 3 2" xfId="26013"/>
    <cellStyle name="Обычный 18 3 2 4 3 2 2" xfId="26014"/>
    <cellStyle name="Обычный 18 3 2 4 3 3" xfId="26015"/>
    <cellStyle name="Обычный 18 3 2 4 4" xfId="26016"/>
    <cellStyle name="Обычный 18 3 2 4 4 2" xfId="26017"/>
    <cellStyle name="Обычный 18 3 2 4 5" xfId="26018"/>
    <cellStyle name="Обычный 18 3 2 5" xfId="26019"/>
    <cellStyle name="Обычный 18 3 2 5 2" xfId="26020"/>
    <cellStyle name="Обычный 18 3 2 5 2 2" xfId="26021"/>
    <cellStyle name="Обычный 18 3 2 5 2 2 2" xfId="26022"/>
    <cellStyle name="Обычный 18 3 2 5 2 3" xfId="26023"/>
    <cellStyle name="Обычный 18 3 2 5 3" xfId="26024"/>
    <cellStyle name="Обычный 18 3 2 5 3 2" xfId="26025"/>
    <cellStyle name="Обычный 18 3 2 5 4" xfId="26026"/>
    <cellStyle name="Обычный 18 3 2 6" xfId="26027"/>
    <cellStyle name="Обычный 18 3 2 6 2" xfId="26028"/>
    <cellStyle name="Обычный 18 3 2 6 2 2" xfId="26029"/>
    <cellStyle name="Обычный 18 3 2 6 3" xfId="26030"/>
    <cellStyle name="Обычный 18 3 2 7" xfId="26031"/>
    <cellStyle name="Обычный 18 3 2 7 2" xfId="26032"/>
    <cellStyle name="Обычный 18 3 2 8" xfId="26033"/>
    <cellStyle name="Обычный 18 3 3" xfId="26034"/>
    <cellStyle name="Обычный 18 3 3 2" xfId="26035"/>
    <cellStyle name="Обычный 18 3 3 2 2" xfId="26036"/>
    <cellStyle name="Обычный 18 3 3 2 2 2" xfId="26037"/>
    <cellStyle name="Обычный 18 3 3 2 2 2 2" xfId="26038"/>
    <cellStyle name="Обычный 18 3 3 2 2 2 2 2" xfId="26039"/>
    <cellStyle name="Обычный 18 3 3 2 2 2 2 2 2" xfId="26040"/>
    <cellStyle name="Обычный 18 3 3 2 2 2 2 3" xfId="26041"/>
    <cellStyle name="Обычный 18 3 3 2 2 2 3" xfId="26042"/>
    <cellStyle name="Обычный 18 3 3 2 2 2 3 2" xfId="26043"/>
    <cellStyle name="Обычный 18 3 3 2 2 2 4" xfId="26044"/>
    <cellStyle name="Обычный 18 3 3 2 2 3" xfId="26045"/>
    <cellStyle name="Обычный 18 3 3 2 2 3 2" xfId="26046"/>
    <cellStyle name="Обычный 18 3 3 2 2 3 2 2" xfId="26047"/>
    <cellStyle name="Обычный 18 3 3 2 2 3 3" xfId="26048"/>
    <cellStyle name="Обычный 18 3 3 2 2 4" xfId="26049"/>
    <cellStyle name="Обычный 18 3 3 2 2 4 2" xfId="26050"/>
    <cellStyle name="Обычный 18 3 3 2 2 5" xfId="26051"/>
    <cellStyle name="Обычный 18 3 3 2 3" xfId="26052"/>
    <cellStyle name="Обычный 18 3 3 2 3 2" xfId="26053"/>
    <cellStyle name="Обычный 18 3 3 2 3 2 2" xfId="26054"/>
    <cellStyle name="Обычный 18 3 3 2 3 2 2 2" xfId="26055"/>
    <cellStyle name="Обычный 18 3 3 2 3 2 3" xfId="26056"/>
    <cellStyle name="Обычный 18 3 3 2 3 3" xfId="26057"/>
    <cellStyle name="Обычный 18 3 3 2 3 3 2" xfId="26058"/>
    <cellStyle name="Обычный 18 3 3 2 3 4" xfId="26059"/>
    <cellStyle name="Обычный 18 3 3 2 4" xfId="26060"/>
    <cellStyle name="Обычный 18 3 3 2 4 2" xfId="26061"/>
    <cellStyle name="Обычный 18 3 3 2 4 2 2" xfId="26062"/>
    <cellStyle name="Обычный 18 3 3 2 4 3" xfId="26063"/>
    <cellStyle name="Обычный 18 3 3 2 5" xfId="26064"/>
    <cellStyle name="Обычный 18 3 3 2 5 2" xfId="26065"/>
    <cellStyle name="Обычный 18 3 3 2 6" xfId="26066"/>
    <cellStyle name="Обычный 18 3 3 3" xfId="26067"/>
    <cellStyle name="Обычный 18 3 3 3 2" xfId="26068"/>
    <cellStyle name="Обычный 18 3 3 3 2 2" xfId="26069"/>
    <cellStyle name="Обычный 18 3 3 3 2 2 2" xfId="26070"/>
    <cellStyle name="Обычный 18 3 3 3 2 2 2 2" xfId="26071"/>
    <cellStyle name="Обычный 18 3 3 3 2 2 3" xfId="26072"/>
    <cellStyle name="Обычный 18 3 3 3 2 3" xfId="26073"/>
    <cellStyle name="Обычный 18 3 3 3 2 3 2" xfId="26074"/>
    <cellStyle name="Обычный 18 3 3 3 2 4" xfId="26075"/>
    <cellStyle name="Обычный 18 3 3 3 3" xfId="26076"/>
    <cellStyle name="Обычный 18 3 3 3 3 2" xfId="26077"/>
    <cellStyle name="Обычный 18 3 3 3 3 2 2" xfId="26078"/>
    <cellStyle name="Обычный 18 3 3 3 3 3" xfId="26079"/>
    <cellStyle name="Обычный 18 3 3 3 4" xfId="26080"/>
    <cellStyle name="Обычный 18 3 3 3 4 2" xfId="26081"/>
    <cellStyle name="Обычный 18 3 3 3 5" xfId="26082"/>
    <cellStyle name="Обычный 18 3 3 4" xfId="26083"/>
    <cellStyle name="Обычный 18 3 3 4 2" xfId="26084"/>
    <cellStyle name="Обычный 18 3 3 4 2 2" xfId="26085"/>
    <cellStyle name="Обычный 18 3 3 4 2 2 2" xfId="26086"/>
    <cellStyle name="Обычный 18 3 3 4 2 3" xfId="26087"/>
    <cellStyle name="Обычный 18 3 3 4 3" xfId="26088"/>
    <cellStyle name="Обычный 18 3 3 4 3 2" xfId="26089"/>
    <cellStyle name="Обычный 18 3 3 4 4" xfId="26090"/>
    <cellStyle name="Обычный 18 3 3 5" xfId="26091"/>
    <cellStyle name="Обычный 18 3 3 5 2" xfId="26092"/>
    <cellStyle name="Обычный 18 3 3 5 2 2" xfId="26093"/>
    <cellStyle name="Обычный 18 3 3 5 3" xfId="26094"/>
    <cellStyle name="Обычный 18 3 3 6" xfId="26095"/>
    <cellStyle name="Обычный 18 3 3 6 2" xfId="26096"/>
    <cellStyle name="Обычный 18 3 3 7" xfId="26097"/>
    <cellStyle name="Обычный 18 3 4" xfId="26098"/>
    <cellStyle name="Обычный 18 3 4 2" xfId="26099"/>
    <cellStyle name="Обычный 18 3 4 2 2" xfId="26100"/>
    <cellStyle name="Обычный 18 3 4 2 2 2" xfId="26101"/>
    <cellStyle name="Обычный 18 3 4 2 2 2 2" xfId="26102"/>
    <cellStyle name="Обычный 18 3 4 2 2 2 2 2" xfId="26103"/>
    <cellStyle name="Обычный 18 3 4 2 2 2 3" xfId="26104"/>
    <cellStyle name="Обычный 18 3 4 2 2 3" xfId="26105"/>
    <cellStyle name="Обычный 18 3 4 2 2 3 2" xfId="26106"/>
    <cellStyle name="Обычный 18 3 4 2 2 4" xfId="26107"/>
    <cellStyle name="Обычный 18 3 4 2 3" xfId="26108"/>
    <cellStyle name="Обычный 18 3 4 2 3 2" xfId="26109"/>
    <cellStyle name="Обычный 18 3 4 2 3 2 2" xfId="26110"/>
    <cellStyle name="Обычный 18 3 4 2 3 3" xfId="26111"/>
    <cellStyle name="Обычный 18 3 4 2 4" xfId="26112"/>
    <cellStyle name="Обычный 18 3 4 2 4 2" xfId="26113"/>
    <cellStyle name="Обычный 18 3 4 2 5" xfId="26114"/>
    <cellStyle name="Обычный 18 3 4 3" xfId="26115"/>
    <cellStyle name="Обычный 18 3 4 3 2" xfId="26116"/>
    <cellStyle name="Обычный 18 3 4 3 2 2" xfId="26117"/>
    <cellStyle name="Обычный 18 3 4 3 2 2 2" xfId="26118"/>
    <cellStyle name="Обычный 18 3 4 3 2 3" xfId="26119"/>
    <cellStyle name="Обычный 18 3 4 3 3" xfId="26120"/>
    <cellStyle name="Обычный 18 3 4 3 3 2" xfId="26121"/>
    <cellStyle name="Обычный 18 3 4 3 4" xfId="26122"/>
    <cellStyle name="Обычный 18 3 4 4" xfId="26123"/>
    <cellStyle name="Обычный 18 3 4 4 2" xfId="26124"/>
    <cellStyle name="Обычный 18 3 4 4 2 2" xfId="26125"/>
    <cellStyle name="Обычный 18 3 4 4 3" xfId="26126"/>
    <cellStyle name="Обычный 18 3 4 5" xfId="26127"/>
    <cellStyle name="Обычный 18 3 4 5 2" xfId="26128"/>
    <cellStyle name="Обычный 18 3 4 6" xfId="26129"/>
    <cellStyle name="Обычный 18 3 5" xfId="26130"/>
    <cellStyle name="Обычный 18 3 5 2" xfId="26131"/>
    <cellStyle name="Обычный 18 3 5 2 2" xfId="26132"/>
    <cellStyle name="Обычный 18 3 5 2 2 2" xfId="26133"/>
    <cellStyle name="Обычный 18 3 5 2 2 2 2" xfId="26134"/>
    <cellStyle name="Обычный 18 3 5 2 2 3" xfId="26135"/>
    <cellStyle name="Обычный 18 3 5 2 3" xfId="26136"/>
    <cellStyle name="Обычный 18 3 5 2 3 2" xfId="26137"/>
    <cellStyle name="Обычный 18 3 5 2 4" xfId="26138"/>
    <cellStyle name="Обычный 18 3 5 3" xfId="26139"/>
    <cellStyle name="Обычный 18 3 5 3 2" xfId="26140"/>
    <cellStyle name="Обычный 18 3 5 3 2 2" xfId="26141"/>
    <cellStyle name="Обычный 18 3 5 3 3" xfId="26142"/>
    <cellStyle name="Обычный 18 3 5 4" xfId="26143"/>
    <cellStyle name="Обычный 18 3 5 4 2" xfId="26144"/>
    <cellStyle name="Обычный 18 3 5 5" xfId="26145"/>
    <cellStyle name="Обычный 18 3 6" xfId="26146"/>
    <cellStyle name="Обычный 18 3 6 2" xfId="26147"/>
    <cellStyle name="Обычный 18 3 6 2 2" xfId="26148"/>
    <cellStyle name="Обычный 18 3 6 2 2 2" xfId="26149"/>
    <cellStyle name="Обычный 18 3 6 2 3" xfId="26150"/>
    <cellStyle name="Обычный 18 3 6 3" xfId="26151"/>
    <cellStyle name="Обычный 18 3 6 3 2" xfId="26152"/>
    <cellStyle name="Обычный 18 3 6 4" xfId="26153"/>
    <cellStyle name="Обычный 18 3 7" xfId="26154"/>
    <cellStyle name="Обычный 18 3 7 2" xfId="26155"/>
    <cellStyle name="Обычный 18 3 7 2 2" xfId="26156"/>
    <cellStyle name="Обычный 18 3 7 3" xfId="26157"/>
    <cellStyle name="Обычный 18 3 8" xfId="26158"/>
    <cellStyle name="Обычный 18 3 8 2" xfId="26159"/>
    <cellStyle name="Обычный 18 3 9" xfId="26160"/>
    <cellStyle name="Обычный 18 4" xfId="26161"/>
    <cellStyle name="Обычный 18 4 2" xfId="26162"/>
    <cellStyle name="Обычный 18 4 2 2" xfId="26163"/>
    <cellStyle name="Обычный 18 4 2 2 2" xfId="26164"/>
    <cellStyle name="Обычный 18 4 2 2 2 2" xfId="26165"/>
    <cellStyle name="Обычный 18 4 2 2 2 2 2" xfId="26166"/>
    <cellStyle name="Обычный 18 4 2 2 2 2 2 2" xfId="26167"/>
    <cellStyle name="Обычный 18 4 2 2 2 2 2 2 2" xfId="26168"/>
    <cellStyle name="Обычный 18 4 2 2 2 2 2 3" xfId="26169"/>
    <cellStyle name="Обычный 18 4 2 2 2 2 3" xfId="26170"/>
    <cellStyle name="Обычный 18 4 2 2 2 2 3 2" xfId="26171"/>
    <cellStyle name="Обычный 18 4 2 2 2 2 4" xfId="26172"/>
    <cellStyle name="Обычный 18 4 2 2 2 3" xfId="26173"/>
    <cellStyle name="Обычный 18 4 2 2 2 3 2" xfId="26174"/>
    <cellStyle name="Обычный 18 4 2 2 2 3 2 2" xfId="26175"/>
    <cellStyle name="Обычный 18 4 2 2 2 3 3" xfId="26176"/>
    <cellStyle name="Обычный 18 4 2 2 2 4" xfId="26177"/>
    <cellStyle name="Обычный 18 4 2 2 2 4 2" xfId="26178"/>
    <cellStyle name="Обычный 18 4 2 2 2 5" xfId="26179"/>
    <cellStyle name="Обычный 18 4 2 2 3" xfId="26180"/>
    <cellStyle name="Обычный 18 4 2 2 3 2" xfId="26181"/>
    <cellStyle name="Обычный 18 4 2 2 3 2 2" xfId="26182"/>
    <cellStyle name="Обычный 18 4 2 2 3 2 2 2" xfId="26183"/>
    <cellStyle name="Обычный 18 4 2 2 3 2 3" xfId="26184"/>
    <cellStyle name="Обычный 18 4 2 2 3 3" xfId="26185"/>
    <cellStyle name="Обычный 18 4 2 2 3 3 2" xfId="26186"/>
    <cellStyle name="Обычный 18 4 2 2 3 4" xfId="26187"/>
    <cellStyle name="Обычный 18 4 2 2 4" xfId="26188"/>
    <cellStyle name="Обычный 18 4 2 2 4 2" xfId="26189"/>
    <cellStyle name="Обычный 18 4 2 2 4 2 2" xfId="26190"/>
    <cellStyle name="Обычный 18 4 2 2 4 3" xfId="26191"/>
    <cellStyle name="Обычный 18 4 2 2 5" xfId="26192"/>
    <cellStyle name="Обычный 18 4 2 2 5 2" xfId="26193"/>
    <cellStyle name="Обычный 18 4 2 2 6" xfId="26194"/>
    <cellStyle name="Обычный 18 4 2 3" xfId="26195"/>
    <cellStyle name="Обычный 18 4 2 3 2" xfId="26196"/>
    <cellStyle name="Обычный 18 4 2 3 2 2" xfId="26197"/>
    <cellStyle name="Обычный 18 4 2 3 2 2 2" xfId="26198"/>
    <cellStyle name="Обычный 18 4 2 3 2 2 2 2" xfId="26199"/>
    <cellStyle name="Обычный 18 4 2 3 2 2 3" xfId="26200"/>
    <cellStyle name="Обычный 18 4 2 3 2 3" xfId="26201"/>
    <cellStyle name="Обычный 18 4 2 3 2 3 2" xfId="26202"/>
    <cellStyle name="Обычный 18 4 2 3 2 4" xfId="26203"/>
    <cellStyle name="Обычный 18 4 2 3 3" xfId="26204"/>
    <cellStyle name="Обычный 18 4 2 3 3 2" xfId="26205"/>
    <cellStyle name="Обычный 18 4 2 3 3 2 2" xfId="26206"/>
    <cellStyle name="Обычный 18 4 2 3 3 3" xfId="26207"/>
    <cellStyle name="Обычный 18 4 2 3 4" xfId="26208"/>
    <cellStyle name="Обычный 18 4 2 3 4 2" xfId="26209"/>
    <cellStyle name="Обычный 18 4 2 3 5" xfId="26210"/>
    <cellStyle name="Обычный 18 4 2 4" xfId="26211"/>
    <cellStyle name="Обычный 18 4 2 4 2" xfId="26212"/>
    <cellStyle name="Обычный 18 4 2 4 2 2" xfId="26213"/>
    <cellStyle name="Обычный 18 4 2 4 2 2 2" xfId="26214"/>
    <cellStyle name="Обычный 18 4 2 4 2 3" xfId="26215"/>
    <cellStyle name="Обычный 18 4 2 4 3" xfId="26216"/>
    <cellStyle name="Обычный 18 4 2 4 3 2" xfId="26217"/>
    <cellStyle name="Обычный 18 4 2 4 4" xfId="26218"/>
    <cellStyle name="Обычный 18 4 2 5" xfId="26219"/>
    <cellStyle name="Обычный 18 4 2 5 2" xfId="26220"/>
    <cellStyle name="Обычный 18 4 2 5 2 2" xfId="26221"/>
    <cellStyle name="Обычный 18 4 2 5 3" xfId="26222"/>
    <cellStyle name="Обычный 18 4 2 6" xfId="26223"/>
    <cellStyle name="Обычный 18 4 2 6 2" xfId="26224"/>
    <cellStyle name="Обычный 18 4 2 7" xfId="26225"/>
    <cellStyle name="Обычный 18 4 3" xfId="26226"/>
    <cellStyle name="Обычный 18 4 3 2" xfId="26227"/>
    <cellStyle name="Обычный 18 4 3 2 2" xfId="26228"/>
    <cellStyle name="Обычный 18 4 3 2 2 2" xfId="26229"/>
    <cellStyle name="Обычный 18 4 3 2 2 2 2" xfId="26230"/>
    <cellStyle name="Обычный 18 4 3 2 2 2 2 2" xfId="26231"/>
    <cellStyle name="Обычный 18 4 3 2 2 2 3" xfId="26232"/>
    <cellStyle name="Обычный 18 4 3 2 2 3" xfId="26233"/>
    <cellStyle name="Обычный 18 4 3 2 2 3 2" xfId="26234"/>
    <cellStyle name="Обычный 18 4 3 2 2 4" xfId="26235"/>
    <cellStyle name="Обычный 18 4 3 2 3" xfId="26236"/>
    <cellStyle name="Обычный 18 4 3 2 3 2" xfId="26237"/>
    <cellStyle name="Обычный 18 4 3 2 3 2 2" xfId="26238"/>
    <cellStyle name="Обычный 18 4 3 2 3 3" xfId="26239"/>
    <cellStyle name="Обычный 18 4 3 2 4" xfId="26240"/>
    <cellStyle name="Обычный 18 4 3 2 4 2" xfId="26241"/>
    <cellStyle name="Обычный 18 4 3 2 5" xfId="26242"/>
    <cellStyle name="Обычный 18 4 3 3" xfId="26243"/>
    <cellStyle name="Обычный 18 4 3 3 2" xfId="26244"/>
    <cellStyle name="Обычный 18 4 3 3 2 2" xfId="26245"/>
    <cellStyle name="Обычный 18 4 3 3 2 2 2" xfId="26246"/>
    <cellStyle name="Обычный 18 4 3 3 2 3" xfId="26247"/>
    <cellStyle name="Обычный 18 4 3 3 3" xfId="26248"/>
    <cellStyle name="Обычный 18 4 3 3 3 2" xfId="26249"/>
    <cellStyle name="Обычный 18 4 3 3 4" xfId="26250"/>
    <cellStyle name="Обычный 18 4 3 4" xfId="26251"/>
    <cellStyle name="Обычный 18 4 3 4 2" xfId="26252"/>
    <cellStyle name="Обычный 18 4 3 4 2 2" xfId="26253"/>
    <cellStyle name="Обычный 18 4 3 4 3" xfId="26254"/>
    <cellStyle name="Обычный 18 4 3 5" xfId="26255"/>
    <cellStyle name="Обычный 18 4 3 5 2" xfId="26256"/>
    <cellStyle name="Обычный 18 4 3 6" xfId="26257"/>
    <cellStyle name="Обычный 18 4 4" xfId="26258"/>
    <cellStyle name="Обычный 18 4 4 2" xfId="26259"/>
    <cellStyle name="Обычный 18 4 4 2 2" xfId="26260"/>
    <cellStyle name="Обычный 18 4 4 2 2 2" xfId="26261"/>
    <cellStyle name="Обычный 18 4 4 2 2 2 2" xfId="26262"/>
    <cellStyle name="Обычный 18 4 4 2 2 3" xfId="26263"/>
    <cellStyle name="Обычный 18 4 4 2 3" xfId="26264"/>
    <cellStyle name="Обычный 18 4 4 2 3 2" xfId="26265"/>
    <cellStyle name="Обычный 18 4 4 2 4" xfId="26266"/>
    <cellStyle name="Обычный 18 4 4 3" xfId="26267"/>
    <cellStyle name="Обычный 18 4 4 3 2" xfId="26268"/>
    <cellStyle name="Обычный 18 4 4 3 2 2" xfId="26269"/>
    <cellStyle name="Обычный 18 4 4 3 3" xfId="26270"/>
    <cellStyle name="Обычный 18 4 4 4" xfId="26271"/>
    <cellStyle name="Обычный 18 4 4 4 2" xfId="26272"/>
    <cellStyle name="Обычный 18 4 4 5" xfId="26273"/>
    <cellStyle name="Обычный 18 4 5" xfId="26274"/>
    <cellStyle name="Обычный 18 4 5 2" xfId="26275"/>
    <cellStyle name="Обычный 18 4 5 2 2" xfId="26276"/>
    <cellStyle name="Обычный 18 4 5 2 2 2" xfId="26277"/>
    <cellStyle name="Обычный 18 4 5 2 3" xfId="26278"/>
    <cellStyle name="Обычный 18 4 5 3" xfId="26279"/>
    <cellStyle name="Обычный 18 4 5 3 2" xfId="26280"/>
    <cellStyle name="Обычный 18 4 5 4" xfId="26281"/>
    <cellStyle name="Обычный 18 4 6" xfId="26282"/>
    <cellStyle name="Обычный 18 4 6 2" xfId="26283"/>
    <cellStyle name="Обычный 18 4 6 2 2" xfId="26284"/>
    <cellStyle name="Обычный 18 4 6 3" xfId="26285"/>
    <cellStyle name="Обычный 18 4 7" xfId="26286"/>
    <cellStyle name="Обычный 18 4 7 2" xfId="26287"/>
    <cellStyle name="Обычный 18 4 8" xfId="26288"/>
    <cellStyle name="Обычный 18 5" xfId="26289"/>
    <cellStyle name="Обычный 18 5 2" xfId="26290"/>
    <cellStyle name="Обычный 18 5 2 2" xfId="26291"/>
    <cellStyle name="Обычный 18 5 2 2 2" xfId="26292"/>
    <cellStyle name="Обычный 18 5 2 2 2 2" xfId="26293"/>
    <cellStyle name="Обычный 18 5 2 2 2 2 2" xfId="26294"/>
    <cellStyle name="Обычный 18 5 2 2 2 2 2 2" xfId="26295"/>
    <cellStyle name="Обычный 18 5 2 2 2 2 3" xfId="26296"/>
    <cellStyle name="Обычный 18 5 2 2 2 3" xfId="26297"/>
    <cellStyle name="Обычный 18 5 2 2 2 3 2" xfId="26298"/>
    <cellStyle name="Обычный 18 5 2 2 2 4" xfId="26299"/>
    <cellStyle name="Обычный 18 5 2 2 3" xfId="26300"/>
    <cellStyle name="Обычный 18 5 2 2 3 2" xfId="26301"/>
    <cellStyle name="Обычный 18 5 2 2 3 2 2" xfId="26302"/>
    <cellStyle name="Обычный 18 5 2 2 3 3" xfId="26303"/>
    <cellStyle name="Обычный 18 5 2 2 4" xfId="26304"/>
    <cellStyle name="Обычный 18 5 2 2 4 2" xfId="26305"/>
    <cellStyle name="Обычный 18 5 2 2 5" xfId="26306"/>
    <cellStyle name="Обычный 18 5 2 3" xfId="26307"/>
    <cellStyle name="Обычный 18 5 2 3 2" xfId="26308"/>
    <cellStyle name="Обычный 18 5 2 3 2 2" xfId="26309"/>
    <cellStyle name="Обычный 18 5 2 3 2 2 2" xfId="26310"/>
    <cellStyle name="Обычный 18 5 2 3 2 3" xfId="26311"/>
    <cellStyle name="Обычный 18 5 2 3 3" xfId="26312"/>
    <cellStyle name="Обычный 18 5 2 3 3 2" xfId="26313"/>
    <cellStyle name="Обычный 18 5 2 3 4" xfId="26314"/>
    <cellStyle name="Обычный 18 5 2 4" xfId="26315"/>
    <cellStyle name="Обычный 18 5 2 4 2" xfId="26316"/>
    <cellStyle name="Обычный 18 5 2 4 2 2" xfId="26317"/>
    <cellStyle name="Обычный 18 5 2 4 3" xfId="26318"/>
    <cellStyle name="Обычный 18 5 2 5" xfId="26319"/>
    <cellStyle name="Обычный 18 5 2 5 2" xfId="26320"/>
    <cellStyle name="Обычный 18 5 2 6" xfId="26321"/>
    <cellStyle name="Обычный 18 5 3" xfId="26322"/>
    <cellStyle name="Обычный 18 5 3 2" xfId="26323"/>
    <cellStyle name="Обычный 18 5 3 2 2" xfId="26324"/>
    <cellStyle name="Обычный 18 5 3 2 2 2" xfId="26325"/>
    <cellStyle name="Обычный 18 5 3 2 2 2 2" xfId="26326"/>
    <cellStyle name="Обычный 18 5 3 2 2 3" xfId="26327"/>
    <cellStyle name="Обычный 18 5 3 2 3" xfId="26328"/>
    <cellStyle name="Обычный 18 5 3 2 3 2" xfId="26329"/>
    <cellStyle name="Обычный 18 5 3 2 4" xfId="26330"/>
    <cellStyle name="Обычный 18 5 3 3" xfId="26331"/>
    <cellStyle name="Обычный 18 5 3 3 2" xfId="26332"/>
    <cellStyle name="Обычный 18 5 3 3 2 2" xfId="26333"/>
    <cellStyle name="Обычный 18 5 3 3 3" xfId="26334"/>
    <cellStyle name="Обычный 18 5 3 4" xfId="26335"/>
    <cellStyle name="Обычный 18 5 3 4 2" xfId="26336"/>
    <cellStyle name="Обычный 18 5 3 5" xfId="26337"/>
    <cellStyle name="Обычный 18 5 4" xfId="26338"/>
    <cellStyle name="Обычный 18 5 4 2" xfId="26339"/>
    <cellStyle name="Обычный 18 5 4 2 2" xfId="26340"/>
    <cellStyle name="Обычный 18 5 4 2 2 2" xfId="26341"/>
    <cellStyle name="Обычный 18 5 4 2 3" xfId="26342"/>
    <cellStyle name="Обычный 18 5 4 3" xfId="26343"/>
    <cellStyle name="Обычный 18 5 4 3 2" xfId="26344"/>
    <cellStyle name="Обычный 18 5 4 4" xfId="26345"/>
    <cellStyle name="Обычный 18 5 5" xfId="26346"/>
    <cellStyle name="Обычный 18 5 5 2" xfId="26347"/>
    <cellStyle name="Обычный 18 5 5 2 2" xfId="26348"/>
    <cellStyle name="Обычный 18 5 5 3" xfId="26349"/>
    <cellStyle name="Обычный 18 5 6" xfId="26350"/>
    <cellStyle name="Обычный 18 5 6 2" xfId="26351"/>
    <cellStyle name="Обычный 18 5 7" xfId="26352"/>
    <cellStyle name="Обычный 18 6" xfId="26353"/>
    <cellStyle name="Обычный 18 6 2" xfId="26354"/>
    <cellStyle name="Обычный 18 6 2 2" xfId="26355"/>
    <cellStyle name="Обычный 18 6 2 2 2" xfId="26356"/>
    <cellStyle name="Обычный 18 6 2 2 2 2" xfId="26357"/>
    <cellStyle name="Обычный 18 6 2 2 2 2 2" xfId="26358"/>
    <cellStyle name="Обычный 18 6 2 2 2 3" xfId="26359"/>
    <cellStyle name="Обычный 18 6 2 2 3" xfId="26360"/>
    <cellStyle name="Обычный 18 6 2 2 3 2" xfId="26361"/>
    <cellStyle name="Обычный 18 6 2 2 4" xfId="26362"/>
    <cellStyle name="Обычный 18 6 2 3" xfId="26363"/>
    <cellStyle name="Обычный 18 6 2 3 2" xfId="26364"/>
    <cellStyle name="Обычный 18 6 2 3 2 2" xfId="26365"/>
    <cellStyle name="Обычный 18 6 2 3 3" xfId="26366"/>
    <cellStyle name="Обычный 18 6 2 4" xfId="26367"/>
    <cellStyle name="Обычный 18 6 2 4 2" xfId="26368"/>
    <cellStyle name="Обычный 18 6 2 5" xfId="26369"/>
    <cellStyle name="Обычный 18 6 3" xfId="26370"/>
    <cellStyle name="Обычный 18 6 3 2" xfId="26371"/>
    <cellStyle name="Обычный 18 6 3 2 2" xfId="26372"/>
    <cellStyle name="Обычный 18 6 3 2 2 2" xfId="26373"/>
    <cellStyle name="Обычный 18 6 3 2 3" xfId="26374"/>
    <cellStyle name="Обычный 18 6 3 3" xfId="26375"/>
    <cellStyle name="Обычный 18 6 3 3 2" xfId="26376"/>
    <cellStyle name="Обычный 18 6 3 4" xfId="26377"/>
    <cellStyle name="Обычный 18 6 4" xfId="26378"/>
    <cellStyle name="Обычный 18 6 4 2" xfId="26379"/>
    <cellStyle name="Обычный 18 6 4 2 2" xfId="26380"/>
    <cellStyle name="Обычный 18 6 4 3" xfId="26381"/>
    <cellStyle name="Обычный 18 6 5" xfId="26382"/>
    <cellStyle name="Обычный 18 6 5 2" xfId="26383"/>
    <cellStyle name="Обычный 18 6 6" xfId="26384"/>
    <cellStyle name="Обычный 18 7" xfId="26385"/>
    <cellStyle name="Обычный 18 7 2" xfId="26386"/>
    <cellStyle name="Обычный 18 7 2 2" xfId="26387"/>
    <cellStyle name="Обычный 18 7 2 2 2" xfId="26388"/>
    <cellStyle name="Обычный 18 7 2 2 2 2" xfId="26389"/>
    <cellStyle name="Обычный 18 7 2 2 3" xfId="26390"/>
    <cellStyle name="Обычный 18 7 2 3" xfId="26391"/>
    <cellStyle name="Обычный 18 7 2 3 2" xfId="26392"/>
    <cellStyle name="Обычный 18 7 2 4" xfId="26393"/>
    <cellStyle name="Обычный 18 7 3" xfId="26394"/>
    <cellStyle name="Обычный 18 7 3 2" xfId="26395"/>
    <cellStyle name="Обычный 18 7 3 2 2" xfId="26396"/>
    <cellStyle name="Обычный 18 7 3 3" xfId="26397"/>
    <cellStyle name="Обычный 18 7 4" xfId="26398"/>
    <cellStyle name="Обычный 18 7 4 2" xfId="26399"/>
    <cellStyle name="Обычный 18 7 5" xfId="26400"/>
    <cellStyle name="Обычный 18 8" xfId="26401"/>
    <cellStyle name="Обычный 18 8 2" xfId="26402"/>
    <cellStyle name="Обычный 18 8 2 2" xfId="26403"/>
    <cellStyle name="Обычный 18 8 2 2 2" xfId="26404"/>
    <cellStyle name="Обычный 18 8 2 3" xfId="26405"/>
    <cellStyle name="Обычный 18 8 3" xfId="26406"/>
    <cellStyle name="Обычный 18 8 3 2" xfId="26407"/>
    <cellStyle name="Обычный 18 8 4" xfId="26408"/>
    <cellStyle name="Обычный 18 9" xfId="26409"/>
    <cellStyle name="Обычный 18 9 2" xfId="26410"/>
    <cellStyle name="Обычный 18 9 2 2" xfId="26411"/>
    <cellStyle name="Обычный 18 9 3" xfId="26412"/>
    <cellStyle name="Обычный 19" xfId="26413"/>
    <cellStyle name="Обычный 2" xfId="26414"/>
    <cellStyle name="Обычный 2 10" xfId="26415"/>
    <cellStyle name="Обычный 2 11" xfId="26416"/>
    <cellStyle name="Обычный 2 12" xfId="26417"/>
    <cellStyle name="Обычный 2 12 2" xfId="26418"/>
    <cellStyle name="Обычный 2 12 2 2" xfId="26419"/>
    <cellStyle name="Обычный 2 12 2 2 2" xfId="26420"/>
    <cellStyle name="Обычный 2 12 2 2 2 2" xfId="26421"/>
    <cellStyle name="Обычный 2 12 2 2 2 2 2" xfId="26422"/>
    <cellStyle name="Обычный 2 12 2 2 2 2 2 2" xfId="26423"/>
    <cellStyle name="Обычный 2 12 2 2 2 2 2 2 2" xfId="26424"/>
    <cellStyle name="Обычный 2 12 2 2 2 2 2 3" xfId="26425"/>
    <cellStyle name="Обычный 2 12 2 2 2 2 3" xfId="26426"/>
    <cellStyle name="Обычный 2 12 2 2 2 2 3 2" xfId="26427"/>
    <cellStyle name="Обычный 2 12 2 2 2 2 4" xfId="26428"/>
    <cellStyle name="Обычный 2 12 2 2 2 3" xfId="26429"/>
    <cellStyle name="Обычный 2 12 2 2 2 3 2" xfId="26430"/>
    <cellStyle name="Обычный 2 12 2 2 2 3 2 2" xfId="26431"/>
    <cellStyle name="Обычный 2 12 2 2 2 3 3" xfId="26432"/>
    <cellStyle name="Обычный 2 12 2 2 2 4" xfId="26433"/>
    <cellStyle name="Обычный 2 12 2 2 2 4 2" xfId="26434"/>
    <cellStyle name="Обычный 2 12 2 2 2 5" xfId="26435"/>
    <cellStyle name="Обычный 2 12 2 2 3" xfId="26436"/>
    <cellStyle name="Обычный 2 12 2 2 3 2" xfId="26437"/>
    <cellStyle name="Обычный 2 12 2 2 3 2 2" xfId="26438"/>
    <cellStyle name="Обычный 2 12 2 2 3 2 2 2" xfId="26439"/>
    <cellStyle name="Обычный 2 12 2 2 3 2 3" xfId="26440"/>
    <cellStyle name="Обычный 2 12 2 2 3 3" xfId="26441"/>
    <cellStyle name="Обычный 2 12 2 2 3 3 2" xfId="26442"/>
    <cellStyle name="Обычный 2 12 2 2 3 4" xfId="26443"/>
    <cellStyle name="Обычный 2 12 2 2 4" xfId="26444"/>
    <cellStyle name="Обычный 2 12 2 2 4 2" xfId="26445"/>
    <cellStyle name="Обычный 2 12 2 2 4 2 2" xfId="26446"/>
    <cellStyle name="Обычный 2 12 2 2 4 3" xfId="26447"/>
    <cellStyle name="Обычный 2 12 2 2 5" xfId="26448"/>
    <cellStyle name="Обычный 2 12 2 2 5 2" xfId="26449"/>
    <cellStyle name="Обычный 2 12 2 2 6" xfId="26450"/>
    <cellStyle name="Обычный 2 12 2 3" xfId="26451"/>
    <cellStyle name="Обычный 2 12 2 3 2" xfId="26452"/>
    <cellStyle name="Обычный 2 12 2 3 2 2" xfId="26453"/>
    <cellStyle name="Обычный 2 12 2 3 2 2 2" xfId="26454"/>
    <cellStyle name="Обычный 2 12 2 3 2 2 2 2" xfId="26455"/>
    <cellStyle name="Обычный 2 12 2 3 2 2 3" xfId="26456"/>
    <cellStyle name="Обычный 2 12 2 3 2 3" xfId="26457"/>
    <cellStyle name="Обычный 2 12 2 3 2 3 2" xfId="26458"/>
    <cellStyle name="Обычный 2 12 2 3 2 4" xfId="26459"/>
    <cellStyle name="Обычный 2 12 2 3 3" xfId="26460"/>
    <cellStyle name="Обычный 2 12 2 3 3 2" xfId="26461"/>
    <cellStyle name="Обычный 2 12 2 3 3 2 2" xfId="26462"/>
    <cellStyle name="Обычный 2 12 2 3 3 3" xfId="26463"/>
    <cellStyle name="Обычный 2 12 2 3 4" xfId="26464"/>
    <cellStyle name="Обычный 2 12 2 3 4 2" xfId="26465"/>
    <cellStyle name="Обычный 2 12 2 3 5" xfId="26466"/>
    <cellStyle name="Обычный 2 12 2 4" xfId="26467"/>
    <cellStyle name="Обычный 2 12 2 4 2" xfId="26468"/>
    <cellStyle name="Обычный 2 12 2 4 2 2" xfId="26469"/>
    <cellStyle name="Обычный 2 12 2 4 2 2 2" xfId="26470"/>
    <cellStyle name="Обычный 2 12 2 4 2 3" xfId="26471"/>
    <cellStyle name="Обычный 2 12 2 4 3" xfId="26472"/>
    <cellStyle name="Обычный 2 12 2 4 3 2" xfId="26473"/>
    <cellStyle name="Обычный 2 12 2 4 4" xfId="26474"/>
    <cellStyle name="Обычный 2 12 2 5" xfId="26475"/>
    <cellStyle name="Обычный 2 12 2 5 2" xfId="26476"/>
    <cellStyle name="Обычный 2 12 2 5 2 2" xfId="26477"/>
    <cellStyle name="Обычный 2 12 2 5 3" xfId="26478"/>
    <cellStyle name="Обычный 2 12 2 6" xfId="26479"/>
    <cellStyle name="Обычный 2 12 2 6 2" xfId="26480"/>
    <cellStyle name="Обычный 2 12 2 7" xfId="26481"/>
    <cellStyle name="Обычный 2 12 3" xfId="26482"/>
    <cellStyle name="Обычный 2 12 3 2" xfId="26483"/>
    <cellStyle name="Обычный 2 12 3 2 2" xfId="26484"/>
    <cellStyle name="Обычный 2 12 3 2 2 2" xfId="26485"/>
    <cellStyle name="Обычный 2 12 3 2 2 2 2" xfId="26486"/>
    <cellStyle name="Обычный 2 12 3 2 2 2 2 2" xfId="26487"/>
    <cellStyle name="Обычный 2 12 3 2 2 2 3" xfId="26488"/>
    <cellStyle name="Обычный 2 12 3 2 2 3" xfId="26489"/>
    <cellStyle name="Обычный 2 12 3 2 2 3 2" xfId="26490"/>
    <cellStyle name="Обычный 2 12 3 2 2 4" xfId="26491"/>
    <cellStyle name="Обычный 2 12 3 2 3" xfId="26492"/>
    <cellStyle name="Обычный 2 12 3 2 3 2" xfId="26493"/>
    <cellStyle name="Обычный 2 12 3 2 3 2 2" xfId="26494"/>
    <cellStyle name="Обычный 2 12 3 2 3 3" xfId="26495"/>
    <cellStyle name="Обычный 2 12 3 2 4" xfId="26496"/>
    <cellStyle name="Обычный 2 12 3 2 4 2" xfId="26497"/>
    <cellStyle name="Обычный 2 12 3 2 5" xfId="26498"/>
    <cellStyle name="Обычный 2 12 3 3" xfId="26499"/>
    <cellStyle name="Обычный 2 12 3 3 2" xfId="26500"/>
    <cellStyle name="Обычный 2 12 3 3 2 2" xfId="26501"/>
    <cellStyle name="Обычный 2 12 3 3 2 2 2" xfId="26502"/>
    <cellStyle name="Обычный 2 12 3 3 2 3" xfId="26503"/>
    <cellStyle name="Обычный 2 12 3 3 3" xfId="26504"/>
    <cellStyle name="Обычный 2 12 3 3 3 2" xfId="26505"/>
    <cellStyle name="Обычный 2 12 3 3 4" xfId="26506"/>
    <cellStyle name="Обычный 2 12 3 4" xfId="26507"/>
    <cellStyle name="Обычный 2 12 3 4 2" xfId="26508"/>
    <cellStyle name="Обычный 2 12 3 4 2 2" xfId="26509"/>
    <cellStyle name="Обычный 2 12 3 4 3" xfId="26510"/>
    <cellStyle name="Обычный 2 12 3 5" xfId="26511"/>
    <cellStyle name="Обычный 2 12 3 5 2" xfId="26512"/>
    <cellStyle name="Обычный 2 12 3 6" xfId="26513"/>
    <cellStyle name="Обычный 2 12 4" xfId="26514"/>
    <cellStyle name="Обычный 2 12 4 2" xfId="26515"/>
    <cellStyle name="Обычный 2 12 4 2 2" xfId="26516"/>
    <cellStyle name="Обычный 2 12 4 2 2 2" xfId="26517"/>
    <cellStyle name="Обычный 2 12 4 2 2 2 2" xfId="26518"/>
    <cellStyle name="Обычный 2 12 4 2 2 3" xfId="26519"/>
    <cellStyle name="Обычный 2 12 4 2 3" xfId="26520"/>
    <cellStyle name="Обычный 2 12 4 2 3 2" xfId="26521"/>
    <cellStyle name="Обычный 2 12 4 2 4" xfId="26522"/>
    <cellStyle name="Обычный 2 12 4 3" xfId="26523"/>
    <cellStyle name="Обычный 2 12 4 3 2" xfId="26524"/>
    <cellStyle name="Обычный 2 12 4 3 2 2" xfId="26525"/>
    <cellStyle name="Обычный 2 12 4 3 3" xfId="26526"/>
    <cellStyle name="Обычный 2 12 4 4" xfId="26527"/>
    <cellStyle name="Обычный 2 12 4 4 2" xfId="26528"/>
    <cellStyle name="Обычный 2 12 4 5" xfId="26529"/>
    <cellStyle name="Обычный 2 12 5" xfId="26530"/>
    <cellStyle name="Обычный 2 12 5 2" xfId="26531"/>
    <cellStyle name="Обычный 2 12 5 2 2" xfId="26532"/>
    <cellStyle name="Обычный 2 12 5 2 2 2" xfId="26533"/>
    <cellStyle name="Обычный 2 12 5 2 3" xfId="26534"/>
    <cellStyle name="Обычный 2 12 5 3" xfId="26535"/>
    <cellStyle name="Обычный 2 12 5 3 2" xfId="26536"/>
    <cellStyle name="Обычный 2 12 5 4" xfId="26537"/>
    <cellStyle name="Обычный 2 12 6" xfId="26538"/>
    <cellStyle name="Обычный 2 12 6 2" xfId="26539"/>
    <cellStyle name="Обычный 2 12 6 2 2" xfId="26540"/>
    <cellStyle name="Обычный 2 12 6 3" xfId="26541"/>
    <cellStyle name="Обычный 2 12 7" xfId="26542"/>
    <cellStyle name="Обычный 2 12 7 2" xfId="26543"/>
    <cellStyle name="Обычный 2 12 8" xfId="26544"/>
    <cellStyle name="Обычный 2 13" xfId="26545"/>
    <cellStyle name="Обычный 2 2" xfId="26546"/>
    <cellStyle name="Обычный 2 2 2" xfId="26547"/>
    <cellStyle name="Обычный 2 2 2 2" xfId="26548"/>
    <cellStyle name="Обычный 2 2 2 2 10" xfId="26549"/>
    <cellStyle name="Обычный 2 2 2 2 10 2" xfId="26550"/>
    <cellStyle name="Обычный 2 2 2 2 10 2 2" xfId="26551"/>
    <cellStyle name="Обычный 2 2 2 2 10 3" xfId="26552"/>
    <cellStyle name="Обычный 2 2 2 2 11" xfId="26553"/>
    <cellStyle name="Обычный 2 2 2 2 11 2" xfId="26554"/>
    <cellStyle name="Обычный 2 2 2 2 12" xfId="26555"/>
    <cellStyle name="Обычный 2 2 2 2 2" xfId="26556"/>
    <cellStyle name="Обычный 2 2 2 2 2 10" xfId="26557"/>
    <cellStyle name="Обычный 2 2 2 2 2 10 2" xfId="26558"/>
    <cellStyle name="Обычный 2 2 2 2 2 11" xfId="26559"/>
    <cellStyle name="Обычный 2 2 2 2 2 2" xfId="26560"/>
    <cellStyle name="Обычный 2 2 2 2 2 2 10" xfId="26561"/>
    <cellStyle name="Обычный 2 2 2 2 2 2 2" xfId="26562"/>
    <cellStyle name="Обычный 2 2 2 2 2 2 2 2" xfId="26563"/>
    <cellStyle name="Обычный 2 2 2 2 2 2 2 2 2" xfId="26564"/>
    <cellStyle name="Обычный 2 2 2 2 2 2 2 2 2 2" xfId="26565"/>
    <cellStyle name="Обычный 2 2 2 2 2 2 2 2 2 2 2" xfId="26566"/>
    <cellStyle name="Обычный 2 2 2 2 2 2 2 2 2 2 2 2" xfId="26567"/>
    <cellStyle name="Обычный 2 2 2 2 2 2 2 2 2 2 2 2 2" xfId="26568"/>
    <cellStyle name="Обычный 2 2 2 2 2 2 2 2 2 2 2 2 2 2" xfId="26569"/>
    <cellStyle name="Обычный 2 2 2 2 2 2 2 2 2 2 2 2 3" xfId="26570"/>
    <cellStyle name="Обычный 2 2 2 2 2 2 2 2 2 2 2 3" xfId="26571"/>
    <cellStyle name="Обычный 2 2 2 2 2 2 2 2 2 2 2 3 2" xfId="26572"/>
    <cellStyle name="Обычный 2 2 2 2 2 2 2 2 2 2 2 4" xfId="26573"/>
    <cellStyle name="Обычный 2 2 2 2 2 2 2 2 2 2 3" xfId="26574"/>
    <cellStyle name="Обычный 2 2 2 2 2 2 2 2 2 2 3 2" xfId="26575"/>
    <cellStyle name="Обычный 2 2 2 2 2 2 2 2 2 2 3 2 2" xfId="26576"/>
    <cellStyle name="Обычный 2 2 2 2 2 2 2 2 2 2 3 3" xfId="26577"/>
    <cellStyle name="Обычный 2 2 2 2 2 2 2 2 2 2 4" xfId="26578"/>
    <cellStyle name="Обычный 2 2 2 2 2 2 2 2 2 2 4 2" xfId="26579"/>
    <cellStyle name="Обычный 2 2 2 2 2 2 2 2 2 2 5" xfId="26580"/>
    <cellStyle name="Обычный 2 2 2 2 2 2 2 2 2 3" xfId="26581"/>
    <cellStyle name="Обычный 2 2 2 2 2 2 2 2 2 3 2" xfId="26582"/>
    <cellStyle name="Обычный 2 2 2 2 2 2 2 2 2 3 2 2" xfId="26583"/>
    <cellStyle name="Обычный 2 2 2 2 2 2 2 2 2 3 2 2 2" xfId="26584"/>
    <cellStyle name="Обычный 2 2 2 2 2 2 2 2 2 3 2 3" xfId="26585"/>
    <cellStyle name="Обычный 2 2 2 2 2 2 2 2 2 3 3" xfId="26586"/>
    <cellStyle name="Обычный 2 2 2 2 2 2 2 2 2 3 3 2" xfId="26587"/>
    <cellStyle name="Обычный 2 2 2 2 2 2 2 2 2 3 4" xfId="26588"/>
    <cellStyle name="Обычный 2 2 2 2 2 2 2 2 2 4" xfId="26589"/>
    <cellStyle name="Обычный 2 2 2 2 2 2 2 2 2 4 2" xfId="26590"/>
    <cellStyle name="Обычный 2 2 2 2 2 2 2 2 2 4 2 2" xfId="26591"/>
    <cellStyle name="Обычный 2 2 2 2 2 2 2 2 2 4 3" xfId="26592"/>
    <cellStyle name="Обычный 2 2 2 2 2 2 2 2 2 5" xfId="26593"/>
    <cellStyle name="Обычный 2 2 2 2 2 2 2 2 2 5 2" xfId="26594"/>
    <cellStyle name="Обычный 2 2 2 2 2 2 2 2 2 6" xfId="26595"/>
    <cellStyle name="Обычный 2 2 2 2 2 2 2 2 3" xfId="26596"/>
    <cellStyle name="Обычный 2 2 2 2 2 2 2 2 3 2" xfId="26597"/>
    <cellStyle name="Обычный 2 2 2 2 2 2 2 2 3 2 2" xfId="26598"/>
    <cellStyle name="Обычный 2 2 2 2 2 2 2 2 3 2 2 2" xfId="26599"/>
    <cellStyle name="Обычный 2 2 2 2 2 2 2 2 3 2 2 2 2" xfId="26600"/>
    <cellStyle name="Обычный 2 2 2 2 2 2 2 2 3 2 2 3" xfId="26601"/>
    <cellStyle name="Обычный 2 2 2 2 2 2 2 2 3 2 3" xfId="26602"/>
    <cellStyle name="Обычный 2 2 2 2 2 2 2 2 3 2 3 2" xfId="26603"/>
    <cellStyle name="Обычный 2 2 2 2 2 2 2 2 3 2 4" xfId="26604"/>
    <cellStyle name="Обычный 2 2 2 2 2 2 2 2 3 3" xfId="26605"/>
    <cellStyle name="Обычный 2 2 2 2 2 2 2 2 3 3 2" xfId="26606"/>
    <cellStyle name="Обычный 2 2 2 2 2 2 2 2 3 3 2 2" xfId="26607"/>
    <cellStyle name="Обычный 2 2 2 2 2 2 2 2 3 3 3" xfId="26608"/>
    <cellStyle name="Обычный 2 2 2 2 2 2 2 2 3 4" xfId="26609"/>
    <cellStyle name="Обычный 2 2 2 2 2 2 2 2 3 4 2" xfId="26610"/>
    <cellStyle name="Обычный 2 2 2 2 2 2 2 2 3 5" xfId="26611"/>
    <cellStyle name="Обычный 2 2 2 2 2 2 2 2 4" xfId="26612"/>
    <cellStyle name="Обычный 2 2 2 2 2 2 2 2 4 2" xfId="26613"/>
    <cellStyle name="Обычный 2 2 2 2 2 2 2 2 4 2 2" xfId="26614"/>
    <cellStyle name="Обычный 2 2 2 2 2 2 2 2 4 2 2 2" xfId="26615"/>
    <cellStyle name="Обычный 2 2 2 2 2 2 2 2 4 2 3" xfId="26616"/>
    <cellStyle name="Обычный 2 2 2 2 2 2 2 2 4 3" xfId="26617"/>
    <cellStyle name="Обычный 2 2 2 2 2 2 2 2 4 3 2" xfId="26618"/>
    <cellStyle name="Обычный 2 2 2 2 2 2 2 2 4 4" xfId="26619"/>
    <cellStyle name="Обычный 2 2 2 2 2 2 2 2 5" xfId="26620"/>
    <cellStyle name="Обычный 2 2 2 2 2 2 2 2 5 2" xfId="26621"/>
    <cellStyle name="Обычный 2 2 2 2 2 2 2 2 5 2 2" xfId="26622"/>
    <cellStyle name="Обычный 2 2 2 2 2 2 2 2 5 3" xfId="26623"/>
    <cellStyle name="Обычный 2 2 2 2 2 2 2 2 6" xfId="26624"/>
    <cellStyle name="Обычный 2 2 2 2 2 2 2 2 6 2" xfId="26625"/>
    <cellStyle name="Обычный 2 2 2 2 2 2 2 2 7" xfId="26626"/>
    <cellStyle name="Обычный 2 2 2 2 2 2 2 3" xfId="26627"/>
    <cellStyle name="Обычный 2 2 2 2 2 2 2 3 2" xfId="26628"/>
    <cellStyle name="Обычный 2 2 2 2 2 2 2 3 2 2" xfId="26629"/>
    <cellStyle name="Обычный 2 2 2 2 2 2 2 3 2 2 2" xfId="26630"/>
    <cellStyle name="Обычный 2 2 2 2 2 2 2 3 2 2 2 2" xfId="26631"/>
    <cellStyle name="Обычный 2 2 2 2 2 2 2 3 2 2 2 2 2" xfId="26632"/>
    <cellStyle name="Обычный 2 2 2 2 2 2 2 3 2 2 2 3" xfId="26633"/>
    <cellStyle name="Обычный 2 2 2 2 2 2 2 3 2 2 3" xfId="26634"/>
    <cellStyle name="Обычный 2 2 2 2 2 2 2 3 2 2 3 2" xfId="26635"/>
    <cellStyle name="Обычный 2 2 2 2 2 2 2 3 2 2 4" xfId="26636"/>
    <cellStyle name="Обычный 2 2 2 2 2 2 2 3 2 3" xfId="26637"/>
    <cellStyle name="Обычный 2 2 2 2 2 2 2 3 2 3 2" xfId="26638"/>
    <cellStyle name="Обычный 2 2 2 2 2 2 2 3 2 3 2 2" xfId="26639"/>
    <cellStyle name="Обычный 2 2 2 2 2 2 2 3 2 3 3" xfId="26640"/>
    <cellStyle name="Обычный 2 2 2 2 2 2 2 3 2 4" xfId="26641"/>
    <cellStyle name="Обычный 2 2 2 2 2 2 2 3 2 4 2" xfId="26642"/>
    <cellStyle name="Обычный 2 2 2 2 2 2 2 3 2 5" xfId="26643"/>
    <cellStyle name="Обычный 2 2 2 2 2 2 2 3 3" xfId="26644"/>
    <cellStyle name="Обычный 2 2 2 2 2 2 2 3 3 2" xfId="26645"/>
    <cellStyle name="Обычный 2 2 2 2 2 2 2 3 3 2 2" xfId="26646"/>
    <cellStyle name="Обычный 2 2 2 2 2 2 2 3 3 2 2 2" xfId="26647"/>
    <cellStyle name="Обычный 2 2 2 2 2 2 2 3 3 2 3" xfId="26648"/>
    <cellStyle name="Обычный 2 2 2 2 2 2 2 3 3 3" xfId="26649"/>
    <cellStyle name="Обычный 2 2 2 2 2 2 2 3 3 3 2" xfId="26650"/>
    <cellStyle name="Обычный 2 2 2 2 2 2 2 3 3 4" xfId="26651"/>
    <cellStyle name="Обычный 2 2 2 2 2 2 2 3 4" xfId="26652"/>
    <cellStyle name="Обычный 2 2 2 2 2 2 2 3 4 2" xfId="26653"/>
    <cellStyle name="Обычный 2 2 2 2 2 2 2 3 4 2 2" xfId="26654"/>
    <cellStyle name="Обычный 2 2 2 2 2 2 2 3 4 3" xfId="26655"/>
    <cellStyle name="Обычный 2 2 2 2 2 2 2 3 5" xfId="26656"/>
    <cellStyle name="Обычный 2 2 2 2 2 2 2 3 5 2" xfId="26657"/>
    <cellStyle name="Обычный 2 2 2 2 2 2 2 3 6" xfId="26658"/>
    <cellStyle name="Обычный 2 2 2 2 2 2 2 4" xfId="26659"/>
    <cellStyle name="Обычный 2 2 2 2 2 2 2 4 2" xfId="26660"/>
    <cellStyle name="Обычный 2 2 2 2 2 2 2 4 2 2" xfId="26661"/>
    <cellStyle name="Обычный 2 2 2 2 2 2 2 4 2 2 2" xfId="26662"/>
    <cellStyle name="Обычный 2 2 2 2 2 2 2 4 2 2 2 2" xfId="26663"/>
    <cellStyle name="Обычный 2 2 2 2 2 2 2 4 2 2 3" xfId="26664"/>
    <cellStyle name="Обычный 2 2 2 2 2 2 2 4 2 3" xfId="26665"/>
    <cellStyle name="Обычный 2 2 2 2 2 2 2 4 2 3 2" xfId="26666"/>
    <cellStyle name="Обычный 2 2 2 2 2 2 2 4 2 4" xfId="26667"/>
    <cellStyle name="Обычный 2 2 2 2 2 2 2 4 3" xfId="26668"/>
    <cellStyle name="Обычный 2 2 2 2 2 2 2 4 3 2" xfId="26669"/>
    <cellStyle name="Обычный 2 2 2 2 2 2 2 4 3 2 2" xfId="26670"/>
    <cellStyle name="Обычный 2 2 2 2 2 2 2 4 3 3" xfId="26671"/>
    <cellStyle name="Обычный 2 2 2 2 2 2 2 4 4" xfId="26672"/>
    <cellStyle name="Обычный 2 2 2 2 2 2 2 4 4 2" xfId="26673"/>
    <cellStyle name="Обычный 2 2 2 2 2 2 2 4 5" xfId="26674"/>
    <cellStyle name="Обычный 2 2 2 2 2 2 2 5" xfId="26675"/>
    <cellStyle name="Обычный 2 2 2 2 2 2 2 5 2" xfId="26676"/>
    <cellStyle name="Обычный 2 2 2 2 2 2 2 5 2 2" xfId="26677"/>
    <cellStyle name="Обычный 2 2 2 2 2 2 2 5 2 2 2" xfId="26678"/>
    <cellStyle name="Обычный 2 2 2 2 2 2 2 5 2 3" xfId="26679"/>
    <cellStyle name="Обычный 2 2 2 2 2 2 2 5 3" xfId="26680"/>
    <cellStyle name="Обычный 2 2 2 2 2 2 2 5 3 2" xfId="26681"/>
    <cellStyle name="Обычный 2 2 2 2 2 2 2 5 4" xfId="26682"/>
    <cellStyle name="Обычный 2 2 2 2 2 2 2 6" xfId="26683"/>
    <cellStyle name="Обычный 2 2 2 2 2 2 2 6 2" xfId="26684"/>
    <cellStyle name="Обычный 2 2 2 2 2 2 2 6 2 2" xfId="26685"/>
    <cellStyle name="Обычный 2 2 2 2 2 2 2 6 3" xfId="26686"/>
    <cellStyle name="Обычный 2 2 2 2 2 2 2 7" xfId="26687"/>
    <cellStyle name="Обычный 2 2 2 2 2 2 2 7 2" xfId="26688"/>
    <cellStyle name="Обычный 2 2 2 2 2 2 2 8" xfId="26689"/>
    <cellStyle name="Обычный 2 2 2 2 2 2 3" xfId="26690"/>
    <cellStyle name="Обычный 2 2 2 2 2 2 3 2" xfId="26691"/>
    <cellStyle name="Обычный 2 2 2 2 2 2 3 2 2" xfId="26692"/>
    <cellStyle name="Обычный 2 2 2 2 2 2 3 2 2 2" xfId="26693"/>
    <cellStyle name="Обычный 2 2 2 2 2 2 3 2 2 2 2" xfId="26694"/>
    <cellStyle name="Обычный 2 2 2 2 2 2 3 2 2 2 2 2" xfId="26695"/>
    <cellStyle name="Обычный 2 2 2 2 2 2 3 2 2 2 2 2 2" xfId="26696"/>
    <cellStyle name="Обычный 2 2 2 2 2 2 3 2 2 2 2 2 2 2" xfId="26697"/>
    <cellStyle name="Обычный 2 2 2 2 2 2 3 2 2 2 2 2 3" xfId="26698"/>
    <cellStyle name="Обычный 2 2 2 2 2 2 3 2 2 2 2 3" xfId="26699"/>
    <cellStyle name="Обычный 2 2 2 2 2 2 3 2 2 2 2 3 2" xfId="26700"/>
    <cellStyle name="Обычный 2 2 2 2 2 2 3 2 2 2 2 4" xfId="26701"/>
    <cellStyle name="Обычный 2 2 2 2 2 2 3 2 2 2 3" xfId="26702"/>
    <cellStyle name="Обычный 2 2 2 2 2 2 3 2 2 2 3 2" xfId="26703"/>
    <cellStyle name="Обычный 2 2 2 2 2 2 3 2 2 2 3 2 2" xfId="26704"/>
    <cellStyle name="Обычный 2 2 2 2 2 2 3 2 2 2 3 3" xfId="26705"/>
    <cellStyle name="Обычный 2 2 2 2 2 2 3 2 2 2 4" xfId="26706"/>
    <cellStyle name="Обычный 2 2 2 2 2 2 3 2 2 2 4 2" xfId="26707"/>
    <cellStyle name="Обычный 2 2 2 2 2 2 3 2 2 2 5" xfId="26708"/>
    <cellStyle name="Обычный 2 2 2 2 2 2 3 2 2 3" xfId="26709"/>
    <cellStyle name="Обычный 2 2 2 2 2 2 3 2 2 3 2" xfId="26710"/>
    <cellStyle name="Обычный 2 2 2 2 2 2 3 2 2 3 2 2" xfId="26711"/>
    <cellStyle name="Обычный 2 2 2 2 2 2 3 2 2 3 2 2 2" xfId="26712"/>
    <cellStyle name="Обычный 2 2 2 2 2 2 3 2 2 3 2 3" xfId="26713"/>
    <cellStyle name="Обычный 2 2 2 2 2 2 3 2 2 3 3" xfId="26714"/>
    <cellStyle name="Обычный 2 2 2 2 2 2 3 2 2 3 3 2" xfId="26715"/>
    <cellStyle name="Обычный 2 2 2 2 2 2 3 2 2 3 4" xfId="26716"/>
    <cellStyle name="Обычный 2 2 2 2 2 2 3 2 2 4" xfId="26717"/>
    <cellStyle name="Обычный 2 2 2 2 2 2 3 2 2 4 2" xfId="26718"/>
    <cellStyle name="Обычный 2 2 2 2 2 2 3 2 2 4 2 2" xfId="26719"/>
    <cellStyle name="Обычный 2 2 2 2 2 2 3 2 2 4 3" xfId="26720"/>
    <cellStyle name="Обычный 2 2 2 2 2 2 3 2 2 5" xfId="26721"/>
    <cellStyle name="Обычный 2 2 2 2 2 2 3 2 2 5 2" xfId="26722"/>
    <cellStyle name="Обычный 2 2 2 2 2 2 3 2 2 6" xfId="26723"/>
    <cellStyle name="Обычный 2 2 2 2 2 2 3 2 3" xfId="26724"/>
    <cellStyle name="Обычный 2 2 2 2 2 2 3 2 3 2" xfId="26725"/>
    <cellStyle name="Обычный 2 2 2 2 2 2 3 2 3 2 2" xfId="26726"/>
    <cellStyle name="Обычный 2 2 2 2 2 2 3 2 3 2 2 2" xfId="26727"/>
    <cellStyle name="Обычный 2 2 2 2 2 2 3 2 3 2 2 2 2" xfId="26728"/>
    <cellStyle name="Обычный 2 2 2 2 2 2 3 2 3 2 2 3" xfId="26729"/>
    <cellStyle name="Обычный 2 2 2 2 2 2 3 2 3 2 3" xfId="26730"/>
    <cellStyle name="Обычный 2 2 2 2 2 2 3 2 3 2 3 2" xfId="26731"/>
    <cellStyle name="Обычный 2 2 2 2 2 2 3 2 3 2 4" xfId="26732"/>
    <cellStyle name="Обычный 2 2 2 2 2 2 3 2 3 3" xfId="26733"/>
    <cellStyle name="Обычный 2 2 2 2 2 2 3 2 3 3 2" xfId="26734"/>
    <cellStyle name="Обычный 2 2 2 2 2 2 3 2 3 3 2 2" xfId="26735"/>
    <cellStyle name="Обычный 2 2 2 2 2 2 3 2 3 3 3" xfId="26736"/>
    <cellStyle name="Обычный 2 2 2 2 2 2 3 2 3 4" xfId="26737"/>
    <cellStyle name="Обычный 2 2 2 2 2 2 3 2 3 4 2" xfId="26738"/>
    <cellStyle name="Обычный 2 2 2 2 2 2 3 2 3 5" xfId="26739"/>
    <cellStyle name="Обычный 2 2 2 2 2 2 3 2 4" xfId="26740"/>
    <cellStyle name="Обычный 2 2 2 2 2 2 3 2 4 2" xfId="26741"/>
    <cellStyle name="Обычный 2 2 2 2 2 2 3 2 4 2 2" xfId="26742"/>
    <cellStyle name="Обычный 2 2 2 2 2 2 3 2 4 2 2 2" xfId="26743"/>
    <cellStyle name="Обычный 2 2 2 2 2 2 3 2 4 2 3" xfId="26744"/>
    <cellStyle name="Обычный 2 2 2 2 2 2 3 2 4 3" xfId="26745"/>
    <cellStyle name="Обычный 2 2 2 2 2 2 3 2 4 3 2" xfId="26746"/>
    <cellStyle name="Обычный 2 2 2 2 2 2 3 2 4 4" xfId="26747"/>
    <cellStyle name="Обычный 2 2 2 2 2 2 3 2 5" xfId="26748"/>
    <cellStyle name="Обычный 2 2 2 2 2 2 3 2 5 2" xfId="26749"/>
    <cellStyle name="Обычный 2 2 2 2 2 2 3 2 5 2 2" xfId="26750"/>
    <cellStyle name="Обычный 2 2 2 2 2 2 3 2 5 3" xfId="26751"/>
    <cellStyle name="Обычный 2 2 2 2 2 2 3 2 6" xfId="26752"/>
    <cellStyle name="Обычный 2 2 2 2 2 2 3 2 6 2" xfId="26753"/>
    <cellStyle name="Обычный 2 2 2 2 2 2 3 2 7" xfId="26754"/>
    <cellStyle name="Обычный 2 2 2 2 2 2 3 3" xfId="26755"/>
    <cellStyle name="Обычный 2 2 2 2 2 2 3 3 2" xfId="26756"/>
    <cellStyle name="Обычный 2 2 2 2 2 2 3 3 2 2" xfId="26757"/>
    <cellStyle name="Обычный 2 2 2 2 2 2 3 3 2 2 2" xfId="26758"/>
    <cellStyle name="Обычный 2 2 2 2 2 2 3 3 2 2 2 2" xfId="26759"/>
    <cellStyle name="Обычный 2 2 2 2 2 2 3 3 2 2 2 2 2" xfId="26760"/>
    <cellStyle name="Обычный 2 2 2 2 2 2 3 3 2 2 2 3" xfId="26761"/>
    <cellStyle name="Обычный 2 2 2 2 2 2 3 3 2 2 3" xfId="26762"/>
    <cellStyle name="Обычный 2 2 2 2 2 2 3 3 2 2 3 2" xfId="26763"/>
    <cellStyle name="Обычный 2 2 2 2 2 2 3 3 2 2 4" xfId="26764"/>
    <cellStyle name="Обычный 2 2 2 2 2 2 3 3 2 3" xfId="26765"/>
    <cellStyle name="Обычный 2 2 2 2 2 2 3 3 2 3 2" xfId="26766"/>
    <cellStyle name="Обычный 2 2 2 2 2 2 3 3 2 3 2 2" xfId="26767"/>
    <cellStyle name="Обычный 2 2 2 2 2 2 3 3 2 3 3" xfId="26768"/>
    <cellStyle name="Обычный 2 2 2 2 2 2 3 3 2 4" xfId="26769"/>
    <cellStyle name="Обычный 2 2 2 2 2 2 3 3 2 4 2" xfId="26770"/>
    <cellStyle name="Обычный 2 2 2 2 2 2 3 3 2 5" xfId="26771"/>
    <cellStyle name="Обычный 2 2 2 2 2 2 3 3 3" xfId="26772"/>
    <cellStyle name="Обычный 2 2 2 2 2 2 3 3 3 2" xfId="26773"/>
    <cellStyle name="Обычный 2 2 2 2 2 2 3 3 3 2 2" xfId="26774"/>
    <cellStyle name="Обычный 2 2 2 2 2 2 3 3 3 2 2 2" xfId="26775"/>
    <cellStyle name="Обычный 2 2 2 2 2 2 3 3 3 2 3" xfId="26776"/>
    <cellStyle name="Обычный 2 2 2 2 2 2 3 3 3 3" xfId="26777"/>
    <cellStyle name="Обычный 2 2 2 2 2 2 3 3 3 3 2" xfId="26778"/>
    <cellStyle name="Обычный 2 2 2 2 2 2 3 3 3 4" xfId="26779"/>
    <cellStyle name="Обычный 2 2 2 2 2 2 3 3 4" xfId="26780"/>
    <cellStyle name="Обычный 2 2 2 2 2 2 3 3 4 2" xfId="26781"/>
    <cellStyle name="Обычный 2 2 2 2 2 2 3 3 4 2 2" xfId="26782"/>
    <cellStyle name="Обычный 2 2 2 2 2 2 3 3 4 3" xfId="26783"/>
    <cellStyle name="Обычный 2 2 2 2 2 2 3 3 5" xfId="26784"/>
    <cellStyle name="Обычный 2 2 2 2 2 2 3 3 5 2" xfId="26785"/>
    <cellStyle name="Обычный 2 2 2 2 2 2 3 3 6" xfId="26786"/>
    <cellStyle name="Обычный 2 2 2 2 2 2 3 4" xfId="26787"/>
    <cellStyle name="Обычный 2 2 2 2 2 2 3 4 2" xfId="26788"/>
    <cellStyle name="Обычный 2 2 2 2 2 2 3 4 2 2" xfId="26789"/>
    <cellStyle name="Обычный 2 2 2 2 2 2 3 4 2 2 2" xfId="26790"/>
    <cellStyle name="Обычный 2 2 2 2 2 2 3 4 2 2 2 2" xfId="26791"/>
    <cellStyle name="Обычный 2 2 2 2 2 2 3 4 2 2 3" xfId="26792"/>
    <cellStyle name="Обычный 2 2 2 2 2 2 3 4 2 3" xfId="26793"/>
    <cellStyle name="Обычный 2 2 2 2 2 2 3 4 2 3 2" xfId="26794"/>
    <cellStyle name="Обычный 2 2 2 2 2 2 3 4 2 4" xfId="26795"/>
    <cellStyle name="Обычный 2 2 2 2 2 2 3 4 3" xfId="26796"/>
    <cellStyle name="Обычный 2 2 2 2 2 2 3 4 3 2" xfId="26797"/>
    <cellStyle name="Обычный 2 2 2 2 2 2 3 4 3 2 2" xfId="26798"/>
    <cellStyle name="Обычный 2 2 2 2 2 2 3 4 3 3" xfId="26799"/>
    <cellStyle name="Обычный 2 2 2 2 2 2 3 4 4" xfId="26800"/>
    <cellStyle name="Обычный 2 2 2 2 2 2 3 4 4 2" xfId="26801"/>
    <cellStyle name="Обычный 2 2 2 2 2 2 3 4 5" xfId="26802"/>
    <cellStyle name="Обычный 2 2 2 2 2 2 3 5" xfId="26803"/>
    <cellStyle name="Обычный 2 2 2 2 2 2 3 5 2" xfId="26804"/>
    <cellStyle name="Обычный 2 2 2 2 2 2 3 5 2 2" xfId="26805"/>
    <cellStyle name="Обычный 2 2 2 2 2 2 3 5 2 2 2" xfId="26806"/>
    <cellStyle name="Обычный 2 2 2 2 2 2 3 5 2 3" xfId="26807"/>
    <cellStyle name="Обычный 2 2 2 2 2 2 3 5 3" xfId="26808"/>
    <cellStyle name="Обычный 2 2 2 2 2 2 3 5 3 2" xfId="26809"/>
    <cellStyle name="Обычный 2 2 2 2 2 2 3 5 4" xfId="26810"/>
    <cellStyle name="Обычный 2 2 2 2 2 2 3 6" xfId="26811"/>
    <cellStyle name="Обычный 2 2 2 2 2 2 3 6 2" xfId="26812"/>
    <cellStyle name="Обычный 2 2 2 2 2 2 3 6 2 2" xfId="26813"/>
    <cellStyle name="Обычный 2 2 2 2 2 2 3 6 3" xfId="26814"/>
    <cellStyle name="Обычный 2 2 2 2 2 2 3 7" xfId="26815"/>
    <cellStyle name="Обычный 2 2 2 2 2 2 3 7 2" xfId="26816"/>
    <cellStyle name="Обычный 2 2 2 2 2 2 3 8" xfId="26817"/>
    <cellStyle name="Обычный 2 2 2 2 2 2 4" xfId="26818"/>
    <cellStyle name="Обычный 2 2 2 2 2 2 4 2" xfId="26819"/>
    <cellStyle name="Обычный 2 2 2 2 2 2 4 2 2" xfId="26820"/>
    <cellStyle name="Обычный 2 2 2 2 2 2 4 2 2 2" xfId="26821"/>
    <cellStyle name="Обычный 2 2 2 2 2 2 4 2 2 2 2" xfId="26822"/>
    <cellStyle name="Обычный 2 2 2 2 2 2 4 2 2 2 2 2" xfId="26823"/>
    <cellStyle name="Обычный 2 2 2 2 2 2 4 2 2 2 2 2 2" xfId="26824"/>
    <cellStyle name="Обычный 2 2 2 2 2 2 4 2 2 2 2 3" xfId="26825"/>
    <cellStyle name="Обычный 2 2 2 2 2 2 4 2 2 2 3" xfId="26826"/>
    <cellStyle name="Обычный 2 2 2 2 2 2 4 2 2 2 3 2" xfId="26827"/>
    <cellStyle name="Обычный 2 2 2 2 2 2 4 2 2 2 4" xfId="26828"/>
    <cellStyle name="Обычный 2 2 2 2 2 2 4 2 2 3" xfId="26829"/>
    <cellStyle name="Обычный 2 2 2 2 2 2 4 2 2 3 2" xfId="26830"/>
    <cellStyle name="Обычный 2 2 2 2 2 2 4 2 2 3 2 2" xfId="26831"/>
    <cellStyle name="Обычный 2 2 2 2 2 2 4 2 2 3 3" xfId="26832"/>
    <cellStyle name="Обычный 2 2 2 2 2 2 4 2 2 4" xfId="26833"/>
    <cellStyle name="Обычный 2 2 2 2 2 2 4 2 2 4 2" xfId="26834"/>
    <cellStyle name="Обычный 2 2 2 2 2 2 4 2 2 5" xfId="26835"/>
    <cellStyle name="Обычный 2 2 2 2 2 2 4 2 3" xfId="26836"/>
    <cellStyle name="Обычный 2 2 2 2 2 2 4 2 3 2" xfId="26837"/>
    <cellStyle name="Обычный 2 2 2 2 2 2 4 2 3 2 2" xfId="26838"/>
    <cellStyle name="Обычный 2 2 2 2 2 2 4 2 3 2 2 2" xfId="26839"/>
    <cellStyle name="Обычный 2 2 2 2 2 2 4 2 3 2 3" xfId="26840"/>
    <cellStyle name="Обычный 2 2 2 2 2 2 4 2 3 3" xfId="26841"/>
    <cellStyle name="Обычный 2 2 2 2 2 2 4 2 3 3 2" xfId="26842"/>
    <cellStyle name="Обычный 2 2 2 2 2 2 4 2 3 4" xfId="26843"/>
    <cellStyle name="Обычный 2 2 2 2 2 2 4 2 4" xfId="26844"/>
    <cellStyle name="Обычный 2 2 2 2 2 2 4 2 4 2" xfId="26845"/>
    <cellStyle name="Обычный 2 2 2 2 2 2 4 2 4 2 2" xfId="26846"/>
    <cellStyle name="Обычный 2 2 2 2 2 2 4 2 4 3" xfId="26847"/>
    <cellStyle name="Обычный 2 2 2 2 2 2 4 2 5" xfId="26848"/>
    <cellStyle name="Обычный 2 2 2 2 2 2 4 2 5 2" xfId="26849"/>
    <cellStyle name="Обычный 2 2 2 2 2 2 4 2 6" xfId="26850"/>
    <cellStyle name="Обычный 2 2 2 2 2 2 4 3" xfId="26851"/>
    <cellStyle name="Обычный 2 2 2 2 2 2 4 3 2" xfId="26852"/>
    <cellStyle name="Обычный 2 2 2 2 2 2 4 3 2 2" xfId="26853"/>
    <cellStyle name="Обычный 2 2 2 2 2 2 4 3 2 2 2" xfId="26854"/>
    <cellStyle name="Обычный 2 2 2 2 2 2 4 3 2 2 2 2" xfId="26855"/>
    <cellStyle name="Обычный 2 2 2 2 2 2 4 3 2 2 3" xfId="26856"/>
    <cellStyle name="Обычный 2 2 2 2 2 2 4 3 2 3" xfId="26857"/>
    <cellStyle name="Обычный 2 2 2 2 2 2 4 3 2 3 2" xfId="26858"/>
    <cellStyle name="Обычный 2 2 2 2 2 2 4 3 2 4" xfId="26859"/>
    <cellStyle name="Обычный 2 2 2 2 2 2 4 3 3" xfId="26860"/>
    <cellStyle name="Обычный 2 2 2 2 2 2 4 3 3 2" xfId="26861"/>
    <cellStyle name="Обычный 2 2 2 2 2 2 4 3 3 2 2" xfId="26862"/>
    <cellStyle name="Обычный 2 2 2 2 2 2 4 3 3 3" xfId="26863"/>
    <cellStyle name="Обычный 2 2 2 2 2 2 4 3 4" xfId="26864"/>
    <cellStyle name="Обычный 2 2 2 2 2 2 4 3 4 2" xfId="26865"/>
    <cellStyle name="Обычный 2 2 2 2 2 2 4 3 5" xfId="26866"/>
    <cellStyle name="Обычный 2 2 2 2 2 2 4 4" xfId="26867"/>
    <cellStyle name="Обычный 2 2 2 2 2 2 4 4 2" xfId="26868"/>
    <cellStyle name="Обычный 2 2 2 2 2 2 4 4 2 2" xfId="26869"/>
    <cellStyle name="Обычный 2 2 2 2 2 2 4 4 2 2 2" xfId="26870"/>
    <cellStyle name="Обычный 2 2 2 2 2 2 4 4 2 3" xfId="26871"/>
    <cellStyle name="Обычный 2 2 2 2 2 2 4 4 3" xfId="26872"/>
    <cellStyle name="Обычный 2 2 2 2 2 2 4 4 3 2" xfId="26873"/>
    <cellStyle name="Обычный 2 2 2 2 2 2 4 4 4" xfId="26874"/>
    <cellStyle name="Обычный 2 2 2 2 2 2 4 5" xfId="26875"/>
    <cellStyle name="Обычный 2 2 2 2 2 2 4 5 2" xfId="26876"/>
    <cellStyle name="Обычный 2 2 2 2 2 2 4 5 2 2" xfId="26877"/>
    <cellStyle name="Обычный 2 2 2 2 2 2 4 5 3" xfId="26878"/>
    <cellStyle name="Обычный 2 2 2 2 2 2 4 6" xfId="26879"/>
    <cellStyle name="Обычный 2 2 2 2 2 2 4 6 2" xfId="26880"/>
    <cellStyle name="Обычный 2 2 2 2 2 2 4 7" xfId="26881"/>
    <cellStyle name="Обычный 2 2 2 2 2 2 5" xfId="26882"/>
    <cellStyle name="Обычный 2 2 2 2 2 2 5 2" xfId="26883"/>
    <cellStyle name="Обычный 2 2 2 2 2 2 5 2 2" xfId="26884"/>
    <cellStyle name="Обычный 2 2 2 2 2 2 5 2 2 2" xfId="26885"/>
    <cellStyle name="Обычный 2 2 2 2 2 2 5 2 2 2 2" xfId="26886"/>
    <cellStyle name="Обычный 2 2 2 2 2 2 5 2 2 2 2 2" xfId="26887"/>
    <cellStyle name="Обычный 2 2 2 2 2 2 5 2 2 2 3" xfId="26888"/>
    <cellStyle name="Обычный 2 2 2 2 2 2 5 2 2 3" xfId="26889"/>
    <cellStyle name="Обычный 2 2 2 2 2 2 5 2 2 3 2" xfId="26890"/>
    <cellStyle name="Обычный 2 2 2 2 2 2 5 2 2 4" xfId="26891"/>
    <cellStyle name="Обычный 2 2 2 2 2 2 5 2 3" xfId="26892"/>
    <cellStyle name="Обычный 2 2 2 2 2 2 5 2 3 2" xfId="26893"/>
    <cellStyle name="Обычный 2 2 2 2 2 2 5 2 3 2 2" xfId="26894"/>
    <cellStyle name="Обычный 2 2 2 2 2 2 5 2 3 3" xfId="26895"/>
    <cellStyle name="Обычный 2 2 2 2 2 2 5 2 4" xfId="26896"/>
    <cellStyle name="Обычный 2 2 2 2 2 2 5 2 4 2" xfId="26897"/>
    <cellStyle name="Обычный 2 2 2 2 2 2 5 2 5" xfId="26898"/>
    <cellStyle name="Обычный 2 2 2 2 2 2 5 3" xfId="26899"/>
    <cellStyle name="Обычный 2 2 2 2 2 2 5 3 2" xfId="26900"/>
    <cellStyle name="Обычный 2 2 2 2 2 2 5 3 2 2" xfId="26901"/>
    <cellStyle name="Обычный 2 2 2 2 2 2 5 3 2 2 2" xfId="26902"/>
    <cellStyle name="Обычный 2 2 2 2 2 2 5 3 2 3" xfId="26903"/>
    <cellStyle name="Обычный 2 2 2 2 2 2 5 3 3" xfId="26904"/>
    <cellStyle name="Обычный 2 2 2 2 2 2 5 3 3 2" xfId="26905"/>
    <cellStyle name="Обычный 2 2 2 2 2 2 5 3 4" xfId="26906"/>
    <cellStyle name="Обычный 2 2 2 2 2 2 5 4" xfId="26907"/>
    <cellStyle name="Обычный 2 2 2 2 2 2 5 4 2" xfId="26908"/>
    <cellStyle name="Обычный 2 2 2 2 2 2 5 4 2 2" xfId="26909"/>
    <cellStyle name="Обычный 2 2 2 2 2 2 5 4 3" xfId="26910"/>
    <cellStyle name="Обычный 2 2 2 2 2 2 5 5" xfId="26911"/>
    <cellStyle name="Обычный 2 2 2 2 2 2 5 5 2" xfId="26912"/>
    <cellStyle name="Обычный 2 2 2 2 2 2 5 6" xfId="26913"/>
    <cellStyle name="Обычный 2 2 2 2 2 2 6" xfId="26914"/>
    <cellStyle name="Обычный 2 2 2 2 2 2 6 2" xfId="26915"/>
    <cellStyle name="Обычный 2 2 2 2 2 2 6 2 2" xfId="26916"/>
    <cellStyle name="Обычный 2 2 2 2 2 2 6 2 2 2" xfId="26917"/>
    <cellStyle name="Обычный 2 2 2 2 2 2 6 2 2 2 2" xfId="26918"/>
    <cellStyle name="Обычный 2 2 2 2 2 2 6 2 2 3" xfId="26919"/>
    <cellStyle name="Обычный 2 2 2 2 2 2 6 2 3" xfId="26920"/>
    <cellStyle name="Обычный 2 2 2 2 2 2 6 2 3 2" xfId="26921"/>
    <cellStyle name="Обычный 2 2 2 2 2 2 6 2 4" xfId="26922"/>
    <cellStyle name="Обычный 2 2 2 2 2 2 6 3" xfId="26923"/>
    <cellStyle name="Обычный 2 2 2 2 2 2 6 3 2" xfId="26924"/>
    <cellStyle name="Обычный 2 2 2 2 2 2 6 3 2 2" xfId="26925"/>
    <cellStyle name="Обычный 2 2 2 2 2 2 6 3 3" xfId="26926"/>
    <cellStyle name="Обычный 2 2 2 2 2 2 6 4" xfId="26927"/>
    <cellStyle name="Обычный 2 2 2 2 2 2 6 4 2" xfId="26928"/>
    <cellStyle name="Обычный 2 2 2 2 2 2 6 5" xfId="26929"/>
    <cellStyle name="Обычный 2 2 2 2 2 2 7" xfId="26930"/>
    <cellStyle name="Обычный 2 2 2 2 2 2 7 2" xfId="26931"/>
    <cellStyle name="Обычный 2 2 2 2 2 2 7 2 2" xfId="26932"/>
    <cellStyle name="Обычный 2 2 2 2 2 2 7 2 2 2" xfId="26933"/>
    <cellStyle name="Обычный 2 2 2 2 2 2 7 2 3" xfId="26934"/>
    <cellStyle name="Обычный 2 2 2 2 2 2 7 3" xfId="26935"/>
    <cellStyle name="Обычный 2 2 2 2 2 2 7 3 2" xfId="26936"/>
    <cellStyle name="Обычный 2 2 2 2 2 2 7 4" xfId="26937"/>
    <cellStyle name="Обычный 2 2 2 2 2 2 8" xfId="26938"/>
    <cellStyle name="Обычный 2 2 2 2 2 2 8 2" xfId="26939"/>
    <cellStyle name="Обычный 2 2 2 2 2 2 8 2 2" xfId="26940"/>
    <cellStyle name="Обычный 2 2 2 2 2 2 8 3" xfId="26941"/>
    <cellStyle name="Обычный 2 2 2 2 2 2 9" xfId="26942"/>
    <cellStyle name="Обычный 2 2 2 2 2 2 9 2" xfId="26943"/>
    <cellStyle name="Обычный 2 2 2 2 2 3" xfId="26944"/>
    <cellStyle name="Обычный 2 2 2 2 2 3 2" xfId="26945"/>
    <cellStyle name="Обычный 2 2 2 2 2 3 2 2" xfId="26946"/>
    <cellStyle name="Обычный 2 2 2 2 2 3 2 2 2" xfId="26947"/>
    <cellStyle name="Обычный 2 2 2 2 2 3 2 2 2 2" xfId="26948"/>
    <cellStyle name="Обычный 2 2 2 2 2 3 2 2 2 2 2" xfId="26949"/>
    <cellStyle name="Обычный 2 2 2 2 2 3 2 2 2 2 2 2" xfId="26950"/>
    <cellStyle name="Обычный 2 2 2 2 2 3 2 2 2 2 2 2 2" xfId="26951"/>
    <cellStyle name="Обычный 2 2 2 2 2 3 2 2 2 2 2 3" xfId="26952"/>
    <cellStyle name="Обычный 2 2 2 2 2 3 2 2 2 2 3" xfId="26953"/>
    <cellStyle name="Обычный 2 2 2 2 2 3 2 2 2 2 3 2" xfId="26954"/>
    <cellStyle name="Обычный 2 2 2 2 2 3 2 2 2 2 4" xfId="26955"/>
    <cellStyle name="Обычный 2 2 2 2 2 3 2 2 2 3" xfId="26956"/>
    <cellStyle name="Обычный 2 2 2 2 2 3 2 2 2 3 2" xfId="26957"/>
    <cellStyle name="Обычный 2 2 2 2 2 3 2 2 2 3 2 2" xfId="26958"/>
    <cellStyle name="Обычный 2 2 2 2 2 3 2 2 2 3 3" xfId="26959"/>
    <cellStyle name="Обычный 2 2 2 2 2 3 2 2 2 4" xfId="26960"/>
    <cellStyle name="Обычный 2 2 2 2 2 3 2 2 2 4 2" xfId="26961"/>
    <cellStyle name="Обычный 2 2 2 2 2 3 2 2 2 5" xfId="26962"/>
    <cellStyle name="Обычный 2 2 2 2 2 3 2 2 3" xfId="26963"/>
    <cellStyle name="Обычный 2 2 2 2 2 3 2 2 3 2" xfId="26964"/>
    <cellStyle name="Обычный 2 2 2 2 2 3 2 2 3 2 2" xfId="26965"/>
    <cellStyle name="Обычный 2 2 2 2 2 3 2 2 3 2 2 2" xfId="26966"/>
    <cellStyle name="Обычный 2 2 2 2 2 3 2 2 3 2 3" xfId="26967"/>
    <cellStyle name="Обычный 2 2 2 2 2 3 2 2 3 3" xfId="26968"/>
    <cellStyle name="Обычный 2 2 2 2 2 3 2 2 3 3 2" xfId="26969"/>
    <cellStyle name="Обычный 2 2 2 2 2 3 2 2 3 4" xfId="26970"/>
    <cellStyle name="Обычный 2 2 2 2 2 3 2 2 4" xfId="26971"/>
    <cellStyle name="Обычный 2 2 2 2 2 3 2 2 4 2" xfId="26972"/>
    <cellStyle name="Обычный 2 2 2 2 2 3 2 2 4 2 2" xfId="26973"/>
    <cellStyle name="Обычный 2 2 2 2 2 3 2 2 4 3" xfId="26974"/>
    <cellStyle name="Обычный 2 2 2 2 2 3 2 2 5" xfId="26975"/>
    <cellStyle name="Обычный 2 2 2 2 2 3 2 2 5 2" xfId="26976"/>
    <cellStyle name="Обычный 2 2 2 2 2 3 2 2 6" xfId="26977"/>
    <cellStyle name="Обычный 2 2 2 2 2 3 2 3" xfId="26978"/>
    <cellStyle name="Обычный 2 2 2 2 2 3 2 3 2" xfId="26979"/>
    <cellStyle name="Обычный 2 2 2 2 2 3 2 3 2 2" xfId="26980"/>
    <cellStyle name="Обычный 2 2 2 2 2 3 2 3 2 2 2" xfId="26981"/>
    <cellStyle name="Обычный 2 2 2 2 2 3 2 3 2 2 2 2" xfId="26982"/>
    <cellStyle name="Обычный 2 2 2 2 2 3 2 3 2 2 3" xfId="26983"/>
    <cellStyle name="Обычный 2 2 2 2 2 3 2 3 2 3" xfId="26984"/>
    <cellStyle name="Обычный 2 2 2 2 2 3 2 3 2 3 2" xfId="26985"/>
    <cellStyle name="Обычный 2 2 2 2 2 3 2 3 2 4" xfId="26986"/>
    <cellStyle name="Обычный 2 2 2 2 2 3 2 3 3" xfId="26987"/>
    <cellStyle name="Обычный 2 2 2 2 2 3 2 3 3 2" xfId="26988"/>
    <cellStyle name="Обычный 2 2 2 2 2 3 2 3 3 2 2" xfId="26989"/>
    <cellStyle name="Обычный 2 2 2 2 2 3 2 3 3 3" xfId="26990"/>
    <cellStyle name="Обычный 2 2 2 2 2 3 2 3 4" xfId="26991"/>
    <cellStyle name="Обычный 2 2 2 2 2 3 2 3 4 2" xfId="26992"/>
    <cellStyle name="Обычный 2 2 2 2 2 3 2 3 5" xfId="26993"/>
    <cellStyle name="Обычный 2 2 2 2 2 3 2 4" xfId="26994"/>
    <cellStyle name="Обычный 2 2 2 2 2 3 2 4 2" xfId="26995"/>
    <cellStyle name="Обычный 2 2 2 2 2 3 2 4 2 2" xfId="26996"/>
    <cellStyle name="Обычный 2 2 2 2 2 3 2 4 2 2 2" xfId="26997"/>
    <cellStyle name="Обычный 2 2 2 2 2 3 2 4 2 3" xfId="26998"/>
    <cellStyle name="Обычный 2 2 2 2 2 3 2 4 3" xfId="26999"/>
    <cellStyle name="Обычный 2 2 2 2 2 3 2 4 3 2" xfId="27000"/>
    <cellStyle name="Обычный 2 2 2 2 2 3 2 4 4" xfId="27001"/>
    <cellStyle name="Обычный 2 2 2 2 2 3 2 5" xfId="27002"/>
    <cellStyle name="Обычный 2 2 2 2 2 3 2 5 2" xfId="27003"/>
    <cellStyle name="Обычный 2 2 2 2 2 3 2 5 2 2" xfId="27004"/>
    <cellStyle name="Обычный 2 2 2 2 2 3 2 5 3" xfId="27005"/>
    <cellStyle name="Обычный 2 2 2 2 2 3 2 6" xfId="27006"/>
    <cellStyle name="Обычный 2 2 2 2 2 3 2 6 2" xfId="27007"/>
    <cellStyle name="Обычный 2 2 2 2 2 3 2 7" xfId="27008"/>
    <cellStyle name="Обычный 2 2 2 2 2 3 3" xfId="27009"/>
    <cellStyle name="Обычный 2 2 2 2 2 3 3 2" xfId="27010"/>
    <cellStyle name="Обычный 2 2 2 2 2 3 3 2 2" xfId="27011"/>
    <cellStyle name="Обычный 2 2 2 2 2 3 3 2 2 2" xfId="27012"/>
    <cellStyle name="Обычный 2 2 2 2 2 3 3 2 2 2 2" xfId="27013"/>
    <cellStyle name="Обычный 2 2 2 2 2 3 3 2 2 2 2 2" xfId="27014"/>
    <cellStyle name="Обычный 2 2 2 2 2 3 3 2 2 2 3" xfId="27015"/>
    <cellStyle name="Обычный 2 2 2 2 2 3 3 2 2 3" xfId="27016"/>
    <cellStyle name="Обычный 2 2 2 2 2 3 3 2 2 3 2" xfId="27017"/>
    <cellStyle name="Обычный 2 2 2 2 2 3 3 2 2 4" xfId="27018"/>
    <cellStyle name="Обычный 2 2 2 2 2 3 3 2 3" xfId="27019"/>
    <cellStyle name="Обычный 2 2 2 2 2 3 3 2 3 2" xfId="27020"/>
    <cellStyle name="Обычный 2 2 2 2 2 3 3 2 3 2 2" xfId="27021"/>
    <cellStyle name="Обычный 2 2 2 2 2 3 3 2 3 3" xfId="27022"/>
    <cellStyle name="Обычный 2 2 2 2 2 3 3 2 4" xfId="27023"/>
    <cellStyle name="Обычный 2 2 2 2 2 3 3 2 4 2" xfId="27024"/>
    <cellStyle name="Обычный 2 2 2 2 2 3 3 2 5" xfId="27025"/>
    <cellStyle name="Обычный 2 2 2 2 2 3 3 3" xfId="27026"/>
    <cellStyle name="Обычный 2 2 2 2 2 3 3 3 2" xfId="27027"/>
    <cellStyle name="Обычный 2 2 2 2 2 3 3 3 2 2" xfId="27028"/>
    <cellStyle name="Обычный 2 2 2 2 2 3 3 3 2 2 2" xfId="27029"/>
    <cellStyle name="Обычный 2 2 2 2 2 3 3 3 2 3" xfId="27030"/>
    <cellStyle name="Обычный 2 2 2 2 2 3 3 3 3" xfId="27031"/>
    <cellStyle name="Обычный 2 2 2 2 2 3 3 3 3 2" xfId="27032"/>
    <cellStyle name="Обычный 2 2 2 2 2 3 3 3 4" xfId="27033"/>
    <cellStyle name="Обычный 2 2 2 2 2 3 3 4" xfId="27034"/>
    <cellStyle name="Обычный 2 2 2 2 2 3 3 4 2" xfId="27035"/>
    <cellStyle name="Обычный 2 2 2 2 2 3 3 4 2 2" xfId="27036"/>
    <cellStyle name="Обычный 2 2 2 2 2 3 3 4 3" xfId="27037"/>
    <cellStyle name="Обычный 2 2 2 2 2 3 3 5" xfId="27038"/>
    <cellStyle name="Обычный 2 2 2 2 2 3 3 5 2" xfId="27039"/>
    <cellStyle name="Обычный 2 2 2 2 2 3 3 6" xfId="27040"/>
    <cellStyle name="Обычный 2 2 2 2 2 3 4" xfId="27041"/>
    <cellStyle name="Обычный 2 2 2 2 2 3 4 2" xfId="27042"/>
    <cellStyle name="Обычный 2 2 2 2 2 3 4 2 2" xfId="27043"/>
    <cellStyle name="Обычный 2 2 2 2 2 3 4 2 2 2" xfId="27044"/>
    <cellStyle name="Обычный 2 2 2 2 2 3 4 2 2 2 2" xfId="27045"/>
    <cellStyle name="Обычный 2 2 2 2 2 3 4 2 2 3" xfId="27046"/>
    <cellStyle name="Обычный 2 2 2 2 2 3 4 2 3" xfId="27047"/>
    <cellStyle name="Обычный 2 2 2 2 2 3 4 2 3 2" xfId="27048"/>
    <cellStyle name="Обычный 2 2 2 2 2 3 4 2 4" xfId="27049"/>
    <cellStyle name="Обычный 2 2 2 2 2 3 4 3" xfId="27050"/>
    <cellStyle name="Обычный 2 2 2 2 2 3 4 3 2" xfId="27051"/>
    <cellStyle name="Обычный 2 2 2 2 2 3 4 3 2 2" xfId="27052"/>
    <cellStyle name="Обычный 2 2 2 2 2 3 4 3 3" xfId="27053"/>
    <cellStyle name="Обычный 2 2 2 2 2 3 4 4" xfId="27054"/>
    <cellStyle name="Обычный 2 2 2 2 2 3 4 4 2" xfId="27055"/>
    <cellStyle name="Обычный 2 2 2 2 2 3 4 5" xfId="27056"/>
    <cellStyle name="Обычный 2 2 2 2 2 3 5" xfId="27057"/>
    <cellStyle name="Обычный 2 2 2 2 2 3 5 2" xfId="27058"/>
    <cellStyle name="Обычный 2 2 2 2 2 3 5 2 2" xfId="27059"/>
    <cellStyle name="Обычный 2 2 2 2 2 3 5 2 2 2" xfId="27060"/>
    <cellStyle name="Обычный 2 2 2 2 2 3 5 2 3" xfId="27061"/>
    <cellStyle name="Обычный 2 2 2 2 2 3 5 3" xfId="27062"/>
    <cellStyle name="Обычный 2 2 2 2 2 3 5 3 2" xfId="27063"/>
    <cellStyle name="Обычный 2 2 2 2 2 3 5 4" xfId="27064"/>
    <cellStyle name="Обычный 2 2 2 2 2 3 6" xfId="27065"/>
    <cellStyle name="Обычный 2 2 2 2 2 3 6 2" xfId="27066"/>
    <cellStyle name="Обычный 2 2 2 2 2 3 6 2 2" xfId="27067"/>
    <cellStyle name="Обычный 2 2 2 2 2 3 6 3" xfId="27068"/>
    <cellStyle name="Обычный 2 2 2 2 2 3 7" xfId="27069"/>
    <cellStyle name="Обычный 2 2 2 2 2 3 7 2" xfId="27070"/>
    <cellStyle name="Обычный 2 2 2 2 2 3 8" xfId="27071"/>
    <cellStyle name="Обычный 2 2 2 2 2 4" xfId="27072"/>
    <cellStyle name="Обычный 2 2 2 2 2 4 2" xfId="27073"/>
    <cellStyle name="Обычный 2 2 2 2 2 4 2 2" xfId="27074"/>
    <cellStyle name="Обычный 2 2 2 2 2 4 2 2 2" xfId="27075"/>
    <cellStyle name="Обычный 2 2 2 2 2 4 2 2 2 2" xfId="27076"/>
    <cellStyle name="Обычный 2 2 2 2 2 4 2 2 2 2 2" xfId="27077"/>
    <cellStyle name="Обычный 2 2 2 2 2 4 2 2 2 2 2 2" xfId="27078"/>
    <cellStyle name="Обычный 2 2 2 2 2 4 2 2 2 2 2 2 2" xfId="27079"/>
    <cellStyle name="Обычный 2 2 2 2 2 4 2 2 2 2 2 3" xfId="27080"/>
    <cellStyle name="Обычный 2 2 2 2 2 4 2 2 2 2 3" xfId="27081"/>
    <cellStyle name="Обычный 2 2 2 2 2 4 2 2 2 2 3 2" xfId="27082"/>
    <cellStyle name="Обычный 2 2 2 2 2 4 2 2 2 2 4" xfId="27083"/>
    <cellStyle name="Обычный 2 2 2 2 2 4 2 2 2 3" xfId="27084"/>
    <cellStyle name="Обычный 2 2 2 2 2 4 2 2 2 3 2" xfId="27085"/>
    <cellStyle name="Обычный 2 2 2 2 2 4 2 2 2 3 2 2" xfId="27086"/>
    <cellStyle name="Обычный 2 2 2 2 2 4 2 2 2 3 3" xfId="27087"/>
    <cellStyle name="Обычный 2 2 2 2 2 4 2 2 2 4" xfId="27088"/>
    <cellStyle name="Обычный 2 2 2 2 2 4 2 2 2 4 2" xfId="27089"/>
    <cellStyle name="Обычный 2 2 2 2 2 4 2 2 2 5" xfId="27090"/>
    <cellStyle name="Обычный 2 2 2 2 2 4 2 2 3" xfId="27091"/>
    <cellStyle name="Обычный 2 2 2 2 2 4 2 2 3 2" xfId="27092"/>
    <cellStyle name="Обычный 2 2 2 2 2 4 2 2 3 2 2" xfId="27093"/>
    <cellStyle name="Обычный 2 2 2 2 2 4 2 2 3 2 2 2" xfId="27094"/>
    <cellStyle name="Обычный 2 2 2 2 2 4 2 2 3 2 3" xfId="27095"/>
    <cellStyle name="Обычный 2 2 2 2 2 4 2 2 3 3" xfId="27096"/>
    <cellStyle name="Обычный 2 2 2 2 2 4 2 2 3 3 2" xfId="27097"/>
    <cellStyle name="Обычный 2 2 2 2 2 4 2 2 3 4" xfId="27098"/>
    <cellStyle name="Обычный 2 2 2 2 2 4 2 2 4" xfId="27099"/>
    <cellStyle name="Обычный 2 2 2 2 2 4 2 2 4 2" xfId="27100"/>
    <cellStyle name="Обычный 2 2 2 2 2 4 2 2 4 2 2" xfId="27101"/>
    <cellStyle name="Обычный 2 2 2 2 2 4 2 2 4 3" xfId="27102"/>
    <cellStyle name="Обычный 2 2 2 2 2 4 2 2 5" xfId="27103"/>
    <cellStyle name="Обычный 2 2 2 2 2 4 2 2 5 2" xfId="27104"/>
    <cellStyle name="Обычный 2 2 2 2 2 4 2 2 6" xfId="27105"/>
    <cellStyle name="Обычный 2 2 2 2 2 4 2 3" xfId="27106"/>
    <cellStyle name="Обычный 2 2 2 2 2 4 2 3 2" xfId="27107"/>
    <cellStyle name="Обычный 2 2 2 2 2 4 2 3 2 2" xfId="27108"/>
    <cellStyle name="Обычный 2 2 2 2 2 4 2 3 2 2 2" xfId="27109"/>
    <cellStyle name="Обычный 2 2 2 2 2 4 2 3 2 2 2 2" xfId="27110"/>
    <cellStyle name="Обычный 2 2 2 2 2 4 2 3 2 2 3" xfId="27111"/>
    <cellStyle name="Обычный 2 2 2 2 2 4 2 3 2 3" xfId="27112"/>
    <cellStyle name="Обычный 2 2 2 2 2 4 2 3 2 3 2" xfId="27113"/>
    <cellStyle name="Обычный 2 2 2 2 2 4 2 3 2 4" xfId="27114"/>
    <cellStyle name="Обычный 2 2 2 2 2 4 2 3 3" xfId="27115"/>
    <cellStyle name="Обычный 2 2 2 2 2 4 2 3 3 2" xfId="27116"/>
    <cellStyle name="Обычный 2 2 2 2 2 4 2 3 3 2 2" xfId="27117"/>
    <cellStyle name="Обычный 2 2 2 2 2 4 2 3 3 3" xfId="27118"/>
    <cellStyle name="Обычный 2 2 2 2 2 4 2 3 4" xfId="27119"/>
    <cellStyle name="Обычный 2 2 2 2 2 4 2 3 4 2" xfId="27120"/>
    <cellStyle name="Обычный 2 2 2 2 2 4 2 3 5" xfId="27121"/>
    <cellStyle name="Обычный 2 2 2 2 2 4 2 4" xfId="27122"/>
    <cellStyle name="Обычный 2 2 2 2 2 4 2 4 2" xfId="27123"/>
    <cellStyle name="Обычный 2 2 2 2 2 4 2 4 2 2" xfId="27124"/>
    <cellStyle name="Обычный 2 2 2 2 2 4 2 4 2 2 2" xfId="27125"/>
    <cellStyle name="Обычный 2 2 2 2 2 4 2 4 2 3" xfId="27126"/>
    <cellStyle name="Обычный 2 2 2 2 2 4 2 4 3" xfId="27127"/>
    <cellStyle name="Обычный 2 2 2 2 2 4 2 4 3 2" xfId="27128"/>
    <cellStyle name="Обычный 2 2 2 2 2 4 2 4 4" xfId="27129"/>
    <cellStyle name="Обычный 2 2 2 2 2 4 2 5" xfId="27130"/>
    <cellStyle name="Обычный 2 2 2 2 2 4 2 5 2" xfId="27131"/>
    <cellStyle name="Обычный 2 2 2 2 2 4 2 5 2 2" xfId="27132"/>
    <cellStyle name="Обычный 2 2 2 2 2 4 2 5 3" xfId="27133"/>
    <cellStyle name="Обычный 2 2 2 2 2 4 2 6" xfId="27134"/>
    <cellStyle name="Обычный 2 2 2 2 2 4 2 6 2" xfId="27135"/>
    <cellStyle name="Обычный 2 2 2 2 2 4 2 7" xfId="27136"/>
    <cellStyle name="Обычный 2 2 2 2 2 4 3" xfId="27137"/>
    <cellStyle name="Обычный 2 2 2 2 2 4 3 2" xfId="27138"/>
    <cellStyle name="Обычный 2 2 2 2 2 4 3 2 2" xfId="27139"/>
    <cellStyle name="Обычный 2 2 2 2 2 4 3 2 2 2" xfId="27140"/>
    <cellStyle name="Обычный 2 2 2 2 2 4 3 2 2 2 2" xfId="27141"/>
    <cellStyle name="Обычный 2 2 2 2 2 4 3 2 2 2 2 2" xfId="27142"/>
    <cellStyle name="Обычный 2 2 2 2 2 4 3 2 2 2 3" xfId="27143"/>
    <cellStyle name="Обычный 2 2 2 2 2 4 3 2 2 3" xfId="27144"/>
    <cellStyle name="Обычный 2 2 2 2 2 4 3 2 2 3 2" xfId="27145"/>
    <cellStyle name="Обычный 2 2 2 2 2 4 3 2 2 4" xfId="27146"/>
    <cellStyle name="Обычный 2 2 2 2 2 4 3 2 3" xfId="27147"/>
    <cellStyle name="Обычный 2 2 2 2 2 4 3 2 3 2" xfId="27148"/>
    <cellStyle name="Обычный 2 2 2 2 2 4 3 2 3 2 2" xfId="27149"/>
    <cellStyle name="Обычный 2 2 2 2 2 4 3 2 3 3" xfId="27150"/>
    <cellStyle name="Обычный 2 2 2 2 2 4 3 2 4" xfId="27151"/>
    <cellStyle name="Обычный 2 2 2 2 2 4 3 2 4 2" xfId="27152"/>
    <cellStyle name="Обычный 2 2 2 2 2 4 3 2 5" xfId="27153"/>
    <cellStyle name="Обычный 2 2 2 2 2 4 3 3" xfId="27154"/>
    <cellStyle name="Обычный 2 2 2 2 2 4 3 3 2" xfId="27155"/>
    <cellStyle name="Обычный 2 2 2 2 2 4 3 3 2 2" xfId="27156"/>
    <cellStyle name="Обычный 2 2 2 2 2 4 3 3 2 2 2" xfId="27157"/>
    <cellStyle name="Обычный 2 2 2 2 2 4 3 3 2 3" xfId="27158"/>
    <cellStyle name="Обычный 2 2 2 2 2 4 3 3 3" xfId="27159"/>
    <cellStyle name="Обычный 2 2 2 2 2 4 3 3 3 2" xfId="27160"/>
    <cellStyle name="Обычный 2 2 2 2 2 4 3 3 4" xfId="27161"/>
    <cellStyle name="Обычный 2 2 2 2 2 4 3 4" xfId="27162"/>
    <cellStyle name="Обычный 2 2 2 2 2 4 3 4 2" xfId="27163"/>
    <cellStyle name="Обычный 2 2 2 2 2 4 3 4 2 2" xfId="27164"/>
    <cellStyle name="Обычный 2 2 2 2 2 4 3 4 3" xfId="27165"/>
    <cellStyle name="Обычный 2 2 2 2 2 4 3 5" xfId="27166"/>
    <cellStyle name="Обычный 2 2 2 2 2 4 3 5 2" xfId="27167"/>
    <cellStyle name="Обычный 2 2 2 2 2 4 3 6" xfId="27168"/>
    <cellStyle name="Обычный 2 2 2 2 2 4 4" xfId="27169"/>
    <cellStyle name="Обычный 2 2 2 2 2 4 4 2" xfId="27170"/>
    <cellStyle name="Обычный 2 2 2 2 2 4 4 2 2" xfId="27171"/>
    <cellStyle name="Обычный 2 2 2 2 2 4 4 2 2 2" xfId="27172"/>
    <cellStyle name="Обычный 2 2 2 2 2 4 4 2 2 2 2" xfId="27173"/>
    <cellStyle name="Обычный 2 2 2 2 2 4 4 2 2 3" xfId="27174"/>
    <cellStyle name="Обычный 2 2 2 2 2 4 4 2 3" xfId="27175"/>
    <cellStyle name="Обычный 2 2 2 2 2 4 4 2 3 2" xfId="27176"/>
    <cellStyle name="Обычный 2 2 2 2 2 4 4 2 4" xfId="27177"/>
    <cellStyle name="Обычный 2 2 2 2 2 4 4 3" xfId="27178"/>
    <cellStyle name="Обычный 2 2 2 2 2 4 4 3 2" xfId="27179"/>
    <cellStyle name="Обычный 2 2 2 2 2 4 4 3 2 2" xfId="27180"/>
    <cellStyle name="Обычный 2 2 2 2 2 4 4 3 3" xfId="27181"/>
    <cellStyle name="Обычный 2 2 2 2 2 4 4 4" xfId="27182"/>
    <cellStyle name="Обычный 2 2 2 2 2 4 4 4 2" xfId="27183"/>
    <cellStyle name="Обычный 2 2 2 2 2 4 4 5" xfId="27184"/>
    <cellStyle name="Обычный 2 2 2 2 2 4 5" xfId="27185"/>
    <cellStyle name="Обычный 2 2 2 2 2 4 5 2" xfId="27186"/>
    <cellStyle name="Обычный 2 2 2 2 2 4 5 2 2" xfId="27187"/>
    <cellStyle name="Обычный 2 2 2 2 2 4 5 2 2 2" xfId="27188"/>
    <cellStyle name="Обычный 2 2 2 2 2 4 5 2 3" xfId="27189"/>
    <cellStyle name="Обычный 2 2 2 2 2 4 5 3" xfId="27190"/>
    <cellStyle name="Обычный 2 2 2 2 2 4 5 3 2" xfId="27191"/>
    <cellStyle name="Обычный 2 2 2 2 2 4 5 4" xfId="27192"/>
    <cellStyle name="Обычный 2 2 2 2 2 4 6" xfId="27193"/>
    <cellStyle name="Обычный 2 2 2 2 2 4 6 2" xfId="27194"/>
    <cellStyle name="Обычный 2 2 2 2 2 4 6 2 2" xfId="27195"/>
    <cellStyle name="Обычный 2 2 2 2 2 4 6 3" xfId="27196"/>
    <cellStyle name="Обычный 2 2 2 2 2 4 7" xfId="27197"/>
    <cellStyle name="Обычный 2 2 2 2 2 4 7 2" xfId="27198"/>
    <cellStyle name="Обычный 2 2 2 2 2 4 8" xfId="27199"/>
    <cellStyle name="Обычный 2 2 2 2 2 5" xfId="27200"/>
    <cellStyle name="Обычный 2 2 2 2 2 5 2" xfId="27201"/>
    <cellStyle name="Обычный 2 2 2 2 2 5 2 2" xfId="27202"/>
    <cellStyle name="Обычный 2 2 2 2 2 5 2 2 2" xfId="27203"/>
    <cellStyle name="Обычный 2 2 2 2 2 5 2 2 2 2" xfId="27204"/>
    <cellStyle name="Обычный 2 2 2 2 2 5 2 2 2 2 2" xfId="27205"/>
    <cellStyle name="Обычный 2 2 2 2 2 5 2 2 2 2 2 2" xfId="27206"/>
    <cellStyle name="Обычный 2 2 2 2 2 5 2 2 2 2 3" xfId="27207"/>
    <cellStyle name="Обычный 2 2 2 2 2 5 2 2 2 3" xfId="27208"/>
    <cellStyle name="Обычный 2 2 2 2 2 5 2 2 2 3 2" xfId="27209"/>
    <cellStyle name="Обычный 2 2 2 2 2 5 2 2 2 4" xfId="27210"/>
    <cellStyle name="Обычный 2 2 2 2 2 5 2 2 3" xfId="27211"/>
    <cellStyle name="Обычный 2 2 2 2 2 5 2 2 3 2" xfId="27212"/>
    <cellStyle name="Обычный 2 2 2 2 2 5 2 2 3 2 2" xfId="27213"/>
    <cellStyle name="Обычный 2 2 2 2 2 5 2 2 3 3" xfId="27214"/>
    <cellStyle name="Обычный 2 2 2 2 2 5 2 2 4" xfId="27215"/>
    <cellStyle name="Обычный 2 2 2 2 2 5 2 2 4 2" xfId="27216"/>
    <cellStyle name="Обычный 2 2 2 2 2 5 2 2 5" xfId="27217"/>
    <cellStyle name="Обычный 2 2 2 2 2 5 2 3" xfId="27218"/>
    <cellStyle name="Обычный 2 2 2 2 2 5 2 3 2" xfId="27219"/>
    <cellStyle name="Обычный 2 2 2 2 2 5 2 3 2 2" xfId="27220"/>
    <cellStyle name="Обычный 2 2 2 2 2 5 2 3 2 2 2" xfId="27221"/>
    <cellStyle name="Обычный 2 2 2 2 2 5 2 3 2 3" xfId="27222"/>
    <cellStyle name="Обычный 2 2 2 2 2 5 2 3 3" xfId="27223"/>
    <cellStyle name="Обычный 2 2 2 2 2 5 2 3 3 2" xfId="27224"/>
    <cellStyle name="Обычный 2 2 2 2 2 5 2 3 4" xfId="27225"/>
    <cellStyle name="Обычный 2 2 2 2 2 5 2 4" xfId="27226"/>
    <cellStyle name="Обычный 2 2 2 2 2 5 2 4 2" xfId="27227"/>
    <cellStyle name="Обычный 2 2 2 2 2 5 2 4 2 2" xfId="27228"/>
    <cellStyle name="Обычный 2 2 2 2 2 5 2 4 3" xfId="27229"/>
    <cellStyle name="Обычный 2 2 2 2 2 5 2 5" xfId="27230"/>
    <cellStyle name="Обычный 2 2 2 2 2 5 2 5 2" xfId="27231"/>
    <cellStyle name="Обычный 2 2 2 2 2 5 2 6" xfId="27232"/>
    <cellStyle name="Обычный 2 2 2 2 2 5 3" xfId="27233"/>
    <cellStyle name="Обычный 2 2 2 2 2 5 3 2" xfId="27234"/>
    <cellStyle name="Обычный 2 2 2 2 2 5 3 2 2" xfId="27235"/>
    <cellStyle name="Обычный 2 2 2 2 2 5 3 2 2 2" xfId="27236"/>
    <cellStyle name="Обычный 2 2 2 2 2 5 3 2 2 2 2" xfId="27237"/>
    <cellStyle name="Обычный 2 2 2 2 2 5 3 2 2 3" xfId="27238"/>
    <cellStyle name="Обычный 2 2 2 2 2 5 3 2 3" xfId="27239"/>
    <cellStyle name="Обычный 2 2 2 2 2 5 3 2 3 2" xfId="27240"/>
    <cellStyle name="Обычный 2 2 2 2 2 5 3 2 4" xfId="27241"/>
    <cellStyle name="Обычный 2 2 2 2 2 5 3 3" xfId="27242"/>
    <cellStyle name="Обычный 2 2 2 2 2 5 3 3 2" xfId="27243"/>
    <cellStyle name="Обычный 2 2 2 2 2 5 3 3 2 2" xfId="27244"/>
    <cellStyle name="Обычный 2 2 2 2 2 5 3 3 3" xfId="27245"/>
    <cellStyle name="Обычный 2 2 2 2 2 5 3 4" xfId="27246"/>
    <cellStyle name="Обычный 2 2 2 2 2 5 3 4 2" xfId="27247"/>
    <cellStyle name="Обычный 2 2 2 2 2 5 3 5" xfId="27248"/>
    <cellStyle name="Обычный 2 2 2 2 2 5 4" xfId="27249"/>
    <cellStyle name="Обычный 2 2 2 2 2 5 4 2" xfId="27250"/>
    <cellStyle name="Обычный 2 2 2 2 2 5 4 2 2" xfId="27251"/>
    <cellStyle name="Обычный 2 2 2 2 2 5 4 2 2 2" xfId="27252"/>
    <cellStyle name="Обычный 2 2 2 2 2 5 4 2 3" xfId="27253"/>
    <cellStyle name="Обычный 2 2 2 2 2 5 4 3" xfId="27254"/>
    <cellStyle name="Обычный 2 2 2 2 2 5 4 3 2" xfId="27255"/>
    <cellStyle name="Обычный 2 2 2 2 2 5 4 4" xfId="27256"/>
    <cellStyle name="Обычный 2 2 2 2 2 5 5" xfId="27257"/>
    <cellStyle name="Обычный 2 2 2 2 2 5 5 2" xfId="27258"/>
    <cellStyle name="Обычный 2 2 2 2 2 5 5 2 2" xfId="27259"/>
    <cellStyle name="Обычный 2 2 2 2 2 5 5 3" xfId="27260"/>
    <cellStyle name="Обычный 2 2 2 2 2 5 6" xfId="27261"/>
    <cellStyle name="Обычный 2 2 2 2 2 5 6 2" xfId="27262"/>
    <cellStyle name="Обычный 2 2 2 2 2 5 7" xfId="27263"/>
    <cellStyle name="Обычный 2 2 2 2 2 6" xfId="27264"/>
    <cellStyle name="Обычный 2 2 2 2 2 6 2" xfId="27265"/>
    <cellStyle name="Обычный 2 2 2 2 2 6 2 2" xfId="27266"/>
    <cellStyle name="Обычный 2 2 2 2 2 6 2 2 2" xfId="27267"/>
    <cellStyle name="Обычный 2 2 2 2 2 6 2 2 2 2" xfId="27268"/>
    <cellStyle name="Обычный 2 2 2 2 2 6 2 2 2 2 2" xfId="27269"/>
    <cellStyle name="Обычный 2 2 2 2 2 6 2 2 2 3" xfId="27270"/>
    <cellStyle name="Обычный 2 2 2 2 2 6 2 2 3" xfId="27271"/>
    <cellStyle name="Обычный 2 2 2 2 2 6 2 2 3 2" xfId="27272"/>
    <cellStyle name="Обычный 2 2 2 2 2 6 2 2 4" xfId="27273"/>
    <cellStyle name="Обычный 2 2 2 2 2 6 2 3" xfId="27274"/>
    <cellStyle name="Обычный 2 2 2 2 2 6 2 3 2" xfId="27275"/>
    <cellStyle name="Обычный 2 2 2 2 2 6 2 3 2 2" xfId="27276"/>
    <cellStyle name="Обычный 2 2 2 2 2 6 2 3 3" xfId="27277"/>
    <cellStyle name="Обычный 2 2 2 2 2 6 2 4" xfId="27278"/>
    <cellStyle name="Обычный 2 2 2 2 2 6 2 4 2" xfId="27279"/>
    <cellStyle name="Обычный 2 2 2 2 2 6 2 5" xfId="27280"/>
    <cellStyle name="Обычный 2 2 2 2 2 6 3" xfId="27281"/>
    <cellStyle name="Обычный 2 2 2 2 2 6 3 2" xfId="27282"/>
    <cellStyle name="Обычный 2 2 2 2 2 6 3 2 2" xfId="27283"/>
    <cellStyle name="Обычный 2 2 2 2 2 6 3 2 2 2" xfId="27284"/>
    <cellStyle name="Обычный 2 2 2 2 2 6 3 2 3" xfId="27285"/>
    <cellStyle name="Обычный 2 2 2 2 2 6 3 3" xfId="27286"/>
    <cellStyle name="Обычный 2 2 2 2 2 6 3 3 2" xfId="27287"/>
    <cellStyle name="Обычный 2 2 2 2 2 6 3 4" xfId="27288"/>
    <cellStyle name="Обычный 2 2 2 2 2 6 4" xfId="27289"/>
    <cellStyle name="Обычный 2 2 2 2 2 6 4 2" xfId="27290"/>
    <cellStyle name="Обычный 2 2 2 2 2 6 4 2 2" xfId="27291"/>
    <cellStyle name="Обычный 2 2 2 2 2 6 4 3" xfId="27292"/>
    <cellStyle name="Обычный 2 2 2 2 2 6 5" xfId="27293"/>
    <cellStyle name="Обычный 2 2 2 2 2 6 5 2" xfId="27294"/>
    <cellStyle name="Обычный 2 2 2 2 2 6 6" xfId="27295"/>
    <cellStyle name="Обычный 2 2 2 2 2 7" xfId="27296"/>
    <cellStyle name="Обычный 2 2 2 2 2 7 2" xfId="27297"/>
    <cellStyle name="Обычный 2 2 2 2 2 7 2 2" xfId="27298"/>
    <cellStyle name="Обычный 2 2 2 2 2 7 2 2 2" xfId="27299"/>
    <cellStyle name="Обычный 2 2 2 2 2 7 2 2 2 2" xfId="27300"/>
    <cellStyle name="Обычный 2 2 2 2 2 7 2 2 3" xfId="27301"/>
    <cellStyle name="Обычный 2 2 2 2 2 7 2 3" xfId="27302"/>
    <cellStyle name="Обычный 2 2 2 2 2 7 2 3 2" xfId="27303"/>
    <cellStyle name="Обычный 2 2 2 2 2 7 2 4" xfId="27304"/>
    <cellStyle name="Обычный 2 2 2 2 2 7 3" xfId="27305"/>
    <cellStyle name="Обычный 2 2 2 2 2 7 3 2" xfId="27306"/>
    <cellStyle name="Обычный 2 2 2 2 2 7 3 2 2" xfId="27307"/>
    <cellStyle name="Обычный 2 2 2 2 2 7 3 3" xfId="27308"/>
    <cellStyle name="Обычный 2 2 2 2 2 7 4" xfId="27309"/>
    <cellStyle name="Обычный 2 2 2 2 2 7 4 2" xfId="27310"/>
    <cellStyle name="Обычный 2 2 2 2 2 7 5" xfId="27311"/>
    <cellStyle name="Обычный 2 2 2 2 2 8" xfId="27312"/>
    <cellStyle name="Обычный 2 2 2 2 2 8 2" xfId="27313"/>
    <cellStyle name="Обычный 2 2 2 2 2 8 2 2" xfId="27314"/>
    <cellStyle name="Обычный 2 2 2 2 2 8 2 2 2" xfId="27315"/>
    <cellStyle name="Обычный 2 2 2 2 2 8 2 3" xfId="27316"/>
    <cellStyle name="Обычный 2 2 2 2 2 8 3" xfId="27317"/>
    <cellStyle name="Обычный 2 2 2 2 2 8 3 2" xfId="27318"/>
    <cellStyle name="Обычный 2 2 2 2 2 8 4" xfId="27319"/>
    <cellStyle name="Обычный 2 2 2 2 2 9" xfId="27320"/>
    <cellStyle name="Обычный 2 2 2 2 2 9 2" xfId="27321"/>
    <cellStyle name="Обычный 2 2 2 2 2 9 2 2" xfId="27322"/>
    <cellStyle name="Обычный 2 2 2 2 2 9 3" xfId="27323"/>
    <cellStyle name="Обычный 2 2 2 2 3" xfId="27324"/>
    <cellStyle name="Обычный 2 2 2 2 3 10" xfId="27325"/>
    <cellStyle name="Обычный 2 2 2 2 3 2" xfId="27326"/>
    <cellStyle name="Обычный 2 2 2 2 3 2 2" xfId="27327"/>
    <cellStyle name="Обычный 2 2 2 2 3 2 2 2" xfId="27328"/>
    <cellStyle name="Обычный 2 2 2 2 3 2 2 2 2" xfId="27329"/>
    <cellStyle name="Обычный 2 2 2 2 3 2 2 2 2 2" xfId="27330"/>
    <cellStyle name="Обычный 2 2 2 2 3 2 2 2 2 2 2" xfId="27331"/>
    <cellStyle name="Обычный 2 2 2 2 3 2 2 2 2 2 2 2" xfId="27332"/>
    <cellStyle name="Обычный 2 2 2 2 3 2 2 2 2 2 2 2 2" xfId="27333"/>
    <cellStyle name="Обычный 2 2 2 2 3 2 2 2 2 2 2 3" xfId="27334"/>
    <cellStyle name="Обычный 2 2 2 2 3 2 2 2 2 2 3" xfId="27335"/>
    <cellStyle name="Обычный 2 2 2 2 3 2 2 2 2 2 3 2" xfId="27336"/>
    <cellStyle name="Обычный 2 2 2 2 3 2 2 2 2 2 4" xfId="27337"/>
    <cellStyle name="Обычный 2 2 2 2 3 2 2 2 2 3" xfId="27338"/>
    <cellStyle name="Обычный 2 2 2 2 3 2 2 2 2 3 2" xfId="27339"/>
    <cellStyle name="Обычный 2 2 2 2 3 2 2 2 2 3 2 2" xfId="27340"/>
    <cellStyle name="Обычный 2 2 2 2 3 2 2 2 2 3 3" xfId="27341"/>
    <cellStyle name="Обычный 2 2 2 2 3 2 2 2 2 4" xfId="27342"/>
    <cellStyle name="Обычный 2 2 2 2 3 2 2 2 2 4 2" xfId="27343"/>
    <cellStyle name="Обычный 2 2 2 2 3 2 2 2 2 5" xfId="27344"/>
    <cellStyle name="Обычный 2 2 2 2 3 2 2 2 3" xfId="27345"/>
    <cellStyle name="Обычный 2 2 2 2 3 2 2 2 3 2" xfId="27346"/>
    <cellStyle name="Обычный 2 2 2 2 3 2 2 2 3 2 2" xfId="27347"/>
    <cellStyle name="Обычный 2 2 2 2 3 2 2 2 3 2 2 2" xfId="27348"/>
    <cellStyle name="Обычный 2 2 2 2 3 2 2 2 3 2 3" xfId="27349"/>
    <cellStyle name="Обычный 2 2 2 2 3 2 2 2 3 3" xfId="27350"/>
    <cellStyle name="Обычный 2 2 2 2 3 2 2 2 3 3 2" xfId="27351"/>
    <cellStyle name="Обычный 2 2 2 2 3 2 2 2 3 4" xfId="27352"/>
    <cellStyle name="Обычный 2 2 2 2 3 2 2 2 4" xfId="27353"/>
    <cellStyle name="Обычный 2 2 2 2 3 2 2 2 4 2" xfId="27354"/>
    <cellStyle name="Обычный 2 2 2 2 3 2 2 2 4 2 2" xfId="27355"/>
    <cellStyle name="Обычный 2 2 2 2 3 2 2 2 4 3" xfId="27356"/>
    <cellStyle name="Обычный 2 2 2 2 3 2 2 2 5" xfId="27357"/>
    <cellStyle name="Обычный 2 2 2 2 3 2 2 2 5 2" xfId="27358"/>
    <cellStyle name="Обычный 2 2 2 2 3 2 2 2 6" xfId="27359"/>
    <cellStyle name="Обычный 2 2 2 2 3 2 2 3" xfId="27360"/>
    <cellStyle name="Обычный 2 2 2 2 3 2 2 3 2" xfId="27361"/>
    <cellStyle name="Обычный 2 2 2 2 3 2 2 3 2 2" xfId="27362"/>
    <cellStyle name="Обычный 2 2 2 2 3 2 2 3 2 2 2" xfId="27363"/>
    <cellStyle name="Обычный 2 2 2 2 3 2 2 3 2 2 2 2" xfId="27364"/>
    <cellStyle name="Обычный 2 2 2 2 3 2 2 3 2 2 3" xfId="27365"/>
    <cellStyle name="Обычный 2 2 2 2 3 2 2 3 2 3" xfId="27366"/>
    <cellStyle name="Обычный 2 2 2 2 3 2 2 3 2 3 2" xfId="27367"/>
    <cellStyle name="Обычный 2 2 2 2 3 2 2 3 2 4" xfId="27368"/>
    <cellStyle name="Обычный 2 2 2 2 3 2 2 3 3" xfId="27369"/>
    <cellStyle name="Обычный 2 2 2 2 3 2 2 3 3 2" xfId="27370"/>
    <cellStyle name="Обычный 2 2 2 2 3 2 2 3 3 2 2" xfId="27371"/>
    <cellStyle name="Обычный 2 2 2 2 3 2 2 3 3 3" xfId="27372"/>
    <cellStyle name="Обычный 2 2 2 2 3 2 2 3 4" xfId="27373"/>
    <cellStyle name="Обычный 2 2 2 2 3 2 2 3 4 2" xfId="27374"/>
    <cellStyle name="Обычный 2 2 2 2 3 2 2 3 5" xfId="27375"/>
    <cellStyle name="Обычный 2 2 2 2 3 2 2 4" xfId="27376"/>
    <cellStyle name="Обычный 2 2 2 2 3 2 2 4 2" xfId="27377"/>
    <cellStyle name="Обычный 2 2 2 2 3 2 2 4 2 2" xfId="27378"/>
    <cellStyle name="Обычный 2 2 2 2 3 2 2 4 2 2 2" xfId="27379"/>
    <cellStyle name="Обычный 2 2 2 2 3 2 2 4 2 3" xfId="27380"/>
    <cellStyle name="Обычный 2 2 2 2 3 2 2 4 3" xfId="27381"/>
    <cellStyle name="Обычный 2 2 2 2 3 2 2 4 3 2" xfId="27382"/>
    <cellStyle name="Обычный 2 2 2 2 3 2 2 4 4" xfId="27383"/>
    <cellStyle name="Обычный 2 2 2 2 3 2 2 5" xfId="27384"/>
    <cellStyle name="Обычный 2 2 2 2 3 2 2 5 2" xfId="27385"/>
    <cellStyle name="Обычный 2 2 2 2 3 2 2 5 2 2" xfId="27386"/>
    <cellStyle name="Обычный 2 2 2 2 3 2 2 5 3" xfId="27387"/>
    <cellStyle name="Обычный 2 2 2 2 3 2 2 6" xfId="27388"/>
    <cellStyle name="Обычный 2 2 2 2 3 2 2 6 2" xfId="27389"/>
    <cellStyle name="Обычный 2 2 2 2 3 2 2 7" xfId="27390"/>
    <cellStyle name="Обычный 2 2 2 2 3 2 3" xfId="27391"/>
    <cellStyle name="Обычный 2 2 2 2 3 2 3 2" xfId="27392"/>
    <cellStyle name="Обычный 2 2 2 2 3 2 3 2 2" xfId="27393"/>
    <cellStyle name="Обычный 2 2 2 2 3 2 3 2 2 2" xfId="27394"/>
    <cellStyle name="Обычный 2 2 2 2 3 2 3 2 2 2 2" xfId="27395"/>
    <cellStyle name="Обычный 2 2 2 2 3 2 3 2 2 2 2 2" xfId="27396"/>
    <cellStyle name="Обычный 2 2 2 2 3 2 3 2 2 2 3" xfId="27397"/>
    <cellStyle name="Обычный 2 2 2 2 3 2 3 2 2 3" xfId="27398"/>
    <cellStyle name="Обычный 2 2 2 2 3 2 3 2 2 3 2" xfId="27399"/>
    <cellStyle name="Обычный 2 2 2 2 3 2 3 2 2 4" xfId="27400"/>
    <cellStyle name="Обычный 2 2 2 2 3 2 3 2 3" xfId="27401"/>
    <cellStyle name="Обычный 2 2 2 2 3 2 3 2 3 2" xfId="27402"/>
    <cellStyle name="Обычный 2 2 2 2 3 2 3 2 3 2 2" xfId="27403"/>
    <cellStyle name="Обычный 2 2 2 2 3 2 3 2 3 3" xfId="27404"/>
    <cellStyle name="Обычный 2 2 2 2 3 2 3 2 4" xfId="27405"/>
    <cellStyle name="Обычный 2 2 2 2 3 2 3 2 4 2" xfId="27406"/>
    <cellStyle name="Обычный 2 2 2 2 3 2 3 2 5" xfId="27407"/>
    <cellStyle name="Обычный 2 2 2 2 3 2 3 3" xfId="27408"/>
    <cellStyle name="Обычный 2 2 2 2 3 2 3 3 2" xfId="27409"/>
    <cellStyle name="Обычный 2 2 2 2 3 2 3 3 2 2" xfId="27410"/>
    <cellStyle name="Обычный 2 2 2 2 3 2 3 3 2 2 2" xfId="27411"/>
    <cellStyle name="Обычный 2 2 2 2 3 2 3 3 2 3" xfId="27412"/>
    <cellStyle name="Обычный 2 2 2 2 3 2 3 3 3" xfId="27413"/>
    <cellStyle name="Обычный 2 2 2 2 3 2 3 3 3 2" xfId="27414"/>
    <cellStyle name="Обычный 2 2 2 2 3 2 3 3 4" xfId="27415"/>
    <cellStyle name="Обычный 2 2 2 2 3 2 3 4" xfId="27416"/>
    <cellStyle name="Обычный 2 2 2 2 3 2 3 4 2" xfId="27417"/>
    <cellStyle name="Обычный 2 2 2 2 3 2 3 4 2 2" xfId="27418"/>
    <cellStyle name="Обычный 2 2 2 2 3 2 3 4 3" xfId="27419"/>
    <cellStyle name="Обычный 2 2 2 2 3 2 3 5" xfId="27420"/>
    <cellStyle name="Обычный 2 2 2 2 3 2 3 5 2" xfId="27421"/>
    <cellStyle name="Обычный 2 2 2 2 3 2 3 6" xfId="27422"/>
    <cellStyle name="Обычный 2 2 2 2 3 2 4" xfId="27423"/>
    <cellStyle name="Обычный 2 2 2 2 3 2 4 2" xfId="27424"/>
    <cellStyle name="Обычный 2 2 2 2 3 2 4 2 2" xfId="27425"/>
    <cellStyle name="Обычный 2 2 2 2 3 2 4 2 2 2" xfId="27426"/>
    <cellStyle name="Обычный 2 2 2 2 3 2 4 2 2 2 2" xfId="27427"/>
    <cellStyle name="Обычный 2 2 2 2 3 2 4 2 2 3" xfId="27428"/>
    <cellStyle name="Обычный 2 2 2 2 3 2 4 2 3" xfId="27429"/>
    <cellStyle name="Обычный 2 2 2 2 3 2 4 2 3 2" xfId="27430"/>
    <cellStyle name="Обычный 2 2 2 2 3 2 4 2 4" xfId="27431"/>
    <cellStyle name="Обычный 2 2 2 2 3 2 4 3" xfId="27432"/>
    <cellStyle name="Обычный 2 2 2 2 3 2 4 3 2" xfId="27433"/>
    <cellStyle name="Обычный 2 2 2 2 3 2 4 3 2 2" xfId="27434"/>
    <cellStyle name="Обычный 2 2 2 2 3 2 4 3 3" xfId="27435"/>
    <cellStyle name="Обычный 2 2 2 2 3 2 4 4" xfId="27436"/>
    <cellStyle name="Обычный 2 2 2 2 3 2 4 4 2" xfId="27437"/>
    <cellStyle name="Обычный 2 2 2 2 3 2 4 5" xfId="27438"/>
    <cellStyle name="Обычный 2 2 2 2 3 2 5" xfId="27439"/>
    <cellStyle name="Обычный 2 2 2 2 3 2 5 2" xfId="27440"/>
    <cellStyle name="Обычный 2 2 2 2 3 2 5 2 2" xfId="27441"/>
    <cellStyle name="Обычный 2 2 2 2 3 2 5 2 2 2" xfId="27442"/>
    <cellStyle name="Обычный 2 2 2 2 3 2 5 2 3" xfId="27443"/>
    <cellStyle name="Обычный 2 2 2 2 3 2 5 3" xfId="27444"/>
    <cellStyle name="Обычный 2 2 2 2 3 2 5 3 2" xfId="27445"/>
    <cellStyle name="Обычный 2 2 2 2 3 2 5 4" xfId="27446"/>
    <cellStyle name="Обычный 2 2 2 2 3 2 6" xfId="27447"/>
    <cellStyle name="Обычный 2 2 2 2 3 2 6 2" xfId="27448"/>
    <cellStyle name="Обычный 2 2 2 2 3 2 6 2 2" xfId="27449"/>
    <cellStyle name="Обычный 2 2 2 2 3 2 6 3" xfId="27450"/>
    <cellStyle name="Обычный 2 2 2 2 3 2 7" xfId="27451"/>
    <cellStyle name="Обычный 2 2 2 2 3 2 7 2" xfId="27452"/>
    <cellStyle name="Обычный 2 2 2 2 3 2 8" xfId="27453"/>
    <cellStyle name="Обычный 2 2 2 2 3 3" xfId="27454"/>
    <cellStyle name="Обычный 2 2 2 2 3 3 2" xfId="27455"/>
    <cellStyle name="Обычный 2 2 2 2 3 3 2 2" xfId="27456"/>
    <cellStyle name="Обычный 2 2 2 2 3 3 2 2 2" xfId="27457"/>
    <cellStyle name="Обычный 2 2 2 2 3 3 2 2 2 2" xfId="27458"/>
    <cellStyle name="Обычный 2 2 2 2 3 3 2 2 2 2 2" xfId="27459"/>
    <cellStyle name="Обычный 2 2 2 2 3 3 2 2 2 2 2 2" xfId="27460"/>
    <cellStyle name="Обычный 2 2 2 2 3 3 2 2 2 2 2 2 2" xfId="27461"/>
    <cellStyle name="Обычный 2 2 2 2 3 3 2 2 2 2 2 3" xfId="27462"/>
    <cellStyle name="Обычный 2 2 2 2 3 3 2 2 2 2 3" xfId="27463"/>
    <cellStyle name="Обычный 2 2 2 2 3 3 2 2 2 2 3 2" xfId="27464"/>
    <cellStyle name="Обычный 2 2 2 2 3 3 2 2 2 2 4" xfId="27465"/>
    <cellStyle name="Обычный 2 2 2 2 3 3 2 2 2 3" xfId="27466"/>
    <cellStyle name="Обычный 2 2 2 2 3 3 2 2 2 3 2" xfId="27467"/>
    <cellStyle name="Обычный 2 2 2 2 3 3 2 2 2 3 2 2" xfId="27468"/>
    <cellStyle name="Обычный 2 2 2 2 3 3 2 2 2 3 3" xfId="27469"/>
    <cellStyle name="Обычный 2 2 2 2 3 3 2 2 2 4" xfId="27470"/>
    <cellStyle name="Обычный 2 2 2 2 3 3 2 2 2 4 2" xfId="27471"/>
    <cellStyle name="Обычный 2 2 2 2 3 3 2 2 2 5" xfId="27472"/>
    <cellStyle name="Обычный 2 2 2 2 3 3 2 2 3" xfId="27473"/>
    <cellStyle name="Обычный 2 2 2 2 3 3 2 2 3 2" xfId="27474"/>
    <cellStyle name="Обычный 2 2 2 2 3 3 2 2 3 2 2" xfId="27475"/>
    <cellStyle name="Обычный 2 2 2 2 3 3 2 2 3 2 2 2" xfId="27476"/>
    <cellStyle name="Обычный 2 2 2 2 3 3 2 2 3 2 3" xfId="27477"/>
    <cellStyle name="Обычный 2 2 2 2 3 3 2 2 3 3" xfId="27478"/>
    <cellStyle name="Обычный 2 2 2 2 3 3 2 2 3 3 2" xfId="27479"/>
    <cellStyle name="Обычный 2 2 2 2 3 3 2 2 3 4" xfId="27480"/>
    <cellStyle name="Обычный 2 2 2 2 3 3 2 2 4" xfId="27481"/>
    <cellStyle name="Обычный 2 2 2 2 3 3 2 2 4 2" xfId="27482"/>
    <cellStyle name="Обычный 2 2 2 2 3 3 2 2 4 2 2" xfId="27483"/>
    <cellStyle name="Обычный 2 2 2 2 3 3 2 2 4 3" xfId="27484"/>
    <cellStyle name="Обычный 2 2 2 2 3 3 2 2 5" xfId="27485"/>
    <cellStyle name="Обычный 2 2 2 2 3 3 2 2 5 2" xfId="27486"/>
    <cellStyle name="Обычный 2 2 2 2 3 3 2 2 6" xfId="27487"/>
    <cellStyle name="Обычный 2 2 2 2 3 3 2 3" xfId="27488"/>
    <cellStyle name="Обычный 2 2 2 2 3 3 2 3 2" xfId="27489"/>
    <cellStyle name="Обычный 2 2 2 2 3 3 2 3 2 2" xfId="27490"/>
    <cellStyle name="Обычный 2 2 2 2 3 3 2 3 2 2 2" xfId="27491"/>
    <cellStyle name="Обычный 2 2 2 2 3 3 2 3 2 2 2 2" xfId="27492"/>
    <cellStyle name="Обычный 2 2 2 2 3 3 2 3 2 2 3" xfId="27493"/>
    <cellStyle name="Обычный 2 2 2 2 3 3 2 3 2 3" xfId="27494"/>
    <cellStyle name="Обычный 2 2 2 2 3 3 2 3 2 3 2" xfId="27495"/>
    <cellStyle name="Обычный 2 2 2 2 3 3 2 3 2 4" xfId="27496"/>
    <cellStyle name="Обычный 2 2 2 2 3 3 2 3 3" xfId="27497"/>
    <cellStyle name="Обычный 2 2 2 2 3 3 2 3 3 2" xfId="27498"/>
    <cellStyle name="Обычный 2 2 2 2 3 3 2 3 3 2 2" xfId="27499"/>
    <cellStyle name="Обычный 2 2 2 2 3 3 2 3 3 3" xfId="27500"/>
    <cellStyle name="Обычный 2 2 2 2 3 3 2 3 4" xfId="27501"/>
    <cellStyle name="Обычный 2 2 2 2 3 3 2 3 4 2" xfId="27502"/>
    <cellStyle name="Обычный 2 2 2 2 3 3 2 3 5" xfId="27503"/>
    <cellStyle name="Обычный 2 2 2 2 3 3 2 4" xfId="27504"/>
    <cellStyle name="Обычный 2 2 2 2 3 3 2 4 2" xfId="27505"/>
    <cellStyle name="Обычный 2 2 2 2 3 3 2 4 2 2" xfId="27506"/>
    <cellStyle name="Обычный 2 2 2 2 3 3 2 4 2 2 2" xfId="27507"/>
    <cellStyle name="Обычный 2 2 2 2 3 3 2 4 2 3" xfId="27508"/>
    <cellStyle name="Обычный 2 2 2 2 3 3 2 4 3" xfId="27509"/>
    <cellStyle name="Обычный 2 2 2 2 3 3 2 4 3 2" xfId="27510"/>
    <cellStyle name="Обычный 2 2 2 2 3 3 2 4 4" xfId="27511"/>
    <cellStyle name="Обычный 2 2 2 2 3 3 2 5" xfId="27512"/>
    <cellStyle name="Обычный 2 2 2 2 3 3 2 5 2" xfId="27513"/>
    <cellStyle name="Обычный 2 2 2 2 3 3 2 5 2 2" xfId="27514"/>
    <cellStyle name="Обычный 2 2 2 2 3 3 2 5 3" xfId="27515"/>
    <cellStyle name="Обычный 2 2 2 2 3 3 2 6" xfId="27516"/>
    <cellStyle name="Обычный 2 2 2 2 3 3 2 6 2" xfId="27517"/>
    <cellStyle name="Обычный 2 2 2 2 3 3 2 7" xfId="27518"/>
    <cellStyle name="Обычный 2 2 2 2 3 3 3" xfId="27519"/>
    <cellStyle name="Обычный 2 2 2 2 3 3 3 2" xfId="27520"/>
    <cellStyle name="Обычный 2 2 2 2 3 3 3 2 2" xfId="27521"/>
    <cellStyle name="Обычный 2 2 2 2 3 3 3 2 2 2" xfId="27522"/>
    <cellStyle name="Обычный 2 2 2 2 3 3 3 2 2 2 2" xfId="27523"/>
    <cellStyle name="Обычный 2 2 2 2 3 3 3 2 2 2 2 2" xfId="27524"/>
    <cellStyle name="Обычный 2 2 2 2 3 3 3 2 2 2 3" xfId="27525"/>
    <cellStyle name="Обычный 2 2 2 2 3 3 3 2 2 3" xfId="27526"/>
    <cellStyle name="Обычный 2 2 2 2 3 3 3 2 2 3 2" xfId="27527"/>
    <cellStyle name="Обычный 2 2 2 2 3 3 3 2 2 4" xfId="27528"/>
    <cellStyle name="Обычный 2 2 2 2 3 3 3 2 3" xfId="27529"/>
    <cellStyle name="Обычный 2 2 2 2 3 3 3 2 3 2" xfId="27530"/>
    <cellStyle name="Обычный 2 2 2 2 3 3 3 2 3 2 2" xfId="27531"/>
    <cellStyle name="Обычный 2 2 2 2 3 3 3 2 3 3" xfId="27532"/>
    <cellStyle name="Обычный 2 2 2 2 3 3 3 2 4" xfId="27533"/>
    <cellStyle name="Обычный 2 2 2 2 3 3 3 2 4 2" xfId="27534"/>
    <cellStyle name="Обычный 2 2 2 2 3 3 3 2 5" xfId="27535"/>
    <cellStyle name="Обычный 2 2 2 2 3 3 3 3" xfId="27536"/>
    <cellStyle name="Обычный 2 2 2 2 3 3 3 3 2" xfId="27537"/>
    <cellStyle name="Обычный 2 2 2 2 3 3 3 3 2 2" xfId="27538"/>
    <cellStyle name="Обычный 2 2 2 2 3 3 3 3 2 2 2" xfId="27539"/>
    <cellStyle name="Обычный 2 2 2 2 3 3 3 3 2 3" xfId="27540"/>
    <cellStyle name="Обычный 2 2 2 2 3 3 3 3 3" xfId="27541"/>
    <cellStyle name="Обычный 2 2 2 2 3 3 3 3 3 2" xfId="27542"/>
    <cellStyle name="Обычный 2 2 2 2 3 3 3 3 4" xfId="27543"/>
    <cellStyle name="Обычный 2 2 2 2 3 3 3 4" xfId="27544"/>
    <cellStyle name="Обычный 2 2 2 2 3 3 3 4 2" xfId="27545"/>
    <cellStyle name="Обычный 2 2 2 2 3 3 3 4 2 2" xfId="27546"/>
    <cellStyle name="Обычный 2 2 2 2 3 3 3 4 3" xfId="27547"/>
    <cellStyle name="Обычный 2 2 2 2 3 3 3 5" xfId="27548"/>
    <cellStyle name="Обычный 2 2 2 2 3 3 3 5 2" xfId="27549"/>
    <cellStyle name="Обычный 2 2 2 2 3 3 3 6" xfId="27550"/>
    <cellStyle name="Обычный 2 2 2 2 3 3 4" xfId="27551"/>
    <cellStyle name="Обычный 2 2 2 2 3 3 4 2" xfId="27552"/>
    <cellStyle name="Обычный 2 2 2 2 3 3 4 2 2" xfId="27553"/>
    <cellStyle name="Обычный 2 2 2 2 3 3 4 2 2 2" xfId="27554"/>
    <cellStyle name="Обычный 2 2 2 2 3 3 4 2 2 2 2" xfId="27555"/>
    <cellStyle name="Обычный 2 2 2 2 3 3 4 2 2 3" xfId="27556"/>
    <cellStyle name="Обычный 2 2 2 2 3 3 4 2 3" xfId="27557"/>
    <cellStyle name="Обычный 2 2 2 2 3 3 4 2 3 2" xfId="27558"/>
    <cellStyle name="Обычный 2 2 2 2 3 3 4 2 4" xfId="27559"/>
    <cellStyle name="Обычный 2 2 2 2 3 3 4 3" xfId="27560"/>
    <cellStyle name="Обычный 2 2 2 2 3 3 4 3 2" xfId="27561"/>
    <cellStyle name="Обычный 2 2 2 2 3 3 4 3 2 2" xfId="27562"/>
    <cellStyle name="Обычный 2 2 2 2 3 3 4 3 3" xfId="27563"/>
    <cellStyle name="Обычный 2 2 2 2 3 3 4 4" xfId="27564"/>
    <cellStyle name="Обычный 2 2 2 2 3 3 4 4 2" xfId="27565"/>
    <cellStyle name="Обычный 2 2 2 2 3 3 4 5" xfId="27566"/>
    <cellStyle name="Обычный 2 2 2 2 3 3 5" xfId="27567"/>
    <cellStyle name="Обычный 2 2 2 2 3 3 5 2" xfId="27568"/>
    <cellStyle name="Обычный 2 2 2 2 3 3 5 2 2" xfId="27569"/>
    <cellStyle name="Обычный 2 2 2 2 3 3 5 2 2 2" xfId="27570"/>
    <cellStyle name="Обычный 2 2 2 2 3 3 5 2 3" xfId="27571"/>
    <cellStyle name="Обычный 2 2 2 2 3 3 5 3" xfId="27572"/>
    <cellStyle name="Обычный 2 2 2 2 3 3 5 3 2" xfId="27573"/>
    <cellStyle name="Обычный 2 2 2 2 3 3 5 4" xfId="27574"/>
    <cellStyle name="Обычный 2 2 2 2 3 3 6" xfId="27575"/>
    <cellStyle name="Обычный 2 2 2 2 3 3 6 2" xfId="27576"/>
    <cellStyle name="Обычный 2 2 2 2 3 3 6 2 2" xfId="27577"/>
    <cellStyle name="Обычный 2 2 2 2 3 3 6 3" xfId="27578"/>
    <cellStyle name="Обычный 2 2 2 2 3 3 7" xfId="27579"/>
    <cellStyle name="Обычный 2 2 2 2 3 3 7 2" xfId="27580"/>
    <cellStyle name="Обычный 2 2 2 2 3 3 8" xfId="27581"/>
    <cellStyle name="Обычный 2 2 2 2 3 4" xfId="27582"/>
    <cellStyle name="Обычный 2 2 2 2 3 4 2" xfId="27583"/>
    <cellStyle name="Обычный 2 2 2 2 3 4 2 2" xfId="27584"/>
    <cellStyle name="Обычный 2 2 2 2 3 4 2 2 2" xfId="27585"/>
    <cellStyle name="Обычный 2 2 2 2 3 4 2 2 2 2" xfId="27586"/>
    <cellStyle name="Обычный 2 2 2 2 3 4 2 2 2 2 2" xfId="27587"/>
    <cellStyle name="Обычный 2 2 2 2 3 4 2 2 2 2 2 2" xfId="27588"/>
    <cellStyle name="Обычный 2 2 2 2 3 4 2 2 2 2 3" xfId="27589"/>
    <cellStyle name="Обычный 2 2 2 2 3 4 2 2 2 3" xfId="27590"/>
    <cellStyle name="Обычный 2 2 2 2 3 4 2 2 2 3 2" xfId="27591"/>
    <cellStyle name="Обычный 2 2 2 2 3 4 2 2 2 4" xfId="27592"/>
    <cellStyle name="Обычный 2 2 2 2 3 4 2 2 3" xfId="27593"/>
    <cellStyle name="Обычный 2 2 2 2 3 4 2 2 3 2" xfId="27594"/>
    <cellStyle name="Обычный 2 2 2 2 3 4 2 2 3 2 2" xfId="27595"/>
    <cellStyle name="Обычный 2 2 2 2 3 4 2 2 3 3" xfId="27596"/>
    <cellStyle name="Обычный 2 2 2 2 3 4 2 2 4" xfId="27597"/>
    <cellStyle name="Обычный 2 2 2 2 3 4 2 2 4 2" xfId="27598"/>
    <cellStyle name="Обычный 2 2 2 2 3 4 2 2 5" xfId="27599"/>
    <cellStyle name="Обычный 2 2 2 2 3 4 2 3" xfId="27600"/>
    <cellStyle name="Обычный 2 2 2 2 3 4 2 3 2" xfId="27601"/>
    <cellStyle name="Обычный 2 2 2 2 3 4 2 3 2 2" xfId="27602"/>
    <cellStyle name="Обычный 2 2 2 2 3 4 2 3 2 2 2" xfId="27603"/>
    <cellStyle name="Обычный 2 2 2 2 3 4 2 3 2 3" xfId="27604"/>
    <cellStyle name="Обычный 2 2 2 2 3 4 2 3 3" xfId="27605"/>
    <cellStyle name="Обычный 2 2 2 2 3 4 2 3 3 2" xfId="27606"/>
    <cellStyle name="Обычный 2 2 2 2 3 4 2 3 4" xfId="27607"/>
    <cellStyle name="Обычный 2 2 2 2 3 4 2 4" xfId="27608"/>
    <cellStyle name="Обычный 2 2 2 2 3 4 2 4 2" xfId="27609"/>
    <cellStyle name="Обычный 2 2 2 2 3 4 2 4 2 2" xfId="27610"/>
    <cellStyle name="Обычный 2 2 2 2 3 4 2 4 3" xfId="27611"/>
    <cellStyle name="Обычный 2 2 2 2 3 4 2 5" xfId="27612"/>
    <cellStyle name="Обычный 2 2 2 2 3 4 2 5 2" xfId="27613"/>
    <cellStyle name="Обычный 2 2 2 2 3 4 2 6" xfId="27614"/>
    <cellStyle name="Обычный 2 2 2 2 3 4 3" xfId="27615"/>
    <cellStyle name="Обычный 2 2 2 2 3 4 3 2" xfId="27616"/>
    <cellStyle name="Обычный 2 2 2 2 3 4 3 2 2" xfId="27617"/>
    <cellStyle name="Обычный 2 2 2 2 3 4 3 2 2 2" xfId="27618"/>
    <cellStyle name="Обычный 2 2 2 2 3 4 3 2 2 2 2" xfId="27619"/>
    <cellStyle name="Обычный 2 2 2 2 3 4 3 2 2 3" xfId="27620"/>
    <cellStyle name="Обычный 2 2 2 2 3 4 3 2 3" xfId="27621"/>
    <cellStyle name="Обычный 2 2 2 2 3 4 3 2 3 2" xfId="27622"/>
    <cellStyle name="Обычный 2 2 2 2 3 4 3 2 4" xfId="27623"/>
    <cellStyle name="Обычный 2 2 2 2 3 4 3 3" xfId="27624"/>
    <cellStyle name="Обычный 2 2 2 2 3 4 3 3 2" xfId="27625"/>
    <cellStyle name="Обычный 2 2 2 2 3 4 3 3 2 2" xfId="27626"/>
    <cellStyle name="Обычный 2 2 2 2 3 4 3 3 3" xfId="27627"/>
    <cellStyle name="Обычный 2 2 2 2 3 4 3 4" xfId="27628"/>
    <cellStyle name="Обычный 2 2 2 2 3 4 3 4 2" xfId="27629"/>
    <cellStyle name="Обычный 2 2 2 2 3 4 3 5" xfId="27630"/>
    <cellStyle name="Обычный 2 2 2 2 3 4 4" xfId="27631"/>
    <cellStyle name="Обычный 2 2 2 2 3 4 4 2" xfId="27632"/>
    <cellStyle name="Обычный 2 2 2 2 3 4 4 2 2" xfId="27633"/>
    <cellStyle name="Обычный 2 2 2 2 3 4 4 2 2 2" xfId="27634"/>
    <cellStyle name="Обычный 2 2 2 2 3 4 4 2 3" xfId="27635"/>
    <cellStyle name="Обычный 2 2 2 2 3 4 4 3" xfId="27636"/>
    <cellStyle name="Обычный 2 2 2 2 3 4 4 3 2" xfId="27637"/>
    <cellStyle name="Обычный 2 2 2 2 3 4 4 4" xfId="27638"/>
    <cellStyle name="Обычный 2 2 2 2 3 4 5" xfId="27639"/>
    <cellStyle name="Обычный 2 2 2 2 3 4 5 2" xfId="27640"/>
    <cellStyle name="Обычный 2 2 2 2 3 4 5 2 2" xfId="27641"/>
    <cellStyle name="Обычный 2 2 2 2 3 4 5 3" xfId="27642"/>
    <cellStyle name="Обычный 2 2 2 2 3 4 6" xfId="27643"/>
    <cellStyle name="Обычный 2 2 2 2 3 4 6 2" xfId="27644"/>
    <cellStyle name="Обычный 2 2 2 2 3 4 7" xfId="27645"/>
    <cellStyle name="Обычный 2 2 2 2 3 5" xfId="27646"/>
    <cellStyle name="Обычный 2 2 2 2 3 5 2" xfId="27647"/>
    <cellStyle name="Обычный 2 2 2 2 3 5 2 2" xfId="27648"/>
    <cellStyle name="Обычный 2 2 2 2 3 5 2 2 2" xfId="27649"/>
    <cellStyle name="Обычный 2 2 2 2 3 5 2 2 2 2" xfId="27650"/>
    <cellStyle name="Обычный 2 2 2 2 3 5 2 2 2 2 2" xfId="27651"/>
    <cellStyle name="Обычный 2 2 2 2 3 5 2 2 2 3" xfId="27652"/>
    <cellStyle name="Обычный 2 2 2 2 3 5 2 2 3" xfId="27653"/>
    <cellStyle name="Обычный 2 2 2 2 3 5 2 2 3 2" xfId="27654"/>
    <cellStyle name="Обычный 2 2 2 2 3 5 2 2 4" xfId="27655"/>
    <cellStyle name="Обычный 2 2 2 2 3 5 2 3" xfId="27656"/>
    <cellStyle name="Обычный 2 2 2 2 3 5 2 3 2" xfId="27657"/>
    <cellStyle name="Обычный 2 2 2 2 3 5 2 3 2 2" xfId="27658"/>
    <cellStyle name="Обычный 2 2 2 2 3 5 2 3 3" xfId="27659"/>
    <cellStyle name="Обычный 2 2 2 2 3 5 2 4" xfId="27660"/>
    <cellStyle name="Обычный 2 2 2 2 3 5 2 4 2" xfId="27661"/>
    <cellStyle name="Обычный 2 2 2 2 3 5 2 5" xfId="27662"/>
    <cellStyle name="Обычный 2 2 2 2 3 5 3" xfId="27663"/>
    <cellStyle name="Обычный 2 2 2 2 3 5 3 2" xfId="27664"/>
    <cellStyle name="Обычный 2 2 2 2 3 5 3 2 2" xfId="27665"/>
    <cellStyle name="Обычный 2 2 2 2 3 5 3 2 2 2" xfId="27666"/>
    <cellStyle name="Обычный 2 2 2 2 3 5 3 2 3" xfId="27667"/>
    <cellStyle name="Обычный 2 2 2 2 3 5 3 3" xfId="27668"/>
    <cellStyle name="Обычный 2 2 2 2 3 5 3 3 2" xfId="27669"/>
    <cellStyle name="Обычный 2 2 2 2 3 5 3 4" xfId="27670"/>
    <cellStyle name="Обычный 2 2 2 2 3 5 4" xfId="27671"/>
    <cellStyle name="Обычный 2 2 2 2 3 5 4 2" xfId="27672"/>
    <cellStyle name="Обычный 2 2 2 2 3 5 4 2 2" xfId="27673"/>
    <cellStyle name="Обычный 2 2 2 2 3 5 4 3" xfId="27674"/>
    <cellStyle name="Обычный 2 2 2 2 3 5 5" xfId="27675"/>
    <cellStyle name="Обычный 2 2 2 2 3 5 5 2" xfId="27676"/>
    <cellStyle name="Обычный 2 2 2 2 3 5 6" xfId="27677"/>
    <cellStyle name="Обычный 2 2 2 2 3 6" xfId="27678"/>
    <cellStyle name="Обычный 2 2 2 2 3 6 2" xfId="27679"/>
    <cellStyle name="Обычный 2 2 2 2 3 6 2 2" xfId="27680"/>
    <cellStyle name="Обычный 2 2 2 2 3 6 2 2 2" xfId="27681"/>
    <cellStyle name="Обычный 2 2 2 2 3 6 2 2 2 2" xfId="27682"/>
    <cellStyle name="Обычный 2 2 2 2 3 6 2 2 3" xfId="27683"/>
    <cellStyle name="Обычный 2 2 2 2 3 6 2 3" xfId="27684"/>
    <cellStyle name="Обычный 2 2 2 2 3 6 2 3 2" xfId="27685"/>
    <cellStyle name="Обычный 2 2 2 2 3 6 2 4" xfId="27686"/>
    <cellStyle name="Обычный 2 2 2 2 3 6 3" xfId="27687"/>
    <cellStyle name="Обычный 2 2 2 2 3 6 3 2" xfId="27688"/>
    <cellStyle name="Обычный 2 2 2 2 3 6 3 2 2" xfId="27689"/>
    <cellStyle name="Обычный 2 2 2 2 3 6 3 3" xfId="27690"/>
    <cellStyle name="Обычный 2 2 2 2 3 6 4" xfId="27691"/>
    <cellStyle name="Обычный 2 2 2 2 3 6 4 2" xfId="27692"/>
    <cellStyle name="Обычный 2 2 2 2 3 6 5" xfId="27693"/>
    <cellStyle name="Обычный 2 2 2 2 3 7" xfId="27694"/>
    <cellStyle name="Обычный 2 2 2 2 3 7 2" xfId="27695"/>
    <cellStyle name="Обычный 2 2 2 2 3 7 2 2" xfId="27696"/>
    <cellStyle name="Обычный 2 2 2 2 3 7 2 2 2" xfId="27697"/>
    <cellStyle name="Обычный 2 2 2 2 3 7 2 3" xfId="27698"/>
    <cellStyle name="Обычный 2 2 2 2 3 7 3" xfId="27699"/>
    <cellStyle name="Обычный 2 2 2 2 3 7 3 2" xfId="27700"/>
    <cellStyle name="Обычный 2 2 2 2 3 7 4" xfId="27701"/>
    <cellStyle name="Обычный 2 2 2 2 3 8" xfId="27702"/>
    <cellStyle name="Обычный 2 2 2 2 3 8 2" xfId="27703"/>
    <cellStyle name="Обычный 2 2 2 2 3 8 2 2" xfId="27704"/>
    <cellStyle name="Обычный 2 2 2 2 3 8 3" xfId="27705"/>
    <cellStyle name="Обычный 2 2 2 2 3 9" xfId="27706"/>
    <cellStyle name="Обычный 2 2 2 2 3 9 2" xfId="27707"/>
    <cellStyle name="Обычный 2 2 2 2 4" xfId="27708"/>
    <cellStyle name="Обычный 2 2 2 2 4 2" xfId="27709"/>
    <cellStyle name="Обычный 2 2 2 2 4 2 2" xfId="27710"/>
    <cellStyle name="Обычный 2 2 2 2 4 2 2 2" xfId="27711"/>
    <cellStyle name="Обычный 2 2 2 2 4 2 2 2 2" xfId="27712"/>
    <cellStyle name="Обычный 2 2 2 2 4 2 2 2 2 2" xfId="27713"/>
    <cellStyle name="Обычный 2 2 2 2 4 2 2 2 2 2 2" xfId="27714"/>
    <cellStyle name="Обычный 2 2 2 2 4 2 2 2 2 2 2 2" xfId="27715"/>
    <cellStyle name="Обычный 2 2 2 2 4 2 2 2 2 2 3" xfId="27716"/>
    <cellStyle name="Обычный 2 2 2 2 4 2 2 2 2 3" xfId="27717"/>
    <cellStyle name="Обычный 2 2 2 2 4 2 2 2 2 3 2" xfId="27718"/>
    <cellStyle name="Обычный 2 2 2 2 4 2 2 2 2 4" xfId="27719"/>
    <cellStyle name="Обычный 2 2 2 2 4 2 2 2 3" xfId="27720"/>
    <cellStyle name="Обычный 2 2 2 2 4 2 2 2 3 2" xfId="27721"/>
    <cellStyle name="Обычный 2 2 2 2 4 2 2 2 3 2 2" xfId="27722"/>
    <cellStyle name="Обычный 2 2 2 2 4 2 2 2 3 3" xfId="27723"/>
    <cellStyle name="Обычный 2 2 2 2 4 2 2 2 4" xfId="27724"/>
    <cellStyle name="Обычный 2 2 2 2 4 2 2 2 4 2" xfId="27725"/>
    <cellStyle name="Обычный 2 2 2 2 4 2 2 2 5" xfId="27726"/>
    <cellStyle name="Обычный 2 2 2 2 4 2 2 3" xfId="27727"/>
    <cellStyle name="Обычный 2 2 2 2 4 2 2 3 2" xfId="27728"/>
    <cellStyle name="Обычный 2 2 2 2 4 2 2 3 2 2" xfId="27729"/>
    <cellStyle name="Обычный 2 2 2 2 4 2 2 3 2 2 2" xfId="27730"/>
    <cellStyle name="Обычный 2 2 2 2 4 2 2 3 2 3" xfId="27731"/>
    <cellStyle name="Обычный 2 2 2 2 4 2 2 3 3" xfId="27732"/>
    <cellStyle name="Обычный 2 2 2 2 4 2 2 3 3 2" xfId="27733"/>
    <cellStyle name="Обычный 2 2 2 2 4 2 2 3 4" xfId="27734"/>
    <cellStyle name="Обычный 2 2 2 2 4 2 2 4" xfId="27735"/>
    <cellStyle name="Обычный 2 2 2 2 4 2 2 4 2" xfId="27736"/>
    <cellStyle name="Обычный 2 2 2 2 4 2 2 4 2 2" xfId="27737"/>
    <cellStyle name="Обычный 2 2 2 2 4 2 2 4 3" xfId="27738"/>
    <cellStyle name="Обычный 2 2 2 2 4 2 2 5" xfId="27739"/>
    <cellStyle name="Обычный 2 2 2 2 4 2 2 5 2" xfId="27740"/>
    <cellStyle name="Обычный 2 2 2 2 4 2 2 6" xfId="27741"/>
    <cellStyle name="Обычный 2 2 2 2 4 2 3" xfId="27742"/>
    <cellStyle name="Обычный 2 2 2 2 4 2 3 2" xfId="27743"/>
    <cellStyle name="Обычный 2 2 2 2 4 2 3 2 2" xfId="27744"/>
    <cellStyle name="Обычный 2 2 2 2 4 2 3 2 2 2" xfId="27745"/>
    <cellStyle name="Обычный 2 2 2 2 4 2 3 2 2 2 2" xfId="27746"/>
    <cellStyle name="Обычный 2 2 2 2 4 2 3 2 2 3" xfId="27747"/>
    <cellStyle name="Обычный 2 2 2 2 4 2 3 2 3" xfId="27748"/>
    <cellStyle name="Обычный 2 2 2 2 4 2 3 2 3 2" xfId="27749"/>
    <cellStyle name="Обычный 2 2 2 2 4 2 3 2 4" xfId="27750"/>
    <cellStyle name="Обычный 2 2 2 2 4 2 3 3" xfId="27751"/>
    <cellStyle name="Обычный 2 2 2 2 4 2 3 3 2" xfId="27752"/>
    <cellStyle name="Обычный 2 2 2 2 4 2 3 3 2 2" xfId="27753"/>
    <cellStyle name="Обычный 2 2 2 2 4 2 3 3 3" xfId="27754"/>
    <cellStyle name="Обычный 2 2 2 2 4 2 3 4" xfId="27755"/>
    <cellStyle name="Обычный 2 2 2 2 4 2 3 4 2" xfId="27756"/>
    <cellStyle name="Обычный 2 2 2 2 4 2 3 5" xfId="27757"/>
    <cellStyle name="Обычный 2 2 2 2 4 2 4" xfId="27758"/>
    <cellStyle name="Обычный 2 2 2 2 4 2 4 2" xfId="27759"/>
    <cellStyle name="Обычный 2 2 2 2 4 2 4 2 2" xfId="27760"/>
    <cellStyle name="Обычный 2 2 2 2 4 2 4 2 2 2" xfId="27761"/>
    <cellStyle name="Обычный 2 2 2 2 4 2 4 2 3" xfId="27762"/>
    <cellStyle name="Обычный 2 2 2 2 4 2 4 3" xfId="27763"/>
    <cellStyle name="Обычный 2 2 2 2 4 2 4 3 2" xfId="27764"/>
    <cellStyle name="Обычный 2 2 2 2 4 2 4 4" xfId="27765"/>
    <cellStyle name="Обычный 2 2 2 2 4 2 5" xfId="27766"/>
    <cellStyle name="Обычный 2 2 2 2 4 2 5 2" xfId="27767"/>
    <cellStyle name="Обычный 2 2 2 2 4 2 5 2 2" xfId="27768"/>
    <cellStyle name="Обычный 2 2 2 2 4 2 5 3" xfId="27769"/>
    <cellStyle name="Обычный 2 2 2 2 4 2 6" xfId="27770"/>
    <cellStyle name="Обычный 2 2 2 2 4 2 6 2" xfId="27771"/>
    <cellStyle name="Обычный 2 2 2 2 4 2 7" xfId="27772"/>
    <cellStyle name="Обычный 2 2 2 2 4 3" xfId="27773"/>
    <cellStyle name="Обычный 2 2 2 2 4 3 2" xfId="27774"/>
    <cellStyle name="Обычный 2 2 2 2 4 3 2 2" xfId="27775"/>
    <cellStyle name="Обычный 2 2 2 2 4 3 2 2 2" xfId="27776"/>
    <cellStyle name="Обычный 2 2 2 2 4 3 2 2 2 2" xfId="27777"/>
    <cellStyle name="Обычный 2 2 2 2 4 3 2 2 2 2 2" xfId="27778"/>
    <cellStyle name="Обычный 2 2 2 2 4 3 2 2 2 3" xfId="27779"/>
    <cellStyle name="Обычный 2 2 2 2 4 3 2 2 3" xfId="27780"/>
    <cellStyle name="Обычный 2 2 2 2 4 3 2 2 3 2" xfId="27781"/>
    <cellStyle name="Обычный 2 2 2 2 4 3 2 2 4" xfId="27782"/>
    <cellStyle name="Обычный 2 2 2 2 4 3 2 3" xfId="27783"/>
    <cellStyle name="Обычный 2 2 2 2 4 3 2 3 2" xfId="27784"/>
    <cellStyle name="Обычный 2 2 2 2 4 3 2 3 2 2" xfId="27785"/>
    <cellStyle name="Обычный 2 2 2 2 4 3 2 3 3" xfId="27786"/>
    <cellStyle name="Обычный 2 2 2 2 4 3 2 4" xfId="27787"/>
    <cellStyle name="Обычный 2 2 2 2 4 3 2 4 2" xfId="27788"/>
    <cellStyle name="Обычный 2 2 2 2 4 3 2 5" xfId="27789"/>
    <cellStyle name="Обычный 2 2 2 2 4 3 3" xfId="27790"/>
    <cellStyle name="Обычный 2 2 2 2 4 3 3 2" xfId="27791"/>
    <cellStyle name="Обычный 2 2 2 2 4 3 3 2 2" xfId="27792"/>
    <cellStyle name="Обычный 2 2 2 2 4 3 3 2 2 2" xfId="27793"/>
    <cellStyle name="Обычный 2 2 2 2 4 3 3 2 3" xfId="27794"/>
    <cellStyle name="Обычный 2 2 2 2 4 3 3 3" xfId="27795"/>
    <cellStyle name="Обычный 2 2 2 2 4 3 3 3 2" xfId="27796"/>
    <cellStyle name="Обычный 2 2 2 2 4 3 3 4" xfId="27797"/>
    <cellStyle name="Обычный 2 2 2 2 4 3 4" xfId="27798"/>
    <cellStyle name="Обычный 2 2 2 2 4 3 4 2" xfId="27799"/>
    <cellStyle name="Обычный 2 2 2 2 4 3 4 2 2" xfId="27800"/>
    <cellStyle name="Обычный 2 2 2 2 4 3 4 3" xfId="27801"/>
    <cellStyle name="Обычный 2 2 2 2 4 3 5" xfId="27802"/>
    <cellStyle name="Обычный 2 2 2 2 4 3 5 2" xfId="27803"/>
    <cellStyle name="Обычный 2 2 2 2 4 3 6" xfId="27804"/>
    <cellStyle name="Обычный 2 2 2 2 4 4" xfId="27805"/>
    <cellStyle name="Обычный 2 2 2 2 4 4 2" xfId="27806"/>
    <cellStyle name="Обычный 2 2 2 2 4 4 2 2" xfId="27807"/>
    <cellStyle name="Обычный 2 2 2 2 4 4 2 2 2" xfId="27808"/>
    <cellStyle name="Обычный 2 2 2 2 4 4 2 2 2 2" xfId="27809"/>
    <cellStyle name="Обычный 2 2 2 2 4 4 2 2 3" xfId="27810"/>
    <cellStyle name="Обычный 2 2 2 2 4 4 2 3" xfId="27811"/>
    <cellStyle name="Обычный 2 2 2 2 4 4 2 3 2" xfId="27812"/>
    <cellStyle name="Обычный 2 2 2 2 4 4 2 4" xfId="27813"/>
    <cellStyle name="Обычный 2 2 2 2 4 4 3" xfId="27814"/>
    <cellStyle name="Обычный 2 2 2 2 4 4 3 2" xfId="27815"/>
    <cellStyle name="Обычный 2 2 2 2 4 4 3 2 2" xfId="27816"/>
    <cellStyle name="Обычный 2 2 2 2 4 4 3 3" xfId="27817"/>
    <cellStyle name="Обычный 2 2 2 2 4 4 4" xfId="27818"/>
    <cellStyle name="Обычный 2 2 2 2 4 4 4 2" xfId="27819"/>
    <cellStyle name="Обычный 2 2 2 2 4 4 5" xfId="27820"/>
    <cellStyle name="Обычный 2 2 2 2 4 5" xfId="27821"/>
    <cellStyle name="Обычный 2 2 2 2 4 5 2" xfId="27822"/>
    <cellStyle name="Обычный 2 2 2 2 4 5 2 2" xfId="27823"/>
    <cellStyle name="Обычный 2 2 2 2 4 5 2 2 2" xfId="27824"/>
    <cellStyle name="Обычный 2 2 2 2 4 5 2 3" xfId="27825"/>
    <cellStyle name="Обычный 2 2 2 2 4 5 3" xfId="27826"/>
    <cellStyle name="Обычный 2 2 2 2 4 5 3 2" xfId="27827"/>
    <cellStyle name="Обычный 2 2 2 2 4 5 4" xfId="27828"/>
    <cellStyle name="Обычный 2 2 2 2 4 6" xfId="27829"/>
    <cellStyle name="Обычный 2 2 2 2 4 6 2" xfId="27830"/>
    <cellStyle name="Обычный 2 2 2 2 4 6 2 2" xfId="27831"/>
    <cellStyle name="Обычный 2 2 2 2 4 6 3" xfId="27832"/>
    <cellStyle name="Обычный 2 2 2 2 4 7" xfId="27833"/>
    <cellStyle name="Обычный 2 2 2 2 4 7 2" xfId="27834"/>
    <cellStyle name="Обычный 2 2 2 2 4 8" xfId="27835"/>
    <cellStyle name="Обычный 2 2 2 2 5" xfId="27836"/>
    <cellStyle name="Обычный 2 2 2 2 5 2" xfId="27837"/>
    <cellStyle name="Обычный 2 2 2 2 5 2 2" xfId="27838"/>
    <cellStyle name="Обычный 2 2 2 2 5 2 2 2" xfId="27839"/>
    <cellStyle name="Обычный 2 2 2 2 5 2 2 2 2" xfId="27840"/>
    <cellStyle name="Обычный 2 2 2 2 5 2 2 2 2 2" xfId="27841"/>
    <cellStyle name="Обычный 2 2 2 2 5 2 2 2 2 2 2" xfId="27842"/>
    <cellStyle name="Обычный 2 2 2 2 5 2 2 2 2 2 2 2" xfId="27843"/>
    <cellStyle name="Обычный 2 2 2 2 5 2 2 2 2 2 3" xfId="27844"/>
    <cellStyle name="Обычный 2 2 2 2 5 2 2 2 2 3" xfId="27845"/>
    <cellStyle name="Обычный 2 2 2 2 5 2 2 2 2 3 2" xfId="27846"/>
    <cellStyle name="Обычный 2 2 2 2 5 2 2 2 2 4" xfId="27847"/>
    <cellStyle name="Обычный 2 2 2 2 5 2 2 2 3" xfId="27848"/>
    <cellStyle name="Обычный 2 2 2 2 5 2 2 2 3 2" xfId="27849"/>
    <cellStyle name="Обычный 2 2 2 2 5 2 2 2 3 2 2" xfId="27850"/>
    <cellStyle name="Обычный 2 2 2 2 5 2 2 2 3 3" xfId="27851"/>
    <cellStyle name="Обычный 2 2 2 2 5 2 2 2 4" xfId="27852"/>
    <cellStyle name="Обычный 2 2 2 2 5 2 2 2 4 2" xfId="27853"/>
    <cellStyle name="Обычный 2 2 2 2 5 2 2 2 5" xfId="27854"/>
    <cellStyle name="Обычный 2 2 2 2 5 2 2 3" xfId="27855"/>
    <cellStyle name="Обычный 2 2 2 2 5 2 2 3 2" xfId="27856"/>
    <cellStyle name="Обычный 2 2 2 2 5 2 2 3 2 2" xfId="27857"/>
    <cellStyle name="Обычный 2 2 2 2 5 2 2 3 2 2 2" xfId="27858"/>
    <cellStyle name="Обычный 2 2 2 2 5 2 2 3 2 3" xfId="27859"/>
    <cellStyle name="Обычный 2 2 2 2 5 2 2 3 3" xfId="27860"/>
    <cellStyle name="Обычный 2 2 2 2 5 2 2 3 3 2" xfId="27861"/>
    <cellStyle name="Обычный 2 2 2 2 5 2 2 3 4" xfId="27862"/>
    <cellStyle name="Обычный 2 2 2 2 5 2 2 4" xfId="27863"/>
    <cellStyle name="Обычный 2 2 2 2 5 2 2 4 2" xfId="27864"/>
    <cellStyle name="Обычный 2 2 2 2 5 2 2 4 2 2" xfId="27865"/>
    <cellStyle name="Обычный 2 2 2 2 5 2 2 4 3" xfId="27866"/>
    <cellStyle name="Обычный 2 2 2 2 5 2 2 5" xfId="27867"/>
    <cellStyle name="Обычный 2 2 2 2 5 2 2 5 2" xfId="27868"/>
    <cellStyle name="Обычный 2 2 2 2 5 2 2 6" xfId="27869"/>
    <cellStyle name="Обычный 2 2 2 2 5 2 3" xfId="27870"/>
    <cellStyle name="Обычный 2 2 2 2 5 2 3 2" xfId="27871"/>
    <cellStyle name="Обычный 2 2 2 2 5 2 3 2 2" xfId="27872"/>
    <cellStyle name="Обычный 2 2 2 2 5 2 3 2 2 2" xfId="27873"/>
    <cellStyle name="Обычный 2 2 2 2 5 2 3 2 2 2 2" xfId="27874"/>
    <cellStyle name="Обычный 2 2 2 2 5 2 3 2 2 3" xfId="27875"/>
    <cellStyle name="Обычный 2 2 2 2 5 2 3 2 3" xfId="27876"/>
    <cellStyle name="Обычный 2 2 2 2 5 2 3 2 3 2" xfId="27877"/>
    <cellStyle name="Обычный 2 2 2 2 5 2 3 2 4" xfId="27878"/>
    <cellStyle name="Обычный 2 2 2 2 5 2 3 3" xfId="27879"/>
    <cellStyle name="Обычный 2 2 2 2 5 2 3 3 2" xfId="27880"/>
    <cellStyle name="Обычный 2 2 2 2 5 2 3 3 2 2" xfId="27881"/>
    <cellStyle name="Обычный 2 2 2 2 5 2 3 3 3" xfId="27882"/>
    <cellStyle name="Обычный 2 2 2 2 5 2 3 4" xfId="27883"/>
    <cellStyle name="Обычный 2 2 2 2 5 2 3 4 2" xfId="27884"/>
    <cellStyle name="Обычный 2 2 2 2 5 2 3 5" xfId="27885"/>
    <cellStyle name="Обычный 2 2 2 2 5 2 4" xfId="27886"/>
    <cellStyle name="Обычный 2 2 2 2 5 2 4 2" xfId="27887"/>
    <cellStyle name="Обычный 2 2 2 2 5 2 4 2 2" xfId="27888"/>
    <cellStyle name="Обычный 2 2 2 2 5 2 4 2 2 2" xfId="27889"/>
    <cellStyle name="Обычный 2 2 2 2 5 2 4 2 3" xfId="27890"/>
    <cellStyle name="Обычный 2 2 2 2 5 2 4 3" xfId="27891"/>
    <cellStyle name="Обычный 2 2 2 2 5 2 4 3 2" xfId="27892"/>
    <cellStyle name="Обычный 2 2 2 2 5 2 4 4" xfId="27893"/>
    <cellStyle name="Обычный 2 2 2 2 5 2 5" xfId="27894"/>
    <cellStyle name="Обычный 2 2 2 2 5 2 5 2" xfId="27895"/>
    <cellStyle name="Обычный 2 2 2 2 5 2 5 2 2" xfId="27896"/>
    <cellStyle name="Обычный 2 2 2 2 5 2 5 3" xfId="27897"/>
    <cellStyle name="Обычный 2 2 2 2 5 2 6" xfId="27898"/>
    <cellStyle name="Обычный 2 2 2 2 5 2 6 2" xfId="27899"/>
    <cellStyle name="Обычный 2 2 2 2 5 2 7" xfId="27900"/>
    <cellStyle name="Обычный 2 2 2 2 5 3" xfId="27901"/>
    <cellStyle name="Обычный 2 2 2 2 5 3 2" xfId="27902"/>
    <cellStyle name="Обычный 2 2 2 2 5 3 2 2" xfId="27903"/>
    <cellStyle name="Обычный 2 2 2 2 5 3 2 2 2" xfId="27904"/>
    <cellStyle name="Обычный 2 2 2 2 5 3 2 2 2 2" xfId="27905"/>
    <cellStyle name="Обычный 2 2 2 2 5 3 2 2 2 2 2" xfId="27906"/>
    <cellStyle name="Обычный 2 2 2 2 5 3 2 2 2 3" xfId="27907"/>
    <cellStyle name="Обычный 2 2 2 2 5 3 2 2 3" xfId="27908"/>
    <cellStyle name="Обычный 2 2 2 2 5 3 2 2 3 2" xfId="27909"/>
    <cellStyle name="Обычный 2 2 2 2 5 3 2 2 4" xfId="27910"/>
    <cellStyle name="Обычный 2 2 2 2 5 3 2 3" xfId="27911"/>
    <cellStyle name="Обычный 2 2 2 2 5 3 2 3 2" xfId="27912"/>
    <cellStyle name="Обычный 2 2 2 2 5 3 2 3 2 2" xfId="27913"/>
    <cellStyle name="Обычный 2 2 2 2 5 3 2 3 3" xfId="27914"/>
    <cellStyle name="Обычный 2 2 2 2 5 3 2 4" xfId="27915"/>
    <cellStyle name="Обычный 2 2 2 2 5 3 2 4 2" xfId="27916"/>
    <cellStyle name="Обычный 2 2 2 2 5 3 2 5" xfId="27917"/>
    <cellStyle name="Обычный 2 2 2 2 5 3 3" xfId="27918"/>
    <cellStyle name="Обычный 2 2 2 2 5 3 3 2" xfId="27919"/>
    <cellStyle name="Обычный 2 2 2 2 5 3 3 2 2" xfId="27920"/>
    <cellStyle name="Обычный 2 2 2 2 5 3 3 2 2 2" xfId="27921"/>
    <cellStyle name="Обычный 2 2 2 2 5 3 3 2 3" xfId="27922"/>
    <cellStyle name="Обычный 2 2 2 2 5 3 3 3" xfId="27923"/>
    <cellStyle name="Обычный 2 2 2 2 5 3 3 3 2" xfId="27924"/>
    <cellStyle name="Обычный 2 2 2 2 5 3 3 4" xfId="27925"/>
    <cellStyle name="Обычный 2 2 2 2 5 3 4" xfId="27926"/>
    <cellStyle name="Обычный 2 2 2 2 5 3 4 2" xfId="27927"/>
    <cellStyle name="Обычный 2 2 2 2 5 3 4 2 2" xfId="27928"/>
    <cellStyle name="Обычный 2 2 2 2 5 3 4 3" xfId="27929"/>
    <cellStyle name="Обычный 2 2 2 2 5 3 5" xfId="27930"/>
    <cellStyle name="Обычный 2 2 2 2 5 3 5 2" xfId="27931"/>
    <cellStyle name="Обычный 2 2 2 2 5 3 6" xfId="27932"/>
    <cellStyle name="Обычный 2 2 2 2 5 4" xfId="27933"/>
    <cellStyle name="Обычный 2 2 2 2 5 4 2" xfId="27934"/>
    <cellStyle name="Обычный 2 2 2 2 5 4 2 2" xfId="27935"/>
    <cellStyle name="Обычный 2 2 2 2 5 4 2 2 2" xfId="27936"/>
    <cellStyle name="Обычный 2 2 2 2 5 4 2 2 2 2" xfId="27937"/>
    <cellStyle name="Обычный 2 2 2 2 5 4 2 2 3" xfId="27938"/>
    <cellStyle name="Обычный 2 2 2 2 5 4 2 3" xfId="27939"/>
    <cellStyle name="Обычный 2 2 2 2 5 4 2 3 2" xfId="27940"/>
    <cellStyle name="Обычный 2 2 2 2 5 4 2 4" xfId="27941"/>
    <cellStyle name="Обычный 2 2 2 2 5 4 3" xfId="27942"/>
    <cellStyle name="Обычный 2 2 2 2 5 4 3 2" xfId="27943"/>
    <cellStyle name="Обычный 2 2 2 2 5 4 3 2 2" xfId="27944"/>
    <cellStyle name="Обычный 2 2 2 2 5 4 3 3" xfId="27945"/>
    <cellStyle name="Обычный 2 2 2 2 5 4 4" xfId="27946"/>
    <cellStyle name="Обычный 2 2 2 2 5 4 4 2" xfId="27947"/>
    <cellStyle name="Обычный 2 2 2 2 5 4 5" xfId="27948"/>
    <cellStyle name="Обычный 2 2 2 2 5 5" xfId="27949"/>
    <cellStyle name="Обычный 2 2 2 2 5 5 2" xfId="27950"/>
    <cellStyle name="Обычный 2 2 2 2 5 5 2 2" xfId="27951"/>
    <cellStyle name="Обычный 2 2 2 2 5 5 2 2 2" xfId="27952"/>
    <cellStyle name="Обычный 2 2 2 2 5 5 2 3" xfId="27953"/>
    <cellStyle name="Обычный 2 2 2 2 5 5 3" xfId="27954"/>
    <cellStyle name="Обычный 2 2 2 2 5 5 3 2" xfId="27955"/>
    <cellStyle name="Обычный 2 2 2 2 5 5 4" xfId="27956"/>
    <cellStyle name="Обычный 2 2 2 2 5 6" xfId="27957"/>
    <cellStyle name="Обычный 2 2 2 2 5 6 2" xfId="27958"/>
    <cellStyle name="Обычный 2 2 2 2 5 6 2 2" xfId="27959"/>
    <cellStyle name="Обычный 2 2 2 2 5 6 3" xfId="27960"/>
    <cellStyle name="Обычный 2 2 2 2 5 7" xfId="27961"/>
    <cellStyle name="Обычный 2 2 2 2 5 7 2" xfId="27962"/>
    <cellStyle name="Обычный 2 2 2 2 5 8" xfId="27963"/>
    <cellStyle name="Обычный 2 2 2 2 6" xfId="27964"/>
    <cellStyle name="Обычный 2 2 2 2 6 2" xfId="27965"/>
    <cellStyle name="Обычный 2 2 2 2 6 2 2" xfId="27966"/>
    <cellStyle name="Обычный 2 2 2 2 6 2 2 2" xfId="27967"/>
    <cellStyle name="Обычный 2 2 2 2 6 2 2 2 2" xfId="27968"/>
    <cellStyle name="Обычный 2 2 2 2 6 2 2 2 2 2" xfId="27969"/>
    <cellStyle name="Обычный 2 2 2 2 6 2 2 2 2 2 2" xfId="27970"/>
    <cellStyle name="Обычный 2 2 2 2 6 2 2 2 2 3" xfId="27971"/>
    <cellStyle name="Обычный 2 2 2 2 6 2 2 2 3" xfId="27972"/>
    <cellStyle name="Обычный 2 2 2 2 6 2 2 2 3 2" xfId="27973"/>
    <cellStyle name="Обычный 2 2 2 2 6 2 2 2 4" xfId="27974"/>
    <cellStyle name="Обычный 2 2 2 2 6 2 2 3" xfId="27975"/>
    <cellStyle name="Обычный 2 2 2 2 6 2 2 3 2" xfId="27976"/>
    <cellStyle name="Обычный 2 2 2 2 6 2 2 3 2 2" xfId="27977"/>
    <cellStyle name="Обычный 2 2 2 2 6 2 2 3 3" xfId="27978"/>
    <cellStyle name="Обычный 2 2 2 2 6 2 2 4" xfId="27979"/>
    <cellStyle name="Обычный 2 2 2 2 6 2 2 4 2" xfId="27980"/>
    <cellStyle name="Обычный 2 2 2 2 6 2 2 5" xfId="27981"/>
    <cellStyle name="Обычный 2 2 2 2 6 2 3" xfId="27982"/>
    <cellStyle name="Обычный 2 2 2 2 6 2 3 2" xfId="27983"/>
    <cellStyle name="Обычный 2 2 2 2 6 2 3 2 2" xfId="27984"/>
    <cellStyle name="Обычный 2 2 2 2 6 2 3 2 2 2" xfId="27985"/>
    <cellStyle name="Обычный 2 2 2 2 6 2 3 2 3" xfId="27986"/>
    <cellStyle name="Обычный 2 2 2 2 6 2 3 3" xfId="27987"/>
    <cellStyle name="Обычный 2 2 2 2 6 2 3 3 2" xfId="27988"/>
    <cellStyle name="Обычный 2 2 2 2 6 2 3 4" xfId="27989"/>
    <cellStyle name="Обычный 2 2 2 2 6 2 4" xfId="27990"/>
    <cellStyle name="Обычный 2 2 2 2 6 2 4 2" xfId="27991"/>
    <cellStyle name="Обычный 2 2 2 2 6 2 4 2 2" xfId="27992"/>
    <cellStyle name="Обычный 2 2 2 2 6 2 4 3" xfId="27993"/>
    <cellStyle name="Обычный 2 2 2 2 6 2 5" xfId="27994"/>
    <cellStyle name="Обычный 2 2 2 2 6 2 5 2" xfId="27995"/>
    <cellStyle name="Обычный 2 2 2 2 6 2 6" xfId="27996"/>
    <cellStyle name="Обычный 2 2 2 2 6 3" xfId="27997"/>
    <cellStyle name="Обычный 2 2 2 2 6 3 2" xfId="27998"/>
    <cellStyle name="Обычный 2 2 2 2 6 3 2 2" xfId="27999"/>
    <cellStyle name="Обычный 2 2 2 2 6 3 2 2 2" xfId="28000"/>
    <cellStyle name="Обычный 2 2 2 2 6 3 2 2 2 2" xfId="28001"/>
    <cellStyle name="Обычный 2 2 2 2 6 3 2 2 3" xfId="28002"/>
    <cellStyle name="Обычный 2 2 2 2 6 3 2 3" xfId="28003"/>
    <cellStyle name="Обычный 2 2 2 2 6 3 2 3 2" xfId="28004"/>
    <cellStyle name="Обычный 2 2 2 2 6 3 2 4" xfId="28005"/>
    <cellStyle name="Обычный 2 2 2 2 6 3 3" xfId="28006"/>
    <cellStyle name="Обычный 2 2 2 2 6 3 3 2" xfId="28007"/>
    <cellStyle name="Обычный 2 2 2 2 6 3 3 2 2" xfId="28008"/>
    <cellStyle name="Обычный 2 2 2 2 6 3 3 3" xfId="28009"/>
    <cellStyle name="Обычный 2 2 2 2 6 3 4" xfId="28010"/>
    <cellStyle name="Обычный 2 2 2 2 6 3 4 2" xfId="28011"/>
    <cellStyle name="Обычный 2 2 2 2 6 3 5" xfId="28012"/>
    <cellStyle name="Обычный 2 2 2 2 6 4" xfId="28013"/>
    <cellStyle name="Обычный 2 2 2 2 6 4 2" xfId="28014"/>
    <cellStyle name="Обычный 2 2 2 2 6 4 2 2" xfId="28015"/>
    <cellStyle name="Обычный 2 2 2 2 6 4 2 2 2" xfId="28016"/>
    <cellStyle name="Обычный 2 2 2 2 6 4 2 3" xfId="28017"/>
    <cellStyle name="Обычный 2 2 2 2 6 4 3" xfId="28018"/>
    <cellStyle name="Обычный 2 2 2 2 6 4 3 2" xfId="28019"/>
    <cellStyle name="Обычный 2 2 2 2 6 4 4" xfId="28020"/>
    <cellStyle name="Обычный 2 2 2 2 6 5" xfId="28021"/>
    <cellStyle name="Обычный 2 2 2 2 6 5 2" xfId="28022"/>
    <cellStyle name="Обычный 2 2 2 2 6 5 2 2" xfId="28023"/>
    <cellStyle name="Обычный 2 2 2 2 6 5 3" xfId="28024"/>
    <cellStyle name="Обычный 2 2 2 2 6 6" xfId="28025"/>
    <cellStyle name="Обычный 2 2 2 2 6 6 2" xfId="28026"/>
    <cellStyle name="Обычный 2 2 2 2 6 7" xfId="28027"/>
    <cellStyle name="Обычный 2 2 2 2 7" xfId="28028"/>
    <cellStyle name="Обычный 2 2 2 2 7 2" xfId="28029"/>
    <cellStyle name="Обычный 2 2 2 2 7 2 2" xfId="28030"/>
    <cellStyle name="Обычный 2 2 2 2 7 2 2 2" xfId="28031"/>
    <cellStyle name="Обычный 2 2 2 2 7 2 2 2 2" xfId="28032"/>
    <cellStyle name="Обычный 2 2 2 2 7 2 2 2 2 2" xfId="28033"/>
    <cellStyle name="Обычный 2 2 2 2 7 2 2 2 3" xfId="28034"/>
    <cellStyle name="Обычный 2 2 2 2 7 2 2 3" xfId="28035"/>
    <cellStyle name="Обычный 2 2 2 2 7 2 2 3 2" xfId="28036"/>
    <cellStyle name="Обычный 2 2 2 2 7 2 2 4" xfId="28037"/>
    <cellStyle name="Обычный 2 2 2 2 7 2 3" xfId="28038"/>
    <cellStyle name="Обычный 2 2 2 2 7 2 3 2" xfId="28039"/>
    <cellStyle name="Обычный 2 2 2 2 7 2 3 2 2" xfId="28040"/>
    <cellStyle name="Обычный 2 2 2 2 7 2 3 3" xfId="28041"/>
    <cellStyle name="Обычный 2 2 2 2 7 2 4" xfId="28042"/>
    <cellStyle name="Обычный 2 2 2 2 7 2 4 2" xfId="28043"/>
    <cellStyle name="Обычный 2 2 2 2 7 2 5" xfId="28044"/>
    <cellStyle name="Обычный 2 2 2 2 7 3" xfId="28045"/>
    <cellStyle name="Обычный 2 2 2 2 7 3 2" xfId="28046"/>
    <cellStyle name="Обычный 2 2 2 2 7 3 2 2" xfId="28047"/>
    <cellStyle name="Обычный 2 2 2 2 7 3 2 2 2" xfId="28048"/>
    <cellStyle name="Обычный 2 2 2 2 7 3 2 3" xfId="28049"/>
    <cellStyle name="Обычный 2 2 2 2 7 3 3" xfId="28050"/>
    <cellStyle name="Обычный 2 2 2 2 7 3 3 2" xfId="28051"/>
    <cellStyle name="Обычный 2 2 2 2 7 3 4" xfId="28052"/>
    <cellStyle name="Обычный 2 2 2 2 7 4" xfId="28053"/>
    <cellStyle name="Обычный 2 2 2 2 7 4 2" xfId="28054"/>
    <cellStyle name="Обычный 2 2 2 2 7 4 2 2" xfId="28055"/>
    <cellStyle name="Обычный 2 2 2 2 7 4 3" xfId="28056"/>
    <cellStyle name="Обычный 2 2 2 2 7 5" xfId="28057"/>
    <cellStyle name="Обычный 2 2 2 2 7 5 2" xfId="28058"/>
    <cellStyle name="Обычный 2 2 2 2 7 6" xfId="28059"/>
    <cellStyle name="Обычный 2 2 2 2 8" xfId="28060"/>
    <cellStyle name="Обычный 2 2 2 2 8 2" xfId="28061"/>
    <cellStyle name="Обычный 2 2 2 2 8 2 2" xfId="28062"/>
    <cellStyle name="Обычный 2 2 2 2 8 2 2 2" xfId="28063"/>
    <cellStyle name="Обычный 2 2 2 2 8 2 2 2 2" xfId="28064"/>
    <cellStyle name="Обычный 2 2 2 2 8 2 2 3" xfId="28065"/>
    <cellStyle name="Обычный 2 2 2 2 8 2 3" xfId="28066"/>
    <cellStyle name="Обычный 2 2 2 2 8 2 3 2" xfId="28067"/>
    <cellStyle name="Обычный 2 2 2 2 8 2 4" xfId="28068"/>
    <cellStyle name="Обычный 2 2 2 2 8 3" xfId="28069"/>
    <cellStyle name="Обычный 2 2 2 2 8 3 2" xfId="28070"/>
    <cellStyle name="Обычный 2 2 2 2 8 3 2 2" xfId="28071"/>
    <cellStyle name="Обычный 2 2 2 2 8 3 3" xfId="28072"/>
    <cellStyle name="Обычный 2 2 2 2 8 4" xfId="28073"/>
    <cellStyle name="Обычный 2 2 2 2 8 4 2" xfId="28074"/>
    <cellStyle name="Обычный 2 2 2 2 8 5" xfId="28075"/>
    <cellStyle name="Обычный 2 2 2 2 9" xfId="28076"/>
    <cellStyle name="Обычный 2 2 2 2 9 2" xfId="28077"/>
    <cellStyle name="Обычный 2 2 2 2 9 2 2" xfId="28078"/>
    <cellStyle name="Обычный 2 2 2 2 9 2 2 2" xfId="28079"/>
    <cellStyle name="Обычный 2 2 2 2 9 2 3" xfId="28080"/>
    <cellStyle name="Обычный 2 2 2 2 9 3" xfId="28081"/>
    <cellStyle name="Обычный 2 2 2 2 9 3 2" xfId="28082"/>
    <cellStyle name="Обычный 2 2 2 2 9 4" xfId="28083"/>
    <cellStyle name="Обычный 2 2 2 3" xfId="28084"/>
    <cellStyle name="Обычный 2 2 2 3 10" xfId="28085"/>
    <cellStyle name="Обычный 2 2 2 3 10 2" xfId="28086"/>
    <cellStyle name="Обычный 2 2 2 3 11" xfId="28087"/>
    <cellStyle name="Обычный 2 2 2 3 2" xfId="28088"/>
    <cellStyle name="Обычный 2 2 2 3 2 10" xfId="28089"/>
    <cellStyle name="Обычный 2 2 2 3 2 2" xfId="28090"/>
    <cellStyle name="Обычный 2 2 2 3 2 2 2" xfId="28091"/>
    <cellStyle name="Обычный 2 2 2 3 2 2 2 2" xfId="28092"/>
    <cellStyle name="Обычный 2 2 2 3 2 2 2 2 2" xfId="28093"/>
    <cellStyle name="Обычный 2 2 2 3 2 2 2 2 2 2" xfId="28094"/>
    <cellStyle name="Обычный 2 2 2 3 2 2 2 2 2 2 2" xfId="28095"/>
    <cellStyle name="Обычный 2 2 2 3 2 2 2 2 2 2 2 2" xfId="28096"/>
    <cellStyle name="Обычный 2 2 2 3 2 2 2 2 2 2 2 2 2" xfId="28097"/>
    <cellStyle name="Обычный 2 2 2 3 2 2 2 2 2 2 2 2 2 2" xfId="28098"/>
    <cellStyle name="Обычный 2 2 2 3 2 2 2 2 2 2 2 2 3" xfId="28099"/>
    <cellStyle name="Обычный 2 2 2 3 2 2 2 2 2 2 2 3" xfId="28100"/>
    <cellStyle name="Обычный 2 2 2 3 2 2 2 2 2 2 2 3 2" xfId="28101"/>
    <cellStyle name="Обычный 2 2 2 3 2 2 2 2 2 2 2 4" xfId="28102"/>
    <cellStyle name="Обычный 2 2 2 3 2 2 2 2 2 2 3" xfId="28103"/>
    <cellStyle name="Обычный 2 2 2 3 2 2 2 2 2 2 3 2" xfId="28104"/>
    <cellStyle name="Обычный 2 2 2 3 2 2 2 2 2 2 3 2 2" xfId="28105"/>
    <cellStyle name="Обычный 2 2 2 3 2 2 2 2 2 2 3 3" xfId="28106"/>
    <cellStyle name="Обычный 2 2 2 3 2 2 2 2 2 2 4" xfId="28107"/>
    <cellStyle name="Обычный 2 2 2 3 2 2 2 2 2 2 4 2" xfId="28108"/>
    <cellStyle name="Обычный 2 2 2 3 2 2 2 2 2 2 5" xfId="28109"/>
    <cellStyle name="Обычный 2 2 2 3 2 2 2 2 2 3" xfId="28110"/>
    <cellStyle name="Обычный 2 2 2 3 2 2 2 2 2 3 2" xfId="28111"/>
    <cellStyle name="Обычный 2 2 2 3 2 2 2 2 2 3 2 2" xfId="28112"/>
    <cellStyle name="Обычный 2 2 2 3 2 2 2 2 2 3 2 2 2" xfId="28113"/>
    <cellStyle name="Обычный 2 2 2 3 2 2 2 2 2 3 2 3" xfId="28114"/>
    <cellStyle name="Обычный 2 2 2 3 2 2 2 2 2 3 3" xfId="28115"/>
    <cellStyle name="Обычный 2 2 2 3 2 2 2 2 2 3 3 2" xfId="28116"/>
    <cellStyle name="Обычный 2 2 2 3 2 2 2 2 2 3 4" xfId="28117"/>
    <cellStyle name="Обычный 2 2 2 3 2 2 2 2 2 4" xfId="28118"/>
    <cellStyle name="Обычный 2 2 2 3 2 2 2 2 2 4 2" xfId="28119"/>
    <cellStyle name="Обычный 2 2 2 3 2 2 2 2 2 4 2 2" xfId="28120"/>
    <cellStyle name="Обычный 2 2 2 3 2 2 2 2 2 4 3" xfId="28121"/>
    <cellStyle name="Обычный 2 2 2 3 2 2 2 2 2 5" xfId="28122"/>
    <cellStyle name="Обычный 2 2 2 3 2 2 2 2 2 5 2" xfId="28123"/>
    <cellStyle name="Обычный 2 2 2 3 2 2 2 2 2 6" xfId="28124"/>
    <cellStyle name="Обычный 2 2 2 3 2 2 2 2 3" xfId="28125"/>
    <cellStyle name="Обычный 2 2 2 3 2 2 2 2 3 2" xfId="28126"/>
    <cellStyle name="Обычный 2 2 2 3 2 2 2 2 3 2 2" xfId="28127"/>
    <cellStyle name="Обычный 2 2 2 3 2 2 2 2 3 2 2 2" xfId="28128"/>
    <cellStyle name="Обычный 2 2 2 3 2 2 2 2 3 2 2 2 2" xfId="28129"/>
    <cellStyle name="Обычный 2 2 2 3 2 2 2 2 3 2 2 3" xfId="28130"/>
    <cellStyle name="Обычный 2 2 2 3 2 2 2 2 3 2 3" xfId="28131"/>
    <cellStyle name="Обычный 2 2 2 3 2 2 2 2 3 2 3 2" xfId="28132"/>
    <cellStyle name="Обычный 2 2 2 3 2 2 2 2 3 2 4" xfId="28133"/>
    <cellStyle name="Обычный 2 2 2 3 2 2 2 2 3 3" xfId="28134"/>
    <cellStyle name="Обычный 2 2 2 3 2 2 2 2 3 3 2" xfId="28135"/>
    <cellStyle name="Обычный 2 2 2 3 2 2 2 2 3 3 2 2" xfId="28136"/>
    <cellStyle name="Обычный 2 2 2 3 2 2 2 2 3 3 3" xfId="28137"/>
    <cellStyle name="Обычный 2 2 2 3 2 2 2 2 3 4" xfId="28138"/>
    <cellStyle name="Обычный 2 2 2 3 2 2 2 2 3 4 2" xfId="28139"/>
    <cellStyle name="Обычный 2 2 2 3 2 2 2 2 3 5" xfId="28140"/>
    <cellStyle name="Обычный 2 2 2 3 2 2 2 2 4" xfId="28141"/>
    <cellStyle name="Обычный 2 2 2 3 2 2 2 2 4 2" xfId="28142"/>
    <cellStyle name="Обычный 2 2 2 3 2 2 2 2 4 2 2" xfId="28143"/>
    <cellStyle name="Обычный 2 2 2 3 2 2 2 2 4 2 2 2" xfId="28144"/>
    <cellStyle name="Обычный 2 2 2 3 2 2 2 2 4 2 3" xfId="28145"/>
    <cellStyle name="Обычный 2 2 2 3 2 2 2 2 4 3" xfId="28146"/>
    <cellStyle name="Обычный 2 2 2 3 2 2 2 2 4 3 2" xfId="28147"/>
    <cellStyle name="Обычный 2 2 2 3 2 2 2 2 4 4" xfId="28148"/>
    <cellStyle name="Обычный 2 2 2 3 2 2 2 2 5" xfId="28149"/>
    <cellStyle name="Обычный 2 2 2 3 2 2 2 2 5 2" xfId="28150"/>
    <cellStyle name="Обычный 2 2 2 3 2 2 2 2 5 2 2" xfId="28151"/>
    <cellStyle name="Обычный 2 2 2 3 2 2 2 2 5 3" xfId="28152"/>
    <cellStyle name="Обычный 2 2 2 3 2 2 2 2 6" xfId="28153"/>
    <cellStyle name="Обычный 2 2 2 3 2 2 2 2 6 2" xfId="28154"/>
    <cellStyle name="Обычный 2 2 2 3 2 2 2 2 7" xfId="28155"/>
    <cellStyle name="Обычный 2 2 2 3 2 2 2 3" xfId="28156"/>
    <cellStyle name="Обычный 2 2 2 3 2 2 2 3 2" xfId="28157"/>
    <cellStyle name="Обычный 2 2 2 3 2 2 2 3 2 2" xfId="28158"/>
    <cellStyle name="Обычный 2 2 2 3 2 2 2 3 2 2 2" xfId="28159"/>
    <cellStyle name="Обычный 2 2 2 3 2 2 2 3 2 2 2 2" xfId="28160"/>
    <cellStyle name="Обычный 2 2 2 3 2 2 2 3 2 2 2 2 2" xfId="28161"/>
    <cellStyle name="Обычный 2 2 2 3 2 2 2 3 2 2 2 3" xfId="28162"/>
    <cellStyle name="Обычный 2 2 2 3 2 2 2 3 2 2 3" xfId="28163"/>
    <cellStyle name="Обычный 2 2 2 3 2 2 2 3 2 2 3 2" xfId="28164"/>
    <cellStyle name="Обычный 2 2 2 3 2 2 2 3 2 2 4" xfId="28165"/>
    <cellStyle name="Обычный 2 2 2 3 2 2 2 3 2 3" xfId="28166"/>
    <cellStyle name="Обычный 2 2 2 3 2 2 2 3 2 3 2" xfId="28167"/>
    <cellStyle name="Обычный 2 2 2 3 2 2 2 3 2 3 2 2" xfId="28168"/>
    <cellStyle name="Обычный 2 2 2 3 2 2 2 3 2 3 3" xfId="28169"/>
    <cellStyle name="Обычный 2 2 2 3 2 2 2 3 2 4" xfId="28170"/>
    <cellStyle name="Обычный 2 2 2 3 2 2 2 3 2 4 2" xfId="28171"/>
    <cellStyle name="Обычный 2 2 2 3 2 2 2 3 2 5" xfId="28172"/>
    <cellStyle name="Обычный 2 2 2 3 2 2 2 3 3" xfId="28173"/>
    <cellStyle name="Обычный 2 2 2 3 2 2 2 3 3 2" xfId="28174"/>
    <cellStyle name="Обычный 2 2 2 3 2 2 2 3 3 2 2" xfId="28175"/>
    <cellStyle name="Обычный 2 2 2 3 2 2 2 3 3 2 2 2" xfId="28176"/>
    <cellStyle name="Обычный 2 2 2 3 2 2 2 3 3 2 3" xfId="28177"/>
    <cellStyle name="Обычный 2 2 2 3 2 2 2 3 3 3" xfId="28178"/>
    <cellStyle name="Обычный 2 2 2 3 2 2 2 3 3 3 2" xfId="28179"/>
    <cellStyle name="Обычный 2 2 2 3 2 2 2 3 3 4" xfId="28180"/>
    <cellStyle name="Обычный 2 2 2 3 2 2 2 3 4" xfId="28181"/>
    <cellStyle name="Обычный 2 2 2 3 2 2 2 3 4 2" xfId="28182"/>
    <cellStyle name="Обычный 2 2 2 3 2 2 2 3 4 2 2" xfId="28183"/>
    <cellStyle name="Обычный 2 2 2 3 2 2 2 3 4 3" xfId="28184"/>
    <cellStyle name="Обычный 2 2 2 3 2 2 2 3 5" xfId="28185"/>
    <cellStyle name="Обычный 2 2 2 3 2 2 2 3 5 2" xfId="28186"/>
    <cellStyle name="Обычный 2 2 2 3 2 2 2 3 6" xfId="28187"/>
    <cellStyle name="Обычный 2 2 2 3 2 2 2 4" xfId="28188"/>
    <cellStyle name="Обычный 2 2 2 3 2 2 2 4 2" xfId="28189"/>
    <cellStyle name="Обычный 2 2 2 3 2 2 2 4 2 2" xfId="28190"/>
    <cellStyle name="Обычный 2 2 2 3 2 2 2 4 2 2 2" xfId="28191"/>
    <cellStyle name="Обычный 2 2 2 3 2 2 2 4 2 2 2 2" xfId="28192"/>
    <cellStyle name="Обычный 2 2 2 3 2 2 2 4 2 2 3" xfId="28193"/>
    <cellStyle name="Обычный 2 2 2 3 2 2 2 4 2 3" xfId="28194"/>
    <cellStyle name="Обычный 2 2 2 3 2 2 2 4 2 3 2" xfId="28195"/>
    <cellStyle name="Обычный 2 2 2 3 2 2 2 4 2 4" xfId="28196"/>
    <cellStyle name="Обычный 2 2 2 3 2 2 2 4 3" xfId="28197"/>
    <cellStyle name="Обычный 2 2 2 3 2 2 2 4 3 2" xfId="28198"/>
    <cellStyle name="Обычный 2 2 2 3 2 2 2 4 3 2 2" xfId="28199"/>
    <cellStyle name="Обычный 2 2 2 3 2 2 2 4 3 3" xfId="28200"/>
    <cellStyle name="Обычный 2 2 2 3 2 2 2 4 4" xfId="28201"/>
    <cellStyle name="Обычный 2 2 2 3 2 2 2 4 4 2" xfId="28202"/>
    <cellStyle name="Обычный 2 2 2 3 2 2 2 4 5" xfId="28203"/>
    <cellStyle name="Обычный 2 2 2 3 2 2 2 5" xfId="28204"/>
    <cellStyle name="Обычный 2 2 2 3 2 2 2 5 2" xfId="28205"/>
    <cellStyle name="Обычный 2 2 2 3 2 2 2 5 2 2" xfId="28206"/>
    <cellStyle name="Обычный 2 2 2 3 2 2 2 5 2 2 2" xfId="28207"/>
    <cellStyle name="Обычный 2 2 2 3 2 2 2 5 2 3" xfId="28208"/>
    <cellStyle name="Обычный 2 2 2 3 2 2 2 5 3" xfId="28209"/>
    <cellStyle name="Обычный 2 2 2 3 2 2 2 5 3 2" xfId="28210"/>
    <cellStyle name="Обычный 2 2 2 3 2 2 2 5 4" xfId="28211"/>
    <cellStyle name="Обычный 2 2 2 3 2 2 2 6" xfId="28212"/>
    <cellStyle name="Обычный 2 2 2 3 2 2 2 6 2" xfId="28213"/>
    <cellStyle name="Обычный 2 2 2 3 2 2 2 6 2 2" xfId="28214"/>
    <cellStyle name="Обычный 2 2 2 3 2 2 2 6 3" xfId="28215"/>
    <cellStyle name="Обычный 2 2 2 3 2 2 2 7" xfId="28216"/>
    <cellStyle name="Обычный 2 2 2 3 2 2 2 7 2" xfId="28217"/>
    <cellStyle name="Обычный 2 2 2 3 2 2 2 8" xfId="28218"/>
    <cellStyle name="Обычный 2 2 2 3 2 2 3" xfId="28219"/>
    <cellStyle name="Обычный 2 2 2 3 2 2 3 2" xfId="28220"/>
    <cellStyle name="Обычный 2 2 2 3 2 2 3 2 2" xfId="28221"/>
    <cellStyle name="Обычный 2 2 2 3 2 2 3 2 2 2" xfId="28222"/>
    <cellStyle name="Обычный 2 2 2 3 2 2 3 2 2 2 2" xfId="28223"/>
    <cellStyle name="Обычный 2 2 2 3 2 2 3 2 2 2 2 2" xfId="28224"/>
    <cellStyle name="Обычный 2 2 2 3 2 2 3 2 2 2 2 2 2" xfId="28225"/>
    <cellStyle name="Обычный 2 2 2 3 2 2 3 2 2 2 2 3" xfId="28226"/>
    <cellStyle name="Обычный 2 2 2 3 2 2 3 2 2 2 3" xfId="28227"/>
    <cellStyle name="Обычный 2 2 2 3 2 2 3 2 2 2 3 2" xfId="28228"/>
    <cellStyle name="Обычный 2 2 2 3 2 2 3 2 2 2 4" xfId="28229"/>
    <cellStyle name="Обычный 2 2 2 3 2 2 3 2 2 3" xfId="28230"/>
    <cellStyle name="Обычный 2 2 2 3 2 2 3 2 2 3 2" xfId="28231"/>
    <cellStyle name="Обычный 2 2 2 3 2 2 3 2 2 3 2 2" xfId="28232"/>
    <cellStyle name="Обычный 2 2 2 3 2 2 3 2 2 3 3" xfId="28233"/>
    <cellStyle name="Обычный 2 2 2 3 2 2 3 2 2 4" xfId="28234"/>
    <cellStyle name="Обычный 2 2 2 3 2 2 3 2 2 4 2" xfId="28235"/>
    <cellStyle name="Обычный 2 2 2 3 2 2 3 2 2 5" xfId="28236"/>
    <cellStyle name="Обычный 2 2 2 3 2 2 3 2 3" xfId="28237"/>
    <cellStyle name="Обычный 2 2 2 3 2 2 3 2 3 2" xfId="28238"/>
    <cellStyle name="Обычный 2 2 2 3 2 2 3 2 3 2 2" xfId="28239"/>
    <cellStyle name="Обычный 2 2 2 3 2 2 3 2 3 2 2 2" xfId="28240"/>
    <cellStyle name="Обычный 2 2 2 3 2 2 3 2 3 2 3" xfId="28241"/>
    <cellStyle name="Обычный 2 2 2 3 2 2 3 2 3 3" xfId="28242"/>
    <cellStyle name="Обычный 2 2 2 3 2 2 3 2 3 3 2" xfId="28243"/>
    <cellStyle name="Обычный 2 2 2 3 2 2 3 2 3 4" xfId="28244"/>
    <cellStyle name="Обычный 2 2 2 3 2 2 3 2 4" xfId="28245"/>
    <cellStyle name="Обычный 2 2 2 3 2 2 3 2 4 2" xfId="28246"/>
    <cellStyle name="Обычный 2 2 2 3 2 2 3 2 4 2 2" xfId="28247"/>
    <cellStyle name="Обычный 2 2 2 3 2 2 3 2 4 3" xfId="28248"/>
    <cellStyle name="Обычный 2 2 2 3 2 2 3 2 5" xfId="28249"/>
    <cellStyle name="Обычный 2 2 2 3 2 2 3 2 5 2" xfId="28250"/>
    <cellStyle name="Обычный 2 2 2 3 2 2 3 2 6" xfId="28251"/>
    <cellStyle name="Обычный 2 2 2 3 2 2 3 3" xfId="28252"/>
    <cellStyle name="Обычный 2 2 2 3 2 2 3 3 2" xfId="28253"/>
    <cellStyle name="Обычный 2 2 2 3 2 2 3 3 2 2" xfId="28254"/>
    <cellStyle name="Обычный 2 2 2 3 2 2 3 3 2 2 2" xfId="28255"/>
    <cellStyle name="Обычный 2 2 2 3 2 2 3 3 2 2 2 2" xfId="28256"/>
    <cellStyle name="Обычный 2 2 2 3 2 2 3 3 2 2 3" xfId="28257"/>
    <cellStyle name="Обычный 2 2 2 3 2 2 3 3 2 3" xfId="28258"/>
    <cellStyle name="Обычный 2 2 2 3 2 2 3 3 2 3 2" xfId="28259"/>
    <cellStyle name="Обычный 2 2 2 3 2 2 3 3 2 4" xfId="28260"/>
    <cellStyle name="Обычный 2 2 2 3 2 2 3 3 3" xfId="28261"/>
    <cellStyle name="Обычный 2 2 2 3 2 2 3 3 3 2" xfId="28262"/>
    <cellStyle name="Обычный 2 2 2 3 2 2 3 3 3 2 2" xfId="28263"/>
    <cellStyle name="Обычный 2 2 2 3 2 2 3 3 3 3" xfId="28264"/>
    <cellStyle name="Обычный 2 2 2 3 2 2 3 3 4" xfId="28265"/>
    <cellStyle name="Обычный 2 2 2 3 2 2 3 3 4 2" xfId="28266"/>
    <cellStyle name="Обычный 2 2 2 3 2 2 3 3 5" xfId="28267"/>
    <cellStyle name="Обычный 2 2 2 3 2 2 3 4" xfId="28268"/>
    <cellStyle name="Обычный 2 2 2 3 2 2 3 4 2" xfId="28269"/>
    <cellStyle name="Обычный 2 2 2 3 2 2 3 4 2 2" xfId="28270"/>
    <cellStyle name="Обычный 2 2 2 3 2 2 3 4 2 2 2" xfId="28271"/>
    <cellStyle name="Обычный 2 2 2 3 2 2 3 4 2 3" xfId="28272"/>
    <cellStyle name="Обычный 2 2 2 3 2 2 3 4 3" xfId="28273"/>
    <cellStyle name="Обычный 2 2 2 3 2 2 3 4 3 2" xfId="28274"/>
    <cellStyle name="Обычный 2 2 2 3 2 2 3 4 4" xfId="28275"/>
    <cellStyle name="Обычный 2 2 2 3 2 2 3 5" xfId="28276"/>
    <cellStyle name="Обычный 2 2 2 3 2 2 3 5 2" xfId="28277"/>
    <cellStyle name="Обычный 2 2 2 3 2 2 3 5 2 2" xfId="28278"/>
    <cellStyle name="Обычный 2 2 2 3 2 2 3 5 3" xfId="28279"/>
    <cellStyle name="Обычный 2 2 2 3 2 2 3 6" xfId="28280"/>
    <cellStyle name="Обычный 2 2 2 3 2 2 3 6 2" xfId="28281"/>
    <cellStyle name="Обычный 2 2 2 3 2 2 3 7" xfId="28282"/>
    <cellStyle name="Обычный 2 2 2 3 2 2 4" xfId="28283"/>
    <cellStyle name="Обычный 2 2 2 3 2 2 4 2" xfId="28284"/>
    <cellStyle name="Обычный 2 2 2 3 2 2 4 2 2" xfId="28285"/>
    <cellStyle name="Обычный 2 2 2 3 2 2 4 2 2 2" xfId="28286"/>
    <cellStyle name="Обычный 2 2 2 3 2 2 4 2 2 2 2" xfId="28287"/>
    <cellStyle name="Обычный 2 2 2 3 2 2 4 2 2 2 2 2" xfId="28288"/>
    <cellStyle name="Обычный 2 2 2 3 2 2 4 2 2 2 3" xfId="28289"/>
    <cellStyle name="Обычный 2 2 2 3 2 2 4 2 2 3" xfId="28290"/>
    <cellStyle name="Обычный 2 2 2 3 2 2 4 2 2 3 2" xfId="28291"/>
    <cellStyle name="Обычный 2 2 2 3 2 2 4 2 2 4" xfId="28292"/>
    <cellStyle name="Обычный 2 2 2 3 2 2 4 2 3" xfId="28293"/>
    <cellStyle name="Обычный 2 2 2 3 2 2 4 2 3 2" xfId="28294"/>
    <cellStyle name="Обычный 2 2 2 3 2 2 4 2 3 2 2" xfId="28295"/>
    <cellStyle name="Обычный 2 2 2 3 2 2 4 2 3 3" xfId="28296"/>
    <cellStyle name="Обычный 2 2 2 3 2 2 4 2 4" xfId="28297"/>
    <cellStyle name="Обычный 2 2 2 3 2 2 4 2 4 2" xfId="28298"/>
    <cellStyle name="Обычный 2 2 2 3 2 2 4 2 5" xfId="28299"/>
    <cellStyle name="Обычный 2 2 2 3 2 2 4 3" xfId="28300"/>
    <cellStyle name="Обычный 2 2 2 3 2 2 4 3 2" xfId="28301"/>
    <cellStyle name="Обычный 2 2 2 3 2 2 4 3 2 2" xfId="28302"/>
    <cellStyle name="Обычный 2 2 2 3 2 2 4 3 2 2 2" xfId="28303"/>
    <cellStyle name="Обычный 2 2 2 3 2 2 4 3 2 3" xfId="28304"/>
    <cellStyle name="Обычный 2 2 2 3 2 2 4 3 3" xfId="28305"/>
    <cellStyle name="Обычный 2 2 2 3 2 2 4 3 3 2" xfId="28306"/>
    <cellStyle name="Обычный 2 2 2 3 2 2 4 3 4" xfId="28307"/>
    <cellStyle name="Обычный 2 2 2 3 2 2 4 4" xfId="28308"/>
    <cellStyle name="Обычный 2 2 2 3 2 2 4 4 2" xfId="28309"/>
    <cellStyle name="Обычный 2 2 2 3 2 2 4 4 2 2" xfId="28310"/>
    <cellStyle name="Обычный 2 2 2 3 2 2 4 4 3" xfId="28311"/>
    <cellStyle name="Обычный 2 2 2 3 2 2 4 5" xfId="28312"/>
    <cellStyle name="Обычный 2 2 2 3 2 2 4 5 2" xfId="28313"/>
    <cellStyle name="Обычный 2 2 2 3 2 2 4 6" xfId="28314"/>
    <cellStyle name="Обычный 2 2 2 3 2 2 5" xfId="28315"/>
    <cellStyle name="Обычный 2 2 2 3 2 2 5 2" xfId="28316"/>
    <cellStyle name="Обычный 2 2 2 3 2 2 5 2 2" xfId="28317"/>
    <cellStyle name="Обычный 2 2 2 3 2 2 5 2 2 2" xfId="28318"/>
    <cellStyle name="Обычный 2 2 2 3 2 2 5 2 2 2 2" xfId="28319"/>
    <cellStyle name="Обычный 2 2 2 3 2 2 5 2 2 3" xfId="28320"/>
    <cellStyle name="Обычный 2 2 2 3 2 2 5 2 3" xfId="28321"/>
    <cellStyle name="Обычный 2 2 2 3 2 2 5 2 3 2" xfId="28322"/>
    <cellStyle name="Обычный 2 2 2 3 2 2 5 2 4" xfId="28323"/>
    <cellStyle name="Обычный 2 2 2 3 2 2 5 3" xfId="28324"/>
    <cellStyle name="Обычный 2 2 2 3 2 2 5 3 2" xfId="28325"/>
    <cellStyle name="Обычный 2 2 2 3 2 2 5 3 2 2" xfId="28326"/>
    <cellStyle name="Обычный 2 2 2 3 2 2 5 3 3" xfId="28327"/>
    <cellStyle name="Обычный 2 2 2 3 2 2 5 4" xfId="28328"/>
    <cellStyle name="Обычный 2 2 2 3 2 2 5 4 2" xfId="28329"/>
    <cellStyle name="Обычный 2 2 2 3 2 2 5 5" xfId="28330"/>
    <cellStyle name="Обычный 2 2 2 3 2 2 6" xfId="28331"/>
    <cellStyle name="Обычный 2 2 2 3 2 2 6 2" xfId="28332"/>
    <cellStyle name="Обычный 2 2 2 3 2 2 6 2 2" xfId="28333"/>
    <cellStyle name="Обычный 2 2 2 3 2 2 6 2 2 2" xfId="28334"/>
    <cellStyle name="Обычный 2 2 2 3 2 2 6 2 3" xfId="28335"/>
    <cellStyle name="Обычный 2 2 2 3 2 2 6 3" xfId="28336"/>
    <cellStyle name="Обычный 2 2 2 3 2 2 6 3 2" xfId="28337"/>
    <cellStyle name="Обычный 2 2 2 3 2 2 6 4" xfId="28338"/>
    <cellStyle name="Обычный 2 2 2 3 2 2 7" xfId="28339"/>
    <cellStyle name="Обычный 2 2 2 3 2 2 7 2" xfId="28340"/>
    <cellStyle name="Обычный 2 2 2 3 2 2 7 2 2" xfId="28341"/>
    <cellStyle name="Обычный 2 2 2 3 2 2 7 3" xfId="28342"/>
    <cellStyle name="Обычный 2 2 2 3 2 2 8" xfId="28343"/>
    <cellStyle name="Обычный 2 2 2 3 2 2 8 2" xfId="28344"/>
    <cellStyle name="Обычный 2 2 2 3 2 2 9" xfId="28345"/>
    <cellStyle name="Обычный 2 2 2 3 2 3" xfId="28346"/>
    <cellStyle name="Обычный 2 2 2 3 2 3 2" xfId="28347"/>
    <cellStyle name="Обычный 2 2 2 3 2 3 2 2" xfId="28348"/>
    <cellStyle name="Обычный 2 2 2 3 2 3 2 2 2" xfId="28349"/>
    <cellStyle name="Обычный 2 2 2 3 2 3 2 2 2 2" xfId="28350"/>
    <cellStyle name="Обычный 2 2 2 3 2 3 2 2 2 2 2" xfId="28351"/>
    <cellStyle name="Обычный 2 2 2 3 2 3 2 2 2 2 2 2" xfId="28352"/>
    <cellStyle name="Обычный 2 2 2 3 2 3 2 2 2 2 2 2 2" xfId="28353"/>
    <cellStyle name="Обычный 2 2 2 3 2 3 2 2 2 2 2 3" xfId="28354"/>
    <cellStyle name="Обычный 2 2 2 3 2 3 2 2 2 2 3" xfId="28355"/>
    <cellStyle name="Обычный 2 2 2 3 2 3 2 2 2 2 3 2" xfId="28356"/>
    <cellStyle name="Обычный 2 2 2 3 2 3 2 2 2 2 4" xfId="28357"/>
    <cellStyle name="Обычный 2 2 2 3 2 3 2 2 2 3" xfId="28358"/>
    <cellStyle name="Обычный 2 2 2 3 2 3 2 2 2 3 2" xfId="28359"/>
    <cellStyle name="Обычный 2 2 2 3 2 3 2 2 2 3 2 2" xfId="28360"/>
    <cellStyle name="Обычный 2 2 2 3 2 3 2 2 2 3 3" xfId="28361"/>
    <cellStyle name="Обычный 2 2 2 3 2 3 2 2 2 4" xfId="28362"/>
    <cellStyle name="Обычный 2 2 2 3 2 3 2 2 2 4 2" xfId="28363"/>
    <cellStyle name="Обычный 2 2 2 3 2 3 2 2 2 5" xfId="28364"/>
    <cellStyle name="Обычный 2 2 2 3 2 3 2 2 3" xfId="28365"/>
    <cellStyle name="Обычный 2 2 2 3 2 3 2 2 3 2" xfId="28366"/>
    <cellStyle name="Обычный 2 2 2 3 2 3 2 2 3 2 2" xfId="28367"/>
    <cellStyle name="Обычный 2 2 2 3 2 3 2 2 3 2 2 2" xfId="28368"/>
    <cellStyle name="Обычный 2 2 2 3 2 3 2 2 3 2 3" xfId="28369"/>
    <cellStyle name="Обычный 2 2 2 3 2 3 2 2 3 3" xfId="28370"/>
    <cellStyle name="Обычный 2 2 2 3 2 3 2 2 3 3 2" xfId="28371"/>
    <cellStyle name="Обычный 2 2 2 3 2 3 2 2 3 4" xfId="28372"/>
    <cellStyle name="Обычный 2 2 2 3 2 3 2 2 4" xfId="28373"/>
    <cellStyle name="Обычный 2 2 2 3 2 3 2 2 4 2" xfId="28374"/>
    <cellStyle name="Обычный 2 2 2 3 2 3 2 2 4 2 2" xfId="28375"/>
    <cellStyle name="Обычный 2 2 2 3 2 3 2 2 4 3" xfId="28376"/>
    <cellStyle name="Обычный 2 2 2 3 2 3 2 2 5" xfId="28377"/>
    <cellStyle name="Обычный 2 2 2 3 2 3 2 2 5 2" xfId="28378"/>
    <cellStyle name="Обычный 2 2 2 3 2 3 2 2 6" xfId="28379"/>
    <cellStyle name="Обычный 2 2 2 3 2 3 2 3" xfId="28380"/>
    <cellStyle name="Обычный 2 2 2 3 2 3 2 3 2" xfId="28381"/>
    <cellStyle name="Обычный 2 2 2 3 2 3 2 3 2 2" xfId="28382"/>
    <cellStyle name="Обычный 2 2 2 3 2 3 2 3 2 2 2" xfId="28383"/>
    <cellStyle name="Обычный 2 2 2 3 2 3 2 3 2 2 2 2" xfId="28384"/>
    <cellStyle name="Обычный 2 2 2 3 2 3 2 3 2 2 3" xfId="28385"/>
    <cellStyle name="Обычный 2 2 2 3 2 3 2 3 2 3" xfId="28386"/>
    <cellStyle name="Обычный 2 2 2 3 2 3 2 3 2 3 2" xfId="28387"/>
    <cellStyle name="Обычный 2 2 2 3 2 3 2 3 2 4" xfId="28388"/>
    <cellStyle name="Обычный 2 2 2 3 2 3 2 3 3" xfId="28389"/>
    <cellStyle name="Обычный 2 2 2 3 2 3 2 3 3 2" xfId="28390"/>
    <cellStyle name="Обычный 2 2 2 3 2 3 2 3 3 2 2" xfId="28391"/>
    <cellStyle name="Обычный 2 2 2 3 2 3 2 3 3 3" xfId="28392"/>
    <cellStyle name="Обычный 2 2 2 3 2 3 2 3 4" xfId="28393"/>
    <cellStyle name="Обычный 2 2 2 3 2 3 2 3 4 2" xfId="28394"/>
    <cellStyle name="Обычный 2 2 2 3 2 3 2 3 5" xfId="28395"/>
    <cellStyle name="Обычный 2 2 2 3 2 3 2 4" xfId="28396"/>
    <cellStyle name="Обычный 2 2 2 3 2 3 2 4 2" xfId="28397"/>
    <cellStyle name="Обычный 2 2 2 3 2 3 2 4 2 2" xfId="28398"/>
    <cellStyle name="Обычный 2 2 2 3 2 3 2 4 2 2 2" xfId="28399"/>
    <cellStyle name="Обычный 2 2 2 3 2 3 2 4 2 3" xfId="28400"/>
    <cellStyle name="Обычный 2 2 2 3 2 3 2 4 3" xfId="28401"/>
    <cellStyle name="Обычный 2 2 2 3 2 3 2 4 3 2" xfId="28402"/>
    <cellStyle name="Обычный 2 2 2 3 2 3 2 4 4" xfId="28403"/>
    <cellStyle name="Обычный 2 2 2 3 2 3 2 5" xfId="28404"/>
    <cellStyle name="Обычный 2 2 2 3 2 3 2 5 2" xfId="28405"/>
    <cellStyle name="Обычный 2 2 2 3 2 3 2 5 2 2" xfId="28406"/>
    <cellStyle name="Обычный 2 2 2 3 2 3 2 5 3" xfId="28407"/>
    <cellStyle name="Обычный 2 2 2 3 2 3 2 6" xfId="28408"/>
    <cellStyle name="Обычный 2 2 2 3 2 3 2 6 2" xfId="28409"/>
    <cellStyle name="Обычный 2 2 2 3 2 3 2 7" xfId="28410"/>
    <cellStyle name="Обычный 2 2 2 3 2 3 3" xfId="28411"/>
    <cellStyle name="Обычный 2 2 2 3 2 3 3 2" xfId="28412"/>
    <cellStyle name="Обычный 2 2 2 3 2 3 3 2 2" xfId="28413"/>
    <cellStyle name="Обычный 2 2 2 3 2 3 3 2 2 2" xfId="28414"/>
    <cellStyle name="Обычный 2 2 2 3 2 3 3 2 2 2 2" xfId="28415"/>
    <cellStyle name="Обычный 2 2 2 3 2 3 3 2 2 2 2 2" xfId="28416"/>
    <cellStyle name="Обычный 2 2 2 3 2 3 3 2 2 2 3" xfId="28417"/>
    <cellStyle name="Обычный 2 2 2 3 2 3 3 2 2 3" xfId="28418"/>
    <cellStyle name="Обычный 2 2 2 3 2 3 3 2 2 3 2" xfId="28419"/>
    <cellStyle name="Обычный 2 2 2 3 2 3 3 2 2 4" xfId="28420"/>
    <cellStyle name="Обычный 2 2 2 3 2 3 3 2 3" xfId="28421"/>
    <cellStyle name="Обычный 2 2 2 3 2 3 3 2 3 2" xfId="28422"/>
    <cellStyle name="Обычный 2 2 2 3 2 3 3 2 3 2 2" xfId="28423"/>
    <cellStyle name="Обычный 2 2 2 3 2 3 3 2 3 3" xfId="28424"/>
    <cellStyle name="Обычный 2 2 2 3 2 3 3 2 4" xfId="28425"/>
    <cellStyle name="Обычный 2 2 2 3 2 3 3 2 4 2" xfId="28426"/>
    <cellStyle name="Обычный 2 2 2 3 2 3 3 2 5" xfId="28427"/>
    <cellStyle name="Обычный 2 2 2 3 2 3 3 3" xfId="28428"/>
    <cellStyle name="Обычный 2 2 2 3 2 3 3 3 2" xfId="28429"/>
    <cellStyle name="Обычный 2 2 2 3 2 3 3 3 2 2" xfId="28430"/>
    <cellStyle name="Обычный 2 2 2 3 2 3 3 3 2 2 2" xfId="28431"/>
    <cellStyle name="Обычный 2 2 2 3 2 3 3 3 2 3" xfId="28432"/>
    <cellStyle name="Обычный 2 2 2 3 2 3 3 3 3" xfId="28433"/>
    <cellStyle name="Обычный 2 2 2 3 2 3 3 3 3 2" xfId="28434"/>
    <cellStyle name="Обычный 2 2 2 3 2 3 3 3 4" xfId="28435"/>
    <cellStyle name="Обычный 2 2 2 3 2 3 3 4" xfId="28436"/>
    <cellStyle name="Обычный 2 2 2 3 2 3 3 4 2" xfId="28437"/>
    <cellStyle name="Обычный 2 2 2 3 2 3 3 4 2 2" xfId="28438"/>
    <cellStyle name="Обычный 2 2 2 3 2 3 3 4 3" xfId="28439"/>
    <cellStyle name="Обычный 2 2 2 3 2 3 3 5" xfId="28440"/>
    <cellStyle name="Обычный 2 2 2 3 2 3 3 5 2" xfId="28441"/>
    <cellStyle name="Обычный 2 2 2 3 2 3 3 6" xfId="28442"/>
    <cellStyle name="Обычный 2 2 2 3 2 3 4" xfId="28443"/>
    <cellStyle name="Обычный 2 2 2 3 2 3 4 2" xfId="28444"/>
    <cellStyle name="Обычный 2 2 2 3 2 3 4 2 2" xfId="28445"/>
    <cellStyle name="Обычный 2 2 2 3 2 3 4 2 2 2" xfId="28446"/>
    <cellStyle name="Обычный 2 2 2 3 2 3 4 2 2 2 2" xfId="28447"/>
    <cellStyle name="Обычный 2 2 2 3 2 3 4 2 2 3" xfId="28448"/>
    <cellStyle name="Обычный 2 2 2 3 2 3 4 2 3" xfId="28449"/>
    <cellStyle name="Обычный 2 2 2 3 2 3 4 2 3 2" xfId="28450"/>
    <cellStyle name="Обычный 2 2 2 3 2 3 4 2 4" xfId="28451"/>
    <cellStyle name="Обычный 2 2 2 3 2 3 4 3" xfId="28452"/>
    <cellStyle name="Обычный 2 2 2 3 2 3 4 3 2" xfId="28453"/>
    <cellStyle name="Обычный 2 2 2 3 2 3 4 3 2 2" xfId="28454"/>
    <cellStyle name="Обычный 2 2 2 3 2 3 4 3 3" xfId="28455"/>
    <cellStyle name="Обычный 2 2 2 3 2 3 4 4" xfId="28456"/>
    <cellStyle name="Обычный 2 2 2 3 2 3 4 4 2" xfId="28457"/>
    <cellStyle name="Обычный 2 2 2 3 2 3 4 5" xfId="28458"/>
    <cellStyle name="Обычный 2 2 2 3 2 3 5" xfId="28459"/>
    <cellStyle name="Обычный 2 2 2 3 2 3 5 2" xfId="28460"/>
    <cellStyle name="Обычный 2 2 2 3 2 3 5 2 2" xfId="28461"/>
    <cellStyle name="Обычный 2 2 2 3 2 3 5 2 2 2" xfId="28462"/>
    <cellStyle name="Обычный 2 2 2 3 2 3 5 2 3" xfId="28463"/>
    <cellStyle name="Обычный 2 2 2 3 2 3 5 3" xfId="28464"/>
    <cellStyle name="Обычный 2 2 2 3 2 3 5 3 2" xfId="28465"/>
    <cellStyle name="Обычный 2 2 2 3 2 3 5 4" xfId="28466"/>
    <cellStyle name="Обычный 2 2 2 3 2 3 6" xfId="28467"/>
    <cellStyle name="Обычный 2 2 2 3 2 3 6 2" xfId="28468"/>
    <cellStyle name="Обычный 2 2 2 3 2 3 6 2 2" xfId="28469"/>
    <cellStyle name="Обычный 2 2 2 3 2 3 6 3" xfId="28470"/>
    <cellStyle name="Обычный 2 2 2 3 2 3 7" xfId="28471"/>
    <cellStyle name="Обычный 2 2 2 3 2 3 7 2" xfId="28472"/>
    <cellStyle name="Обычный 2 2 2 3 2 3 8" xfId="28473"/>
    <cellStyle name="Обычный 2 2 2 3 2 4" xfId="28474"/>
    <cellStyle name="Обычный 2 2 2 3 2 4 2" xfId="28475"/>
    <cellStyle name="Обычный 2 2 2 3 2 4 2 2" xfId="28476"/>
    <cellStyle name="Обычный 2 2 2 3 2 4 2 2 2" xfId="28477"/>
    <cellStyle name="Обычный 2 2 2 3 2 4 2 2 2 2" xfId="28478"/>
    <cellStyle name="Обычный 2 2 2 3 2 4 2 2 2 2 2" xfId="28479"/>
    <cellStyle name="Обычный 2 2 2 3 2 4 2 2 2 2 2 2" xfId="28480"/>
    <cellStyle name="Обычный 2 2 2 3 2 4 2 2 2 2 3" xfId="28481"/>
    <cellStyle name="Обычный 2 2 2 3 2 4 2 2 2 3" xfId="28482"/>
    <cellStyle name="Обычный 2 2 2 3 2 4 2 2 2 3 2" xfId="28483"/>
    <cellStyle name="Обычный 2 2 2 3 2 4 2 2 2 4" xfId="28484"/>
    <cellStyle name="Обычный 2 2 2 3 2 4 2 2 3" xfId="28485"/>
    <cellStyle name="Обычный 2 2 2 3 2 4 2 2 3 2" xfId="28486"/>
    <cellStyle name="Обычный 2 2 2 3 2 4 2 2 3 2 2" xfId="28487"/>
    <cellStyle name="Обычный 2 2 2 3 2 4 2 2 3 3" xfId="28488"/>
    <cellStyle name="Обычный 2 2 2 3 2 4 2 2 4" xfId="28489"/>
    <cellStyle name="Обычный 2 2 2 3 2 4 2 2 4 2" xfId="28490"/>
    <cellStyle name="Обычный 2 2 2 3 2 4 2 2 5" xfId="28491"/>
    <cellStyle name="Обычный 2 2 2 3 2 4 2 3" xfId="28492"/>
    <cellStyle name="Обычный 2 2 2 3 2 4 2 3 2" xfId="28493"/>
    <cellStyle name="Обычный 2 2 2 3 2 4 2 3 2 2" xfId="28494"/>
    <cellStyle name="Обычный 2 2 2 3 2 4 2 3 2 2 2" xfId="28495"/>
    <cellStyle name="Обычный 2 2 2 3 2 4 2 3 2 3" xfId="28496"/>
    <cellStyle name="Обычный 2 2 2 3 2 4 2 3 3" xfId="28497"/>
    <cellStyle name="Обычный 2 2 2 3 2 4 2 3 3 2" xfId="28498"/>
    <cellStyle name="Обычный 2 2 2 3 2 4 2 3 4" xfId="28499"/>
    <cellStyle name="Обычный 2 2 2 3 2 4 2 4" xfId="28500"/>
    <cellStyle name="Обычный 2 2 2 3 2 4 2 4 2" xfId="28501"/>
    <cellStyle name="Обычный 2 2 2 3 2 4 2 4 2 2" xfId="28502"/>
    <cellStyle name="Обычный 2 2 2 3 2 4 2 4 3" xfId="28503"/>
    <cellStyle name="Обычный 2 2 2 3 2 4 2 5" xfId="28504"/>
    <cellStyle name="Обычный 2 2 2 3 2 4 2 5 2" xfId="28505"/>
    <cellStyle name="Обычный 2 2 2 3 2 4 2 6" xfId="28506"/>
    <cellStyle name="Обычный 2 2 2 3 2 4 3" xfId="28507"/>
    <cellStyle name="Обычный 2 2 2 3 2 4 3 2" xfId="28508"/>
    <cellStyle name="Обычный 2 2 2 3 2 4 3 2 2" xfId="28509"/>
    <cellStyle name="Обычный 2 2 2 3 2 4 3 2 2 2" xfId="28510"/>
    <cellStyle name="Обычный 2 2 2 3 2 4 3 2 2 2 2" xfId="28511"/>
    <cellStyle name="Обычный 2 2 2 3 2 4 3 2 2 3" xfId="28512"/>
    <cellStyle name="Обычный 2 2 2 3 2 4 3 2 3" xfId="28513"/>
    <cellStyle name="Обычный 2 2 2 3 2 4 3 2 3 2" xfId="28514"/>
    <cellStyle name="Обычный 2 2 2 3 2 4 3 2 4" xfId="28515"/>
    <cellStyle name="Обычный 2 2 2 3 2 4 3 3" xfId="28516"/>
    <cellStyle name="Обычный 2 2 2 3 2 4 3 3 2" xfId="28517"/>
    <cellStyle name="Обычный 2 2 2 3 2 4 3 3 2 2" xfId="28518"/>
    <cellStyle name="Обычный 2 2 2 3 2 4 3 3 3" xfId="28519"/>
    <cellStyle name="Обычный 2 2 2 3 2 4 3 4" xfId="28520"/>
    <cellStyle name="Обычный 2 2 2 3 2 4 3 4 2" xfId="28521"/>
    <cellStyle name="Обычный 2 2 2 3 2 4 3 5" xfId="28522"/>
    <cellStyle name="Обычный 2 2 2 3 2 4 4" xfId="28523"/>
    <cellStyle name="Обычный 2 2 2 3 2 4 4 2" xfId="28524"/>
    <cellStyle name="Обычный 2 2 2 3 2 4 4 2 2" xfId="28525"/>
    <cellStyle name="Обычный 2 2 2 3 2 4 4 2 2 2" xfId="28526"/>
    <cellStyle name="Обычный 2 2 2 3 2 4 4 2 3" xfId="28527"/>
    <cellStyle name="Обычный 2 2 2 3 2 4 4 3" xfId="28528"/>
    <cellStyle name="Обычный 2 2 2 3 2 4 4 3 2" xfId="28529"/>
    <cellStyle name="Обычный 2 2 2 3 2 4 4 4" xfId="28530"/>
    <cellStyle name="Обычный 2 2 2 3 2 4 5" xfId="28531"/>
    <cellStyle name="Обычный 2 2 2 3 2 4 5 2" xfId="28532"/>
    <cellStyle name="Обычный 2 2 2 3 2 4 5 2 2" xfId="28533"/>
    <cellStyle name="Обычный 2 2 2 3 2 4 5 3" xfId="28534"/>
    <cellStyle name="Обычный 2 2 2 3 2 4 6" xfId="28535"/>
    <cellStyle name="Обычный 2 2 2 3 2 4 6 2" xfId="28536"/>
    <cellStyle name="Обычный 2 2 2 3 2 4 7" xfId="28537"/>
    <cellStyle name="Обычный 2 2 2 3 2 5" xfId="28538"/>
    <cellStyle name="Обычный 2 2 2 3 2 5 2" xfId="28539"/>
    <cellStyle name="Обычный 2 2 2 3 2 5 2 2" xfId="28540"/>
    <cellStyle name="Обычный 2 2 2 3 2 5 2 2 2" xfId="28541"/>
    <cellStyle name="Обычный 2 2 2 3 2 5 2 2 2 2" xfId="28542"/>
    <cellStyle name="Обычный 2 2 2 3 2 5 2 2 2 2 2" xfId="28543"/>
    <cellStyle name="Обычный 2 2 2 3 2 5 2 2 2 3" xfId="28544"/>
    <cellStyle name="Обычный 2 2 2 3 2 5 2 2 3" xfId="28545"/>
    <cellStyle name="Обычный 2 2 2 3 2 5 2 2 3 2" xfId="28546"/>
    <cellStyle name="Обычный 2 2 2 3 2 5 2 2 4" xfId="28547"/>
    <cellStyle name="Обычный 2 2 2 3 2 5 2 3" xfId="28548"/>
    <cellStyle name="Обычный 2 2 2 3 2 5 2 3 2" xfId="28549"/>
    <cellStyle name="Обычный 2 2 2 3 2 5 2 3 2 2" xfId="28550"/>
    <cellStyle name="Обычный 2 2 2 3 2 5 2 3 3" xfId="28551"/>
    <cellStyle name="Обычный 2 2 2 3 2 5 2 4" xfId="28552"/>
    <cellStyle name="Обычный 2 2 2 3 2 5 2 4 2" xfId="28553"/>
    <cellStyle name="Обычный 2 2 2 3 2 5 2 5" xfId="28554"/>
    <cellStyle name="Обычный 2 2 2 3 2 5 3" xfId="28555"/>
    <cellStyle name="Обычный 2 2 2 3 2 5 3 2" xfId="28556"/>
    <cellStyle name="Обычный 2 2 2 3 2 5 3 2 2" xfId="28557"/>
    <cellStyle name="Обычный 2 2 2 3 2 5 3 2 2 2" xfId="28558"/>
    <cellStyle name="Обычный 2 2 2 3 2 5 3 2 3" xfId="28559"/>
    <cellStyle name="Обычный 2 2 2 3 2 5 3 3" xfId="28560"/>
    <cellStyle name="Обычный 2 2 2 3 2 5 3 3 2" xfId="28561"/>
    <cellStyle name="Обычный 2 2 2 3 2 5 3 4" xfId="28562"/>
    <cellStyle name="Обычный 2 2 2 3 2 5 4" xfId="28563"/>
    <cellStyle name="Обычный 2 2 2 3 2 5 4 2" xfId="28564"/>
    <cellStyle name="Обычный 2 2 2 3 2 5 4 2 2" xfId="28565"/>
    <cellStyle name="Обычный 2 2 2 3 2 5 4 3" xfId="28566"/>
    <cellStyle name="Обычный 2 2 2 3 2 5 5" xfId="28567"/>
    <cellStyle name="Обычный 2 2 2 3 2 5 5 2" xfId="28568"/>
    <cellStyle name="Обычный 2 2 2 3 2 5 6" xfId="28569"/>
    <cellStyle name="Обычный 2 2 2 3 2 6" xfId="28570"/>
    <cellStyle name="Обычный 2 2 2 3 2 6 2" xfId="28571"/>
    <cellStyle name="Обычный 2 2 2 3 2 6 2 2" xfId="28572"/>
    <cellStyle name="Обычный 2 2 2 3 2 6 2 2 2" xfId="28573"/>
    <cellStyle name="Обычный 2 2 2 3 2 6 2 2 2 2" xfId="28574"/>
    <cellStyle name="Обычный 2 2 2 3 2 6 2 2 3" xfId="28575"/>
    <cellStyle name="Обычный 2 2 2 3 2 6 2 3" xfId="28576"/>
    <cellStyle name="Обычный 2 2 2 3 2 6 2 3 2" xfId="28577"/>
    <cellStyle name="Обычный 2 2 2 3 2 6 2 4" xfId="28578"/>
    <cellStyle name="Обычный 2 2 2 3 2 6 3" xfId="28579"/>
    <cellStyle name="Обычный 2 2 2 3 2 6 3 2" xfId="28580"/>
    <cellStyle name="Обычный 2 2 2 3 2 6 3 2 2" xfId="28581"/>
    <cellStyle name="Обычный 2 2 2 3 2 6 3 3" xfId="28582"/>
    <cellStyle name="Обычный 2 2 2 3 2 6 4" xfId="28583"/>
    <cellStyle name="Обычный 2 2 2 3 2 6 4 2" xfId="28584"/>
    <cellStyle name="Обычный 2 2 2 3 2 6 5" xfId="28585"/>
    <cellStyle name="Обычный 2 2 2 3 2 7" xfId="28586"/>
    <cellStyle name="Обычный 2 2 2 3 2 7 2" xfId="28587"/>
    <cellStyle name="Обычный 2 2 2 3 2 7 2 2" xfId="28588"/>
    <cellStyle name="Обычный 2 2 2 3 2 7 2 2 2" xfId="28589"/>
    <cellStyle name="Обычный 2 2 2 3 2 7 2 3" xfId="28590"/>
    <cellStyle name="Обычный 2 2 2 3 2 7 3" xfId="28591"/>
    <cellStyle name="Обычный 2 2 2 3 2 7 3 2" xfId="28592"/>
    <cellStyle name="Обычный 2 2 2 3 2 7 4" xfId="28593"/>
    <cellStyle name="Обычный 2 2 2 3 2 8" xfId="28594"/>
    <cellStyle name="Обычный 2 2 2 3 2 8 2" xfId="28595"/>
    <cellStyle name="Обычный 2 2 2 3 2 8 2 2" xfId="28596"/>
    <cellStyle name="Обычный 2 2 2 3 2 8 3" xfId="28597"/>
    <cellStyle name="Обычный 2 2 2 3 2 9" xfId="28598"/>
    <cellStyle name="Обычный 2 2 2 3 2 9 2" xfId="28599"/>
    <cellStyle name="Обычный 2 2 2 3 3" xfId="28600"/>
    <cellStyle name="Обычный 2 2 2 3 3 2" xfId="28601"/>
    <cellStyle name="Обычный 2 2 2 3 3 2 2" xfId="28602"/>
    <cellStyle name="Обычный 2 2 2 3 3 2 2 2" xfId="28603"/>
    <cellStyle name="Обычный 2 2 2 3 3 2 2 2 2" xfId="28604"/>
    <cellStyle name="Обычный 2 2 2 3 3 2 2 2 2 2" xfId="28605"/>
    <cellStyle name="Обычный 2 2 2 3 3 2 2 2 2 2 2" xfId="28606"/>
    <cellStyle name="Обычный 2 2 2 3 3 2 2 2 2 2 2 2" xfId="28607"/>
    <cellStyle name="Обычный 2 2 2 3 3 2 2 2 2 2 2 2 2" xfId="28608"/>
    <cellStyle name="Обычный 2 2 2 3 3 2 2 2 2 2 2 3" xfId="28609"/>
    <cellStyle name="Обычный 2 2 2 3 3 2 2 2 2 2 3" xfId="28610"/>
    <cellStyle name="Обычный 2 2 2 3 3 2 2 2 2 2 3 2" xfId="28611"/>
    <cellStyle name="Обычный 2 2 2 3 3 2 2 2 2 2 4" xfId="28612"/>
    <cellStyle name="Обычный 2 2 2 3 3 2 2 2 2 3" xfId="28613"/>
    <cellStyle name="Обычный 2 2 2 3 3 2 2 2 2 3 2" xfId="28614"/>
    <cellStyle name="Обычный 2 2 2 3 3 2 2 2 2 3 2 2" xfId="28615"/>
    <cellStyle name="Обычный 2 2 2 3 3 2 2 2 2 3 3" xfId="28616"/>
    <cellStyle name="Обычный 2 2 2 3 3 2 2 2 2 4" xfId="28617"/>
    <cellStyle name="Обычный 2 2 2 3 3 2 2 2 2 4 2" xfId="28618"/>
    <cellStyle name="Обычный 2 2 2 3 3 2 2 2 2 5" xfId="28619"/>
    <cellStyle name="Обычный 2 2 2 3 3 2 2 2 3" xfId="28620"/>
    <cellStyle name="Обычный 2 2 2 3 3 2 2 2 3 2" xfId="28621"/>
    <cellStyle name="Обычный 2 2 2 3 3 2 2 2 3 2 2" xfId="28622"/>
    <cellStyle name="Обычный 2 2 2 3 3 2 2 2 3 2 2 2" xfId="28623"/>
    <cellStyle name="Обычный 2 2 2 3 3 2 2 2 3 2 3" xfId="28624"/>
    <cellStyle name="Обычный 2 2 2 3 3 2 2 2 3 3" xfId="28625"/>
    <cellStyle name="Обычный 2 2 2 3 3 2 2 2 3 3 2" xfId="28626"/>
    <cellStyle name="Обычный 2 2 2 3 3 2 2 2 3 4" xfId="28627"/>
    <cellStyle name="Обычный 2 2 2 3 3 2 2 2 4" xfId="28628"/>
    <cellStyle name="Обычный 2 2 2 3 3 2 2 2 4 2" xfId="28629"/>
    <cellStyle name="Обычный 2 2 2 3 3 2 2 2 4 2 2" xfId="28630"/>
    <cellStyle name="Обычный 2 2 2 3 3 2 2 2 4 3" xfId="28631"/>
    <cellStyle name="Обычный 2 2 2 3 3 2 2 2 5" xfId="28632"/>
    <cellStyle name="Обычный 2 2 2 3 3 2 2 2 5 2" xfId="28633"/>
    <cellStyle name="Обычный 2 2 2 3 3 2 2 2 6" xfId="28634"/>
    <cellStyle name="Обычный 2 2 2 3 3 2 2 3" xfId="28635"/>
    <cellStyle name="Обычный 2 2 2 3 3 2 2 3 2" xfId="28636"/>
    <cellStyle name="Обычный 2 2 2 3 3 2 2 3 2 2" xfId="28637"/>
    <cellStyle name="Обычный 2 2 2 3 3 2 2 3 2 2 2" xfId="28638"/>
    <cellStyle name="Обычный 2 2 2 3 3 2 2 3 2 2 2 2" xfId="28639"/>
    <cellStyle name="Обычный 2 2 2 3 3 2 2 3 2 2 3" xfId="28640"/>
    <cellStyle name="Обычный 2 2 2 3 3 2 2 3 2 3" xfId="28641"/>
    <cellStyle name="Обычный 2 2 2 3 3 2 2 3 2 3 2" xfId="28642"/>
    <cellStyle name="Обычный 2 2 2 3 3 2 2 3 2 4" xfId="28643"/>
    <cellStyle name="Обычный 2 2 2 3 3 2 2 3 3" xfId="28644"/>
    <cellStyle name="Обычный 2 2 2 3 3 2 2 3 3 2" xfId="28645"/>
    <cellStyle name="Обычный 2 2 2 3 3 2 2 3 3 2 2" xfId="28646"/>
    <cellStyle name="Обычный 2 2 2 3 3 2 2 3 3 3" xfId="28647"/>
    <cellStyle name="Обычный 2 2 2 3 3 2 2 3 4" xfId="28648"/>
    <cellStyle name="Обычный 2 2 2 3 3 2 2 3 4 2" xfId="28649"/>
    <cellStyle name="Обычный 2 2 2 3 3 2 2 3 5" xfId="28650"/>
    <cellStyle name="Обычный 2 2 2 3 3 2 2 4" xfId="28651"/>
    <cellStyle name="Обычный 2 2 2 3 3 2 2 4 2" xfId="28652"/>
    <cellStyle name="Обычный 2 2 2 3 3 2 2 4 2 2" xfId="28653"/>
    <cellStyle name="Обычный 2 2 2 3 3 2 2 4 2 2 2" xfId="28654"/>
    <cellStyle name="Обычный 2 2 2 3 3 2 2 4 2 3" xfId="28655"/>
    <cellStyle name="Обычный 2 2 2 3 3 2 2 4 3" xfId="28656"/>
    <cellStyle name="Обычный 2 2 2 3 3 2 2 4 3 2" xfId="28657"/>
    <cellStyle name="Обычный 2 2 2 3 3 2 2 4 4" xfId="28658"/>
    <cellStyle name="Обычный 2 2 2 3 3 2 2 5" xfId="28659"/>
    <cellStyle name="Обычный 2 2 2 3 3 2 2 5 2" xfId="28660"/>
    <cellStyle name="Обычный 2 2 2 3 3 2 2 5 2 2" xfId="28661"/>
    <cellStyle name="Обычный 2 2 2 3 3 2 2 5 3" xfId="28662"/>
    <cellStyle name="Обычный 2 2 2 3 3 2 2 6" xfId="28663"/>
    <cellStyle name="Обычный 2 2 2 3 3 2 2 6 2" xfId="28664"/>
    <cellStyle name="Обычный 2 2 2 3 3 2 2 7" xfId="28665"/>
    <cellStyle name="Обычный 2 2 2 3 3 2 3" xfId="28666"/>
    <cellStyle name="Обычный 2 2 2 3 3 2 3 2" xfId="28667"/>
    <cellStyle name="Обычный 2 2 2 3 3 2 3 2 2" xfId="28668"/>
    <cellStyle name="Обычный 2 2 2 3 3 2 3 2 2 2" xfId="28669"/>
    <cellStyle name="Обычный 2 2 2 3 3 2 3 2 2 2 2" xfId="28670"/>
    <cellStyle name="Обычный 2 2 2 3 3 2 3 2 2 2 2 2" xfId="28671"/>
    <cellStyle name="Обычный 2 2 2 3 3 2 3 2 2 2 3" xfId="28672"/>
    <cellStyle name="Обычный 2 2 2 3 3 2 3 2 2 3" xfId="28673"/>
    <cellStyle name="Обычный 2 2 2 3 3 2 3 2 2 3 2" xfId="28674"/>
    <cellStyle name="Обычный 2 2 2 3 3 2 3 2 2 4" xfId="28675"/>
    <cellStyle name="Обычный 2 2 2 3 3 2 3 2 3" xfId="28676"/>
    <cellStyle name="Обычный 2 2 2 3 3 2 3 2 3 2" xfId="28677"/>
    <cellStyle name="Обычный 2 2 2 3 3 2 3 2 3 2 2" xfId="28678"/>
    <cellStyle name="Обычный 2 2 2 3 3 2 3 2 3 3" xfId="28679"/>
    <cellStyle name="Обычный 2 2 2 3 3 2 3 2 4" xfId="28680"/>
    <cellStyle name="Обычный 2 2 2 3 3 2 3 2 4 2" xfId="28681"/>
    <cellStyle name="Обычный 2 2 2 3 3 2 3 2 5" xfId="28682"/>
    <cellStyle name="Обычный 2 2 2 3 3 2 3 3" xfId="28683"/>
    <cellStyle name="Обычный 2 2 2 3 3 2 3 3 2" xfId="28684"/>
    <cellStyle name="Обычный 2 2 2 3 3 2 3 3 2 2" xfId="28685"/>
    <cellStyle name="Обычный 2 2 2 3 3 2 3 3 2 2 2" xfId="28686"/>
    <cellStyle name="Обычный 2 2 2 3 3 2 3 3 2 3" xfId="28687"/>
    <cellStyle name="Обычный 2 2 2 3 3 2 3 3 3" xfId="28688"/>
    <cellStyle name="Обычный 2 2 2 3 3 2 3 3 3 2" xfId="28689"/>
    <cellStyle name="Обычный 2 2 2 3 3 2 3 3 4" xfId="28690"/>
    <cellStyle name="Обычный 2 2 2 3 3 2 3 4" xfId="28691"/>
    <cellStyle name="Обычный 2 2 2 3 3 2 3 4 2" xfId="28692"/>
    <cellStyle name="Обычный 2 2 2 3 3 2 3 4 2 2" xfId="28693"/>
    <cellStyle name="Обычный 2 2 2 3 3 2 3 4 3" xfId="28694"/>
    <cellStyle name="Обычный 2 2 2 3 3 2 3 5" xfId="28695"/>
    <cellStyle name="Обычный 2 2 2 3 3 2 3 5 2" xfId="28696"/>
    <cellStyle name="Обычный 2 2 2 3 3 2 3 6" xfId="28697"/>
    <cellStyle name="Обычный 2 2 2 3 3 2 4" xfId="28698"/>
    <cellStyle name="Обычный 2 2 2 3 3 2 4 2" xfId="28699"/>
    <cellStyle name="Обычный 2 2 2 3 3 2 4 2 2" xfId="28700"/>
    <cellStyle name="Обычный 2 2 2 3 3 2 4 2 2 2" xfId="28701"/>
    <cellStyle name="Обычный 2 2 2 3 3 2 4 2 2 2 2" xfId="28702"/>
    <cellStyle name="Обычный 2 2 2 3 3 2 4 2 2 3" xfId="28703"/>
    <cellStyle name="Обычный 2 2 2 3 3 2 4 2 3" xfId="28704"/>
    <cellStyle name="Обычный 2 2 2 3 3 2 4 2 3 2" xfId="28705"/>
    <cellStyle name="Обычный 2 2 2 3 3 2 4 2 4" xfId="28706"/>
    <cellStyle name="Обычный 2 2 2 3 3 2 4 3" xfId="28707"/>
    <cellStyle name="Обычный 2 2 2 3 3 2 4 3 2" xfId="28708"/>
    <cellStyle name="Обычный 2 2 2 3 3 2 4 3 2 2" xfId="28709"/>
    <cellStyle name="Обычный 2 2 2 3 3 2 4 3 3" xfId="28710"/>
    <cellStyle name="Обычный 2 2 2 3 3 2 4 4" xfId="28711"/>
    <cellStyle name="Обычный 2 2 2 3 3 2 4 4 2" xfId="28712"/>
    <cellStyle name="Обычный 2 2 2 3 3 2 4 5" xfId="28713"/>
    <cellStyle name="Обычный 2 2 2 3 3 2 5" xfId="28714"/>
    <cellStyle name="Обычный 2 2 2 3 3 2 5 2" xfId="28715"/>
    <cellStyle name="Обычный 2 2 2 3 3 2 5 2 2" xfId="28716"/>
    <cellStyle name="Обычный 2 2 2 3 3 2 5 2 2 2" xfId="28717"/>
    <cellStyle name="Обычный 2 2 2 3 3 2 5 2 3" xfId="28718"/>
    <cellStyle name="Обычный 2 2 2 3 3 2 5 3" xfId="28719"/>
    <cellStyle name="Обычный 2 2 2 3 3 2 5 3 2" xfId="28720"/>
    <cellStyle name="Обычный 2 2 2 3 3 2 5 4" xfId="28721"/>
    <cellStyle name="Обычный 2 2 2 3 3 2 6" xfId="28722"/>
    <cellStyle name="Обычный 2 2 2 3 3 2 6 2" xfId="28723"/>
    <cellStyle name="Обычный 2 2 2 3 3 2 6 2 2" xfId="28724"/>
    <cellStyle name="Обычный 2 2 2 3 3 2 6 3" xfId="28725"/>
    <cellStyle name="Обычный 2 2 2 3 3 2 7" xfId="28726"/>
    <cellStyle name="Обычный 2 2 2 3 3 2 7 2" xfId="28727"/>
    <cellStyle name="Обычный 2 2 2 3 3 2 8" xfId="28728"/>
    <cellStyle name="Обычный 2 2 2 3 3 3" xfId="28729"/>
    <cellStyle name="Обычный 2 2 2 3 3 3 2" xfId="28730"/>
    <cellStyle name="Обычный 2 2 2 3 3 3 2 2" xfId="28731"/>
    <cellStyle name="Обычный 2 2 2 3 3 3 2 2 2" xfId="28732"/>
    <cellStyle name="Обычный 2 2 2 3 3 3 2 2 2 2" xfId="28733"/>
    <cellStyle name="Обычный 2 2 2 3 3 3 2 2 2 2 2" xfId="28734"/>
    <cellStyle name="Обычный 2 2 2 3 3 3 2 2 2 2 2 2" xfId="28735"/>
    <cellStyle name="Обычный 2 2 2 3 3 3 2 2 2 2 3" xfId="28736"/>
    <cellStyle name="Обычный 2 2 2 3 3 3 2 2 2 3" xfId="28737"/>
    <cellStyle name="Обычный 2 2 2 3 3 3 2 2 2 3 2" xfId="28738"/>
    <cellStyle name="Обычный 2 2 2 3 3 3 2 2 2 4" xfId="28739"/>
    <cellStyle name="Обычный 2 2 2 3 3 3 2 2 3" xfId="28740"/>
    <cellStyle name="Обычный 2 2 2 3 3 3 2 2 3 2" xfId="28741"/>
    <cellStyle name="Обычный 2 2 2 3 3 3 2 2 3 2 2" xfId="28742"/>
    <cellStyle name="Обычный 2 2 2 3 3 3 2 2 3 3" xfId="28743"/>
    <cellStyle name="Обычный 2 2 2 3 3 3 2 2 4" xfId="28744"/>
    <cellStyle name="Обычный 2 2 2 3 3 3 2 2 4 2" xfId="28745"/>
    <cellStyle name="Обычный 2 2 2 3 3 3 2 2 5" xfId="28746"/>
    <cellStyle name="Обычный 2 2 2 3 3 3 2 3" xfId="28747"/>
    <cellStyle name="Обычный 2 2 2 3 3 3 2 3 2" xfId="28748"/>
    <cellStyle name="Обычный 2 2 2 3 3 3 2 3 2 2" xfId="28749"/>
    <cellStyle name="Обычный 2 2 2 3 3 3 2 3 2 2 2" xfId="28750"/>
    <cellStyle name="Обычный 2 2 2 3 3 3 2 3 2 3" xfId="28751"/>
    <cellStyle name="Обычный 2 2 2 3 3 3 2 3 3" xfId="28752"/>
    <cellStyle name="Обычный 2 2 2 3 3 3 2 3 3 2" xfId="28753"/>
    <cellStyle name="Обычный 2 2 2 3 3 3 2 3 4" xfId="28754"/>
    <cellStyle name="Обычный 2 2 2 3 3 3 2 4" xfId="28755"/>
    <cellStyle name="Обычный 2 2 2 3 3 3 2 4 2" xfId="28756"/>
    <cellStyle name="Обычный 2 2 2 3 3 3 2 4 2 2" xfId="28757"/>
    <cellStyle name="Обычный 2 2 2 3 3 3 2 4 3" xfId="28758"/>
    <cellStyle name="Обычный 2 2 2 3 3 3 2 5" xfId="28759"/>
    <cellStyle name="Обычный 2 2 2 3 3 3 2 5 2" xfId="28760"/>
    <cellStyle name="Обычный 2 2 2 3 3 3 2 6" xfId="28761"/>
    <cellStyle name="Обычный 2 2 2 3 3 3 3" xfId="28762"/>
    <cellStyle name="Обычный 2 2 2 3 3 3 3 2" xfId="28763"/>
    <cellStyle name="Обычный 2 2 2 3 3 3 3 2 2" xfId="28764"/>
    <cellStyle name="Обычный 2 2 2 3 3 3 3 2 2 2" xfId="28765"/>
    <cellStyle name="Обычный 2 2 2 3 3 3 3 2 2 2 2" xfId="28766"/>
    <cellStyle name="Обычный 2 2 2 3 3 3 3 2 2 3" xfId="28767"/>
    <cellStyle name="Обычный 2 2 2 3 3 3 3 2 3" xfId="28768"/>
    <cellStyle name="Обычный 2 2 2 3 3 3 3 2 3 2" xfId="28769"/>
    <cellStyle name="Обычный 2 2 2 3 3 3 3 2 4" xfId="28770"/>
    <cellStyle name="Обычный 2 2 2 3 3 3 3 3" xfId="28771"/>
    <cellStyle name="Обычный 2 2 2 3 3 3 3 3 2" xfId="28772"/>
    <cellStyle name="Обычный 2 2 2 3 3 3 3 3 2 2" xfId="28773"/>
    <cellStyle name="Обычный 2 2 2 3 3 3 3 3 3" xfId="28774"/>
    <cellStyle name="Обычный 2 2 2 3 3 3 3 4" xfId="28775"/>
    <cellStyle name="Обычный 2 2 2 3 3 3 3 4 2" xfId="28776"/>
    <cellStyle name="Обычный 2 2 2 3 3 3 3 5" xfId="28777"/>
    <cellStyle name="Обычный 2 2 2 3 3 3 4" xfId="28778"/>
    <cellStyle name="Обычный 2 2 2 3 3 3 4 2" xfId="28779"/>
    <cellStyle name="Обычный 2 2 2 3 3 3 4 2 2" xfId="28780"/>
    <cellStyle name="Обычный 2 2 2 3 3 3 4 2 2 2" xfId="28781"/>
    <cellStyle name="Обычный 2 2 2 3 3 3 4 2 3" xfId="28782"/>
    <cellStyle name="Обычный 2 2 2 3 3 3 4 3" xfId="28783"/>
    <cellStyle name="Обычный 2 2 2 3 3 3 4 3 2" xfId="28784"/>
    <cellStyle name="Обычный 2 2 2 3 3 3 4 4" xfId="28785"/>
    <cellStyle name="Обычный 2 2 2 3 3 3 5" xfId="28786"/>
    <cellStyle name="Обычный 2 2 2 3 3 3 5 2" xfId="28787"/>
    <cellStyle name="Обычный 2 2 2 3 3 3 5 2 2" xfId="28788"/>
    <cellStyle name="Обычный 2 2 2 3 3 3 5 3" xfId="28789"/>
    <cellStyle name="Обычный 2 2 2 3 3 3 6" xfId="28790"/>
    <cellStyle name="Обычный 2 2 2 3 3 3 6 2" xfId="28791"/>
    <cellStyle name="Обычный 2 2 2 3 3 3 7" xfId="28792"/>
    <cellStyle name="Обычный 2 2 2 3 3 4" xfId="28793"/>
    <cellStyle name="Обычный 2 2 2 3 3 4 2" xfId="28794"/>
    <cellStyle name="Обычный 2 2 2 3 3 4 2 2" xfId="28795"/>
    <cellStyle name="Обычный 2 2 2 3 3 4 2 2 2" xfId="28796"/>
    <cellStyle name="Обычный 2 2 2 3 3 4 2 2 2 2" xfId="28797"/>
    <cellStyle name="Обычный 2 2 2 3 3 4 2 2 2 2 2" xfId="28798"/>
    <cellStyle name="Обычный 2 2 2 3 3 4 2 2 2 3" xfId="28799"/>
    <cellStyle name="Обычный 2 2 2 3 3 4 2 2 3" xfId="28800"/>
    <cellStyle name="Обычный 2 2 2 3 3 4 2 2 3 2" xfId="28801"/>
    <cellStyle name="Обычный 2 2 2 3 3 4 2 2 4" xfId="28802"/>
    <cellStyle name="Обычный 2 2 2 3 3 4 2 3" xfId="28803"/>
    <cellStyle name="Обычный 2 2 2 3 3 4 2 3 2" xfId="28804"/>
    <cellStyle name="Обычный 2 2 2 3 3 4 2 3 2 2" xfId="28805"/>
    <cellStyle name="Обычный 2 2 2 3 3 4 2 3 3" xfId="28806"/>
    <cellStyle name="Обычный 2 2 2 3 3 4 2 4" xfId="28807"/>
    <cellStyle name="Обычный 2 2 2 3 3 4 2 4 2" xfId="28808"/>
    <cellStyle name="Обычный 2 2 2 3 3 4 2 5" xfId="28809"/>
    <cellStyle name="Обычный 2 2 2 3 3 4 3" xfId="28810"/>
    <cellStyle name="Обычный 2 2 2 3 3 4 3 2" xfId="28811"/>
    <cellStyle name="Обычный 2 2 2 3 3 4 3 2 2" xfId="28812"/>
    <cellStyle name="Обычный 2 2 2 3 3 4 3 2 2 2" xfId="28813"/>
    <cellStyle name="Обычный 2 2 2 3 3 4 3 2 3" xfId="28814"/>
    <cellStyle name="Обычный 2 2 2 3 3 4 3 3" xfId="28815"/>
    <cellStyle name="Обычный 2 2 2 3 3 4 3 3 2" xfId="28816"/>
    <cellStyle name="Обычный 2 2 2 3 3 4 3 4" xfId="28817"/>
    <cellStyle name="Обычный 2 2 2 3 3 4 4" xfId="28818"/>
    <cellStyle name="Обычный 2 2 2 3 3 4 4 2" xfId="28819"/>
    <cellStyle name="Обычный 2 2 2 3 3 4 4 2 2" xfId="28820"/>
    <cellStyle name="Обычный 2 2 2 3 3 4 4 3" xfId="28821"/>
    <cellStyle name="Обычный 2 2 2 3 3 4 5" xfId="28822"/>
    <cellStyle name="Обычный 2 2 2 3 3 4 5 2" xfId="28823"/>
    <cellStyle name="Обычный 2 2 2 3 3 4 6" xfId="28824"/>
    <cellStyle name="Обычный 2 2 2 3 3 5" xfId="28825"/>
    <cellStyle name="Обычный 2 2 2 3 3 5 2" xfId="28826"/>
    <cellStyle name="Обычный 2 2 2 3 3 5 2 2" xfId="28827"/>
    <cellStyle name="Обычный 2 2 2 3 3 5 2 2 2" xfId="28828"/>
    <cellStyle name="Обычный 2 2 2 3 3 5 2 2 2 2" xfId="28829"/>
    <cellStyle name="Обычный 2 2 2 3 3 5 2 2 3" xfId="28830"/>
    <cellStyle name="Обычный 2 2 2 3 3 5 2 3" xfId="28831"/>
    <cellStyle name="Обычный 2 2 2 3 3 5 2 3 2" xfId="28832"/>
    <cellStyle name="Обычный 2 2 2 3 3 5 2 4" xfId="28833"/>
    <cellStyle name="Обычный 2 2 2 3 3 5 3" xfId="28834"/>
    <cellStyle name="Обычный 2 2 2 3 3 5 3 2" xfId="28835"/>
    <cellStyle name="Обычный 2 2 2 3 3 5 3 2 2" xfId="28836"/>
    <cellStyle name="Обычный 2 2 2 3 3 5 3 3" xfId="28837"/>
    <cellStyle name="Обычный 2 2 2 3 3 5 4" xfId="28838"/>
    <cellStyle name="Обычный 2 2 2 3 3 5 4 2" xfId="28839"/>
    <cellStyle name="Обычный 2 2 2 3 3 5 5" xfId="28840"/>
    <cellStyle name="Обычный 2 2 2 3 3 6" xfId="28841"/>
    <cellStyle name="Обычный 2 2 2 3 3 6 2" xfId="28842"/>
    <cellStyle name="Обычный 2 2 2 3 3 6 2 2" xfId="28843"/>
    <cellStyle name="Обычный 2 2 2 3 3 6 2 2 2" xfId="28844"/>
    <cellStyle name="Обычный 2 2 2 3 3 6 2 3" xfId="28845"/>
    <cellStyle name="Обычный 2 2 2 3 3 6 3" xfId="28846"/>
    <cellStyle name="Обычный 2 2 2 3 3 6 3 2" xfId="28847"/>
    <cellStyle name="Обычный 2 2 2 3 3 6 4" xfId="28848"/>
    <cellStyle name="Обычный 2 2 2 3 3 7" xfId="28849"/>
    <cellStyle name="Обычный 2 2 2 3 3 7 2" xfId="28850"/>
    <cellStyle name="Обычный 2 2 2 3 3 7 2 2" xfId="28851"/>
    <cellStyle name="Обычный 2 2 2 3 3 7 3" xfId="28852"/>
    <cellStyle name="Обычный 2 2 2 3 3 8" xfId="28853"/>
    <cellStyle name="Обычный 2 2 2 3 3 8 2" xfId="28854"/>
    <cellStyle name="Обычный 2 2 2 3 3 9" xfId="28855"/>
    <cellStyle name="Обычный 2 2 2 3 4" xfId="28856"/>
    <cellStyle name="Обычный 2 2 2 3 4 2" xfId="28857"/>
    <cellStyle name="Обычный 2 2 2 3 4 2 2" xfId="28858"/>
    <cellStyle name="Обычный 2 2 2 3 4 2 2 2" xfId="28859"/>
    <cellStyle name="Обычный 2 2 2 3 4 2 2 2 2" xfId="28860"/>
    <cellStyle name="Обычный 2 2 2 3 4 2 2 2 2 2" xfId="28861"/>
    <cellStyle name="Обычный 2 2 2 3 4 2 2 2 2 2 2" xfId="28862"/>
    <cellStyle name="Обычный 2 2 2 3 4 2 2 2 2 2 2 2" xfId="28863"/>
    <cellStyle name="Обычный 2 2 2 3 4 2 2 2 2 2 3" xfId="28864"/>
    <cellStyle name="Обычный 2 2 2 3 4 2 2 2 2 3" xfId="28865"/>
    <cellStyle name="Обычный 2 2 2 3 4 2 2 2 2 3 2" xfId="28866"/>
    <cellStyle name="Обычный 2 2 2 3 4 2 2 2 2 4" xfId="28867"/>
    <cellStyle name="Обычный 2 2 2 3 4 2 2 2 3" xfId="28868"/>
    <cellStyle name="Обычный 2 2 2 3 4 2 2 2 3 2" xfId="28869"/>
    <cellStyle name="Обычный 2 2 2 3 4 2 2 2 3 2 2" xfId="28870"/>
    <cellStyle name="Обычный 2 2 2 3 4 2 2 2 3 3" xfId="28871"/>
    <cellStyle name="Обычный 2 2 2 3 4 2 2 2 4" xfId="28872"/>
    <cellStyle name="Обычный 2 2 2 3 4 2 2 2 4 2" xfId="28873"/>
    <cellStyle name="Обычный 2 2 2 3 4 2 2 2 5" xfId="28874"/>
    <cellStyle name="Обычный 2 2 2 3 4 2 2 3" xfId="28875"/>
    <cellStyle name="Обычный 2 2 2 3 4 2 2 3 2" xfId="28876"/>
    <cellStyle name="Обычный 2 2 2 3 4 2 2 3 2 2" xfId="28877"/>
    <cellStyle name="Обычный 2 2 2 3 4 2 2 3 2 2 2" xfId="28878"/>
    <cellStyle name="Обычный 2 2 2 3 4 2 2 3 2 3" xfId="28879"/>
    <cellStyle name="Обычный 2 2 2 3 4 2 2 3 3" xfId="28880"/>
    <cellStyle name="Обычный 2 2 2 3 4 2 2 3 3 2" xfId="28881"/>
    <cellStyle name="Обычный 2 2 2 3 4 2 2 3 4" xfId="28882"/>
    <cellStyle name="Обычный 2 2 2 3 4 2 2 4" xfId="28883"/>
    <cellStyle name="Обычный 2 2 2 3 4 2 2 4 2" xfId="28884"/>
    <cellStyle name="Обычный 2 2 2 3 4 2 2 4 2 2" xfId="28885"/>
    <cellStyle name="Обычный 2 2 2 3 4 2 2 4 3" xfId="28886"/>
    <cellStyle name="Обычный 2 2 2 3 4 2 2 5" xfId="28887"/>
    <cellStyle name="Обычный 2 2 2 3 4 2 2 5 2" xfId="28888"/>
    <cellStyle name="Обычный 2 2 2 3 4 2 2 6" xfId="28889"/>
    <cellStyle name="Обычный 2 2 2 3 4 2 3" xfId="28890"/>
    <cellStyle name="Обычный 2 2 2 3 4 2 3 2" xfId="28891"/>
    <cellStyle name="Обычный 2 2 2 3 4 2 3 2 2" xfId="28892"/>
    <cellStyle name="Обычный 2 2 2 3 4 2 3 2 2 2" xfId="28893"/>
    <cellStyle name="Обычный 2 2 2 3 4 2 3 2 2 2 2" xfId="28894"/>
    <cellStyle name="Обычный 2 2 2 3 4 2 3 2 2 3" xfId="28895"/>
    <cellStyle name="Обычный 2 2 2 3 4 2 3 2 3" xfId="28896"/>
    <cellStyle name="Обычный 2 2 2 3 4 2 3 2 3 2" xfId="28897"/>
    <cellStyle name="Обычный 2 2 2 3 4 2 3 2 4" xfId="28898"/>
    <cellStyle name="Обычный 2 2 2 3 4 2 3 3" xfId="28899"/>
    <cellStyle name="Обычный 2 2 2 3 4 2 3 3 2" xfId="28900"/>
    <cellStyle name="Обычный 2 2 2 3 4 2 3 3 2 2" xfId="28901"/>
    <cellStyle name="Обычный 2 2 2 3 4 2 3 3 3" xfId="28902"/>
    <cellStyle name="Обычный 2 2 2 3 4 2 3 4" xfId="28903"/>
    <cellStyle name="Обычный 2 2 2 3 4 2 3 4 2" xfId="28904"/>
    <cellStyle name="Обычный 2 2 2 3 4 2 3 5" xfId="28905"/>
    <cellStyle name="Обычный 2 2 2 3 4 2 4" xfId="28906"/>
    <cellStyle name="Обычный 2 2 2 3 4 2 4 2" xfId="28907"/>
    <cellStyle name="Обычный 2 2 2 3 4 2 4 2 2" xfId="28908"/>
    <cellStyle name="Обычный 2 2 2 3 4 2 4 2 2 2" xfId="28909"/>
    <cellStyle name="Обычный 2 2 2 3 4 2 4 2 3" xfId="28910"/>
    <cellStyle name="Обычный 2 2 2 3 4 2 4 3" xfId="28911"/>
    <cellStyle name="Обычный 2 2 2 3 4 2 4 3 2" xfId="28912"/>
    <cellStyle name="Обычный 2 2 2 3 4 2 4 4" xfId="28913"/>
    <cellStyle name="Обычный 2 2 2 3 4 2 5" xfId="28914"/>
    <cellStyle name="Обычный 2 2 2 3 4 2 5 2" xfId="28915"/>
    <cellStyle name="Обычный 2 2 2 3 4 2 5 2 2" xfId="28916"/>
    <cellStyle name="Обычный 2 2 2 3 4 2 5 3" xfId="28917"/>
    <cellStyle name="Обычный 2 2 2 3 4 2 6" xfId="28918"/>
    <cellStyle name="Обычный 2 2 2 3 4 2 6 2" xfId="28919"/>
    <cellStyle name="Обычный 2 2 2 3 4 2 7" xfId="28920"/>
    <cellStyle name="Обычный 2 2 2 3 4 3" xfId="28921"/>
    <cellStyle name="Обычный 2 2 2 3 4 3 2" xfId="28922"/>
    <cellStyle name="Обычный 2 2 2 3 4 3 2 2" xfId="28923"/>
    <cellStyle name="Обычный 2 2 2 3 4 3 2 2 2" xfId="28924"/>
    <cellStyle name="Обычный 2 2 2 3 4 3 2 2 2 2" xfId="28925"/>
    <cellStyle name="Обычный 2 2 2 3 4 3 2 2 2 2 2" xfId="28926"/>
    <cellStyle name="Обычный 2 2 2 3 4 3 2 2 2 3" xfId="28927"/>
    <cellStyle name="Обычный 2 2 2 3 4 3 2 2 3" xfId="28928"/>
    <cellStyle name="Обычный 2 2 2 3 4 3 2 2 3 2" xfId="28929"/>
    <cellStyle name="Обычный 2 2 2 3 4 3 2 2 4" xfId="28930"/>
    <cellStyle name="Обычный 2 2 2 3 4 3 2 3" xfId="28931"/>
    <cellStyle name="Обычный 2 2 2 3 4 3 2 3 2" xfId="28932"/>
    <cellStyle name="Обычный 2 2 2 3 4 3 2 3 2 2" xfId="28933"/>
    <cellStyle name="Обычный 2 2 2 3 4 3 2 3 3" xfId="28934"/>
    <cellStyle name="Обычный 2 2 2 3 4 3 2 4" xfId="28935"/>
    <cellStyle name="Обычный 2 2 2 3 4 3 2 4 2" xfId="28936"/>
    <cellStyle name="Обычный 2 2 2 3 4 3 2 5" xfId="28937"/>
    <cellStyle name="Обычный 2 2 2 3 4 3 3" xfId="28938"/>
    <cellStyle name="Обычный 2 2 2 3 4 3 3 2" xfId="28939"/>
    <cellStyle name="Обычный 2 2 2 3 4 3 3 2 2" xfId="28940"/>
    <cellStyle name="Обычный 2 2 2 3 4 3 3 2 2 2" xfId="28941"/>
    <cellStyle name="Обычный 2 2 2 3 4 3 3 2 3" xfId="28942"/>
    <cellStyle name="Обычный 2 2 2 3 4 3 3 3" xfId="28943"/>
    <cellStyle name="Обычный 2 2 2 3 4 3 3 3 2" xfId="28944"/>
    <cellStyle name="Обычный 2 2 2 3 4 3 3 4" xfId="28945"/>
    <cellStyle name="Обычный 2 2 2 3 4 3 4" xfId="28946"/>
    <cellStyle name="Обычный 2 2 2 3 4 3 4 2" xfId="28947"/>
    <cellStyle name="Обычный 2 2 2 3 4 3 4 2 2" xfId="28948"/>
    <cellStyle name="Обычный 2 2 2 3 4 3 4 3" xfId="28949"/>
    <cellStyle name="Обычный 2 2 2 3 4 3 5" xfId="28950"/>
    <cellStyle name="Обычный 2 2 2 3 4 3 5 2" xfId="28951"/>
    <cellStyle name="Обычный 2 2 2 3 4 3 6" xfId="28952"/>
    <cellStyle name="Обычный 2 2 2 3 4 4" xfId="28953"/>
    <cellStyle name="Обычный 2 2 2 3 4 4 2" xfId="28954"/>
    <cellStyle name="Обычный 2 2 2 3 4 4 2 2" xfId="28955"/>
    <cellStyle name="Обычный 2 2 2 3 4 4 2 2 2" xfId="28956"/>
    <cellStyle name="Обычный 2 2 2 3 4 4 2 2 2 2" xfId="28957"/>
    <cellStyle name="Обычный 2 2 2 3 4 4 2 2 3" xfId="28958"/>
    <cellStyle name="Обычный 2 2 2 3 4 4 2 3" xfId="28959"/>
    <cellStyle name="Обычный 2 2 2 3 4 4 2 3 2" xfId="28960"/>
    <cellStyle name="Обычный 2 2 2 3 4 4 2 4" xfId="28961"/>
    <cellStyle name="Обычный 2 2 2 3 4 4 3" xfId="28962"/>
    <cellStyle name="Обычный 2 2 2 3 4 4 3 2" xfId="28963"/>
    <cellStyle name="Обычный 2 2 2 3 4 4 3 2 2" xfId="28964"/>
    <cellStyle name="Обычный 2 2 2 3 4 4 3 3" xfId="28965"/>
    <cellStyle name="Обычный 2 2 2 3 4 4 4" xfId="28966"/>
    <cellStyle name="Обычный 2 2 2 3 4 4 4 2" xfId="28967"/>
    <cellStyle name="Обычный 2 2 2 3 4 4 5" xfId="28968"/>
    <cellStyle name="Обычный 2 2 2 3 4 5" xfId="28969"/>
    <cellStyle name="Обычный 2 2 2 3 4 5 2" xfId="28970"/>
    <cellStyle name="Обычный 2 2 2 3 4 5 2 2" xfId="28971"/>
    <cellStyle name="Обычный 2 2 2 3 4 5 2 2 2" xfId="28972"/>
    <cellStyle name="Обычный 2 2 2 3 4 5 2 3" xfId="28973"/>
    <cellStyle name="Обычный 2 2 2 3 4 5 3" xfId="28974"/>
    <cellStyle name="Обычный 2 2 2 3 4 5 3 2" xfId="28975"/>
    <cellStyle name="Обычный 2 2 2 3 4 5 4" xfId="28976"/>
    <cellStyle name="Обычный 2 2 2 3 4 6" xfId="28977"/>
    <cellStyle name="Обычный 2 2 2 3 4 6 2" xfId="28978"/>
    <cellStyle name="Обычный 2 2 2 3 4 6 2 2" xfId="28979"/>
    <cellStyle name="Обычный 2 2 2 3 4 6 3" xfId="28980"/>
    <cellStyle name="Обычный 2 2 2 3 4 7" xfId="28981"/>
    <cellStyle name="Обычный 2 2 2 3 4 7 2" xfId="28982"/>
    <cellStyle name="Обычный 2 2 2 3 4 8" xfId="28983"/>
    <cellStyle name="Обычный 2 2 2 3 5" xfId="28984"/>
    <cellStyle name="Обычный 2 2 2 3 5 2" xfId="28985"/>
    <cellStyle name="Обычный 2 2 2 3 5 2 2" xfId="28986"/>
    <cellStyle name="Обычный 2 2 2 3 5 2 2 2" xfId="28987"/>
    <cellStyle name="Обычный 2 2 2 3 5 2 2 2 2" xfId="28988"/>
    <cellStyle name="Обычный 2 2 2 3 5 2 2 2 2 2" xfId="28989"/>
    <cellStyle name="Обычный 2 2 2 3 5 2 2 2 2 2 2" xfId="28990"/>
    <cellStyle name="Обычный 2 2 2 3 5 2 2 2 2 3" xfId="28991"/>
    <cellStyle name="Обычный 2 2 2 3 5 2 2 2 3" xfId="28992"/>
    <cellStyle name="Обычный 2 2 2 3 5 2 2 2 3 2" xfId="28993"/>
    <cellStyle name="Обычный 2 2 2 3 5 2 2 2 4" xfId="28994"/>
    <cellStyle name="Обычный 2 2 2 3 5 2 2 3" xfId="28995"/>
    <cellStyle name="Обычный 2 2 2 3 5 2 2 3 2" xfId="28996"/>
    <cellStyle name="Обычный 2 2 2 3 5 2 2 3 2 2" xfId="28997"/>
    <cellStyle name="Обычный 2 2 2 3 5 2 2 3 3" xfId="28998"/>
    <cellStyle name="Обычный 2 2 2 3 5 2 2 4" xfId="28999"/>
    <cellStyle name="Обычный 2 2 2 3 5 2 2 4 2" xfId="29000"/>
    <cellStyle name="Обычный 2 2 2 3 5 2 2 5" xfId="29001"/>
    <cellStyle name="Обычный 2 2 2 3 5 2 3" xfId="29002"/>
    <cellStyle name="Обычный 2 2 2 3 5 2 3 2" xfId="29003"/>
    <cellStyle name="Обычный 2 2 2 3 5 2 3 2 2" xfId="29004"/>
    <cellStyle name="Обычный 2 2 2 3 5 2 3 2 2 2" xfId="29005"/>
    <cellStyle name="Обычный 2 2 2 3 5 2 3 2 3" xfId="29006"/>
    <cellStyle name="Обычный 2 2 2 3 5 2 3 3" xfId="29007"/>
    <cellStyle name="Обычный 2 2 2 3 5 2 3 3 2" xfId="29008"/>
    <cellStyle name="Обычный 2 2 2 3 5 2 3 4" xfId="29009"/>
    <cellStyle name="Обычный 2 2 2 3 5 2 4" xfId="29010"/>
    <cellStyle name="Обычный 2 2 2 3 5 2 4 2" xfId="29011"/>
    <cellStyle name="Обычный 2 2 2 3 5 2 4 2 2" xfId="29012"/>
    <cellStyle name="Обычный 2 2 2 3 5 2 4 3" xfId="29013"/>
    <cellStyle name="Обычный 2 2 2 3 5 2 5" xfId="29014"/>
    <cellStyle name="Обычный 2 2 2 3 5 2 5 2" xfId="29015"/>
    <cellStyle name="Обычный 2 2 2 3 5 2 6" xfId="29016"/>
    <cellStyle name="Обычный 2 2 2 3 5 3" xfId="29017"/>
    <cellStyle name="Обычный 2 2 2 3 5 3 2" xfId="29018"/>
    <cellStyle name="Обычный 2 2 2 3 5 3 2 2" xfId="29019"/>
    <cellStyle name="Обычный 2 2 2 3 5 3 2 2 2" xfId="29020"/>
    <cellStyle name="Обычный 2 2 2 3 5 3 2 2 2 2" xfId="29021"/>
    <cellStyle name="Обычный 2 2 2 3 5 3 2 2 3" xfId="29022"/>
    <cellStyle name="Обычный 2 2 2 3 5 3 2 3" xfId="29023"/>
    <cellStyle name="Обычный 2 2 2 3 5 3 2 3 2" xfId="29024"/>
    <cellStyle name="Обычный 2 2 2 3 5 3 2 4" xfId="29025"/>
    <cellStyle name="Обычный 2 2 2 3 5 3 3" xfId="29026"/>
    <cellStyle name="Обычный 2 2 2 3 5 3 3 2" xfId="29027"/>
    <cellStyle name="Обычный 2 2 2 3 5 3 3 2 2" xfId="29028"/>
    <cellStyle name="Обычный 2 2 2 3 5 3 3 3" xfId="29029"/>
    <cellStyle name="Обычный 2 2 2 3 5 3 4" xfId="29030"/>
    <cellStyle name="Обычный 2 2 2 3 5 3 4 2" xfId="29031"/>
    <cellStyle name="Обычный 2 2 2 3 5 3 5" xfId="29032"/>
    <cellStyle name="Обычный 2 2 2 3 5 4" xfId="29033"/>
    <cellStyle name="Обычный 2 2 2 3 5 4 2" xfId="29034"/>
    <cellStyle name="Обычный 2 2 2 3 5 4 2 2" xfId="29035"/>
    <cellStyle name="Обычный 2 2 2 3 5 4 2 2 2" xfId="29036"/>
    <cellStyle name="Обычный 2 2 2 3 5 4 2 3" xfId="29037"/>
    <cellStyle name="Обычный 2 2 2 3 5 4 3" xfId="29038"/>
    <cellStyle name="Обычный 2 2 2 3 5 4 3 2" xfId="29039"/>
    <cellStyle name="Обычный 2 2 2 3 5 4 4" xfId="29040"/>
    <cellStyle name="Обычный 2 2 2 3 5 5" xfId="29041"/>
    <cellStyle name="Обычный 2 2 2 3 5 5 2" xfId="29042"/>
    <cellStyle name="Обычный 2 2 2 3 5 5 2 2" xfId="29043"/>
    <cellStyle name="Обычный 2 2 2 3 5 5 3" xfId="29044"/>
    <cellStyle name="Обычный 2 2 2 3 5 6" xfId="29045"/>
    <cellStyle name="Обычный 2 2 2 3 5 6 2" xfId="29046"/>
    <cellStyle name="Обычный 2 2 2 3 5 7" xfId="29047"/>
    <cellStyle name="Обычный 2 2 2 3 6" xfId="29048"/>
    <cellStyle name="Обычный 2 2 2 3 6 2" xfId="29049"/>
    <cellStyle name="Обычный 2 2 2 3 6 2 2" xfId="29050"/>
    <cellStyle name="Обычный 2 2 2 3 6 2 2 2" xfId="29051"/>
    <cellStyle name="Обычный 2 2 2 3 6 2 2 2 2" xfId="29052"/>
    <cellStyle name="Обычный 2 2 2 3 6 2 2 2 2 2" xfId="29053"/>
    <cellStyle name="Обычный 2 2 2 3 6 2 2 2 3" xfId="29054"/>
    <cellStyle name="Обычный 2 2 2 3 6 2 2 3" xfId="29055"/>
    <cellStyle name="Обычный 2 2 2 3 6 2 2 3 2" xfId="29056"/>
    <cellStyle name="Обычный 2 2 2 3 6 2 2 4" xfId="29057"/>
    <cellStyle name="Обычный 2 2 2 3 6 2 3" xfId="29058"/>
    <cellStyle name="Обычный 2 2 2 3 6 2 3 2" xfId="29059"/>
    <cellStyle name="Обычный 2 2 2 3 6 2 3 2 2" xfId="29060"/>
    <cellStyle name="Обычный 2 2 2 3 6 2 3 3" xfId="29061"/>
    <cellStyle name="Обычный 2 2 2 3 6 2 4" xfId="29062"/>
    <cellStyle name="Обычный 2 2 2 3 6 2 4 2" xfId="29063"/>
    <cellStyle name="Обычный 2 2 2 3 6 2 5" xfId="29064"/>
    <cellStyle name="Обычный 2 2 2 3 6 3" xfId="29065"/>
    <cellStyle name="Обычный 2 2 2 3 6 3 2" xfId="29066"/>
    <cellStyle name="Обычный 2 2 2 3 6 3 2 2" xfId="29067"/>
    <cellStyle name="Обычный 2 2 2 3 6 3 2 2 2" xfId="29068"/>
    <cellStyle name="Обычный 2 2 2 3 6 3 2 3" xfId="29069"/>
    <cellStyle name="Обычный 2 2 2 3 6 3 3" xfId="29070"/>
    <cellStyle name="Обычный 2 2 2 3 6 3 3 2" xfId="29071"/>
    <cellStyle name="Обычный 2 2 2 3 6 3 4" xfId="29072"/>
    <cellStyle name="Обычный 2 2 2 3 6 4" xfId="29073"/>
    <cellStyle name="Обычный 2 2 2 3 6 4 2" xfId="29074"/>
    <cellStyle name="Обычный 2 2 2 3 6 4 2 2" xfId="29075"/>
    <cellStyle name="Обычный 2 2 2 3 6 4 3" xfId="29076"/>
    <cellStyle name="Обычный 2 2 2 3 6 5" xfId="29077"/>
    <cellStyle name="Обычный 2 2 2 3 6 5 2" xfId="29078"/>
    <cellStyle name="Обычный 2 2 2 3 6 6" xfId="29079"/>
    <cellStyle name="Обычный 2 2 2 3 7" xfId="29080"/>
    <cellStyle name="Обычный 2 2 2 3 7 2" xfId="29081"/>
    <cellStyle name="Обычный 2 2 2 3 7 2 2" xfId="29082"/>
    <cellStyle name="Обычный 2 2 2 3 7 2 2 2" xfId="29083"/>
    <cellStyle name="Обычный 2 2 2 3 7 2 2 2 2" xfId="29084"/>
    <cellStyle name="Обычный 2 2 2 3 7 2 2 3" xfId="29085"/>
    <cellStyle name="Обычный 2 2 2 3 7 2 3" xfId="29086"/>
    <cellStyle name="Обычный 2 2 2 3 7 2 3 2" xfId="29087"/>
    <cellStyle name="Обычный 2 2 2 3 7 2 4" xfId="29088"/>
    <cellStyle name="Обычный 2 2 2 3 7 3" xfId="29089"/>
    <cellStyle name="Обычный 2 2 2 3 7 3 2" xfId="29090"/>
    <cellStyle name="Обычный 2 2 2 3 7 3 2 2" xfId="29091"/>
    <cellStyle name="Обычный 2 2 2 3 7 3 3" xfId="29092"/>
    <cellStyle name="Обычный 2 2 2 3 7 4" xfId="29093"/>
    <cellStyle name="Обычный 2 2 2 3 7 4 2" xfId="29094"/>
    <cellStyle name="Обычный 2 2 2 3 7 5" xfId="29095"/>
    <cellStyle name="Обычный 2 2 2 3 8" xfId="29096"/>
    <cellStyle name="Обычный 2 2 2 3 8 2" xfId="29097"/>
    <cellStyle name="Обычный 2 2 2 3 8 2 2" xfId="29098"/>
    <cellStyle name="Обычный 2 2 2 3 8 2 2 2" xfId="29099"/>
    <cellStyle name="Обычный 2 2 2 3 8 2 3" xfId="29100"/>
    <cellStyle name="Обычный 2 2 2 3 8 3" xfId="29101"/>
    <cellStyle name="Обычный 2 2 2 3 8 3 2" xfId="29102"/>
    <cellStyle name="Обычный 2 2 2 3 8 4" xfId="29103"/>
    <cellStyle name="Обычный 2 2 2 3 9" xfId="29104"/>
    <cellStyle name="Обычный 2 2 2 3 9 2" xfId="29105"/>
    <cellStyle name="Обычный 2 2 2 3 9 2 2" xfId="29106"/>
    <cellStyle name="Обычный 2 2 2 3 9 3" xfId="29107"/>
    <cellStyle name="Обычный 2 2 2 4" xfId="29108"/>
    <cellStyle name="Обычный 2 2 2 4 2" xfId="29109"/>
    <cellStyle name="Обычный 2 2 2 4 2 2" xfId="29110"/>
    <cellStyle name="Обычный 2 2 2 4 2 2 2" xfId="29111"/>
    <cellStyle name="Обычный 2 2 2 4 2 2 2 2" xfId="29112"/>
    <cellStyle name="Обычный 2 2 2 4 2 2 2 2 2" xfId="29113"/>
    <cellStyle name="Обычный 2 2 2 4 2 2 2 2 2 2" xfId="29114"/>
    <cellStyle name="Обычный 2 2 2 4 2 2 2 2 2 2 2" xfId="29115"/>
    <cellStyle name="Обычный 2 2 2 4 2 2 2 2 2 2 2 2" xfId="29116"/>
    <cellStyle name="Обычный 2 2 2 4 2 2 2 2 2 2 3" xfId="29117"/>
    <cellStyle name="Обычный 2 2 2 4 2 2 2 2 2 3" xfId="29118"/>
    <cellStyle name="Обычный 2 2 2 4 2 2 2 2 2 3 2" xfId="29119"/>
    <cellStyle name="Обычный 2 2 2 4 2 2 2 2 2 4" xfId="29120"/>
    <cellStyle name="Обычный 2 2 2 4 2 2 2 2 3" xfId="29121"/>
    <cellStyle name="Обычный 2 2 2 4 2 2 2 2 3 2" xfId="29122"/>
    <cellStyle name="Обычный 2 2 2 4 2 2 2 2 3 2 2" xfId="29123"/>
    <cellStyle name="Обычный 2 2 2 4 2 2 2 2 3 3" xfId="29124"/>
    <cellStyle name="Обычный 2 2 2 4 2 2 2 2 4" xfId="29125"/>
    <cellStyle name="Обычный 2 2 2 4 2 2 2 2 4 2" xfId="29126"/>
    <cellStyle name="Обычный 2 2 2 4 2 2 2 2 5" xfId="29127"/>
    <cellStyle name="Обычный 2 2 2 4 2 2 2 3" xfId="29128"/>
    <cellStyle name="Обычный 2 2 2 4 2 2 2 3 2" xfId="29129"/>
    <cellStyle name="Обычный 2 2 2 4 2 2 2 3 2 2" xfId="29130"/>
    <cellStyle name="Обычный 2 2 2 4 2 2 2 3 2 2 2" xfId="29131"/>
    <cellStyle name="Обычный 2 2 2 4 2 2 2 3 2 3" xfId="29132"/>
    <cellStyle name="Обычный 2 2 2 4 2 2 2 3 3" xfId="29133"/>
    <cellStyle name="Обычный 2 2 2 4 2 2 2 3 3 2" xfId="29134"/>
    <cellStyle name="Обычный 2 2 2 4 2 2 2 3 4" xfId="29135"/>
    <cellStyle name="Обычный 2 2 2 4 2 2 2 4" xfId="29136"/>
    <cellStyle name="Обычный 2 2 2 4 2 2 2 4 2" xfId="29137"/>
    <cellStyle name="Обычный 2 2 2 4 2 2 2 4 2 2" xfId="29138"/>
    <cellStyle name="Обычный 2 2 2 4 2 2 2 4 3" xfId="29139"/>
    <cellStyle name="Обычный 2 2 2 4 2 2 2 5" xfId="29140"/>
    <cellStyle name="Обычный 2 2 2 4 2 2 2 5 2" xfId="29141"/>
    <cellStyle name="Обычный 2 2 2 4 2 2 2 6" xfId="29142"/>
    <cellStyle name="Обычный 2 2 2 4 2 2 3" xfId="29143"/>
    <cellStyle name="Обычный 2 2 2 4 2 2 3 2" xfId="29144"/>
    <cellStyle name="Обычный 2 2 2 4 2 2 3 2 2" xfId="29145"/>
    <cellStyle name="Обычный 2 2 2 4 2 2 3 2 2 2" xfId="29146"/>
    <cellStyle name="Обычный 2 2 2 4 2 2 3 2 2 2 2" xfId="29147"/>
    <cellStyle name="Обычный 2 2 2 4 2 2 3 2 2 3" xfId="29148"/>
    <cellStyle name="Обычный 2 2 2 4 2 2 3 2 3" xfId="29149"/>
    <cellStyle name="Обычный 2 2 2 4 2 2 3 2 3 2" xfId="29150"/>
    <cellStyle name="Обычный 2 2 2 4 2 2 3 2 4" xfId="29151"/>
    <cellStyle name="Обычный 2 2 2 4 2 2 3 3" xfId="29152"/>
    <cellStyle name="Обычный 2 2 2 4 2 2 3 3 2" xfId="29153"/>
    <cellStyle name="Обычный 2 2 2 4 2 2 3 3 2 2" xfId="29154"/>
    <cellStyle name="Обычный 2 2 2 4 2 2 3 3 3" xfId="29155"/>
    <cellStyle name="Обычный 2 2 2 4 2 2 3 4" xfId="29156"/>
    <cellStyle name="Обычный 2 2 2 4 2 2 3 4 2" xfId="29157"/>
    <cellStyle name="Обычный 2 2 2 4 2 2 3 5" xfId="29158"/>
    <cellStyle name="Обычный 2 2 2 4 2 2 4" xfId="29159"/>
    <cellStyle name="Обычный 2 2 2 4 2 2 4 2" xfId="29160"/>
    <cellStyle name="Обычный 2 2 2 4 2 2 4 2 2" xfId="29161"/>
    <cellStyle name="Обычный 2 2 2 4 2 2 4 2 2 2" xfId="29162"/>
    <cellStyle name="Обычный 2 2 2 4 2 2 4 2 3" xfId="29163"/>
    <cellStyle name="Обычный 2 2 2 4 2 2 4 3" xfId="29164"/>
    <cellStyle name="Обычный 2 2 2 4 2 2 4 3 2" xfId="29165"/>
    <cellStyle name="Обычный 2 2 2 4 2 2 4 4" xfId="29166"/>
    <cellStyle name="Обычный 2 2 2 4 2 2 5" xfId="29167"/>
    <cellStyle name="Обычный 2 2 2 4 2 2 5 2" xfId="29168"/>
    <cellStyle name="Обычный 2 2 2 4 2 2 5 2 2" xfId="29169"/>
    <cellStyle name="Обычный 2 2 2 4 2 2 5 3" xfId="29170"/>
    <cellStyle name="Обычный 2 2 2 4 2 2 6" xfId="29171"/>
    <cellStyle name="Обычный 2 2 2 4 2 2 6 2" xfId="29172"/>
    <cellStyle name="Обычный 2 2 2 4 2 2 7" xfId="29173"/>
    <cellStyle name="Обычный 2 2 2 4 2 3" xfId="29174"/>
    <cellStyle name="Обычный 2 2 2 4 2 3 2" xfId="29175"/>
    <cellStyle name="Обычный 2 2 2 4 2 3 2 2" xfId="29176"/>
    <cellStyle name="Обычный 2 2 2 4 2 3 2 2 2" xfId="29177"/>
    <cellStyle name="Обычный 2 2 2 4 2 3 2 2 2 2" xfId="29178"/>
    <cellStyle name="Обычный 2 2 2 4 2 3 2 2 2 2 2" xfId="29179"/>
    <cellStyle name="Обычный 2 2 2 4 2 3 2 2 2 3" xfId="29180"/>
    <cellStyle name="Обычный 2 2 2 4 2 3 2 2 3" xfId="29181"/>
    <cellStyle name="Обычный 2 2 2 4 2 3 2 2 3 2" xfId="29182"/>
    <cellStyle name="Обычный 2 2 2 4 2 3 2 2 4" xfId="29183"/>
    <cellStyle name="Обычный 2 2 2 4 2 3 2 3" xfId="29184"/>
    <cellStyle name="Обычный 2 2 2 4 2 3 2 3 2" xfId="29185"/>
    <cellStyle name="Обычный 2 2 2 4 2 3 2 3 2 2" xfId="29186"/>
    <cellStyle name="Обычный 2 2 2 4 2 3 2 3 3" xfId="29187"/>
    <cellStyle name="Обычный 2 2 2 4 2 3 2 4" xfId="29188"/>
    <cellStyle name="Обычный 2 2 2 4 2 3 2 4 2" xfId="29189"/>
    <cellStyle name="Обычный 2 2 2 4 2 3 2 5" xfId="29190"/>
    <cellStyle name="Обычный 2 2 2 4 2 3 3" xfId="29191"/>
    <cellStyle name="Обычный 2 2 2 4 2 3 3 2" xfId="29192"/>
    <cellStyle name="Обычный 2 2 2 4 2 3 3 2 2" xfId="29193"/>
    <cellStyle name="Обычный 2 2 2 4 2 3 3 2 2 2" xfId="29194"/>
    <cellStyle name="Обычный 2 2 2 4 2 3 3 2 3" xfId="29195"/>
    <cellStyle name="Обычный 2 2 2 4 2 3 3 3" xfId="29196"/>
    <cellStyle name="Обычный 2 2 2 4 2 3 3 3 2" xfId="29197"/>
    <cellStyle name="Обычный 2 2 2 4 2 3 3 4" xfId="29198"/>
    <cellStyle name="Обычный 2 2 2 4 2 3 4" xfId="29199"/>
    <cellStyle name="Обычный 2 2 2 4 2 3 4 2" xfId="29200"/>
    <cellStyle name="Обычный 2 2 2 4 2 3 4 2 2" xfId="29201"/>
    <cellStyle name="Обычный 2 2 2 4 2 3 4 3" xfId="29202"/>
    <cellStyle name="Обычный 2 2 2 4 2 3 5" xfId="29203"/>
    <cellStyle name="Обычный 2 2 2 4 2 3 5 2" xfId="29204"/>
    <cellStyle name="Обычный 2 2 2 4 2 3 6" xfId="29205"/>
    <cellStyle name="Обычный 2 2 2 4 2 4" xfId="29206"/>
    <cellStyle name="Обычный 2 2 2 4 2 4 2" xfId="29207"/>
    <cellStyle name="Обычный 2 2 2 4 2 4 2 2" xfId="29208"/>
    <cellStyle name="Обычный 2 2 2 4 2 4 2 2 2" xfId="29209"/>
    <cellStyle name="Обычный 2 2 2 4 2 4 2 2 2 2" xfId="29210"/>
    <cellStyle name="Обычный 2 2 2 4 2 4 2 2 3" xfId="29211"/>
    <cellStyle name="Обычный 2 2 2 4 2 4 2 3" xfId="29212"/>
    <cellStyle name="Обычный 2 2 2 4 2 4 2 3 2" xfId="29213"/>
    <cellStyle name="Обычный 2 2 2 4 2 4 2 4" xfId="29214"/>
    <cellStyle name="Обычный 2 2 2 4 2 4 3" xfId="29215"/>
    <cellStyle name="Обычный 2 2 2 4 2 4 3 2" xfId="29216"/>
    <cellStyle name="Обычный 2 2 2 4 2 4 3 2 2" xfId="29217"/>
    <cellStyle name="Обычный 2 2 2 4 2 4 3 3" xfId="29218"/>
    <cellStyle name="Обычный 2 2 2 4 2 4 4" xfId="29219"/>
    <cellStyle name="Обычный 2 2 2 4 2 4 4 2" xfId="29220"/>
    <cellStyle name="Обычный 2 2 2 4 2 4 5" xfId="29221"/>
    <cellStyle name="Обычный 2 2 2 4 2 5" xfId="29222"/>
    <cellStyle name="Обычный 2 2 2 4 2 5 2" xfId="29223"/>
    <cellStyle name="Обычный 2 2 2 4 2 5 2 2" xfId="29224"/>
    <cellStyle name="Обычный 2 2 2 4 2 5 2 2 2" xfId="29225"/>
    <cellStyle name="Обычный 2 2 2 4 2 5 2 3" xfId="29226"/>
    <cellStyle name="Обычный 2 2 2 4 2 5 3" xfId="29227"/>
    <cellStyle name="Обычный 2 2 2 4 2 5 3 2" xfId="29228"/>
    <cellStyle name="Обычный 2 2 2 4 2 5 4" xfId="29229"/>
    <cellStyle name="Обычный 2 2 2 4 2 6" xfId="29230"/>
    <cellStyle name="Обычный 2 2 2 4 2 6 2" xfId="29231"/>
    <cellStyle name="Обычный 2 2 2 4 2 6 2 2" xfId="29232"/>
    <cellStyle name="Обычный 2 2 2 4 2 6 3" xfId="29233"/>
    <cellStyle name="Обычный 2 2 2 4 2 7" xfId="29234"/>
    <cellStyle name="Обычный 2 2 2 4 2 7 2" xfId="29235"/>
    <cellStyle name="Обычный 2 2 2 4 2 8" xfId="29236"/>
    <cellStyle name="Обычный 2 2 2 4 3" xfId="29237"/>
    <cellStyle name="Обычный 2 2 2 4 4" xfId="29238"/>
    <cellStyle name="Обычный 2 2 2 4 4 2" xfId="29239"/>
    <cellStyle name="Обычный 2 2 2 4 4 2 2" xfId="29240"/>
    <cellStyle name="Обычный 2 2 2 4 4 2 2 2" xfId="29241"/>
    <cellStyle name="Обычный 2 2 2 4 4 2 2 2 2" xfId="29242"/>
    <cellStyle name="Обычный 2 2 2 4 4 2 2 2 2 2" xfId="29243"/>
    <cellStyle name="Обычный 2 2 2 4 4 2 2 2 2 2 2" xfId="29244"/>
    <cellStyle name="Обычный 2 2 2 4 4 2 2 2 2 2 2 2" xfId="29245"/>
    <cellStyle name="Обычный 2 2 2 4 4 2 2 2 2 2 3" xfId="29246"/>
    <cellStyle name="Обычный 2 2 2 4 4 2 2 2 2 3" xfId="29247"/>
    <cellStyle name="Обычный 2 2 2 4 4 2 2 2 2 3 2" xfId="29248"/>
    <cellStyle name="Обычный 2 2 2 4 4 2 2 2 2 4" xfId="29249"/>
    <cellStyle name="Обычный 2 2 2 4 4 2 2 2 3" xfId="29250"/>
    <cellStyle name="Обычный 2 2 2 4 4 2 2 2 3 2" xfId="29251"/>
    <cellStyle name="Обычный 2 2 2 4 4 2 2 2 3 2 2" xfId="29252"/>
    <cellStyle name="Обычный 2 2 2 4 4 2 2 2 3 3" xfId="29253"/>
    <cellStyle name="Обычный 2 2 2 4 4 2 2 2 4" xfId="29254"/>
    <cellStyle name="Обычный 2 2 2 4 4 2 2 2 4 2" xfId="29255"/>
    <cellStyle name="Обычный 2 2 2 4 4 2 2 2 5" xfId="29256"/>
    <cellStyle name="Обычный 2 2 2 4 4 2 2 3" xfId="29257"/>
    <cellStyle name="Обычный 2 2 2 4 4 2 2 3 2" xfId="29258"/>
    <cellStyle name="Обычный 2 2 2 4 4 2 2 3 2 2" xfId="29259"/>
    <cellStyle name="Обычный 2 2 2 4 4 2 2 3 2 2 2" xfId="29260"/>
    <cellStyle name="Обычный 2 2 2 4 4 2 2 3 2 3" xfId="29261"/>
    <cellStyle name="Обычный 2 2 2 4 4 2 2 3 3" xfId="29262"/>
    <cellStyle name="Обычный 2 2 2 4 4 2 2 3 3 2" xfId="29263"/>
    <cellStyle name="Обычный 2 2 2 4 4 2 2 3 4" xfId="29264"/>
    <cellStyle name="Обычный 2 2 2 4 4 2 2 4" xfId="29265"/>
    <cellStyle name="Обычный 2 2 2 4 4 2 2 4 2" xfId="29266"/>
    <cellStyle name="Обычный 2 2 2 4 4 2 2 4 2 2" xfId="29267"/>
    <cellStyle name="Обычный 2 2 2 4 4 2 2 4 3" xfId="29268"/>
    <cellStyle name="Обычный 2 2 2 4 4 2 2 5" xfId="29269"/>
    <cellStyle name="Обычный 2 2 2 4 4 2 2 5 2" xfId="29270"/>
    <cellStyle name="Обычный 2 2 2 4 4 2 2 6" xfId="29271"/>
    <cellStyle name="Обычный 2 2 2 4 4 2 3" xfId="29272"/>
    <cellStyle name="Обычный 2 2 2 4 4 2 3 2" xfId="29273"/>
    <cellStyle name="Обычный 2 2 2 4 4 2 3 2 2" xfId="29274"/>
    <cellStyle name="Обычный 2 2 2 4 4 2 3 2 2 2" xfId="29275"/>
    <cellStyle name="Обычный 2 2 2 4 4 2 3 2 2 2 2" xfId="29276"/>
    <cellStyle name="Обычный 2 2 2 4 4 2 3 2 2 3" xfId="29277"/>
    <cellStyle name="Обычный 2 2 2 4 4 2 3 2 3" xfId="29278"/>
    <cellStyle name="Обычный 2 2 2 4 4 2 3 2 3 2" xfId="29279"/>
    <cellStyle name="Обычный 2 2 2 4 4 2 3 2 4" xfId="29280"/>
    <cellStyle name="Обычный 2 2 2 4 4 2 3 3" xfId="29281"/>
    <cellStyle name="Обычный 2 2 2 4 4 2 3 3 2" xfId="29282"/>
    <cellStyle name="Обычный 2 2 2 4 4 2 3 3 2 2" xfId="29283"/>
    <cellStyle name="Обычный 2 2 2 4 4 2 3 3 3" xfId="29284"/>
    <cellStyle name="Обычный 2 2 2 4 4 2 3 4" xfId="29285"/>
    <cellStyle name="Обычный 2 2 2 4 4 2 3 4 2" xfId="29286"/>
    <cellStyle name="Обычный 2 2 2 4 4 2 3 5" xfId="29287"/>
    <cellStyle name="Обычный 2 2 2 4 4 2 4" xfId="29288"/>
    <cellStyle name="Обычный 2 2 2 4 4 2 4 2" xfId="29289"/>
    <cellStyle name="Обычный 2 2 2 4 4 2 4 2 2" xfId="29290"/>
    <cellStyle name="Обычный 2 2 2 4 4 2 4 2 2 2" xfId="29291"/>
    <cellStyle name="Обычный 2 2 2 4 4 2 4 2 3" xfId="29292"/>
    <cellStyle name="Обычный 2 2 2 4 4 2 4 3" xfId="29293"/>
    <cellStyle name="Обычный 2 2 2 4 4 2 4 3 2" xfId="29294"/>
    <cellStyle name="Обычный 2 2 2 4 4 2 4 4" xfId="29295"/>
    <cellStyle name="Обычный 2 2 2 4 4 2 5" xfId="29296"/>
    <cellStyle name="Обычный 2 2 2 4 4 2 5 2" xfId="29297"/>
    <cellStyle name="Обычный 2 2 2 4 4 2 5 2 2" xfId="29298"/>
    <cellStyle name="Обычный 2 2 2 4 4 2 5 3" xfId="29299"/>
    <cellStyle name="Обычный 2 2 2 4 4 2 6" xfId="29300"/>
    <cellStyle name="Обычный 2 2 2 4 4 2 6 2" xfId="29301"/>
    <cellStyle name="Обычный 2 2 2 4 4 2 7" xfId="29302"/>
    <cellStyle name="Обычный 2 2 2 4 4 3" xfId="29303"/>
    <cellStyle name="Обычный 2 2 2 4 4 3 2" xfId="29304"/>
    <cellStyle name="Обычный 2 2 2 4 4 3 2 2" xfId="29305"/>
    <cellStyle name="Обычный 2 2 2 4 4 3 2 2 2" xfId="29306"/>
    <cellStyle name="Обычный 2 2 2 4 4 3 2 2 2 2" xfId="29307"/>
    <cellStyle name="Обычный 2 2 2 4 4 3 2 2 2 2 2" xfId="29308"/>
    <cellStyle name="Обычный 2 2 2 4 4 3 2 2 2 3" xfId="29309"/>
    <cellStyle name="Обычный 2 2 2 4 4 3 2 2 3" xfId="29310"/>
    <cellStyle name="Обычный 2 2 2 4 4 3 2 2 3 2" xfId="29311"/>
    <cellStyle name="Обычный 2 2 2 4 4 3 2 2 4" xfId="29312"/>
    <cellStyle name="Обычный 2 2 2 4 4 3 2 3" xfId="29313"/>
    <cellStyle name="Обычный 2 2 2 4 4 3 2 3 2" xfId="29314"/>
    <cellStyle name="Обычный 2 2 2 4 4 3 2 3 2 2" xfId="29315"/>
    <cellStyle name="Обычный 2 2 2 4 4 3 2 3 3" xfId="29316"/>
    <cellStyle name="Обычный 2 2 2 4 4 3 2 4" xfId="29317"/>
    <cellStyle name="Обычный 2 2 2 4 4 3 2 4 2" xfId="29318"/>
    <cellStyle name="Обычный 2 2 2 4 4 3 2 5" xfId="29319"/>
    <cellStyle name="Обычный 2 2 2 4 4 3 3" xfId="29320"/>
    <cellStyle name="Обычный 2 2 2 4 4 3 3 2" xfId="29321"/>
    <cellStyle name="Обычный 2 2 2 4 4 3 3 2 2" xfId="29322"/>
    <cellStyle name="Обычный 2 2 2 4 4 3 3 2 2 2" xfId="29323"/>
    <cellStyle name="Обычный 2 2 2 4 4 3 3 2 3" xfId="29324"/>
    <cellStyle name="Обычный 2 2 2 4 4 3 3 3" xfId="29325"/>
    <cellStyle name="Обычный 2 2 2 4 4 3 3 3 2" xfId="29326"/>
    <cellStyle name="Обычный 2 2 2 4 4 3 3 4" xfId="29327"/>
    <cellStyle name="Обычный 2 2 2 4 4 3 4" xfId="29328"/>
    <cellStyle name="Обычный 2 2 2 4 4 3 4 2" xfId="29329"/>
    <cellStyle name="Обычный 2 2 2 4 4 3 4 2 2" xfId="29330"/>
    <cellStyle name="Обычный 2 2 2 4 4 3 4 3" xfId="29331"/>
    <cellStyle name="Обычный 2 2 2 4 4 3 5" xfId="29332"/>
    <cellStyle name="Обычный 2 2 2 4 4 3 5 2" xfId="29333"/>
    <cellStyle name="Обычный 2 2 2 4 4 3 6" xfId="29334"/>
    <cellStyle name="Обычный 2 2 2 4 4 4" xfId="29335"/>
    <cellStyle name="Обычный 2 2 2 4 4 4 2" xfId="29336"/>
    <cellStyle name="Обычный 2 2 2 4 4 4 2 2" xfId="29337"/>
    <cellStyle name="Обычный 2 2 2 4 4 4 2 2 2" xfId="29338"/>
    <cellStyle name="Обычный 2 2 2 4 4 4 2 2 2 2" xfId="29339"/>
    <cellStyle name="Обычный 2 2 2 4 4 4 2 2 3" xfId="29340"/>
    <cellStyle name="Обычный 2 2 2 4 4 4 2 3" xfId="29341"/>
    <cellStyle name="Обычный 2 2 2 4 4 4 2 3 2" xfId="29342"/>
    <cellStyle name="Обычный 2 2 2 4 4 4 2 4" xfId="29343"/>
    <cellStyle name="Обычный 2 2 2 4 4 4 3" xfId="29344"/>
    <cellStyle name="Обычный 2 2 2 4 4 4 3 2" xfId="29345"/>
    <cellStyle name="Обычный 2 2 2 4 4 4 3 2 2" xfId="29346"/>
    <cellStyle name="Обычный 2 2 2 4 4 4 3 3" xfId="29347"/>
    <cellStyle name="Обычный 2 2 2 4 4 4 4" xfId="29348"/>
    <cellStyle name="Обычный 2 2 2 4 4 4 4 2" xfId="29349"/>
    <cellStyle name="Обычный 2 2 2 4 4 4 5" xfId="29350"/>
    <cellStyle name="Обычный 2 2 2 4 4 5" xfId="29351"/>
    <cellStyle name="Обычный 2 2 2 4 4 5 2" xfId="29352"/>
    <cellStyle name="Обычный 2 2 2 4 4 5 2 2" xfId="29353"/>
    <cellStyle name="Обычный 2 2 2 4 4 5 2 2 2" xfId="29354"/>
    <cellStyle name="Обычный 2 2 2 4 4 5 2 3" xfId="29355"/>
    <cellStyle name="Обычный 2 2 2 4 4 5 3" xfId="29356"/>
    <cellStyle name="Обычный 2 2 2 4 4 5 3 2" xfId="29357"/>
    <cellStyle name="Обычный 2 2 2 4 4 5 4" xfId="29358"/>
    <cellStyle name="Обычный 2 2 2 4 4 6" xfId="29359"/>
    <cellStyle name="Обычный 2 2 2 4 4 6 2" xfId="29360"/>
    <cellStyle name="Обычный 2 2 2 4 4 6 2 2" xfId="29361"/>
    <cellStyle name="Обычный 2 2 2 4 4 6 3" xfId="29362"/>
    <cellStyle name="Обычный 2 2 2 4 4 7" xfId="29363"/>
    <cellStyle name="Обычный 2 2 2 4 4 7 2" xfId="29364"/>
    <cellStyle name="Обычный 2 2 2 4 4 8" xfId="29365"/>
    <cellStyle name="Обычный 2 2 2 5" xfId="29366"/>
    <cellStyle name="Обычный 2 2 2 5 2" xfId="29367"/>
    <cellStyle name="Обычный 2 2 2 5 2 2" xfId="29368"/>
    <cellStyle name="Обычный 2 2 2 5 2 2 2" xfId="29369"/>
    <cellStyle name="Обычный 2 2 2 5 2 2 2 2" xfId="29370"/>
    <cellStyle name="Обычный 2 2 2 5 2 2 2 2 2" xfId="29371"/>
    <cellStyle name="Обычный 2 2 2 5 2 2 2 2 2 2" xfId="29372"/>
    <cellStyle name="Обычный 2 2 2 5 2 2 2 2 2 2 2" xfId="29373"/>
    <cellStyle name="Обычный 2 2 2 5 2 2 2 2 2 3" xfId="29374"/>
    <cellStyle name="Обычный 2 2 2 5 2 2 2 2 3" xfId="29375"/>
    <cellStyle name="Обычный 2 2 2 5 2 2 2 2 3 2" xfId="29376"/>
    <cellStyle name="Обычный 2 2 2 5 2 2 2 2 4" xfId="29377"/>
    <cellStyle name="Обычный 2 2 2 5 2 2 2 3" xfId="29378"/>
    <cellStyle name="Обычный 2 2 2 5 2 2 2 3 2" xfId="29379"/>
    <cellStyle name="Обычный 2 2 2 5 2 2 2 3 2 2" xfId="29380"/>
    <cellStyle name="Обычный 2 2 2 5 2 2 2 3 3" xfId="29381"/>
    <cellStyle name="Обычный 2 2 2 5 2 2 2 4" xfId="29382"/>
    <cellStyle name="Обычный 2 2 2 5 2 2 2 4 2" xfId="29383"/>
    <cellStyle name="Обычный 2 2 2 5 2 2 2 5" xfId="29384"/>
    <cellStyle name="Обычный 2 2 2 5 2 2 3" xfId="29385"/>
    <cellStyle name="Обычный 2 2 2 5 2 2 3 2" xfId="29386"/>
    <cellStyle name="Обычный 2 2 2 5 2 2 3 2 2" xfId="29387"/>
    <cellStyle name="Обычный 2 2 2 5 2 2 3 2 2 2" xfId="29388"/>
    <cellStyle name="Обычный 2 2 2 5 2 2 3 2 3" xfId="29389"/>
    <cellStyle name="Обычный 2 2 2 5 2 2 3 3" xfId="29390"/>
    <cellStyle name="Обычный 2 2 2 5 2 2 3 3 2" xfId="29391"/>
    <cellStyle name="Обычный 2 2 2 5 2 2 3 4" xfId="29392"/>
    <cellStyle name="Обычный 2 2 2 5 2 2 4" xfId="29393"/>
    <cellStyle name="Обычный 2 2 2 5 2 2 4 2" xfId="29394"/>
    <cellStyle name="Обычный 2 2 2 5 2 2 4 2 2" xfId="29395"/>
    <cellStyle name="Обычный 2 2 2 5 2 2 4 3" xfId="29396"/>
    <cellStyle name="Обычный 2 2 2 5 2 2 5" xfId="29397"/>
    <cellStyle name="Обычный 2 2 2 5 2 2 5 2" xfId="29398"/>
    <cellStyle name="Обычный 2 2 2 5 2 2 6" xfId="29399"/>
    <cellStyle name="Обычный 2 2 2 5 2 3" xfId="29400"/>
    <cellStyle name="Обычный 2 2 2 5 2 3 2" xfId="29401"/>
    <cellStyle name="Обычный 2 2 2 5 2 3 2 2" xfId="29402"/>
    <cellStyle name="Обычный 2 2 2 5 2 3 2 2 2" xfId="29403"/>
    <cellStyle name="Обычный 2 2 2 5 2 3 2 2 2 2" xfId="29404"/>
    <cellStyle name="Обычный 2 2 2 5 2 3 2 2 3" xfId="29405"/>
    <cellStyle name="Обычный 2 2 2 5 2 3 2 3" xfId="29406"/>
    <cellStyle name="Обычный 2 2 2 5 2 3 2 3 2" xfId="29407"/>
    <cellStyle name="Обычный 2 2 2 5 2 3 2 4" xfId="29408"/>
    <cellStyle name="Обычный 2 2 2 5 2 3 3" xfId="29409"/>
    <cellStyle name="Обычный 2 2 2 5 2 3 3 2" xfId="29410"/>
    <cellStyle name="Обычный 2 2 2 5 2 3 3 2 2" xfId="29411"/>
    <cellStyle name="Обычный 2 2 2 5 2 3 3 3" xfId="29412"/>
    <cellStyle name="Обычный 2 2 2 5 2 3 4" xfId="29413"/>
    <cellStyle name="Обычный 2 2 2 5 2 3 4 2" xfId="29414"/>
    <cellStyle name="Обычный 2 2 2 5 2 3 5" xfId="29415"/>
    <cellStyle name="Обычный 2 2 2 5 2 4" xfId="29416"/>
    <cellStyle name="Обычный 2 2 2 5 2 4 2" xfId="29417"/>
    <cellStyle name="Обычный 2 2 2 5 2 4 2 2" xfId="29418"/>
    <cellStyle name="Обычный 2 2 2 5 2 4 2 2 2" xfId="29419"/>
    <cellStyle name="Обычный 2 2 2 5 2 4 2 3" xfId="29420"/>
    <cellStyle name="Обычный 2 2 2 5 2 4 3" xfId="29421"/>
    <cellStyle name="Обычный 2 2 2 5 2 4 3 2" xfId="29422"/>
    <cellStyle name="Обычный 2 2 2 5 2 4 4" xfId="29423"/>
    <cellStyle name="Обычный 2 2 2 5 2 5" xfId="29424"/>
    <cellStyle name="Обычный 2 2 2 5 2 5 2" xfId="29425"/>
    <cellStyle name="Обычный 2 2 2 5 2 5 2 2" xfId="29426"/>
    <cellStyle name="Обычный 2 2 2 5 2 5 3" xfId="29427"/>
    <cellStyle name="Обычный 2 2 2 5 2 6" xfId="29428"/>
    <cellStyle name="Обычный 2 2 2 5 2 6 2" xfId="29429"/>
    <cellStyle name="Обычный 2 2 2 5 2 7" xfId="29430"/>
    <cellStyle name="Обычный 2 2 2 5 3" xfId="29431"/>
    <cellStyle name="Обычный 2 2 2 5 3 2" xfId="29432"/>
    <cellStyle name="Обычный 2 2 2 5 3 2 2" xfId="29433"/>
    <cellStyle name="Обычный 2 2 2 5 3 2 2 2" xfId="29434"/>
    <cellStyle name="Обычный 2 2 2 5 3 2 2 2 2" xfId="29435"/>
    <cellStyle name="Обычный 2 2 2 5 3 2 2 2 2 2" xfId="29436"/>
    <cellStyle name="Обычный 2 2 2 5 3 2 2 2 3" xfId="29437"/>
    <cellStyle name="Обычный 2 2 2 5 3 2 2 3" xfId="29438"/>
    <cellStyle name="Обычный 2 2 2 5 3 2 2 3 2" xfId="29439"/>
    <cellStyle name="Обычный 2 2 2 5 3 2 2 4" xfId="29440"/>
    <cellStyle name="Обычный 2 2 2 5 3 2 3" xfId="29441"/>
    <cellStyle name="Обычный 2 2 2 5 3 2 3 2" xfId="29442"/>
    <cellStyle name="Обычный 2 2 2 5 3 2 3 2 2" xfId="29443"/>
    <cellStyle name="Обычный 2 2 2 5 3 2 3 3" xfId="29444"/>
    <cellStyle name="Обычный 2 2 2 5 3 2 4" xfId="29445"/>
    <cellStyle name="Обычный 2 2 2 5 3 2 4 2" xfId="29446"/>
    <cellStyle name="Обычный 2 2 2 5 3 2 5" xfId="29447"/>
    <cellStyle name="Обычный 2 2 2 5 3 3" xfId="29448"/>
    <cellStyle name="Обычный 2 2 2 5 3 3 2" xfId="29449"/>
    <cellStyle name="Обычный 2 2 2 5 3 3 2 2" xfId="29450"/>
    <cellStyle name="Обычный 2 2 2 5 3 3 2 2 2" xfId="29451"/>
    <cellStyle name="Обычный 2 2 2 5 3 3 2 3" xfId="29452"/>
    <cellStyle name="Обычный 2 2 2 5 3 3 3" xfId="29453"/>
    <cellStyle name="Обычный 2 2 2 5 3 3 3 2" xfId="29454"/>
    <cellStyle name="Обычный 2 2 2 5 3 3 4" xfId="29455"/>
    <cellStyle name="Обычный 2 2 2 5 3 4" xfId="29456"/>
    <cellStyle name="Обычный 2 2 2 5 3 4 2" xfId="29457"/>
    <cellStyle name="Обычный 2 2 2 5 3 4 2 2" xfId="29458"/>
    <cellStyle name="Обычный 2 2 2 5 3 4 3" xfId="29459"/>
    <cellStyle name="Обычный 2 2 2 5 3 5" xfId="29460"/>
    <cellStyle name="Обычный 2 2 2 5 3 5 2" xfId="29461"/>
    <cellStyle name="Обычный 2 2 2 5 3 6" xfId="29462"/>
    <cellStyle name="Обычный 2 2 2 5 4" xfId="29463"/>
    <cellStyle name="Обычный 2 2 2 5 4 2" xfId="29464"/>
    <cellStyle name="Обычный 2 2 2 5 4 2 2" xfId="29465"/>
    <cellStyle name="Обычный 2 2 2 5 4 2 2 2" xfId="29466"/>
    <cellStyle name="Обычный 2 2 2 5 4 2 2 2 2" xfId="29467"/>
    <cellStyle name="Обычный 2 2 2 5 4 2 2 3" xfId="29468"/>
    <cellStyle name="Обычный 2 2 2 5 4 2 3" xfId="29469"/>
    <cellStyle name="Обычный 2 2 2 5 4 2 3 2" xfId="29470"/>
    <cellStyle name="Обычный 2 2 2 5 4 2 4" xfId="29471"/>
    <cellStyle name="Обычный 2 2 2 5 4 3" xfId="29472"/>
    <cellStyle name="Обычный 2 2 2 5 4 3 2" xfId="29473"/>
    <cellStyle name="Обычный 2 2 2 5 4 3 2 2" xfId="29474"/>
    <cellStyle name="Обычный 2 2 2 5 4 3 3" xfId="29475"/>
    <cellStyle name="Обычный 2 2 2 5 4 4" xfId="29476"/>
    <cellStyle name="Обычный 2 2 2 5 4 4 2" xfId="29477"/>
    <cellStyle name="Обычный 2 2 2 5 4 5" xfId="29478"/>
    <cellStyle name="Обычный 2 2 2 5 5" xfId="29479"/>
    <cellStyle name="Обычный 2 2 2 5 5 2" xfId="29480"/>
    <cellStyle name="Обычный 2 2 2 5 5 2 2" xfId="29481"/>
    <cellStyle name="Обычный 2 2 2 5 5 2 2 2" xfId="29482"/>
    <cellStyle name="Обычный 2 2 2 5 5 2 3" xfId="29483"/>
    <cellStyle name="Обычный 2 2 2 5 5 3" xfId="29484"/>
    <cellStyle name="Обычный 2 2 2 5 5 3 2" xfId="29485"/>
    <cellStyle name="Обычный 2 2 2 5 5 4" xfId="29486"/>
    <cellStyle name="Обычный 2 2 2 5 6" xfId="29487"/>
    <cellStyle name="Обычный 2 2 2 5 6 2" xfId="29488"/>
    <cellStyle name="Обычный 2 2 2 5 6 2 2" xfId="29489"/>
    <cellStyle name="Обычный 2 2 2 5 6 3" xfId="29490"/>
    <cellStyle name="Обычный 2 2 2 5 7" xfId="29491"/>
    <cellStyle name="Обычный 2 2 2 5 7 2" xfId="29492"/>
    <cellStyle name="Обычный 2 2 2 5 8" xfId="29493"/>
    <cellStyle name="Обычный 2 2 2 6" xfId="29494"/>
    <cellStyle name="Обычный 2 2 2 7" xfId="29495"/>
    <cellStyle name="Обычный 2 2 2 7 2" xfId="29496"/>
    <cellStyle name="Обычный 2 2 2 7 2 2" xfId="29497"/>
    <cellStyle name="Обычный 2 2 2 7 2 2 2" xfId="29498"/>
    <cellStyle name="Обычный 2 2 2 7 2 2 2 2" xfId="29499"/>
    <cellStyle name="Обычный 2 2 2 7 2 2 2 2 2" xfId="29500"/>
    <cellStyle name="Обычный 2 2 2 7 2 2 2 2 2 2" xfId="29501"/>
    <cellStyle name="Обычный 2 2 2 7 2 2 2 2 2 2 2" xfId="29502"/>
    <cellStyle name="Обычный 2 2 2 7 2 2 2 2 2 3" xfId="29503"/>
    <cellStyle name="Обычный 2 2 2 7 2 2 2 2 3" xfId="29504"/>
    <cellStyle name="Обычный 2 2 2 7 2 2 2 2 3 2" xfId="29505"/>
    <cellStyle name="Обычный 2 2 2 7 2 2 2 2 4" xfId="29506"/>
    <cellStyle name="Обычный 2 2 2 7 2 2 2 3" xfId="29507"/>
    <cellStyle name="Обычный 2 2 2 7 2 2 2 3 2" xfId="29508"/>
    <cellStyle name="Обычный 2 2 2 7 2 2 2 3 2 2" xfId="29509"/>
    <cellStyle name="Обычный 2 2 2 7 2 2 2 3 3" xfId="29510"/>
    <cellStyle name="Обычный 2 2 2 7 2 2 2 4" xfId="29511"/>
    <cellStyle name="Обычный 2 2 2 7 2 2 2 4 2" xfId="29512"/>
    <cellStyle name="Обычный 2 2 2 7 2 2 2 5" xfId="29513"/>
    <cellStyle name="Обычный 2 2 2 7 2 2 3" xfId="29514"/>
    <cellStyle name="Обычный 2 2 2 7 2 2 3 2" xfId="29515"/>
    <cellStyle name="Обычный 2 2 2 7 2 2 3 2 2" xfId="29516"/>
    <cellStyle name="Обычный 2 2 2 7 2 2 3 2 2 2" xfId="29517"/>
    <cellStyle name="Обычный 2 2 2 7 2 2 3 2 3" xfId="29518"/>
    <cellStyle name="Обычный 2 2 2 7 2 2 3 3" xfId="29519"/>
    <cellStyle name="Обычный 2 2 2 7 2 2 3 3 2" xfId="29520"/>
    <cellStyle name="Обычный 2 2 2 7 2 2 3 4" xfId="29521"/>
    <cellStyle name="Обычный 2 2 2 7 2 2 4" xfId="29522"/>
    <cellStyle name="Обычный 2 2 2 7 2 2 4 2" xfId="29523"/>
    <cellStyle name="Обычный 2 2 2 7 2 2 4 2 2" xfId="29524"/>
    <cellStyle name="Обычный 2 2 2 7 2 2 4 3" xfId="29525"/>
    <cellStyle name="Обычный 2 2 2 7 2 2 5" xfId="29526"/>
    <cellStyle name="Обычный 2 2 2 7 2 2 5 2" xfId="29527"/>
    <cellStyle name="Обычный 2 2 2 7 2 2 6" xfId="29528"/>
    <cellStyle name="Обычный 2 2 2 7 2 3" xfId="29529"/>
    <cellStyle name="Обычный 2 2 2 7 2 3 2" xfId="29530"/>
    <cellStyle name="Обычный 2 2 2 7 2 3 2 2" xfId="29531"/>
    <cellStyle name="Обычный 2 2 2 7 2 3 2 2 2" xfId="29532"/>
    <cellStyle name="Обычный 2 2 2 7 2 3 2 2 2 2" xfId="29533"/>
    <cellStyle name="Обычный 2 2 2 7 2 3 2 2 3" xfId="29534"/>
    <cellStyle name="Обычный 2 2 2 7 2 3 2 3" xfId="29535"/>
    <cellStyle name="Обычный 2 2 2 7 2 3 2 3 2" xfId="29536"/>
    <cellStyle name="Обычный 2 2 2 7 2 3 2 4" xfId="29537"/>
    <cellStyle name="Обычный 2 2 2 7 2 3 3" xfId="29538"/>
    <cellStyle name="Обычный 2 2 2 7 2 3 3 2" xfId="29539"/>
    <cellStyle name="Обычный 2 2 2 7 2 3 3 2 2" xfId="29540"/>
    <cellStyle name="Обычный 2 2 2 7 2 3 3 3" xfId="29541"/>
    <cellStyle name="Обычный 2 2 2 7 2 3 4" xfId="29542"/>
    <cellStyle name="Обычный 2 2 2 7 2 3 4 2" xfId="29543"/>
    <cellStyle name="Обычный 2 2 2 7 2 3 5" xfId="29544"/>
    <cellStyle name="Обычный 2 2 2 7 2 4" xfId="29545"/>
    <cellStyle name="Обычный 2 2 2 7 2 4 2" xfId="29546"/>
    <cellStyle name="Обычный 2 2 2 7 2 4 2 2" xfId="29547"/>
    <cellStyle name="Обычный 2 2 2 7 2 4 2 2 2" xfId="29548"/>
    <cellStyle name="Обычный 2 2 2 7 2 4 2 3" xfId="29549"/>
    <cellStyle name="Обычный 2 2 2 7 2 4 3" xfId="29550"/>
    <cellStyle name="Обычный 2 2 2 7 2 4 3 2" xfId="29551"/>
    <cellStyle name="Обычный 2 2 2 7 2 4 4" xfId="29552"/>
    <cellStyle name="Обычный 2 2 2 7 2 5" xfId="29553"/>
    <cellStyle name="Обычный 2 2 2 7 2 5 2" xfId="29554"/>
    <cellStyle name="Обычный 2 2 2 7 2 5 2 2" xfId="29555"/>
    <cellStyle name="Обычный 2 2 2 7 2 5 3" xfId="29556"/>
    <cellStyle name="Обычный 2 2 2 7 2 6" xfId="29557"/>
    <cellStyle name="Обычный 2 2 2 7 2 6 2" xfId="29558"/>
    <cellStyle name="Обычный 2 2 2 7 2 7" xfId="29559"/>
    <cellStyle name="Обычный 2 2 2 7 3" xfId="29560"/>
    <cellStyle name="Обычный 2 2 2 7 3 2" xfId="29561"/>
    <cellStyle name="Обычный 2 2 2 7 3 2 2" xfId="29562"/>
    <cellStyle name="Обычный 2 2 2 7 3 2 2 2" xfId="29563"/>
    <cellStyle name="Обычный 2 2 2 7 3 2 2 2 2" xfId="29564"/>
    <cellStyle name="Обычный 2 2 2 7 3 2 2 2 2 2" xfId="29565"/>
    <cellStyle name="Обычный 2 2 2 7 3 2 2 2 3" xfId="29566"/>
    <cellStyle name="Обычный 2 2 2 7 3 2 2 3" xfId="29567"/>
    <cellStyle name="Обычный 2 2 2 7 3 2 2 3 2" xfId="29568"/>
    <cellStyle name="Обычный 2 2 2 7 3 2 2 4" xfId="29569"/>
    <cellStyle name="Обычный 2 2 2 7 3 2 3" xfId="29570"/>
    <cellStyle name="Обычный 2 2 2 7 3 2 3 2" xfId="29571"/>
    <cellStyle name="Обычный 2 2 2 7 3 2 3 2 2" xfId="29572"/>
    <cellStyle name="Обычный 2 2 2 7 3 2 3 3" xfId="29573"/>
    <cellStyle name="Обычный 2 2 2 7 3 2 4" xfId="29574"/>
    <cellStyle name="Обычный 2 2 2 7 3 2 4 2" xfId="29575"/>
    <cellStyle name="Обычный 2 2 2 7 3 2 5" xfId="29576"/>
    <cellStyle name="Обычный 2 2 2 7 3 3" xfId="29577"/>
    <cellStyle name="Обычный 2 2 2 7 3 3 2" xfId="29578"/>
    <cellStyle name="Обычный 2 2 2 7 3 3 2 2" xfId="29579"/>
    <cellStyle name="Обычный 2 2 2 7 3 3 2 2 2" xfId="29580"/>
    <cellStyle name="Обычный 2 2 2 7 3 3 2 3" xfId="29581"/>
    <cellStyle name="Обычный 2 2 2 7 3 3 3" xfId="29582"/>
    <cellStyle name="Обычный 2 2 2 7 3 3 3 2" xfId="29583"/>
    <cellStyle name="Обычный 2 2 2 7 3 3 4" xfId="29584"/>
    <cellStyle name="Обычный 2 2 2 7 3 4" xfId="29585"/>
    <cellStyle name="Обычный 2 2 2 7 3 4 2" xfId="29586"/>
    <cellStyle name="Обычный 2 2 2 7 3 4 2 2" xfId="29587"/>
    <cellStyle name="Обычный 2 2 2 7 3 4 3" xfId="29588"/>
    <cellStyle name="Обычный 2 2 2 7 3 5" xfId="29589"/>
    <cellStyle name="Обычный 2 2 2 7 3 5 2" xfId="29590"/>
    <cellStyle name="Обычный 2 2 2 7 3 6" xfId="29591"/>
    <cellStyle name="Обычный 2 2 2 7 4" xfId="29592"/>
    <cellStyle name="Обычный 2 2 2 7 4 2" xfId="29593"/>
    <cellStyle name="Обычный 2 2 2 7 4 2 2" xfId="29594"/>
    <cellStyle name="Обычный 2 2 2 7 4 2 2 2" xfId="29595"/>
    <cellStyle name="Обычный 2 2 2 7 4 2 2 2 2" xfId="29596"/>
    <cellStyle name="Обычный 2 2 2 7 4 2 2 3" xfId="29597"/>
    <cellStyle name="Обычный 2 2 2 7 4 2 3" xfId="29598"/>
    <cellStyle name="Обычный 2 2 2 7 4 2 3 2" xfId="29599"/>
    <cellStyle name="Обычный 2 2 2 7 4 2 4" xfId="29600"/>
    <cellStyle name="Обычный 2 2 2 7 4 3" xfId="29601"/>
    <cellStyle name="Обычный 2 2 2 7 4 3 2" xfId="29602"/>
    <cellStyle name="Обычный 2 2 2 7 4 3 2 2" xfId="29603"/>
    <cellStyle name="Обычный 2 2 2 7 4 3 3" xfId="29604"/>
    <cellStyle name="Обычный 2 2 2 7 4 4" xfId="29605"/>
    <cellStyle name="Обычный 2 2 2 7 4 4 2" xfId="29606"/>
    <cellStyle name="Обычный 2 2 2 7 4 5" xfId="29607"/>
    <cellStyle name="Обычный 2 2 2 7 5" xfId="29608"/>
    <cellStyle name="Обычный 2 2 2 7 5 2" xfId="29609"/>
    <cellStyle name="Обычный 2 2 2 7 5 2 2" xfId="29610"/>
    <cellStyle name="Обычный 2 2 2 7 5 2 2 2" xfId="29611"/>
    <cellStyle name="Обычный 2 2 2 7 5 2 3" xfId="29612"/>
    <cellStyle name="Обычный 2 2 2 7 5 3" xfId="29613"/>
    <cellStyle name="Обычный 2 2 2 7 5 3 2" xfId="29614"/>
    <cellStyle name="Обычный 2 2 2 7 5 4" xfId="29615"/>
    <cellStyle name="Обычный 2 2 2 7 6" xfId="29616"/>
    <cellStyle name="Обычный 2 2 2 7 6 2" xfId="29617"/>
    <cellStyle name="Обычный 2 2 2 7 6 2 2" xfId="29618"/>
    <cellStyle name="Обычный 2 2 2 7 6 3" xfId="29619"/>
    <cellStyle name="Обычный 2 2 2 7 7" xfId="29620"/>
    <cellStyle name="Обычный 2 2 2 7 7 2" xfId="29621"/>
    <cellStyle name="Обычный 2 2 2 7 8" xfId="29622"/>
    <cellStyle name="Обычный 2 2 3" xfId="29623"/>
    <cellStyle name="Обычный 2 2 3 2" xfId="29624"/>
    <cellStyle name="Обычный 2 2 3 2 2" xfId="29625"/>
    <cellStyle name="Обычный 2 2 3 2 2 2" xfId="29626"/>
    <cellStyle name="Обычный 2 2 3 2 2 2 2" xfId="29627"/>
    <cellStyle name="Обычный 2 2 3 2 2 2 2 2" xfId="29628"/>
    <cellStyle name="Обычный 2 2 3 2 2 2 2 2 2" xfId="29629"/>
    <cellStyle name="Обычный 2 2 3 2 2 2 2 2 2 2" xfId="29630"/>
    <cellStyle name="Обычный 2 2 3 2 2 2 2 2 2 2 2" xfId="29631"/>
    <cellStyle name="Обычный 2 2 3 2 2 2 2 2 2 2 2 2" xfId="29632"/>
    <cellStyle name="Обычный 2 2 3 2 2 2 2 2 2 2 2 2 2" xfId="29633"/>
    <cellStyle name="Обычный 2 2 3 2 2 2 2 2 2 2 2 3" xfId="29634"/>
    <cellStyle name="Обычный 2 2 3 2 2 2 2 2 2 2 3" xfId="29635"/>
    <cellStyle name="Обычный 2 2 3 2 2 2 2 2 2 2 3 2" xfId="29636"/>
    <cellStyle name="Обычный 2 2 3 2 2 2 2 2 2 2 4" xfId="29637"/>
    <cellStyle name="Обычный 2 2 3 2 2 2 2 2 2 3" xfId="29638"/>
    <cellStyle name="Обычный 2 2 3 2 2 2 2 2 2 3 2" xfId="29639"/>
    <cellStyle name="Обычный 2 2 3 2 2 2 2 2 2 3 2 2" xfId="29640"/>
    <cellStyle name="Обычный 2 2 3 2 2 2 2 2 2 3 3" xfId="29641"/>
    <cellStyle name="Обычный 2 2 3 2 2 2 2 2 2 4" xfId="29642"/>
    <cellStyle name="Обычный 2 2 3 2 2 2 2 2 2 4 2" xfId="29643"/>
    <cellStyle name="Обычный 2 2 3 2 2 2 2 2 2 5" xfId="29644"/>
    <cellStyle name="Обычный 2 2 3 2 2 2 2 2 3" xfId="29645"/>
    <cellStyle name="Обычный 2 2 3 2 2 2 2 2 3 2" xfId="29646"/>
    <cellStyle name="Обычный 2 2 3 2 2 2 2 2 3 2 2" xfId="29647"/>
    <cellStyle name="Обычный 2 2 3 2 2 2 2 2 3 2 2 2" xfId="29648"/>
    <cellStyle name="Обычный 2 2 3 2 2 2 2 2 3 2 3" xfId="29649"/>
    <cellStyle name="Обычный 2 2 3 2 2 2 2 2 3 3" xfId="29650"/>
    <cellStyle name="Обычный 2 2 3 2 2 2 2 2 3 3 2" xfId="29651"/>
    <cellStyle name="Обычный 2 2 3 2 2 2 2 2 3 4" xfId="29652"/>
    <cellStyle name="Обычный 2 2 3 2 2 2 2 2 4" xfId="29653"/>
    <cellStyle name="Обычный 2 2 3 2 2 2 2 2 4 2" xfId="29654"/>
    <cellStyle name="Обычный 2 2 3 2 2 2 2 2 4 2 2" xfId="29655"/>
    <cellStyle name="Обычный 2 2 3 2 2 2 2 2 4 3" xfId="29656"/>
    <cellStyle name="Обычный 2 2 3 2 2 2 2 2 5" xfId="29657"/>
    <cellStyle name="Обычный 2 2 3 2 2 2 2 2 5 2" xfId="29658"/>
    <cellStyle name="Обычный 2 2 3 2 2 2 2 2 6" xfId="29659"/>
    <cellStyle name="Обычный 2 2 3 2 2 2 2 3" xfId="29660"/>
    <cellStyle name="Обычный 2 2 3 2 2 2 2 3 2" xfId="29661"/>
    <cellStyle name="Обычный 2 2 3 2 2 2 2 3 2 2" xfId="29662"/>
    <cellStyle name="Обычный 2 2 3 2 2 2 2 3 2 2 2" xfId="29663"/>
    <cellStyle name="Обычный 2 2 3 2 2 2 2 3 2 2 2 2" xfId="29664"/>
    <cellStyle name="Обычный 2 2 3 2 2 2 2 3 2 2 3" xfId="29665"/>
    <cellStyle name="Обычный 2 2 3 2 2 2 2 3 2 3" xfId="29666"/>
    <cellStyle name="Обычный 2 2 3 2 2 2 2 3 2 3 2" xfId="29667"/>
    <cellStyle name="Обычный 2 2 3 2 2 2 2 3 2 4" xfId="29668"/>
    <cellStyle name="Обычный 2 2 3 2 2 2 2 3 3" xfId="29669"/>
    <cellStyle name="Обычный 2 2 3 2 2 2 2 3 3 2" xfId="29670"/>
    <cellStyle name="Обычный 2 2 3 2 2 2 2 3 3 2 2" xfId="29671"/>
    <cellStyle name="Обычный 2 2 3 2 2 2 2 3 3 3" xfId="29672"/>
    <cellStyle name="Обычный 2 2 3 2 2 2 2 3 4" xfId="29673"/>
    <cellStyle name="Обычный 2 2 3 2 2 2 2 3 4 2" xfId="29674"/>
    <cellStyle name="Обычный 2 2 3 2 2 2 2 3 5" xfId="29675"/>
    <cellStyle name="Обычный 2 2 3 2 2 2 2 4" xfId="29676"/>
    <cellStyle name="Обычный 2 2 3 2 2 2 2 4 2" xfId="29677"/>
    <cellStyle name="Обычный 2 2 3 2 2 2 2 4 2 2" xfId="29678"/>
    <cellStyle name="Обычный 2 2 3 2 2 2 2 4 2 2 2" xfId="29679"/>
    <cellStyle name="Обычный 2 2 3 2 2 2 2 4 2 3" xfId="29680"/>
    <cellStyle name="Обычный 2 2 3 2 2 2 2 4 3" xfId="29681"/>
    <cellStyle name="Обычный 2 2 3 2 2 2 2 4 3 2" xfId="29682"/>
    <cellStyle name="Обычный 2 2 3 2 2 2 2 4 4" xfId="29683"/>
    <cellStyle name="Обычный 2 2 3 2 2 2 2 5" xfId="29684"/>
    <cellStyle name="Обычный 2 2 3 2 2 2 2 5 2" xfId="29685"/>
    <cellStyle name="Обычный 2 2 3 2 2 2 2 5 2 2" xfId="29686"/>
    <cellStyle name="Обычный 2 2 3 2 2 2 2 5 3" xfId="29687"/>
    <cellStyle name="Обычный 2 2 3 2 2 2 2 6" xfId="29688"/>
    <cellStyle name="Обычный 2 2 3 2 2 2 2 6 2" xfId="29689"/>
    <cellStyle name="Обычный 2 2 3 2 2 2 2 7" xfId="29690"/>
    <cellStyle name="Обычный 2 2 3 2 2 2 3" xfId="29691"/>
    <cellStyle name="Обычный 2 2 3 2 2 2 3 2" xfId="29692"/>
    <cellStyle name="Обычный 2 2 3 2 2 2 3 2 2" xfId="29693"/>
    <cellStyle name="Обычный 2 2 3 2 2 2 3 2 2 2" xfId="29694"/>
    <cellStyle name="Обычный 2 2 3 2 2 2 3 2 2 2 2" xfId="29695"/>
    <cellStyle name="Обычный 2 2 3 2 2 2 3 2 2 2 2 2" xfId="29696"/>
    <cellStyle name="Обычный 2 2 3 2 2 2 3 2 2 2 3" xfId="29697"/>
    <cellStyle name="Обычный 2 2 3 2 2 2 3 2 2 3" xfId="29698"/>
    <cellStyle name="Обычный 2 2 3 2 2 2 3 2 2 3 2" xfId="29699"/>
    <cellStyle name="Обычный 2 2 3 2 2 2 3 2 2 4" xfId="29700"/>
    <cellStyle name="Обычный 2 2 3 2 2 2 3 2 3" xfId="29701"/>
    <cellStyle name="Обычный 2 2 3 2 2 2 3 2 3 2" xfId="29702"/>
    <cellStyle name="Обычный 2 2 3 2 2 2 3 2 3 2 2" xfId="29703"/>
    <cellStyle name="Обычный 2 2 3 2 2 2 3 2 3 3" xfId="29704"/>
    <cellStyle name="Обычный 2 2 3 2 2 2 3 2 4" xfId="29705"/>
    <cellStyle name="Обычный 2 2 3 2 2 2 3 2 4 2" xfId="29706"/>
    <cellStyle name="Обычный 2 2 3 2 2 2 3 2 5" xfId="29707"/>
    <cellStyle name="Обычный 2 2 3 2 2 2 3 3" xfId="29708"/>
    <cellStyle name="Обычный 2 2 3 2 2 2 3 3 2" xfId="29709"/>
    <cellStyle name="Обычный 2 2 3 2 2 2 3 3 2 2" xfId="29710"/>
    <cellStyle name="Обычный 2 2 3 2 2 2 3 3 2 2 2" xfId="29711"/>
    <cellStyle name="Обычный 2 2 3 2 2 2 3 3 2 3" xfId="29712"/>
    <cellStyle name="Обычный 2 2 3 2 2 2 3 3 3" xfId="29713"/>
    <cellStyle name="Обычный 2 2 3 2 2 2 3 3 3 2" xfId="29714"/>
    <cellStyle name="Обычный 2 2 3 2 2 2 3 3 4" xfId="29715"/>
    <cellStyle name="Обычный 2 2 3 2 2 2 3 4" xfId="29716"/>
    <cellStyle name="Обычный 2 2 3 2 2 2 3 4 2" xfId="29717"/>
    <cellStyle name="Обычный 2 2 3 2 2 2 3 4 2 2" xfId="29718"/>
    <cellStyle name="Обычный 2 2 3 2 2 2 3 4 3" xfId="29719"/>
    <cellStyle name="Обычный 2 2 3 2 2 2 3 5" xfId="29720"/>
    <cellStyle name="Обычный 2 2 3 2 2 2 3 5 2" xfId="29721"/>
    <cellStyle name="Обычный 2 2 3 2 2 2 3 6" xfId="29722"/>
    <cellStyle name="Обычный 2 2 3 2 2 2 4" xfId="29723"/>
    <cellStyle name="Обычный 2 2 3 2 2 2 4 2" xfId="29724"/>
    <cellStyle name="Обычный 2 2 3 2 2 2 4 2 2" xfId="29725"/>
    <cellStyle name="Обычный 2 2 3 2 2 2 4 2 2 2" xfId="29726"/>
    <cellStyle name="Обычный 2 2 3 2 2 2 4 2 2 2 2" xfId="29727"/>
    <cellStyle name="Обычный 2 2 3 2 2 2 4 2 2 3" xfId="29728"/>
    <cellStyle name="Обычный 2 2 3 2 2 2 4 2 3" xfId="29729"/>
    <cellStyle name="Обычный 2 2 3 2 2 2 4 2 3 2" xfId="29730"/>
    <cellStyle name="Обычный 2 2 3 2 2 2 4 2 4" xfId="29731"/>
    <cellStyle name="Обычный 2 2 3 2 2 2 4 3" xfId="29732"/>
    <cellStyle name="Обычный 2 2 3 2 2 2 4 3 2" xfId="29733"/>
    <cellStyle name="Обычный 2 2 3 2 2 2 4 3 2 2" xfId="29734"/>
    <cellStyle name="Обычный 2 2 3 2 2 2 4 3 3" xfId="29735"/>
    <cellStyle name="Обычный 2 2 3 2 2 2 4 4" xfId="29736"/>
    <cellStyle name="Обычный 2 2 3 2 2 2 4 4 2" xfId="29737"/>
    <cellStyle name="Обычный 2 2 3 2 2 2 4 5" xfId="29738"/>
    <cellStyle name="Обычный 2 2 3 2 2 2 5" xfId="29739"/>
    <cellStyle name="Обычный 2 2 3 2 2 2 5 2" xfId="29740"/>
    <cellStyle name="Обычный 2 2 3 2 2 2 5 2 2" xfId="29741"/>
    <cellStyle name="Обычный 2 2 3 2 2 2 5 2 2 2" xfId="29742"/>
    <cellStyle name="Обычный 2 2 3 2 2 2 5 2 3" xfId="29743"/>
    <cellStyle name="Обычный 2 2 3 2 2 2 5 3" xfId="29744"/>
    <cellStyle name="Обычный 2 2 3 2 2 2 5 3 2" xfId="29745"/>
    <cellStyle name="Обычный 2 2 3 2 2 2 5 4" xfId="29746"/>
    <cellStyle name="Обычный 2 2 3 2 2 2 6" xfId="29747"/>
    <cellStyle name="Обычный 2 2 3 2 2 2 6 2" xfId="29748"/>
    <cellStyle name="Обычный 2 2 3 2 2 2 6 2 2" xfId="29749"/>
    <cellStyle name="Обычный 2 2 3 2 2 2 6 3" xfId="29750"/>
    <cellStyle name="Обычный 2 2 3 2 2 2 7" xfId="29751"/>
    <cellStyle name="Обычный 2 2 3 2 2 2 7 2" xfId="29752"/>
    <cellStyle name="Обычный 2 2 3 2 2 2 8" xfId="29753"/>
    <cellStyle name="Обычный 2 2 3 2 2 3" xfId="29754"/>
    <cellStyle name="Обычный 2 2 3 2 2 3 2" xfId="29755"/>
    <cellStyle name="Обычный 2 2 3 2 2 3 2 2" xfId="29756"/>
    <cellStyle name="Обычный 2 2 3 2 2 3 2 2 2" xfId="29757"/>
    <cellStyle name="Обычный 2 2 3 2 2 3 2 2 2 2" xfId="29758"/>
    <cellStyle name="Обычный 2 2 3 2 2 3 2 2 2 2 2" xfId="29759"/>
    <cellStyle name="Обычный 2 2 3 2 2 3 2 2 2 2 2 2" xfId="29760"/>
    <cellStyle name="Обычный 2 2 3 2 2 3 2 2 2 2 3" xfId="29761"/>
    <cellStyle name="Обычный 2 2 3 2 2 3 2 2 2 3" xfId="29762"/>
    <cellStyle name="Обычный 2 2 3 2 2 3 2 2 2 3 2" xfId="29763"/>
    <cellStyle name="Обычный 2 2 3 2 2 3 2 2 2 4" xfId="29764"/>
    <cellStyle name="Обычный 2 2 3 2 2 3 2 2 3" xfId="29765"/>
    <cellStyle name="Обычный 2 2 3 2 2 3 2 2 3 2" xfId="29766"/>
    <cellStyle name="Обычный 2 2 3 2 2 3 2 2 3 2 2" xfId="29767"/>
    <cellStyle name="Обычный 2 2 3 2 2 3 2 2 3 3" xfId="29768"/>
    <cellStyle name="Обычный 2 2 3 2 2 3 2 2 4" xfId="29769"/>
    <cellStyle name="Обычный 2 2 3 2 2 3 2 2 4 2" xfId="29770"/>
    <cellStyle name="Обычный 2 2 3 2 2 3 2 2 5" xfId="29771"/>
    <cellStyle name="Обычный 2 2 3 2 2 3 2 3" xfId="29772"/>
    <cellStyle name="Обычный 2 2 3 2 2 3 2 3 2" xfId="29773"/>
    <cellStyle name="Обычный 2 2 3 2 2 3 2 3 2 2" xfId="29774"/>
    <cellStyle name="Обычный 2 2 3 2 2 3 2 3 2 2 2" xfId="29775"/>
    <cellStyle name="Обычный 2 2 3 2 2 3 2 3 2 3" xfId="29776"/>
    <cellStyle name="Обычный 2 2 3 2 2 3 2 3 3" xfId="29777"/>
    <cellStyle name="Обычный 2 2 3 2 2 3 2 3 3 2" xfId="29778"/>
    <cellStyle name="Обычный 2 2 3 2 2 3 2 3 4" xfId="29779"/>
    <cellStyle name="Обычный 2 2 3 2 2 3 2 4" xfId="29780"/>
    <cellStyle name="Обычный 2 2 3 2 2 3 2 4 2" xfId="29781"/>
    <cellStyle name="Обычный 2 2 3 2 2 3 2 4 2 2" xfId="29782"/>
    <cellStyle name="Обычный 2 2 3 2 2 3 2 4 3" xfId="29783"/>
    <cellStyle name="Обычный 2 2 3 2 2 3 2 5" xfId="29784"/>
    <cellStyle name="Обычный 2 2 3 2 2 3 2 5 2" xfId="29785"/>
    <cellStyle name="Обычный 2 2 3 2 2 3 2 6" xfId="29786"/>
    <cellStyle name="Обычный 2 2 3 2 2 3 3" xfId="29787"/>
    <cellStyle name="Обычный 2 2 3 2 2 3 3 2" xfId="29788"/>
    <cellStyle name="Обычный 2 2 3 2 2 3 3 2 2" xfId="29789"/>
    <cellStyle name="Обычный 2 2 3 2 2 3 3 2 2 2" xfId="29790"/>
    <cellStyle name="Обычный 2 2 3 2 2 3 3 2 2 2 2" xfId="29791"/>
    <cellStyle name="Обычный 2 2 3 2 2 3 3 2 2 3" xfId="29792"/>
    <cellStyle name="Обычный 2 2 3 2 2 3 3 2 3" xfId="29793"/>
    <cellStyle name="Обычный 2 2 3 2 2 3 3 2 3 2" xfId="29794"/>
    <cellStyle name="Обычный 2 2 3 2 2 3 3 2 4" xfId="29795"/>
    <cellStyle name="Обычный 2 2 3 2 2 3 3 3" xfId="29796"/>
    <cellStyle name="Обычный 2 2 3 2 2 3 3 3 2" xfId="29797"/>
    <cellStyle name="Обычный 2 2 3 2 2 3 3 3 2 2" xfId="29798"/>
    <cellStyle name="Обычный 2 2 3 2 2 3 3 3 3" xfId="29799"/>
    <cellStyle name="Обычный 2 2 3 2 2 3 3 4" xfId="29800"/>
    <cellStyle name="Обычный 2 2 3 2 2 3 3 4 2" xfId="29801"/>
    <cellStyle name="Обычный 2 2 3 2 2 3 3 5" xfId="29802"/>
    <cellStyle name="Обычный 2 2 3 2 2 3 4" xfId="29803"/>
    <cellStyle name="Обычный 2 2 3 2 2 3 4 2" xfId="29804"/>
    <cellStyle name="Обычный 2 2 3 2 2 3 4 2 2" xfId="29805"/>
    <cellStyle name="Обычный 2 2 3 2 2 3 4 2 2 2" xfId="29806"/>
    <cellStyle name="Обычный 2 2 3 2 2 3 4 2 3" xfId="29807"/>
    <cellStyle name="Обычный 2 2 3 2 2 3 4 3" xfId="29808"/>
    <cellStyle name="Обычный 2 2 3 2 2 3 4 3 2" xfId="29809"/>
    <cellStyle name="Обычный 2 2 3 2 2 3 4 4" xfId="29810"/>
    <cellStyle name="Обычный 2 2 3 2 2 3 5" xfId="29811"/>
    <cellStyle name="Обычный 2 2 3 2 2 3 5 2" xfId="29812"/>
    <cellStyle name="Обычный 2 2 3 2 2 3 5 2 2" xfId="29813"/>
    <cellStyle name="Обычный 2 2 3 2 2 3 5 3" xfId="29814"/>
    <cellStyle name="Обычный 2 2 3 2 2 3 6" xfId="29815"/>
    <cellStyle name="Обычный 2 2 3 2 2 3 6 2" xfId="29816"/>
    <cellStyle name="Обычный 2 2 3 2 2 3 7" xfId="29817"/>
    <cellStyle name="Обычный 2 2 3 2 2 4" xfId="29818"/>
    <cellStyle name="Обычный 2 2 3 2 2 4 2" xfId="29819"/>
    <cellStyle name="Обычный 2 2 3 2 2 4 2 2" xfId="29820"/>
    <cellStyle name="Обычный 2 2 3 2 2 4 2 2 2" xfId="29821"/>
    <cellStyle name="Обычный 2 2 3 2 2 4 2 2 2 2" xfId="29822"/>
    <cellStyle name="Обычный 2 2 3 2 2 4 2 2 2 2 2" xfId="29823"/>
    <cellStyle name="Обычный 2 2 3 2 2 4 2 2 2 3" xfId="29824"/>
    <cellStyle name="Обычный 2 2 3 2 2 4 2 2 3" xfId="29825"/>
    <cellStyle name="Обычный 2 2 3 2 2 4 2 2 3 2" xfId="29826"/>
    <cellStyle name="Обычный 2 2 3 2 2 4 2 2 4" xfId="29827"/>
    <cellStyle name="Обычный 2 2 3 2 2 4 2 3" xfId="29828"/>
    <cellStyle name="Обычный 2 2 3 2 2 4 2 3 2" xfId="29829"/>
    <cellStyle name="Обычный 2 2 3 2 2 4 2 3 2 2" xfId="29830"/>
    <cellStyle name="Обычный 2 2 3 2 2 4 2 3 3" xfId="29831"/>
    <cellStyle name="Обычный 2 2 3 2 2 4 2 4" xfId="29832"/>
    <cellStyle name="Обычный 2 2 3 2 2 4 2 4 2" xfId="29833"/>
    <cellStyle name="Обычный 2 2 3 2 2 4 2 5" xfId="29834"/>
    <cellStyle name="Обычный 2 2 3 2 2 4 3" xfId="29835"/>
    <cellStyle name="Обычный 2 2 3 2 2 4 3 2" xfId="29836"/>
    <cellStyle name="Обычный 2 2 3 2 2 4 3 2 2" xfId="29837"/>
    <cellStyle name="Обычный 2 2 3 2 2 4 3 2 2 2" xfId="29838"/>
    <cellStyle name="Обычный 2 2 3 2 2 4 3 2 3" xfId="29839"/>
    <cellStyle name="Обычный 2 2 3 2 2 4 3 3" xfId="29840"/>
    <cellStyle name="Обычный 2 2 3 2 2 4 3 3 2" xfId="29841"/>
    <cellStyle name="Обычный 2 2 3 2 2 4 3 4" xfId="29842"/>
    <cellStyle name="Обычный 2 2 3 2 2 4 4" xfId="29843"/>
    <cellStyle name="Обычный 2 2 3 2 2 4 4 2" xfId="29844"/>
    <cellStyle name="Обычный 2 2 3 2 2 4 4 2 2" xfId="29845"/>
    <cellStyle name="Обычный 2 2 3 2 2 4 4 3" xfId="29846"/>
    <cellStyle name="Обычный 2 2 3 2 2 4 5" xfId="29847"/>
    <cellStyle name="Обычный 2 2 3 2 2 4 5 2" xfId="29848"/>
    <cellStyle name="Обычный 2 2 3 2 2 4 6" xfId="29849"/>
    <cellStyle name="Обычный 2 2 3 2 2 5" xfId="29850"/>
    <cellStyle name="Обычный 2 2 3 2 2 5 2" xfId="29851"/>
    <cellStyle name="Обычный 2 2 3 2 2 5 2 2" xfId="29852"/>
    <cellStyle name="Обычный 2 2 3 2 2 5 2 2 2" xfId="29853"/>
    <cellStyle name="Обычный 2 2 3 2 2 5 2 2 2 2" xfId="29854"/>
    <cellStyle name="Обычный 2 2 3 2 2 5 2 2 3" xfId="29855"/>
    <cellStyle name="Обычный 2 2 3 2 2 5 2 3" xfId="29856"/>
    <cellStyle name="Обычный 2 2 3 2 2 5 2 3 2" xfId="29857"/>
    <cellStyle name="Обычный 2 2 3 2 2 5 2 4" xfId="29858"/>
    <cellStyle name="Обычный 2 2 3 2 2 5 3" xfId="29859"/>
    <cellStyle name="Обычный 2 2 3 2 2 5 3 2" xfId="29860"/>
    <cellStyle name="Обычный 2 2 3 2 2 5 3 2 2" xfId="29861"/>
    <cellStyle name="Обычный 2 2 3 2 2 5 3 3" xfId="29862"/>
    <cellStyle name="Обычный 2 2 3 2 2 5 4" xfId="29863"/>
    <cellStyle name="Обычный 2 2 3 2 2 5 4 2" xfId="29864"/>
    <cellStyle name="Обычный 2 2 3 2 2 5 5" xfId="29865"/>
    <cellStyle name="Обычный 2 2 3 2 2 6" xfId="29866"/>
    <cellStyle name="Обычный 2 2 3 2 2 6 2" xfId="29867"/>
    <cellStyle name="Обычный 2 2 3 2 2 6 2 2" xfId="29868"/>
    <cellStyle name="Обычный 2 2 3 2 2 6 2 2 2" xfId="29869"/>
    <cellStyle name="Обычный 2 2 3 2 2 6 2 3" xfId="29870"/>
    <cellStyle name="Обычный 2 2 3 2 2 6 3" xfId="29871"/>
    <cellStyle name="Обычный 2 2 3 2 2 6 3 2" xfId="29872"/>
    <cellStyle name="Обычный 2 2 3 2 2 6 4" xfId="29873"/>
    <cellStyle name="Обычный 2 2 3 2 2 7" xfId="29874"/>
    <cellStyle name="Обычный 2 2 3 2 2 7 2" xfId="29875"/>
    <cellStyle name="Обычный 2 2 3 2 2 7 2 2" xfId="29876"/>
    <cellStyle name="Обычный 2 2 3 2 2 7 3" xfId="29877"/>
    <cellStyle name="Обычный 2 2 3 2 2 8" xfId="29878"/>
    <cellStyle name="Обычный 2 2 3 2 2 8 2" xfId="29879"/>
    <cellStyle name="Обычный 2 2 3 2 2 9" xfId="29880"/>
    <cellStyle name="Обычный 2 2 3 2 3" xfId="29881"/>
    <cellStyle name="Обычный 2 2 3 2 3 2" xfId="29882"/>
    <cellStyle name="Обычный 2 2 3 2 3 2 2" xfId="29883"/>
    <cellStyle name="Обычный 2 2 3 2 3 2 2 2" xfId="29884"/>
    <cellStyle name="Обычный 2 2 3 2 3 2 2 2 2" xfId="29885"/>
    <cellStyle name="Обычный 2 2 3 2 3 2 2 2 2 2" xfId="29886"/>
    <cellStyle name="Обычный 2 2 3 2 3 2 2 2 2 2 2" xfId="29887"/>
    <cellStyle name="Обычный 2 2 3 2 3 2 2 2 2 2 2 2" xfId="29888"/>
    <cellStyle name="Обычный 2 2 3 2 3 2 2 2 2 2 3" xfId="29889"/>
    <cellStyle name="Обычный 2 2 3 2 3 2 2 2 2 3" xfId="29890"/>
    <cellStyle name="Обычный 2 2 3 2 3 2 2 2 2 3 2" xfId="29891"/>
    <cellStyle name="Обычный 2 2 3 2 3 2 2 2 2 4" xfId="29892"/>
    <cellStyle name="Обычный 2 2 3 2 3 2 2 2 3" xfId="29893"/>
    <cellStyle name="Обычный 2 2 3 2 3 2 2 2 3 2" xfId="29894"/>
    <cellStyle name="Обычный 2 2 3 2 3 2 2 2 3 2 2" xfId="29895"/>
    <cellStyle name="Обычный 2 2 3 2 3 2 2 2 3 3" xfId="29896"/>
    <cellStyle name="Обычный 2 2 3 2 3 2 2 2 4" xfId="29897"/>
    <cellStyle name="Обычный 2 2 3 2 3 2 2 2 4 2" xfId="29898"/>
    <cellStyle name="Обычный 2 2 3 2 3 2 2 2 5" xfId="29899"/>
    <cellStyle name="Обычный 2 2 3 2 3 2 2 3" xfId="29900"/>
    <cellStyle name="Обычный 2 2 3 2 3 2 2 3 2" xfId="29901"/>
    <cellStyle name="Обычный 2 2 3 2 3 2 2 3 2 2" xfId="29902"/>
    <cellStyle name="Обычный 2 2 3 2 3 2 2 3 2 2 2" xfId="29903"/>
    <cellStyle name="Обычный 2 2 3 2 3 2 2 3 2 3" xfId="29904"/>
    <cellStyle name="Обычный 2 2 3 2 3 2 2 3 3" xfId="29905"/>
    <cellStyle name="Обычный 2 2 3 2 3 2 2 3 3 2" xfId="29906"/>
    <cellStyle name="Обычный 2 2 3 2 3 2 2 3 4" xfId="29907"/>
    <cellStyle name="Обычный 2 2 3 2 3 2 2 4" xfId="29908"/>
    <cellStyle name="Обычный 2 2 3 2 3 2 2 4 2" xfId="29909"/>
    <cellStyle name="Обычный 2 2 3 2 3 2 2 4 2 2" xfId="29910"/>
    <cellStyle name="Обычный 2 2 3 2 3 2 2 4 3" xfId="29911"/>
    <cellStyle name="Обычный 2 2 3 2 3 2 2 5" xfId="29912"/>
    <cellStyle name="Обычный 2 2 3 2 3 2 2 5 2" xfId="29913"/>
    <cellStyle name="Обычный 2 2 3 2 3 2 2 6" xfId="29914"/>
    <cellStyle name="Обычный 2 2 3 2 3 2 3" xfId="29915"/>
    <cellStyle name="Обычный 2 2 3 2 3 2 3 2" xfId="29916"/>
    <cellStyle name="Обычный 2 2 3 2 3 2 3 2 2" xfId="29917"/>
    <cellStyle name="Обычный 2 2 3 2 3 2 3 2 2 2" xfId="29918"/>
    <cellStyle name="Обычный 2 2 3 2 3 2 3 2 2 2 2" xfId="29919"/>
    <cellStyle name="Обычный 2 2 3 2 3 2 3 2 2 3" xfId="29920"/>
    <cellStyle name="Обычный 2 2 3 2 3 2 3 2 3" xfId="29921"/>
    <cellStyle name="Обычный 2 2 3 2 3 2 3 2 3 2" xfId="29922"/>
    <cellStyle name="Обычный 2 2 3 2 3 2 3 2 4" xfId="29923"/>
    <cellStyle name="Обычный 2 2 3 2 3 2 3 3" xfId="29924"/>
    <cellStyle name="Обычный 2 2 3 2 3 2 3 3 2" xfId="29925"/>
    <cellStyle name="Обычный 2 2 3 2 3 2 3 3 2 2" xfId="29926"/>
    <cellStyle name="Обычный 2 2 3 2 3 2 3 3 3" xfId="29927"/>
    <cellStyle name="Обычный 2 2 3 2 3 2 3 4" xfId="29928"/>
    <cellStyle name="Обычный 2 2 3 2 3 2 3 4 2" xfId="29929"/>
    <cellStyle name="Обычный 2 2 3 2 3 2 3 5" xfId="29930"/>
    <cellStyle name="Обычный 2 2 3 2 3 2 4" xfId="29931"/>
    <cellStyle name="Обычный 2 2 3 2 3 2 4 2" xfId="29932"/>
    <cellStyle name="Обычный 2 2 3 2 3 2 4 2 2" xfId="29933"/>
    <cellStyle name="Обычный 2 2 3 2 3 2 4 2 2 2" xfId="29934"/>
    <cellStyle name="Обычный 2 2 3 2 3 2 4 2 3" xfId="29935"/>
    <cellStyle name="Обычный 2 2 3 2 3 2 4 3" xfId="29936"/>
    <cellStyle name="Обычный 2 2 3 2 3 2 4 3 2" xfId="29937"/>
    <cellStyle name="Обычный 2 2 3 2 3 2 4 4" xfId="29938"/>
    <cellStyle name="Обычный 2 2 3 2 3 2 5" xfId="29939"/>
    <cellStyle name="Обычный 2 2 3 2 3 2 5 2" xfId="29940"/>
    <cellStyle name="Обычный 2 2 3 2 3 2 5 2 2" xfId="29941"/>
    <cellStyle name="Обычный 2 2 3 2 3 2 5 3" xfId="29942"/>
    <cellStyle name="Обычный 2 2 3 2 3 2 6" xfId="29943"/>
    <cellStyle name="Обычный 2 2 3 2 3 2 6 2" xfId="29944"/>
    <cellStyle name="Обычный 2 2 3 2 3 2 7" xfId="29945"/>
    <cellStyle name="Обычный 2 2 3 2 3 3" xfId="29946"/>
    <cellStyle name="Обычный 2 2 3 2 3 3 2" xfId="29947"/>
    <cellStyle name="Обычный 2 2 3 2 3 3 2 2" xfId="29948"/>
    <cellStyle name="Обычный 2 2 3 2 3 3 2 2 2" xfId="29949"/>
    <cellStyle name="Обычный 2 2 3 2 3 3 2 2 2 2" xfId="29950"/>
    <cellStyle name="Обычный 2 2 3 2 3 3 2 2 2 2 2" xfId="29951"/>
    <cellStyle name="Обычный 2 2 3 2 3 3 2 2 2 3" xfId="29952"/>
    <cellStyle name="Обычный 2 2 3 2 3 3 2 2 3" xfId="29953"/>
    <cellStyle name="Обычный 2 2 3 2 3 3 2 2 3 2" xfId="29954"/>
    <cellStyle name="Обычный 2 2 3 2 3 3 2 2 4" xfId="29955"/>
    <cellStyle name="Обычный 2 2 3 2 3 3 2 3" xfId="29956"/>
    <cellStyle name="Обычный 2 2 3 2 3 3 2 3 2" xfId="29957"/>
    <cellStyle name="Обычный 2 2 3 2 3 3 2 3 2 2" xfId="29958"/>
    <cellStyle name="Обычный 2 2 3 2 3 3 2 3 3" xfId="29959"/>
    <cellStyle name="Обычный 2 2 3 2 3 3 2 4" xfId="29960"/>
    <cellStyle name="Обычный 2 2 3 2 3 3 2 4 2" xfId="29961"/>
    <cellStyle name="Обычный 2 2 3 2 3 3 2 5" xfId="29962"/>
    <cellStyle name="Обычный 2 2 3 2 3 3 3" xfId="29963"/>
    <cellStyle name="Обычный 2 2 3 2 3 3 3 2" xfId="29964"/>
    <cellStyle name="Обычный 2 2 3 2 3 3 3 2 2" xfId="29965"/>
    <cellStyle name="Обычный 2 2 3 2 3 3 3 2 2 2" xfId="29966"/>
    <cellStyle name="Обычный 2 2 3 2 3 3 3 2 3" xfId="29967"/>
    <cellStyle name="Обычный 2 2 3 2 3 3 3 3" xfId="29968"/>
    <cellStyle name="Обычный 2 2 3 2 3 3 3 3 2" xfId="29969"/>
    <cellStyle name="Обычный 2 2 3 2 3 3 3 4" xfId="29970"/>
    <cellStyle name="Обычный 2 2 3 2 3 3 4" xfId="29971"/>
    <cellStyle name="Обычный 2 2 3 2 3 3 4 2" xfId="29972"/>
    <cellStyle name="Обычный 2 2 3 2 3 3 4 2 2" xfId="29973"/>
    <cellStyle name="Обычный 2 2 3 2 3 3 4 3" xfId="29974"/>
    <cellStyle name="Обычный 2 2 3 2 3 3 5" xfId="29975"/>
    <cellStyle name="Обычный 2 2 3 2 3 3 5 2" xfId="29976"/>
    <cellStyle name="Обычный 2 2 3 2 3 3 6" xfId="29977"/>
    <cellStyle name="Обычный 2 2 3 2 3 4" xfId="29978"/>
    <cellStyle name="Обычный 2 2 3 2 3 4 2" xfId="29979"/>
    <cellStyle name="Обычный 2 2 3 2 3 4 2 2" xfId="29980"/>
    <cellStyle name="Обычный 2 2 3 2 3 4 2 2 2" xfId="29981"/>
    <cellStyle name="Обычный 2 2 3 2 3 4 2 2 2 2" xfId="29982"/>
    <cellStyle name="Обычный 2 2 3 2 3 4 2 2 3" xfId="29983"/>
    <cellStyle name="Обычный 2 2 3 2 3 4 2 3" xfId="29984"/>
    <cellStyle name="Обычный 2 2 3 2 3 4 2 3 2" xfId="29985"/>
    <cellStyle name="Обычный 2 2 3 2 3 4 2 4" xfId="29986"/>
    <cellStyle name="Обычный 2 2 3 2 3 4 3" xfId="29987"/>
    <cellStyle name="Обычный 2 2 3 2 3 4 3 2" xfId="29988"/>
    <cellStyle name="Обычный 2 2 3 2 3 4 3 2 2" xfId="29989"/>
    <cellStyle name="Обычный 2 2 3 2 3 4 3 3" xfId="29990"/>
    <cellStyle name="Обычный 2 2 3 2 3 4 4" xfId="29991"/>
    <cellStyle name="Обычный 2 2 3 2 3 4 4 2" xfId="29992"/>
    <cellStyle name="Обычный 2 2 3 2 3 4 5" xfId="29993"/>
    <cellStyle name="Обычный 2 2 3 2 3 5" xfId="29994"/>
    <cellStyle name="Обычный 2 2 3 2 3 5 2" xfId="29995"/>
    <cellStyle name="Обычный 2 2 3 2 3 5 2 2" xfId="29996"/>
    <cellStyle name="Обычный 2 2 3 2 3 5 2 2 2" xfId="29997"/>
    <cellStyle name="Обычный 2 2 3 2 3 5 2 3" xfId="29998"/>
    <cellStyle name="Обычный 2 2 3 2 3 5 3" xfId="29999"/>
    <cellStyle name="Обычный 2 2 3 2 3 5 3 2" xfId="30000"/>
    <cellStyle name="Обычный 2 2 3 2 3 5 4" xfId="30001"/>
    <cellStyle name="Обычный 2 2 3 2 3 6" xfId="30002"/>
    <cellStyle name="Обычный 2 2 3 2 3 6 2" xfId="30003"/>
    <cellStyle name="Обычный 2 2 3 2 3 6 2 2" xfId="30004"/>
    <cellStyle name="Обычный 2 2 3 2 3 6 3" xfId="30005"/>
    <cellStyle name="Обычный 2 2 3 2 3 7" xfId="30006"/>
    <cellStyle name="Обычный 2 2 3 2 3 7 2" xfId="30007"/>
    <cellStyle name="Обычный 2 2 3 2 3 8" xfId="30008"/>
    <cellStyle name="Обычный 2 2 3 2 4" xfId="30009"/>
    <cellStyle name="Обычный 2 2 3 2 5" xfId="30010"/>
    <cellStyle name="Обычный 2 2 3 2 5 2" xfId="30011"/>
    <cellStyle name="Обычный 2 2 3 2 5 2 2" xfId="30012"/>
    <cellStyle name="Обычный 2 2 3 2 5 2 2 2" xfId="30013"/>
    <cellStyle name="Обычный 2 2 3 2 5 2 2 2 2" xfId="30014"/>
    <cellStyle name="Обычный 2 2 3 2 5 2 2 2 2 2" xfId="30015"/>
    <cellStyle name="Обычный 2 2 3 2 5 2 2 2 2 2 2" xfId="30016"/>
    <cellStyle name="Обычный 2 2 3 2 5 2 2 2 2 2 2 2" xfId="30017"/>
    <cellStyle name="Обычный 2 2 3 2 5 2 2 2 2 2 3" xfId="30018"/>
    <cellStyle name="Обычный 2 2 3 2 5 2 2 2 2 3" xfId="30019"/>
    <cellStyle name="Обычный 2 2 3 2 5 2 2 2 2 3 2" xfId="30020"/>
    <cellStyle name="Обычный 2 2 3 2 5 2 2 2 2 4" xfId="30021"/>
    <cellStyle name="Обычный 2 2 3 2 5 2 2 2 3" xfId="30022"/>
    <cellStyle name="Обычный 2 2 3 2 5 2 2 2 3 2" xfId="30023"/>
    <cellStyle name="Обычный 2 2 3 2 5 2 2 2 3 2 2" xfId="30024"/>
    <cellStyle name="Обычный 2 2 3 2 5 2 2 2 3 3" xfId="30025"/>
    <cellStyle name="Обычный 2 2 3 2 5 2 2 2 4" xfId="30026"/>
    <cellStyle name="Обычный 2 2 3 2 5 2 2 2 4 2" xfId="30027"/>
    <cellStyle name="Обычный 2 2 3 2 5 2 2 2 5" xfId="30028"/>
    <cellStyle name="Обычный 2 2 3 2 5 2 2 3" xfId="30029"/>
    <cellStyle name="Обычный 2 2 3 2 5 2 2 3 2" xfId="30030"/>
    <cellStyle name="Обычный 2 2 3 2 5 2 2 3 2 2" xfId="30031"/>
    <cellStyle name="Обычный 2 2 3 2 5 2 2 3 2 2 2" xfId="30032"/>
    <cellStyle name="Обычный 2 2 3 2 5 2 2 3 2 3" xfId="30033"/>
    <cellStyle name="Обычный 2 2 3 2 5 2 2 3 3" xfId="30034"/>
    <cellStyle name="Обычный 2 2 3 2 5 2 2 3 3 2" xfId="30035"/>
    <cellStyle name="Обычный 2 2 3 2 5 2 2 3 4" xfId="30036"/>
    <cellStyle name="Обычный 2 2 3 2 5 2 2 4" xfId="30037"/>
    <cellStyle name="Обычный 2 2 3 2 5 2 2 4 2" xfId="30038"/>
    <cellStyle name="Обычный 2 2 3 2 5 2 2 4 2 2" xfId="30039"/>
    <cellStyle name="Обычный 2 2 3 2 5 2 2 4 3" xfId="30040"/>
    <cellStyle name="Обычный 2 2 3 2 5 2 2 5" xfId="30041"/>
    <cellStyle name="Обычный 2 2 3 2 5 2 2 5 2" xfId="30042"/>
    <cellStyle name="Обычный 2 2 3 2 5 2 2 6" xfId="30043"/>
    <cellStyle name="Обычный 2 2 3 2 5 2 3" xfId="30044"/>
    <cellStyle name="Обычный 2 2 3 2 5 2 3 2" xfId="30045"/>
    <cellStyle name="Обычный 2 2 3 2 5 2 3 2 2" xfId="30046"/>
    <cellStyle name="Обычный 2 2 3 2 5 2 3 2 2 2" xfId="30047"/>
    <cellStyle name="Обычный 2 2 3 2 5 2 3 2 2 2 2" xfId="30048"/>
    <cellStyle name="Обычный 2 2 3 2 5 2 3 2 2 3" xfId="30049"/>
    <cellStyle name="Обычный 2 2 3 2 5 2 3 2 3" xfId="30050"/>
    <cellStyle name="Обычный 2 2 3 2 5 2 3 2 3 2" xfId="30051"/>
    <cellStyle name="Обычный 2 2 3 2 5 2 3 2 4" xfId="30052"/>
    <cellStyle name="Обычный 2 2 3 2 5 2 3 3" xfId="30053"/>
    <cellStyle name="Обычный 2 2 3 2 5 2 3 3 2" xfId="30054"/>
    <cellStyle name="Обычный 2 2 3 2 5 2 3 3 2 2" xfId="30055"/>
    <cellStyle name="Обычный 2 2 3 2 5 2 3 3 3" xfId="30056"/>
    <cellStyle name="Обычный 2 2 3 2 5 2 3 4" xfId="30057"/>
    <cellStyle name="Обычный 2 2 3 2 5 2 3 4 2" xfId="30058"/>
    <cellStyle name="Обычный 2 2 3 2 5 2 3 5" xfId="30059"/>
    <cellStyle name="Обычный 2 2 3 2 5 2 4" xfId="30060"/>
    <cellStyle name="Обычный 2 2 3 2 5 2 4 2" xfId="30061"/>
    <cellStyle name="Обычный 2 2 3 2 5 2 4 2 2" xfId="30062"/>
    <cellStyle name="Обычный 2 2 3 2 5 2 4 2 2 2" xfId="30063"/>
    <cellStyle name="Обычный 2 2 3 2 5 2 4 2 3" xfId="30064"/>
    <cellStyle name="Обычный 2 2 3 2 5 2 4 3" xfId="30065"/>
    <cellStyle name="Обычный 2 2 3 2 5 2 4 3 2" xfId="30066"/>
    <cellStyle name="Обычный 2 2 3 2 5 2 4 4" xfId="30067"/>
    <cellStyle name="Обычный 2 2 3 2 5 2 5" xfId="30068"/>
    <cellStyle name="Обычный 2 2 3 2 5 2 5 2" xfId="30069"/>
    <cellStyle name="Обычный 2 2 3 2 5 2 5 2 2" xfId="30070"/>
    <cellStyle name="Обычный 2 2 3 2 5 2 5 3" xfId="30071"/>
    <cellStyle name="Обычный 2 2 3 2 5 2 6" xfId="30072"/>
    <cellStyle name="Обычный 2 2 3 2 5 2 6 2" xfId="30073"/>
    <cellStyle name="Обычный 2 2 3 2 5 2 7" xfId="30074"/>
    <cellStyle name="Обычный 2 2 3 2 5 3" xfId="30075"/>
    <cellStyle name="Обычный 2 2 3 2 5 3 2" xfId="30076"/>
    <cellStyle name="Обычный 2 2 3 2 5 3 2 2" xfId="30077"/>
    <cellStyle name="Обычный 2 2 3 2 5 3 2 2 2" xfId="30078"/>
    <cellStyle name="Обычный 2 2 3 2 5 3 2 2 2 2" xfId="30079"/>
    <cellStyle name="Обычный 2 2 3 2 5 3 2 2 2 2 2" xfId="30080"/>
    <cellStyle name="Обычный 2 2 3 2 5 3 2 2 2 3" xfId="30081"/>
    <cellStyle name="Обычный 2 2 3 2 5 3 2 2 3" xfId="30082"/>
    <cellStyle name="Обычный 2 2 3 2 5 3 2 2 3 2" xfId="30083"/>
    <cellStyle name="Обычный 2 2 3 2 5 3 2 2 4" xfId="30084"/>
    <cellStyle name="Обычный 2 2 3 2 5 3 2 3" xfId="30085"/>
    <cellStyle name="Обычный 2 2 3 2 5 3 2 3 2" xfId="30086"/>
    <cellStyle name="Обычный 2 2 3 2 5 3 2 3 2 2" xfId="30087"/>
    <cellStyle name="Обычный 2 2 3 2 5 3 2 3 3" xfId="30088"/>
    <cellStyle name="Обычный 2 2 3 2 5 3 2 4" xfId="30089"/>
    <cellStyle name="Обычный 2 2 3 2 5 3 2 4 2" xfId="30090"/>
    <cellStyle name="Обычный 2 2 3 2 5 3 2 5" xfId="30091"/>
    <cellStyle name="Обычный 2 2 3 2 5 3 3" xfId="30092"/>
    <cellStyle name="Обычный 2 2 3 2 5 3 3 2" xfId="30093"/>
    <cellStyle name="Обычный 2 2 3 2 5 3 3 2 2" xfId="30094"/>
    <cellStyle name="Обычный 2 2 3 2 5 3 3 2 2 2" xfId="30095"/>
    <cellStyle name="Обычный 2 2 3 2 5 3 3 2 3" xfId="30096"/>
    <cellStyle name="Обычный 2 2 3 2 5 3 3 3" xfId="30097"/>
    <cellStyle name="Обычный 2 2 3 2 5 3 3 3 2" xfId="30098"/>
    <cellStyle name="Обычный 2 2 3 2 5 3 3 4" xfId="30099"/>
    <cellStyle name="Обычный 2 2 3 2 5 3 4" xfId="30100"/>
    <cellStyle name="Обычный 2 2 3 2 5 3 4 2" xfId="30101"/>
    <cellStyle name="Обычный 2 2 3 2 5 3 4 2 2" xfId="30102"/>
    <cellStyle name="Обычный 2 2 3 2 5 3 4 3" xfId="30103"/>
    <cellStyle name="Обычный 2 2 3 2 5 3 5" xfId="30104"/>
    <cellStyle name="Обычный 2 2 3 2 5 3 5 2" xfId="30105"/>
    <cellStyle name="Обычный 2 2 3 2 5 3 6" xfId="30106"/>
    <cellStyle name="Обычный 2 2 3 2 5 4" xfId="30107"/>
    <cellStyle name="Обычный 2 2 3 2 5 4 2" xfId="30108"/>
    <cellStyle name="Обычный 2 2 3 2 5 4 2 2" xfId="30109"/>
    <cellStyle name="Обычный 2 2 3 2 5 4 2 2 2" xfId="30110"/>
    <cellStyle name="Обычный 2 2 3 2 5 4 2 2 2 2" xfId="30111"/>
    <cellStyle name="Обычный 2 2 3 2 5 4 2 2 3" xfId="30112"/>
    <cellStyle name="Обычный 2 2 3 2 5 4 2 3" xfId="30113"/>
    <cellStyle name="Обычный 2 2 3 2 5 4 2 3 2" xfId="30114"/>
    <cellStyle name="Обычный 2 2 3 2 5 4 2 4" xfId="30115"/>
    <cellStyle name="Обычный 2 2 3 2 5 4 3" xfId="30116"/>
    <cellStyle name="Обычный 2 2 3 2 5 4 3 2" xfId="30117"/>
    <cellStyle name="Обычный 2 2 3 2 5 4 3 2 2" xfId="30118"/>
    <cellStyle name="Обычный 2 2 3 2 5 4 3 3" xfId="30119"/>
    <cellStyle name="Обычный 2 2 3 2 5 4 4" xfId="30120"/>
    <cellStyle name="Обычный 2 2 3 2 5 4 4 2" xfId="30121"/>
    <cellStyle name="Обычный 2 2 3 2 5 4 5" xfId="30122"/>
    <cellStyle name="Обычный 2 2 3 2 5 5" xfId="30123"/>
    <cellStyle name="Обычный 2 2 3 2 5 5 2" xfId="30124"/>
    <cellStyle name="Обычный 2 2 3 2 5 5 2 2" xfId="30125"/>
    <cellStyle name="Обычный 2 2 3 2 5 5 2 2 2" xfId="30126"/>
    <cellStyle name="Обычный 2 2 3 2 5 5 2 3" xfId="30127"/>
    <cellStyle name="Обычный 2 2 3 2 5 5 3" xfId="30128"/>
    <cellStyle name="Обычный 2 2 3 2 5 5 3 2" xfId="30129"/>
    <cellStyle name="Обычный 2 2 3 2 5 5 4" xfId="30130"/>
    <cellStyle name="Обычный 2 2 3 2 5 6" xfId="30131"/>
    <cellStyle name="Обычный 2 2 3 2 5 6 2" xfId="30132"/>
    <cellStyle name="Обычный 2 2 3 2 5 6 2 2" xfId="30133"/>
    <cellStyle name="Обычный 2 2 3 2 5 6 3" xfId="30134"/>
    <cellStyle name="Обычный 2 2 3 2 5 7" xfId="30135"/>
    <cellStyle name="Обычный 2 2 3 2 5 7 2" xfId="30136"/>
    <cellStyle name="Обычный 2 2 3 2 5 8" xfId="30137"/>
    <cellStyle name="Обычный 2 2 3 3" xfId="30138"/>
    <cellStyle name="Обычный 2 2 3 3 10" xfId="30139"/>
    <cellStyle name="Обычный 2 2 3 3 2" xfId="30140"/>
    <cellStyle name="Обычный 2 2 3 3 2 2" xfId="30141"/>
    <cellStyle name="Обычный 2 2 3 3 2 2 2" xfId="30142"/>
    <cellStyle name="Обычный 2 2 3 3 2 2 2 2" xfId="30143"/>
    <cellStyle name="Обычный 2 2 3 3 2 2 2 2 2" xfId="30144"/>
    <cellStyle name="Обычный 2 2 3 3 2 2 2 2 2 2" xfId="30145"/>
    <cellStyle name="Обычный 2 2 3 3 2 2 2 2 2 2 2" xfId="30146"/>
    <cellStyle name="Обычный 2 2 3 3 2 2 2 2 2 2 2 2" xfId="30147"/>
    <cellStyle name="Обычный 2 2 3 3 2 2 2 2 2 2 3" xfId="30148"/>
    <cellStyle name="Обычный 2 2 3 3 2 2 2 2 2 3" xfId="30149"/>
    <cellStyle name="Обычный 2 2 3 3 2 2 2 2 2 3 2" xfId="30150"/>
    <cellStyle name="Обычный 2 2 3 3 2 2 2 2 2 4" xfId="30151"/>
    <cellStyle name="Обычный 2 2 3 3 2 2 2 2 3" xfId="30152"/>
    <cellStyle name="Обычный 2 2 3 3 2 2 2 2 3 2" xfId="30153"/>
    <cellStyle name="Обычный 2 2 3 3 2 2 2 2 3 2 2" xfId="30154"/>
    <cellStyle name="Обычный 2 2 3 3 2 2 2 2 3 3" xfId="30155"/>
    <cellStyle name="Обычный 2 2 3 3 2 2 2 2 4" xfId="30156"/>
    <cellStyle name="Обычный 2 2 3 3 2 2 2 2 4 2" xfId="30157"/>
    <cellStyle name="Обычный 2 2 3 3 2 2 2 2 5" xfId="30158"/>
    <cellStyle name="Обычный 2 2 3 3 2 2 2 3" xfId="30159"/>
    <cellStyle name="Обычный 2 2 3 3 2 2 2 3 2" xfId="30160"/>
    <cellStyle name="Обычный 2 2 3 3 2 2 2 3 2 2" xfId="30161"/>
    <cellStyle name="Обычный 2 2 3 3 2 2 2 3 2 2 2" xfId="30162"/>
    <cellStyle name="Обычный 2 2 3 3 2 2 2 3 2 3" xfId="30163"/>
    <cellStyle name="Обычный 2 2 3 3 2 2 2 3 3" xfId="30164"/>
    <cellStyle name="Обычный 2 2 3 3 2 2 2 3 3 2" xfId="30165"/>
    <cellStyle name="Обычный 2 2 3 3 2 2 2 3 4" xfId="30166"/>
    <cellStyle name="Обычный 2 2 3 3 2 2 2 4" xfId="30167"/>
    <cellStyle name="Обычный 2 2 3 3 2 2 2 4 2" xfId="30168"/>
    <cellStyle name="Обычный 2 2 3 3 2 2 2 4 2 2" xfId="30169"/>
    <cellStyle name="Обычный 2 2 3 3 2 2 2 4 3" xfId="30170"/>
    <cellStyle name="Обычный 2 2 3 3 2 2 2 5" xfId="30171"/>
    <cellStyle name="Обычный 2 2 3 3 2 2 2 5 2" xfId="30172"/>
    <cellStyle name="Обычный 2 2 3 3 2 2 2 6" xfId="30173"/>
    <cellStyle name="Обычный 2 2 3 3 2 2 3" xfId="30174"/>
    <cellStyle name="Обычный 2 2 3 3 2 2 3 2" xfId="30175"/>
    <cellStyle name="Обычный 2 2 3 3 2 2 3 2 2" xfId="30176"/>
    <cellStyle name="Обычный 2 2 3 3 2 2 3 2 2 2" xfId="30177"/>
    <cellStyle name="Обычный 2 2 3 3 2 2 3 2 2 2 2" xfId="30178"/>
    <cellStyle name="Обычный 2 2 3 3 2 2 3 2 2 3" xfId="30179"/>
    <cellStyle name="Обычный 2 2 3 3 2 2 3 2 3" xfId="30180"/>
    <cellStyle name="Обычный 2 2 3 3 2 2 3 2 3 2" xfId="30181"/>
    <cellStyle name="Обычный 2 2 3 3 2 2 3 2 4" xfId="30182"/>
    <cellStyle name="Обычный 2 2 3 3 2 2 3 3" xfId="30183"/>
    <cellStyle name="Обычный 2 2 3 3 2 2 3 3 2" xfId="30184"/>
    <cellStyle name="Обычный 2 2 3 3 2 2 3 3 2 2" xfId="30185"/>
    <cellStyle name="Обычный 2 2 3 3 2 2 3 3 3" xfId="30186"/>
    <cellStyle name="Обычный 2 2 3 3 2 2 3 4" xfId="30187"/>
    <cellStyle name="Обычный 2 2 3 3 2 2 3 4 2" xfId="30188"/>
    <cellStyle name="Обычный 2 2 3 3 2 2 3 5" xfId="30189"/>
    <cellStyle name="Обычный 2 2 3 3 2 2 4" xfId="30190"/>
    <cellStyle name="Обычный 2 2 3 3 2 2 4 2" xfId="30191"/>
    <cellStyle name="Обычный 2 2 3 3 2 2 4 2 2" xfId="30192"/>
    <cellStyle name="Обычный 2 2 3 3 2 2 4 2 2 2" xfId="30193"/>
    <cellStyle name="Обычный 2 2 3 3 2 2 4 2 3" xfId="30194"/>
    <cellStyle name="Обычный 2 2 3 3 2 2 4 3" xfId="30195"/>
    <cellStyle name="Обычный 2 2 3 3 2 2 4 3 2" xfId="30196"/>
    <cellStyle name="Обычный 2 2 3 3 2 2 4 4" xfId="30197"/>
    <cellStyle name="Обычный 2 2 3 3 2 2 5" xfId="30198"/>
    <cellStyle name="Обычный 2 2 3 3 2 2 5 2" xfId="30199"/>
    <cellStyle name="Обычный 2 2 3 3 2 2 5 2 2" xfId="30200"/>
    <cellStyle name="Обычный 2 2 3 3 2 2 5 3" xfId="30201"/>
    <cellStyle name="Обычный 2 2 3 3 2 2 6" xfId="30202"/>
    <cellStyle name="Обычный 2 2 3 3 2 2 6 2" xfId="30203"/>
    <cellStyle name="Обычный 2 2 3 3 2 2 7" xfId="30204"/>
    <cellStyle name="Обычный 2 2 3 3 2 3" xfId="30205"/>
    <cellStyle name="Обычный 2 2 3 3 2 3 2" xfId="30206"/>
    <cellStyle name="Обычный 2 2 3 3 2 3 2 2" xfId="30207"/>
    <cellStyle name="Обычный 2 2 3 3 2 3 2 2 2" xfId="30208"/>
    <cellStyle name="Обычный 2 2 3 3 2 3 2 2 2 2" xfId="30209"/>
    <cellStyle name="Обычный 2 2 3 3 2 3 2 2 2 2 2" xfId="30210"/>
    <cellStyle name="Обычный 2 2 3 3 2 3 2 2 2 3" xfId="30211"/>
    <cellStyle name="Обычный 2 2 3 3 2 3 2 2 3" xfId="30212"/>
    <cellStyle name="Обычный 2 2 3 3 2 3 2 2 3 2" xfId="30213"/>
    <cellStyle name="Обычный 2 2 3 3 2 3 2 2 4" xfId="30214"/>
    <cellStyle name="Обычный 2 2 3 3 2 3 2 3" xfId="30215"/>
    <cellStyle name="Обычный 2 2 3 3 2 3 2 3 2" xfId="30216"/>
    <cellStyle name="Обычный 2 2 3 3 2 3 2 3 2 2" xfId="30217"/>
    <cellStyle name="Обычный 2 2 3 3 2 3 2 3 3" xfId="30218"/>
    <cellStyle name="Обычный 2 2 3 3 2 3 2 4" xfId="30219"/>
    <cellStyle name="Обычный 2 2 3 3 2 3 2 4 2" xfId="30220"/>
    <cellStyle name="Обычный 2 2 3 3 2 3 2 5" xfId="30221"/>
    <cellStyle name="Обычный 2 2 3 3 2 3 3" xfId="30222"/>
    <cellStyle name="Обычный 2 2 3 3 2 3 3 2" xfId="30223"/>
    <cellStyle name="Обычный 2 2 3 3 2 3 3 2 2" xfId="30224"/>
    <cellStyle name="Обычный 2 2 3 3 2 3 3 2 2 2" xfId="30225"/>
    <cellStyle name="Обычный 2 2 3 3 2 3 3 2 3" xfId="30226"/>
    <cellStyle name="Обычный 2 2 3 3 2 3 3 3" xfId="30227"/>
    <cellStyle name="Обычный 2 2 3 3 2 3 3 3 2" xfId="30228"/>
    <cellStyle name="Обычный 2 2 3 3 2 3 3 4" xfId="30229"/>
    <cellStyle name="Обычный 2 2 3 3 2 3 4" xfId="30230"/>
    <cellStyle name="Обычный 2 2 3 3 2 3 4 2" xfId="30231"/>
    <cellStyle name="Обычный 2 2 3 3 2 3 4 2 2" xfId="30232"/>
    <cellStyle name="Обычный 2 2 3 3 2 3 4 3" xfId="30233"/>
    <cellStyle name="Обычный 2 2 3 3 2 3 5" xfId="30234"/>
    <cellStyle name="Обычный 2 2 3 3 2 3 5 2" xfId="30235"/>
    <cellStyle name="Обычный 2 2 3 3 2 3 6" xfId="30236"/>
    <cellStyle name="Обычный 2 2 3 3 2 4" xfId="30237"/>
    <cellStyle name="Обычный 2 2 3 3 2 4 2" xfId="30238"/>
    <cellStyle name="Обычный 2 2 3 3 2 4 2 2" xfId="30239"/>
    <cellStyle name="Обычный 2 2 3 3 2 4 2 2 2" xfId="30240"/>
    <cellStyle name="Обычный 2 2 3 3 2 4 2 2 2 2" xfId="30241"/>
    <cellStyle name="Обычный 2 2 3 3 2 4 2 2 3" xfId="30242"/>
    <cellStyle name="Обычный 2 2 3 3 2 4 2 3" xfId="30243"/>
    <cellStyle name="Обычный 2 2 3 3 2 4 2 3 2" xfId="30244"/>
    <cellStyle name="Обычный 2 2 3 3 2 4 2 4" xfId="30245"/>
    <cellStyle name="Обычный 2 2 3 3 2 4 3" xfId="30246"/>
    <cellStyle name="Обычный 2 2 3 3 2 4 3 2" xfId="30247"/>
    <cellStyle name="Обычный 2 2 3 3 2 4 3 2 2" xfId="30248"/>
    <cellStyle name="Обычный 2 2 3 3 2 4 3 3" xfId="30249"/>
    <cellStyle name="Обычный 2 2 3 3 2 4 4" xfId="30250"/>
    <cellStyle name="Обычный 2 2 3 3 2 4 4 2" xfId="30251"/>
    <cellStyle name="Обычный 2 2 3 3 2 4 5" xfId="30252"/>
    <cellStyle name="Обычный 2 2 3 3 2 5" xfId="30253"/>
    <cellStyle name="Обычный 2 2 3 3 2 5 2" xfId="30254"/>
    <cellStyle name="Обычный 2 2 3 3 2 5 2 2" xfId="30255"/>
    <cellStyle name="Обычный 2 2 3 3 2 5 2 2 2" xfId="30256"/>
    <cellStyle name="Обычный 2 2 3 3 2 5 2 3" xfId="30257"/>
    <cellStyle name="Обычный 2 2 3 3 2 5 3" xfId="30258"/>
    <cellStyle name="Обычный 2 2 3 3 2 5 3 2" xfId="30259"/>
    <cellStyle name="Обычный 2 2 3 3 2 5 4" xfId="30260"/>
    <cellStyle name="Обычный 2 2 3 3 2 6" xfId="30261"/>
    <cellStyle name="Обычный 2 2 3 3 2 6 2" xfId="30262"/>
    <cellStyle name="Обычный 2 2 3 3 2 6 2 2" xfId="30263"/>
    <cellStyle name="Обычный 2 2 3 3 2 6 3" xfId="30264"/>
    <cellStyle name="Обычный 2 2 3 3 2 7" xfId="30265"/>
    <cellStyle name="Обычный 2 2 3 3 2 7 2" xfId="30266"/>
    <cellStyle name="Обычный 2 2 3 3 2 8" xfId="30267"/>
    <cellStyle name="Обычный 2 2 3 3 3" xfId="30268"/>
    <cellStyle name="Обычный 2 2 3 3 3 2" xfId="30269"/>
    <cellStyle name="Обычный 2 2 3 3 3 2 2" xfId="30270"/>
    <cellStyle name="Обычный 2 2 3 3 3 2 2 2" xfId="30271"/>
    <cellStyle name="Обычный 2 2 3 3 3 2 2 2 2" xfId="30272"/>
    <cellStyle name="Обычный 2 2 3 3 3 2 2 2 2 2" xfId="30273"/>
    <cellStyle name="Обычный 2 2 3 3 3 2 2 2 2 2 2" xfId="30274"/>
    <cellStyle name="Обычный 2 2 3 3 3 2 2 2 2 2 2 2" xfId="30275"/>
    <cellStyle name="Обычный 2 2 3 3 3 2 2 2 2 2 3" xfId="30276"/>
    <cellStyle name="Обычный 2 2 3 3 3 2 2 2 2 3" xfId="30277"/>
    <cellStyle name="Обычный 2 2 3 3 3 2 2 2 2 3 2" xfId="30278"/>
    <cellStyle name="Обычный 2 2 3 3 3 2 2 2 2 4" xfId="30279"/>
    <cellStyle name="Обычный 2 2 3 3 3 2 2 2 3" xfId="30280"/>
    <cellStyle name="Обычный 2 2 3 3 3 2 2 2 3 2" xfId="30281"/>
    <cellStyle name="Обычный 2 2 3 3 3 2 2 2 3 2 2" xfId="30282"/>
    <cellStyle name="Обычный 2 2 3 3 3 2 2 2 3 3" xfId="30283"/>
    <cellStyle name="Обычный 2 2 3 3 3 2 2 2 4" xfId="30284"/>
    <cellStyle name="Обычный 2 2 3 3 3 2 2 2 4 2" xfId="30285"/>
    <cellStyle name="Обычный 2 2 3 3 3 2 2 2 5" xfId="30286"/>
    <cellStyle name="Обычный 2 2 3 3 3 2 2 3" xfId="30287"/>
    <cellStyle name="Обычный 2 2 3 3 3 2 2 3 2" xfId="30288"/>
    <cellStyle name="Обычный 2 2 3 3 3 2 2 3 2 2" xfId="30289"/>
    <cellStyle name="Обычный 2 2 3 3 3 2 2 3 2 2 2" xfId="30290"/>
    <cellStyle name="Обычный 2 2 3 3 3 2 2 3 2 3" xfId="30291"/>
    <cellStyle name="Обычный 2 2 3 3 3 2 2 3 3" xfId="30292"/>
    <cellStyle name="Обычный 2 2 3 3 3 2 2 3 3 2" xfId="30293"/>
    <cellStyle name="Обычный 2 2 3 3 3 2 2 3 4" xfId="30294"/>
    <cellStyle name="Обычный 2 2 3 3 3 2 2 4" xfId="30295"/>
    <cellStyle name="Обычный 2 2 3 3 3 2 2 4 2" xfId="30296"/>
    <cellStyle name="Обычный 2 2 3 3 3 2 2 4 2 2" xfId="30297"/>
    <cellStyle name="Обычный 2 2 3 3 3 2 2 4 3" xfId="30298"/>
    <cellStyle name="Обычный 2 2 3 3 3 2 2 5" xfId="30299"/>
    <cellStyle name="Обычный 2 2 3 3 3 2 2 5 2" xfId="30300"/>
    <cellStyle name="Обычный 2 2 3 3 3 2 2 6" xfId="30301"/>
    <cellStyle name="Обычный 2 2 3 3 3 2 3" xfId="30302"/>
    <cellStyle name="Обычный 2 2 3 3 3 2 3 2" xfId="30303"/>
    <cellStyle name="Обычный 2 2 3 3 3 2 3 2 2" xfId="30304"/>
    <cellStyle name="Обычный 2 2 3 3 3 2 3 2 2 2" xfId="30305"/>
    <cellStyle name="Обычный 2 2 3 3 3 2 3 2 2 2 2" xfId="30306"/>
    <cellStyle name="Обычный 2 2 3 3 3 2 3 2 2 3" xfId="30307"/>
    <cellStyle name="Обычный 2 2 3 3 3 2 3 2 3" xfId="30308"/>
    <cellStyle name="Обычный 2 2 3 3 3 2 3 2 3 2" xfId="30309"/>
    <cellStyle name="Обычный 2 2 3 3 3 2 3 2 4" xfId="30310"/>
    <cellStyle name="Обычный 2 2 3 3 3 2 3 3" xfId="30311"/>
    <cellStyle name="Обычный 2 2 3 3 3 2 3 3 2" xfId="30312"/>
    <cellStyle name="Обычный 2 2 3 3 3 2 3 3 2 2" xfId="30313"/>
    <cellStyle name="Обычный 2 2 3 3 3 2 3 3 3" xfId="30314"/>
    <cellStyle name="Обычный 2 2 3 3 3 2 3 4" xfId="30315"/>
    <cellStyle name="Обычный 2 2 3 3 3 2 3 4 2" xfId="30316"/>
    <cellStyle name="Обычный 2 2 3 3 3 2 3 5" xfId="30317"/>
    <cellStyle name="Обычный 2 2 3 3 3 2 4" xfId="30318"/>
    <cellStyle name="Обычный 2 2 3 3 3 2 4 2" xfId="30319"/>
    <cellStyle name="Обычный 2 2 3 3 3 2 4 2 2" xfId="30320"/>
    <cellStyle name="Обычный 2 2 3 3 3 2 4 2 2 2" xfId="30321"/>
    <cellStyle name="Обычный 2 2 3 3 3 2 4 2 3" xfId="30322"/>
    <cellStyle name="Обычный 2 2 3 3 3 2 4 3" xfId="30323"/>
    <cellStyle name="Обычный 2 2 3 3 3 2 4 3 2" xfId="30324"/>
    <cellStyle name="Обычный 2 2 3 3 3 2 4 4" xfId="30325"/>
    <cellStyle name="Обычный 2 2 3 3 3 2 5" xfId="30326"/>
    <cellStyle name="Обычный 2 2 3 3 3 2 5 2" xfId="30327"/>
    <cellStyle name="Обычный 2 2 3 3 3 2 5 2 2" xfId="30328"/>
    <cellStyle name="Обычный 2 2 3 3 3 2 5 3" xfId="30329"/>
    <cellStyle name="Обычный 2 2 3 3 3 2 6" xfId="30330"/>
    <cellStyle name="Обычный 2 2 3 3 3 2 6 2" xfId="30331"/>
    <cellStyle name="Обычный 2 2 3 3 3 2 7" xfId="30332"/>
    <cellStyle name="Обычный 2 2 3 3 3 3" xfId="30333"/>
    <cellStyle name="Обычный 2 2 3 3 3 3 2" xfId="30334"/>
    <cellStyle name="Обычный 2 2 3 3 3 3 2 2" xfId="30335"/>
    <cellStyle name="Обычный 2 2 3 3 3 3 2 2 2" xfId="30336"/>
    <cellStyle name="Обычный 2 2 3 3 3 3 2 2 2 2" xfId="30337"/>
    <cellStyle name="Обычный 2 2 3 3 3 3 2 2 2 2 2" xfId="30338"/>
    <cellStyle name="Обычный 2 2 3 3 3 3 2 2 2 3" xfId="30339"/>
    <cellStyle name="Обычный 2 2 3 3 3 3 2 2 3" xfId="30340"/>
    <cellStyle name="Обычный 2 2 3 3 3 3 2 2 3 2" xfId="30341"/>
    <cellStyle name="Обычный 2 2 3 3 3 3 2 2 4" xfId="30342"/>
    <cellStyle name="Обычный 2 2 3 3 3 3 2 3" xfId="30343"/>
    <cellStyle name="Обычный 2 2 3 3 3 3 2 3 2" xfId="30344"/>
    <cellStyle name="Обычный 2 2 3 3 3 3 2 3 2 2" xfId="30345"/>
    <cellStyle name="Обычный 2 2 3 3 3 3 2 3 3" xfId="30346"/>
    <cellStyle name="Обычный 2 2 3 3 3 3 2 4" xfId="30347"/>
    <cellStyle name="Обычный 2 2 3 3 3 3 2 4 2" xfId="30348"/>
    <cellStyle name="Обычный 2 2 3 3 3 3 2 5" xfId="30349"/>
    <cellStyle name="Обычный 2 2 3 3 3 3 3" xfId="30350"/>
    <cellStyle name="Обычный 2 2 3 3 3 3 3 2" xfId="30351"/>
    <cellStyle name="Обычный 2 2 3 3 3 3 3 2 2" xfId="30352"/>
    <cellStyle name="Обычный 2 2 3 3 3 3 3 2 2 2" xfId="30353"/>
    <cellStyle name="Обычный 2 2 3 3 3 3 3 2 3" xfId="30354"/>
    <cellStyle name="Обычный 2 2 3 3 3 3 3 3" xfId="30355"/>
    <cellStyle name="Обычный 2 2 3 3 3 3 3 3 2" xfId="30356"/>
    <cellStyle name="Обычный 2 2 3 3 3 3 3 4" xfId="30357"/>
    <cellStyle name="Обычный 2 2 3 3 3 3 4" xfId="30358"/>
    <cellStyle name="Обычный 2 2 3 3 3 3 4 2" xfId="30359"/>
    <cellStyle name="Обычный 2 2 3 3 3 3 4 2 2" xfId="30360"/>
    <cellStyle name="Обычный 2 2 3 3 3 3 4 3" xfId="30361"/>
    <cellStyle name="Обычный 2 2 3 3 3 3 5" xfId="30362"/>
    <cellStyle name="Обычный 2 2 3 3 3 3 5 2" xfId="30363"/>
    <cellStyle name="Обычный 2 2 3 3 3 3 6" xfId="30364"/>
    <cellStyle name="Обычный 2 2 3 3 3 4" xfId="30365"/>
    <cellStyle name="Обычный 2 2 3 3 3 4 2" xfId="30366"/>
    <cellStyle name="Обычный 2 2 3 3 3 4 2 2" xfId="30367"/>
    <cellStyle name="Обычный 2 2 3 3 3 4 2 2 2" xfId="30368"/>
    <cellStyle name="Обычный 2 2 3 3 3 4 2 2 2 2" xfId="30369"/>
    <cellStyle name="Обычный 2 2 3 3 3 4 2 2 3" xfId="30370"/>
    <cellStyle name="Обычный 2 2 3 3 3 4 2 3" xfId="30371"/>
    <cellStyle name="Обычный 2 2 3 3 3 4 2 3 2" xfId="30372"/>
    <cellStyle name="Обычный 2 2 3 3 3 4 2 4" xfId="30373"/>
    <cellStyle name="Обычный 2 2 3 3 3 4 3" xfId="30374"/>
    <cellStyle name="Обычный 2 2 3 3 3 4 3 2" xfId="30375"/>
    <cellStyle name="Обычный 2 2 3 3 3 4 3 2 2" xfId="30376"/>
    <cellStyle name="Обычный 2 2 3 3 3 4 3 3" xfId="30377"/>
    <cellStyle name="Обычный 2 2 3 3 3 4 4" xfId="30378"/>
    <cellStyle name="Обычный 2 2 3 3 3 4 4 2" xfId="30379"/>
    <cellStyle name="Обычный 2 2 3 3 3 4 5" xfId="30380"/>
    <cellStyle name="Обычный 2 2 3 3 3 5" xfId="30381"/>
    <cellStyle name="Обычный 2 2 3 3 3 5 2" xfId="30382"/>
    <cellStyle name="Обычный 2 2 3 3 3 5 2 2" xfId="30383"/>
    <cellStyle name="Обычный 2 2 3 3 3 5 2 2 2" xfId="30384"/>
    <cellStyle name="Обычный 2 2 3 3 3 5 2 3" xfId="30385"/>
    <cellStyle name="Обычный 2 2 3 3 3 5 3" xfId="30386"/>
    <cellStyle name="Обычный 2 2 3 3 3 5 3 2" xfId="30387"/>
    <cellStyle name="Обычный 2 2 3 3 3 5 4" xfId="30388"/>
    <cellStyle name="Обычный 2 2 3 3 3 6" xfId="30389"/>
    <cellStyle name="Обычный 2 2 3 3 3 6 2" xfId="30390"/>
    <cellStyle name="Обычный 2 2 3 3 3 6 2 2" xfId="30391"/>
    <cellStyle name="Обычный 2 2 3 3 3 6 3" xfId="30392"/>
    <cellStyle name="Обычный 2 2 3 3 3 7" xfId="30393"/>
    <cellStyle name="Обычный 2 2 3 3 3 7 2" xfId="30394"/>
    <cellStyle name="Обычный 2 2 3 3 3 8" xfId="30395"/>
    <cellStyle name="Обычный 2 2 3 3 4" xfId="30396"/>
    <cellStyle name="Обычный 2 2 3 3 4 2" xfId="30397"/>
    <cellStyle name="Обычный 2 2 3 3 4 2 2" xfId="30398"/>
    <cellStyle name="Обычный 2 2 3 3 4 2 2 2" xfId="30399"/>
    <cellStyle name="Обычный 2 2 3 3 4 2 2 2 2" xfId="30400"/>
    <cellStyle name="Обычный 2 2 3 3 4 2 2 2 2 2" xfId="30401"/>
    <cellStyle name="Обычный 2 2 3 3 4 2 2 2 2 2 2" xfId="30402"/>
    <cellStyle name="Обычный 2 2 3 3 4 2 2 2 2 3" xfId="30403"/>
    <cellStyle name="Обычный 2 2 3 3 4 2 2 2 3" xfId="30404"/>
    <cellStyle name="Обычный 2 2 3 3 4 2 2 2 3 2" xfId="30405"/>
    <cellStyle name="Обычный 2 2 3 3 4 2 2 2 4" xfId="30406"/>
    <cellStyle name="Обычный 2 2 3 3 4 2 2 3" xfId="30407"/>
    <cellStyle name="Обычный 2 2 3 3 4 2 2 3 2" xfId="30408"/>
    <cellStyle name="Обычный 2 2 3 3 4 2 2 3 2 2" xfId="30409"/>
    <cellStyle name="Обычный 2 2 3 3 4 2 2 3 3" xfId="30410"/>
    <cellStyle name="Обычный 2 2 3 3 4 2 2 4" xfId="30411"/>
    <cellStyle name="Обычный 2 2 3 3 4 2 2 4 2" xfId="30412"/>
    <cellStyle name="Обычный 2 2 3 3 4 2 2 5" xfId="30413"/>
    <cellStyle name="Обычный 2 2 3 3 4 2 3" xfId="30414"/>
    <cellStyle name="Обычный 2 2 3 3 4 2 3 2" xfId="30415"/>
    <cellStyle name="Обычный 2 2 3 3 4 2 3 2 2" xfId="30416"/>
    <cellStyle name="Обычный 2 2 3 3 4 2 3 2 2 2" xfId="30417"/>
    <cellStyle name="Обычный 2 2 3 3 4 2 3 2 3" xfId="30418"/>
    <cellStyle name="Обычный 2 2 3 3 4 2 3 3" xfId="30419"/>
    <cellStyle name="Обычный 2 2 3 3 4 2 3 3 2" xfId="30420"/>
    <cellStyle name="Обычный 2 2 3 3 4 2 3 4" xfId="30421"/>
    <cellStyle name="Обычный 2 2 3 3 4 2 4" xfId="30422"/>
    <cellStyle name="Обычный 2 2 3 3 4 2 4 2" xfId="30423"/>
    <cellStyle name="Обычный 2 2 3 3 4 2 4 2 2" xfId="30424"/>
    <cellStyle name="Обычный 2 2 3 3 4 2 4 3" xfId="30425"/>
    <cellStyle name="Обычный 2 2 3 3 4 2 5" xfId="30426"/>
    <cellStyle name="Обычный 2 2 3 3 4 2 5 2" xfId="30427"/>
    <cellStyle name="Обычный 2 2 3 3 4 2 6" xfId="30428"/>
    <cellStyle name="Обычный 2 2 3 3 4 3" xfId="30429"/>
    <cellStyle name="Обычный 2 2 3 3 4 3 2" xfId="30430"/>
    <cellStyle name="Обычный 2 2 3 3 4 3 2 2" xfId="30431"/>
    <cellStyle name="Обычный 2 2 3 3 4 3 2 2 2" xfId="30432"/>
    <cellStyle name="Обычный 2 2 3 3 4 3 2 2 2 2" xfId="30433"/>
    <cellStyle name="Обычный 2 2 3 3 4 3 2 2 3" xfId="30434"/>
    <cellStyle name="Обычный 2 2 3 3 4 3 2 3" xfId="30435"/>
    <cellStyle name="Обычный 2 2 3 3 4 3 2 3 2" xfId="30436"/>
    <cellStyle name="Обычный 2 2 3 3 4 3 2 4" xfId="30437"/>
    <cellStyle name="Обычный 2 2 3 3 4 3 3" xfId="30438"/>
    <cellStyle name="Обычный 2 2 3 3 4 3 3 2" xfId="30439"/>
    <cellStyle name="Обычный 2 2 3 3 4 3 3 2 2" xfId="30440"/>
    <cellStyle name="Обычный 2 2 3 3 4 3 3 3" xfId="30441"/>
    <cellStyle name="Обычный 2 2 3 3 4 3 4" xfId="30442"/>
    <cellStyle name="Обычный 2 2 3 3 4 3 4 2" xfId="30443"/>
    <cellStyle name="Обычный 2 2 3 3 4 3 5" xfId="30444"/>
    <cellStyle name="Обычный 2 2 3 3 4 4" xfId="30445"/>
    <cellStyle name="Обычный 2 2 3 3 4 4 2" xfId="30446"/>
    <cellStyle name="Обычный 2 2 3 3 4 4 2 2" xfId="30447"/>
    <cellStyle name="Обычный 2 2 3 3 4 4 2 2 2" xfId="30448"/>
    <cellStyle name="Обычный 2 2 3 3 4 4 2 3" xfId="30449"/>
    <cellStyle name="Обычный 2 2 3 3 4 4 3" xfId="30450"/>
    <cellStyle name="Обычный 2 2 3 3 4 4 3 2" xfId="30451"/>
    <cellStyle name="Обычный 2 2 3 3 4 4 4" xfId="30452"/>
    <cellStyle name="Обычный 2 2 3 3 4 5" xfId="30453"/>
    <cellStyle name="Обычный 2 2 3 3 4 5 2" xfId="30454"/>
    <cellStyle name="Обычный 2 2 3 3 4 5 2 2" xfId="30455"/>
    <cellStyle name="Обычный 2 2 3 3 4 5 3" xfId="30456"/>
    <cellStyle name="Обычный 2 2 3 3 4 6" xfId="30457"/>
    <cellStyle name="Обычный 2 2 3 3 4 6 2" xfId="30458"/>
    <cellStyle name="Обычный 2 2 3 3 4 7" xfId="30459"/>
    <cellStyle name="Обычный 2 2 3 3 5" xfId="30460"/>
    <cellStyle name="Обычный 2 2 3 3 5 2" xfId="30461"/>
    <cellStyle name="Обычный 2 2 3 3 5 2 2" xfId="30462"/>
    <cellStyle name="Обычный 2 2 3 3 5 2 2 2" xfId="30463"/>
    <cellStyle name="Обычный 2 2 3 3 5 2 2 2 2" xfId="30464"/>
    <cellStyle name="Обычный 2 2 3 3 5 2 2 2 2 2" xfId="30465"/>
    <cellStyle name="Обычный 2 2 3 3 5 2 2 2 3" xfId="30466"/>
    <cellStyle name="Обычный 2 2 3 3 5 2 2 3" xfId="30467"/>
    <cellStyle name="Обычный 2 2 3 3 5 2 2 3 2" xfId="30468"/>
    <cellStyle name="Обычный 2 2 3 3 5 2 2 4" xfId="30469"/>
    <cellStyle name="Обычный 2 2 3 3 5 2 3" xfId="30470"/>
    <cellStyle name="Обычный 2 2 3 3 5 2 3 2" xfId="30471"/>
    <cellStyle name="Обычный 2 2 3 3 5 2 3 2 2" xfId="30472"/>
    <cellStyle name="Обычный 2 2 3 3 5 2 3 3" xfId="30473"/>
    <cellStyle name="Обычный 2 2 3 3 5 2 4" xfId="30474"/>
    <cellStyle name="Обычный 2 2 3 3 5 2 4 2" xfId="30475"/>
    <cellStyle name="Обычный 2 2 3 3 5 2 5" xfId="30476"/>
    <cellStyle name="Обычный 2 2 3 3 5 3" xfId="30477"/>
    <cellStyle name="Обычный 2 2 3 3 5 3 2" xfId="30478"/>
    <cellStyle name="Обычный 2 2 3 3 5 3 2 2" xfId="30479"/>
    <cellStyle name="Обычный 2 2 3 3 5 3 2 2 2" xfId="30480"/>
    <cellStyle name="Обычный 2 2 3 3 5 3 2 3" xfId="30481"/>
    <cellStyle name="Обычный 2 2 3 3 5 3 3" xfId="30482"/>
    <cellStyle name="Обычный 2 2 3 3 5 3 3 2" xfId="30483"/>
    <cellStyle name="Обычный 2 2 3 3 5 3 4" xfId="30484"/>
    <cellStyle name="Обычный 2 2 3 3 5 4" xfId="30485"/>
    <cellStyle name="Обычный 2 2 3 3 5 4 2" xfId="30486"/>
    <cellStyle name="Обычный 2 2 3 3 5 4 2 2" xfId="30487"/>
    <cellStyle name="Обычный 2 2 3 3 5 4 3" xfId="30488"/>
    <cellStyle name="Обычный 2 2 3 3 5 5" xfId="30489"/>
    <cellStyle name="Обычный 2 2 3 3 5 5 2" xfId="30490"/>
    <cellStyle name="Обычный 2 2 3 3 5 6" xfId="30491"/>
    <cellStyle name="Обычный 2 2 3 3 6" xfId="30492"/>
    <cellStyle name="Обычный 2 2 3 3 6 2" xfId="30493"/>
    <cellStyle name="Обычный 2 2 3 3 6 2 2" xfId="30494"/>
    <cellStyle name="Обычный 2 2 3 3 6 2 2 2" xfId="30495"/>
    <cellStyle name="Обычный 2 2 3 3 6 2 2 2 2" xfId="30496"/>
    <cellStyle name="Обычный 2 2 3 3 6 2 2 3" xfId="30497"/>
    <cellStyle name="Обычный 2 2 3 3 6 2 3" xfId="30498"/>
    <cellStyle name="Обычный 2 2 3 3 6 2 3 2" xfId="30499"/>
    <cellStyle name="Обычный 2 2 3 3 6 2 4" xfId="30500"/>
    <cellStyle name="Обычный 2 2 3 3 6 3" xfId="30501"/>
    <cellStyle name="Обычный 2 2 3 3 6 3 2" xfId="30502"/>
    <cellStyle name="Обычный 2 2 3 3 6 3 2 2" xfId="30503"/>
    <cellStyle name="Обычный 2 2 3 3 6 3 3" xfId="30504"/>
    <cellStyle name="Обычный 2 2 3 3 6 4" xfId="30505"/>
    <cellStyle name="Обычный 2 2 3 3 6 4 2" xfId="30506"/>
    <cellStyle name="Обычный 2 2 3 3 6 5" xfId="30507"/>
    <cellStyle name="Обычный 2 2 3 3 7" xfId="30508"/>
    <cellStyle name="Обычный 2 2 3 3 7 2" xfId="30509"/>
    <cellStyle name="Обычный 2 2 3 3 7 2 2" xfId="30510"/>
    <cellStyle name="Обычный 2 2 3 3 7 2 2 2" xfId="30511"/>
    <cellStyle name="Обычный 2 2 3 3 7 2 3" xfId="30512"/>
    <cellStyle name="Обычный 2 2 3 3 7 3" xfId="30513"/>
    <cellStyle name="Обычный 2 2 3 3 7 3 2" xfId="30514"/>
    <cellStyle name="Обычный 2 2 3 3 7 4" xfId="30515"/>
    <cellStyle name="Обычный 2 2 3 3 8" xfId="30516"/>
    <cellStyle name="Обычный 2 2 3 3 8 2" xfId="30517"/>
    <cellStyle name="Обычный 2 2 3 3 8 2 2" xfId="30518"/>
    <cellStyle name="Обычный 2 2 3 3 8 3" xfId="30519"/>
    <cellStyle name="Обычный 2 2 3 3 9" xfId="30520"/>
    <cellStyle name="Обычный 2 2 3 3 9 2" xfId="30521"/>
    <cellStyle name="Обычный 2 2 3 4" xfId="30522"/>
    <cellStyle name="Обычный 2 2 3 4 2" xfId="30523"/>
    <cellStyle name="Обычный 2 2 3 4 2 2" xfId="30524"/>
    <cellStyle name="Обычный 2 2 3 4 2 2 2" xfId="30525"/>
    <cellStyle name="Обычный 2 2 3 4 2 2 2 2" xfId="30526"/>
    <cellStyle name="Обычный 2 2 3 4 2 2 2 2 2" xfId="30527"/>
    <cellStyle name="Обычный 2 2 3 4 2 2 2 2 2 2" xfId="30528"/>
    <cellStyle name="Обычный 2 2 3 4 2 2 2 2 2 2 2" xfId="30529"/>
    <cellStyle name="Обычный 2 2 3 4 2 2 2 2 2 3" xfId="30530"/>
    <cellStyle name="Обычный 2 2 3 4 2 2 2 2 3" xfId="30531"/>
    <cellStyle name="Обычный 2 2 3 4 2 2 2 2 3 2" xfId="30532"/>
    <cellStyle name="Обычный 2 2 3 4 2 2 2 2 4" xfId="30533"/>
    <cellStyle name="Обычный 2 2 3 4 2 2 2 3" xfId="30534"/>
    <cellStyle name="Обычный 2 2 3 4 2 2 2 3 2" xfId="30535"/>
    <cellStyle name="Обычный 2 2 3 4 2 2 2 3 2 2" xfId="30536"/>
    <cellStyle name="Обычный 2 2 3 4 2 2 2 3 3" xfId="30537"/>
    <cellStyle name="Обычный 2 2 3 4 2 2 2 4" xfId="30538"/>
    <cellStyle name="Обычный 2 2 3 4 2 2 2 4 2" xfId="30539"/>
    <cellStyle name="Обычный 2 2 3 4 2 2 2 5" xfId="30540"/>
    <cellStyle name="Обычный 2 2 3 4 2 2 3" xfId="30541"/>
    <cellStyle name="Обычный 2 2 3 4 2 2 3 2" xfId="30542"/>
    <cellStyle name="Обычный 2 2 3 4 2 2 3 2 2" xfId="30543"/>
    <cellStyle name="Обычный 2 2 3 4 2 2 3 2 2 2" xfId="30544"/>
    <cellStyle name="Обычный 2 2 3 4 2 2 3 2 3" xfId="30545"/>
    <cellStyle name="Обычный 2 2 3 4 2 2 3 3" xfId="30546"/>
    <cellStyle name="Обычный 2 2 3 4 2 2 3 3 2" xfId="30547"/>
    <cellStyle name="Обычный 2 2 3 4 2 2 3 4" xfId="30548"/>
    <cellStyle name="Обычный 2 2 3 4 2 2 4" xfId="30549"/>
    <cellStyle name="Обычный 2 2 3 4 2 2 4 2" xfId="30550"/>
    <cellStyle name="Обычный 2 2 3 4 2 2 4 2 2" xfId="30551"/>
    <cellStyle name="Обычный 2 2 3 4 2 2 4 3" xfId="30552"/>
    <cellStyle name="Обычный 2 2 3 4 2 2 5" xfId="30553"/>
    <cellStyle name="Обычный 2 2 3 4 2 2 5 2" xfId="30554"/>
    <cellStyle name="Обычный 2 2 3 4 2 2 6" xfId="30555"/>
    <cellStyle name="Обычный 2 2 3 4 2 3" xfId="30556"/>
    <cellStyle name="Обычный 2 2 3 4 2 3 2" xfId="30557"/>
    <cellStyle name="Обычный 2 2 3 4 2 3 2 2" xfId="30558"/>
    <cellStyle name="Обычный 2 2 3 4 2 3 2 2 2" xfId="30559"/>
    <cellStyle name="Обычный 2 2 3 4 2 3 2 2 2 2" xfId="30560"/>
    <cellStyle name="Обычный 2 2 3 4 2 3 2 2 3" xfId="30561"/>
    <cellStyle name="Обычный 2 2 3 4 2 3 2 3" xfId="30562"/>
    <cellStyle name="Обычный 2 2 3 4 2 3 2 3 2" xfId="30563"/>
    <cellStyle name="Обычный 2 2 3 4 2 3 2 4" xfId="30564"/>
    <cellStyle name="Обычный 2 2 3 4 2 3 3" xfId="30565"/>
    <cellStyle name="Обычный 2 2 3 4 2 3 3 2" xfId="30566"/>
    <cellStyle name="Обычный 2 2 3 4 2 3 3 2 2" xfId="30567"/>
    <cellStyle name="Обычный 2 2 3 4 2 3 3 3" xfId="30568"/>
    <cellStyle name="Обычный 2 2 3 4 2 3 4" xfId="30569"/>
    <cellStyle name="Обычный 2 2 3 4 2 3 4 2" xfId="30570"/>
    <cellStyle name="Обычный 2 2 3 4 2 3 5" xfId="30571"/>
    <cellStyle name="Обычный 2 2 3 4 2 4" xfId="30572"/>
    <cellStyle name="Обычный 2 2 3 4 2 4 2" xfId="30573"/>
    <cellStyle name="Обычный 2 2 3 4 2 4 2 2" xfId="30574"/>
    <cellStyle name="Обычный 2 2 3 4 2 4 2 2 2" xfId="30575"/>
    <cellStyle name="Обычный 2 2 3 4 2 4 2 3" xfId="30576"/>
    <cellStyle name="Обычный 2 2 3 4 2 4 3" xfId="30577"/>
    <cellStyle name="Обычный 2 2 3 4 2 4 3 2" xfId="30578"/>
    <cellStyle name="Обычный 2 2 3 4 2 4 4" xfId="30579"/>
    <cellStyle name="Обычный 2 2 3 4 2 5" xfId="30580"/>
    <cellStyle name="Обычный 2 2 3 4 2 5 2" xfId="30581"/>
    <cellStyle name="Обычный 2 2 3 4 2 5 2 2" xfId="30582"/>
    <cellStyle name="Обычный 2 2 3 4 2 5 3" xfId="30583"/>
    <cellStyle name="Обычный 2 2 3 4 2 6" xfId="30584"/>
    <cellStyle name="Обычный 2 2 3 4 2 6 2" xfId="30585"/>
    <cellStyle name="Обычный 2 2 3 4 2 7" xfId="30586"/>
    <cellStyle name="Обычный 2 2 3 4 3" xfId="30587"/>
    <cellStyle name="Обычный 2 2 3 4 3 2" xfId="30588"/>
    <cellStyle name="Обычный 2 2 3 4 3 2 2" xfId="30589"/>
    <cellStyle name="Обычный 2 2 3 4 3 2 2 2" xfId="30590"/>
    <cellStyle name="Обычный 2 2 3 4 3 2 2 2 2" xfId="30591"/>
    <cellStyle name="Обычный 2 2 3 4 3 2 2 2 2 2" xfId="30592"/>
    <cellStyle name="Обычный 2 2 3 4 3 2 2 2 3" xfId="30593"/>
    <cellStyle name="Обычный 2 2 3 4 3 2 2 3" xfId="30594"/>
    <cellStyle name="Обычный 2 2 3 4 3 2 2 3 2" xfId="30595"/>
    <cellStyle name="Обычный 2 2 3 4 3 2 2 4" xfId="30596"/>
    <cellStyle name="Обычный 2 2 3 4 3 2 3" xfId="30597"/>
    <cellStyle name="Обычный 2 2 3 4 3 2 3 2" xfId="30598"/>
    <cellStyle name="Обычный 2 2 3 4 3 2 3 2 2" xfId="30599"/>
    <cellStyle name="Обычный 2 2 3 4 3 2 3 3" xfId="30600"/>
    <cellStyle name="Обычный 2 2 3 4 3 2 4" xfId="30601"/>
    <cellStyle name="Обычный 2 2 3 4 3 2 4 2" xfId="30602"/>
    <cellStyle name="Обычный 2 2 3 4 3 2 5" xfId="30603"/>
    <cellStyle name="Обычный 2 2 3 4 3 3" xfId="30604"/>
    <cellStyle name="Обычный 2 2 3 4 3 3 2" xfId="30605"/>
    <cellStyle name="Обычный 2 2 3 4 3 3 2 2" xfId="30606"/>
    <cellStyle name="Обычный 2 2 3 4 3 3 2 2 2" xfId="30607"/>
    <cellStyle name="Обычный 2 2 3 4 3 3 2 3" xfId="30608"/>
    <cellStyle name="Обычный 2 2 3 4 3 3 3" xfId="30609"/>
    <cellStyle name="Обычный 2 2 3 4 3 3 3 2" xfId="30610"/>
    <cellStyle name="Обычный 2 2 3 4 3 3 4" xfId="30611"/>
    <cellStyle name="Обычный 2 2 3 4 3 4" xfId="30612"/>
    <cellStyle name="Обычный 2 2 3 4 3 4 2" xfId="30613"/>
    <cellStyle name="Обычный 2 2 3 4 3 4 2 2" xfId="30614"/>
    <cellStyle name="Обычный 2 2 3 4 3 4 3" xfId="30615"/>
    <cellStyle name="Обычный 2 2 3 4 3 5" xfId="30616"/>
    <cellStyle name="Обычный 2 2 3 4 3 5 2" xfId="30617"/>
    <cellStyle name="Обычный 2 2 3 4 3 6" xfId="30618"/>
    <cellStyle name="Обычный 2 2 3 4 4" xfId="30619"/>
    <cellStyle name="Обычный 2 2 3 4 4 2" xfId="30620"/>
    <cellStyle name="Обычный 2 2 3 4 4 2 2" xfId="30621"/>
    <cellStyle name="Обычный 2 2 3 4 4 2 2 2" xfId="30622"/>
    <cellStyle name="Обычный 2 2 3 4 4 2 2 2 2" xfId="30623"/>
    <cellStyle name="Обычный 2 2 3 4 4 2 2 3" xfId="30624"/>
    <cellStyle name="Обычный 2 2 3 4 4 2 3" xfId="30625"/>
    <cellStyle name="Обычный 2 2 3 4 4 2 3 2" xfId="30626"/>
    <cellStyle name="Обычный 2 2 3 4 4 2 4" xfId="30627"/>
    <cellStyle name="Обычный 2 2 3 4 4 3" xfId="30628"/>
    <cellStyle name="Обычный 2 2 3 4 4 3 2" xfId="30629"/>
    <cellStyle name="Обычный 2 2 3 4 4 3 2 2" xfId="30630"/>
    <cellStyle name="Обычный 2 2 3 4 4 3 3" xfId="30631"/>
    <cellStyle name="Обычный 2 2 3 4 4 4" xfId="30632"/>
    <cellStyle name="Обычный 2 2 3 4 4 4 2" xfId="30633"/>
    <cellStyle name="Обычный 2 2 3 4 4 5" xfId="30634"/>
    <cellStyle name="Обычный 2 2 3 4 5" xfId="30635"/>
    <cellStyle name="Обычный 2 2 3 4 5 2" xfId="30636"/>
    <cellStyle name="Обычный 2 2 3 4 5 2 2" xfId="30637"/>
    <cellStyle name="Обычный 2 2 3 4 5 2 2 2" xfId="30638"/>
    <cellStyle name="Обычный 2 2 3 4 5 2 3" xfId="30639"/>
    <cellStyle name="Обычный 2 2 3 4 5 3" xfId="30640"/>
    <cellStyle name="Обычный 2 2 3 4 5 3 2" xfId="30641"/>
    <cellStyle name="Обычный 2 2 3 4 5 4" xfId="30642"/>
    <cellStyle name="Обычный 2 2 3 4 6" xfId="30643"/>
    <cellStyle name="Обычный 2 2 3 4 6 2" xfId="30644"/>
    <cellStyle name="Обычный 2 2 3 4 6 2 2" xfId="30645"/>
    <cellStyle name="Обычный 2 2 3 4 6 3" xfId="30646"/>
    <cellStyle name="Обычный 2 2 3 4 7" xfId="30647"/>
    <cellStyle name="Обычный 2 2 3 4 7 2" xfId="30648"/>
    <cellStyle name="Обычный 2 2 3 4 8" xfId="30649"/>
    <cellStyle name="Обычный 2 2 3 5" xfId="30650"/>
    <cellStyle name="Обычный 2 2 3 6" xfId="30651"/>
    <cellStyle name="Обычный 2 2 3 6 2" xfId="30652"/>
    <cellStyle name="Обычный 2 2 3 6 2 2" xfId="30653"/>
    <cellStyle name="Обычный 2 2 3 6 2 2 2" xfId="30654"/>
    <cellStyle name="Обычный 2 2 3 6 2 2 2 2" xfId="30655"/>
    <cellStyle name="Обычный 2 2 3 6 2 2 2 2 2" xfId="30656"/>
    <cellStyle name="Обычный 2 2 3 6 2 2 2 2 2 2" xfId="30657"/>
    <cellStyle name="Обычный 2 2 3 6 2 2 2 2 2 2 2" xfId="30658"/>
    <cellStyle name="Обычный 2 2 3 6 2 2 2 2 2 3" xfId="30659"/>
    <cellStyle name="Обычный 2 2 3 6 2 2 2 2 3" xfId="30660"/>
    <cellStyle name="Обычный 2 2 3 6 2 2 2 2 3 2" xfId="30661"/>
    <cellStyle name="Обычный 2 2 3 6 2 2 2 2 4" xfId="30662"/>
    <cellStyle name="Обычный 2 2 3 6 2 2 2 3" xfId="30663"/>
    <cellStyle name="Обычный 2 2 3 6 2 2 2 3 2" xfId="30664"/>
    <cellStyle name="Обычный 2 2 3 6 2 2 2 3 2 2" xfId="30665"/>
    <cellStyle name="Обычный 2 2 3 6 2 2 2 3 3" xfId="30666"/>
    <cellStyle name="Обычный 2 2 3 6 2 2 2 4" xfId="30667"/>
    <cellStyle name="Обычный 2 2 3 6 2 2 2 4 2" xfId="30668"/>
    <cellStyle name="Обычный 2 2 3 6 2 2 2 5" xfId="30669"/>
    <cellStyle name="Обычный 2 2 3 6 2 2 3" xfId="30670"/>
    <cellStyle name="Обычный 2 2 3 6 2 2 3 2" xfId="30671"/>
    <cellStyle name="Обычный 2 2 3 6 2 2 3 2 2" xfId="30672"/>
    <cellStyle name="Обычный 2 2 3 6 2 2 3 2 2 2" xfId="30673"/>
    <cellStyle name="Обычный 2 2 3 6 2 2 3 2 3" xfId="30674"/>
    <cellStyle name="Обычный 2 2 3 6 2 2 3 3" xfId="30675"/>
    <cellStyle name="Обычный 2 2 3 6 2 2 3 3 2" xfId="30676"/>
    <cellStyle name="Обычный 2 2 3 6 2 2 3 4" xfId="30677"/>
    <cellStyle name="Обычный 2 2 3 6 2 2 4" xfId="30678"/>
    <cellStyle name="Обычный 2 2 3 6 2 2 4 2" xfId="30679"/>
    <cellStyle name="Обычный 2 2 3 6 2 2 4 2 2" xfId="30680"/>
    <cellStyle name="Обычный 2 2 3 6 2 2 4 3" xfId="30681"/>
    <cellStyle name="Обычный 2 2 3 6 2 2 5" xfId="30682"/>
    <cellStyle name="Обычный 2 2 3 6 2 2 5 2" xfId="30683"/>
    <cellStyle name="Обычный 2 2 3 6 2 2 6" xfId="30684"/>
    <cellStyle name="Обычный 2 2 3 6 2 3" xfId="30685"/>
    <cellStyle name="Обычный 2 2 3 6 2 3 2" xfId="30686"/>
    <cellStyle name="Обычный 2 2 3 6 2 3 2 2" xfId="30687"/>
    <cellStyle name="Обычный 2 2 3 6 2 3 2 2 2" xfId="30688"/>
    <cellStyle name="Обычный 2 2 3 6 2 3 2 2 2 2" xfId="30689"/>
    <cellStyle name="Обычный 2 2 3 6 2 3 2 2 3" xfId="30690"/>
    <cellStyle name="Обычный 2 2 3 6 2 3 2 3" xfId="30691"/>
    <cellStyle name="Обычный 2 2 3 6 2 3 2 3 2" xfId="30692"/>
    <cellStyle name="Обычный 2 2 3 6 2 3 2 4" xfId="30693"/>
    <cellStyle name="Обычный 2 2 3 6 2 3 3" xfId="30694"/>
    <cellStyle name="Обычный 2 2 3 6 2 3 3 2" xfId="30695"/>
    <cellStyle name="Обычный 2 2 3 6 2 3 3 2 2" xfId="30696"/>
    <cellStyle name="Обычный 2 2 3 6 2 3 3 3" xfId="30697"/>
    <cellStyle name="Обычный 2 2 3 6 2 3 4" xfId="30698"/>
    <cellStyle name="Обычный 2 2 3 6 2 3 4 2" xfId="30699"/>
    <cellStyle name="Обычный 2 2 3 6 2 3 5" xfId="30700"/>
    <cellStyle name="Обычный 2 2 3 6 2 4" xfId="30701"/>
    <cellStyle name="Обычный 2 2 3 6 2 4 2" xfId="30702"/>
    <cellStyle name="Обычный 2 2 3 6 2 4 2 2" xfId="30703"/>
    <cellStyle name="Обычный 2 2 3 6 2 4 2 2 2" xfId="30704"/>
    <cellStyle name="Обычный 2 2 3 6 2 4 2 3" xfId="30705"/>
    <cellStyle name="Обычный 2 2 3 6 2 4 3" xfId="30706"/>
    <cellStyle name="Обычный 2 2 3 6 2 4 3 2" xfId="30707"/>
    <cellStyle name="Обычный 2 2 3 6 2 4 4" xfId="30708"/>
    <cellStyle name="Обычный 2 2 3 6 2 5" xfId="30709"/>
    <cellStyle name="Обычный 2 2 3 6 2 5 2" xfId="30710"/>
    <cellStyle name="Обычный 2 2 3 6 2 5 2 2" xfId="30711"/>
    <cellStyle name="Обычный 2 2 3 6 2 5 3" xfId="30712"/>
    <cellStyle name="Обычный 2 2 3 6 2 6" xfId="30713"/>
    <cellStyle name="Обычный 2 2 3 6 2 6 2" xfId="30714"/>
    <cellStyle name="Обычный 2 2 3 6 2 7" xfId="30715"/>
    <cellStyle name="Обычный 2 2 3 6 3" xfId="30716"/>
    <cellStyle name="Обычный 2 2 3 6 3 2" xfId="30717"/>
    <cellStyle name="Обычный 2 2 3 6 3 2 2" xfId="30718"/>
    <cellStyle name="Обычный 2 2 3 6 3 2 2 2" xfId="30719"/>
    <cellStyle name="Обычный 2 2 3 6 3 2 2 2 2" xfId="30720"/>
    <cellStyle name="Обычный 2 2 3 6 3 2 2 2 2 2" xfId="30721"/>
    <cellStyle name="Обычный 2 2 3 6 3 2 2 2 3" xfId="30722"/>
    <cellStyle name="Обычный 2 2 3 6 3 2 2 3" xfId="30723"/>
    <cellStyle name="Обычный 2 2 3 6 3 2 2 3 2" xfId="30724"/>
    <cellStyle name="Обычный 2 2 3 6 3 2 2 4" xfId="30725"/>
    <cellStyle name="Обычный 2 2 3 6 3 2 3" xfId="30726"/>
    <cellStyle name="Обычный 2 2 3 6 3 2 3 2" xfId="30727"/>
    <cellStyle name="Обычный 2 2 3 6 3 2 3 2 2" xfId="30728"/>
    <cellStyle name="Обычный 2 2 3 6 3 2 3 3" xfId="30729"/>
    <cellStyle name="Обычный 2 2 3 6 3 2 4" xfId="30730"/>
    <cellStyle name="Обычный 2 2 3 6 3 2 4 2" xfId="30731"/>
    <cellStyle name="Обычный 2 2 3 6 3 2 5" xfId="30732"/>
    <cellStyle name="Обычный 2 2 3 6 3 3" xfId="30733"/>
    <cellStyle name="Обычный 2 2 3 6 3 3 2" xfId="30734"/>
    <cellStyle name="Обычный 2 2 3 6 3 3 2 2" xfId="30735"/>
    <cellStyle name="Обычный 2 2 3 6 3 3 2 2 2" xfId="30736"/>
    <cellStyle name="Обычный 2 2 3 6 3 3 2 3" xfId="30737"/>
    <cellStyle name="Обычный 2 2 3 6 3 3 3" xfId="30738"/>
    <cellStyle name="Обычный 2 2 3 6 3 3 3 2" xfId="30739"/>
    <cellStyle name="Обычный 2 2 3 6 3 3 4" xfId="30740"/>
    <cellStyle name="Обычный 2 2 3 6 3 4" xfId="30741"/>
    <cellStyle name="Обычный 2 2 3 6 3 4 2" xfId="30742"/>
    <cellStyle name="Обычный 2 2 3 6 3 4 2 2" xfId="30743"/>
    <cellStyle name="Обычный 2 2 3 6 3 4 3" xfId="30744"/>
    <cellStyle name="Обычный 2 2 3 6 3 5" xfId="30745"/>
    <cellStyle name="Обычный 2 2 3 6 3 5 2" xfId="30746"/>
    <cellStyle name="Обычный 2 2 3 6 3 6" xfId="30747"/>
    <cellStyle name="Обычный 2 2 3 6 4" xfId="30748"/>
    <cellStyle name="Обычный 2 2 3 6 4 2" xfId="30749"/>
    <cellStyle name="Обычный 2 2 3 6 4 2 2" xfId="30750"/>
    <cellStyle name="Обычный 2 2 3 6 4 2 2 2" xfId="30751"/>
    <cellStyle name="Обычный 2 2 3 6 4 2 2 2 2" xfId="30752"/>
    <cellStyle name="Обычный 2 2 3 6 4 2 2 3" xfId="30753"/>
    <cellStyle name="Обычный 2 2 3 6 4 2 3" xfId="30754"/>
    <cellStyle name="Обычный 2 2 3 6 4 2 3 2" xfId="30755"/>
    <cellStyle name="Обычный 2 2 3 6 4 2 4" xfId="30756"/>
    <cellStyle name="Обычный 2 2 3 6 4 3" xfId="30757"/>
    <cellStyle name="Обычный 2 2 3 6 4 3 2" xfId="30758"/>
    <cellStyle name="Обычный 2 2 3 6 4 3 2 2" xfId="30759"/>
    <cellStyle name="Обычный 2 2 3 6 4 3 3" xfId="30760"/>
    <cellStyle name="Обычный 2 2 3 6 4 4" xfId="30761"/>
    <cellStyle name="Обычный 2 2 3 6 4 4 2" xfId="30762"/>
    <cellStyle name="Обычный 2 2 3 6 4 5" xfId="30763"/>
    <cellStyle name="Обычный 2 2 3 6 5" xfId="30764"/>
    <cellStyle name="Обычный 2 2 3 6 5 2" xfId="30765"/>
    <cellStyle name="Обычный 2 2 3 6 5 2 2" xfId="30766"/>
    <cellStyle name="Обычный 2 2 3 6 5 2 2 2" xfId="30767"/>
    <cellStyle name="Обычный 2 2 3 6 5 2 3" xfId="30768"/>
    <cellStyle name="Обычный 2 2 3 6 5 3" xfId="30769"/>
    <cellStyle name="Обычный 2 2 3 6 5 3 2" xfId="30770"/>
    <cellStyle name="Обычный 2 2 3 6 5 4" xfId="30771"/>
    <cellStyle name="Обычный 2 2 3 6 6" xfId="30772"/>
    <cellStyle name="Обычный 2 2 3 6 6 2" xfId="30773"/>
    <cellStyle name="Обычный 2 2 3 6 6 2 2" xfId="30774"/>
    <cellStyle name="Обычный 2 2 3 6 6 3" xfId="30775"/>
    <cellStyle name="Обычный 2 2 3 6 7" xfId="30776"/>
    <cellStyle name="Обычный 2 2 3 6 7 2" xfId="30777"/>
    <cellStyle name="Обычный 2 2 3 6 8" xfId="30778"/>
    <cellStyle name="Обычный 2 2 4" xfId="30779"/>
    <cellStyle name="Обычный 2 2 4 2" xfId="30780"/>
    <cellStyle name="Обычный 2 2 4 2 2" xfId="30781"/>
    <cellStyle name="Обычный 2 2 4 2 2 2" xfId="30782"/>
    <cellStyle name="Обычный 2 2 4 2 2 2 2" xfId="30783"/>
    <cellStyle name="Обычный 2 2 4 2 2 2 2 2" xfId="30784"/>
    <cellStyle name="Обычный 2 2 4 2 2 2 2 2 2" xfId="30785"/>
    <cellStyle name="Обычный 2 2 4 2 2 2 2 2 2 2" xfId="30786"/>
    <cellStyle name="Обычный 2 2 4 2 2 2 2 2 2 2 2" xfId="30787"/>
    <cellStyle name="Обычный 2 2 4 2 2 2 2 2 2 2 2 2" xfId="30788"/>
    <cellStyle name="Обычный 2 2 4 2 2 2 2 2 2 2 3" xfId="30789"/>
    <cellStyle name="Обычный 2 2 4 2 2 2 2 2 2 3" xfId="30790"/>
    <cellStyle name="Обычный 2 2 4 2 2 2 2 2 2 3 2" xfId="30791"/>
    <cellStyle name="Обычный 2 2 4 2 2 2 2 2 2 4" xfId="30792"/>
    <cellStyle name="Обычный 2 2 4 2 2 2 2 2 3" xfId="30793"/>
    <cellStyle name="Обычный 2 2 4 2 2 2 2 2 3 2" xfId="30794"/>
    <cellStyle name="Обычный 2 2 4 2 2 2 2 2 3 2 2" xfId="30795"/>
    <cellStyle name="Обычный 2 2 4 2 2 2 2 2 3 3" xfId="30796"/>
    <cellStyle name="Обычный 2 2 4 2 2 2 2 2 4" xfId="30797"/>
    <cellStyle name="Обычный 2 2 4 2 2 2 2 2 4 2" xfId="30798"/>
    <cellStyle name="Обычный 2 2 4 2 2 2 2 2 5" xfId="30799"/>
    <cellStyle name="Обычный 2 2 4 2 2 2 2 3" xfId="30800"/>
    <cellStyle name="Обычный 2 2 4 2 2 2 2 3 2" xfId="30801"/>
    <cellStyle name="Обычный 2 2 4 2 2 2 2 3 2 2" xfId="30802"/>
    <cellStyle name="Обычный 2 2 4 2 2 2 2 3 2 2 2" xfId="30803"/>
    <cellStyle name="Обычный 2 2 4 2 2 2 2 3 2 3" xfId="30804"/>
    <cellStyle name="Обычный 2 2 4 2 2 2 2 3 3" xfId="30805"/>
    <cellStyle name="Обычный 2 2 4 2 2 2 2 3 3 2" xfId="30806"/>
    <cellStyle name="Обычный 2 2 4 2 2 2 2 3 4" xfId="30807"/>
    <cellStyle name="Обычный 2 2 4 2 2 2 2 4" xfId="30808"/>
    <cellStyle name="Обычный 2 2 4 2 2 2 2 4 2" xfId="30809"/>
    <cellStyle name="Обычный 2 2 4 2 2 2 2 4 2 2" xfId="30810"/>
    <cellStyle name="Обычный 2 2 4 2 2 2 2 4 3" xfId="30811"/>
    <cellStyle name="Обычный 2 2 4 2 2 2 2 5" xfId="30812"/>
    <cellStyle name="Обычный 2 2 4 2 2 2 2 5 2" xfId="30813"/>
    <cellStyle name="Обычный 2 2 4 2 2 2 2 6" xfId="30814"/>
    <cellStyle name="Обычный 2 2 4 2 2 2 3" xfId="30815"/>
    <cellStyle name="Обычный 2 2 4 2 2 2 3 2" xfId="30816"/>
    <cellStyle name="Обычный 2 2 4 2 2 2 3 2 2" xfId="30817"/>
    <cellStyle name="Обычный 2 2 4 2 2 2 3 2 2 2" xfId="30818"/>
    <cellStyle name="Обычный 2 2 4 2 2 2 3 2 2 2 2" xfId="30819"/>
    <cellStyle name="Обычный 2 2 4 2 2 2 3 2 2 3" xfId="30820"/>
    <cellStyle name="Обычный 2 2 4 2 2 2 3 2 3" xfId="30821"/>
    <cellStyle name="Обычный 2 2 4 2 2 2 3 2 3 2" xfId="30822"/>
    <cellStyle name="Обычный 2 2 4 2 2 2 3 2 4" xfId="30823"/>
    <cellStyle name="Обычный 2 2 4 2 2 2 3 3" xfId="30824"/>
    <cellStyle name="Обычный 2 2 4 2 2 2 3 3 2" xfId="30825"/>
    <cellStyle name="Обычный 2 2 4 2 2 2 3 3 2 2" xfId="30826"/>
    <cellStyle name="Обычный 2 2 4 2 2 2 3 3 3" xfId="30827"/>
    <cellStyle name="Обычный 2 2 4 2 2 2 3 4" xfId="30828"/>
    <cellStyle name="Обычный 2 2 4 2 2 2 3 4 2" xfId="30829"/>
    <cellStyle name="Обычный 2 2 4 2 2 2 3 5" xfId="30830"/>
    <cellStyle name="Обычный 2 2 4 2 2 2 4" xfId="30831"/>
    <cellStyle name="Обычный 2 2 4 2 2 2 4 2" xfId="30832"/>
    <cellStyle name="Обычный 2 2 4 2 2 2 4 2 2" xfId="30833"/>
    <cellStyle name="Обычный 2 2 4 2 2 2 4 2 2 2" xfId="30834"/>
    <cellStyle name="Обычный 2 2 4 2 2 2 4 2 3" xfId="30835"/>
    <cellStyle name="Обычный 2 2 4 2 2 2 4 3" xfId="30836"/>
    <cellStyle name="Обычный 2 2 4 2 2 2 4 3 2" xfId="30837"/>
    <cellStyle name="Обычный 2 2 4 2 2 2 4 4" xfId="30838"/>
    <cellStyle name="Обычный 2 2 4 2 2 2 5" xfId="30839"/>
    <cellStyle name="Обычный 2 2 4 2 2 2 5 2" xfId="30840"/>
    <cellStyle name="Обычный 2 2 4 2 2 2 5 2 2" xfId="30841"/>
    <cellStyle name="Обычный 2 2 4 2 2 2 5 3" xfId="30842"/>
    <cellStyle name="Обычный 2 2 4 2 2 2 6" xfId="30843"/>
    <cellStyle name="Обычный 2 2 4 2 2 2 6 2" xfId="30844"/>
    <cellStyle name="Обычный 2 2 4 2 2 2 7" xfId="30845"/>
    <cellStyle name="Обычный 2 2 4 2 2 3" xfId="30846"/>
    <cellStyle name="Обычный 2 2 4 2 2 3 2" xfId="30847"/>
    <cellStyle name="Обычный 2 2 4 2 2 3 2 2" xfId="30848"/>
    <cellStyle name="Обычный 2 2 4 2 2 3 2 2 2" xfId="30849"/>
    <cellStyle name="Обычный 2 2 4 2 2 3 2 2 2 2" xfId="30850"/>
    <cellStyle name="Обычный 2 2 4 2 2 3 2 2 2 2 2" xfId="30851"/>
    <cellStyle name="Обычный 2 2 4 2 2 3 2 2 2 3" xfId="30852"/>
    <cellStyle name="Обычный 2 2 4 2 2 3 2 2 3" xfId="30853"/>
    <cellStyle name="Обычный 2 2 4 2 2 3 2 2 3 2" xfId="30854"/>
    <cellStyle name="Обычный 2 2 4 2 2 3 2 2 4" xfId="30855"/>
    <cellStyle name="Обычный 2 2 4 2 2 3 2 3" xfId="30856"/>
    <cellStyle name="Обычный 2 2 4 2 2 3 2 3 2" xfId="30857"/>
    <cellStyle name="Обычный 2 2 4 2 2 3 2 3 2 2" xfId="30858"/>
    <cellStyle name="Обычный 2 2 4 2 2 3 2 3 3" xfId="30859"/>
    <cellStyle name="Обычный 2 2 4 2 2 3 2 4" xfId="30860"/>
    <cellStyle name="Обычный 2 2 4 2 2 3 2 4 2" xfId="30861"/>
    <cellStyle name="Обычный 2 2 4 2 2 3 2 5" xfId="30862"/>
    <cellStyle name="Обычный 2 2 4 2 2 3 3" xfId="30863"/>
    <cellStyle name="Обычный 2 2 4 2 2 3 3 2" xfId="30864"/>
    <cellStyle name="Обычный 2 2 4 2 2 3 3 2 2" xfId="30865"/>
    <cellStyle name="Обычный 2 2 4 2 2 3 3 2 2 2" xfId="30866"/>
    <cellStyle name="Обычный 2 2 4 2 2 3 3 2 3" xfId="30867"/>
    <cellStyle name="Обычный 2 2 4 2 2 3 3 3" xfId="30868"/>
    <cellStyle name="Обычный 2 2 4 2 2 3 3 3 2" xfId="30869"/>
    <cellStyle name="Обычный 2 2 4 2 2 3 3 4" xfId="30870"/>
    <cellStyle name="Обычный 2 2 4 2 2 3 4" xfId="30871"/>
    <cellStyle name="Обычный 2 2 4 2 2 3 4 2" xfId="30872"/>
    <cellStyle name="Обычный 2 2 4 2 2 3 4 2 2" xfId="30873"/>
    <cellStyle name="Обычный 2 2 4 2 2 3 4 3" xfId="30874"/>
    <cellStyle name="Обычный 2 2 4 2 2 3 5" xfId="30875"/>
    <cellStyle name="Обычный 2 2 4 2 2 3 5 2" xfId="30876"/>
    <cellStyle name="Обычный 2 2 4 2 2 3 6" xfId="30877"/>
    <cellStyle name="Обычный 2 2 4 2 2 4" xfId="30878"/>
    <cellStyle name="Обычный 2 2 4 2 2 4 2" xfId="30879"/>
    <cellStyle name="Обычный 2 2 4 2 2 4 2 2" xfId="30880"/>
    <cellStyle name="Обычный 2 2 4 2 2 4 2 2 2" xfId="30881"/>
    <cellStyle name="Обычный 2 2 4 2 2 4 2 2 2 2" xfId="30882"/>
    <cellStyle name="Обычный 2 2 4 2 2 4 2 2 3" xfId="30883"/>
    <cellStyle name="Обычный 2 2 4 2 2 4 2 3" xfId="30884"/>
    <cellStyle name="Обычный 2 2 4 2 2 4 2 3 2" xfId="30885"/>
    <cellStyle name="Обычный 2 2 4 2 2 4 2 4" xfId="30886"/>
    <cellStyle name="Обычный 2 2 4 2 2 4 3" xfId="30887"/>
    <cellStyle name="Обычный 2 2 4 2 2 4 3 2" xfId="30888"/>
    <cellStyle name="Обычный 2 2 4 2 2 4 3 2 2" xfId="30889"/>
    <cellStyle name="Обычный 2 2 4 2 2 4 3 3" xfId="30890"/>
    <cellStyle name="Обычный 2 2 4 2 2 4 4" xfId="30891"/>
    <cellStyle name="Обычный 2 2 4 2 2 4 4 2" xfId="30892"/>
    <cellStyle name="Обычный 2 2 4 2 2 4 5" xfId="30893"/>
    <cellStyle name="Обычный 2 2 4 2 2 5" xfId="30894"/>
    <cellStyle name="Обычный 2 2 4 2 2 5 2" xfId="30895"/>
    <cellStyle name="Обычный 2 2 4 2 2 5 2 2" xfId="30896"/>
    <cellStyle name="Обычный 2 2 4 2 2 5 2 2 2" xfId="30897"/>
    <cellStyle name="Обычный 2 2 4 2 2 5 2 3" xfId="30898"/>
    <cellStyle name="Обычный 2 2 4 2 2 5 3" xfId="30899"/>
    <cellStyle name="Обычный 2 2 4 2 2 5 3 2" xfId="30900"/>
    <cellStyle name="Обычный 2 2 4 2 2 5 4" xfId="30901"/>
    <cellStyle name="Обычный 2 2 4 2 2 6" xfId="30902"/>
    <cellStyle name="Обычный 2 2 4 2 2 6 2" xfId="30903"/>
    <cellStyle name="Обычный 2 2 4 2 2 6 2 2" xfId="30904"/>
    <cellStyle name="Обычный 2 2 4 2 2 6 3" xfId="30905"/>
    <cellStyle name="Обычный 2 2 4 2 2 7" xfId="30906"/>
    <cellStyle name="Обычный 2 2 4 2 2 7 2" xfId="30907"/>
    <cellStyle name="Обычный 2 2 4 2 2 8" xfId="30908"/>
    <cellStyle name="Обычный 2 2 4 2 3" xfId="30909"/>
    <cellStyle name="Обычный 2 2 4 2 3 2" xfId="30910"/>
    <cellStyle name="Обычный 2 2 4 2 3 2 2" xfId="30911"/>
    <cellStyle name="Обычный 2 2 4 2 3 2 2 2" xfId="30912"/>
    <cellStyle name="Обычный 2 2 4 2 3 2 2 2 2" xfId="30913"/>
    <cellStyle name="Обычный 2 2 4 2 3 2 2 2 2 2" xfId="30914"/>
    <cellStyle name="Обычный 2 2 4 2 3 2 2 2 2 2 2" xfId="30915"/>
    <cellStyle name="Обычный 2 2 4 2 3 2 2 2 2 3" xfId="30916"/>
    <cellStyle name="Обычный 2 2 4 2 3 2 2 2 3" xfId="30917"/>
    <cellStyle name="Обычный 2 2 4 2 3 2 2 2 3 2" xfId="30918"/>
    <cellStyle name="Обычный 2 2 4 2 3 2 2 2 4" xfId="30919"/>
    <cellStyle name="Обычный 2 2 4 2 3 2 2 3" xfId="30920"/>
    <cellStyle name="Обычный 2 2 4 2 3 2 2 3 2" xfId="30921"/>
    <cellStyle name="Обычный 2 2 4 2 3 2 2 3 2 2" xfId="30922"/>
    <cellStyle name="Обычный 2 2 4 2 3 2 2 3 3" xfId="30923"/>
    <cellStyle name="Обычный 2 2 4 2 3 2 2 4" xfId="30924"/>
    <cellStyle name="Обычный 2 2 4 2 3 2 2 4 2" xfId="30925"/>
    <cellStyle name="Обычный 2 2 4 2 3 2 2 5" xfId="30926"/>
    <cellStyle name="Обычный 2 2 4 2 3 2 3" xfId="30927"/>
    <cellStyle name="Обычный 2 2 4 2 3 2 3 2" xfId="30928"/>
    <cellStyle name="Обычный 2 2 4 2 3 2 3 2 2" xfId="30929"/>
    <cellStyle name="Обычный 2 2 4 2 3 2 3 2 2 2" xfId="30930"/>
    <cellStyle name="Обычный 2 2 4 2 3 2 3 2 3" xfId="30931"/>
    <cellStyle name="Обычный 2 2 4 2 3 2 3 3" xfId="30932"/>
    <cellStyle name="Обычный 2 2 4 2 3 2 3 3 2" xfId="30933"/>
    <cellStyle name="Обычный 2 2 4 2 3 2 3 4" xfId="30934"/>
    <cellStyle name="Обычный 2 2 4 2 3 2 4" xfId="30935"/>
    <cellStyle name="Обычный 2 2 4 2 3 2 4 2" xfId="30936"/>
    <cellStyle name="Обычный 2 2 4 2 3 2 4 2 2" xfId="30937"/>
    <cellStyle name="Обычный 2 2 4 2 3 2 4 3" xfId="30938"/>
    <cellStyle name="Обычный 2 2 4 2 3 2 5" xfId="30939"/>
    <cellStyle name="Обычный 2 2 4 2 3 2 5 2" xfId="30940"/>
    <cellStyle name="Обычный 2 2 4 2 3 2 6" xfId="30941"/>
    <cellStyle name="Обычный 2 2 4 2 3 3" xfId="30942"/>
    <cellStyle name="Обычный 2 2 4 2 3 3 2" xfId="30943"/>
    <cellStyle name="Обычный 2 2 4 2 3 3 2 2" xfId="30944"/>
    <cellStyle name="Обычный 2 2 4 2 3 3 2 2 2" xfId="30945"/>
    <cellStyle name="Обычный 2 2 4 2 3 3 2 2 2 2" xfId="30946"/>
    <cellStyle name="Обычный 2 2 4 2 3 3 2 2 3" xfId="30947"/>
    <cellStyle name="Обычный 2 2 4 2 3 3 2 3" xfId="30948"/>
    <cellStyle name="Обычный 2 2 4 2 3 3 2 3 2" xfId="30949"/>
    <cellStyle name="Обычный 2 2 4 2 3 3 2 4" xfId="30950"/>
    <cellStyle name="Обычный 2 2 4 2 3 3 3" xfId="30951"/>
    <cellStyle name="Обычный 2 2 4 2 3 3 3 2" xfId="30952"/>
    <cellStyle name="Обычный 2 2 4 2 3 3 3 2 2" xfId="30953"/>
    <cellStyle name="Обычный 2 2 4 2 3 3 3 3" xfId="30954"/>
    <cellStyle name="Обычный 2 2 4 2 3 3 4" xfId="30955"/>
    <cellStyle name="Обычный 2 2 4 2 3 3 4 2" xfId="30956"/>
    <cellStyle name="Обычный 2 2 4 2 3 3 5" xfId="30957"/>
    <cellStyle name="Обычный 2 2 4 2 3 4" xfId="30958"/>
    <cellStyle name="Обычный 2 2 4 2 3 4 2" xfId="30959"/>
    <cellStyle name="Обычный 2 2 4 2 3 4 2 2" xfId="30960"/>
    <cellStyle name="Обычный 2 2 4 2 3 4 2 2 2" xfId="30961"/>
    <cellStyle name="Обычный 2 2 4 2 3 4 2 3" xfId="30962"/>
    <cellStyle name="Обычный 2 2 4 2 3 4 3" xfId="30963"/>
    <cellStyle name="Обычный 2 2 4 2 3 4 3 2" xfId="30964"/>
    <cellStyle name="Обычный 2 2 4 2 3 4 4" xfId="30965"/>
    <cellStyle name="Обычный 2 2 4 2 3 5" xfId="30966"/>
    <cellStyle name="Обычный 2 2 4 2 3 5 2" xfId="30967"/>
    <cellStyle name="Обычный 2 2 4 2 3 5 2 2" xfId="30968"/>
    <cellStyle name="Обычный 2 2 4 2 3 5 3" xfId="30969"/>
    <cellStyle name="Обычный 2 2 4 2 3 6" xfId="30970"/>
    <cellStyle name="Обычный 2 2 4 2 3 6 2" xfId="30971"/>
    <cellStyle name="Обычный 2 2 4 2 3 7" xfId="30972"/>
    <cellStyle name="Обычный 2 2 4 2 4" xfId="30973"/>
    <cellStyle name="Обычный 2 2 4 2 4 2" xfId="30974"/>
    <cellStyle name="Обычный 2 2 4 2 4 2 2" xfId="30975"/>
    <cellStyle name="Обычный 2 2 4 2 4 2 2 2" xfId="30976"/>
    <cellStyle name="Обычный 2 2 4 2 4 2 2 2 2" xfId="30977"/>
    <cellStyle name="Обычный 2 2 4 2 4 2 2 2 2 2" xfId="30978"/>
    <cellStyle name="Обычный 2 2 4 2 4 2 2 2 3" xfId="30979"/>
    <cellStyle name="Обычный 2 2 4 2 4 2 2 3" xfId="30980"/>
    <cellStyle name="Обычный 2 2 4 2 4 2 2 3 2" xfId="30981"/>
    <cellStyle name="Обычный 2 2 4 2 4 2 2 4" xfId="30982"/>
    <cellStyle name="Обычный 2 2 4 2 4 2 3" xfId="30983"/>
    <cellStyle name="Обычный 2 2 4 2 4 2 3 2" xfId="30984"/>
    <cellStyle name="Обычный 2 2 4 2 4 2 3 2 2" xfId="30985"/>
    <cellStyle name="Обычный 2 2 4 2 4 2 3 3" xfId="30986"/>
    <cellStyle name="Обычный 2 2 4 2 4 2 4" xfId="30987"/>
    <cellStyle name="Обычный 2 2 4 2 4 2 4 2" xfId="30988"/>
    <cellStyle name="Обычный 2 2 4 2 4 2 5" xfId="30989"/>
    <cellStyle name="Обычный 2 2 4 2 4 3" xfId="30990"/>
    <cellStyle name="Обычный 2 2 4 2 4 3 2" xfId="30991"/>
    <cellStyle name="Обычный 2 2 4 2 4 3 2 2" xfId="30992"/>
    <cellStyle name="Обычный 2 2 4 2 4 3 2 2 2" xfId="30993"/>
    <cellStyle name="Обычный 2 2 4 2 4 3 2 3" xfId="30994"/>
    <cellStyle name="Обычный 2 2 4 2 4 3 3" xfId="30995"/>
    <cellStyle name="Обычный 2 2 4 2 4 3 3 2" xfId="30996"/>
    <cellStyle name="Обычный 2 2 4 2 4 3 4" xfId="30997"/>
    <cellStyle name="Обычный 2 2 4 2 4 4" xfId="30998"/>
    <cellStyle name="Обычный 2 2 4 2 4 4 2" xfId="30999"/>
    <cellStyle name="Обычный 2 2 4 2 4 4 2 2" xfId="31000"/>
    <cellStyle name="Обычный 2 2 4 2 4 4 3" xfId="31001"/>
    <cellStyle name="Обычный 2 2 4 2 4 5" xfId="31002"/>
    <cellStyle name="Обычный 2 2 4 2 4 5 2" xfId="31003"/>
    <cellStyle name="Обычный 2 2 4 2 4 6" xfId="31004"/>
    <cellStyle name="Обычный 2 2 4 2 5" xfId="31005"/>
    <cellStyle name="Обычный 2 2 4 2 5 2" xfId="31006"/>
    <cellStyle name="Обычный 2 2 4 2 5 2 2" xfId="31007"/>
    <cellStyle name="Обычный 2 2 4 2 5 2 2 2" xfId="31008"/>
    <cellStyle name="Обычный 2 2 4 2 5 2 2 2 2" xfId="31009"/>
    <cellStyle name="Обычный 2 2 4 2 5 2 2 3" xfId="31010"/>
    <cellStyle name="Обычный 2 2 4 2 5 2 3" xfId="31011"/>
    <cellStyle name="Обычный 2 2 4 2 5 2 3 2" xfId="31012"/>
    <cellStyle name="Обычный 2 2 4 2 5 2 4" xfId="31013"/>
    <cellStyle name="Обычный 2 2 4 2 5 3" xfId="31014"/>
    <cellStyle name="Обычный 2 2 4 2 5 3 2" xfId="31015"/>
    <cellStyle name="Обычный 2 2 4 2 5 3 2 2" xfId="31016"/>
    <cellStyle name="Обычный 2 2 4 2 5 3 3" xfId="31017"/>
    <cellStyle name="Обычный 2 2 4 2 5 4" xfId="31018"/>
    <cellStyle name="Обычный 2 2 4 2 5 4 2" xfId="31019"/>
    <cellStyle name="Обычный 2 2 4 2 5 5" xfId="31020"/>
    <cellStyle name="Обычный 2 2 4 2 6" xfId="31021"/>
    <cellStyle name="Обычный 2 2 4 2 6 2" xfId="31022"/>
    <cellStyle name="Обычный 2 2 4 2 6 2 2" xfId="31023"/>
    <cellStyle name="Обычный 2 2 4 2 6 2 2 2" xfId="31024"/>
    <cellStyle name="Обычный 2 2 4 2 6 2 3" xfId="31025"/>
    <cellStyle name="Обычный 2 2 4 2 6 3" xfId="31026"/>
    <cellStyle name="Обычный 2 2 4 2 6 3 2" xfId="31027"/>
    <cellStyle name="Обычный 2 2 4 2 6 4" xfId="31028"/>
    <cellStyle name="Обычный 2 2 4 2 7" xfId="31029"/>
    <cellStyle name="Обычный 2 2 4 2 7 2" xfId="31030"/>
    <cellStyle name="Обычный 2 2 4 2 7 2 2" xfId="31031"/>
    <cellStyle name="Обычный 2 2 4 2 7 3" xfId="31032"/>
    <cellStyle name="Обычный 2 2 4 2 8" xfId="31033"/>
    <cellStyle name="Обычный 2 2 4 2 8 2" xfId="31034"/>
    <cellStyle name="Обычный 2 2 4 2 9" xfId="31035"/>
    <cellStyle name="Обычный 2 2 4 3" xfId="31036"/>
    <cellStyle name="Обычный 2 2 4 3 2" xfId="31037"/>
    <cellStyle name="Обычный 2 2 4 3 2 2" xfId="31038"/>
    <cellStyle name="Обычный 2 2 4 3 2 2 2" xfId="31039"/>
    <cellStyle name="Обычный 2 2 4 3 2 2 2 2" xfId="31040"/>
    <cellStyle name="Обычный 2 2 4 3 2 2 2 2 2" xfId="31041"/>
    <cellStyle name="Обычный 2 2 4 3 2 2 2 2 2 2" xfId="31042"/>
    <cellStyle name="Обычный 2 2 4 3 2 2 2 2 2 2 2" xfId="31043"/>
    <cellStyle name="Обычный 2 2 4 3 2 2 2 2 2 3" xfId="31044"/>
    <cellStyle name="Обычный 2 2 4 3 2 2 2 2 3" xfId="31045"/>
    <cellStyle name="Обычный 2 2 4 3 2 2 2 2 3 2" xfId="31046"/>
    <cellStyle name="Обычный 2 2 4 3 2 2 2 2 4" xfId="31047"/>
    <cellStyle name="Обычный 2 2 4 3 2 2 2 3" xfId="31048"/>
    <cellStyle name="Обычный 2 2 4 3 2 2 2 3 2" xfId="31049"/>
    <cellStyle name="Обычный 2 2 4 3 2 2 2 3 2 2" xfId="31050"/>
    <cellStyle name="Обычный 2 2 4 3 2 2 2 3 3" xfId="31051"/>
    <cellStyle name="Обычный 2 2 4 3 2 2 2 4" xfId="31052"/>
    <cellStyle name="Обычный 2 2 4 3 2 2 2 4 2" xfId="31053"/>
    <cellStyle name="Обычный 2 2 4 3 2 2 2 5" xfId="31054"/>
    <cellStyle name="Обычный 2 2 4 3 2 2 3" xfId="31055"/>
    <cellStyle name="Обычный 2 2 4 3 2 2 3 2" xfId="31056"/>
    <cellStyle name="Обычный 2 2 4 3 2 2 3 2 2" xfId="31057"/>
    <cellStyle name="Обычный 2 2 4 3 2 2 3 2 2 2" xfId="31058"/>
    <cellStyle name="Обычный 2 2 4 3 2 2 3 2 3" xfId="31059"/>
    <cellStyle name="Обычный 2 2 4 3 2 2 3 3" xfId="31060"/>
    <cellStyle name="Обычный 2 2 4 3 2 2 3 3 2" xfId="31061"/>
    <cellStyle name="Обычный 2 2 4 3 2 2 3 4" xfId="31062"/>
    <cellStyle name="Обычный 2 2 4 3 2 2 4" xfId="31063"/>
    <cellStyle name="Обычный 2 2 4 3 2 2 4 2" xfId="31064"/>
    <cellStyle name="Обычный 2 2 4 3 2 2 4 2 2" xfId="31065"/>
    <cellStyle name="Обычный 2 2 4 3 2 2 4 3" xfId="31066"/>
    <cellStyle name="Обычный 2 2 4 3 2 2 5" xfId="31067"/>
    <cellStyle name="Обычный 2 2 4 3 2 2 5 2" xfId="31068"/>
    <cellStyle name="Обычный 2 2 4 3 2 2 6" xfId="31069"/>
    <cellStyle name="Обычный 2 2 4 3 2 3" xfId="31070"/>
    <cellStyle name="Обычный 2 2 4 3 2 3 2" xfId="31071"/>
    <cellStyle name="Обычный 2 2 4 3 2 3 2 2" xfId="31072"/>
    <cellStyle name="Обычный 2 2 4 3 2 3 2 2 2" xfId="31073"/>
    <cellStyle name="Обычный 2 2 4 3 2 3 2 2 2 2" xfId="31074"/>
    <cellStyle name="Обычный 2 2 4 3 2 3 2 2 3" xfId="31075"/>
    <cellStyle name="Обычный 2 2 4 3 2 3 2 3" xfId="31076"/>
    <cellStyle name="Обычный 2 2 4 3 2 3 2 3 2" xfId="31077"/>
    <cellStyle name="Обычный 2 2 4 3 2 3 2 4" xfId="31078"/>
    <cellStyle name="Обычный 2 2 4 3 2 3 3" xfId="31079"/>
    <cellStyle name="Обычный 2 2 4 3 2 3 3 2" xfId="31080"/>
    <cellStyle name="Обычный 2 2 4 3 2 3 3 2 2" xfId="31081"/>
    <cellStyle name="Обычный 2 2 4 3 2 3 3 3" xfId="31082"/>
    <cellStyle name="Обычный 2 2 4 3 2 3 4" xfId="31083"/>
    <cellStyle name="Обычный 2 2 4 3 2 3 4 2" xfId="31084"/>
    <cellStyle name="Обычный 2 2 4 3 2 3 5" xfId="31085"/>
    <cellStyle name="Обычный 2 2 4 3 2 4" xfId="31086"/>
    <cellStyle name="Обычный 2 2 4 3 2 4 2" xfId="31087"/>
    <cellStyle name="Обычный 2 2 4 3 2 4 2 2" xfId="31088"/>
    <cellStyle name="Обычный 2 2 4 3 2 4 2 2 2" xfId="31089"/>
    <cellStyle name="Обычный 2 2 4 3 2 4 2 3" xfId="31090"/>
    <cellStyle name="Обычный 2 2 4 3 2 4 3" xfId="31091"/>
    <cellStyle name="Обычный 2 2 4 3 2 4 3 2" xfId="31092"/>
    <cellStyle name="Обычный 2 2 4 3 2 4 4" xfId="31093"/>
    <cellStyle name="Обычный 2 2 4 3 2 5" xfId="31094"/>
    <cellStyle name="Обычный 2 2 4 3 2 5 2" xfId="31095"/>
    <cellStyle name="Обычный 2 2 4 3 2 5 2 2" xfId="31096"/>
    <cellStyle name="Обычный 2 2 4 3 2 5 3" xfId="31097"/>
    <cellStyle name="Обычный 2 2 4 3 2 6" xfId="31098"/>
    <cellStyle name="Обычный 2 2 4 3 2 6 2" xfId="31099"/>
    <cellStyle name="Обычный 2 2 4 3 2 7" xfId="31100"/>
    <cellStyle name="Обычный 2 2 4 3 3" xfId="31101"/>
    <cellStyle name="Обычный 2 2 4 3 3 2" xfId="31102"/>
    <cellStyle name="Обычный 2 2 4 3 3 2 2" xfId="31103"/>
    <cellStyle name="Обычный 2 2 4 3 3 2 2 2" xfId="31104"/>
    <cellStyle name="Обычный 2 2 4 3 3 2 2 2 2" xfId="31105"/>
    <cellStyle name="Обычный 2 2 4 3 3 2 2 2 2 2" xfId="31106"/>
    <cellStyle name="Обычный 2 2 4 3 3 2 2 2 3" xfId="31107"/>
    <cellStyle name="Обычный 2 2 4 3 3 2 2 3" xfId="31108"/>
    <cellStyle name="Обычный 2 2 4 3 3 2 2 3 2" xfId="31109"/>
    <cellStyle name="Обычный 2 2 4 3 3 2 2 4" xfId="31110"/>
    <cellStyle name="Обычный 2 2 4 3 3 2 3" xfId="31111"/>
    <cellStyle name="Обычный 2 2 4 3 3 2 3 2" xfId="31112"/>
    <cellStyle name="Обычный 2 2 4 3 3 2 3 2 2" xfId="31113"/>
    <cellStyle name="Обычный 2 2 4 3 3 2 3 3" xfId="31114"/>
    <cellStyle name="Обычный 2 2 4 3 3 2 4" xfId="31115"/>
    <cellStyle name="Обычный 2 2 4 3 3 2 4 2" xfId="31116"/>
    <cellStyle name="Обычный 2 2 4 3 3 2 5" xfId="31117"/>
    <cellStyle name="Обычный 2 2 4 3 3 3" xfId="31118"/>
    <cellStyle name="Обычный 2 2 4 3 3 3 2" xfId="31119"/>
    <cellStyle name="Обычный 2 2 4 3 3 3 2 2" xfId="31120"/>
    <cellStyle name="Обычный 2 2 4 3 3 3 2 2 2" xfId="31121"/>
    <cellStyle name="Обычный 2 2 4 3 3 3 2 3" xfId="31122"/>
    <cellStyle name="Обычный 2 2 4 3 3 3 3" xfId="31123"/>
    <cellStyle name="Обычный 2 2 4 3 3 3 3 2" xfId="31124"/>
    <cellStyle name="Обычный 2 2 4 3 3 3 4" xfId="31125"/>
    <cellStyle name="Обычный 2 2 4 3 3 4" xfId="31126"/>
    <cellStyle name="Обычный 2 2 4 3 3 4 2" xfId="31127"/>
    <cellStyle name="Обычный 2 2 4 3 3 4 2 2" xfId="31128"/>
    <cellStyle name="Обычный 2 2 4 3 3 4 3" xfId="31129"/>
    <cellStyle name="Обычный 2 2 4 3 3 5" xfId="31130"/>
    <cellStyle name="Обычный 2 2 4 3 3 5 2" xfId="31131"/>
    <cellStyle name="Обычный 2 2 4 3 3 6" xfId="31132"/>
    <cellStyle name="Обычный 2 2 4 3 4" xfId="31133"/>
    <cellStyle name="Обычный 2 2 4 3 4 2" xfId="31134"/>
    <cellStyle name="Обычный 2 2 4 3 4 2 2" xfId="31135"/>
    <cellStyle name="Обычный 2 2 4 3 4 2 2 2" xfId="31136"/>
    <cellStyle name="Обычный 2 2 4 3 4 2 2 2 2" xfId="31137"/>
    <cellStyle name="Обычный 2 2 4 3 4 2 2 3" xfId="31138"/>
    <cellStyle name="Обычный 2 2 4 3 4 2 3" xfId="31139"/>
    <cellStyle name="Обычный 2 2 4 3 4 2 3 2" xfId="31140"/>
    <cellStyle name="Обычный 2 2 4 3 4 2 4" xfId="31141"/>
    <cellStyle name="Обычный 2 2 4 3 4 3" xfId="31142"/>
    <cellStyle name="Обычный 2 2 4 3 4 3 2" xfId="31143"/>
    <cellStyle name="Обычный 2 2 4 3 4 3 2 2" xfId="31144"/>
    <cellStyle name="Обычный 2 2 4 3 4 3 3" xfId="31145"/>
    <cellStyle name="Обычный 2 2 4 3 4 4" xfId="31146"/>
    <cellStyle name="Обычный 2 2 4 3 4 4 2" xfId="31147"/>
    <cellStyle name="Обычный 2 2 4 3 4 5" xfId="31148"/>
    <cellStyle name="Обычный 2 2 4 3 5" xfId="31149"/>
    <cellStyle name="Обычный 2 2 4 3 5 2" xfId="31150"/>
    <cellStyle name="Обычный 2 2 4 3 5 2 2" xfId="31151"/>
    <cellStyle name="Обычный 2 2 4 3 5 2 2 2" xfId="31152"/>
    <cellStyle name="Обычный 2 2 4 3 5 2 3" xfId="31153"/>
    <cellStyle name="Обычный 2 2 4 3 5 3" xfId="31154"/>
    <cellStyle name="Обычный 2 2 4 3 5 3 2" xfId="31155"/>
    <cellStyle name="Обычный 2 2 4 3 5 4" xfId="31156"/>
    <cellStyle name="Обычный 2 2 4 3 6" xfId="31157"/>
    <cellStyle name="Обычный 2 2 4 3 6 2" xfId="31158"/>
    <cellStyle name="Обычный 2 2 4 3 6 2 2" xfId="31159"/>
    <cellStyle name="Обычный 2 2 4 3 6 3" xfId="31160"/>
    <cellStyle name="Обычный 2 2 4 3 7" xfId="31161"/>
    <cellStyle name="Обычный 2 2 4 3 7 2" xfId="31162"/>
    <cellStyle name="Обычный 2 2 4 3 8" xfId="31163"/>
    <cellStyle name="Обычный 2 2 4 4" xfId="31164"/>
    <cellStyle name="Обычный 2 2 4 5" xfId="31165"/>
    <cellStyle name="Обычный 2 2 4 5 2" xfId="31166"/>
    <cellStyle name="Обычный 2 2 4 5 2 2" xfId="31167"/>
    <cellStyle name="Обычный 2 2 4 5 2 2 2" xfId="31168"/>
    <cellStyle name="Обычный 2 2 4 5 2 2 2 2" xfId="31169"/>
    <cellStyle name="Обычный 2 2 4 5 2 2 2 2 2" xfId="31170"/>
    <cellStyle name="Обычный 2 2 4 5 2 2 2 2 2 2" xfId="31171"/>
    <cellStyle name="Обычный 2 2 4 5 2 2 2 2 2 2 2" xfId="31172"/>
    <cellStyle name="Обычный 2 2 4 5 2 2 2 2 2 3" xfId="31173"/>
    <cellStyle name="Обычный 2 2 4 5 2 2 2 2 3" xfId="31174"/>
    <cellStyle name="Обычный 2 2 4 5 2 2 2 2 3 2" xfId="31175"/>
    <cellStyle name="Обычный 2 2 4 5 2 2 2 2 4" xfId="31176"/>
    <cellStyle name="Обычный 2 2 4 5 2 2 2 3" xfId="31177"/>
    <cellStyle name="Обычный 2 2 4 5 2 2 2 3 2" xfId="31178"/>
    <cellStyle name="Обычный 2 2 4 5 2 2 2 3 2 2" xfId="31179"/>
    <cellStyle name="Обычный 2 2 4 5 2 2 2 3 3" xfId="31180"/>
    <cellStyle name="Обычный 2 2 4 5 2 2 2 4" xfId="31181"/>
    <cellStyle name="Обычный 2 2 4 5 2 2 2 4 2" xfId="31182"/>
    <cellStyle name="Обычный 2 2 4 5 2 2 2 5" xfId="31183"/>
    <cellStyle name="Обычный 2 2 4 5 2 2 3" xfId="31184"/>
    <cellStyle name="Обычный 2 2 4 5 2 2 3 2" xfId="31185"/>
    <cellStyle name="Обычный 2 2 4 5 2 2 3 2 2" xfId="31186"/>
    <cellStyle name="Обычный 2 2 4 5 2 2 3 2 2 2" xfId="31187"/>
    <cellStyle name="Обычный 2 2 4 5 2 2 3 2 3" xfId="31188"/>
    <cellStyle name="Обычный 2 2 4 5 2 2 3 3" xfId="31189"/>
    <cellStyle name="Обычный 2 2 4 5 2 2 3 3 2" xfId="31190"/>
    <cellStyle name="Обычный 2 2 4 5 2 2 3 4" xfId="31191"/>
    <cellStyle name="Обычный 2 2 4 5 2 2 4" xfId="31192"/>
    <cellStyle name="Обычный 2 2 4 5 2 2 4 2" xfId="31193"/>
    <cellStyle name="Обычный 2 2 4 5 2 2 4 2 2" xfId="31194"/>
    <cellStyle name="Обычный 2 2 4 5 2 2 4 3" xfId="31195"/>
    <cellStyle name="Обычный 2 2 4 5 2 2 5" xfId="31196"/>
    <cellStyle name="Обычный 2 2 4 5 2 2 5 2" xfId="31197"/>
    <cellStyle name="Обычный 2 2 4 5 2 2 6" xfId="31198"/>
    <cellStyle name="Обычный 2 2 4 5 2 3" xfId="31199"/>
    <cellStyle name="Обычный 2 2 4 5 2 3 2" xfId="31200"/>
    <cellStyle name="Обычный 2 2 4 5 2 3 2 2" xfId="31201"/>
    <cellStyle name="Обычный 2 2 4 5 2 3 2 2 2" xfId="31202"/>
    <cellStyle name="Обычный 2 2 4 5 2 3 2 2 2 2" xfId="31203"/>
    <cellStyle name="Обычный 2 2 4 5 2 3 2 2 3" xfId="31204"/>
    <cellStyle name="Обычный 2 2 4 5 2 3 2 3" xfId="31205"/>
    <cellStyle name="Обычный 2 2 4 5 2 3 2 3 2" xfId="31206"/>
    <cellStyle name="Обычный 2 2 4 5 2 3 2 4" xfId="31207"/>
    <cellStyle name="Обычный 2 2 4 5 2 3 3" xfId="31208"/>
    <cellStyle name="Обычный 2 2 4 5 2 3 3 2" xfId="31209"/>
    <cellStyle name="Обычный 2 2 4 5 2 3 3 2 2" xfId="31210"/>
    <cellStyle name="Обычный 2 2 4 5 2 3 3 3" xfId="31211"/>
    <cellStyle name="Обычный 2 2 4 5 2 3 4" xfId="31212"/>
    <cellStyle name="Обычный 2 2 4 5 2 3 4 2" xfId="31213"/>
    <cellStyle name="Обычный 2 2 4 5 2 3 5" xfId="31214"/>
    <cellStyle name="Обычный 2 2 4 5 2 4" xfId="31215"/>
    <cellStyle name="Обычный 2 2 4 5 2 4 2" xfId="31216"/>
    <cellStyle name="Обычный 2 2 4 5 2 4 2 2" xfId="31217"/>
    <cellStyle name="Обычный 2 2 4 5 2 4 2 2 2" xfId="31218"/>
    <cellStyle name="Обычный 2 2 4 5 2 4 2 3" xfId="31219"/>
    <cellStyle name="Обычный 2 2 4 5 2 4 3" xfId="31220"/>
    <cellStyle name="Обычный 2 2 4 5 2 4 3 2" xfId="31221"/>
    <cellStyle name="Обычный 2 2 4 5 2 4 4" xfId="31222"/>
    <cellStyle name="Обычный 2 2 4 5 2 5" xfId="31223"/>
    <cellStyle name="Обычный 2 2 4 5 2 5 2" xfId="31224"/>
    <cellStyle name="Обычный 2 2 4 5 2 5 2 2" xfId="31225"/>
    <cellStyle name="Обычный 2 2 4 5 2 5 3" xfId="31226"/>
    <cellStyle name="Обычный 2 2 4 5 2 6" xfId="31227"/>
    <cellStyle name="Обычный 2 2 4 5 2 6 2" xfId="31228"/>
    <cellStyle name="Обычный 2 2 4 5 2 7" xfId="31229"/>
    <cellStyle name="Обычный 2 2 4 5 3" xfId="31230"/>
    <cellStyle name="Обычный 2 2 4 5 3 2" xfId="31231"/>
    <cellStyle name="Обычный 2 2 4 5 3 2 2" xfId="31232"/>
    <cellStyle name="Обычный 2 2 4 5 3 2 2 2" xfId="31233"/>
    <cellStyle name="Обычный 2 2 4 5 3 2 2 2 2" xfId="31234"/>
    <cellStyle name="Обычный 2 2 4 5 3 2 2 2 2 2" xfId="31235"/>
    <cellStyle name="Обычный 2 2 4 5 3 2 2 2 3" xfId="31236"/>
    <cellStyle name="Обычный 2 2 4 5 3 2 2 3" xfId="31237"/>
    <cellStyle name="Обычный 2 2 4 5 3 2 2 3 2" xfId="31238"/>
    <cellStyle name="Обычный 2 2 4 5 3 2 2 4" xfId="31239"/>
    <cellStyle name="Обычный 2 2 4 5 3 2 3" xfId="31240"/>
    <cellStyle name="Обычный 2 2 4 5 3 2 3 2" xfId="31241"/>
    <cellStyle name="Обычный 2 2 4 5 3 2 3 2 2" xfId="31242"/>
    <cellStyle name="Обычный 2 2 4 5 3 2 3 3" xfId="31243"/>
    <cellStyle name="Обычный 2 2 4 5 3 2 4" xfId="31244"/>
    <cellStyle name="Обычный 2 2 4 5 3 2 4 2" xfId="31245"/>
    <cellStyle name="Обычный 2 2 4 5 3 2 5" xfId="31246"/>
    <cellStyle name="Обычный 2 2 4 5 3 3" xfId="31247"/>
    <cellStyle name="Обычный 2 2 4 5 3 3 2" xfId="31248"/>
    <cellStyle name="Обычный 2 2 4 5 3 3 2 2" xfId="31249"/>
    <cellStyle name="Обычный 2 2 4 5 3 3 2 2 2" xfId="31250"/>
    <cellStyle name="Обычный 2 2 4 5 3 3 2 3" xfId="31251"/>
    <cellStyle name="Обычный 2 2 4 5 3 3 3" xfId="31252"/>
    <cellStyle name="Обычный 2 2 4 5 3 3 3 2" xfId="31253"/>
    <cellStyle name="Обычный 2 2 4 5 3 3 4" xfId="31254"/>
    <cellStyle name="Обычный 2 2 4 5 3 4" xfId="31255"/>
    <cellStyle name="Обычный 2 2 4 5 3 4 2" xfId="31256"/>
    <cellStyle name="Обычный 2 2 4 5 3 4 2 2" xfId="31257"/>
    <cellStyle name="Обычный 2 2 4 5 3 4 3" xfId="31258"/>
    <cellStyle name="Обычный 2 2 4 5 3 5" xfId="31259"/>
    <cellStyle name="Обычный 2 2 4 5 3 5 2" xfId="31260"/>
    <cellStyle name="Обычный 2 2 4 5 3 6" xfId="31261"/>
    <cellStyle name="Обычный 2 2 4 5 4" xfId="31262"/>
    <cellStyle name="Обычный 2 2 4 5 4 2" xfId="31263"/>
    <cellStyle name="Обычный 2 2 4 5 4 2 2" xfId="31264"/>
    <cellStyle name="Обычный 2 2 4 5 4 2 2 2" xfId="31265"/>
    <cellStyle name="Обычный 2 2 4 5 4 2 2 2 2" xfId="31266"/>
    <cellStyle name="Обычный 2 2 4 5 4 2 2 3" xfId="31267"/>
    <cellStyle name="Обычный 2 2 4 5 4 2 3" xfId="31268"/>
    <cellStyle name="Обычный 2 2 4 5 4 2 3 2" xfId="31269"/>
    <cellStyle name="Обычный 2 2 4 5 4 2 4" xfId="31270"/>
    <cellStyle name="Обычный 2 2 4 5 4 3" xfId="31271"/>
    <cellStyle name="Обычный 2 2 4 5 4 3 2" xfId="31272"/>
    <cellStyle name="Обычный 2 2 4 5 4 3 2 2" xfId="31273"/>
    <cellStyle name="Обычный 2 2 4 5 4 3 3" xfId="31274"/>
    <cellStyle name="Обычный 2 2 4 5 4 4" xfId="31275"/>
    <cellStyle name="Обычный 2 2 4 5 4 4 2" xfId="31276"/>
    <cellStyle name="Обычный 2 2 4 5 4 5" xfId="31277"/>
    <cellStyle name="Обычный 2 2 4 5 5" xfId="31278"/>
    <cellStyle name="Обычный 2 2 4 5 5 2" xfId="31279"/>
    <cellStyle name="Обычный 2 2 4 5 5 2 2" xfId="31280"/>
    <cellStyle name="Обычный 2 2 4 5 5 2 2 2" xfId="31281"/>
    <cellStyle name="Обычный 2 2 4 5 5 2 3" xfId="31282"/>
    <cellStyle name="Обычный 2 2 4 5 5 3" xfId="31283"/>
    <cellStyle name="Обычный 2 2 4 5 5 3 2" xfId="31284"/>
    <cellStyle name="Обычный 2 2 4 5 5 4" xfId="31285"/>
    <cellStyle name="Обычный 2 2 4 5 6" xfId="31286"/>
    <cellStyle name="Обычный 2 2 4 5 6 2" xfId="31287"/>
    <cellStyle name="Обычный 2 2 4 5 6 2 2" xfId="31288"/>
    <cellStyle name="Обычный 2 2 4 5 6 3" xfId="31289"/>
    <cellStyle name="Обычный 2 2 4 5 7" xfId="31290"/>
    <cellStyle name="Обычный 2 2 4 5 7 2" xfId="31291"/>
    <cellStyle name="Обычный 2 2 4 5 8" xfId="31292"/>
    <cellStyle name="Обычный 2 2 5" xfId="31293"/>
    <cellStyle name="Обычный 2 2 5 2" xfId="31294"/>
    <cellStyle name="Обычный 2 2 5 2 2" xfId="31295"/>
    <cellStyle name="Обычный 2 2 5 2 2 2" xfId="31296"/>
    <cellStyle name="Обычный 2 2 5 2 2 2 2" xfId="31297"/>
    <cellStyle name="Обычный 2 2 5 2 2 2 2 2" xfId="31298"/>
    <cellStyle name="Обычный 2 2 5 2 2 2 2 2 2" xfId="31299"/>
    <cellStyle name="Обычный 2 2 5 2 2 2 2 2 2 2" xfId="31300"/>
    <cellStyle name="Обычный 2 2 5 2 2 2 2 2 2 2 2" xfId="31301"/>
    <cellStyle name="Обычный 2 2 5 2 2 2 2 2 2 3" xfId="31302"/>
    <cellStyle name="Обычный 2 2 5 2 2 2 2 2 3" xfId="31303"/>
    <cellStyle name="Обычный 2 2 5 2 2 2 2 2 3 2" xfId="31304"/>
    <cellStyle name="Обычный 2 2 5 2 2 2 2 2 4" xfId="31305"/>
    <cellStyle name="Обычный 2 2 5 2 2 2 2 3" xfId="31306"/>
    <cellStyle name="Обычный 2 2 5 2 2 2 2 3 2" xfId="31307"/>
    <cellStyle name="Обычный 2 2 5 2 2 2 2 3 2 2" xfId="31308"/>
    <cellStyle name="Обычный 2 2 5 2 2 2 2 3 3" xfId="31309"/>
    <cellStyle name="Обычный 2 2 5 2 2 2 2 4" xfId="31310"/>
    <cellStyle name="Обычный 2 2 5 2 2 2 2 4 2" xfId="31311"/>
    <cellStyle name="Обычный 2 2 5 2 2 2 2 5" xfId="31312"/>
    <cellStyle name="Обычный 2 2 5 2 2 2 3" xfId="31313"/>
    <cellStyle name="Обычный 2 2 5 2 2 2 3 2" xfId="31314"/>
    <cellStyle name="Обычный 2 2 5 2 2 2 3 2 2" xfId="31315"/>
    <cellStyle name="Обычный 2 2 5 2 2 2 3 2 2 2" xfId="31316"/>
    <cellStyle name="Обычный 2 2 5 2 2 2 3 2 3" xfId="31317"/>
    <cellStyle name="Обычный 2 2 5 2 2 2 3 3" xfId="31318"/>
    <cellStyle name="Обычный 2 2 5 2 2 2 3 3 2" xfId="31319"/>
    <cellStyle name="Обычный 2 2 5 2 2 2 3 4" xfId="31320"/>
    <cellStyle name="Обычный 2 2 5 2 2 2 4" xfId="31321"/>
    <cellStyle name="Обычный 2 2 5 2 2 2 4 2" xfId="31322"/>
    <cellStyle name="Обычный 2 2 5 2 2 2 4 2 2" xfId="31323"/>
    <cellStyle name="Обычный 2 2 5 2 2 2 4 3" xfId="31324"/>
    <cellStyle name="Обычный 2 2 5 2 2 2 5" xfId="31325"/>
    <cellStyle name="Обычный 2 2 5 2 2 2 5 2" xfId="31326"/>
    <cellStyle name="Обычный 2 2 5 2 2 2 6" xfId="31327"/>
    <cellStyle name="Обычный 2 2 5 2 2 3" xfId="31328"/>
    <cellStyle name="Обычный 2 2 5 2 2 3 2" xfId="31329"/>
    <cellStyle name="Обычный 2 2 5 2 2 3 2 2" xfId="31330"/>
    <cellStyle name="Обычный 2 2 5 2 2 3 2 2 2" xfId="31331"/>
    <cellStyle name="Обычный 2 2 5 2 2 3 2 2 2 2" xfId="31332"/>
    <cellStyle name="Обычный 2 2 5 2 2 3 2 2 3" xfId="31333"/>
    <cellStyle name="Обычный 2 2 5 2 2 3 2 3" xfId="31334"/>
    <cellStyle name="Обычный 2 2 5 2 2 3 2 3 2" xfId="31335"/>
    <cellStyle name="Обычный 2 2 5 2 2 3 2 4" xfId="31336"/>
    <cellStyle name="Обычный 2 2 5 2 2 3 3" xfId="31337"/>
    <cellStyle name="Обычный 2 2 5 2 2 3 3 2" xfId="31338"/>
    <cellStyle name="Обычный 2 2 5 2 2 3 3 2 2" xfId="31339"/>
    <cellStyle name="Обычный 2 2 5 2 2 3 3 3" xfId="31340"/>
    <cellStyle name="Обычный 2 2 5 2 2 3 4" xfId="31341"/>
    <cellStyle name="Обычный 2 2 5 2 2 3 4 2" xfId="31342"/>
    <cellStyle name="Обычный 2 2 5 2 2 3 5" xfId="31343"/>
    <cellStyle name="Обычный 2 2 5 2 2 4" xfId="31344"/>
    <cellStyle name="Обычный 2 2 5 2 2 4 2" xfId="31345"/>
    <cellStyle name="Обычный 2 2 5 2 2 4 2 2" xfId="31346"/>
    <cellStyle name="Обычный 2 2 5 2 2 4 2 2 2" xfId="31347"/>
    <cellStyle name="Обычный 2 2 5 2 2 4 2 3" xfId="31348"/>
    <cellStyle name="Обычный 2 2 5 2 2 4 3" xfId="31349"/>
    <cellStyle name="Обычный 2 2 5 2 2 4 3 2" xfId="31350"/>
    <cellStyle name="Обычный 2 2 5 2 2 4 4" xfId="31351"/>
    <cellStyle name="Обычный 2 2 5 2 2 5" xfId="31352"/>
    <cellStyle name="Обычный 2 2 5 2 2 5 2" xfId="31353"/>
    <cellStyle name="Обычный 2 2 5 2 2 5 2 2" xfId="31354"/>
    <cellStyle name="Обычный 2 2 5 2 2 5 3" xfId="31355"/>
    <cellStyle name="Обычный 2 2 5 2 2 6" xfId="31356"/>
    <cellStyle name="Обычный 2 2 5 2 2 6 2" xfId="31357"/>
    <cellStyle name="Обычный 2 2 5 2 2 7" xfId="31358"/>
    <cellStyle name="Обычный 2 2 5 2 3" xfId="31359"/>
    <cellStyle name="Обычный 2 2 5 2 3 2" xfId="31360"/>
    <cellStyle name="Обычный 2 2 5 2 3 2 2" xfId="31361"/>
    <cellStyle name="Обычный 2 2 5 2 3 2 2 2" xfId="31362"/>
    <cellStyle name="Обычный 2 2 5 2 3 2 2 2 2" xfId="31363"/>
    <cellStyle name="Обычный 2 2 5 2 3 2 2 2 2 2" xfId="31364"/>
    <cellStyle name="Обычный 2 2 5 2 3 2 2 2 3" xfId="31365"/>
    <cellStyle name="Обычный 2 2 5 2 3 2 2 3" xfId="31366"/>
    <cellStyle name="Обычный 2 2 5 2 3 2 2 3 2" xfId="31367"/>
    <cellStyle name="Обычный 2 2 5 2 3 2 2 4" xfId="31368"/>
    <cellStyle name="Обычный 2 2 5 2 3 2 3" xfId="31369"/>
    <cellStyle name="Обычный 2 2 5 2 3 2 3 2" xfId="31370"/>
    <cellStyle name="Обычный 2 2 5 2 3 2 3 2 2" xfId="31371"/>
    <cellStyle name="Обычный 2 2 5 2 3 2 3 3" xfId="31372"/>
    <cellStyle name="Обычный 2 2 5 2 3 2 4" xfId="31373"/>
    <cellStyle name="Обычный 2 2 5 2 3 2 4 2" xfId="31374"/>
    <cellStyle name="Обычный 2 2 5 2 3 2 5" xfId="31375"/>
    <cellStyle name="Обычный 2 2 5 2 3 3" xfId="31376"/>
    <cellStyle name="Обычный 2 2 5 2 3 3 2" xfId="31377"/>
    <cellStyle name="Обычный 2 2 5 2 3 3 2 2" xfId="31378"/>
    <cellStyle name="Обычный 2 2 5 2 3 3 2 2 2" xfId="31379"/>
    <cellStyle name="Обычный 2 2 5 2 3 3 2 3" xfId="31380"/>
    <cellStyle name="Обычный 2 2 5 2 3 3 3" xfId="31381"/>
    <cellStyle name="Обычный 2 2 5 2 3 3 3 2" xfId="31382"/>
    <cellStyle name="Обычный 2 2 5 2 3 3 4" xfId="31383"/>
    <cellStyle name="Обычный 2 2 5 2 3 4" xfId="31384"/>
    <cellStyle name="Обычный 2 2 5 2 3 4 2" xfId="31385"/>
    <cellStyle name="Обычный 2 2 5 2 3 4 2 2" xfId="31386"/>
    <cellStyle name="Обычный 2 2 5 2 3 4 3" xfId="31387"/>
    <cellStyle name="Обычный 2 2 5 2 3 5" xfId="31388"/>
    <cellStyle name="Обычный 2 2 5 2 3 5 2" xfId="31389"/>
    <cellStyle name="Обычный 2 2 5 2 3 6" xfId="31390"/>
    <cellStyle name="Обычный 2 2 5 2 4" xfId="31391"/>
    <cellStyle name="Обычный 2 2 5 2 4 2" xfId="31392"/>
    <cellStyle name="Обычный 2 2 5 2 4 2 2" xfId="31393"/>
    <cellStyle name="Обычный 2 2 5 2 4 2 2 2" xfId="31394"/>
    <cellStyle name="Обычный 2 2 5 2 4 2 2 2 2" xfId="31395"/>
    <cellStyle name="Обычный 2 2 5 2 4 2 2 3" xfId="31396"/>
    <cellStyle name="Обычный 2 2 5 2 4 2 3" xfId="31397"/>
    <cellStyle name="Обычный 2 2 5 2 4 2 3 2" xfId="31398"/>
    <cellStyle name="Обычный 2 2 5 2 4 2 4" xfId="31399"/>
    <cellStyle name="Обычный 2 2 5 2 4 3" xfId="31400"/>
    <cellStyle name="Обычный 2 2 5 2 4 3 2" xfId="31401"/>
    <cellStyle name="Обычный 2 2 5 2 4 3 2 2" xfId="31402"/>
    <cellStyle name="Обычный 2 2 5 2 4 3 3" xfId="31403"/>
    <cellStyle name="Обычный 2 2 5 2 4 4" xfId="31404"/>
    <cellStyle name="Обычный 2 2 5 2 4 4 2" xfId="31405"/>
    <cellStyle name="Обычный 2 2 5 2 4 5" xfId="31406"/>
    <cellStyle name="Обычный 2 2 5 2 5" xfId="31407"/>
    <cellStyle name="Обычный 2 2 5 2 5 2" xfId="31408"/>
    <cellStyle name="Обычный 2 2 5 2 5 2 2" xfId="31409"/>
    <cellStyle name="Обычный 2 2 5 2 5 2 2 2" xfId="31410"/>
    <cellStyle name="Обычный 2 2 5 2 5 2 3" xfId="31411"/>
    <cellStyle name="Обычный 2 2 5 2 5 3" xfId="31412"/>
    <cellStyle name="Обычный 2 2 5 2 5 3 2" xfId="31413"/>
    <cellStyle name="Обычный 2 2 5 2 5 4" xfId="31414"/>
    <cellStyle name="Обычный 2 2 5 2 6" xfId="31415"/>
    <cellStyle name="Обычный 2 2 5 2 6 2" xfId="31416"/>
    <cellStyle name="Обычный 2 2 5 2 6 2 2" xfId="31417"/>
    <cellStyle name="Обычный 2 2 5 2 6 3" xfId="31418"/>
    <cellStyle name="Обычный 2 2 5 2 7" xfId="31419"/>
    <cellStyle name="Обычный 2 2 5 2 7 2" xfId="31420"/>
    <cellStyle name="Обычный 2 2 5 2 8" xfId="31421"/>
    <cellStyle name="Обычный 2 2 5 3" xfId="31422"/>
    <cellStyle name="Обычный 2 2 5 4" xfId="31423"/>
    <cellStyle name="Обычный 2 2 5 4 2" xfId="31424"/>
    <cellStyle name="Обычный 2 2 5 4 2 2" xfId="31425"/>
    <cellStyle name="Обычный 2 2 5 4 2 2 2" xfId="31426"/>
    <cellStyle name="Обычный 2 2 5 4 2 2 2 2" xfId="31427"/>
    <cellStyle name="Обычный 2 2 5 4 2 2 2 2 2" xfId="31428"/>
    <cellStyle name="Обычный 2 2 5 4 2 2 2 2 2 2" xfId="31429"/>
    <cellStyle name="Обычный 2 2 5 4 2 2 2 2 2 2 2" xfId="31430"/>
    <cellStyle name="Обычный 2 2 5 4 2 2 2 2 2 3" xfId="31431"/>
    <cellStyle name="Обычный 2 2 5 4 2 2 2 2 3" xfId="31432"/>
    <cellStyle name="Обычный 2 2 5 4 2 2 2 2 3 2" xfId="31433"/>
    <cellStyle name="Обычный 2 2 5 4 2 2 2 2 4" xfId="31434"/>
    <cellStyle name="Обычный 2 2 5 4 2 2 2 3" xfId="31435"/>
    <cellStyle name="Обычный 2 2 5 4 2 2 2 3 2" xfId="31436"/>
    <cellStyle name="Обычный 2 2 5 4 2 2 2 3 2 2" xfId="31437"/>
    <cellStyle name="Обычный 2 2 5 4 2 2 2 3 3" xfId="31438"/>
    <cellStyle name="Обычный 2 2 5 4 2 2 2 4" xfId="31439"/>
    <cellStyle name="Обычный 2 2 5 4 2 2 2 4 2" xfId="31440"/>
    <cellStyle name="Обычный 2 2 5 4 2 2 2 5" xfId="31441"/>
    <cellStyle name="Обычный 2 2 5 4 2 2 3" xfId="31442"/>
    <cellStyle name="Обычный 2 2 5 4 2 2 3 2" xfId="31443"/>
    <cellStyle name="Обычный 2 2 5 4 2 2 3 2 2" xfId="31444"/>
    <cellStyle name="Обычный 2 2 5 4 2 2 3 2 2 2" xfId="31445"/>
    <cellStyle name="Обычный 2 2 5 4 2 2 3 2 3" xfId="31446"/>
    <cellStyle name="Обычный 2 2 5 4 2 2 3 3" xfId="31447"/>
    <cellStyle name="Обычный 2 2 5 4 2 2 3 3 2" xfId="31448"/>
    <cellStyle name="Обычный 2 2 5 4 2 2 3 4" xfId="31449"/>
    <cellStyle name="Обычный 2 2 5 4 2 2 4" xfId="31450"/>
    <cellStyle name="Обычный 2 2 5 4 2 2 4 2" xfId="31451"/>
    <cellStyle name="Обычный 2 2 5 4 2 2 4 2 2" xfId="31452"/>
    <cellStyle name="Обычный 2 2 5 4 2 2 4 3" xfId="31453"/>
    <cellStyle name="Обычный 2 2 5 4 2 2 5" xfId="31454"/>
    <cellStyle name="Обычный 2 2 5 4 2 2 5 2" xfId="31455"/>
    <cellStyle name="Обычный 2 2 5 4 2 2 6" xfId="31456"/>
    <cellStyle name="Обычный 2 2 5 4 2 3" xfId="31457"/>
    <cellStyle name="Обычный 2 2 5 4 2 3 2" xfId="31458"/>
    <cellStyle name="Обычный 2 2 5 4 2 3 2 2" xfId="31459"/>
    <cellStyle name="Обычный 2 2 5 4 2 3 2 2 2" xfId="31460"/>
    <cellStyle name="Обычный 2 2 5 4 2 3 2 2 2 2" xfId="31461"/>
    <cellStyle name="Обычный 2 2 5 4 2 3 2 2 3" xfId="31462"/>
    <cellStyle name="Обычный 2 2 5 4 2 3 2 3" xfId="31463"/>
    <cellStyle name="Обычный 2 2 5 4 2 3 2 3 2" xfId="31464"/>
    <cellStyle name="Обычный 2 2 5 4 2 3 2 4" xfId="31465"/>
    <cellStyle name="Обычный 2 2 5 4 2 3 3" xfId="31466"/>
    <cellStyle name="Обычный 2 2 5 4 2 3 3 2" xfId="31467"/>
    <cellStyle name="Обычный 2 2 5 4 2 3 3 2 2" xfId="31468"/>
    <cellStyle name="Обычный 2 2 5 4 2 3 3 3" xfId="31469"/>
    <cellStyle name="Обычный 2 2 5 4 2 3 4" xfId="31470"/>
    <cellStyle name="Обычный 2 2 5 4 2 3 4 2" xfId="31471"/>
    <cellStyle name="Обычный 2 2 5 4 2 3 5" xfId="31472"/>
    <cellStyle name="Обычный 2 2 5 4 2 4" xfId="31473"/>
    <cellStyle name="Обычный 2 2 5 4 2 4 2" xfId="31474"/>
    <cellStyle name="Обычный 2 2 5 4 2 4 2 2" xfId="31475"/>
    <cellStyle name="Обычный 2 2 5 4 2 4 2 2 2" xfId="31476"/>
    <cellStyle name="Обычный 2 2 5 4 2 4 2 3" xfId="31477"/>
    <cellStyle name="Обычный 2 2 5 4 2 4 3" xfId="31478"/>
    <cellStyle name="Обычный 2 2 5 4 2 4 3 2" xfId="31479"/>
    <cellStyle name="Обычный 2 2 5 4 2 4 4" xfId="31480"/>
    <cellStyle name="Обычный 2 2 5 4 2 5" xfId="31481"/>
    <cellStyle name="Обычный 2 2 5 4 2 5 2" xfId="31482"/>
    <cellStyle name="Обычный 2 2 5 4 2 5 2 2" xfId="31483"/>
    <cellStyle name="Обычный 2 2 5 4 2 5 3" xfId="31484"/>
    <cellStyle name="Обычный 2 2 5 4 2 6" xfId="31485"/>
    <cellStyle name="Обычный 2 2 5 4 2 6 2" xfId="31486"/>
    <cellStyle name="Обычный 2 2 5 4 2 7" xfId="31487"/>
    <cellStyle name="Обычный 2 2 5 4 3" xfId="31488"/>
    <cellStyle name="Обычный 2 2 5 4 3 2" xfId="31489"/>
    <cellStyle name="Обычный 2 2 5 4 3 2 2" xfId="31490"/>
    <cellStyle name="Обычный 2 2 5 4 3 2 2 2" xfId="31491"/>
    <cellStyle name="Обычный 2 2 5 4 3 2 2 2 2" xfId="31492"/>
    <cellStyle name="Обычный 2 2 5 4 3 2 2 2 2 2" xfId="31493"/>
    <cellStyle name="Обычный 2 2 5 4 3 2 2 2 3" xfId="31494"/>
    <cellStyle name="Обычный 2 2 5 4 3 2 2 3" xfId="31495"/>
    <cellStyle name="Обычный 2 2 5 4 3 2 2 3 2" xfId="31496"/>
    <cellStyle name="Обычный 2 2 5 4 3 2 2 4" xfId="31497"/>
    <cellStyle name="Обычный 2 2 5 4 3 2 3" xfId="31498"/>
    <cellStyle name="Обычный 2 2 5 4 3 2 3 2" xfId="31499"/>
    <cellStyle name="Обычный 2 2 5 4 3 2 3 2 2" xfId="31500"/>
    <cellStyle name="Обычный 2 2 5 4 3 2 3 3" xfId="31501"/>
    <cellStyle name="Обычный 2 2 5 4 3 2 4" xfId="31502"/>
    <cellStyle name="Обычный 2 2 5 4 3 2 4 2" xfId="31503"/>
    <cellStyle name="Обычный 2 2 5 4 3 2 5" xfId="31504"/>
    <cellStyle name="Обычный 2 2 5 4 3 3" xfId="31505"/>
    <cellStyle name="Обычный 2 2 5 4 3 3 2" xfId="31506"/>
    <cellStyle name="Обычный 2 2 5 4 3 3 2 2" xfId="31507"/>
    <cellStyle name="Обычный 2 2 5 4 3 3 2 2 2" xfId="31508"/>
    <cellStyle name="Обычный 2 2 5 4 3 3 2 3" xfId="31509"/>
    <cellStyle name="Обычный 2 2 5 4 3 3 3" xfId="31510"/>
    <cellStyle name="Обычный 2 2 5 4 3 3 3 2" xfId="31511"/>
    <cellStyle name="Обычный 2 2 5 4 3 3 4" xfId="31512"/>
    <cellStyle name="Обычный 2 2 5 4 3 4" xfId="31513"/>
    <cellStyle name="Обычный 2 2 5 4 3 4 2" xfId="31514"/>
    <cellStyle name="Обычный 2 2 5 4 3 4 2 2" xfId="31515"/>
    <cellStyle name="Обычный 2 2 5 4 3 4 3" xfId="31516"/>
    <cellStyle name="Обычный 2 2 5 4 3 5" xfId="31517"/>
    <cellStyle name="Обычный 2 2 5 4 3 5 2" xfId="31518"/>
    <cellStyle name="Обычный 2 2 5 4 3 6" xfId="31519"/>
    <cellStyle name="Обычный 2 2 5 4 4" xfId="31520"/>
    <cellStyle name="Обычный 2 2 5 4 4 2" xfId="31521"/>
    <cellStyle name="Обычный 2 2 5 4 4 2 2" xfId="31522"/>
    <cellStyle name="Обычный 2 2 5 4 4 2 2 2" xfId="31523"/>
    <cellStyle name="Обычный 2 2 5 4 4 2 2 2 2" xfId="31524"/>
    <cellStyle name="Обычный 2 2 5 4 4 2 2 3" xfId="31525"/>
    <cellStyle name="Обычный 2 2 5 4 4 2 3" xfId="31526"/>
    <cellStyle name="Обычный 2 2 5 4 4 2 3 2" xfId="31527"/>
    <cellStyle name="Обычный 2 2 5 4 4 2 4" xfId="31528"/>
    <cellStyle name="Обычный 2 2 5 4 4 3" xfId="31529"/>
    <cellStyle name="Обычный 2 2 5 4 4 3 2" xfId="31530"/>
    <cellStyle name="Обычный 2 2 5 4 4 3 2 2" xfId="31531"/>
    <cellStyle name="Обычный 2 2 5 4 4 3 3" xfId="31532"/>
    <cellStyle name="Обычный 2 2 5 4 4 4" xfId="31533"/>
    <cellStyle name="Обычный 2 2 5 4 4 4 2" xfId="31534"/>
    <cellStyle name="Обычный 2 2 5 4 4 5" xfId="31535"/>
    <cellStyle name="Обычный 2 2 5 4 5" xfId="31536"/>
    <cellStyle name="Обычный 2 2 5 4 5 2" xfId="31537"/>
    <cellStyle name="Обычный 2 2 5 4 5 2 2" xfId="31538"/>
    <cellStyle name="Обычный 2 2 5 4 5 2 2 2" xfId="31539"/>
    <cellStyle name="Обычный 2 2 5 4 5 2 3" xfId="31540"/>
    <cellStyle name="Обычный 2 2 5 4 5 3" xfId="31541"/>
    <cellStyle name="Обычный 2 2 5 4 5 3 2" xfId="31542"/>
    <cellStyle name="Обычный 2 2 5 4 5 4" xfId="31543"/>
    <cellStyle name="Обычный 2 2 5 4 6" xfId="31544"/>
    <cellStyle name="Обычный 2 2 5 4 6 2" xfId="31545"/>
    <cellStyle name="Обычный 2 2 5 4 6 2 2" xfId="31546"/>
    <cellStyle name="Обычный 2 2 5 4 6 3" xfId="31547"/>
    <cellStyle name="Обычный 2 2 5 4 7" xfId="31548"/>
    <cellStyle name="Обычный 2 2 5 4 7 2" xfId="31549"/>
    <cellStyle name="Обычный 2 2 5 4 8" xfId="31550"/>
    <cellStyle name="Обычный 2 2 6" xfId="31551"/>
    <cellStyle name="Обычный 2 2 6 2" xfId="31552"/>
    <cellStyle name="Обычный 2 2 6 2 2" xfId="31553"/>
    <cellStyle name="Обычный 2 2 6 2 2 2" xfId="31554"/>
    <cellStyle name="Обычный 2 2 6 2 2 2 2" xfId="31555"/>
    <cellStyle name="Обычный 2 2 6 2 2 2 2 2" xfId="31556"/>
    <cellStyle name="Обычный 2 2 6 2 2 2 2 2 2" xfId="31557"/>
    <cellStyle name="Обычный 2 2 6 2 2 2 2 2 2 2" xfId="31558"/>
    <cellStyle name="Обычный 2 2 6 2 2 2 2 2 3" xfId="31559"/>
    <cellStyle name="Обычный 2 2 6 2 2 2 2 3" xfId="31560"/>
    <cellStyle name="Обычный 2 2 6 2 2 2 2 3 2" xfId="31561"/>
    <cellStyle name="Обычный 2 2 6 2 2 2 2 4" xfId="31562"/>
    <cellStyle name="Обычный 2 2 6 2 2 2 3" xfId="31563"/>
    <cellStyle name="Обычный 2 2 6 2 2 2 3 2" xfId="31564"/>
    <cellStyle name="Обычный 2 2 6 2 2 2 3 2 2" xfId="31565"/>
    <cellStyle name="Обычный 2 2 6 2 2 2 3 3" xfId="31566"/>
    <cellStyle name="Обычный 2 2 6 2 2 2 4" xfId="31567"/>
    <cellStyle name="Обычный 2 2 6 2 2 2 4 2" xfId="31568"/>
    <cellStyle name="Обычный 2 2 6 2 2 2 5" xfId="31569"/>
    <cellStyle name="Обычный 2 2 6 2 2 3" xfId="31570"/>
    <cellStyle name="Обычный 2 2 6 2 2 3 2" xfId="31571"/>
    <cellStyle name="Обычный 2 2 6 2 2 3 2 2" xfId="31572"/>
    <cellStyle name="Обычный 2 2 6 2 2 3 2 2 2" xfId="31573"/>
    <cellStyle name="Обычный 2 2 6 2 2 3 2 3" xfId="31574"/>
    <cellStyle name="Обычный 2 2 6 2 2 3 3" xfId="31575"/>
    <cellStyle name="Обычный 2 2 6 2 2 3 3 2" xfId="31576"/>
    <cellStyle name="Обычный 2 2 6 2 2 3 4" xfId="31577"/>
    <cellStyle name="Обычный 2 2 6 2 2 4" xfId="31578"/>
    <cellStyle name="Обычный 2 2 6 2 2 4 2" xfId="31579"/>
    <cellStyle name="Обычный 2 2 6 2 2 4 2 2" xfId="31580"/>
    <cellStyle name="Обычный 2 2 6 2 2 4 3" xfId="31581"/>
    <cellStyle name="Обычный 2 2 6 2 2 5" xfId="31582"/>
    <cellStyle name="Обычный 2 2 6 2 2 5 2" xfId="31583"/>
    <cellStyle name="Обычный 2 2 6 2 2 6" xfId="31584"/>
    <cellStyle name="Обычный 2 2 6 2 3" xfId="31585"/>
    <cellStyle name="Обычный 2 2 6 2 3 2" xfId="31586"/>
    <cellStyle name="Обычный 2 2 6 2 3 2 2" xfId="31587"/>
    <cellStyle name="Обычный 2 2 6 2 3 2 2 2" xfId="31588"/>
    <cellStyle name="Обычный 2 2 6 2 3 2 2 2 2" xfId="31589"/>
    <cellStyle name="Обычный 2 2 6 2 3 2 2 3" xfId="31590"/>
    <cellStyle name="Обычный 2 2 6 2 3 2 3" xfId="31591"/>
    <cellStyle name="Обычный 2 2 6 2 3 2 3 2" xfId="31592"/>
    <cellStyle name="Обычный 2 2 6 2 3 2 4" xfId="31593"/>
    <cellStyle name="Обычный 2 2 6 2 3 3" xfId="31594"/>
    <cellStyle name="Обычный 2 2 6 2 3 3 2" xfId="31595"/>
    <cellStyle name="Обычный 2 2 6 2 3 3 2 2" xfId="31596"/>
    <cellStyle name="Обычный 2 2 6 2 3 3 3" xfId="31597"/>
    <cellStyle name="Обычный 2 2 6 2 3 4" xfId="31598"/>
    <cellStyle name="Обычный 2 2 6 2 3 4 2" xfId="31599"/>
    <cellStyle name="Обычный 2 2 6 2 3 5" xfId="31600"/>
    <cellStyle name="Обычный 2 2 6 2 4" xfId="31601"/>
    <cellStyle name="Обычный 2 2 6 2 4 2" xfId="31602"/>
    <cellStyle name="Обычный 2 2 6 2 4 2 2" xfId="31603"/>
    <cellStyle name="Обычный 2 2 6 2 4 2 2 2" xfId="31604"/>
    <cellStyle name="Обычный 2 2 6 2 4 2 3" xfId="31605"/>
    <cellStyle name="Обычный 2 2 6 2 4 3" xfId="31606"/>
    <cellStyle name="Обычный 2 2 6 2 4 3 2" xfId="31607"/>
    <cellStyle name="Обычный 2 2 6 2 4 4" xfId="31608"/>
    <cellStyle name="Обычный 2 2 6 2 5" xfId="31609"/>
    <cellStyle name="Обычный 2 2 6 2 5 2" xfId="31610"/>
    <cellStyle name="Обычный 2 2 6 2 5 2 2" xfId="31611"/>
    <cellStyle name="Обычный 2 2 6 2 5 3" xfId="31612"/>
    <cellStyle name="Обычный 2 2 6 2 6" xfId="31613"/>
    <cellStyle name="Обычный 2 2 6 2 6 2" xfId="31614"/>
    <cellStyle name="Обычный 2 2 6 2 7" xfId="31615"/>
    <cellStyle name="Обычный 2 2 6 3" xfId="31616"/>
    <cellStyle name="Обычный 2 2 6 3 2" xfId="31617"/>
    <cellStyle name="Обычный 2 2 6 3 2 2" xfId="31618"/>
    <cellStyle name="Обычный 2 2 6 3 2 2 2" xfId="31619"/>
    <cellStyle name="Обычный 2 2 6 3 2 2 2 2" xfId="31620"/>
    <cellStyle name="Обычный 2 2 6 3 2 2 2 2 2" xfId="31621"/>
    <cellStyle name="Обычный 2 2 6 3 2 2 2 3" xfId="31622"/>
    <cellStyle name="Обычный 2 2 6 3 2 2 3" xfId="31623"/>
    <cellStyle name="Обычный 2 2 6 3 2 2 3 2" xfId="31624"/>
    <cellStyle name="Обычный 2 2 6 3 2 2 4" xfId="31625"/>
    <cellStyle name="Обычный 2 2 6 3 2 3" xfId="31626"/>
    <cellStyle name="Обычный 2 2 6 3 2 3 2" xfId="31627"/>
    <cellStyle name="Обычный 2 2 6 3 2 3 2 2" xfId="31628"/>
    <cellStyle name="Обычный 2 2 6 3 2 3 3" xfId="31629"/>
    <cellStyle name="Обычный 2 2 6 3 2 4" xfId="31630"/>
    <cellStyle name="Обычный 2 2 6 3 2 4 2" xfId="31631"/>
    <cellStyle name="Обычный 2 2 6 3 2 5" xfId="31632"/>
    <cellStyle name="Обычный 2 2 6 3 3" xfId="31633"/>
    <cellStyle name="Обычный 2 2 6 3 3 2" xfId="31634"/>
    <cellStyle name="Обычный 2 2 6 3 3 2 2" xfId="31635"/>
    <cellStyle name="Обычный 2 2 6 3 3 2 2 2" xfId="31636"/>
    <cellStyle name="Обычный 2 2 6 3 3 2 3" xfId="31637"/>
    <cellStyle name="Обычный 2 2 6 3 3 3" xfId="31638"/>
    <cellStyle name="Обычный 2 2 6 3 3 3 2" xfId="31639"/>
    <cellStyle name="Обычный 2 2 6 3 3 4" xfId="31640"/>
    <cellStyle name="Обычный 2 2 6 3 4" xfId="31641"/>
    <cellStyle name="Обычный 2 2 6 3 4 2" xfId="31642"/>
    <cellStyle name="Обычный 2 2 6 3 4 2 2" xfId="31643"/>
    <cellStyle name="Обычный 2 2 6 3 4 3" xfId="31644"/>
    <cellStyle name="Обычный 2 2 6 3 5" xfId="31645"/>
    <cellStyle name="Обычный 2 2 6 3 5 2" xfId="31646"/>
    <cellStyle name="Обычный 2 2 6 3 6" xfId="31647"/>
    <cellStyle name="Обычный 2 2 6 4" xfId="31648"/>
    <cellStyle name="Обычный 2 2 6 4 2" xfId="31649"/>
    <cellStyle name="Обычный 2 2 6 4 2 2" xfId="31650"/>
    <cellStyle name="Обычный 2 2 6 4 2 2 2" xfId="31651"/>
    <cellStyle name="Обычный 2 2 6 4 2 2 2 2" xfId="31652"/>
    <cellStyle name="Обычный 2 2 6 4 2 2 3" xfId="31653"/>
    <cellStyle name="Обычный 2 2 6 4 2 3" xfId="31654"/>
    <cellStyle name="Обычный 2 2 6 4 2 3 2" xfId="31655"/>
    <cellStyle name="Обычный 2 2 6 4 2 4" xfId="31656"/>
    <cellStyle name="Обычный 2 2 6 4 3" xfId="31657"/>
    <cellStyle name="Обычный 2 2 6 4 3 2" xfId="31658"/>
    <cellStyle name="Обычный 2 2 6 4 3 2 2" xfId="31659"/>
    <cellStyle name="Обычный 2 2 6 4 3 3" xfId="31660"/>
    <cellStyle name="Обычный 2 2 6 4 4" xfId="31661"/>
    <cellStyle name="Обычный 2 2 6 4 4 2" xfId="31662"/>
    <cellStyle name="Обычный 2 2 6 4 5" xfId="31663"/>
    <cellStyle name="Обычный 2 2 6 5" xfId="31664"/>
    <cellStyle name="Обычный 2 2 6 5 2" xfId="31665"/>
    <cellStyle name="Обычный 2 2 6 5 2 2" xfId="31666"/>
    <cellStyle name="Обычный 2 2 6 5 2 2 2" xfId="31667"/>
    <cellStyle name="Обычный 2 2 6 5 2 3" xfId="31668"/>
    <cellStyle name="Обычный 2 2 6 5 3" xfId="31669"/>
    <cellStyle name="Обычный 2 2 6 5 3 2" xfId="31670"/>
    <cellStyle name="Обычный 2 2 6 5 4" xfId="31671"/>
    <cellStyle name="Обычный 2 2 6 6" xfId="31672"/>
    <cellStyle name="Обычный 2 2 6 6 2" xfId="31673"/>
    <cellStyle name="Обычный 2 2 6 6 2 2" xfId="31674"/>
    <cellStyle name="Обычный 2 2 6 6 3" xfId="31675"/>
    <cellStyle name="Обычный 2 2 6 7" xfId="31676"/>
    <cellStyle name="Обычный 2 2 6 7 2" xfId="31677"/>
    <cellStyle name="Обычный 2 2 6 8" xfId="31678"/>
    <cellStyle name="Обычный 2 2 7" xfId="31679"/>
    <cellStyle name="Обычный 2 2 8" xfId="31680"/>
    <cellStyle name="Обычный 2 2 8 2" xfId="31681"/>
    <cellStyle name="Обычный 2 2 8 2 2" xfId="31682"/>
    <cellStyle name="Обычный 2 2 8 2 2 2" xfId="31683"/>
    <cellStyle name="Обычный 2 2 8 2 2 2 2" xfId="31684"/>
    <cellStyle name="Обычный 2 2 8 2 2 2 2 2" xfId="31685"/>
    <cellStyle name="Обычный 2 2 8 2 2 2 2 2 2" xfId="31686"/>
    <cellStyle name="Обычный 2 2 8 2 2 2 2 2 2 2" xfId="31687"/>
    <cellStyle name="Обычный 2 2 8 2 2 2 2 2 3" xfId="31688"/>
    <cellStyle name="Обычный 2 2 8 2 2 2 2 3" xfId="31689"/>
    <cellStyle name="Обычный 2 2 8 2 2 2 2 3 2" xfId="31690"/>
    <cellStyle name="Обычный 2 2 8 2 2 2 2 4" xfId="31691"/>
    <cellStyle name="Обычный 2 2 8 2 2 2 3" xfId="31692"/>
    <cellStyle name="Обычный 2 2 8 2 2 2 3 2" xfId="31693"/>
    <cellStyle name="Обычный 2 2 8 2 2 2 3 2 2" xfId="31694"/>
    <cellStyle name="Обычный 2 2 8 2 2 2 3 3" xfId="31695"/>
    <cellStyle name="Обычный 2 2 8 2 2 2 4" xfId="31696"/>
    <cellStyle name="Обычный 2 2 8 2 2 2 4 2" xfId="31697"/>
    <cellStyle name="Обычный 2 2 8 2 2 2 5" xfId="31698"/>
    <cellStyle name="Обычный 2 2 8 2 2 3" xfId="31699"/>
    <cellStyle name="Обычный 2 2 8 2 2 3 2" xfId="31700"/>
    <cellStyle name="Обычный 2 2 8 2 2 3 2 2" xfId="31701"/>
    <cellStyle name="Обычный 2 2 8 2 2 3 2 2 2" xfId="31702"/>
    <cellStyle name="Обычный 2 2 8 2 2 3 2 3" xfId="31703"/>
    <cellStyle name="Обычный 2 2 8 2 2 3 3" xfId="31704"/>
    <cellStyle name="Обычный 2 2 8 2 2 3 3 2" xfId="31705"/>
    <cellStyle name="Обычный 2 2 8 2 2 3 4" xfId="31706"/>
    <cellStyle name="Обычный 2 2 8 2 2 4" xfId="31707"/>
    <cellStyle name="Обычный 2 2 8 2 2 4 2" xfId="31708"/>
    <cellStyle name="Обычный 2 2 8 2 2 4 2 2" xfId="31709"/>
    <cellStyle name="Обычный 2 2 8 2 2 4 3" xfId="31710"/>
    <cellStyle name="Обычный 2 2 8 2 2 5" xfId="31711"/>
    <cellStyle name="Обычный 2 2 8 2 2 5 2" xfId="31712"/>
    <cellStyle name="Обычный 2 2 8 2 2 6" xfId="31713"/>
    <cellStyle name="Обычный 2 2 8 2 3" xfId="31714"/>
    <cellStyle name="Обычный 2 2 8 2 3 2" xfId="31715"/>
    <cellStyle name="Обычный 2 2 8 2 3 2 2" xfId="31716"/>
    <cellStyle name="Обычный 2 2 8 2 3 2 2 2" xfId="31717"/>
    <cellStyle name="Обычный 2 2 8 2 3 2 2 2 2" xfId="31718"/>
    <cellStyle name="Обычный 2 2 8 2 3 2 2 3" xfId="31719"/>
    <cellStyle name="Обычный 2 2 8 2 3 2 3" xfId="31720"/>
    <cellStyle name="Обычный 2 2 8 2 3 2 3 2" xfId="31721"/>
    <cellStyle name="Обычный 2 2 8 2 3 2 4" xfId="31722"/>
    <cellStyle name="Обычный 2 2 8 2 3 3" xfId="31723"/>
    <cellStyle name="Обычный 2 2 8 2 3 3 2" xfId="31724"/>
    <cellStyle name="Обычный 2 2 8 2 3 3 2 2" xfId="31725"/>
    <cellStyle name="Обычный 2 2 8 2 3 3 3" xfId="31726"/>
    <cellStyle name="Обычный 2 2 8 2 3 4" xfId="31727"/>
    <cellStyle name="Обычный 2 2 8 2 3 4 2" xfId="31728"/>
    <cellStyle name="Обычный 2 2 8 2 3 5" xfId="31729"/>
    <cellStyle name="Обычный 2 2 8 2 4" xfId="31730"/>
    <cellStyle name="Обычный 2 2 8 2 4 2" xfId="31731"/>
    <cellStyle name="Обычный 2 2 8 2 4 2 2" xfId="31732"/>
    <cellStyle name="Обычный 2 2 8 2 4 2 2 2" xfId="31733"/>
    <cellStyle name="Обычный 2 2 8 2 4 2 3" xfId="31734"/>
    <cellStyle name="Обычный 2 2 8 2 4 3" xfId="31735"/>
    <cellStyle name="Обычный 2 2 8 2 4 3 2" xfId="31736"/>
    <cellStyle name="Обычный 2 2 8 2 4 4" xfId="31737"/>
    <cellStyle name="Обычный 2 2 8 2 5" xfId="31738"/>
    <cellStyle name="Обычный 2 2 8 2 5 2" xfId="31739"/>
    <cellStyle name="Обычный 2 2 8 2 5 2 2" xfId="31740"/>
    <cellStyle name="Обычный 2 2 8 2 5 3" xfId="31741"/>
    <cellStyle name="Обычный 2 2 8 2 6" xfId="31742"/>
    <cellStyle name="Обычный 2 2 8 2 6 2" xfId="31743"/>
    <cellStyle name="Обычный 2 2 8 2 7" xfId="31744"/>
    <cellStyle name="Обычный 2 2 8 3" xfId="31745"/>
    <cellStyle name="Обычный 2 2 8 3 2" xfId="31746"/>
    <cellStyle name="Обычный 2 2 8 3 2 2" xfId="31747"/>
    <cellStyle name="Обычный 2 2 8 3 2 2 2" xfId="31748"/>
    <cellStyle name="Обычный 2 2 8 3 2 2 2 2" xfId="31749"/>
    <cellStyle name="Обычный 2 2 8 3 2 2 2 2 2" xfId="31750"/>
    <cellStyle name="Обычный 2 2 8 3 2 2 2 3" xfId="31751"/>
    <cellStyle name="Обычный 2 2 8 3 2 2 3" xfId="31752"/>
    <cellStyle name="Обычный 2 2 8 3 2 2 3 2" xfId="31753"/>
    <cellStyle name="Обычный 2 2 8 3 2 2 4" xfId="31754"/>
    <cellStyle name="Обычный 2 2 8 3 2 3" xfId="31755"/>
    <cellStyle name="Обычный 2 2 8 3 2 3 2" xfId="31756"/>
    <cellStyle name="Обычный 2 2 8 3 2 3 2 2" xfId="31757"/>
    <cellStyle name="Обычный 2 2 8 3 2 3 3" xfId="31758"/>
    <cellStyle name="Обычный 2 2 8 3 2 4" xfId="31759"/>
    <cellStyle name="Обычный 2 2 8 3 2 4 2" xfId="31760"/>
    <cellStyle name="Обычный 2 2 8 3 2 5" xfId="31761"/>
    <cellStyle name="Обычный 2 2 8 3 3" xfId="31762"/>
    <cellStyle name="Обычный 2 2 8 3 3 2" xfId="31763"/>
    <cellStyle name="Обычный 2 2 8 3 3 2 2" xfId="31764"/>
    <cellStyle name="Обычный 2 2 8 3 3 2 2 2" xfId="31765"/>
    <cellStyle name="Обычный 2 2 8 3 3 2 3" xfId="31766"/>
    <cellStyle name="Обычный 2 2 8 3 3 3" xfId="31767"/>
    <cellStyle name="Обычный 2 2 8 3 3 3 2" xfId="31768"/>
    <cellStyle name="Обычный 2 2 8 3 3 4" xfId="31769"/>
    <cellStyle name="Обычный 2 2 8 3 4" xfId="31770"/>
    <cellStyle name="Обычный 2 2 8 3 4 2" xfId="31771"/>
    <cellStyle name="Обычный 2 2 8 3 4 2 2" xfId="31772"/>
    <cellStyle name="Обычный 2 2 8 3 4 3" xfId="31773"/>
    <cellStyle name="Обычный 2 2 8 3 5" xfId="31774"/>
    <cellStyle name="Обычный 2 2 8 3 5 2" xfId="31775"/>
    <cellStyle name="Обычный 2 2 8 3 6" xfId="31776"/>
    <cellStyle name="Обычный 2 2 8 4" xfId="31777"/>
    <cellStyle name="Обычный 2 2 8 4 2" xfId="31778"/>
    <cellStyle name="Обычный 2 2 8 4 2 2" xfId="31779"/>
    <cellStyle name="Обычный 2 2 8 4 2 2 2" xfId="31780"/>
    <cellStyle name="Обычный 2 2 8 4 2 2 2 2" xfId="31781"/>
    <cellStyle name="Обычный 2 2 8 4 2 2 3" xfId="31782"/>
    <cellStyle name="Обычный 2 2 8 4 2 3" xfId="31783"/>
    <cellStyle name="Обычный 2 2 8 4 2 3 2" xfId="31784"/>
    <cellStyle name="Обычный 2 2 8 4 2 4" xfId="31785"/>
    <cellStyle name="Обычный 2 2 8 4 3" xfId="31786"/>
    <cellStyle name="Обычный 2 2 8 4 3 2" xfId="31787"/>
    <cellStyle name="Обычный 2 2 8 4 3 2 2" xfId="31788"/>
    <cellStyle name="Обычный 2 2 8 4 3 3" xfId="31789"/>
    <cellStyle name="Обычный 2 2 8 4 4" xfId="31790"/>
    <cellStyle name="Обычный 2 2 8 4 4 2" xfId="31791"/>
    <cellStyle name="Обычный 2 2 8 4 5" xfId="31792"/>
    <cellStyle name="Обычный 2 2 8 5" xfId="31793"/>
    <cellStyle name="Обычный 2 2 8 5 2" xfId="31794"/>
    <cellStyle name="Обычный 2 2 8 5 2 2" xfId="31795"/>
    <cellStyle name="Обычный 2 2 8 5 2 2 2" xfId="31796"/>
    <cellStyle name="Обычный 2 2 8 5 2 3" xfId="31797"/>
    <cellStyle name="Обычный 2 2 8 5 3" xfId="31798"/>
    <cellStyle name="Обычный 2 2 8 5 3 2" xfId="31799"/>
    <cellStyle name="Обычный 2 2 8 5 4" xfId="31800"/>
    <cellStyle name="Обычный 2 2 8 6" xfId="31801"/>
    <cellStyle name="Обычный 2 2 8 6 2" xfId="31802"/>
    <cellStyle name="Обычный 2 2 8 6 2 2" xfId="31803"/>
    <cellStyle name="Обычный 2 2 8 6 3" xfId="31804"/>
    <cellStyle name="Обычный 2 2 8 7" xfId="31805"/>
    <cellStyle name="Обычный 2 2 8 7 2" xfId="31806"/>
    <cellStyle name="Обычный 2 2 8 8" xfId="31807"/>
    <cellStyle name="Обычный 2 3" xfId="31808"/>
    <cellStyle name="Обычный 2 3 2" xfId="31809"/>
    <cellStyle name="Обычный 2 3 2 10" xfId="31810"/>
    <cellStyle name="Обычный 2 3 2 10 2" xfId="31811"/>
    <cellStyle name="Обычный 2 3 2 10 2 2" xfId="31812"/>
    <cellStyle name="Обычный 2 3 2 10 3" xfId="31813"/>
    <cellStyle name="Обычный 2 3 2 11" xfId="31814"/>
    <cellStyle name="Обычный 2 3 2 11 2" xfId="31815"/>
    <cellStyle name="Обычный 2 3 2 12" xfId="31816"/>
    <cellStyle name="Обычный 2 3 2 2" xfId="31817"/>
    <cellStyle name="Обычный 2 3 2 2 2" xfId="31818"/>
    <cellStyle name="Обычный 2 3 2 2 2 10" xfId="31819"/>
    <cellStyle name="Обычный 2 3 2 2 2 10 2" xfId="31820"/>
    <cellStyle name="Обычный 2 3 2 2 2 11" xfId="31821"/>
    <cellStyle name="Обычный 2 3 2 2 2 2" xfId="31822"/>
    <cellStyle name="Обычный 2 3 2 2 2 2 10" xfId="31823"/>
    <cellStyle name="Обычный 2 3 2 2 2 2 2" xfId="31824"/>
    <cellStyle name="Обычный 2 3 2 2 2 2 2 2" xfId="31825"/>
    <cellStyle name="Обычный 2 3 2 2 2 2 2 2 2" xfId="31826"/>
    <cellStyle name="Обычный 2 3 2 2 2 2 2 2 2 2" xfId="31827"/>
    <cellStyle name="Обычный 2 3 2 2 2 2 2 2 2 2 2" xfId="31828"/>
    <cellStyle name="Обычный 2 3 2 2 2 2 2 2 2 2 2 2" xfId="31829"/>
    <cellStyle name="Обычный 2 3 2 2 2 2 2 2 2 2 2 2 2" xfId="31830"/>
    <cellStyle name="Обычный 2 3 2 2 2 2 2 2 2 2 2 2 2 2" xfId="31831"/>
    <cellStyle name="Обычный 2 3 2 2 2 2 2 2 2 2 2 2 2 2 2" xfId="31832"/>
    <cellStyle name="Обычный 2 3 2 2 2 2 2 2 2 2 2 2 2 3" xfId="31833"/>
    <cellStyle name="Обычный 2 3 2 2 2 2 2 2 2 2 2 2 3" xfId="31834"/>
    <cellStyle name="Обычный 2 3 2 2 2 2 2 2 2 2 2 2 3 2" xfId="31835"/>
    <cellStyle name="Обычный 2 3 2 2 2 2 2 2 2 2 2 2 4" xfId="31836"/>
    <cellStyle name="Обычный 2 3 2 2 2 2 2 2 2 2 2 3" xfId="31837"/>
    <cellStyle name="Обычный 2 3 2 2 2 2 2 2 2 2 2 3 2" xfId="31838"/>
    <cellStyle name="Обычный 2 3 2 2 2 2 2 2 2 2 2 3 2 2" xfId="31839"/>
    <cellStyle name="Обычный 2 3 2 2 2 2 2 2 2 2 2 3 3" xfId="31840"/>
    <cellStyle name="Обычный 2 3 2 2 2 2 2 2 2 2 2 4" xfId="31841"/>
    <cellStyle name="Обычный 2 3 2 2 2 2 2 2 2 2 2 4 2" xfId="31842"/>
    <cellStyle name="Обычный 2 3 2 2 2 2 2 2 2 2 2 5" xfId="31843"/>
    <cellStyle name="Обычный 2 3 2 2 2 2 2 2 2 2 3" xfId="31844"/>
    <cellStyle name="Обычный 2 3 2 2 2 2 2 2 2 2 3 2" xfId="31845"/>
    <cellStyle name="Обычный 2 3 2 2 2 2 2 2 2 2 3 2 2" xfId="31846"/>
    <cellStyle name="Обычный 2 3 2 2 2 2 2 2 2 2 3 2 2 2" xfId="31847"/>
    <cellStyle name="Обычный 2 3 2 2 2 2 2 2 2 2 3 2 3" xfId="31848"/>
    <cellStyle name="Обычный 2 3 2 2 2 2 2 2 2 2 3 3" xfId="31849"/>
    <cellStyle name="Обычный 2 3 2 2 2 2 2 2 2 2 3 3 2" xfId="31850"/>
    <cellStyle name="Обычный 2 3 2 2 2 2 2 2 2 2 3 4" xfId="31851"/>
    <cellStyle name="Обычный 2 3 2 2 2 2 2 2 2 2 4" xfId="31852"/>
    <cellStyle name="Обычный 2 3 2 2 2 2 2 2 2 2 4 2" xfId="31853"/>
    <cellStyle name="Обычный 2 3 2 2 2 2 2 2 2 2 4 2 2" xfId="31854"/>
    <cellStyle name="Обычный 2 3 2 2 2 2 2 2 2 2 4 3" xfId="31855"/>
    <cellStyle name="Обычный 2 3 2 2 2 2 2 2 2 2 5" xfId="31856"/>
    <cellStyle name="Обычный 2 3 2 2 2 2 2 2 2 2 5 2" xfId="31857"/>
    <cellStyle name="Обычный 2 3 2 2 2 2 2 2 2 2 6" xfId="31858"/>
    <cellStyle name="Обычный 2 3 2 2 2 2 2 2 2 3" xfId="31859"/>
    <cellStyle name="Обычный 2 3 2 2 2 2 2 2 2 3 2" xfId="31860"/>
    <cellStyle name="Обычный 2 3 2 2 2 2 2 2 2 3 2 2" xfId="31861"/>
    <cellStyle name="Обычный 2 3 2 2 2 2 2 2 2 3 2 2 2" xfId="31862"/>
    <cellStyle name="Обычный 2 3 2 2 2 2 2 2 2 3 2 2 2 2" xfId="31863"/>
    <cellStyle name="Обычный 2 3 2 2 2 2 2 2 2 3 2 2 3" xfId="31864"/>
    <cellStyle name="Обычный 2 3 2 2 2 2 2 2 2 3 2 3" xfId="31865"/>
    <cellStyle name="Обычный 2 3 2 2 2 2 2 2 2 3 2 3 2" xfId="31866"/>
    <cellStyle name="Обычный 2 3 2 2 2 2 2 2 2 3 2 4" xfId="31867"/>
    <cellStyle name="Обычный 2 3 2 2 2 2 2 2 2 3 3" xfId="31868"/>
    <cellStyle name="Обычный 2 3 2 2 2 2 2 2 2 3 3 2" xfId="31869"/>
    <cellStyle name="Обычный 2 3 2 2 2 2 2 2 2 3 3 2 2" xfId="31870"/>
    <cellStyle name="Обычный 2 3 2 2 2 2 2 2 2 3 3 3" xfId="31871"/>
    <cellStyle name="Обычный 2 3 2 2 2 2 2 2 2 3 4" xfId="31872"/>
    <cellStyle name="Обычный 2 3 2 2 2 2 2 2 2 3 4 2" xfId="31873"/>
    <cellStyle name="Обычный 2 3 2 2 2 2 2 2 2 3 5" xfId="31874"/>
    <cellStyle name="Обычный 2 3 2 2 2 2 2 2 2 4" xfId="31875"/>
    <cellStyle name="Обычный 2 3 2 2 2 2 2 2 2 4 2" xfId="31876"/>
    <cellStyle name="Обычный 2 3 2 2 2 2 2 2 2 4 2 2" xfId="31877"/>
    <cellStyle name="Обычный 2 3 2 2 2 2 2 2 2 4 2 2 2" xfId="31878"/>
    <cellStyle name="Обычный 2 3 2 2 2 2 2 2 2 4 2 3" xfId="31879"/>
    <cellStyle name="Обычный 2 3 2 2 2 2 2 2 2 4 3" xfId="31880"/>
    <cellStyle name="Обычный 2 3 2 2 2 2 2 2 2 4 3 2" xfId="31881"/>
    <cellStyle name="Обычный 2 3 2 2 2 2 2 2 2 4 4" xfId="31882"/>
    <cellStyle name="Обычный 2 3 2 2 2 2 2 2 2 5" xfId="31883"/>
    <cellStyle name="Обычный 2 3 2 2 2 2 2 2 2 5 2" xfId="31884"/>
    <cellStyle name="Обычный 2 3 2 2 2 2 2 2 2 5 2 2" xfId="31885"/>
    <cellStyle name="Обычный 2 3 2 2 2 2 2 2 2 5 3" xfId="31886"/>
    <cellStyle name="Обычный 2 3 2 2 2 2 2 2 2 6" xfId="31887"/>
    <cellStyle name="Обычный 2 3 2 2 2 2 2 2 2 6 2" xfId="31888"/>
    <cellStyle name="Обычный 2 3 2 2 2 2 2 2 2 7" xfId="31889"/>
    <cellStyle name="Обычный 2 3 2 2 2 2 2 2 3" xfId="31890"/>
    <cellStyle name="Обычный 2 3 2 2 2 2 2 2 3 2" xfId="31891"/>
    <cellStyle name="Обычный 2 3 2 2 2 2 2 2 3 2 2" xfId="31892"/>
    <cellStyle name="Обычный 2 3 2 2 2 2 2 2 3 2 2 2" xfId="31893"/>
    <cellStyle name="Обычный 2 3 2 2 2 2 2 2 3 2 2 2 2" xfId="31894"/>
    <cellStyle name="Обычный 2 3 2 2 2 2 2 2 3 2 2 2 2 2" xfId="31895"/>
    <cellStyle name="Обычный 2 3 2 2 2 2 2 2 3 2 2 2 3" xfId="31896"/>
    <cellStyle name="Обычный 2 3 2 2 2 2 2 2 3 2 2 3" xfId="31897"/>
    <cellStyle name="Обычный 2 3 2 2 2 2 2 2 3 2 2 3 2" xfId="31898"/>
    <cellStyle name="Обычный 2 3 2 2 2 2 2 2 3 2 2 4" xfId="31899"/>
    <cellStyle name="Обычный 2 3 2 2 2 2 2 2 3 2 3" xfId="31900"/>
    <cellStyle name="Обычный 2 3 2 2 2 2 2 2 3 2 3 2" xfId="31901"/>
    <cellStyle name="Обычный 2 3 2 2 2 2 2 2 3 2 3 2 2" xfId="31902"/>
    <cellStyle name="Обычный 2 3 2 2 2 2 2 2 3 2 3 3" xfId="31903"/>
    <cellStyle name="Обычный 2 3 2 2 2 2 2 2 3 2 4" xfId="31904"/>
    <cellStyle name="Обычный 2 3 2 2 2 2 2 2 3 2 4 2" xfId="31905"/>
    <cellStyle name="Обычный 2 3 2 2 2 2 2 2 3 2 5" xfId="31906"/>
    <cellStyle name="Обычный 2 3 2 2 2 2 2 2 3 3" xfId="31907"/>
    <cellStyle name="Обычный 2 3 2 2 2 2 2 2 3 3 2" xfId="31908"/>
    <cellStyle name="Обычный 2 3 2 2 2 2 2 2 3 3 2 2" xfId="31909"/>
    <cellStyle name="Обычный 2 3 2 2 2 2 2 2 3 3 2 2 2" xfId="31910"/>
    <cellStyle name="Обычный 2 3 2 2 2 2 2 2 3 3 2 3" xfId="31911"/>
    <cellStyle name="Обычный 2 3 2 2 2 2 2 2 3 3 3" xfId="31912"/>
    <cellStyle name="Обычный 2 3 2 2 2 2 2 2 3 3 3 2" xfId="31913"/>
    <cellStyle name="Обычный 2 3 2 2 2 2 2 2 3 3 4" xfId="31914"/>
    <cellStyle name="Обычный 2 3 2 2 2 2 2 2 3 4" xfId="31915"/>
    <cellStyle name="Обычный 2 3 2 2 2 2 2 2 3 4 2" xfId="31916"/>
    <cellStyle name="Обычный 2 3 2 2 2 2 2 2 3 4 2 2" xfId="31917"/>
    <cellStyle name="Обычный 2 3 2 2 2 2 2 2 3 4 3" xfId="31918"/>
    <cellStyle name="Обычный 2 3 2 2 2 2 2 2 3 5" xfId="31919"/>
    <cellStyle name="Обычный 2 3 2 2 2 2 2 2 3 5 2" xfId="31920"/>
    <cellStyle name="Обычный 2 3 2 2 2 2 2 2 3 6" xfId="31921"/>
    <cellStyle name="Обычный 2 3 2 2 2 2 2 2 4" xfId="31922"/>
    <cellStyle name="Обычный 2 3 2 2 2 2 2 2 4 2" xfId="31923"/>
    <cellStyle name="Обычный 2 3 2 2 2 2 2 2 4 2 2" xfId="31924"/>
    <cellStyle name="Обычный 2 3 2 2 2 2 2 2 4 2 2 2" xfId="31925"/>
    <cellStyle name="Обычный 2 3 2 2 2 2 2 2 4 2 2 2 2" xfId="31926"/>
    <cellStyle name="Обычный 2 3 2 2 2 2 2 2 4 2 2 3" xfId="31927"/>
    <cellStyle name="Обычный 2 3 2 2 2 2 2 2 4 2 3" xfId="31928"/>
    <cellStyle name="Обычный 2 3 2 2 2 2 2 2 4 2 3 2" xfId="31929"/>
    <cellStyle name="Обычный 2 3 2 2 2 2 2 2 4 2 4" xfId="31930"/>
    <cellStyle name="Обычный 2 3 2 2 2 2 2 2 4 3" xfId="31931"/>
    <cellStyle name="Обычный 2 3 2 2 2 2 2 2 4 3 2" xfId="31932"/>
    <cellStyle name="Обычный 2 3 2 2 2 2 2 2 4 3 2 2" xfId="31933"/>
    <cellStyle name="Обычный 2 3 2 2 2 2 2 2 4 3 3" xfId="31934"/>
    <cellStyle name="Обычный 2 3 2 2 2 2 2 2 4 4" xfId="31935"/>
    <cellStyle name="Обычный 2 3 2 2 2 2 2 2 4 4 2" xfId="31936"/>
    <cellStyle name="Обычный 2 3 2 2 2 2 2 2 4 5" xfId="31937"/>
    <cellStyle name="Обычный 2 3 2 2 2 2 2 2 5" xfId="31938"/>
    <cellStyle name="Обычный 2 3 2 2 2 2 2 2 5 2" xfId="31939"/>
    <cellStyle name="Обычный 2 3 2 2 2 2 2 2 5 2 2" xfId="31940"/>
    <cellStyle name="Обычный 2 3 2 2 2 2 2 2 5 2 2 2" xfId="31941"/>
    <cellStyle name="Обычный 2 3 2 2 2 2 2 2 5 2 3" xfId="31942"/>
    <cellStyle name="Обычный 2 3 2 2 2 2 2 2 5 3" xfId="31943"/>
    <cellStyle name="Обычный 2 3 2 2 2 2 2 2 5 3 2" xfId="31944"/>
    <cellStyle name="Обычный 2 3 2 2 2 2 2 2 5 4" xfId="31945"/>
    <cellStyle name="Обычный 2 3 2 2 2 2 2 2 6" xfId="31946"/>
    <cellStyle name="Обычный 2 3 2 2 2 2 2 2 6 2" xfId="31947"/>
    <cellStyle name="Обычный 2 3 2 2 2 2 2 2 6 2 2" xfId="31948"/>
    <cellStyle name="Обычный 2 3 2 2 2 2 2 2 6 3" xfId="31949"/>
    <cellStyle name="Обычный 2 3 2 2 2 2 2 2 7" xfId="31950"/>
    <cellStyle name="Обычный 2 3 2 2 2 2 2 2 7 2" xfId="31951"/>
    <cellStyle name="Обычный 2 3 2 2 2 2 2 2 8" xfId="31952"/>
    <cellStyle name="Обычный 2 3 2 2 2 2 2 3" xfId="31953"/>
    <cellStyle name="Обычный 2 3 2 2 2 2 2 3 2" xfId="31954"/>
    <cellStyle name="Обычный 2 3 2 2 2 2 2 3 2 2" xfId="31955"/>
    <cellStyle name="Обычный 2 3 2 2 2 2 2 3 2 2 2" xfId="31956"/>
    <cellStyle name="Обычный 2 3 2 2 2 2 2 3 2 2 2 2" xfId="31957"/>
    <cellStyle name="Обычный 2 3 2 2 2 2 2 3 2 2 2 2 2" xfId="31958"/>
    <cellStyle name="Обычный 2 3 2 2 2 2 2 3 2 2 2 2 2 2" xfId="31959"/>
    <cellStyle name="Обычный 2 3 2 2 2 2 2 3 2 2 2 2 3" xfId="31960"/>
    <cellStyle name="Обычный 2 3 2 2 2 2 2 3 2 2 2 3" xfId="31961"/>
    <cellStyle name="Обычный 2 3 2 2 2 2 2 3 2 2 2 3 2" xfId="31962"/>
    <cellStyle name="Обычный 2 3 2 2 2 2 2 3 2 2 2 4" xfId="31963"/>
    <cellStyle name="Обычный 2 3 2 2 2 2 2 3 2 2 3" xfId="31964"/>
    <cellStyle name="Обычный 2 3 2 2 2 2 2 3 2 2 3 2" xfId="31965"/>
    <cellStyle name="Обычный 2 3 2 2 2 2 2 3 2 2 3 2 2" xfId="31966"/>
    <cellStyle name="Обычный 2 3 2 2 2 2 2 3 2 2 3 3" xfId="31967"/>
    <cellStyle name="Обычный 2 3 2 2 2 2 2 3 2 2 4" xfId="31968"/>
    <cellStyle name="Обычный 2 3 2 2 2 2 2 3 2 2 4 2" xfId="31969"/>
    <cellStyle name="Обычный 2 3 2 2 2 2 2 3 2 2 5" xfId="31970"/>
    <cellStyle name="Обычный 2 3 2 2 2 2 2 3 2 3" xfId="31971"/>
    <cellStyle name="Обычный 2 3 2 2 2 2 2 3 2 3 2" xfId="31972"/>
    <cellStyle name="Обычный 2 3 2 2 2 2 2 3 2 3 2 2" xfId="31973"/>
    <cellStyle name="Обычный 2 3 2 2 2 2 2 3 2 3 2 2 2" xfId="31974"/>
    <cellStyle name="Обычный 2 3 2 2 2 2 2 3 2 3 2 3" xfId="31975"/>
    <cellStyle name="Обычный 2 3 2 2 2 2 2 3 2 3 3" xfId="31976"/>
    <cellStyle name="Обычный 2 3 2 2 2 2 2 3 2 3 3 2" xfId="31977"/>
    <cellStyle name="Обычный 2 3 2 2 2 2 2 3 2 3 4" xfId="31978"/>
    <cellStyle name="Обычный 2 3 2 2 2 2 2 3 2 4" xfId="31979"/>
    <cellStyle name="Обычный 2 3 2 2 2 2 2 3 2 4 2" xfId="31980"/>
    <cellStyle name="Обычный 2 3 2 2 2 2 2 3 2 4 2 2" xfId="31981"/>
    <cellStyle name="Обычный 2 3 2 2 2 2 2 3 2 4 3" xfId="31982"/>
    <cellStyle name="Обычный 2 3 2 2 2 2 2 3 2 5" xfId="31983"/>
    <cellStyle name="Обычный 2 3 2 2 2 2 2 3 2 5 2" xfId="31984"/>
    <cellStyle name="Обычный 2 3 2 2 2 2 2 3 2 6" xfId="31985"/>
    <cellStyle name="Обычный 2 3 2 2 2 2 2 3 3" xfId="31986"/>
    <cellStyle name="Обычный 2 3 2 2 2 2 2 3 3 2" xfId="31987"/>
    <cellStyle name="Обычный 2 3 2 2 2 2 2 3 3 2 2" xfId="31988"/>
    <cellStyle name="Обычный 2 3 2 2 2 2 2 3 3 2 2 2" xfId="31989"/>
    <cellStyle name="Обычный 2 3 2 2 2 2 2 3 3 2 2 2 2" xfId="31990"/>
    <cellStyle name="Обычный 2 3 2 2 2 2 2 3 3 2 2 3" xfId="31991"/>
    <cellStyle name="Обычный 2 3 2 2 2 2 2 3 3 2 3" xfId="31992"/>
    <cellStyle name="Обычный 2 3 2 2 2 2 2 3 3 2 3 2" xfId="31993"/>
    <cellStyle name="Обычный 2 3 2 2 2 2 2 3 3 2 4" xfId="31994"/>
    <cellStyle name="Обычный 2 3 2 2 2 2 2 3 3 3" xfId="31995"/>
    <cellStyle name="Обычный 2 3 2 2 2 2 2 3 3 3 2" xfId="31996"/>
    <cellStyle name="Обычный 2 3 2 2 2 2 2 3 3 3 2 2" xfId="31997"/>
    <cellStyle name="Обычный 2 3 2 2 2 2 2 3 3 3 3" xfId="31998"/>
    <cellStyle name="Обычный 2 3 2 2 2 2 2 3 3 4" xfId="31999"/>
    <cellStyle name="Обычный 2 3 2 2 2 2 2 3 3 4 2" xfId="32000"/>
    <cellStyle name="Обычный 2 3 2 2 2 2 2 3 3 5" xfId="32001"/>
    <cellStyle name="Обычный 2 3 2 2 2 2 2 3 4" xfId="32002"/>
    <cellStyle name="Обычный 2 3 2 2 2 2 2 3 4 2" xfId="32003"/>
    <cellStyle name="Обычный 2 3 2 2 2 2 2 3 4 2 2" xfId="32004"/>
    <cellStyle name="Обычный 2 3 2 2 2 2 2 3 4 2 2 2" xfId="32005"/>
    <cellStyle name="Обычный 2 3 2 2 2 2 2 3 4 2 3" xfId="32006"/>
    <cellStyle name="Обычный 2 3 2 2 2 2 2 3 4 3" xfId="32007"/>
    <cellStyle name="Обычный 2 3 2 2 2 2 2 3 4 3 2" xfId="32008"/>
    <cellStyle name="Обычный 2 3 2 2 2 2 2 3 4 4" xfId="32009"/>
    <cellStyle name="Обычный 2 3 2 2 2 2 2 3 5" xfId="32010"/>
    <cellStyle name="Обычный 2 3 2 2 2 2 2 3 5 2" xfId="32011"/>
    <cellStyle name="Обычный 2 3 2 2 2 2 2 3 5 2 2" xfId="32012"/>
    <cellStyle name="Обычный 2 3 2 2 2 2 2 3 5 3" xfId="32013"/>
    <cellStyle name="Обычный 2 3 2 2 2 2 2 3 6" xfId="32014"/>
    <cellStyle name="Обычный 2 3 2 2 2 2 2 3 6 2" xfId="32015"/>
    <cellStyle name="Обычный 2 3 2 2 2 2 2 3 7" xfId="32016"/>
    <cellStyle name="Обычный 2 3 2 2 2 2 2 4" xfId="32017"/>
    <cellStyle name="Обычный 2 3 2 2 2 2 2 4 2" xfId="32018"/>
    <cellStyle name="Обычный 2 3 2 2 2 2 2 4 2 2" xfId="32019"/>
    <cellStyle name="Обычный 2 3 2 2 2 2 2 4 2 2 2" xfId="32020"/>
    <cellStyle name="Обычный 2 3 2 2 2 2 2 4 2 2 2 2" xfId="32021"/>
    <cellStyle name="Обычный 2 3 2 2 2 2 2 4 2 2 2 2 2" xfId="32022"/>
    <cellStyle name="Обычный 2 3 2 2 2 2 2 4 2 2 2 3" xfId="32023"/>
    <cellStyle name="Обычный 2 3 2 2 2 2 2 4 2 2 3" xfId="32024"/>
    <cellStyle name="Обычный 2 3 2 2 2 2 2 4 2 2 3 2" xfId="32025"/>
    <cellStyle name="Обычный 2 3 2 2 2 2 2 4 2 2 4" xfId="32026"/>
    <cellStyle name="Обычный 2 3 2 2 2 2 2 4 2 3" xfId="32027"/>
    <cellStyle name="Обычный 2 3 2 2 2 2 2 4 2 3 2" xfId="32028"/>
    <cellStyle name="Обычный 2 3 2 2 2 2 2 4 2 3 2 2" xfId="32029"/>
    <cellStyle name="Обычный 2 3 2 2 2 2 2 4 2 3 3" xfId="32030"/>
    <cellStyle name="Обычный 2 3 2 2 2 2 2 4 2 4" xfId="32031"/>
    <cellStyle name="Обычный 2 3 2 2 2 2 2 4 2 4 2" xfId="32032"/>
    <cellStyle name="Обычный 2 3 2 2 2 2 2 4 2 5" xfId="32033"/>
    <cellStyle name="Обычный 2 3 2 2 2 2 2 4 3" xfId="32034"/>
    <cellStyle name="Обычный 2 3 2 2 2 2 2 4 3 2" xfId="32035"/>
    <cellStyle name="Обычный 2 3 2 2 2 2 2 4 3 2 2" xfId="32036"/>
    <cellStyle name="Обычный 2 3 2 2 2 2 2 4 3 2 2 2" xfId="32037"/>
    <cellStyle name="Обычный 2 3 2 2 2 2 2 4 3 2 3" xfId="32038"/>
    <cellStyle name="Обычный 2 3 2 2 2 2 2 4 3 3" xfId="32039"/>
    <cellStyle name="Обычный 2 3 2 2 2 2 2 4 3 3 2" xfId="32040"/>
    <cellStyle name="Обычный 2 3 2 2 2 2 2 4 3 4" xfId="32041"/>
    <cellStyle name="Обычный 2 3 2 2 2 2 2 4 4" xfId="32042"/>
    <cellStyle name="Обычный 2 3 2 2 2 2 2 4 4 2" xfId="32043"/>
    <cellStyle name="Обычный 2 3 2 2 2 2 2 4 4 2 2" xfId="32044"/>
    <cellStyle name="Обычный 2 3 2 2 2 2 2 4 4 3" xfId="32045"/>
    <cellStyle name="Обычный 2 3 2 2 2 2 2 4 5" xfId="32046"/>
    <cellStyle name="Обычный 2 3 2 2 2 2 2 4 5 2" xfId="32047"/>
    <cellStyle name="Обычный 2 3 2 2 2 2 2 4 6" xfId="32048"/>
    <cellStyle name="Обычный 2 3 2 2 2 2 2 5" xfId="32049"/>
    <cellStyle name="Обычный 2 3 2 2 2 2 2 5 2" xfId="32050"/>
    <cellStyle name="Обычный 2 3 2 2 2 2 2 5 2 2" xfId="32051"/>
    <cellStyle name="Обычный 2 3 2 2 2 2 2 5 2 2 2" xfId="32052"/>
    <cellStyle name="Обычный 2 3 2 2 2 2 2 5 2 2 2 2" xfId="32053"/>
    <cellStyle name="Обычный 2 3 2 2 2 2 2 5 2 2 3" xfId="32054"/>
    <cellStyle name="Обычный 2 3 2 2 2 2 2 5 2 3" xfId="32055"/>
    <cellStyle name="Обычный 2 3 2 2 2 2 2 5 2 3 2" xfId="32056"/>
    <cellStyle name="Обычный 2 3 2 2 2 2 2 5 2 4" xfId="32057"/>
    <cellStyle name="Обычный 2 3 2 2 2 2 2 5 3" xfId="32058"/>
    <cellStyle name="Обычный 2 3 2 2 2 2 2 5 3 2" xfId="32059"/>
    <cellStyle name="Обычный 2 3 2 2 2 2 2 5 3 2 2" xfId="32060"/>
    <cellStyle name="Обычный 2 3 2 2 2 2 2 5 3 3" xfId="32061"/>
    <cellStyle name="Обычный 2 3 2 2 2 2 2 5 4" xfId="32062"/>
    <cellStyle name="Обычный 2 3 2 2 2 2 2 5 4 2" xfId="32063"/>
    <cellStyle name="Обычный 2 3 2 2 2 2 2 5 5" xfId="32064"/>
    <cellStyle name="Обычный 2 3 2 2 2 2 2 6" xfId="32065"/>
    <cellStyle name="Обычный 2 3 2 2 2 2 2 6 2" xfId="32066"/>
    <cellStyle name="Обычный 2 3 2 2 2 2 2 6 2 2" xfId="32067"/>
    <cellStyle name="Обычный 2 3 2 2 2 2 2 6 2 2 2" xfId="32068"/>
    <cellStyle name="Обычный 2 3 2 2 2 2 2 6 2 3" xfId="32069"/>
    <cellStyle name="Обычный 2 3 2 2 2 2 2 6 3" xfId="32070"/>
    <cellStyle name="Обычный 2 3 2 2 2 2 2 6 3 2" xfId="32071"/>
    <cellStyle name="Обычный 2 3 2 2 2 2 2 6 4" xfId="32072"/>
    <cellStyle name="Обычный 2 3 2 2 2 2 2 7" xfId="32073"/>
    <cellStyle name="Обычный 2 3 2 2 2 2 2 7 2" xfId="32074"/>
    <cellStyle name="Обычный 2 3 2 2 2 2 2 7 2 2" xfId="32075"/>
    <cellStyle name="Обычный 2 3 2 2 2 2 2 7 3" xfId="32076"/>
    <cellStyle name="Обычный 2 3 2 2 2 2 2 8" xfId="32077"/>
    <cellStyle name="Обычный 2 3 2 2 2 2 2 8 2" xfId="32078"/>
    <cellStyle name="Обычный 2 3 2 2 2 2 2 9" xfId="32079"/>
    <cellStyle name="Обычный 2 3 2 2 2 2 3" xfId="32080"/>
    <cellStyle name="Обычный 2 3 2 2 2 2 3 2" xfId="32081"/>
    <cellStyle name="Обычный 2 3 2 2 2 2 3 2 2" xfId="32082"/>
    <cellStyle name="Обычный 2 3 2 2 2 2 3 2 2 2" xfId="32083"/>
    <cellStyle name="Обычный 2 3 2 2 2 2 3 2 2 2 2" xfId="32084"/>
    <cellStyle name="Обычный 2 3 2 2 2 2 3 2 2 2 2 2" xfId="32085"/>
    <cellStyle name="Обычный 2 3 2 2 2 2 3 2 2 2 2 2 2" xfId="32086"/>
    <cellStyle name="Обычный 2 3 2 2 2 2 3 2 2 2 2 2 2 2" xfId="32087"/>
    <cellStyle name="Обычный 2 3 2 2 2 2 3 2 2 2 2 2 3" xfId="32088"/>
    <cellStyle name="Обычный 2 3 2 2 2 2 3 2 2 2 2 3" xfId="32089"/>
    <cellStyle name="Обычный 2 3 2 2 2 2 3 2 2 2 2 3 2" xfId="32090"/>
    <cellStyle name="Обычный 2 3 2 2 2 2 3 2 2 2 2 4" xfId="32091"/>
    <cellStyle name="Обычный 2 3 2 2 2 2 3 2 2 2 3" xfId="32092"/>
    <cellStyle name="Обычный 2 3 2 2 2 2 3 2 2 2 3 2" xfId="32093"/>
    <cellStyle name="Обычный 2 3 2 2 2 2 3 2 2 2 3 2 2" xfId="32094"/>
    <cellStyle name="Обычный 2 3 2 2 2 2 3 2 2 2 3 3" xfId="32095"/>
    <cellStyle name="Обычный 2 3 2 2 2 2 3 2 2 2 4" xfId="32096"/>
    <cellStyle name="Обычный 2 3 2 2 2 2 3 2 2 2 4 2" xfId="32097"/>
    <cellStyle name="Обычный 2 3 2 2 2 2 3 2 2 2 5" xfId="32098"/>
    <cellStyle name="Обычный 2 3 2 2 2 2 3 2 2 3" xfId="32099"/>
    <cellStyle name="Обычный 2 3 2 2 2 2 3 2 2 3 2" xfId="32100"/>
    <cellStyle name="Обычный 2 3 2 2 2 2 3 2 2 3 2 2" xfId="32101"/>
    <cellStyle name="Обычный 2 3 2 2 2 2 3 2 2 3 2 2 2" xfId="32102"/>
    <cellStyle name="Обычный 2 3 2 2 2 2 3 2 2 3 2 3" xfId="32103"/>
    <cellStyle name="Обычный 2 3 2 2 2 2 3 2 2 3 3" xfId="32104"/>
    <cellStyle name="Обычный 2 3 2 2 2 2 3 2 2 3 3 2" xfId="32105"/>
    <cellStyle name="Обычный 2 3 2 2 2 2 3 2 2 3 4" xfId="32106"/>
    <cellStyle name="Обычный 2 3 2 2 2 2 3 2 2 4" xfId="32107"/>
    <cellStyle name="Обычный 2 3 2 2 2 2 3 2 2 4 2" xfId="32108"/>
    <cellStyle name="Обычный 2 3 2 2 2 2 3 2 2 4 2 2" xfId="32109"/>
    <cellStyle name="Обычный 2 3 2 2 2 2 3 2 2 4 3" xfId="32110"/>
    <cellStyle name="Обычный 2 3 2 2 2 2 3 2 2 5" xfId="32111"/>
    <cellStyle name="Обычный 2 3 2 2 2 2 3 2 2 5 2" xfId="32112"/>
    <cellStyle name="Обычный 2 3 2 2 2 2 3 2 2 6" xfId="32113"/>
    <cellStyle name="Обычный 2 3 2 2 2 2 3 2 3" xfId="32114"/>
    <cellStyle name="Обычный 2 3 2 2 2 2 3 2 3 2" xfId="32115"/>
    <cellStyle name="Обычный 2 3 2 2 2 2 3 2 3 2 2" xfId="32116"/>
    <cellStyle name="Обычный 2 3 2 2 2 2 3 2 3 2 2 2" xfId="32117"/>
    <cellStyle name="Обычный 2 3 2 2 2 2 3 2 3 2 2 2 2" xfId="32118"/>
    <cellStyle name="Обычный 2 3 2 2 2 2 3 2 3 2 2 3" xfId="32119"/>
    <cellStyle name="Обычный 2 3 2 2 2 2 3 2 3 2 3" xfId="32120"/>
    <cellStyle name="Обычный 2 3 2 2 2 2 3 2 3 2 3 2" xfId="32121"/>
    <cellStyle name="Обычный 2 3 2 2 2 2 3 2 3 2 4" xfId="32122"/>
    <cellStyle name="Обычный 2 3 2 2 2 2 3 2 3 3" xfId="32123"/>
    <cellStyle name="Обычный 2 3 2 2 2 2 3 2 3 3 2" xfId="32124"/>
    <cellStyle name="Обычный 2 3 2 2 2 2 3 2 3 3 2 2" xfId="32125"/>
    <cellStyle name="Обычный 2 3 2 2 2 2 3 2 3 3 3" xfId="32126"/>
    <cellStyle name="Обычный 2 3 2 2 2 2 3 2 3 4" xfId="32127"/>
    <cellStyle name="Обычный 2 3 2 2 2 2 3 2 3 4 2" xfId="32128"/>
    <cellStyle name="Обычный 2 3 2 2 2 2 3 2 3 5" xfId="32129"/>
    <cellStyle name="Обычный 2 3 2 2 2 2 3 2 4" xfId="32130"/>
    <cellStyle name="Обычный 2 3 2 2 2 2 3 2 4 2" xfId="32131"/>
    <cellStyle name="Обычный 2 3 2 2 2 2 3 2 4 2 2" xfId="32132"/>
    <cellStyle name="Обычный 2 3 2 2 2 2 3 2 4 2 2 2" xfId="32133"/>
    <cellStyle name="Обычный 2 3 2 2 2 2 3 2 4 2 3" xfId="32134"/>
    <cellStyle name="Обычный 2 3 2 2 2 2 3 2 4 3" xfId="32135"/>
    <cellStyle name="Обычный 2 3 2 2 2 2 3 2 4 3 2" xfId="32136"/>
    <cellStyle name="Обычный 2 3 2 2 2 2 3 2 4 4" xfId="32137"/>
    <cellStyle name="Обычный 2 3 2 2 2 2 3 2 5" xfId="32138"/>
    <cellStyle name="Обычный 2 3 2 2 2 2 3 2 5 2" xfId="32139"/>
    <cellStyle name="Обычный 2 3 2 2 2 2 3 2 5 2 2" xfId="32140"/>
    <cellStyle name="Обычный 2 3 2 2 2 2 3 2 5 3" xfId="32141"/>
    <cellStyle name="Обычный 2 3 2 2 2 2 3 2 6" xfId="32142"/>
    <cellStyle name="Обычный 2 3 2 2 2 2 3 2 6 2" xfId="32143"/>
    <cellStyle name="Обычный 2 3 2 2 2 2 3 2 7" xfId="32144"/>
    <cellStyle name="Обычный 2 3 2 2 2 2 3 3" xfId="32145"/>
    <cellStyle name="Обычный 2 3 2 2 2 2 3 3 2" xfId="32146"/>
    <cellStyle name="Обычный 2 3 2 2 2 2 3 3 2 2" xfId="32147"/>
    <cellStyle name="Обычный 2 3 2 2 2 2 3 3 2 2 2" xfId="32148"/>
    <cellStyle name="Обычный 2 3 2 2 2 2 3 3 2 2 2 2" xfId="32149"/>
    <cellStyle name="Обычный 2 3 2 2 2 2 3 3 2 2 2 2 2" xfId="32150"/>
    <cellStyle name="Обычный 2 3 2 2 2 2 3 3 2 2 2 3" xfId="32151"/>
    <cellStyle name="Обычный 2 3 2 2 2 2 3 3 2 2 3" xfId="32152"/>
    <cellStyle name="Обычный 2 3 2 2 2 2 3 3 2 2 3 2" xfId="32153"/>
    <cellStyle name="Обычный 2 3 2 2 2 2 3 3 2 2 4" xfId="32154"/>
    <cellStyle name="Обычный 2 3 2 2 2 2 3 3 2 3" xfId="32155"/>
    <cellStyle name="Обычный 2 3 2 2 2 2 3 3 2 3 2" xfId="32156"/>
    <cellStyle name="Обычный 2 3 2 2 2 2 3 3 2 3 2 2" xfId="32157"/>
    <cellStyle name="Обычный 2 3 2 2 2 2 3 3 2 3 3" xfId="32158"/>
    <cellStyle name="Обычный 2 3 2 2 2 2 3 3 2 4" xfId="32159"/>
    <cellStyle name="Обычный 2 3 2 2 2 2 3 3 2 4 2" xfId="32160"/>
    <cellStyle name="Обычный 2 3 2 2 2 2 3 3 2 5" xfId="32161"/>
    <cellStyle name="Обычный 2 3 2 2 2 2 3 3 3" xfId="32162"/>
    <cellStyle name="Обычный 2 3 2 2 2 2 3 3 3 2" xfId="32163"/>
    <cellStyle name="Обычный 2 3 2 2 2 2 3 3 3 2 2" xfId="32164"/>
    <cellStyle name="Обычный 2 3 2 2 2 2 3 3 3 2 2 2" xfId="32165"/>
    <cellStyle name="Обычный 2 3 2 2 2 2 3 3 3 2 3" xfId="32166"/>
    <cellStyle name="Обычный 2 3 2 2 2 2 3 3 3 3" xfId="32167"/>
    <cellStyle name="Обычный 2 3 2 2 2 2 3 3 3 3 2" xfId="32168"/>
    <cellStyle name="Обычный 2 3 2 2 2 2 3 3 3 4" xfId="32169"/>
    <cellStyle name="Обычный 2 3 2 2 2 2 3 3 4" xfId="32170"/>
    <cellStyle name="Обычный 2 3 2 2 2 2 3 3 4 2" xfId="32171"/>
    <cellStyle name="Обычный 2 3 2 2 2 2 3 3 4 2 2" xfId="32172"/>
    <cellStyle name="Обычный 2 3 2 2 2 2 3 3 4 3" xfId="32173"/>
    <cellStyle name="Обычный 2 3 2 2 2 2 3 3 5" xfId="32174"/>
    <cellStyle name="Обычный 2 3 2 2 2 2 3 3 5 2" xfId="32175"/>
    <cellStyle name="Обычный 2 3 2 2 2 2 3 3 6" xfId="32176"/>
    <cellStyle name="Обычный 2 3 2 2 2 2 3 4" xfId="32177"/>
    <cellStyle name="Обычный 2 3 2 2 2 2 3 4 2" xfId="32178"/>
    <cellStyle name="Обычный 2 3 2 2 2 2 3 4 2 2" xfId="32179"/>
    <cellStyle name="Обычный 2 3 2 2 2 2 3 4 2 2 2" xfId="32180"/>
    <cellStyle name="Обычный 2 3 2 2 2 2 3 4 2 2 2 2" xfId="32181"/>
    <cellStyle name="Обычный 2 3 2 2 2 2 3 4 2 2 3" xfId="32182"/>
    <cellStyle name="Обычный 2 3 2 2 2 2 3 4 2 3" xfId="32183"/>
    <cellStyle name="Обычный 2 3 2 2 2 2 3 4 2 3 2" xfId="32184"/>
    <cellStyle name="Обычный 2 3 2 2 2 2 3 4 2 4" xfId="32185"/>
    <cellStyle name="Обычный 2 3 2 2 2 2 3 4 3" xfId="32186"/>
    <cellStyle name="Обычный 2 3 2 2 2 2 3 4 3 2" xfId="32187"/>
    <cellStyle name="Обычный 2 3 2 2 2 2 3 4 3 2 2" xfId="32188"/>
    <cellStyle name="Обычный 2 3 2 2 2 2 3 4 3 3" xfId="32189"/>
    <cellStyle name="Обычный 2 3 2 2 2 2 3 4 4" xfId="32190"/>
    <cellStyle name="Обычный 2 3 2 2 2 2 3 4 4 2" xfId="32191"/>
    <cellStyle name="Обычный 2 3 2 2 2 2 3 4 5" xfId="32192"/>
    <cellStyle name="Обычный 2 3 2 2 2 2 3 5" xfId="32193"/>
    <cellStyle name="Обычный 2 3 2 2 2 2 3 5 2" xfId="32194"/>
    <cellStyle name="Обычный 2 3 2 2 2 2 3 5 2 2" xfId="32195"/>
    <cellStyle name="Обычный 2 3 2 2 2 2 3 5 2 2 2" xfId="32196"/>
    <cellStyle name="Обычный 2 3 2 2 2 2 3 5 2 3" xfId="32197"/>
    <cellStyle name="Обычный 2 3 2 2 2 2 3 5 3" xfId="32198"/>
    <cellStyle name="Обычный 2 3 2 2 2 2 3 5 3 2" xfId="32199"/>
    <cellStyle name="Обычный 2 3 2 2 2 2 3 5 4" xfId="32200"/>
    <cellStyle name="Обычный 2 3 2 2 2 2 3 6" xfId="32201"/>
    <cellStyle name="Обычный 2 3 2 2 2 2 3 6 2" xfId="32202"/>
    <cellStyle name="Обычный 2 3 2 2 2 2 3 6 2 2" xfId="32203"/>
    <cellStyle name="Обычный 2 3 2 2 2 2 3 6 3" xfId="32204"/>
    <cellStyle name="Обычный 2 3 2 2 2 2 3 7" xfId="32205"/>
    <cellStyle name="Обычный 2 3 2 2 2 2 3 7 2" xfId="32206"/>
    <cellStyle name="Обычный 2 3 2 2 2 2 3 8" xfId="32207"/>
    <cellStyle name="Обычный 2 3 2 2 2 2 4" xfId="32208"/>
    <cellStyle name="Обычный 2 3 2 2 2 2 4 2" xfId="32209"/>
    <cellStyle name="Обычный 2 3 2 2 2 2 4 2 2" xfId="32210"/>
    <cellStyle name="Обычный 2 3 2 2 2 2 4 2 2 2" xfId="32211"/>
    <cellStyle name="Обычный 2 3 2 2 2 2 4 2 2 2 2" xfId="32212"/>
    <cellStyle name="Обычный 2 3 2 2 2 2 4 2 2 2 2 2" xfId="32213"/>
    <cellStyle name="Обычный 2 3 2 2 2 2 4 2 2 2 2 2 2" xfId="32214"/>
    <cellStyle name="Обычный 2 3 2 2 2 2 4 2 2 2 2 3" xfId="32215"/>
    <cellStyle name="Обычный 2 3 2 2 2 2 4 2 2 2 3" xfId="32216"/>
    <cellStyle name="Обычный 2 3 2 2 2 2 4 2 2 2 3 2" xfId="32217"/>
    <cellStyle name="Обычный 2 3 2 2 2 2 4 2 2 2 4" xfId="32218"/>
    <cellStyle name="Обычный 2 3 2 2 2 2 4 2 2 3" xfId="32219"/>
    <cellStyle name="Обычный 2 3 2 2 2 2 4 2 2 3 2" xfId="32220"/>
    <cellStyle name="Обычный 2 3 2 2 2 2 4 2 2 3 2 2" xfId="32221"/>
    <cellStyle name="Обычный 2 3 2 2 2 2 4 2 2 3 3" xfId="32222"/>
    <cellStyle name="Обычный 2 3 2 2 2 2 4 2 2 4" xfId="32223"/>
    <cellStyle name="Обычный 2 3 2 2 2 2 4 2 2 4 2" xfId="32224"/>
    <cellStyle name="Обычный 2 3 2 2 2 2 4 2 2 5" xfId="32225"/>
    <cellStyle name="Обычный 2 3 2 2 2 2 4 2 3" xfId="32226"/>
    <cellStyle name="Обычный 2 3 2 2 2 2 4 2 3 2" xfId="32227"/>
    <cellStyle name="Обычный 2 3 2 2 2 2 4 2 3 2 2" xfId="32228"/>
    <cellStyle name="Обычный 2 3 2 2 2 2 4 2 3 2 2 2" xfId="32229"/>
    <cellStyle name="Обычный 2 3 2 2 2 2 4 2 3 2 3" xfId="32230"/>
    <cellStyle name="Обычный 2 3 2 2 2 2 4 2 3 3" xfId="32231"/>
    <cellStyle name="Обычный 2 3 2 2 2 2 4 2 3 3 2" xfId="32232"/>
    <cellStyle name="Обычный 2 3 2 2 2 2 4 2 3 4" xfId="32233"/>
    <cellStyle name="Обычный 2 3 2 2 2 2 4 2 4" xfId="32234"/>
    <cellStyle name="Обычный 2 3 2 2 2 2 4 2 4 2" xfId="32235"/>
    <cellStyle name="Обычный 2 3 2 2 2 2 4 2 4 2 2" xfId="32236"/>
    <cellStyle name="Обычный 2 3 2 2 2 2 4 2 4 3" xfId="32237"/>
    <cellStyle name="Обычный 2 3 2 2 2 2 4 2 5" xfId="32238"/>
    <cellStyle name="Обычный 2 3 2 2 2 2 4 2 5 2" xfId="32239"/>
    <cellStyle name="Обычный 2 3 2 2 2 2 4 2 6" xfId="32240"/>
    <cellStyle name="Обычный 2 3 2 2 2 2 4 3" xfId="32241"/>
    <cellStyle name="Обычный 2 3 2 2 2 2 4 3 2" xfId="32242"/>
    <cellStyle name="Обычный 2 3 2 2 2 2 4 3 2 2" xfId="32243"/>
    <cellStyle name="Обычный 2 3 2 2 2 2 4 3 2 2 2" xfId="32244"/>
    <cellStyle name="Обычный 2 3 2 2 2 2 4 3 2 2 2 2" xfId="32245"/>
    <cellStyle name="Обычный 2 3 2 2 2 2 4 3 2 2 3" xfId="32246"/>
    <cellStyle name="Обычный 2 3 2 2 2 2 4 3 2 3" xfId="32247"/>
    <cellStyle name="Обычный 2 3 2 2 2 2 4 3 2 3 2" xfId="32248"/>
    <cellStyle name="Обычный 2 3 2 2 2 2 4 3 2 4" xfId="32249"/>
    <cellStyle name="Обычный 2 3 2 2 2 2 4 3 3" xfId="32250"/>
    <cellStyle name="Обычный 2 3 2 2 2 2 4 3 3 2" xfId="32251"/>
    <cellStyle name="Обычный 2 3 2 2 2 2 4 3 3 2 2" xfId="32252"/>
    <cellStyle name="Обычный 2 3 2 2 2 2 4 3 3 3" xfId="32253"/>
    <cellStyle name="Обычный 2 3 2 2 2 2 4 3 4" xfId="32254"/>
    <cellStyle name="Обычный 2 3 2 2 2 2 4 3 4 2" xfId="32255"/>
    <cellStyle name="Обычный 2 3 2 2 2 2 4 3 5" xfId="32256"/>
    <cellStyle name="Обычный 2 3 2 2 2 2 4 4" xfId="32257"/>
    <cellStyle name="Обычный 2 3 2 2 2 2 4 4 2" xfId="32258"/>
    <cellStyle name="Обычный 2 3 2 2 2 2 4 4 2 2" xfId="32259"/>
    <cellStyle name="Обычный 2 3 2 2 2 2 4 4 2 2 2" xfId="32260"/>
    <cellStyle name="Обычный 2 3 2 2 2 2 4 4 2 3" xfId="32261"/>
    <cellStyle name="Обычный 2 3 2 2 2 2 4 4 3" xfId="32262"/>
    <cellStyle name="Обычный 2 3 2 2 2 2 4 4 3 2" xfId="32263"/>
    <cellStyle name="Обычный 2 3 2 2 2 2 4 4 4" xfId="32264"/>
    <cellStyle name="Обычный 2 3 2 2 2 2 4 5" xfId="32265"/>
    <cellStyle name="Обычный 2 3 2 2 2 2 4 5 2" xfId="32266"/>
    <cellStyle name="Обычный 2 3 2 2 2 2 4 5 2 2" xfId="32267"/>
    <cellStyle name="Обычный 2 3 2 2 2 2 4 5 3" xfId="32268"/>
    <cellStyle name="Обычный 2 3 2 2 2 2 4 6" xfId="32269"/>
    <cellStyle name="Обычный 2 3 2 2 2 2 4 6 2" xfId="32270"/>
    <cellStyle name="Обычный 2 3 2 2 2 2 4 7" xfId="32271"/>
    <cellStyle name="Обычный 2 3 2 2 2 2 5" xfId="32272"/>
    <cellStyle name="Обычный 2 3 2 2 2 2 5 2" xfId="32273"/>
    <cellStyle name="Обычный 2 3 2 2 2 2 5 2 2" xfId="32274"/>
    <cellStyle name="Обычный 2 3 2 2 2 2 5 2 2 2" xfId="32275"/>
    <cellStyle name="Обычный 2 3 2 2 2 2 5 2 2 2 2" xfId="32276"/>
    <cellStyle name="Обычный 2 3 2 2 2 2 5 2 2 2 2 2" xfId="32277"/>
    <cellStyle name="Обычный 2 3 2 2 2 2 5 2 2 2 3" xfId="32278"/>
    <cellStyle name="Обычный 2 3 2 2 2 2 5 2 2 3" xfId="32279"/>
    <cellStyle name="Обычный 2 3 2 2 2 2 5 2 2 3 2" xfId="32280"/>
    <cellStyle name="Обычный 2 3 2 2 2 2 5 2 2 4" xfId="32281"/>
    <cellStyle name="Обычный 2 3 2 2 2 2 5 2 3" xfId="32282"/>
    <cellStyle name="Обычный 2 3 2 2 2 2 5 2 3 2" xfId="32283"/>
    <cellStyle name="Обычный 2 3 2 2 2 2 5 2 3 2 2" xfId="32284"/>
    <cellStyle name="Обычный 2 3 2 2 2 2 5 2 3 3" xfId="32285"/>
    <cellStyle name="Обычный 2 3 2 2 2 2 5 2 4" xfId="32286"/>
    <cellStyle name="Обычный 2 3 2 2 2 2 5 2 4 2" xfId="32287"/>
    <cellStyle name="Обычный 2 3 2 2 2 2 5 2 5" xfId="32288"/>
    <cellStyle name="Обычный 2 3 2 2 2 2 5 3" xfId="32289"/>
    <cellStyle name="Обычный 2 3 2 2 2 2 5 3 2" xfId="32290"/>
    <cellStyle name="Обычный 2 3 2 2 2 2 5 3 2 2" xfId="32291"/>
    <cellStyle name="Обычный 2 3 2 2 2 2 5 3 2 2 2" xfId="32292"/>
    <cellStyle name="Обычный 2 3 2 2 2 2 5 3 2 3" xfId="32293"/>
    <cellStyle name="Обычный 2 3 2 2 2 2 5 3 3" xfId="32294"/>
    <cellStyle name="Обычный 2 3 2 2 2 2 5 3 3 2" xfId="32295"/>
    <cellStyle name="Обычный 2 3 2 2 2 2 5 3 4" xfId="32296"/>
    <cellStyle name="Обычный 2 3 2 2 2 2 5 4" xfId="32297"/>
    <cellStyle name="Обычный 2 3 2 2 2 2 5 4 2" xfId="32298"/>
    <cellStyle name="Обычный 2 3 2 2 2 2 5 4 2 2" xfId="32299"/>
    <cellStyle name="Обычный 2 3 2 2 2 2 5 4 3" xfId="32300"/>
    <cellStyle name="Обычный 2 3 2 2 2 2 5 5" xfId="32301"/>
    <cellStyle name="Обычный 2 3 2 2 2 2 5 5 2" xfId="32302"/>
    <cellStyle name="Обычный 2 3 2 2 2 2 5 6" xfId="32303"/>
    <cellStyle name="Обычный 2 3 2 2 2 2 6" xfId="32304"/>
    <cellStyle name="Обычный 2 3 2 2 2 2 6 2" xfId="32305"/>
    <cellStyle name="Обычный 2 3 2 2 2 2 6 2 2" xfId="32306"/>
    <cellStyle name="Обычный 2 3 2 2 2 2 6 2 2 2" xfId="32307"/>
    <cellStyle name="Обычный 2 3 2 2 2 2 6 2 2 2 2" xfId="32308"/>
    <cellStyle name="Обычный 2 3 2 2 2 2 6 2 2 3" xfId="32309"/>
    <cellStyle name="Обычный 2 3 2 2 2 2 6 2 3" xfId="32310"/>
    <cellStyle name="Обычный 2 3 2 2 2 2 6 2 3 2" xfId="32311"/>
    <cellStyle name="Обычный 2 3 2 2 2 2 6 2 4" xfId="32312"/>
    <cellStyle name="Обычный 2 3 2 2 2 2 6 3" xfId="32313"/>
    <cellStyle name="Обычный 2 3 2 2 2 2 6 3 2" xfId="32314"/>
    <cellStyle name="Обычный 2 3 2 2 2 2 6 3 2 2" xfId="32315"/>
    <cellStyle name="Обычный 2 3 2 2 2 2 6 3 3" xfId="32316"/>
    <cellStyle name="Обычный 2 3 2 2 2 2 6 4" xfId="32317"/>
    <cellStyle name="Обычный 2 3 2 2 2 2 6 4 2" xfId="32318"/>
    <cellStyle name="Обычный 2 3 2 2 2 2 6 5" xfId="32319"/>
    <cellStyle name="Обычный 2 3 2 2 2 2 7" xfId="32320"/>
    <cellStyle name="Обычный 2 3 2 2 2 2 7 2" xfId="32321"/>
    <cellStyle name="Обычный 2 3 2 2 2 2 7 2 2" xfId="32322"/>
    <cellStyle name="Обычный 2 3 2 2 2 2 7 2 2 2" xfId="32323"/>
    <cellStyle name="Обычный 2 3 2 2 2 2 7 2 3" xfId="32324"/>
    <cellStyle name="Обычный 2 3 2 2 2 2 7 3" xfId="32325"/>
    <cellStyle name="Обычный 2 3 2 2 2 2 7 3 2" xfId="32326"/>
    <cellStyle name="Обычный 2 3 2 2 2 2 7 4" xfId="32327"/>
    <cellStyle name="Обычный 2 3 2 2 2 2 8" xfId="32328"/>
    <cellStyle name="Обычный 2 3 2 2 2 2 8 2" xfId="32329"/>
    <cellStyle name="Обычный 2 3 2 2 2 2 8 2 2" xfId="32330"/>
    <cellStyle name="Обычный 2 3 2 2 2 2 8 3" xfId="32331"/>
    <cellStyle name="Обычный 2 3 2 2 2 2 9" xfId="32332"/>
    <cellStyle name="Обычный 2 3 2 2 2 2 9 2" xfId="32333"/>
    <cellStyle name="Обычный 2 3 2 2 2 3" xfId="32334"/>
    <cellStyle name="Обычный 2 3 2 2 2 3 2" xfId="32335"/>
    <cellStyle name="Обычный 2 3 2 2 2 3 2 2" xfId="32336"/>
    <cellStyle name="Обычный 2 3 2 2 2 3 2 2 2" xfId="32337"/>
    <cellStyle name="Обычный 2 3 2 2 2 3 2 2 2 2" xfId="32338"/>
    <cellStyle name="Обычный 2 3 2 2 2 3 2 2 2 2 2" xfId="32339"/>
    <cellStyle name="Обычный 2 3 2 2 2 3 2 2 2 2 2 2" xfId="32340"/>
    <cellStyle name="Обычный 2 3 2 2 2 3 2 2 2 2 2 2 2" xfId="32341"/>
    <cellStyle name="Обычный 2 3 2 2 2 3 2 2 2 2 2 2 2 2" xfId="32342"/>
    <cellStyle name="Обычный 2 3 2 2 2 3 2 2 2 2 2 2 3" xfId="32343"/>
    <cellStyle name="Обычный 2 3 2 2 2 3 2 2 2 2 2 3" xfId="32344"/>
    <cellStyle name="Обычный 2 3 2 2 2 3 2 2 2 2 2 3 2" xfId="32345"/>
    <cellStyle name="Обычный 2 3 2 2 2 3 2 2 2 2 2 4" xfId="32346"/>
    <cellStyle name="Обычный 2 3 2 2 2 3 2 2 2 2 3" xfId="32347"/>
    <cellStyle name="Обычный 2 3 2 2 2 3 2 2 2 2 3 2" xfId="32348"/>
    <cellStyle name="Обычный 2 3 2 2 2 3 2 2 2 2 3 2 2" xfId="32349"/>
    <cellStyle name="Обычный 2 3 2 2 2 3 2 2 2 2 3 3" xfId="32350"/>
    <cellStyle name="Обычный 2 3 2 2 2 3 2 2 2 2 4" xfId="32351"/>
    <cellStyle name="Обычный 2 3 2 2 2 3 2 2 2 2 4 2" xfId="32352"/>
    <cellStyle name="Обычный 2 3 2 2 2 3 2 2 2 2 5" xfId="32353"/>
    <cellStyle name="Обычный 2 3 2 2 2 3 2 2 2 3" xfId="32354"/>
    <cellStyle name="Обычный 2 3 2 2 2 3 2 2 2 3 2" xfId="32355"/>
    <cellStyle name="Обычный 2 3 2 2 2 3 2 2 2 3 2 2" xfId="32356"/>
    <cellStyle name="Обычный 2 3 2 2 2 3 2 2 2 3 2 2 2" xfId="32357"/>
    <cellStyle name="Обычный 2 3 2 2 2 3 2 2 2 3 2 3" xfId="32358"/>
    <cellStyle name="Обычный 2 3 2 2 2 3 2 2 2 3 3" xfId="32359"/>
    <cellStyle name="Обычный 2 3 2 2 2 3 2 2 2 3 3 2" xfId="32360"/>
    <cellStyle name="Обычный 2 3 2 2 2 3 2 2 2 3 4" xfId="32361"/>
    <cellStyle name="Обычный 2 3 2 2 2 3 2 2 2 4" xfId="32362"/>
    <cellStyle name="Обычный 2 3 2 2 2 3 2 2 2 4 2" xfId="32363"/>
    <cellStyle name="Обычный 2 3 2 2 2 3 2 2 2 4 2 2" xfId="32364"/>
    <cellStyle name="Обычный 2 3 2 2 2 3 2 2 2 4 3" xfId="32365"/>
    <cellStyle name="Обычный 2 3 2 2 2 3 2 2 2 5" xfId="32366"/>
    <cellStyle name="Обычный 2 3 2 2 2 3 2 2 2 5 2" xfId="32367"/>
    <cellStyle name="Обычный 2 3 2 2 2 3 2 2 2 6" xfId="32368"/>
    <cellStyle name="Обычный 2 3 2 2 2 3 2 2 3" xfId="32369"/>
    <cellStyle name="Обычный 2 3 2 2 2 3 2 2 3 2" xfId="32370"/>
    <cellStyle name="Обычный 2 3 2 2 2 3 2 2 3 2 2" xfId="32371"/>
    <cellStyle name="Обычный 2 3 2 2 2 3 2 2 3 2 2 2" xfId="32372"/>
    <cellStyle name="Обычный 2 3 2 2 2 3 2 2 3 2 2 2 2" xfId="32373"/>
    <cellStyle name="Обычный 2 3 2 2 2 3 2 2 3 2 2 3" xfId="32374"/>
    <cellStyle name="Обычный 2 3 2 2 2 3 2 2 3 2 3" xfId="32375"/>
    <cellStyle name="Обычный 2 3 2 2 2 3 2 2 3 2 3 2" xfId="32376"/>
    <cellStyle name="Обычный 2 3 2 2 2 3 2 2 3 2 4" xfId="32377"/>
    <cellStyle name="Обычный 2 3 2 2 2 3 2 2 3 3" xfId="32378"/>
    <cellStyle name="Обычный 2 3 2 2 2 3 2 2 3 3 2" xfId="32379"/>
    <cellStyle name="Обычный 2 3 2 2 2 3 2 2 3 3 2 2" xfId="32380"/>
    <cellStyle name="Обычный 2 3 2 2 2 3 2 2 3 3 3" xfId="32381"/>
    <cellStyle name="Обычный 2 3 2 2 2 3 2 2 3 4" xfId="32382"/>
    <cellStyle name="Обычный 2 3 2 2 2 3 2 2 3 4 2" xfId="32383"/>
    <cellStyle name="Обычный 2 3 2 2 2 3 2 2 3 5" xfId="32384"/>
    <cellStyle name="Обычный 2 3 2 2 2 3 2 2 4" xfId="32385"/>
    <cellStyle name="Обычный 2 3 2 2 2 3 2 2 4 2" xfId="32386"/>
    <cellStyle name="Обычный 2 3 2 2 2 3 2 2 4 2 2" xfId="32387"/>
    <cellStyle name="Обычный 2 3 2 2 2 3 2 2 4 2 2 2" xfId="32388"/>
    <cellStyle name="Обычный 2 3 2 2 2 3 2 2 4 2 3" xfId="32389"/>
    <cellStyle name="Обычный 2 3 2 2 2 3 2 2 4 3" xfId="32390"/>
    <cellStyle name="Обычный 2 3 2 2 2 3 2 2 4 3 2" xfId="32391"/>
    <cellStyle name="Обычный 2 3 2 2 2 3 2 2 4 4" xfId="32392"/>
    <cellStyle name="Обычный 2 3 2 2 2 3 2 2 5" xfId="32393"/>
    <cellStyle name="Обычный 2 3 2 2 2 3 2 2 5 2" xfId="32394"/>
    <cellStyle name="Обычный 2 3 2 2 2 3 2 2 5 2 2" xfId="32395"/>
    <cellStyle name="Обычный 2 3 2 2 2 3 2 2 5 3" xfId="32396"/>
    <cellStyle name="Обычный 2 3 2 2 2 3 2 2 6" xfId="32397"/>
    <cellStyle name="Обычный 2 3 2 2 2 3 2 2 6 2" xfId="32398"/>
    <cellStyle name="Обычный 2 3 2 2 2 3 2 2 7" xfId="32399"/>
    <cellStyle name="Обычный 2 3 2 2 2 3 2 3" xfId="32400"/>
    <cellStyle name="Обычный 2 3 2 2 2 3 2 3 2" xfId="32401"/>
    <cellStyle name="Обычный 2 3 2 2 2 3 2 3 2 2" xfId="32402"/>
    <cellStyle name="Обычный 2 3 2 2 2 3 2 3 2 2 2" xfId="32403"/>
    <cellStyle name="Обычный 2 3 2 2 2 3 2 3 2 2 2 2" xfId="32404"/>
    <cellStyle name="Обычный 2 3 2 2 2 3 2 3 2 2 2 2 2" xfId="32405"/>
    <cellStyle name="Обычный 2 3 2 2 2 3 2 3 2 2 2 3" xfId="32406"/>
    <cellStyle name="Обычный 2 3 2 2 2 3 2 3 2 2 3" xfId="32407"/>
    <cellStyle name="Обычный 2 3 2 2 2 3 2 3 2 2 3 2" xfId="32408"/>
    <cellStyle name="Обычный 2 3 2 2 2 3 2 3 2 2 4" xfId="32409"/>
    <cellStyle name="Обычный 2 3 2 2 2 3 2 3 2 3" xfId="32410"/>
    <cellStyle name="Обычный 2 3 2 2 2 3 2 3 2 3 2" xfId="32411"/>
    <cellStyle name="Обычный 2 3 2 2 2 3 2 3 2 3 2 2" xfId="32412"/>
    <cellStyle name="Обычный 2 3 2 2 2 3 2 3 2 3 3" xfId="32413"/>
    <cellStyle name="Обычный 2 3 2 2 2 3 2 3 2 4" xfId="32414"/>
    <cellStyle name="Обычный 2 3 2 2 2 3 2 3 2 4 2" xfId="32415"/>
    <cellStyle name="Обычный 2 3 2 2 2 3 2 3 2 5" xfId="32416"/>
    <cellStyle name="Обычный 2 3 2 2 2 3 2 3 3" xfId="32417"/>
    <cellStyle name="Обычный 2 3 2 2 2 3 2 3 3 2" xfId="32418"/>
    <cellStyle name="Обычный 2 3 2 2 2 3 2 3 3 2 2" xfId="32419"/>
    <cellStyle name="Обычный 2 3 2 2 2 3 2 3 3 2 2 2" xfId="32420"/>
    <cellStyle name="Обычный 2 3 2 2 2 3 2 3 3 2 3" xfId="32421"/>
    <cellStyle name="Обычный 2 3 2 2 2 3 2 3 3 3" xfId="32422"/>
    <cellStyle name="Обычный 2 3 2 2 2 3 2 3 3 3 2" xfId="32423"/>
    <cellStyle name="Обычный 2 3 2 2 2 3 2 3 3 4" xfId="32424"/>
    <cellStyle name="Обычный 2 3 2 2 2 3 2 3 4" xfId="32425"/>
    <cellStyle name="Обычный 2 3 2 2 2 3 2 3 4 2" xfId="32426"/>
    <cellStyle name="Обычный 2 3 2 2 2 3 2 3 4 2 2" xfId="32427"/>
    <cellStyle name="Обычный 2 3 2 2 2 3 2 3 4 3" xfId="32428"/>
    <cellStyle name="Обычный 2 3 2 2 2 3 2 3 5" xfId="32429"/>
    <cellStyle name="Обычный 2 3 2 2 2 3 2 3 5 2" xfId="32430"/>
    <cellStyle name="Обычный 2 3 2 2 2 3 2 3 6" xfId="32431"/>
    <cellStyle name="Обычный 2 3 2 2 2 3 2 4" xfId="32432"/>
    <cellStyle name="Обычный 2 3 2 2 2 3 2 4 2" xfId="32433"/>
    <cellStyle name="Обычный 2 3 2 2 2 3 2 4 2 2" xfId="32434"/>
    <cellStyle name="Обычный 2 3 2 2 2 3 2 4 2 2 2" xfId="32435"/>
    <cellStyle name="Обычный 2 3 2 2 2 3 2 4 2 2 2 2" xfId="32436"/>
    <cellStyle name="Обычный 2 3 2 2 2 3 2 4 2 2 3" xfId="32437"/>
    <cellStyle name="Обычный 2 3 2 2 2 3 2 4 2 3" xfId="32438"/>
    <cellStyle name="Обычный 2 3 2 2 2 3 2 4 2 3 2" xfId="32439"/>
    <cellStyle name="Обычный 2 3 2 2 2 3 2 4 2 4" xfId="32440"/>
    <cellStyle name="Обычный 2 3 2 2 2 3 2 4 3" xfId="32441"/>
    <cellStyle name="Обычный 2 3 2 2 2 3 2 4 3 2" xfId="32442"/>
    <cellStyle name="Обычный 2 3 2 2 2 3 2 4 3 2 2" xfId="32443"/>
    <cellStyle name="Обычный 2 3 2 2 2 3 2 4 3 3" xfId="32444"/>
    <cellStyle name="Обычный 2 3 2 2 2 3 2 4 4" xfId="32445"/>
    <cellStyle name="Обычный 2 3 2 2 2 3 2 4 4 2" xfId="32446"/>
    <cellStyle name="Обычный 2 3 2 2 2 3 2 4 5" xfId="32447"/>
    <cellStyle name="Обычный 2 3 2 2 2 3 2 5" xfId="32448"/>
    <cellStyle name="Обычный 2 3 2 2 2 3 2 5 2" xfId="32449"/>
    <cellStyle name="Обычный 2 3 2 2 2 3 2 5 2 2" xfId="32450"/>
    <cellStyle name="Обычный 2 3 2 2 2 3 2 5 2 2 2" xfId="32451"/>
    <cellStyle name="Обычный 2 3 2 2 2 3 2 5 2 3" xfId="32452"/>
    <cellStyle name="Обычный 2 3 2 2 2 3 2 5 3" xfId="32453"/>
    <cellStyle name="Обычный 2 3 2 2 2 3 2 5 3 2" xfId="32454"/>
    <cellStyle name="Обычный 2 3 2 2 2 3 2 5 4" xfId="32455"/>
    <cellStyle name="Обычный 2 3 2 2 2 3 2 6" xfId="32456"/>
    <cellStyle name="Обычный 2 3 2 2 2 3 2 6 2" xfId="32457"/>
    <cellStyle name="Обычный 2 3 2 2 2 3 2 6 2 2" xfId="32458"/>
    <cellStyle name="Обычный 2 3 2 2 2 3 2 6 3" xfId="32459"/>
    <cellStyle name="Обычный 2 3 2 2 2 3 2 7" xfId="32460"/>
    <cellStyle name="Обычный 2 3 2 2 2 3 2 7 2" xfId="32461"/>
    <cellStyle name="Обычный 2 3 2 2 2 3 2 8" xfId="32462"/>
    <cellStyle name="Обычный 2 3 2 2 2 3 3" xfId="32463"/>
    <cellStyle name="Обычный 2 3 2 2 2 3 3 2" xfId="32464"/>
    <cellStyle name="Обычный 2 3 2 2 2 3 3 2 2" xfId="32465"/>
    <cellStyle name="Обычный 2 3 2 2 2 3 3 2 2 2" xfId="32466"/>
    <cellStyle name="Обычный 2 3 2 2 2 3 3 2 2 2 2" xfId="32467"/>
    <cellStyle name="Обычный 2 3 2 2 2 3 3 2 2 2 2 2" xfId="32468"/>
    <cellStyle name="Обычный 2 3 2 2 2 3 3 2 2 2 2 2 2" xfId="32469"/>
    <cellStyle name="Обычный 2 3 2 2 2 3 3 2 2 2 2 3" xfId="32470"/>
    <cellStyle name="Обычный 2 3 2 2 2 3 3 2 2 2 3" xfId="32471"/>
    <cellStyle name="Обычный 2 3 2 2 2 3 3 2 2 2 3 2" xfId="32472"/>
    <cellStyle name="Обычный 2 3 2 2 2 3 3 2 2 2 4" xfId="32473"/>
    <cellStyle name="Обычный 2 3 2 2 2 3 3 2 2 3" xfId="32474"/>
    <cellStyle name="Обычный 2 3 2 2 2 3 3 2 2 3 2" xfId="32475"/>
    <cellStyle name="Обычный 2 3 2 2 2 3 3 2 2 3 2 2" xfId="32476"/>
    <cellStyle name="Обычный 2 3 2 2 2 3 3 2 2 3 3" xfId="32477"/>
    <cellStyle name="Обычный 2 3 2 2 2 3 3 2 2 4" xfId="32478"/>
    <cellStyle name="Обычный 2 3 2 2 2 3 3 2 2 4 2" xfId="32479"/>
    <cellStyle name="Обычный 2 3 2 2 2 3 3 2 2 5" xfId="32480"/>
    <cellStyle name="Обычный 2 3 2 2 2 3 3 2 3" xfId="32481"/>
    <cellStyle name="Обычный 2 3 2 2 2 3 3 2 3 2" xfId="32482"/>
    <cellStyle name="Обычный 2 3 2 2 2 3 3 2 3 2 2" xfId="32483"/>
    <cellStyle name="Обычный 2 3 2 2 2 3 3 2 3 2 2 2" xfId="32484"/>
    <cellStyle name="Обычный 2 3 2 2 2 3 3 2 3 2 3" xfId="32485"/>
    <cellStyle name="Обычный 2 3 2 2 2 3 3 2 3 3" xfId="32486"/>
    <cellStyle name="Обычный 2 3 2 2 2 3 3 2 3 3 2" xfId="32487"/>
    <cellStyle name="Обычный 2 3 2 2 2 3 3 2 3 4" xfId="32488"/>
    <cellStyle name="Обычный 2 3 2 2 2 3 3 2 4" xfId="32489"/>
    <cellStyle name="Обычный 2 3 2 2 2 3 3 2 4 2" xfId="32490"/>
    <cellStyle name="Обычный 2 3 2 2 2 3 3 2 4 2 2" xfId="32491"/>
    <cellStyle name="Обычный 2 3 2 2 2 3 3 2 4 3" xfId="32492"/>
    <cellStyle name="Обычный 2 3 2 2 2 3 3 2 5" xfId="32493"/>
    <cellStyle name="Обычный 2 3 2 2 2 3 3 2 5 2" xfId="32494"/>
    <cellStyle name="Обычный 2 3 2 2 2 3 3 2 6" xfId="32495"/>
    <cellStyle name="Обычный 2 3 2 2 2 3 3 3" xfId="32496"/>
    <cellStyle name="Обычный 2 3 2 2 2 3 3 3 2" xfId="32497"/>
    <cellStyle name="Обычный 2 3 2 2 2 3 3 3 2 2" xfId="32498"/>
    <cellStyle name="Обычный 2 3 2 2 2 3 3 3 2 2 2" xfId="32499"/>
    <cellStyle name="Обычный 2 3 2 2 2 3 3 3 2 2 2 2" xfId="32500"/>
    <cellStyle name="Обычный 2 3 2 2 2 3 3 3 2 2 3" xfId="32501"/>
    <cellStyle name="Обычный 2 3 2 2 2 3 3 3 2 3" xfId="32502"/>
    <cellStyle name="Обычный 2 3 2 2 2 3 3 3 2 3 2" xfId="32503"/>
    <cellStyle name="Обычный 2 3 2 2 2 3 3 3 2 4" xfId="32504"/>
    <cellStyle name="Обычный 2 3 2 2 2 3 3 3 3" xfId="32505"/>
    <cellStyle name="Обычный 2 3 2 2 2 3 3 3 3 2" xfId="32506"/>
    <cellStyle name="Обычный 2 3 2 2 2 3 3 3 3 2 2" xfId="32507"/>
    <cellStyle name="Обычный 2 3 2 2 2 3 3 3 3 3" xfId="32508"/>
    <cellStyle name="Обычный 2 3 2 2 2 3 3 3 4" xfId="32509"/>
    <cellStyle name="Обычный 2 3 2 2 2 3 3 3 4 2" xfId="32510"/>
    <cellStyle name="Обычный 2 3 2 2 2 3 3 3 5" xfId="32511"/>
    <cellStyle name="Обычный 2 3 2 2 2 3 3 4" xfId="32512"/>
    <cellStyle name="Обычный 2 3 2 2 2 3 3 4 2" xfId="32513"/>
    <cellStyle name="Обычный 2 3 2 2 2 3 3 4 2 2" xfId="32514"/>
    <cellStyle name="Обычный 2 3 2 2 2 3 3 4 2 2 2" xfId="32515"/>
    <cellStyle name="Обычный 2 3 2 2 2 3 3 4 2 3" xfId="32516"/>
    <cellStyle name="Обычный 2 3 2 2 2 3 3 4 3" xfId="32517"/>
    <cellStyle name="Обычный 2 3 2 2 2 3 3 4 3 2" xfId="32518"/>
    <cellStyle name="Обычный 2 3 2 2 2 3 3 4 4" xfId="32519"/>
    <cellStyle name="Обычный 2 3 2 2 2 3 3 5" xfId="32520"/>
    <cellStyle name="Обычный 2 3 2 2 2 3 3 5 2" xfId="32521"/>
    <cellStyle name="Обычный 2 3 2 2 2 3 3 5 2 2" xfId="32522"/>
    <cellStyle name="Обычный 2 3 2 2 2 3 3 5 3" xfId="32523"/>
    <cellStyle name="Обычный 2 3 2 2 2 3 3 6" xfId="32524"/>
    <cellStyle name="Обычный 2 3 2 2 2 3 3 6 2" xfId="32525"/>
    <cellStyle name="Обычный 2 3 2 2 2 3 3 7" xfId="32526"/>
    <cellStyle name="Обычный 2 3 2 2 2 3 4" xfId="32527"/>
    <cellStyle name="Обычный 2 3 2 2 2 3 4 2" xfId="32528"/>
    <cellStyle name="Обычный 2 3 2 2 2 3 4 2 2" xfId="32529"/>
    <cellStyle name="Обычный 2 3 2 2 2 3 4 2 2 2" xfId="32530"/>
    <cellStyle name="Обычный 2 3 2 2 2 3 4 2 2 2 2" xfId="32531"/>
    <cellStyle name="Обычный 2 3 2 2 2 3 4 2 2 2 2 2" xfId="32532"/>
    <cellStyle name="Обычный 2 3 2 2 2 3 4 2 2 2 3" xfId="32533"/>
    <cellStyle name="Обычный 2 3 2 2 2 3 4 2 2 3" xfId="32534"/>
    <cellStyle name="Обычный 2 3 2 2 2 3 4 2 2 3 2" xfId="32535"/>
    <cellStyle name="Обычный 2 3 2 2 2 3 4 2 2 4" xfId="32536"/>
    <cellStyle name="Обычный 2 3 2 2 2 3 4 2 3" xfId="32537"/>
    <cellStyle name="Обычный 2 3 2 2 2 3 4 2 3 2" xfId="32538"/>
    <cellStyle name="Обычный 2 3 2 2 2 3 4 2 3 2 2" xfId="32539"/>
    <cellStyle name="Обычный 2 3 2 2 2 3 4 2 3 3" xfId="32540"/>
    <cellStyle name="Обычный 2 3 2 2 2 3 4 2 4" xfId="32541"/>
    <cellStyle name="Обычный 2 3 2 2 2 3 4 2 4 2" xfId="32542"/>
    <cellStyle name="Обычный 2 3 2 2 2 3 4 2 5" xfId="32543"/>
    <cellStyle name="Обычный 2 3 2 2 2 3 4 3" xfId="32544"/>
    <cellStyle name="Обычный 2 3 2 2 2 3 4 3 2" xfId="32545"/>
    <cellStyle name="Обычный 2 3 2 2 2 3 4 3 2 2" xfId="32546"/>
    <cellStyle name="Обычный 2 3 2 2 2 3 4 3 2 2 2" xfId="32547"/>
    <cellStyle name="Обычный 2 3 2 2 2 3 4 3 2 3" xfId="32548"/>
    <cellStyle name="Обычный 2 3 2 2 2 3 4 3 3" xfId="32549"/>
    <cellStyle name="Обычный 2 3 2 2 2 3 4 3 3 2" xfId="32550"/>
    <cellStyle name="Обычный 2 3 2 2 2 3 4 3 4" xfId="32551"/>
    <cellStyle name="Обычный 2 3 2 2 2 3 4 4" xfId="32552"/>
    <cellStyle name="Обычный 2 3 2 2 2 3 4 4 2" xfId="32553"/>
    <cellStyle name="Обычный 2 3 2 2 2 3 4 4 2 2" xfId="32554"/>
    <cellStyle name="Обычный 2 3 2 2 2 3 4 4 3" xfId="32555"/>
    <cellStyle name="Обычный 2 3 2 2 2 3 4 5" xfId="32556"/>
    <cellStyle name="Обычный 2 3 2 2 2 3 4 5 2" xfId="32557"/>
    <cellStyle name="Обычный 2 3 2 2 2 3 4 6" xfId="32558"/>
    <cellStyle name="Обычный 2 3 2 2 2 3 5" xfId="32559"/>
    <cellStyle name="Обычный 2 3 2 2 2 3 5 2" xfId="32560"/>
    <cellStyle name="Обычный 2 3 2 2 2 3 5 2 2" xfId="32561"/>
    <cellStyle name="Обычный 2 3 2 2 2 3 5 2 2 2" xfId="32562"/>
    <cellStyle name="Обычный 2 3 2 2 2 3 5 2 2 2 2" xfId="32563"/>
    <cellStyle name="Обычный 2 3 2 2 2 3 5 2 2 3" xfId="32564"/>
    <cellStyle name="Обычный 2 3 2 2 2 3 5 2 3" xfId="32565"/>
    <cellStyle name="Обычный 2 3 2 2 2 3 5 2 3 2" xfId="32566"/>
    <cellStyle name="Обычный 2 3 2 2 2 3 5 2 4" xfId="32567"/>
    <cellStyle name="Обычный 2 3 2 2 2 3 5 3" xfId="32568"/>
    <cellStyle name="Обычный 2 3 2 2 2 3 5 3 2" xfId="32569"/>
    <cellStyle name="Обычный 2 3 2 2 2 3 5 3 2 2" xfId="32570"/>
    <cellStyle name="Обычный 2 3 2 2 2 3 5 3 3" xfId="32571"/>
    <cellStyle name="Обычный 2 3 2 2 2 3 5 4" xfId="32572"/>
    <cellStyle name="Обычный 2 3 2 2 2 3 5 4 2" xfId="32573"/>
    <cellStyle name="Обычный 2 3 2 2 2 3 5 5" xfId="32574"/>
    <cellStyle name="Обычный 2 3 2 2 2 3 6" xfId="32575"/>
    <cellStyle name="Обычный 2 3 2 2 2 3 6 2" xfId="32576"/>
    <cellStyle name="Обычный 2 3 2 2 2 3 6 2 2" xfId="32577"/>
    <cellStyle name="Обычный 2 3 2 2 2 3 6 2 2 2" xfId="32578"/>
    <cellStyle name="Обычный 2 3 2 2 2 3 6 2 3" xfId="32579"/>
    <cellStyle name="Обычный 2 3 2 2 2 3 6 3" xfId="32580"/>
    <cellStyle name="Обычный 2 3 2 2 2 3 6 3 2" xfId="32581"/>
    <cellStyle name="Обычный 2 3 2 2 2 3 6 4" xfId="32582"/>
    <cellStyle name="Обычный 2 3 2 2 2 3 7" xfId="32583"/>
    <cellStyle name="Обычный 2 3 2 2 2 3 7 2" xfId="32584"/>
    <cellStyle name="Обычный 2 3 2 2 2 3 7 2 2" xfId="32585"/>
    <cellStyle name="Обычный 2 3 2 2 2 3 7 3" xfId="32586"/>
    <cellStyle name="Обычный 2 3 2 2 2 3 8" xfId="32587"/>
    <cellStyle name="Обычный 2 3 2 2 2 3 8 2" xfId="32588"/>
    <cellStyle name="Обычный 2 3 2 2 2 3 9" xfId="32589"/>
    <cellStyle name="Обычный 2 3 2 2 2 4" xfId="32590"/>
    <cellStyle name="Обычный 2 3 2 2 2 4 2" xfId="32591"/>
    <cellStyle name="Обычный 2 3 2 2 2 4 2 2" xfId="32592"/>
    <cellStyle name="Обычный 2 3 2 2 2 4 2 2 2" xfId="32593"/>
    <cellStyle name="Обычный 2 3 2 2 2 4 2 2 2 2" xfId="32594"/>
    <cellStyle name="Обычный 2 3 2 2 2 4 2 2 2 2 2" xfId="32595"/>
    <cellStyle name="Обычный 2 3 2 2 2 4 2 2 2 2 2 2" xfId="32596"/>
    <cellStyle name="Обычный 2 3 2 2 2 4 2 2 2 2 2 2 2" xfId="32597"/>
    <cellStyle name="Обычный 2 3 2 2 2 4 2 2 2 2 2 3" xfId="32598"/>
    <cellStyle name="Обычный 2 3 2 2 2 4 2 2 2 2 3" xfId="32599"/>
    <cellStyle name="Обычный 2 3 2 2 2 4 2 2 2 2 3 2" xfId="32600"/>
    <cellStyle name="Обычный 2 3 2 2 2 4 2 2 2 2 4" xfId="32601"/>
    <cellStyle name="Обычный 2 3 2 2 2 4 2 2 2 3" xfId="32602"/>
    <cellStyle name="Обычный 2 3 2 2 2 4 2 2 2 3 2" xfId="32603"/>
    <cellStyle name="Обычный 2 3 2 2 2 4 2 2 2 3 2 2" xfId="32604"/>
    <cellStyle name="Обычный 2 3 2 2 2 4 2 2 2 3 3" xfId="32605"/>
    <cellStyle name="Обычный 2 3 2 2 2 4 2 2 2 4" xfId="32606"/>
    <cellStyle name="Обычный 2 3 2 2 2 4 2 2 2 4 2" xfId="32607"/>
    <cellStyle name="Обычный 2 3 2 2 2 4 2 2 2 5" xfId="32608"/>
    <cellStyle name="Обычный 2 3 2 2 2 4 2 2 3" xfId="32609"/>
    <cellStyle name="Обычный 2 3 2 2 2 4 2 2 3 2" xfId="32610"/>
    <cellStyle name="Обычный 2 3 2 2 2 4 2 2 3 2 2" xfId="32611"/>
    <cellStyle name="Обычный 2 3 2 2 2 4 2 2 3 2 2 2" xfId="32612"/>
    <cellStyle name="Обычный 2 3 2 2 2 4 2 2 3 2 3" xfId="32613"/>
    <cellStyle name="Обычный 2 3 2 2 2 4 2 2 3 3" xfId="32614"/>
    <cellStyle name="Обычный 2 3 2 2 2 4 2 2 3 3 2" xfId="32615"/>
    <cellStyle name="Обычный 2 3 2 2 2 4 2 2 3 4" xfId="32616"/>
    <cellStyle name="Обычный 2 3 2 2 2 4 2 2 4" xfId="32617"/>
    <cellStyle name="Обычный 2 3 2 2 2 4 2 2 4 2" xfId="32618"/>
    <cellStyle name="Обычный 2 3 2 2 2 4 2 2 4 2 2" xfId="32619"/>
    <cellStyle name="Обычный 2 3 2 2 2 4 2 2 4 3" xfId="32620"/>
    <cellStyle name="Обычный 2 3 2 2 2 4 2 2 5" xfId="32621"/>
    <cellStyle name="Обычный 2 3 2 2 2 4 2 2 5 2" xfId="32622"/>
    <cellStyle name="Обычный 2 3 2 2 2 4 2 2 6" xfId="32623"/>
    <cellStyle name="Обычный 2 3 2 2 2 4 2 3" xfId="32624"/>
    <cellStyle name="Обычный 2 3 2 2 2 4 2 3 2" xfId="32625"/>
    <cellStyle name="Обычный 2 3 2 2 2 4 2 3 2 2" xfId="32626"/>
    <cellStyle name="Обычный 2 3 2 2 2 4 2 3 2 2 2" xfId="32627"/>
    <cellStyle name="Обычный 2 3 2 2 2 4 2 3 2 2 2 2" xfId="32628"/>
    <cellStyle name="Обычный 2 3 2 2 2 4 2 3 2 2 3" xfId="32629"/>
    <cellStyle name="Обычный 2 3 2 2 2 4 2 3 2 3" xfId="32630"/>
    <cellStyle name="Обычный 2 3 2 2 2 4 2 3 2 3 2" xfId="32631"/>
    <cellStyle name="Обычный 2 3 2 2 2 4 2 3 2 4" xfId="32632"/>
    <cellStyle name="Обычный 2 3 2 2 2 4 2 3 3" xfId="32633"/>
    <cellStyle name="Обычный 2 3 2 2 2 4 2 3 3 2" xfId="32634"/>
    <cellStyle name="Обычный 2 3 2 2 2 4 2 3 3 2 2" xfId="32635"/>
    <cellStyle name="Обычный 2 3 2 2 2 4 2 3 3 3" xfId="32636"/>
    <cellStyle name="Обычный 2 3 2 2 2 4 2 3 4" xfId="32637"/>
    <cellStyle name="Обычный 2 3 2 2 2 4 2 3 4 2" xfId="32638"/>
    <cellStyle name="Обычный 2 3 2 2 2 4 2 3 5" xfId="32639"/>
    <cellStyle name="Обычный 2 3 2 2 2 4 2 4" xfId="32640"/>
    <cellStyle name="Обычный 2 3 2 2 2 4 2 4 2" xfId="32641"/>
    <cellStyle name="Обычный 2 3 2 2 2 4 2 4 2 2" xfId="32642"/>
    <cellStyle name="Обычный 2 3 2 2 2 4 2 4 2 2 2" xfId="32643"/>
    <cellStyle name="Обычный 2 3 2 2 2 4 2 4 2 3" xfId="32644"/>
    <cellStyle name="Обычный 2 3 2 2 2 4 2 4 3" xfId="32645"/>
    <cellStyle name="Обычный 2 3 2 2 2 4 2 4 3 2" xfId="32646"/>
    <cellStyle name="Обычный 2 3 2 2 2 4 2 4 4" xfId="32647"/>
    <cellStyle name="Обычный 2 3 2 2 2 4 2 5" xfId="32648"/>
    <cellStyle name="Обычный 2 3 2 2 2 4 2 5 2" xfId="32649"/>
    <cellStyle name="Обычный 2 3 2 2 2 4 2 5 2 2" xfId="32650"/>
    <cellStyle name="Обычный 2 3 2 2 2 4 2 5 3" xfId="32651"/>
    <cellStyle name="Обычный 2 3 2 2 2 4 2 6" xfId="32652"/>
    <cellStyle name="Обычный 2 3 2 2 2 4 2 6 2" xfId="32653"/>
    <cellStyle name="Обычный 2 3 2 2 2 4 2 7" xfId="32654"/>
    <cellStyle name="Обычный 2 3 2 2 2 4 3" xfId="32655"/>
    <cellStyle name="Обычный 2 3 2 2 2 4 3 2" xfId="32656"/>
    <cellStyle name="Обычный 2 3 2 2 2 4 3 2 2" xfId="32657"/>
    <cellStyle name="Обычный 2 3 2 2 2 4 3 2 2 2" xfId="32658"/>
    <cellStyle name="Обычный 2 3 2 2 2 4 3 2 2 2 2" xfId="32659"/>
    <cellStyle name="Обычный 2 3 2 2 2 4 3 2 2 2 2 2" xfId="32660"/>
    <cellStyle name="Обычный 2 3 2 2 2 4 3 2 2 2 3" xfId="32661"/>
    <cellStyle name="Обычный 2 3 2 2 2 4 3 2 2 3" xfId="32662"/>
    <cellStyle name="Обычный 2 3 2 2 2 4 3 2 2 3 2" xfId="32663"/>
    <cellStyle name="Обычный 2 3 2 2 2 4 3 2 2 4" xfId="32664"/>
    <cellStyle name="Обычный 2 3 2 2 2 4 3 2 3" xfId="32665"/>
    <cellStyle name="Обычный 2 3 2 2 2 4 3 2 3 2" xfId="32666"/>
    <cellStyle name="Обычный 2 3 2 2 2 4 3 2 3 2 2" xfId="32667"/>
    <cellStyle name="Обычный 2 3 2 2 2 4 3 2 3 3" xfId="32668"/>
    <cellStyle name="Обычный 2 3 2 2 2 4 3 2 4" xfId="32669"/>
    <cellStyle name="Обычный 2 3 2 2 2 4 3 2 4 2" xfId="32670"/>
    <cellStyle name="Обычный 2 3 2 2 2 4 3 2 5" xfId="32671"/>
    <cellStyle name="Обычный 2 3 2 2 2 4 3 3" xfId="32672"/>
    <cellStyle name="Обычный 2 3 2 2 2 4 3 3 2" xfId="32673"/>
    <cellStyle name="Обычный 2 3 2 2 2 4 3 3 2 2" xfId="32674"/>
    <cellStyle name="Обычный 2 3 2 2 2 4 3 3 2 2 2" xfId="32675"/>
    <cellStyle name="Обычный 2 3 2 2 2 4 3 3 2 3" xfId="32676"/>
    <cellStyle name="Обычный 2 3 2 2 2 4 3 3 3" xfId="32677"/>
    <cellStyle name="Обычный 2 3 2 2 2 4 3 3 3 2" xfId="32678"/>
    <cellStyle name="Обычный 2 3 2 2 2 4 3 3 4" xfId="32679"/>
    <cellStyle name="Обычный 2 3 2 2 2 4 3 4" xfId="32680"/>
    <cellStyle name="Обычный 2 3 2 2 2 4 3 4 2" xfId="32681"/>
    <cellStyle name="Обычный 2 3 2 2 2 4 3 4 2 2" xfId="32682"/>
    <cellStyle name="Обычный 2 3 2 2 2 4 3 4 3" xfId="32683"/>
    <cellStyle name="Обычный 2 3 2 2 2 4 3 5" xfId="32684"/>
    <cellStyle name="Обычный 2 3 2 2 2 4 3 5 2" xfId="32685"/>
    <cellStyle name="Обычный 2 3 2 2 2 4 3 6" xfId="32686"/>
    <cellStyle name="Обычный 2 3 2 2 2 4 4" xfId="32687"/>
    <cellStyle name="Обычный 2 3 2 2 2 4 4 2" xfId="32688"/>
    <cellStyle name="Обычный 2 3 2 2 2 4 4 2 2" xfId="32689"/>
    <cellStyle name="Обычный 2 3 2 2 2 4 4 2 2 2" xfId="32690"/>
    <cellStyle name="Обычный 2 3 2 2 2 4 4 2 2 2 2" xfId="32691"/>
    <cellStyle name="Обычный 2 3 2 2 2 4 4 2 2 3" xfId="32692"/>
    <cellStyle name="Обычный 2 3 2 2 2 4 4 2 3" xfId="32693"/>
    <cellStyle name="Обычный 2 3 2 2 2 4 4 2 3 2" xfId="32694"/>
    <cellStyle name="Обычный 2 3 2 2 2 4 4 2 4" xfId="32695"/>
    <cellStyle name="Обычный 2 3 2 2 2 4 4 3" xfId="32696"/>
    <cellStyle name="Обычный 2 3 2 2 2 4 4 3 2" xfId="32697"/>
    <cellStyle name="Обычный 2 3 2 2 2 4 4 3 2 2" xfId="32698"/>
    <cellStyle name="Обычный 2 3 2 2 2 4 4 3 3" xfId="32699"/>
    <cellStyle name="Обычный 2 3 2 2 2 4 4 4" xfId="32700"/>
    <cellStyle name="Обычный 2 3 2 2 2 4 4 4 2" xfId="32701"/>
    <cellStyle name="Обычный 2 3 2 2 2 4 4 5" xfId="32702"/>
    <cellStyle name="Обычный 2 3 2 2 2 4 5" xfId="32703"/>
    <cellStyle name="Обычный 2 3 2 2 2 4 5 2" xfId="32704"/>
    <cellStyle name="Обычный 2 3 2 2 2 4 5 2 2" xfId="32705"/>
    <cellStyle name="Обычный 2 3 2 2 2 4 5 2 2 2" xfId="32706"/>
    <cellStyle name="Обычный 2 3 2 2 2 4 5 2 3" xfId="32707"/>
    <cellStyle name="Обычный 2 3 2 2 2 4 5 3" xfId="32708"/>
    <cellStyle name="Обычный 2 3 2 2 2 4 5 3 2" xfId="32709"/>
    <cellStyle name="Обычный 2 3 2 2 2 4 5 4" xfId="32710"/>
    <cellStyle name="Обычный 2 3 2 2 2 4 6" xfId="32711"/>
    <cellStyle name="Обычный 2 3 2 2 2 4 6 2" xfId="32712"/>
    <cellStyle name="Обычный 2 3 2 2 2 4 6 2 2" xfId="32713"/>
    <cellStyle name="Обычный 2 3 2 2 2 4 6 3" xfId="32714"/>
    <cellStyle name="Обычный 2 3 2 2 2 4 7" xfId="32715"/>
    <cellStyle name="Обычный 2 3 2 2 2 4 7 2" xfId="32716"/>
    <cellStyle name="Обычный 2 3 2 2 2 4 8" xfId="32717"/>
    <cellStyle name="Обычный 2 3 2 2 2 5" xfId="32718"/>
    <cellStyle name="Обычный 2 3 2 2 2 5 2" xfId="32719"/>
    <cellStyle name="Обычный 2 3 2 2 2 5 2 2" xfId="32720"/>
    <cellStyle name="Обычный 2 3 2 2 2 5 2 2 2" xfId="32721"/>
    <cellStyle name="Обычный 2 3 2 2 2 5 2 2 2 2" xfId="32722"/>
    <cellStyle name="Обычный 2 3 2 2 2 5 2 2 2 2 2" xfId="32723"/>
    <cellStyle name="Обычный 2 3 2 2 2 5 2 2 2 2 2 2" xfId="32724"/>
    <cellStyle name="Обычный 2 3 2 2 2 5 2 2 2 2 3" xfId="32725"/>
    <cellStyle name="Обычный 2 3 2 2 2 5 2 2 2 3" xfId="32726"/>
    <cellStyle name="Обычный 2 3 2 2 2 5 2 2 2 3 2" xfId="32727"/>
    <cellStyle name="Обычный 2 3 2 2 2 5 2 2 2 4" xfId="32728"/>
    <cellStyle name="Обычный 2 3 2 2 2 5 2 2 3" xfId="32729"/>
    <cellStyle name="Обычный 2 3 2 2 2 5 2 2 3 2" xfId="32730"/>
    <cellStyle name="Обычный 2 3 2 2 2 5 2 2 3 2 2" xfId="32731"/>
    <cellStyle name="Обычный 2 3 2 2 2 5 2 2 3 3" xfId="32732"/>
    <cellStyle name="Обычный 2 3 2 2 2 5 2 2 4" xfId="32733"/>
    <cellStyle name="Обычный 2 3 2 2 2 5 2 2 4 2" xfId="32734"/>
    <cellStyle name="Обычный 2 3 2 2 2 5 2 2 5" xfId="32735"/>
    <cellStyle name="Обычный 2 3 2 2 2 5 2 3" xfId="32736"/>
    <cellStyle name="Обычный 2 3 2 2 2 5 2 3 2" xfId="32737"/>
    <cellStyle name="Обычный 2 3 2 2 2 5 2 3 2 2" xfId="32738"/>
    <cellStyle name="Обычный 2 3 2 2 2 5 2 3 2 2 2" xfId="32739"/>
    <cellStyle name="Обычный 2 3 2 2 2 5 2 3 2 3" xfId="32740"/>
    <cellStyle name="Обычный 2 3 2 2 2 5 2 3 3" xfId="32741"/>
    <cellStyle name="Обычный 2 3 2 2 2 5 2 3 3 2" xfId="32742"/>
    <cellStyle name="Обычный 2 3 2 2 2 5 2 3 4" xfId="32743"/>
    <cellStyle name="Обычный 2 3 2 2 2 5 2 4" xfId="32744"/>
    <cellStyle name="Обычный 2 3 2 2 2 5 2 4 2" xfId="32745"/>
    <cellStyle name="Обычный 2 3 2 2 2 5 2 4 2 2" xfId="32746"/>
    <cellStyle name="Обычный 2 3 2 2 2 5 2 4 3" xfId="32747"/>
    <cellStyle name="Обычный 2 3 2 2 2 5 2 5" xfId="32748"/>
    <cellStyle name="Обычный 2 3 2 2 2 5 2 5 2" xfId="32749"/>
    <cellStyle name="Обычный 2 3 2 2 2 5 2 6" xfId="32750"/>
    <cellStyle name="Обычный 2 3 2 2 2 5 3" xfId="32751"/>
    <cellStyle name="Обычный 2 3 2 2 2 5 3 2" xfId="32752"/>
    <cellStyle name="Обычный 2 3 2 2 2 5 3 2 2" xfId="32753"/>
    <cellStyle name="Обычный 2 3 2 2 2 5 3 2 2 2" xfId="32754"/>
    <cellStyle name="Обычный 2 3 2 2 2 5 3 2 2 2 2" xfId="32755"/>
    <cellStyle name="Обычный 2 3 2 2 2 5 3 2 2 3" xfId="32756"/>
    <cellStyle name="Обычный 2 3 2 2 2 5 3 2 3" xfId="32757"/>
    <cellStyle name="Обычный 2 3 2 2 2 5 3 2 3 2" xfId="32758"/>
    <cellStyle name="Обычный 2 3 2 2 2 5 3 2 4" xfId="32759"/>
    <cellStyle name="Обычный 2 3 2 2 2 5 3 3" xfId="32760"/>
    <cellStyle name="Обычный 2 3 2 2 2 5 3 3 2" xfId="32761"/>
    <cellStyle name="Обычный 2 3 2 2 2 5 3 3 2 2" xfId="32762"/>
    <cellStyle name="Обычный 2 3 2 2 2 5 3 3 3" xfId="32763"/>
    <cellStyle name="Обычный 2 3 2 2 2 5 3 4" xfId="32764"/>
    <cellStyle name="Обычный 2 3 2 2 2 5 3 4 2" xfId="32765"/>
    <cellStyle name="Обычный 2 3 2 2 2 5 3 5" xfId="32766"/>
    <cellStyle name="Обычный 2 3 2 2 2 5 4" xfId="32767"/>
    <cellStyle name="Обычный 2 3 2 2 2 5 4 2" xfId="32768"/>
    <cellStyle name="Обычный 2 3 2 2 2 5 4 2 2" xfId="32769"/>
    <cellStyle name="Обычный 2 3 2 2 2 5 4 2 2 2" xfId="32770"/>
    <cellStyle name="Обычный 2 3 2 2 2 5 4 2 3" xfId="32771"/>
    <cellStyle name="Обычный 2 3 2 2 2 5 4 3" xfId="32772"/>
    <cellStyle name="Обычный 2 3 2 2 2 5 4 3 2" xfId="32773"/>
    <cellStyle name="Обычный 2 3 2 2 2 5 4 4" xfId="32774"/>
    <cellStyle name="Обычный 2 3 2 2 2 5 5" xfId="32775"/>
    <cellStyle name="Обычный 2 3 2 2 2 5 5 2" xfId="32776"/>
    <cellStyle name="Обычный 2 3 2 2 2 5 5 2 2" xfId="32777"/>
    <cellStyle name="Обычный 2 3 2 2 2 5 5 3" xfId="32778"/>
    <cellStyle name="Обычный 2 3 2 2 2 5 6" xfId="32779"/>
    <cellStyle name="Обычный 2 3 2 2 2 5 6 2" xfId="32780"/>
    <cellStyle name="Обычный 2 3 2 2 2 5 7" xfId="32781"/>
    <cellStyle name="Обычный 2 3 2 2 2 6" xfId="32782"/>
    <cellStyle name="Обычный 2 3 2 2 2 6 2" xfId="32783"/>
    <cellStyle name="Обычный 2 3 2 2 2 6 2 2" xfId="32784"/>
    <cellStyle name="Обычный 2 3 2 2 2 6 2 2 2" xfId="32785"/>
    <cellStyle name="Обычный 2 3 2 2 2 6 2 2 2 2" xfId="32786"/>
    <cellStyle name="Обычный 2 3 2 2 2 6 2 2 2 2 2" xfId="32787"/>
    <cellStyle name="Обычный 2 3 2 2 2 6 2 2 2 3" xfId="32788"/>
    <cellStyle name="Обычный 2 3 2 2 2 6 2 2 3" xfId="32789"/>
    <cellStyle name="Обычный 2 3 2 2 2 6 2 2 3 2" xfId="32790"/>
    <cellStyle name="Обычный 2 3 2 2 2 6 2 2 4" xfId="32791"/>
    <cellStyle name="Обычный 2 3 2 2 2 6 2 3" xfId="32792"/>
    <cellStyle name="Обычный 2 3 2 2 2 6 2 3 2" xfId="32793"/>
    <cellStyle name="Обычный 2 3 2 2 2 6 2 3 2 2" xfId="32794"/>
    <cellStyle name="Обычный 2 3 2 2 2 6 2 3 3" xfId="32795"/>
    <cellStyle name="Обычный 2 3 2 2 2 6 2 4" xfId="32796"/>
    <cellStyle name="Обычный 2 3 2 2 2 6 2 4 2" xfId="32797"/>
    <cellStyle name="Обычный 2 3 2 2 2 6 2 5" xfId="32798"/>
    <cellStyle name="Обычный 2 3 2 2 2 6 3" xfId="32799"/>
    <cellStyle name="Обычный 2 3 2 2 2 6 3 2" xfId="32800"/>
    <cellStyle name="Обычный 2 3 2 2 2 6 3 2 2" xfId="32801"/>
    <cellStyle name="Обычный 2 3 2 2 2 6 3 2 2 2" xfId="32802"/>
    <cellStyle name="Обычный 2 3 2 2 2 6 3 2 3" xfId="32803"/>
    <cellStyle name="Обычный 2 3 2 2 2 6 3 3" xfId="32804"/>
    <cellStyle name="Обычный 2 3 2 2 2 6 3 3 2" xfId="32805"/>
    <cellStyle name="Обычный 2 3 2 2 2 6 3 4" xfId="32806"/>
    <cellStyle name="Обычный 2 3 2 2 2 6 4" xfId="32807"/>
    <cellStyle name="Обычный 2 3 2 2 2 6 4 2" xfId="32808"/>
    <cellStyle name="Обычный 2 3 2 2 2 6 4 2 2" xfId="32809"/>
    <cellStyle name="Обычный 2 3 2 2 2 6 4 3" xfId="32810"/>
    <cellStyle name="Обычный 2 3 2 2 2 6 5" xfId="32811"/>
    <cellStyle name="Обычный 2 3 2 2 2 6 5 2" xfId="32812"/>
    <cellStyle name="Обычный 2 3 2 2 2 6 6" xfId="32813"/>
    <cellStyle name="Обычный 2 3 2 2 2 7" xfId="32814"/>
    <cellStyle name="Обычный 2 3 2 2 2 7 2" xfId="32815"/>
    <cellStyle name="Обычный 2 3 2 2 2 7 2 2" xfId="32816"/>
    <cellStyle name="Обычный 2 3 2 2 2 7 2 2 2" xfId="32817"/>
    <cellStyle name="Обычный 2 3 2 2 2 7 2 2 2 2" xfId="32818"/>
    <cellStyle name="Обычный 2 3 2 2 2 7 2 2 3" xfId="32819"/>
    <cellStyle name="Обычный 2 3 2 2 2 7 2 3" xfId="32820"/>
    <cellStyle name="Обычный 2 3 2 2 2 7 2 3 2" xfId="32821"/>
    <cellStyle name="Обычный 2 3 2 2 2 7 2 4" xfId="32822"/>
    <cellStyle name="Обычный 2 3 2 2 2 7 3" xfId="32823"/>
    <cellStyle name="Обычный 2 3 2 2 2 7 3 2" xfId="32824"/>
    <cellStyle name="Обычный 2 3 2 2 2 7 3 2 2" xfId="32825"/>
    <cellStyle name="Обычный 2 3 2 2 2 7 3 3" xfId="32826"/>
    <cellStyle name="Обычный 2 3 2 2 2 7 4" xfId="32827"/>
    <cellStyle name="Обычный 2 3 2 2 2 7 4 2" xfId="32828"/>
    <cellStyle name="Обычный 2 3 2 2 2 7 5" xfId="32829"/>
    <cellStyle name="Обычный 2 3 2 2 2 8" xfId="32830"/>
    <cellStyle name="Обычный 2 3 2 2 2 8 2" xfId="32831"/>
    <cellStyle name="Обычный 2 3 2 2 2 8 2 2" xfId="32832"/>
    <cellStyle name="Обычный 2 3 2 2 2 8 2 2 2" xfId="32833"/>
    <cellStyle name="Обычный 2 3 2 2 2 8 2 3" xfId="32834"/>
    <cellStyle name="Обычный 2 3 2 2 2 8 3" xfId="32835"/>
    <cellStyle name="Обычный 2 3 2 2 2 8 3 2" xfId="32836"/>
    <cellStyle name="Обычный 2 3 2 2 2 8 4" xfId="32837"/>
    <cellStyle name="Обычный 2 3 2 2 2 9" xfId="32838"/>
    <cellStyle name="Обычный 2 3 2 2 2 9 2" xfId="32839"/>
    <cellStyle name="Обычный 2 3 2 2 2 9 2 2" xfId="32840"/>
    <cellStyle name="Обычный 2 3 2 2 2 9 3" xfId="32841"/>
    <cellStyle name="Обычный 2 3 2 2 3" xfId="32842"/>
    <cellStyle name="Обычный 2 3 2 2 3 2" xfId="32843"/>
    <cellStyle name="Обычный 2 3 2 2 3 2 2" xfId="32844"/>
    <cellStyle name="Обычный 2 3 2 2 3 2 2 2" xfId="32845"/>
    <cellStyle name="Обычный 2 3 2 2 3 2 2 2 2" xfId="32846"/>
    <cellStyle name="Обычный 2 3 2 2 3 2 2 2 2 2" xfId="32847"/>
    <cellStyle name="Обычный 2 3 2 2 3 2 2 2 2 2 2" xfId="32848"/>
    <cellStyle name="Обычный 2 3 2 2 3 2 2 2 2 2 2 2" xfId="32849"/>
    <cellStyle name="Обычный 2 3 2 2 3 2 2 2 2 2 3" xfId="32850"/>
    <cellStyle name="Обычный 2 3 2 2 3 2 2 2 2 3" xfId="32851"/>
    <cellStyle name="Обычный 2 3 2 2 3 2 2 2 2 3 2" xfId="32852"/>
    <cellStyle name="Обычный 2 3 2 2 3 2 2 2 2 4" xfId="32853"/>
    <cellStyle name="Обычный 2 3 2 2 3 2 2 2 3" xfId="32854"/>
    <cellStyle name="Обычный 2 3 2 2 3 2 2 2 3 2" xfId="32855"/>
    <cellStyle name="Обычный 2 3 2 2 3 2 2 2 3 2 2" xfId="32856"/>
    <cellStyle name="Обычный 2 3 2 2 3 2 2 2 3 3" xfId="32857"/>
    <cellStyle name="Обычный 2 3 2 2 3 2 2 2 4" xfId="32858"/>
    <cellStyle name="Обычный 2 3 2 2 3 2 2 2 4 2" xfId="32859"/>
    <cellStyle name="Обычный 2 3 2 2 3 2 2 2 5" xfId="32860"/>
    <cellStyle name="Обычный 2 3 2 2 3 2 2 3" xfId="32861"/>
    <cellStyle name="Обычный 2 3 2 2 3 2 2 3 2" xfId="32862"/>
    <cellStyle name="Обычный 2 3 2 2 3 2 2 3 2 2" xfId="32863"/>
    <cellStyle name="Обычный 2 3 2 2 3 2 2 3 2 2 2" xfId="32864"/>
    <cellStyle name="Обычный 2 3 2 2 3 2 2 3 2 3" xfId="32865"/>
    <cellStyle name="Обычный 2 3 2 2 3 2 2 3 3" xfId="32866"/>
    <cellStyle name="Обычный 2 3 2 2 3 2 2 3 3 2" xfId="32867"/>
    <cellStyle name="Обычный 2 3 2 2 3 2 2 3 4" xfId="32868"/>
    <cellStyle name="Обычный 2 3 2 2 3 2 2 4" xfId="32869"/>
    <cellStyle name="Обычный 2 3 2 2 3 2 2 4 2" xfId="32870"/>
    <cellStyle name="Обычный 2 3 2 2 3 2 2 4 2 2" xfId="32871"/>
    <cellStyle name="Обычный 2 3 2 2 3 2 2 4 3" xfId="32872"/>
    <cellStyle name="Обычный 2 3 2 2 3 2 2 5" xfId="32873"/>
    <cellStyle name="Обычный 2 3 2 2 3 2 2 5 2" xfId="32874"/>
    <cellStyle name="Обычный 2 3 2 2 3 2 2 6" xfId="32875"/>
    <cellStyle name="Обычный 2 3 2 2 3 2 3" xfId="32876"/>
    <cellStyle name="Обычный 2 3 2 2 3 2 3 2" xfId="32877"/>
    <cellStyle name="Обычный 2 3 2 2 3 2 3 2 2" xfId="32878"/>
    <cellStyle name="Обычный 2 3 2 2 3 2 3 2 2 2" xfId="32879"/>
    <cellStyle name="Обычный 2 3 2 2 3 2 3 2 2 2 2" xfId="32880"/>
    <cellStyle name="Обычный 2 3 2 2 3 2 3 2 2 3" xfId="32881"/>
    <cellStyle name="Обычный 2 3 2 2 3 2 3 2 3" xfId="32882"/>
    <cellStyle name="Обычный 2 3 2 2 3 2 3 2 3 2" xfId="32883"/>
    <cellStyle name="Обычный 2 3 2 2 3 2 3 2 4" xfId="32884"/>
    <cellStyle name="Обычный 2 3 2 2 3 2 3 3" xfId="32885"/>
    <cellStyle name="Обычный 2 3 2 2 3 2 3 3 2" xfId="32886"/>
    <cellStyle name="Обычный 2 3 2 2 3 2 3 3 2 2" xfId="32887"/>
    <cellStyle name="Обычный 2 3 2 2 3 2 3 3 3" xfId="32888"/>
    <cellStyle name="Обычный 2 3 2 2 3 2 3 4" xfId="32889"/>
    <cellStyle name="Обычный 2 3 2 2 3 2 3 4 2" xfId="32890"/>
    <cellStyle name="Обычный 2 3 2 2 3 2 3 5" xfId="32891"/>
    <cellStyle name="Обычный 2 3 2 2 3 2 4" xfId="32892"/>
    <cellStyle name="Обычный 2 3 2 2 3 2 4 2" xfId="32893"/>
    <cellStyle name="Обычный 2 3 2 2 3 2 4 2 2" xfId="32894"/>
    <cellStyle name="Обычный 2 3 2 2 3 2 4 2 2 2" xfId="32895"/>
    <cellStyle name="Обычный 2 3 2 2 3 2 4 2 3" xfId="32896"/>
    <cellStyle name="Обычный 2 3 2 2 3 2 4 3" xfId="32897"/>
    <cellStyle name="Обычный 2 3 2 2 3 2 4 3 2" xfId="32898"/>
    <cellStyle name="Обычный 2 3 2 2 3 2 4 4" xfId="32899"/>
    <cellStyle name="Обычный 2 3 2 2 3 2 5" xfId="32900"/>
    <cellStyle name="Обычный 2 3 2 2 3 2 5 2" xfId="32901"/>
    <cellStyle name="Обычный 2 3 2 2 3 2 5 2 2" xfId="32902"/>
    <cellStyle name="Обычный 2 3 2 2 3 2 5 3" xfId="32903"/>
    <cellStyle name="Обычный 2 3 2 2 3 2 6" xfId="32904"/>
    <cellStyle name="Обычный 2 3 2 2 3 2 6 2" xfId="32905"/>
    <cellStyle name="Обычный 2 3 2 2 3 2 7" xfId="32906"/>
    <cellStyle name="Обычный 2 3 2 2 3 3" xfId="32907"/>
    <cellStyle name="Обычный 2 3 2 2 3 3 2" xfId="32908"/>
    <cellStyle name="Обычный 2 3 2 2 3 3 2 2" xfId="32909"/>
    <cellStyle name="Обычный 2 3 2 2 3 3 2 2 2" xfId="32910"/>
    <cellStyle name="Обычный 2 3 2 2 3 3 2 2 2 2" xfId="32911"/>
    <cellStyle name="Обычный 2 3 2 2 3 3 2 2 2 2 2" xfId="32912"/>
    <cellStyle name="Обычный 2 3 2 2 3 3 2 2 2 3" xfId="32913"/>
    <cellStyle name="Обычный 2 3 2 2 3 3 2 2 3" xfId="32914"/>
    <cellStyle name="Обычный 2 3 2 2 3 3 2 2 3 2" xfId="32915"/>
    <cellStyle name="Обычный 2 3 2 2 3 3 2 2 4" xfId="32916"/>
    <cellStyle name="Обычный 2 3 2 2 3 3 2 3" xfId="32917"/>
    <cellStyle name="Обычный 2 3 2 2 3 3 2 3 2" xfId="32918"/>
    <cellStyle name="Обычный 2 3 2 2 3 3 2 3 2 2" xfId="32919"/>
    <cellStyle name="Обычный 2 3 2 2 3 3 2 3 3" xfId="32920"/>
    <cellStyle name="Обычный 2 3 2 2 3 3 2 4" xfId="32921"/>
    <cellStyle name="Обычный 2 3 2 2 3 3 2 4 2" xfId="32922"/>
    <cellStyle name="Обычный 2 3 2 2 3 3 2 5" xfId="32923"/>
    <cellStyle name="Обычный 2 3 2 2 3 3 3" xfId="32924"/>
    <cellStyle name="Обычный 2 3 2 2 3 3 3 2" xfId="32925"/>
    <cellStyle name="Обычный 2 3 2 2 3 3 3 2 2" xfId="32926"/>
    <cellStyle name="Обычный 2 3 2 2 3 3 3 2 2 2" xfId="32927"/>
    <cellStyle name="Обычный 2 3 2 2 3 3 3 2 3" xfId="32928"/>
    <cellStyle name="Обычный 2 3 2 2 3 3 3 3" xfId="32929"/>
    <cellStyle name="Обычный 2 3 2 2 3 3 3 3 2" xfId="32930"/>
    <cellStyle name="Обычный 2 3 2 2 3 3 3 4" xfId="32931"/>
    <cellStyle name="Обычный 2 3 2 2 3 3 4" xfId="32932"/>
    <cellStyle name="Обычный 2 3 2 2 3 3 4 2" xfId="32933"/>
    <cellStyle name="Обычный 2 3 2 2 3 3 4 2 2" xfId="32934"/>
    <cellStyle name="Обычный 2 3 2 2 3 3 4 3" xfId="32935"/>
    <cellStyle name="Обычный 2 3 2 2 3 3 5" xfId="32936"/>
    <cellStyle name="Обычный 2 3 2 2 3 3 5 2" xfId="32937"/>
    <cellStyle name="Обычный 2 3 2 2 3 3 6" xfId="32938"/>
    <cellStyle name="Обычный 2 3 2 2 3 4" xfId="32939"/>
    <cellStyle name="Обычный 2 3 2 2 3 4 2" xfId="32940"/>
    <cellStyle name="Обычный 2 3 2 2 3 4 2 2" xfId="32941"/>
    <cellStyle name="Обычный 2 3 2 2 3 4 2 2 2" xfId="32942"/>
    <cellStyle name="Обычный 2 3 2 2 3 4 2 2 2 2" xfId="32943"/>
    <cellStyle name="Обычный 2 3 2 2 3 4 2 2 3" xfId="32944"/>
    <cellStyle name="Обычный 2 3 2 2 3 4 2 3" xfId="32945"/>
    <cellStyle name="Обычный 2 3 2 2 3 4 2 3 2" xfId="32946"/>
    <cellStyle name="Обычный 2 3 2 2 3 4 2 4" xfId="32947"/>
    <cellStyle name="Обычный 2 3 2 2 3 4 3" xfId="32948"/>
    <cellStyle name="Обычный 2 3 2 2 3 4 3 2" xfId="32949"/>
    <cellStyle name="Обычный 2 3 2 2 3 4 3 2 2" xfId="32950"/>
    <cellStyle name="Обычный 2 3 2 2 3 4 3 3" xfId="32951"/>
    <cellStyle name="Обычный 2 3 2 2 3 4 4" xfId="32952"/>
    <cellStyle name="Обычный 2 3 2 2 3 4 4 2" xfId="32953"/>
    <cellStyle name="Обычный 2 3 2 2 3 4 5" xfId="32954"/>
    <cellStyle name="Обычный 2 3 2 2 3 5" xfId="32955"/>
    <cellStyle name="Обычный 2 3 2 2 3 5 2" xfId="32956"/>
    <cellStyle name="Обычный 2 3 2 2 3 5 2 2" xfId="32957"/>
    <cellStyle name="Обычный 2 3 2 2 3 5 2 2 2" xfId="32958"/>
    <cellStyle name="Обычный 2 3 2 2 3 5 2 3" xfId="32959"/>
    <cellStyle name="Обычный 2 3 2 2 3 5 3" xfId="32960"/>
    <cellStyle name="Обычный 2 3 2 2 3 5 3 2" xfId="32961"/>
    <cellStyle name="Обычный 2 3 2 2 3 5 4" xfId="32962"/>
    <cellStyle name="Обычный 2 3 2 2 3 6" xfId="32963"/>
    <cellStyle name="Обычный 2 3 2 2 3 6 2" xfId="32964"/>
    <cellStyle name="Обычный 2 3 2 2 3 6 2 2" xfId="32965"/>
    <cellStyle name="Обычный 2 3 2 2 3 6 3" xfId="32966"/>
    <cellStyle name="Обычный 2 3 2 2 3 7" xfId="32967"/>
    <cellStyle name="Обычный 2 3 2 2 3 7 2" xfId="32968"/>
    <cellStyle name="Обычный 2 3 2 2 3 8" xfId="32969"/>
    <cellStyle name="Обычный 2 3 2 2 4" xfId="32970"/>
    <cellStyle name="Обычный 2 3 2 2 5" xfId="32971"/>
    <cellStyle name="Обычный 2 3 2 2 5 2" xfId="32972"/>
    <cellStyle name="Обычный 2 3 2 2 5 2 2" xfId="32973"/>
    <cellStyle name="Обычный 2 3 2 2 5 2 2 2" xfId="32974"/>
    <cellStyle name="Обычный 2 3 2 2 5 2 2 2 2" xfId="32975"/>
    <cellStyle name="Обычный 2 3 2 2 5 2 2 2 2 2" xfId="32976"/>
    <cellStyle name="Обычный 2 3 2 2 5 2 2 2 2 2 2" xfId="32977"/>
    <cellStyle name="Обычный 2 3 2 2 5 2 2 2 2 2 2 2" xfId="32978"/>
    <cellStyle name="Обычный 2 3 2 2 5 2 2 2 2 2 3" xfId="32979"/>
    <cellStyle name="Обычный 2 3 2 2 5 2 2 2 2 3" xfId="32980"/>
    <cellStyle name="Обычный 2 3 2 2 5 2 2 2 2 3 2" xfId="32981"/>
    <cellStyle name="Обычный 2 3 2 2 5 2 2 2 2 4" xfId="32982"/>
    <cellStyle name="Обычный 2 3 2 2 5 2 2 2 3" xfId="32983"/>
    <cellStyle name="Обычный 2 3 2 2 5 2 2 2 3 2" xfId="32984"/>
    <cellStyle name="Обычный 2 3 2 2 5 2 2 2 3 2 2" xfId="32985"/>
    <cellStyle name="Обычный 2 3 2 2 5 2 2 2 3 3" xfId="32986"/>
    <cellStyle name="Обычный 2 3 2 2 5 2 2 2 4" xfId="32987"/>
    <cellStyle name="Обычный 2 3 2 2 5 2 2 2 4 2" xfId="32988"/>
    <cellStyle name="Обычный 2 3 2 2 5 2 2 2 5" xfId="32989"/>
    <cellStyle name="Обычный 2 3 2 2 5 2 2 3" xfId="32990"/>
    <cellStyle name="Обычный 2 3 2 2 5 2 2 3 2" xfId="32991"/>
    <cellStyle name="Обычный 2 3 2 2 5 2 2 3 2 2" xfId="32992"/>
    <cellStyle name="Обычный 2 3 2 2 5 2 2 3 2 2 2" xfId="32993"/>
    <cellStyle name="Обычный 2 3 2 2 5 2 2 3 2 3" xfId="32994"/>
    <cellStyle name="Обычный 2 3 2 2 5 2 2 3 3" xfId="32995"/>
    <cellStyle name="Обычный 2 3 2 2 5 2 2 3 3 2" xfId="32996"/>
    <cellStyle name="Обычный 2 3 2 2 5 2 2 3 4" xfId="32997"/>
    <cellStyle name="Обычный 2 3 2 2 5 2 2 4" xfId="32998"/>
    <cellStyle name="Обычный 2 3 2 2 5 2 2 4 2" xfId="32999"/>
    <cellStyle name="Обычный 2 3 2 2 5 2 2 4 2 2" xfId="33000"/>
    <cellStyle name="Обычный 2 3 2 2 5 2 2 4 3" xfId="33001"/>
    <cellStyle name="Обычный 2 3 2 2 5 2 2 5" xfId="33002"/>
    <cellStyle name="Обычный 2 3 2 2 5 2 2 5 2" xfId="33003"/>
    <cellStyle name="Обычный 2 3 2 2 5 2 2 6" xfId="33004"/>
    <cellStyle name="Обычный 2 3 2 2 5 2 3" xfId="33005"/>
    <cellStyle name="Обычный 2 3 2 2 5 2 3 2" xfId="33006"/>
    <cellStyle name="Обычный 2 3 2 2 5 2 3 2 2" xfId="33007"/>
    <cellStyle name="Обычный 2 3 2 2 5 2 3 2 2 2" xfId="33008"/>
    <cellStyle name="Обычный 2 3 2 2 5 2 3 2 2 2 2" xfId="33009"/>
    <cellStyle name="Обычный 2 3 2 2 5 2 3 2 2 3" xfId="33010"/>
    <cellStyle name="Обычный 2 3 2 2 5 2 3 2 3" xfId="33011"/>
    <cellStyle name="Обычный 2 3 2 2 5 2 3 2 3 2" xfId="33012"/>
    <cellStyle name="Обычный 2 3 2 2 5 2 3 2 4" xfId="33013"/>
    <cellStyle name="Обычный 2 3 2 2 5 2 3 3" xfId="33014"/>
    <cellStyle name="Обычный 2 3 2 2 5 2 3 3 2" xfId="33015"/>
    <cellStyle name="Обычный 2 3 2 2 5 2 3 3 2 2" xfId="33016"/>
    <cellStyle name="Обычный 2 3 2 2 5 2 3 3 3" xfId="33017"/>
    <cellStyle name="Обычный 2 3 2 2 5 2 3 4" xfId="33018"/>
    <cellStyle name="Обычный 2 3 2 2 5 2 3 4 2" xfId="33019"/>
    <cellStyle name="Обычный 2 3 2 2 5 2 3 5" xfId="33020"/>
    <cellStyle name="Обычный 2 3 2 2 5 2 4" xfId="33021"/>
    <cellStyle name="Обычный 2 3 2 2 5 2 4 2" xfId="33022"/>
    <cellStyle name="Обычный 2 3 2 2 5 2 4 2 2" xfId="33023"/>
    <cellStyle name="Обычный 2 3 2 2 5 2 4 2 2 2" xfId="33024"/>
    <cellStyle name="Обычный 2 3 2 2 5 2 4 2 3" xfId="33025"/>
    <cellStyle name="Обычный 2 3 2 2 5 2 4 3" xfId="33026"/>
    <cellStyle name="Обычный 2 3 2 2 5 2 4 3 2" xfId="33027"/>
    <cellStyle name="Обычный 2 3 2 2 5 2 4 4" xfId="33028"/>
    <cellStyle name="Обычный 2 3 2 2 5 2 5" xfId="33029"/>
    <cellStyle name="Обычный 2 3 2 2 5 2 5 2" xfId="33030"/>
    <cellStyle name="Обычный 2 3 2 2 5 2 5 2 2" xfId="33031"/>
    <cellStyle name="Обычный 2 3 2 2 5 2 5 3" xfId="33032"/>
    <cellStyle name="Обычный 2 3 2 2 5 2 6" xfId="33033"/>
    <cellStyle name="Обычный 2 3 2 2 5 2 6 2" xfId="33034"/>
    <cellStyle name="Обычный 2 3 2 2 5 2 7" xfId="33035"/>
    <cellStyle name="Обычный 2 3 2 2 5 3" xfId="33036"/>
    <cellStyle name="Обычный 2 3 2 2 5 3 2" xfId="33037"/>
    <cellStyle name="Обычный 2 3 2 2 5 3 2 2" xfId="33038"/>
    <cellStyle name="Обычный 2 3 2 2 5 3 2 2 2" xfId="33039"/>
    <cellStyle name="Обычный 2 3 2 2 5 3 2 2 2 2" xfId="33040"/>
    <cellStyle name="Обычный 2 3 2 2 5 3 2 2 2 2 2" xfId="33041"/>
    <cellStyle name="Обычный 2 3 2 2 5 3 2 2 2 3" xfId="33042"/>
    <cellStyle name="Обычный 2 3 2 2 5 3 2 2 3" xfId="33043"/>
    <cellStyle name="Обычный 2 3 2 2 5 3 2 2 3 2" xfId="33044"/>
    <cellStyle name="Обычный 2 3 2 2 5 3 2 2 4" xfId="33045"/>
    <cellStyle name="Обычный 2 3 2 2 5 3 2 3" xfId="33046"/>
    <cellStyle name="Обычный 2 3 2 2 5 3 2 3 2" xfId="33047"/>
    <cellStyle name="Обычный 2 3 2 2 5 3 2 3 2 2" xfId="33048"/>
    <cellStyle name="Обычный 2 3 2 2 5 3 2 3 3" xfId="33049"/>
    <cellStyle name="Обычный 2 3 2 2 5 3 2 4" xfId="33050"/>
    <cellStyle name="Обычный 2 3 2 2 5 3 2 4 2" xfId="33051"/>
    <cellStyle name="Обычный 2 3 2 2 5 3 2 5" xfId="33052"/>
    <cellStyle name="Обычный 2 3 2 2 5 3 3" xfId="33053"/>
    <cellStyle name="Обычный 2 3 2 2 5 3 3 2" xfId="33054"/>
    <cellStyle name="Обычный 2 3 2 2 5 3 3 2 2" xfId="33055"/>
    <cellStyle name="Обычный 2 3 2 2 5 3 3 2 2 2" xfId="33056"/>
    <cellStyle name="Обычный 2 3 2 2 5 3 3 2 3" xfId="33057"/>
    <cellStyle name="Обычный 2 3 2 2 5 3 3 3" xfId="33058"/>
    <cellStyle name="Обычный 2 3 2 2 5 3 3 3 2" xfId="33059"/>
    <cellStyle name="Обычный 2 3 2 2 5 3 3 4" xfId="33060"/>
    <cellStyle name="Обычный 2 3 2 2 5 3 4" xfId="33061"/>
    <cellStyle name="Обычный 2 3 2 2 5 3 4 2" xfId="33062"/>
    <cellStyle name="Обычный 2 3 2 2 5 3 4 2 2" xfId="33063"/>
    <cellStyle name="Обычный 2 3 2 2 5 3 4 3" xfId="33064"/>
    <cellStyle name="Обычный 2 3 2 2 5 3 5" xfId="33065"/>
    <cellStyle name="Обычный 2 3 2 2 5 3 5 2" xfId="33066"/>
    <cellStyle name="Обычный 2 3 2 2 5 3 6" xfId="33067"/>
    <cellStyle name="Обычный 2 3 2 2 5 4" xfId="33068"/>
    <cellStyle name="Обычный 2 3 2 2 5 4 2" xfId="33069"/>
    <cellStyle name="Обычный 2 3 2 2 5 4 2 2" xfId="33070"/>
    <cellStyle name="Обычный 2 3 2 2 5 4 2 2 2" xfId="33071"/>
    <cellStyle name="Обычный 2 3 2 2 5 4 2 2 2 2" xfId="33072"/>
    <cellStyle name="Обычный 2 3 2 2 5 4 2 2 3" xfId="33073"/>
    <cellStyle name="Обычный 2 3 2 2 5 4 2 3" xfId="33074"/>
    <cellStyle name="Обычный 2 3 2 2 5 4 2 3 2" xfId="33075"/>
    <cellStyle name="Обычный 2 3 2 2 5 4 2 4" xfId="33076"/>
    <cellStyle name="Обычный 2 3 2 2 5 4 3" xfId="33077"/>
    <cellStyle name="Обычный 2 3 2 2 5 4 3 2" xfId="33078"/>
    <cellStyle name="Обычный 2 3 2 2 5 4 3 2 2" xfId="33079"/>
    <cellStyle name="Обычный 2 3 2 2 5 4 3 3" xfId="33080"/>
    <cellStyle name="Обычный 2 3 2 2 5 4 4" xfId="33081"/>
    <cellStyle name="Обычный 2 3 2 2 5 4 4 2" xfId="33082"/>
    <cellStyle name="Обычный 2 3 2 2 5 4 5" xfId="33083"/>
    <cellStyle name="Обычный 2 3 2 2 5 5" xfId="33084"/>
    <cellStyle name="Обычный 2 3 2 2 5 5 2" xfId="33085"/>
    <cellStyle name="Обычный 2 3 2 2 5 5 2 2" xfId="33086"/>
    <cellStyle name="Обычный 2 3 2 2 5 5 2 2 2" xfId="33087"/>
    <cellStyle name="Обычный 2 3 2 2 5 5 2 3" xfId="33088"/>
    <cellStyle name="Обычный 2 3 2 2 5 5 3" xfId="33089"/>
    <cellStyle name="Обычный 2 3 2 2 5 5 3 2" xfId="33090"/>
    <cellStyle name="Обычный 2 3 2 2 5 5 4" xfId="33091"/>
    <cellStyle name="Обычный 2 3 2 2 5 6" xfId="33092"/>
    <cellStyle name="Обычный 2 3 2 2 5 6 2" xfId="33093"/>
    <cellStyle name="Обычный 2 3 2 2 5 6 2 2" xfId="33094"/>
    <cellStyle name="Обычный 2 3 2 2 5 6 3" xfId="33095"/>
    <cellStyle name="Обычный 2 3 2 2 5 7" xfId="33096"/>
    <cellStyle name="Обычный 2 3 2 2 5 7 2" xfId="33097"/>
    <cellStyle name="Обычный 2 3 2 2 5 8" xfId="33098"/>
    <cellStyle name="Обычный 2 3 2 3" xfId="33099"/>
    <cellStyle name="Обычный 2 3 2 3 10" xfId="33100"/>
    <cellStyle name="Обычный 2 3 2 3 2" xfId="33101"/>
    <cellStyle name="Обычный 2 3 2 3 2 2" xfId="33102"/>
    <cellStyle name="Обычный 2 3 2 3 2 2 2" xfId="33103"/>
    <cellStyle name="Обычный 2 3 2 3 2 2 2 2" xfId="33104"/>
    <cellStyle name="Обычный 2 3 2 3 2 2 2 2 2" xfId="33105"/>
    <cellStyle name="Обычный 2 3 2 3 2 2 2 2 2 2" xfId="33106"/>
    <cellStyle name="Обычный 2 3 2 3 2 2 2 2 2 2 2" xfId="33107"/>
    <cellStyle name="Обычный 2 3 2 3 2 2 2 2 2 2 2 2" xfId="33108"/>
    <cellStyle name="Обычный 2 3 2 3 2 2 2 2 2 2 2 2 2" xfId="33109"/>
    <cellStyle name="Обычный 2 3 2 3 2 2 2 2 2 2 2 3" xfId="33110"/>
    <cellStyle name="Обычный 2 3 2 3 2 2 2 2 2 2 3" xfId="33111"/>
    <cellStyle name="Обычный 2 3 2 3 2 2 2 2 2 2 3 2" xfId="33112"/>
    <cellStyle name="Обычный 2 3 2 3 2 2 2 2 2 2 4" xfId="33113"/>
    <cellStyle name="Обычный 2 3 2 3 2 2 2 2 2 3" xfId="33114"/>
    <cellStyle name="Обычный 2 3 2 3 2 2 2 2 2 3 2" xfId="33115"/>
    <cellStyle name="Обычный 2 3 2 3 2 2 2 2 2 3 2 2" xfId="33116"/>
    <cellStyle name="Обычный 2 3 2 3 2 2 2 2 2 3 3" xfId="33117"/>
    <cellStyle name="Обычный 2 3 2 3 2 2 2 2 2 4" xfId="33118"/>
    <cellStyle name="Обычный 2 3 2 3 2 2 2 2 2 4 2" xfId="33119"/>
    <cellStyle name="Обычный 2 3 2 3 2 2 2 2 2 5" xfId="33120"/>
    <cellStyle name="Обычный 2 3 2 3 2 2 2 2 3" xfId="33121"/>
    <cellStyle name="Обычный 2 3 2 3 2 2 2 2 3 2" xfId="33122"/>
    <cellStyle name="Обычный 2 3 2 3 2 2 2 2 3 2 2" xfId="33123"/>
    <cellStyle name="Обычный 2 3 2 3 2 2 2 2 3 2 2 2" xfId="33124"/>
    <cellStyle name="Обычный 2 3 2 3 2 2 2 2 3 2 3" xfId="33125"/>
    <cellStyle name="Обычный 2 3 2 3 2 2 2 2 3 3" xfId="33126"/>
    <cellStyle name="Обычный 2 3 2 3 2 2 2 2 3 3 2" xfId="33127"/>
    <cellStyle name="Обычный 2 3 2 3 2 2 2 2 3 4" xfId="33128"/>
    <cellStyle name="Обычный 2 3 2 3 2 2 2 2 4" xfId="33129"/>
    <cellStyle name="Обычный 2 3 2 3 2 2 2 2 4 2" xfId="33130"/>
    <cellStyle name="Обычный 2 3 2 3 2 2 2 2 4 2 2" xfId="33131"/>
    <cellStyle name="Обычный 2 3 2 3 2 2 2 2 4 3" xfId="33132"/>
    <cellStyle name="Обычный 2 3 2 3 2 2 2 2 5" xfId="33133"/>
    <cellStyle name="Обычный 2 3 2 3 2 2 2 2 5 2" xfId="33134"/>
    <cellStyle name="Обычный 2 3 2 3 2 2 2 2 6" xfId="33135"/>
    <cellStyle name="Обычный 2 3 2 3 2 2 2 3" xfId="33136"/>
    <cellStyle name="Обычный 2 3 2 3 2 2 2 3 2" xfId="33137"/>
    <cellStyle name="Обычный 2 3 2 3 2 2 2 3 2 2" xfId="33138"/>
    <cellStyle name="Обычный 2 3 2 3 2 2 2 3 2 2 2" xfId="33139"/>
    <cellStyle name="Обычный 2 3 2 3 2 2 2 3 2 2 2 2" xfId="33140"/>
    <cellStyle name="Обычный 2 3 2 3 2 2 2 3 2 2 3" xfId="33141"/>
    <cellStyle name="Обычный 2 3 2 3 2 2 2 3 2 3" xfId="33142"/>
    <cellStyle name="Обычный 2 3 2 3 2 2 2 3 2 3 2" xfId="33143"/>
    <cellStyle name="Обычный 2 3 2 3 2 2 2 3 2 4" xfId="33144"/>
    <cellStyle name="Обычный 2 3 2 3 2 2 2 3 3" xfId="33145"/>
    <cellStyle name="Обычный 2 3 2 3 2 2 2 3 3 2" xfId="33146"/>
    <cellStyle name="Обычный 2 3 2 3 2 2 2 3 3 2 2" xfId="33147"/>
    <cellStyle name="Обычный 2 3 2 3 2 2 2 3 3 3" xfId="33148"/>
    <cellStyle name="Обычный 2 3 2 3 2 2 2 3 4" xfId="33149"/>
    <cellStyle name="Обычный 2 3 2 3 2 2 2 3 4 2" xfId="33150"/>
    <cellStyle name="Обычный 2 3 2 3 2 2 2 3 5" xfId="33151"/>
    <cellStyle name="Обычный 2 3 2 3 2 2 2 4" xfId="33152"/>
    <cellStyle name="Обычный 2 3 2 3 2 2 2 4 2" xfId="33153"/>
    <cellStyle name="Обычный 2 3 2 3 2 2 2 4 2 2" xfId="33154"/>
    <cellStyle name="Обычный 2 3 2 3 2 2 2 4 2 2 2" xfId="33155"/>
    <cellStyle name="Обычный 2 3 2 3 2 2 2 4 2 3" xfId="33156"/>
    <cellStyle name="Обычный 2 3 2 3 2 2 2 4 3" xfId="33157"/>
    <cellStyle name="Обычный 2 3 2 3 2 2 2 4 3 2" xfId="33158"/>
    <cellStyle name="Обычный 2 3 2 3 2 2 2 4 4" xfId="33159"/>
    <cellStyle name="Обычный 2 3 2 3 2 2 2 5" xfId="33160"/>
    <cellStyle name="Обычный 2 3 2 3 2 2 2 5 2" xfId="33161"/>
    <cellStyle name="Обычный 2 3 2 3 2 2 2 5 2 2" xfId="33162"/>
    <cellStyle name="Обычный 2 3 2 3 2 2 2 5 3" xfId="33163"/>
    <cellStyle name="Обычный 2 3 2 3 2 2 2 6" xfId="33164"/>
    <cellStyle name="Обычный 2 3 2 3 2 2 2 6 2" xfId="33165"/>
    <cellStyle name="Обычный 2 3 2 3 2 2 2 7" xfId="33166"/>
    <cellStyle name="Обычный 2 3 2 3 2 2 3" xfId="33167"/>
    <cellStyle name="Обычный 2 3 2 3 2 2 3 2" xfId="33168"/>
    <cellStyle name="Обычный 2 3 2 3 2 2 3 2 2" xfId="33169"/>
    <cellStyle name="Обычный 2 3 2 3 2 2 3 2 2 2" xfId="33170"/>
    <cellStyle name="Обычный 2 3 2 3 2 2 3 2 2 2 2" xfId="33171"/>
    <cellStyle name="Обычный 2 3 2 3 2 2 3 2 2 2 2 2" xfId="33172"/>
    <cellStyle name="Обычный 2 3 2 3 2 2 3 2 2 2 3" xfId="33173"/>
    <cellStyle name="Обычный 2 3 2 3 2 2 3 2 2 3" xfId="33174"/>
    <cellStyle name="Обычный 2 3 2 3 2 2 3 2 2 3 2" xfId="33175"/>
    <cellStyle name="Обычный 2 3 2 3 2 2 3 2 2 4" xfId="33176"/>
    <cellStyle name="Обычный 2 3 2 3 2 2 3 2 3" xfId="33177"/>
    <cellStyle name="Обычный 2 3 2 3 2 2 3 2 3 2" xfId="33178"/>
    <cellStyle name="Обычный 2 3 2 3 2 2 3 2 3 2 2" xfId="33179"/>
    <cellStyle name="Обычный 2 3 2 3 2 2 3 2 3 3" xfId="33180"/>
    <cellStyle name="Обычный 2 3 2 3 2 2 3 2 4" xfId="33181"/>
    <cellStyle name="Обычный 2 3 2 3 2 2 3 2 4 2" xfId="33182"/>
    <cellStyle name="Обычный 2 3 2 3 2 2 3 2 5" xfId="33183"/>
    <cellStyle name="Обычный 2 3 2 3 2 2 3 3" xfId="33184"/>
    <cellStyle name="Обычный 2 3 2 3 2 2 3 3 2" xfId="33185"/>
    <cellStyle name="Обычный 2 3 2 3 2 2 3 3 2 2" xfId="33186"/>
    <cellStyle name="Обычный 2 3 2 3 2 2 3 3 2 2 2" xfId="33187"/>
    <cellStyle name="Обычный 2 3 2 3 2 2 3 3 2 3" xfId="33188"/>
    <cellStyle name="Обычный 2 3 2 3 2 2 3 3 3" xfId="33189"/>
    <cellStyle name="Обычный 2 3 2 3 2 2 3 3 3 2" xfId="33190"/>
    <cellStyle name="Обычный 2 3 2 3 2 2 3 3 4" xfId="33191"/>
    <cellStyle name="Обычный 2 3 2 3 2 2 3 4" xfId="33192"/>
    <cellStyle name="Обычный 2 3 2 3 2 2 3 4 2" xfId="33193"/>
    <cellStyle name="Обычный 2 3 2 3 2 2 3 4 2 2" xfId="33194"/>
    <cellStyle name="Обычный 2 3 2 3 2 2 3 4 3" xfId="33195"/>
    <cellStyle name="Обычный 2 3 2 3 2 2 3 5" xfId="33196"/>
    <cellStyle name="Обычный 2 3 2 3 2 2 3 5 2" xfId="33197"/>
    <cellStyle name="Обычный 2 3 2 3 2 2 3 6" xfId="33198"/>
    <cellStyle name="Обычный 2 3 2 3 2 2 4" xfId="33199"/>
    <cellStyle name="Обычный 2 3 2 3 2 2 4 2" xfId="33200"/>
    <cellStyle name="Обычный 2 3 2 3 2 2 4 2 2" xfId="33201"/>
    <cellStyle name="Обычный 2 3 2 3 2 2 4 2 2 2" xfId="33202"/>
    <cellStyle name="Обычный 2 3 2 3 2 2 4 2 2 2 2" xfId="33203"/>
    <cellStyle name="Обычный 2 3 2 3 2 2 4 2 2 3" xfId="33204"/>
    <cellStyle name="Обычный 2 3 2 3 2 2 4 2 3" xfId="33205"/>
    <cellStyle name="Обычный 2 3 2 3 2 2 4 2 3 2" xfId="33206"/>
    <cellStyle name="Обычный 2 3 2 3 2 2 4 2 4" xfId="33207"/>
    <cellStyle name="Обычный 2 3 2 3 2 2 4 3" xfId="33208"/>
    <cellStyle name="Обычный 2 3 2 3 2 2 4 3 2" xfId="33209"/>
    <cellStyle name="Обычный 2 3 2 3 2 2 4 3 2 2" xfId="33210"/>
    <cellStyle name="Обычный 2 3 2 3 2 2 4 3 3" xfId="33211"/>
    <cellStyle name="Обычный 2 3 2 3 2 2 4 4" xfId="33212"/>
    <cellStyle name="Обычный 2 3 2 3 2 2 4 4 2" xfId="33213"/>
    <cellStyle name="Обычный 2 3 2 3 2 2 4 5" xfId="33214"/>
    <cellStyle name="Обычный 2 3 2 3 2 2 5" xfId="33215"/>
    <cellStyle name="Обычный 2 3 2 3 2 2 5 2" xfId="33216"/>
    <cellStyle name="Обычный 2 3 2 3 2 2 5 2 2" xfId="33217"/>
    <cellStyle name="Обычный 2 3 2 3 2 2 5 2 2 2" xfId="33218"/>
    <cellStyle name="Обычный 2 3 2 3 2 2 5 2 3" xfId="33219"/>
    <cellStyle name="Обычный 2 3 2 3 2 2 5 3" xfId="33220"/>
    <cellStyle name="Обычный 2 3 2 3 2 2 5 3 2" xfId="33221"/>
    <cellStyle name="Обычный 2 3 2 3 2 2 5 4" xfId="33222"/>
    <cellStyle name="Обычный 2 3 2 3 2 2 6" xfId="33223"/>
    <cellStyle name="Обычный 2 3 2 3 2 2 6 2" xfId="33224"/>
    <cellStyle name="Обычный 2 3 2 3 2 2 6 2 2" xfId="33225"/>
    <cellStyle name="Обычный 2 3 2 3 2 2 6 3" xfId="33226"/>
    <cellStyle name="Обычный 2 3 2 3 2 2 7" xfId="33227"/>
    <cellStyle name="Обычный 2 3 2 3 2 2 7 2" xfId="33228"/>
    <cellStyle name="Обычный 2 3 2 3 2 2 8" xfId="33229"/>
    <cellStyle name="Обычный 2 3 2 3 2 3" xfId="33230"/>
    <cellStyle name="Обычный 2 3 2 3 2 3 2" xfId="33231"/>
    <cellStyle name="Обычный 2 3 2 3 2 3 2 2" xfId="33232"/>
    <cellStyle name="Обычный 2 3 2 3 2 3 2 2 2" xfId="33233"/>
    <cellStyle name="Обычный 2 3 2 3 2 3 2 2 2 2" xfId="33234"/>
    <cellStyle name="Обычный 2 3 2 3 2 3 2 2 2 2 2" xfId="33235"/>
    <cellStyle name="Обычный 2 3 2 3 2 3 2 2 2 2 2 2" xfId="33236"/>
    <cellStyle name="Обычный 2 3 2 3 2 3 2 2 2 2 3" xfId="33237"/>
    <cellStyle name="Обычный 2 3 2 3 2 3 2 2 2 3" xfId="33238"/>
    <cellStyle name="Обычный 2 3 2 3 2 3 2 2 2 3 2" xfId="33239"/>
    <cellStyle name="Обычный 2 3 2 3 2 3 2 2 2 4" xfId="33240"/>
    <cellStyle name="Обычный 2 3 2 3 2 3 2 2 3" xfId="33241"/>
    <cellStyle name="Обычный 2 3 2 3 2 3 2 2 3 2" xfId="33242"/>
    <cellStyle name="Обычный 2 3 2 3 2 3 2 2 3 2 2" xfId="33243"/>
    <cellStyle name="Обычный 2 3 2 3 2 3 2 2 3 3" xfId="33244"/>
    <cellStyle name="Обычный 2 3 2 3 2 3 2 2 4" xfId="33245"/>
    <cellStyle name="Обычный 2 3 2 3 2 3 2 2 4 2" xfId="33246"/>
    <cellStyle name="Обычный 2 3 2 3 2 3 2 2 5" xfId="33247"/>
    <cellStyle name="Обычный 2 3 2 3 2 3 2 3" xfId="33248"/>
    <cellStyle name="Обычный 2 3 2 3 2 3 2 3 2" xfId="33249"/>
    <cellStyle name="Обычный 2 3 2 3 2 3 2 3 2 2" xfId="33250"/>
    <cellStyle name="Обычный 2 3 2 3 2 3 2 3 2 2 2" xfId="33251"/>
    <cellStyle name="Обычный 2 3 2 3 2 3 2 3 2 3" xfId="33252"/>
    <cellStyle name="Обычный 2 3 2 3 2 3 2 3 3" xfId="33253"/>
    <cellStyle name="Обычный 2 3 2 3 2 3 2 3 3 2" xfId="33254"/>
    <cellStyle name="Обычный 2 3 2 3 2 3 2 3 4" xfId="33255"/>
    <cellStyle name="Обычный 2 3 2 3 2 3 2 4" xfId="33256"/>
    <cellStyle name="Обычный 2 3 2 3 2 3 2 4 2" xfId="33257"/>
    <cellStyle name="Обычный 2 3 2 3 2 3 2 4 2 2" xfId="33258"/>
    <cellStyle name="Обычный 2 3 2 3 2 3 2 4 3" xfId="33259"/>
    <cellStyle name="Обычный 2 3 2 3 2 3 2 5" xfId="33260"/>
    <cellStyle name="Обычный 2 3 2 3 2 3 2 5 2" xfId="33261"/>
    <cellStyle name="Обычный 2 3 2 3 2 3 2 6" xfId="33262"/>
    <cellStyle name="Обычный 2 3 2 3 2 3 3" xfId="33263"/>
    <cellStyle name="Обычный 2 3 2 3 2 3 3 2" xfId="33264"/>
    <cellStyle name="Обычный 2 3 2 3 2 3 3 2 2" xfId="33265"/>
    <cellStyle name="Обычный 2 3 2 3 2 3 3 2 2 2" xfId="33266"/>
    <cellStyle name="Обычный 2 3 2 3 2 3 3 2 2 2 2" xfId="33267"/>
    <cellStyle name="Обычный 2 3 2 3 2 3 3 2 2 3" xfId="33268"/>
    <cellStyle name="Обычный 2 3 2 3 2 3 3 2 3" xfId="33269"/>
    <cellStyle name="Обычный 2 3 2 3 2 3 3 2 3 2" xfId="33270"/>
    <cellStyle name="Обычный 2 3 2 3 2 3 3 2 4" xfId="33271"/>
    <cellStyle name="Обычный 2 3 2 3 2 3 3 3" xfId="33272"/>
    <cellStyle name="Обычный 2 3 2 3 2 3 3 3 2" xfId="33273"/>
    <cellStyle name="Обычный 2 3 2 3 2 3 3 3 2 2" xfId="33274"/>
    <cellStyle name="Обычный 2 3 2 3 2 3 3 3 3" xfId="33275"/>
    <cellStyle name="Обычный 2 3 2 3 2 3 3 4" xfId="33276"/>
    <cellStyle name="Обычный 2 3 2 3 2 3 3 4 2" xfId="33277"/>
    <cellStyle name="Обычный 2 3 2 3 2 3 3 5" xfId="33278"/>
    <cellStyle name="Обычный 2 3 2 3 2 3 4" xfId="33279"/>
    <cellStyle name="Обычный 2 3 2 3 2 3 4 2" xfId="33280"/>
    <cellStyle name="Обычный 2 3 2 3 2 3 4 2 2" xfId="33281"/>
    <cellStyle name="Обычный 2 3 2 3 2 3 4 2 2 2" xfId="33282"/>
    <cellStyle name="Обычный 2 3 2 3 2 3 4 2 3" xfId="33283"/>
    <cellStyle name="Обычный 2 3 2 3 2 3 4 3" xfId="33284"/>
    <cellStyle name="Обычный 2 3 2 3 2 3 4 3 2" xfId="33285"/>
    <cellStyle name="Обычный 2 3 2 3 2 3 4 4" xfId="33286"/>
    <cellStyle name="Обычный 2 3 2 3 2 3 5" xfId="33287"/>
    <cellStyle name="Обычный 2 3 2 3 2 3 5 2" xfId="33288"/>
    <cellStyle name="Обычный 2 3 2 3 2 3 5 2 2" xfId="33289"/>
    <cellStyle name="Обычный 2 3 2 3 2 3 5 3" xfId="33290"/>
    <cellStyle name="Обычный 2 3 2 3 2 3 6" xfId="33291"/>
    <cellStyle name="Обычный 2 3 2 3 2 3 6 2" xfId="33292"/>
    <cellStyle name="Обычный 2 3 2 3 2 3 7" xfId="33293"/>
    <cellStyle name="Обычный 2 3 2 3 2 4" xfId="33294"/>
    <cellStyle name="Обычный 2 3 2 3 2 4 2" xfId="33295"/>
    <cellStyle name="Обычный 2 3 2 3 2 4 2 2" xfId="33296"/>
    <cellStyle name="Обычный 2 3 2 3 2 4 2 2 2" xfId="33297"/>
    <cellStyle name="Обычный 2 3 2 3 2 4 2 2 2 2" xfId="33298"/>
    <cellStyle name="Обычный 2 3 2 3 2 4 2 2 2 2 2" xfId="33299"/>
    <cellStyle name="Обычный 2 3 2 3 2 4 2 2 2 3" xfId="33300"/>
    <cellStyle name="Обычный 2 3 2 3 2 4 2 2 3" xfId="33301"/>
    <cellStyle name="Обычный 2 3 2 3 2 4 2 2 3 2" xfId="33302"/>
    <cellStyle name="Обычный 2 3 2 3 2 4 2 2 4" xfId="33303"/>
    <cellStyle name="Обычный 2 3 2 3 2 4 2 3" xfId="33304"/>
    <cellStyle name="Обычный 2 3 2 3 2 4 2 3 2" xfId="33305"/>
    <cellStyle name="Обычный 2 3 2 3 2 4 2 3 2 2" xfId="33306"/>
    <cellStyle name="Обычный 2 3 2 3 2 4 2 3 3" xfId="33307"/>
    <cellStyle name="Обычный 2 3 2 3 2 4 2 4" xfId="33308"/>
    <cellStyle name="Обычный 2 3 2 3 2 4 2 4 2" xfId="33309"/>
    <cellStyle name="Обычный 2 3 2 3 2 4 2 5" xfId="33310"/>
    <cellStyle name="Обычный 2 3 2 3 2 4 3" xfId="33311"/>
    <cellStyle name="Обычный 2 3 2 3 2 4 3 2" xfId="33312"/>
    <cellStyle name="Обычный 2 3 2 3 2 4 3 2 2" xfId="33313"/>
    <cellStyle name="Обычный 2 3 2 3 2 4 3 2 2 2" xfId="33314"/>
    <cellStyle name="Обычный 2 3 2 3 2 4 3 2 3" xfId="33315"/>
    <cellStyle name="Обычный 2 3 2 3 2 4 3 3" xfId="33316"/>
    <cellStyle name="Обычный 2 3 2 3 2 4 3 3 2" xfId="33317"/>
    <cellStyle name="Обычный 2 3 2 3 2 4 3 4" xfId="33318"/>
    <cellStyle name="Обычный 2 3 2 3 2 4 4" xfId="33319"/>
    <cellStyle name="Обычный 2 3 2 3 2 4 4 2" xfId="33320"/>
    <cellStyle name="Обычный 2 3 2 3 2 4 4 2 2" xfId="33321"/>
    <cellStyle name="Обычный 2 3 2 3 2 4 4 3" xfId="33322"/>
    <cellStyle name="Обычный 2 3 2 3 2 4 5" xfId="33323"/>
    <cellStyle name="Обычный 2 3 2 3 2 4 5 2" xfId="33324"/>
    <cellStyle name="Обычный 2 3 2 3 2 4 6" xfId="33325"/>
    <cellStyle name="Обычный 2 3 2 3 2 5" xfId="33326"/>
    <cellStyle name="Обычный 2 3 2 3 2 5 2" xfId="33327"/>
    <cellStyle name="Обычный 2 3 2 3 2 5 2 2" xfId="33328"/>
    <cellStyle name="Обычный 2 3 2 3 2 5 2 2 2" xfId="33329"/>
    <cellStyle name="Обычный 2 3 2 3 2 5 2 2 2 2" xfId="33330"/>
    <cellStyle name="Обычный 2 3 2 3 2 5 2 2 3" xfId="33331"/>
    <cellStyle name="Обычный 2 3 2 3 2 5 2 3" xfId="33332"/>
    <cellStyle name="Обычный 2 3 2 3 2 5 2 3 2" xfId="33333"/>
    <cellStyle name="Обычный 2 3 2 3 2 5 2 4" xfId="33334"/>
    <cellStyle name="Обычный 2 3 2 3 2 5 3" xfId="33335"/>
    <cellStyle name="Обычный 2 3 2 3 2 5 3 2" xfId="33336"/>
    <cellStyle name="Обычный 2 3 2 3 2 5 3 2 2" xfId="33337"/>
    <cellStyle name="Обычный 2 3 2 3 2 5 3 3" xfId="33338"/>
    <cellStyle name="Обычный 2 3 2 3 2 5 4" xfId="33339"/>
    <cellStyle name="Обычный 2 3 2 3 2 5 4 2" xfId="33340"/>
    <cellStyle name="Обычный 2 3 2 3 2 5 5" xfId="33341"/>
    <cellStyle name="Обычный 2 3 2 3 2 6" xfId="33342"/>
    <cellStyle name="Обычный 2 3 2 3 2 6 2" xfId="33343"/>
    <cellStyle name="Обычный 2 3 2 3 2 6 2 2" xfId="33344"/>
    <cellStyle name="Обычный 2 3 2 3 2 6 2 2 2" xfId="33345"/>
    <cellStyle name="Обычный 2 3 2 3 2 6 2 3" xfId="33346"/>
    <cellStyle name="Обычный 2 3 2 3 2 6 3" xfId="33347"/>
    <cellStyle name="Обычный 2 3 2 3 2 6 3 2" xfId="33348"/>
    <cellStyle name="Обычный 2 3 2 3 2 6 4" xfId="33349"/>
    <cellStyle name="Обычный 2 3 2 3 2 7" xfId="33350"/>
    <cellStyle name="Обычный 2 3 2 3 2 7 2" xfId="33351"/>
    <cellStyle name="Обычный 2 3 2 3 2 7 2 2" xfId="33352"/>
    <cellStyle name="Обычный 2 3 2 3 2 7 3" xfId="33353"/>
    <cellStyle name="Обычный 2 3 2 3 2 8" xfId="33354"/>
    <cellStyle name="Обычный 2 3 2 3 2 8 2" xfId="33355"/>
    <cellStyle name="Обычный 2 3 2 3 2 9" xfId="33356"/>
    <cellStyle name="Обычный 2 3 2 3 3" xfId="33357"/>
    <cellStyle name="Обычный 2 3 2 3 3 2" xfId="33358"/>
    <cellStyle name="Обычный 2 3 2 3 3 2 2" xfId="33359"/>
    <cellStyle name="Обычный 2 3 2 3 3 2 2 2" xfId="33360"/>
    <cellStyle name="Обычный 2 3 2 3 3 2 2 2 2" xfId="33361"/>
    <cellStyle name="Обычный 2 3 2 3 3 2 2 2 2 2" xfId="33362"/>
    <cellStyle name="Обычный 2 3 2 3 3 2 2 2 2 2 2" xfId="33363"/>
    <cellStyle name="Обычный 2 3 2 3 3 2 2 2 2 2 2 2" xfId="33364"/>
    <cellStyle name="Обычный 2 3 2 3 3 2 2 2 2 2 3" xfId="33365"/>
    <cellStyle name="Обычный 2 3 2 3 3 2 2 2 2 3" xfId="33366"/>
    <cellStyle name="Обычный 2 3 2 3 3 2 2 2 2 3 2" xfId="33367"/>
    <cellStyle name="Обычный 2 3 2 3 3 2 2 2 2 4" xfId="33368"/>
    <cellStyle name="Обычный 2 3 2 3 3 2 2 2 3" xfId="33369"/>
    <cellStyle name="Обычный 2 3 2 3 3 2 2 2 3 2" xfId="33370"/>
    <cellStyle name="Обычный 2 3 2 3 3 2 2 2 3 2 2" xfId="33371"/>
    <cellStyle name="Обычный 2 3 2 3 3 2 2 2 3 3" xfId="33372"/>
    <cellStyle name="Обычный 2 3 2 3 3 2 2 2 4" xfId="33373"/>
    <cellStyle name="Обычный 2 3 2 3 3 2 2 2 4 2" xfId="33374"/>
    <cellStyle name="Обычный 2 3 2 3 3 2 2 2 5" xfId="33375"/>
    <cellStyle name="Обычный 2 3 2 3 3 2 2 3" xfId="33376"/>
    <cellStyle name="Обычный 2 3 2 3 3 2 2 3 2" xfId="33377"/>
    <cellStyle name="Обычный 2 3 2 3 3 2 2 3 2 2" xfId="33378"/>
    <cellStyle name="Обычный 2 3 2 3 3 2 2 3 2 2 2" xfId="33379"/>
    <cellStyle name="Обычный 2 3 2 3 3 2 2 3 2 3" xfId="33380"/>
    <cellStyle name="Обычный 2 3 2 3 3 2 2 3 3" xfId="33381"/>
    <cellStyle name="Обычный 2 3 2 3 3 2 2 3 3 2" xfId="33382"/>
    <cellStyle name="Обычный 2 3 2 3 3 2 2 3 4" xfId="33383"/>
    <cellStyle name="Обычный 2 3 2 3 3 2 2 4" xfId="33384"/>
    <cellStyle name="Обычный 2 3 2 3 3 2 2 4 2" xfId="33385"/>
    <cellStyle name="Обычный 2 3 2 3 3 2 2 4 2 2" xfId="33386"/>
    <cellStyle name="Обычный 2 3 2 3 3 2 2 4 3" xfId="33387"/>
    <cellStyle name="Обычный 2 3 2 3 3 2 2 5" xfId="33388"/>
    <cellStyle name="Обычный 2 3 2 3 3 2 2 5 2" xfId="33389"/>
    <cellStyle name="Обычный 2 3 2 3 3 2 2 6" xfId="33390"/>
    <cellStyle name="Обычный 2 3 2 3 3 2 3" xfId="33391"/>
    <cellStyle name="Обычный 2 3 2 3 3 2 3 2" xfId="33392"/>
    <cellStyle name="Обычный 2 3 2 3 3 2 3 2 2" xfId="33393"/>
    <cellStyle name="Обычный 2 3 2 3 3 2 3 2 2 2" xfId="33394"/>
    <cellStyle name="Обычный 2 3 2 3 3 2 3 2 2 2 2" xfId="33395"/>
    <cellStyle name="Обычный 2 3 2 3 3 2 3 2 2 3" xfId="33396"/>
    <cellStyle name="Обычный 2 3 2 3 3 2 3 2 3" xfId="33397"/>
    <cellStyle name="Обычный 2 3 2 3 3 2 3 2 3 2" xfId="33398"/>
    <cellStyle name="Обычный 2 3 2 3 3 2 3 2 4" xfId="33399"/>
    <cellStyle name="Обычный 2 3 2 3 3 2 3 3" xfId="33400"/>
    <cellStyle name="Обычный 2 3 2 3 3 2 3 3 2" xfId="33401"/>
    <cellStyle name="Обычный 2 3 2 3 3 2 3 3 2 2" xfId="33402"/>
    <cellStyle name="Обычный 2 3 2 3 3 2 3 3 3" xfId="33403"/>
    <cellStyle name="Обычный 2 3 2 3 3 2 3 4" xfId="33404"/>
    <cellStyle name="Обычный 2 3 2 3 3 2 3 4 2" xfId="33405"/>
    <cellStyle name="Обычный 2 3 2 3 3 2 3 5" xfId="33406"/>
    <cellStyle name="Обычный 2 3 2 3 3 2 4" xfId="33407"/>
    <cellStyle name="Обычный 2 3 2 3 3 2 4 2" xfId="33408"/>
    <cellStyle name="Обычный 2 3 2 3 3 2 4 2 2" xfId="33409"/>
    <cellStyle name="Обычный 2 3 2 3 3 2 4 2 2 2" xfId="33410"/>
    <cellStyle name="Обычный 2 3 2 3 3 2 4 2 3" xfId="33411"/>
    <cellStyle name="Обычный 2 3 2 3 3 2 4 3" xfId="33412"/>
    <cellStyle name="Обычный 2 3 2 3 3 2 4 3 2" xfId="33413"/>
    <cellStyle name="Обычный 2 3 2 3 3 2 4 4" xfId="33414"/>
    <cellStyle name="Обычный 2 3 2 3 3 2 5" xfId="33415"/>
    <cellStyle name="Обычный 2 3 2 3 3 2 5 2" xfId="33416"/>
    <cellStyle name="Обычный 2 3 2 3 3 2 5 2 2" xfId="33417"/>
    <cellStyle name="Обычный 2 3 2 3 3 2 5 3" xfId="33418"/>
    <cellStyle name="Обычный 2 3 2 3 3 2 6" xfId="33419"/>
    <cellStyle name="Обычный 2 3 2 3 3 2 6 2" xfId="33420"/>
    <cellStyle name="Обычный 2 3 2 3 3 2 7" xfId="33421"/>
    <cellStyle name="Обычный 2 3 2 3 3 3" xfId="33422"/>
    <cellStyle name="Обычный 2 3 2 3 3 3 2" xfId="33423"/>
    <cellStyle name="Обычный 2 3 2 3 3 3 2 2" xfId="33424"/>
    <cellStyle name="Обычный 2 3 2 3 3 3 2 2 2" xfId="33425"/>
    <cellStyle name="Обычный 2 3 2 3 3 3 2 2 2 2" xfId="33426"/>
    <cellStyle name="Обычный 2 3 2 3 3 3 2 2 2 2 2" xfId="33427"/>
    <cellStyle name="Обычный 2 3 2 3 3 3 2 2 2 3" xfId="33428"/>
    <cellStyle name="Обычный 2 3 2 3 3 3 2 2 3" xfId="33429"/>
    <cellStyle name="Обычный 2 3 2 3 3 3 2 2 3 2" xfId="33430"/>
    <cellStyle name="Обычный 2 3 2 3 3 3 2 2 4" xfId="33431"/>
    <cellStyle name="Обычный 2 3 2 3 3 3 2 3" xfId="33432"/>
    <cellStyle name="Обычный 2 3 2 3 3 3 2 3 2" xfId="33433"/>
    <cellStyle name="Обычный 2 3 2 3 3 3 2 3 2 2" xfId="33434"/>
    <cellStyle name="Обычный 2 3 2 3 3 3 2 3 3" xfId="33435"/>
    <cellStyle name="Обычный 2 3 2 3 3 3 2 4" xfId="33436"/>
    <cellStyle name="Обычный 2 3 2 3 3 3 2 4 2" xfId="33437"/>
    <cellStyle name="Обычный 2 3 2 3 3 3 2 5" xfId="33438"/>
    <cellStyle name="Обычный 2 3 2 3 3 3 3" xfId="33439"/>
    <cellStyle name="Обычный 2 3 2 3 3 3 3 2" xfId="33440"/>
    <cellStyle name="Обычный 2 3 2 3 3 3 3 2 2" xfId="33441"/>
    <cellStyle name="Обычный 2 3 2 3 3 3 3 2 2 2" xfId="33442"/>
    <cellStyle name="Обычный 2 3 2 3 3 3 3 2 3" xfId="33443"/>
    <cellStyle name="Обычный 2 3 2 3 3 3 3 3" xfId="33444"/>
    <cellStyle name="Обычный 2 3 2 3 3 3 3 3 2" xfId="33445"/>
    <cellStyle name="Обычный 2 3 2 3 3 3 3 4" xfId="33446"/>
    <cellStyle name="Обычный 2 3 2 3 3 3 4" xfId="33447"/>
    <cellStyle name="Обычный 2 3 2 3 3 3 4 2" xfId="33448"/>
    <cellStyle name="Обычный 2 3 2 3 3 3 4 2 2" xfId="33449"/>
    <cellStyle name="Обычный 2 3 2 3 3 3 4 3" xfId="33450"/>
    <cellStyle name="Обычный 2 3 2 3 3 3 5" xfId="33451"/>
    <cellStyle name="Обычный 2 3 2 3 3 3 5 2" xfId="33452"/>
    <cellStyle name="Обычный 2 3 2 3 3 3 6" xfId="33453"/>
    <cellStyle name="Обычный 2 3 2 3 3 4" xfId="33454"/>
    <cellStyle name="Обычный 2 3 2 3 3 4 2" xfId="33455"/>
    <cellStyle name="Обычный 2 3 2 3 3 4 2 2" xfId="33456"/>
    <cellStyle name="Обычный 2 3 2 3 3 4 2 2 2" xfId="33457"/>
    <cellStyle name="Обычный 2 3 2 3 3 4 2 2 2 2" xfId="33458"/>
    <cellStyle name="Обычный 2 3 2 3 3 4 2 2 3" xfId="33459"/>
    <cellStyle name="Обычный 2 3 2 3 3 4 2 3" xfId="33460"/>
    <cellStyle name="Обычный 2 3 2 3 3 4 2 3 2" xfId="33461"/>
    <cellStyle name="Обычный 2 3 2 3 3 4 2 4" xfId="33462"/>
    <cellStyle name="Обычный 2 3 2 3 3 4 3" xfId="33463"/>
    <cellStyle name="Обычный 2 3 2 3 3 4 3 2" xfId="33464"/>
    <cellStyle name="Обычный 2 3 2 3 3 4 3 2 2" xfId="33465"/>
    <cellStyle name="Обычный 2 3 2 3 3 4 3 3" xfId="33466"/>
    <cellStyle name="Обычный 2 3 2 3 3 4 4" xfId="33467"/>
    <cellStyle name="Обычный 2 3 2 3 3 4 4 2" xfId="33468"/>
    <cellStyle name="Обычный 2 3 2 3 3 4 5" xfId="33469"/>
    <cellStyle name="Обычный 2 3 2 3 3 5" xfId="33470"/>
    <cellStyle name="Обычный 2 3 2 3 3 5 2" xfId="33471"/>
    <cellStyle name="Обычный 2 3 2 3 3 5 2 2" xfId="33472"/>
    <cellStyle name="Обычный 2 3 2 3 3 5 2 2 2" xfId="33473"/>
    <cellStyle name="Обычный 2 3 2 3 3 5 2 3" xfId="33474"/>
    <cellStyle name="Обычный 2 3 2 3 3 5 3" xfId="33475"/>
    <cellStyle name="Обычный 2 3 2 3 3 5 3 2" xfId="33476"/>
    <cellStyle name="Обычный 2 3 2 3 3 5 4" xfId="33477"/>
    <cellStyle name="Обычный 2 3 2 3 3 6" xfId="33478"/>
    <cellStyle name="Обычный 2 3 2 3 3 6 2" xfId="33479"/>
    <cellStyle name="Обычный 2 3 2 3 3 6 2 2" xfId="33480"/>
    <cellStyle name="Обычный 2 3 2 3 3 6 3" xfId="33481"/>
    <cellStyle name="Обычный 2 3 2 3 3 7" xfId="33482"/>
    <cellStyle name="Обычный 2 3 2 3 3 7 2" xfId="33483"/>
    <cellStyle name="Обычный 2 3 2 3 3 8" xfId="33484"/>
    <cellStyle name="Обычный 2 3 2 3 4" xfId="33485"/>
    <cellStyle name="Обычный 2 3 2 3 4 2" xfId="33486"/>
    <cellStyle name="Обычный 2 3 2 3 4 2 2" xfId="33487"/>
    <cellStyle name="Обычный 2 3 2 3 4 2 2 2" xfId="33488"/>
    <cellStyle name="Обычный 2 3 2 3 4 2 2 2 2" xfId="33489"/>
    <cellStyle name="Обычный 2 3 2 3 4 2 2 2 2 2" xfId="33490"/>
    <cellStyle name="Обычный 2 3 2 3 4 2 2 2 2 2 2" xfId="33491"/>
    <cellStyle name="Обычный 2 3 2 3 4 2 2 2 2 3" xfId="33492"/>
    <cellStyle name="Обычный 2 3 2 3 4 2 2 2 3" xfId="33493"/>
    <cellStyle name="Обычный 2 3 2 3 4 2 2 2 3 2" xfId="33494"/>
    <cellStyle name="Обычный 2 3 2 3 4 2 2 2 4" xfId="33495"/>
    <cellStyle name="Обычный 2 3 2 3 4 2 2 3" xfId="33496"/>
    <cellStyle name="Обычный 2 3 2 3 4 2 2 3 2" xfId="33497"/>
    <cellStyle name="Обычный 2 3 2 3 4 2 2 3 2 2" xfId="33498"/>
    <cellStyle name="Обычный 2 3 2 3 4 2 2 3 3" xfId="33499"/>
    <cellStyle name="Обычный 2 3 2 3 4 2 2 4" xfId="33500"/>
    <cellStyle name="Обычный 2 3 2 3 4 2 2 4 2" xfId="33501"/>
    <cellStyle name="Обычный 2 3 2 3 4 2 2 5" xfId="33502"/>
    <cellStyle name="Обычный 2 3 2 3 4 2 3" xfId="33503"/>
    <cellStyle name="Обычный 2 3 2 3 4 2 3 2" xfId="33504"/>
    <cellStyle name="Обычный 2 3 2 3 4 2 3 2 2" xfId="33505"/>
    <cellStyle name="Обычный 2 3 2 3 4 2 3 2 2 2" xfId="33506"/>
    <cellStyle name="Обычный 2 3 2 3 4 2 3 2 3" xfId="33507"/>
    <cellStyle name="Обычный 2 3 2 3 4 2 3 3" xfId="33508"/>
    <cellStyle name="Обычный 2 3 2 3 4 2 3 3 2" xfId="33509"/>
    <cellStyle name="Обычный 2 3 2 3 4 2 3 4" xfId="33510"/>
    <cellStyle name="Обычный 2 3 2 3 4 2 4" xfId="33511"/>
    <cellStyle name="Обычный 2 3 2 3 4 2 4 2" xfId="33512"/>
    <cellStyle name="Обычный 2 3 2 3 4 2 4 2 2" xfId="33513"/>
    <cellStyle name="Обычный 2 3 2 3 4 2 4 3" xfId="33514"/>
    <cellStyle name="Обычный 2 3 2 3 4 2 5" xfId="33515"/>
    <cellStyle name="Обычный 2 3 2 3 4 2 5 2" xfId="33516"/>
    <cellStyle name="Обычный 2 3 2 3 4 2 6" xfId="33517"/>
    <cellStyle name="Обычный 2 3 2 3 4 3" xfId="33518"/>
    <cellStyle name="Обычный 2 3 2 3 4 3 2" xfId="33519"/>
    <cellStyle name="Обычный 2 3 2 3 4 3 2 2" xfId="33520"/>
    <cellStyle name="Обычный 2 3 2 3 4 3 2 2 2" xfId="33521"/>
    <cellStyle name="Обычный 2 3 2 3 4 3 2 2 2 2" xfId="33522"/>
    <cellStyle name="Обычный 2 3 2 3 4 3 2 2 3" xfId="33523"/>
    <cellStyle name="Обычный 2 3 2 3 4 3 2 3" xfId="33524"/>
    <cellStyle name="Обычный 2 3 2 3 4 3 2 3 2" xfId="33525"/>
    <cellStyle name="Обычный 2 3 2 3 4 3 2 4" xfId="33526"/>
    <cellStyle name="Обычный 2 3 2 3 4 3 3" xfId="33527"/>
    <cellStyle name="Обычный 2 3 2 3 4 3 3 2" xfId="33528"/>
    <cellStyle name="Обычный 2 3 2 3 4 3 3 2 2" xfId="33529"/>
    <cellStyle name="Обычный 2 3 2 3 4 3 3 3" xfId="33530"/>
    <cellStyle name="Обычный 2 3 2 3 4 3 4" xfId="33531"/>
    <cellStyle name="Обычный 2 3 2 3 4 3 4 2" xfId="33532"/>
    <cellStyle name="Обычный 2 3 2 3 4 3 5" xfId="33533"/>
    <cellStyle name="Обычный 2 3 2 3 4 4" xfId="33534"/>
    <cellStyle name="Обычный 2 3 2 3 4 4 2" xfId="33535"/>
    <cellStyle name="Обычный 2 3 2 3 4 4 2 2" xfId="33536"/>
    <cellStyle name="Обычный 2 3 2 3 4 4 2 2 2" xfId="33537"/>
    <cellStyle name="Обычный 2 3 2 3 4 4 2 3" xfId="33538"/>
    <cellStyle name="Обычный 2 3 2 3 4 4 3" xfId="33539"/>
    <cellStyle name="Обычный 2 3 2 3 4 4 3 2" xfId="33540"/>
    <cellStyle name="Обычный 2 3 2 3 4 4 4" xfId="33541"/>
    <cellStyle name="Обычный 2 3 2 3 4 5" xfId="33542"/>
    <cellStyle name="Обычный 2 3 2 3 4 5 2" xfId="33543"/>
    <cellStyle name="Обычный 2 3 2 3 4 5 2 2" xfId="33544"/>
    <cellStyle name="Обычный 2 3 2 3 4 5 3" xfId="33545"/>
    <cellStyle name="Обычный 2 3 2 3 4 6" xfId="33546"/>
    <cellStyle name="Обычный 2 3 2 3 4 6 2" xfId="33547"/>
    <cellStyle name="Обычный 2 3 2 3 4 7" xfId="33548"/>
    <cellStyle name="Обычный 2 3 2 3 5" xfId="33549"/>
    <cellStyle name="Обычный 2 3 2 3 5 2" xfId="33550"/>
    <cellStyle name="Обычный 2 3 2 3 5 2 2" xfId="33551"/>
    <cellStyle name="Обычный 2 3 2 3 5 2 2 2" xfId="33552"/>
    <cellStyle name="Обычный 2 3 2 3 5 2 2 2 2" xfId="33553"/>
    <cellStyle name="Обычный 2 3 2 3 5 2 2 2 2 2" xfId="33554"/>
    <cellStyle name="Обычный 2 3 2 3 5 2 2 2 3" xfId="33555"/>
    <cellStyle name="Обычный 2 3 2 3 5 2 2 3" xfId="33556"/>
    <cellStyle name="Обычный 2 3 2 3 5 2 2 3 2" xfId="33557"/>
    <cellStyle name="Обычный 2 3 2 3 5 2 2 4" xfId="33558"/>
    <cellStyle name="Обычный 2 3 2 3 5 2 3" xfId="33559"/>
    <cellStyle name="Обычный 2 3 2 3 5 2 3 2" xfId="33560"/>
    <cellStyle name="Обычный 2 3 2 3 5 2 3 2 2" xfId="33561"/>
    <cellStyle name="Обычный 2 3 2 3 5 2 3 3" xfId="33562"/>
    <cellStyle name="Обычный 2 3 2 3 5 2 4" xfId="33563"/>
    <cellStyle name="Обычный 2 3 2 3 5 2 4 2" xfId="33564"/>
    <cellStyle name="Обычный 2 3 2 3 5 2 5" xfId="33565"/>
    <cellStyle name="Обычный 2 3 2 3 5 3" xfId="33566"/>
    <cellStyle name="Обычный 2 3 2 3 5 3 2" xfId="33567"/>
    <cellStyle name="Обычный 2 3 2 3 5 3 2 2" xfId="33568"/>
    <cellStyle name="Обычный 2 3 2 3 5 3 2 2 2" xfId="33569"/>
    <cellStyle name="Обычный 2 3 2 3 5 3 2 3" xfId="33570"/>
    <cellStyle name="Обычный 2 3 2 3 5 3 3" xfId="33571"/>
    <cellStyle name="Обычный 2 3 2 3 5 3 3 2" xfId="33572"/>
    <cellStyle name="Обычный 2 3 2 3 5 3 4" xfId="33573"/>
    <cellStyle name="Обычный 2 3 2 3 5 4" xfId="33574"/>
    <cellStyle name="Обычный 2 3 2 3 5 4 2" xfId="33575"/>
    <cellStyle name="Обычный 2 3 2 3 5 4 2 2" xfId="33576"/>
    <cellStyle name="Обычный 2 3 2 3 5 4 3" xfId="33577"/>
    <cellStyle name="Обычный 2 3 2 3 5 5" xfId="33578"/>
    <cellStyle name="Обычный 2 3 2 3 5 5 2" xfId="33579"/>
    <cellStyle name="Обычный 2 3 2 3 5 6" xfId="33580"/>
    <cellStyle name="Обычный 2 3 2 3 6" xfId="33581"/>
    <cellStyle name="Обычный 2 3 2 3 6 2" xfId="33582"/>
    <cellStyle name="Обычный 2 3 2 3 6 2 2" xfId="33583"/>
    <cellStyle name="Обычный 2 3 2 3 6 2 2 2" xfId="33584"/>
    <cellStyle name="Обычный 2 3 2 3 6 2 2 2 2" xfId="33585"/>
    <cellStyle name="Обычный 2 3 2 3 6 2 2 3" xfId="33586"/>
    <cellStyle name="Обычный 2 3 2 3 6 2 3" xfId="33587"/>
    <cellStyle name="Обычный 2 3 2 3 6 2 3 2" xfId="33588"/>
    <cellStyle name="Обычный 2 3 2 3 6 2 4" xfId="33589"/>
    <cellStyle name="Обычный 2 3 2 3 6 3" xfId="33590"/>
    <cellStyle name="Обычный 2 3 2 3 6 3 2" xfId="33591"/>
    <cellStyle name="Обычный 2 3 2 3 6 3 2 2" xfId="33592"/>
    <cellStyle name="Обычный 2 3 2 3 6 3 3" xfId="33593"/>
    <cellStyle name="Обычный 2 3 2 3 6 4" xfId="33594"/>
    <cellStyle name="Обычный 2 3 2 3 6 4 2" xfId="33595"/>
    <cellStyle name="Обычный 2 3 2 3 6 5" xfId="33596"/>
    <cellStyle name="Обычный 2 3 2 3 7" xfId="33597"/>
    <cellStyle name="Обычный 2 3 2 3 7 2" xfId="33598"/>
    <cellStyle name="Обычный 2 3 2 3 7 2 2" xfId="33599"/>
    <cellStyle name="Обычный 2 3 2 3 7 2 2 2" xfId="33600"/>
    <cellStyle name="Обычный 2 3 2 3 7 2 3" xfId="33601"/>
    <cellStyle name="Обычный 2 3 2 3 7 3" xfId="33602"/>
    <cellStyle name="Обычный 2 3 2 3 7 3 2" xfId="33603"/>
    <cellStyle name="Обычный 2 3 2 3 7 4" xfId="33604"/>
    <cellStyle name="Обычный 2 3 2 3 8" xfId="33605"/>
    <cellStyle name="Обычный 2 3 2 3 8 2" xfId="33606"/>
    <cellStyle name="Обычный 2 3 2 3 8 2 2" xfId="33607"/>
    <cellStyle name="Обычный 2 3 2 3 8 3" xfId="33608"/>
    <cellStyle name="Обычный 2 3 2 3 9" xfId="33609"/>
    <cellStyle name="Обычный 2 3 2 3 9 2" xfId="33610"/>
    <cellStyle name="Обычный 2 3 2 4" xfId="33611"/>
    <cellStyle name="Обычный 2 3 2 4 2" xfId="33612"/>
    <cellStyle name="Обычный 2 3 2 4 2 2" xfId="33613"/>
    <cellStyle name="Обычный 2 3 2 4 2 2 2" xfId="33614"/>
    <cellStyle name="Обычный 2 3 2 4 2 2 2 2" xfId="33615"/>
    <cellStyle name="Обычный 2 3 2 4 2 2 2 2 2" xfId="33616"/>
    <cellStyle name="Обычный 2 3 2 4 2 2 2 2 2 2" xfId="33617"/>
    <cellStyle name="Обычный 2 3 2 4 2 2 2 2 2 2 2" xfId="33618"/>
    <cellStyle name="Обычный 2 3 2 4 2 2 2 2 2 2 2 2" xfId="33619"/>
    <cellStyle name="Обычный 2 3 2 4 2 2 2 2 2 2 3" xfId="33620"/>
    <cellStyle name="Обычный 2 3 2 4 2 2 2 2 2 3" xfId="33621"/>
    <cellStyle name="Обычный 2 3 2 4 2 2 2 2 2 3 2" xfId="33622"/>
    <cellStyle name="Обычный 2 3 2 4 2 2 2 2 2 4" xfId="33623"/>
    <cellStyle name="Обычный 2 3 2 4 2 2 2 2 3" xfId="33624"/>
    <cellStyle name="Обычный 2 3 2 4 2 2 2 2 3 2" xfId="33625"/>
    <cellStyle name="Обычный 2 3 2 4 2 2 2 2 3 2 2" xfId="33626"/>
    <cellStyle name="Обычный 2 3 2 4 2 2 2 2 3 3" xfId="33627"/>
    <cellStyle name="Обычный 2 3 2 4 2 2 2 2 4" xfId="33628"/>
    <cellStyle name="Обычный 2 3 2 4 2 2 2 2 4 2" xfId="33629"/>
    <cellStyle name="Обычный 2 3 2 4 2 2 2 2 5" xfId="33630"/>
    <cellStyle name="Обычный 2 3 2 4 2 2 2 3" xfId="33631"/>
    <cellStyle name="Обычный 2 3 2 4 2 2 2 3 2" xfId="33632"/>
    <cellStyle name="Обычный 2 3 2 4 2 2 2 3 2 2" xfId="33633"/>
    <cellStyle name="Обычный 2 3 2 4 2 2 2 3 2 2 2" xfId="33634"/>
    <cellStyle name="Обычный 2 3 2 4 2 2 2 3 2 3" xfId="33635"/>
    <cellStyle name="Обычный 2 3 2 4 2 2 2 3 3" xfId="33636"/>
    <cellStyle name="Обычный 2 3 2 4 2 2 2 3 3 2" xfId="33637"/>
    <cellStyle name="Обычный 2 3 2 4 2 2 2 3 4" xfId="33638"/>
    <cellStyle name="Обычный 2 3 2 4 2 2 2 4" xfId="33639"/>
    <cellStyle name="Обычный 2 3 2 4 2 2 2 4 2" xfId="33640"/>
    <cellStyle name="Обычный 2 3 2 4 2 2 2 4 2 2" xfId="33641"/>
    <cellStyle name="Обычный 2 3 2 4 2 2 2 4 3" xfId="33642"/>
    <cellStyle name="Обычный 2 3 2 4 2 2 2 5" xfId="33643"/>
    <cellStyle name="Обычный 2 3 2 4 2 2 2 5 2" xfId="33644"/>
    <cellStyle name="Обычный 2 3 2 4 2 2 2 6" xfId="33645"/>
    <cellStyle name="Обычный 2 3 2 4 2 2 3" xfId="33646"/>
    <cellStyle name="Обычный 2 3 2 4 2 2 3 2" xfId="33647"/>
    <cellStyle name="Обычный 2 3 2 4 2 2 3 2 2" xfId="33648"/>
    <cellStyle name="Обычный 2 3 2 4 2 2 3 2 2 2" xfId="33649"/>
    <cellStyle name="Обычный 2 3 2 4 2 2 3 2 2 2 2" xfId="33650"/>
    <cellStyle name="Обычный 2 3 2 4 2 2 3 2 2 3" xfId="33651"/>
    <cellStyle name="Обычный 2 3 2 4 2 2 3 2 3" xfId="33652"/>
    <cellStyle name="Обычный 2 3 2 4 2 2 3 2 3 2" xfId="33653"/>
    <cellStyle name="Обычный 2 3 2 4 2 2 3 2 4" xfId="33654"/>
    <cellStyle name="Обычный 2 3 2 4 2 2 3 3" xfId="33655"/>
    <cellStyle name="Обычный 2 3 2 4 2 2 3 3 2" xfId="33656"/>
    <cellStyle name="Обычный 2 3 2 4 2 2 3 3 2 2" xfId="33657"/>
    <cellStyle name="Обычный 2 3 2 4 2 2 3 3 3" xfId="33658"/>
    <cellStyle name="Обычный 2 3 2 4 2 2 3 4" xfId="33659"/>
    <cellStyle name="Обычный 2 3 2 4 2 2 3 4 2" xfId="33660"/>
    <cellStyle name="Обычный 2 3 2 4 2 2 3 5" xfId="33661"/>
    <cellStyle name="Обычный 2 3 2 4 2 2 4" xfId="33662"/>
    <cellStyle name="Обычный 2 3 2 4 2 2 4 2" xfId="33663"/>
    <cellStyle name="Обычный 2 3 2 4 2 2 4 2 2" xfId="33664"/>
    <cellStyle name="Обычный 2 3 2 4 2 2 4 2 2 2" xfId="33665"/>
    <cellStyle name="Обычный 2 3 2 4 2 2 4 2 3" xfId="33666"/>
    <cellStyle name="Обычный 2 3 2 4 2 2 4 3" xfId="33667"/>
    <cellStyle name="Обычный 2 3 2 4 2 2 4 3 2" xfId="33668"/>
    <cellStyle name="Обычный 2 3 2 4 2 2 4 4" xfId="33669"/>
    <cellStyle name="Обычный 2 3 2 4 2 2 5" xfId="33670"/>
    <cellStyle name="Обычный 2 3 2 4 2 2 5 2" xfId="33671"/>
    <cellStyle name="Обычный 2 3 2 4 2 2 5 2 2" xfId="33672"/>
    <cellStyle name="Обычный 2 3 2 4 2 2 5 3" xfId="33673"/>
    <cellStyle name="Обычный 2 3 2 4 2 2 6" xfId="33674"/>
    <cellStyle name="Обычный 2 3 2 4 2 2 6 2" xfId="33675"/>
    <cellStyle name="Обычный 2 3 2 4 2 2 7" xfId="33676"/>
    <cellStyle name="Обычный 2 3 2 4 2 3" xfId="33677"/>
    <cellStyle name="Обычный 2 3 2 4 2 3 2" xfId="33678"/>
    <cellStyle name="Обычный 2 3 2 4 2 3 2 2" xfId="33679"/>
    <cellStyle name="Обычный 2 3 2 4 2 3 2 2 2" xfId="33680"/>
    <cellStyle name="Обычный 2 3 2 4 2 3 2 2 2 2" xfId="33681"/>
    <cellStyle name="Обычный 2 3 2 4 2 3 2 2 2 2 2" xfId="33682"/>
    <cellStyle name="Обычный 2 3 2 4 2 3 2 2 2 3" xfId="33683"/>
    <cellStyle name="Обычный 2 3 2 4 2 3 2 2 3" xfId="33684"/>
    <cellStyle name="Обычный 2 3 2 4 2 3 2 2 3 2" xfId="33685"/>
    <cellStyle name="Обычный 2 3 2 4 2 3 2 2 4" xfId="33686"/>
    <cellStyle name="Обычный 2 3 2 4 2 3 2 3" xfId="33687"/>
    <cellStyle name="Обычный 2 3 2 4 2 3 2 3 2" xfId="33688"/>
    <cellStyle name="Обычный 2 3 2 4 2 3 2 3 2 2" xfId="33689"/>
    <cellStyle name="Обычный 2 3 2 4 2 3 2 3 3" xfId="33690"/>
    <cellStyle name="Обычный 2 3 2 4 2 3 2 4" xfId="33691"/>
    <cellStyle name="Обычный 2 3 2 4 2 3 2 4 2" xfId="33692"/>
    <cellStyle name="Обычный 2 3 2 4 2 3 2 5" xfId="33693"/>
    <cellStyle name="Обычный 2 3 2 4 2 3 3" xfId="33694"/>
    <cellStyle name="Обычный 2 3 2 4 2 3 3 2" xfId="33695"/>
    <cellStyle name="Обычный 2 3 2 4 2 3 3 2 2" xfId="33696"/>
    <cellStyle name="Обычный 2 3 2 4 2 3 3 2 2 2" xfId="33697"/>
    <cellStyle name="Обычный 2 3 2 4 2 3 3 2 3" xfId="33698"/>
    <cellStyle name="Обычный 2 3 2 4 2 3 3 3" xfId="33699"/>
    <cellStyle name="Обычный 2 3 2 4 2 3 3 3 2" xfId="33700"/>
    <cellStyle name="Обычный 2 3 2 4 2 3 3 4" xfId="33701"/>
    <cellStyle name="Обычный 2 3 2 4 2 3 4" xfId="33702"/>
    <cellStyle name="Обычный 2 3 2 4 2 3 4 2" xfId="33703"/>
    <cellStyle name="Обычный 2 3 2 4 2 3 4 2 2" xfId="33704"/>
    <cellStyle name="Обычный 2 3 2 4 2 3 4 3" xfId="33705"/>
    <cellStyle name="Обычный 2 3 2 4 2 3 5" xfId="33706"/>
    <cellStyle name="Обычный 2 3 2 4 2 3 5 2" xfId="33707"/>
    <cellStyle name="Обычный 2 3 2 4 2 3 6" xfId="33708"/>
    <cellStyle name="Обычный 2 3 2 4 2 4" xfId="33709"/>
    <cellStyle name="Обычный 2 3 2 4 2 4 2" xfId="33710"/>
    <cellStyle name="Обычный 2 3 2 4 2 4 2 2" xfId="33711"/>
    <cellStyle name="Обычный 2 3 2 4 2 4 2 2 2" xfId="33712"/>
    <cellStyle name="Обычный 2 3 2 4 2 4 2 2 2 2" xfId="33713"/>
    <cellStyle name="Обычный 2 3 2 4 2 4 2 2 3" xfId="33714"/>
    <cellStyle name="Обычный 2 3 2 4 2 4 2 3" xfId="33715"/>
    <cellStyle name="Обычный 2 3 2 4 2 4 2 3 2" xfId="33716"/>
    <cellStyle name="Обычный 2 3 2 4 2 4 2 4" xfId="33717"/>
    <cellStyle name="Обычный 2 3 2 4 2 4 3" xfId="33718"/>
    <cellStyle name="Обычный 2 3 2 4 2 4 3 2" xfId="33719"/>
    <cellStyle name="Обычный 2 3 2 4 2 4 3 2 2" xfId="33720"/>
    <cellStyle name="Обычный 2 3 2 4 2 4 3 3" xfId="33721"/>
    <cellStyle name="Обычный 2 3 2 4 2 4 4" xfId="33722"/>
    <cellStyle name="Обычный 2 3 2 4 2 4 4 2" xfId="33723"/>
    <cellStyle name="Обычный 2 3 2 4 2 4 5" xfId="33724"/>
    <cellStyle name="Обычный 2 3 2 4 2 5" xfId="33725"/>
    <cellStyle name="Обычный 2 3 2 4 2 5 2" xfId="33726"/>
    <cellStyle name="Обычный 2 3 2 4 2 5 2 2" xfId="33727"/>
    <cellStyle name="Обычный 2 3 2 4 2 5 2 2 2" xfId="33728"/>
    <cellStyle name="Обычный 2 3 2 4 2 5 2 3" xfId="33729"/>
    <cellStyle name="Обычный 2 3 2 4 2 5 3" xfId="33730"/>
    <cellStyle name="Обычный 2 3 2 4 2 5 3 2" xfId="33731"/>
    <cellStyle name="Обычный 2 3 2 4 2 5 4" xfId="33732"/>
    <cellStyle name="Обычный 2 3 2 4 2 6" xfId="33733"/>
    <cellStyle name="Обычный 2 3 2 4 2 6 2" xfId="33734"/>
    <cellStyle name="Обычный 2 3 2 4 2 6 2 2" xfId="33735"/>
    <cellStyle name="Обычный 2 3 2 4 2 6 3" xfId="33736"/>
    <cellStyle name="Обычный 2 3 2 4 2 7" xfId="33737"/>
    <cellStyle name="Обычный 2 3 2 4 2 7 2" xfId="33738"/>
    <cellStyle name="Обычный 2 3 2 4 2 8" xfId="33739"/>
    <cellStyle name="Обычный 2 3 2 4 3" xfId="33740"/>
    <cellStyle name="Обычный 2 3 2 4 3 2" xfId="33741"/>
    <cellStyle name="Обычный 2 3 2 4 3 2 2" xfId="33742"/>
    <cellStyle name="Обычный 2 3 2 4 3 2 2 2" xfId="33743"/>
    <cellStyle name="Обычный 2 3 2 4 3 2 2 2 2" xfId="33744"/>
    <cellStyle name="Обычный 2 3 2 4 3 2 2 2 2 2" xfId="33745"/>
    <cellStyle name="Обычный 2 3 2 4 3 2 2 2 2 2 2" xfId="33746"/>
    <cellStyle name="Обычный 2 3 2 4 3 2 2 2 2 3" xfId="33747"/>
    <cellStyle name="Обычный 2 3 2 4 3 2 2 2 3" xfId="33748"/>
    <cellStyle name="Обычный 2 3 2 4 3 2 2 2 3 2" xfId="33749"/>
    <cellStyle name="Обычный 2 3 2 4 3 2 2 2 4" xfId="33750"/>
    <cellStyle name="Обычный 2 3 2 4 3 2 2 3" xfId="33751"/>
    <cellStyle name="Обычный 2 3 2 4 3 2 2 3 2" xfId="33752"/>
    <cellStyle name="Обычный 2 3 2 4 3 2 2 3 2 2" xfId="33753"/>
    <cellStyle name="Обычный 2 3 2 4 3 2 2 3 3" xfId="33754"/>
    <cellStyle name="Обычный 2 3 2 4 3 2 2 4" xfId="33755"/>
    <cellStyle name="Обычный 2 3 2 4 3 2 2 4 2" xfId="33756"/>
    <cellStyle name="Обычный 2 3 2 4 3 2 2 5" xfId="33757"/>
    <cellStyle name="Обычный 2 3 2 4 3 2 3" xfId="33758"/>
    <cellStyle name="Обычный 2 3 2 4 3 2 3 2" xfId="33759"/>
    <cellStyle name="Обычный 2 3 2 4 3 2 3 2 2" xfId="33760"/>
    <cellStyle name="Обычный 2 3 2 4 3 2 3 2 2 2" xfId="33761"/>
    <cellStyle name="Обычный 2 3 2 4 3 2 3 2 3" xfId="33762"/>
    <cellStyle name="Обычный 2 3 2 4 3 2 3 3" xfId="33763"/>
    <cellStyle name="Обычный 2 3 2 4 3 2 3 3 2" xfId="33764"/>
    <cellStyle name="Обычный 2 3 2 4 3 2 3 4" xfId="33765"/>
    <cellStyle name="Обычный 2 3 2 4 3 2 4" xfId="33766"/>
    <cellStyle name="Обычный 2 3 2 4 3 2 4 2" xfId="33767"/>
    <cellStyle name="Обычный 2 3 2 4 3 2 4 2 2" xfId="33768"/>
    <cellStyle name="Обычный 2 3 2 4 3 2 4 3" xfId="33769"/>
    <cellStyle name="Обычный 2 3 2 4 3 2 5" xfId="33770"/>
    <cellStyle name="Обычный 2 3 2 4 3 2 5 2" xfId="33771"/>
    <cellStyle name="Обычный 2 3 2 4 3 2 6" xfId="33772"/>
    <cellStyle name="Обычный 2 3 2 4 3 3" xfId="33773"/>
    <cellStyle name="Обычный 2 3 2 4 3 3 2" xfId="33774"/>
    <cellStyle name="Обычный 2 3 2 4 3 3 2 2" xfId="33775"/>
    <cellStyle name="Обычный 2 3 2 4 3 3 2 2 2" xfId="33776"/>
    <cellStyle name="Обычный 2 3 2 4 3 3 2 2 2 2" xfId="33777"/>
    <cellStyle name="Обычный 2 3 2 4 3 3 2 2 3" xfId="33778"/>
    <cellStyle name="Обычный 2 3 2 4 3 3 2 3" xfId="33779"/>
    <cellStyle name="Обычный 2 3 2 4 3 3 2 3 2" xfId="33780"/>
    <cellStyle name="Обычный 2 3 2 4 3 3 2 4" xfId="33781"/>
    <cellStyle name="Обычный 2 3 2 4 3 3 3" xfId="33782"/>
    <cellStyle name="Обычный 2 3 2 4 3 3 3 2" xfId="33783"/>
    <cellStyle name="Обычный 2 3 2 4 3 3 3 2 2" xfId="33784"/>
    <cellStyle name="Обычный 2 3 2 4 3 3 3 3" xfId="33785"/>
    <cellStyle name="Обычный 2 3 2 4 3 3 4" xfId="33786"/>
    <cellStyle name="Обычный 2 3 2 4 3 3 4 2" xfId="33787"/>
    <cellStyle name="Обычный 2 3 2 4 3 3 5" xfId="33788"/>
    <cellStyle name="Обычный 2 3 2 4 3 4" xfId="33789"/>
    <cellStyle name="Обычный 2 3 2 4 3 4 2" xfId="33790"/>
    <cellStyle name="Обычный 2 3 2 4 3 4 2 2" xfId="33791"/>
    <cellStyle name="Обычный 2 3 2 4 3 4 2 2 2" xfId="33792"/>
    <cellStyle name="Обычный 2 3 2 4 3 4 2 3" xfId="33793"/>
    <cellStyle name="Обычный 2 3 2 4 3 4 3" xfId="33794"/>
    <cellStyle name="Обычный 2 3 2 4 3 4 3 2" xfId="33795"/>
    <cellStyle name="Обычный 2 3 2 4 3 4 4" xfId="33796"/>
    <cellStyle name="Обычный 2 3 2 4 3 5" xfId="33797"/>
    <cellStyle name="Обычный 2 3 2 4 3 5 2" xfId="33798"/>
    <cellStyle name="Обычный 2 3 2 4 3 5 2 2" xfId="33799"/>
    <cellStyle name="Обычный 2 3 2 4 3 5 3" xfId="33800"/>
    <cellStyle name="Обычный 2 3 2 4 3 6" xfId="33801"/>
    <cellStyle name="Обычный 2 3 2 4 3 6 2" xfId="33802"/>
    <cellStyle name="Обычный 2 3 2 4 3 7" xfId="33803"/>
    <cellStyle name="Обычный 2 3 2 4 4" xfId="33804"/>
    <cellStyle name="Обычный 2 3 2 4 4 2" xfId="33805"/>
    <cellStyle name="Обычный 2 3 2 4 4 2 2" xfId="33806"/>
    <cellStyle name="Обычный 2 3 2 4 4 2 2 2" xfId="33807"/>
    <cellStyle name="Обычный 2 3 2 4 4 2 2 2 2" xfId="33808"/>
    <cellStyle name="Обычный 2 3 2 4 4 2 2 2 2 2" xfId="33809"/>
    <cellStyle name="Обычный 2 3 2 4 4 2 2 2 3" xfId="33810"/>
    <cellStyle name="Обычный 2 3 2 4 4 2 2 3" xfId="33811"/>
    <cellStyle name="Обычный 2 3 2 4 4 2 2 3 2" xfId="33812"/>
    <cellStyle name="Обычный 2 3 2 4 4 2 2 4" xfId="33813"/>
    <cellStyle name="Обычный 2 3 2 4 4 2 3" xfId="33814"/>
    <cellStyle name="Обычный 2 3 2 4 4 2 3 2" xfId="33815"/>
    <cellStyle name="Обычный 2 3 2 4 4 2 3 2 2" xfId="33816"/>
    <cellStyle name="Обычный 2 3 2 4 4 2 3 3" xfId="33817"/>
    <cellStyle name="Обычный 2 3 2 4 4 2 4" xfId="33818"/>
    <cellStyle name="Обычный 2 3 2 4 4 2 4 2" xfId="33819"/>
    <cellStyle name="Обычный 2 3 2 4 4 2 5" xfId="33820"/>
    <cellStyle name="Обычный 2 3 2 4 4 3" xfId="33821"/>
    <cellStyle name="Обычный 2 3 2 4 4 3 2" xfId="33822"/>
    <cellStyle name="Обычный 2 3 2 4 4 3 2 2" xfId="33823"/>
    <cellStyle name="Обычный 2 3 2 4 4 3 2 2 2" xfId="33824"/>
    <cellStyle name="Обычный 2 3 2 4 4 3 2 3" xfId="33825"/>
    <cellStyle name="Обычный 2 3 2 4 4 3 3" xfId="33826"/>
    <cellStyle name="Обычный 2 3 2 4 4 3 3 2" xfId="33827"/>
    <cellStyle name="Обычный 2 3 2 4 4 3 4" xfId="33828"/>
    <cellStyle name="Обычный 2 3 2 4 4 4" xfId="33829"/>
    <cellStyle name="Обычный 2 3 2 4 4 4 2" xfId="33830"/>
    <cellStyle name="Обычный 2 3 2 4 4 4 2 2" xfId="33831"/>
    <cellStyle name="Обычный 2 3 2 4 4 4 3" xfId="33832"/>
    <cellStyle name="Обычный 2 3 2 4 4 5" xfId="33833"/>
    <cellStyle name="Обычный 2 3 2 4 4 5 2" xfId="33834"/>
    <cellStyle name="Обычный 2 3 2 4 4 6" xfId="33835"/>
    <cellStyle name="Обычный 2 3 2 4 5" xfId="33836"/>
    <cellStyle name="Обычный 2 3 2 4 5 2" xfId="33837"/>
    <cellStyle name="Обычный 2 3 2 4 5 2 2" xfId="33838"/>
    <cellStyle name="Обычный 2 3 2 4 5 2 2 2" xfId="33839"/>
    <cellStyle name="Обычный 2 3 2 4 5 2 2 2 2" xfId="33840"/>
    <cellStyle name="Обычный 2 3 2 4 5 2 2 3" xfId="33841"/>
    <cellStyle name="Обычный 2 3 2 4 5 2 3" xfId="33842"/>
    <cellStyle name="Обычный 2 3 2 4 5 2 3 2" xfId="33843"/>
    <cellStyle name="Обычный 2 3 2 4 5 2 4" xfId="33844"/>
    <cellStyle name="Обычный 2 3 2 4 5 3" xfId="33845"/>
    <cellStyle name="Обычный 2 3 2 4 5 3 2" xfId="33846"/>
    <cellStyle name="Обычный 2 3 2 4 5 3 2 2" xfId="33847"/>
    <cellStyle name="Обычный 2 3 2 4 5 3 3" xfId="33848"/>
    <cellStyle name="Обычный 2 3 2 4 5 4" xfId="33849"/>
    <cellStyle name="Обычный 2 3 2 4 5 4 2" xfId="33850"/>
    <cellStyle name="Обычный 2 3 2 4 5 5" xfId="33851"/>
    <cellStyle name="Обычный 2 3 2 4 6" xfId="33852"/>
    <cellStyle name="Обычный 2 3 2 4 6 2" xfId="33853"/>
    <cellStyle name="Обычный 2 3 2 4 6 2 2" xfId="33854"/>
    <cellStyle name="Обычный 2 3 2 4 6 2 2 2" xfId="33855"/>
    <cellStyle name="Обычный 2 3 2 4 6 2 3" xfId="33856"/>
    <cellStyle name="Обычный 2 3 2 4 6 3" xfId="33857"/>
    <cellStyle name="Обычный 2 3 2 4 6 3 2" xfId="33858"/>
    <cellStyle name="Обычный 2 3 2 4 6 4" xfId="33859"/>
    <cellStyle name="Обычный 2 3 2 4 7" xfId="33860"/>
    <cellStyle name="Обычный 2 3 2 4 7 2" xfId="33861"/>
    <cellStyle name="Обычный 2 3 2 4 7 2 2" xfId="33862"/>
    <cellStyle name="Обычный 2 3 2 4 7 3" xfId="33863"/>
    <cellStyle name="Обычный 2 3 2 4 8" xfId="33864"/>
    <cellStyle name="Обычный 2 3 2 4 8 2" xfId="33865"/>
    <cellStyle name="Обычный 2 3 2 4 9" xfId="33866"/>
    <cellStyle name="Обычный 2 3 2 5" xfId="33867"/>
    <cellStyle name="Обычный 2 3 2 5 2" xfId="33868"/>
    <cellStyle name="Обычный 2 3 2 5 2 2" xfId="33869"/>
    <cellStyle name="Обычный 2 3 2 5 2 2 2" xfId="33870"/>
    <cellStyle name="Обычный 2 3 2 5 2 2 2 2" xfId="33871"/>
    <cellStyle name="Обычный 2 3 2 5 2 2 2 2 2" xfId="33872"/>
    <cellStyle name="Обычный 2 3 2 5 2 2 2 2 2 2" xfId="33873"/>
    <cellStyle name="Обычный 2 3 2 5 2 2 2 2 2 2 2" xfId="33874"/>
    <cellStyle name="Обычный 2 3 2 5 2 2 2 2 2 3" xfId="33875"/>
    <cellStyle name="Обычный 2 3 2 5 2 2 2 2 3" xfId="33876"/>
    <cellStyle name="Обычный 2 3 2 5 2 2 2 2 3 2" xfId="33877"/>
    <cellStyle name="Обычный 2 3 2 5 2 2 2 2 4" xfId="33878"/>
    <cellStyle name="Обычный 2 3 2 5 2 2 2 3" xfId="33879"/>
    <cellStyle name="Обычный 2 3 2 5 2 2 2 3 2" xfId="33880"/>
    <cellStyle name="Обычный 2 3 2 5 2 2 2 3 2 2" xfId="33881"/>
    <cellStyle name="Обычный 2 3 2 5 2 2 2 3 3" xfId="33882"/>
    <cellStyle name="Обычный 2 3 2 5 2 2 2 4" xfId="33883"/>
    <cellStyle name="Обычный 2 3 2 5 2 2 2 4 2" xfId="33884"/>
    <cellStyle name="Обычный 2 3 2 5 2 2 2 5" xfId="33885"/>
    <cellStyle name="Обычный 2 3 2 5 2 2 3" xfId="33886"/>
    <cellStyle name="Обычный 2 3 2 5 2 2 3 2" xfId="33887"/>
    <cellStyle name="Обычный 2 3 2 5 2 2 3 2 2" xfId="33888"/>
    <cellStyle name="Обычный 2 3 2 5 2 2 3 2 2 2" xfId="33889"/>
    <cellStyle name="Обычный 2 3 2 5 2 2 3 2 3" xfId="33890"/>
    <cellStyle name="Обычный 2 3 2 5 2 2 3 3" xfId="33891"/>
    <cellStyle name="Обычный 2 3 2 5 2 2 3 3 2" xfId="33892"/>
    <cellStyle name="Обычный 2 3 2 5 2 2 3 4" xfId="33893"/>
    <cellStyle name="Обычный 2 3 2 5 2 2 4" xfId="33894"/>
    <cellStyle name="Обычный 2 3 2 5 2 2 4 2" xfId="33895"/>
    <cellStyle name="Обычный 2 3 2 5 2 2 4 2 2" xfId="33896"/>
    <cellStyle name="Обычный 2 3 2 5 2 2 4 3" xfId="33897"/>
    <cellStyle name="Обычный 2 3 2 5 2 2 5" xfId="33898"/>
    <cellStyle name="Обычный 2 3 2 5 2 2 5 2" xfId="33899"/>
    <cellStyle name="Обычный 2 3 2 5 2 2 6" xfId="33900"/>
    <cellStyle name="Обычный 2 3 2 5 2 3" xfId="33901"/>
    <cellStyle name="Обычный 2 3 2 5 2 3 2" xfId="33902"/>
    <cellStyle name="Обычный 2 3 2 5 2 3 2 2" xfId="33903"/>
    <cellStyle name="Обычный 2 3 2 5 2 3 2 2 2" xfId="33904"/>
    <cellStyle name="Обычный 2 3 2 5 2 3 2 2 2 2" xfId="33905"/>
    <cellStyle name="Обычный 2 3 2 5 2 3 2 2 3" xfId="33906"/>
    <cellStyle name="Обычный 2 3 2 5 2 3 2 3" xfId="33907"/>
    <cellStyle name="Обычный 2 3 2 5 2 3 2 3 2" xfId="33908"/>
    <cellStyle name="Обычный 2 3 2 5 2 3 2 4" xfId="33909"/>
    <cellStyle name="Обычный 2 3 2 5 2 3 3" xfId="33910"/>
    <cellStyle name="Обычный 2 3 2 5 2 3 3 2" xfId="33911"/>
    <cellStyle name="Обычный 2 3 2 5 2 3 3 2 2" xfId="33912"/>
    <cellStyle name="Обычный 2 3 2 5 2 3 3 3" xfId="33913"/>
    <cellStyle name="Обычный 2 3 2 5 2 3 4" xfId="33914"/>
    <cellStyle name="Обычный 2 3 2 5 2 3 4 2" xfId="33915"/>
    <cellStyle name="Обычный 2 3 2 5 2 3 5" xfId="33916"/>
    <cellStyle name="Обычный 2 3 2 5 2 4" xfId="33917"/>
    <cellStyle name="Обычный 2 3 2 5 2 4 2" xfId="33918"/>
    <cellStyle name="Обычный 2 3 2 5 2 4 2 2" xfId="33919"/>
    <cellStyle name="Обычный 2 3 2 5 2 4 2 2 2" xfId="33920"/>
    <cellStyle name="Обычный 2 3 2 5 2 4 2 3" xfId="33921"/>
    <cellStyle name="Обычный 2 3 2 5 2 4 3" xfId="33922"/>
    <cellStyle name="Обычный 2 3 2 5 2 4 3 2" xfId="33923"/>
    <cellStyle name="Обычный 2 3 2 5 2 4 4" xfId="33924"/>
    <cellStyle name="Обычный 2 3 2 5 2 5" xfId="33925"/>
    <cellStyle name="Обычный 2 3 2 5 2 5 2" xfId="33926"/>
    <cellStyle name="Обычный 2 3 2 5 2 5 2 2" xfId="33927"/>
    <cellStyle name="Обычный 2 3 2 5 2 5 3" xfId="33928"/>
    <cellStyle name="Обычный 2 3 2 5 2 6" xfId="33929"/>
    <cellStyle name="Обычный 2 3 2 5 2 6 2" xfId="33930"/>
    <cellStyle name="Обычный 2 3 2 5 2 7" xfId="33931"/>
    <cellStyle name="Обычный 2 3 2 5 3" xfId="33932"/>
    <cellStyle name="Обычный 2 3 2 5 3 2" xfId="33933"/>
    <cellStyle name="Обычный 2 3 2 5 3 2 2" xfId="33934"/>
    <cellStyle name="Обычный 2 3 2 5 3 2 2 2" xfId="33935"/>
    <cellStyle name="Обычный 2 3 2 5 3 2 2 2 2" xfId="33936"/>
    <cellStyle name="Обычный 2 3 2 5 3 2 2 2 2 2" xfId="33937"/>
    <cellStyle name="Обычный 2 3 2 5 3 2 2 2 3" xfId="33938"/>
    <cellStyle name="Обычный 2 3 2 5 3 2 2 3" xfId="33939"/>
    <cellStyle name="Обычный 2 3 2 5 3 2 2 3 2" xfId="33940"/>
    <cellStyle name="Обычный 2 3 2 5 3 2 2 4" xfId="33941"/>
    <cellStyle name="Обычный 2 3 2 5 3 2 3" xfId="33942"/>
    <cellStyle name="Обычный 2 3 2 5 3 2 3 2" xfId="33943"/>
    <cellStyle name="Обычный 2 3 2 5 3 2 3 2 2" xfId="33944"/>
    <cellStyle name="Обычный 2 3 2 5 3 2 3 3" xfId="33945"/>
    <cellStyle name="Обычный 2 3 2 5 3 2 4" xfId="33946"/>
    <cellStyle name="Обычный 2 3 2 5 3 2 4 2" xfId="33947"/>
    <cellStyle name="Обычный 2 3 2 5 3 2 5" xfId="33948"/>
    <cellStyle name="Обычный 2 3 2 5 3 3" xfId="33949"/>
    <cellStyle name="Обычный 2 3 2 5 3 3 2" xfId="33950"/>
    <cellStyle name="Обычный 2 3 2 5 3 3 2 2" xfId="33951"/>
    <cellStyle name="Обычный 2 3 2 5 3 3 2 2 2" xfId="33952"/>
    <cellStyle name="Обычный 2 3 2 5 3 3 2 3" xfId="33953"/>
    <cellStyle name="Обычный 2 3 2 5 3 3 3" xfId="33954"/>
    <cellStyle name="Обычный 2 3 2 5 3 3 3 2" xfId="33955"/>
    <cellStyle name="Обычный 2 3 2 5 3 3 4" xfId="33956"/>
    <cellStyle name="Обычный 2 3 2 5 3 4" xfId="33957"/>
    <cellStyle name="Обычный 2 3 2 5 3 4 2" xfId="33958"/>
    <cellStyle name="Обычный 2 3 2 5 3 4 2 2" xfId="33959"/>
    <cellStyle name="Обычный 2 3 2 5 3 4 3" xfId="33960"/>
    <cellStyle name="Обычный 2 3 2 5 3 5" xfId="33961"/>
    <cellStyle name="Обычный 2 3 2 5 3 5 2" xfId="33962"/>
    <cellStyle name="Обычный 2 3 2 5 3 6" xfId="33963"/>
    <cellStyle name="Обычный 2 3 2 5 4" xfId="33964"/>
    <cellStyle name="Обычный 2 3 2 5 4 2" xfId="33965"/>
    <cellStyle name="Обычный 2 3 2 5 4 2 2" xfId="33966"/>
    <cellStyle name="Обычный 2 3 2 5 4 2 2 2" xfId="33967"/>
    <cellStyle name="Обычный 2 3 2 5 4 2 2 2 2" xfId="33968"/>
    <cellStyle name="Обычный 2 3 2 5 4 2 2 3" xfId="33969"/>
    <cellStyle name="Обычный 2 3 2 5 4 2 3" xfId="33970"/>
    <cellStyle name="Обычный 2 3 2 5 4 2 3 2" xfId="33971"/>
    <cellStyle name="Обычный 2 3 2 5 4 2 4" xfId="33972"/>
    <cellStyle name="Обычный 2 3 2 5 4 3" xfId="33973"/>
    <cellStyle name="Обычный 2 3 2 5 4 3 2" xfId="33974"/>
    <cellStyle name="Обычный 2 3 2 5 4 3 2 2" xfId="33975"/>
    <cellStyle name="Обычный 2 3 2 5 4 3 3" xfId="33976"/>
    <cellStyle name="Обычный 2 3 2 5 4 4" xfId="33977"/>
    <cellStyle name="Обычный 2 3 2 5 4 4 2" xfId="33978"/>
    <cellStyle name="Обычный 2 3 2 5 4 5" xfId="33979"/>
    <cellStyle name="Обычный 2 3 2 5 5" xfId="33980"/>
    <cellStyle name="Обычный 2 3 2 5 5 2" xfId="33981"/>
    <cellStyle name="Обычный 2 3 2 5 5 2 2" xfId="33982"/>
    <cellStyle name="Обычный 2 3 2 5 5 2 2 2" xfId="33983"/>
    <cellStyle name="Обычный 2 3 2 5 5 2 3" xfId="33984"/>
    <cellStyle name="Обычный 2 3 2 5 5 3" xfId="33985"/>
    <cellStyle name="Обычный 2 3 2 5 5 3 2" xfId="33986"/>
    <cellStyle name="Обычный 2 3 2 5 5 4" xfId="33987"/>
    <cellStyle name="Обычный 2 3 2 5 6" xfId="33988"/>
    <cellStyle name="Обычный 2 3 2 5 6 2" xfId="33989"/>
    <cellStyle name="Обычный 2 3 2 5 6 2 2" xfId="33990"/>
    <cellStyle name="Обычный 2 3 2 5 6 3" xfId="33991"/>
    <cellStyle name="Обычный 2 3 2 5 7" xfId="33992"/>
    <cellStyle name="Обычный 2 3 2 5 7 2" xfId="33993"/>
    <cellStyle name="Обычный 2 3 2 5 8" xfId="33994"/>
    <cellStyle name="Обычный 2 3 2 6" xfId="33995"/>
    <cellStyle name="Обычный 2 3 2 6 2" xfId="33996"/>
    <cellStyle name="Обычный 2 3 2 6 2 2" xfId="33997"/>
    <cellStyle name="Обычный 2 3 2 6 2 2 2" xfId="33998"/>
    <cellStyle name="Обычный 2 3 2 6 2 2 2 2" xfId="33999"/>
    <cellStyle name="Обычный 2 3 2 6 2 2 2 2 2" xfId="34000"/>
    <cellStyle name="Обычный 2 3 2 6 2 2 2 2 2 2" xfId="34001"/>
    <cellStyle name="Обычный 2 3 2 6 2 2 2 2 3" xfId="34002"/>
    <cellStyle name="Обычный 2 3 2 6 2 2 2 3" xfId="34003"/>
    <cellStyle name="Обычный 2 3 2 6 2 2 2 3 2" xfId="34004"/>
    <cellStyle name="Обычный 2 3 2 6 2 2 2 4" xfId="34005"/>
    <cellStyle name="Обычный 2 3 2 6 2 2 3" xfId="34006"/>
    <cellStyle name="Обычный 2 3 2 6 2 2 3 2" xfId="34007"/>
    <cellStyle name="Обычный 2 3 2 6 2 2 3 2 2" xfId="34008"/>
    <cellStyle name="Обычный 2 3 2 6 2 2 3 3" xfId="34009"/>
    <cellStyle name="Обычный 2 3 2 6 2 2 4" xfId="34010"/>
    <cellStyle name="Обычный 2 3 2 6 2 2 4 2" xfId="34011"/>
    <cellStyle name="Обычный 2 3 2 6 2 2 5" xfId="34012"/>
    <cellStyle name="Обычный 2 3 2 6 2 3" xfId="34013"/>
    <cellStyle name="Обычный 2 3 2 6 2 3 2" xfId="34014"/>
    <cellStyle name="Обычный 2 3 2 6 2 3 2 2" xfId="34015"/>
    <cellStyle name="Обычный 2 3 2 6 2 3 2 2 2" xfId="34016"/>
    <cellStyle name="Обычный 2 3 2 6 2 3 2 3" xfId="34017"/>
    <cellStyle name="Обычный 2 3 2 6 2 3 3" xfId="34018"/>
    <cellStyle name="Обычный 2 3 2 6 2 3 3 2" xfId="34019"/>
    <cellStyle name="Обычный 2 3 2 6 2 3 4" xfId="34020"/>
    <cellStyle name="Обычный 2 3 2 6 2 4" xfId="34021"/>
    <cellStyle name="Обычный 2 3 2 6 2 4 2" xfId="34022"/>
    <cellStyle name="Обычный 2 3 2 6 2 4 2 2" xfId="34023"/>
    <cellStyle name="Обычный 2 3 2 6 2 4 3" xfId="34024"/>
    <cellStyle name="Обычный 2 3 2 6 2 5" xfId="34025"/>
    <cellStyle name="Обычный 2 3 2 6 2 5 2" xfId="34026"/>
    <cellStyle name="Обычный 2 3 2 6 2 6" xfId="34027"/>
    <cellStyle name="Обычный 2 3 2 6 3" xfId="34028"/>
    <cellStyle name="Обычный 2 3 2 6 3 2" xfId="34029"/>
    <cellStyle name="Обычный 2 3 2 6 3 2 2" xfId="34030"/>
    <cellStyle name="Обычный 2 3 2 6 3 2 2 2" xfId="34031"/>
    <cellStyle name="Обычный 2 3 2 6 3 2 2 2 2" xfId="34032"/>
    <cellStyle name="Обычный 2 3 2 6 3 2 2 3" xfId="34033"/>
    <cellStyle name="Обычный 2 3 2 6 3 2 3" xfId="34034"/>
    <cellStyle name="Обычный 2 3 2 6 3 2 3 2" xfId="34035"/>
    <cellStyle name="Обычный 2 3 2 6 3 2 4" xfId="34036"/>
    <cellStyle name="Обычный 2 3 2 6 3 3" xfId="34037"/>
    <cellStyle name="Обычный 2 3 2 6 3 3 2" xfId="34038"/>
    <cellStyle name="Обычный 2 3 2 6 3 3 2 2" xfId="34039"/>
    <cellStyle name="Обычный 2 3 2 6 3 3 3" xfId="34040"/>
    <cellStyle name="Обычный 2 3 2 6 3 4" xfId="34041"/>
    <cellStyle name="Обычный 2 3 2 6 3 4 2" xfId="34042"/>
    <cellStyle name="Обычный 2 3 2 6 3 5" xfId="34043"/>
    <cellStyle name="Обычный 2 3 2 6 4" xfId="34044"/>
    <cellStyle name="Обычный 2 3 2 6 4 2" xfId="34045"/>
    <cellStyle name="Обычный 2 3 2 6 4 2 2" xfId="34046"/>
    <cellStyle name="Обычный 2 3 2 6 4 2 2 2" xfId="34047"/>
    <cellStyle name="Обычный 2 3 2 6 4 2 3" xfId="34048"/>
    <cellStyle name="Обычный 2 3 2 6 4 3" xfId="34049"/>
    <cellStyle name="Обычный 2 3 2 6 4 3 2" xfId="34050"/>
    <cellStyle name="Обычный 2 3 2 6 4 4" xfId="34051"/>
    <cellStyle name="Обычный 2 3 2 6 5" xfId="34052"/>
    <cellStyle name="Обычный 2 3 2 6 5 2" xfId="34053"/>
    <cellStyle name="Обычный 2 3 2 6 5 2 2" xfId="34054"/>
    <cellStyle name="Обычный 2 3 2 6 5 3" xfId="34055"/>
    <cellStyle name="Обычный 2 3 2 6 6" xfId="34056"/>
    <cellStyle name="Обычный 2 3 2 6 6 2" xfId="34057"/>
    <cellStyle name="Обычный 2 3 2 6 7" xfId="34058"/>
    <cellStyle name="Обычный 2 3 2 7" xfId="34059"/>
    <cellStyle name="Обычный 2 3 2 7 2" xfId="34060"/>
    <cellStyle name="Обычный 2 3 2 7 2 2" xfId="34061"/>
    <cellStyle name="Обычный 2 3 2 7 2 2 2" xfId="34062"/>
    <cellStyle name="Обычный 2 3 2 7 2 2 2 2" xfId="34063"/>
    <cellStyle name="Обычный 2 3 2 7 2 2 2 2 2" xfId="34064"/>
    <cellStyle name="Обычный 2 3 2 7 2 2 2 3" xfId="34065"/>
    <cellStyle name="Обычный 2 3 2 7 2 2 3" xfId="34066"/>
    <cellStyle name="Обычный 2 3 2 7 2 2 3 2" xfId="34067"/>
    <cellStyle name="Обычный 2 3 2 7 2 2 4" xfId="34068"/>
    <cellStyle name="Обычный 2 3 2 7 2 3" xfId="34069"/>
    <cellStyle name="Обычный 2 3 2 7 2 3 2" xfId="34070"/>
    <cellStyle name="Обычный 2 3 2 7 2 3 2 2" xfId="34071"/>
    <cellStyle name="Обычный 2 3 2 7 2 3 3" xfId="34072"/>
    <cellStyle name="Обычный 2 3 2 7 2 4" xfId="34073"/>
    <cellStyle name="Обычный 2 3 2 7 2 4 2" xfId="34074"/>
    <cellStyle name="Обычный 2 3 2 7 2 5" xfId="34075"/>
    <cellStyle name="Обычный 2 3 2 7 3" xfId="34076"/>
    <cellStyle name="Обычный 2 3 2 7 3 2" xfId="34077"/>
    <cellStyle name="Обычный 2 3 2 7 3 2 2" xfId="34078"/>
    <cellStyle name="Обычный 2 3 2 7 3 2 2 2" xfId="34079"/>
    <cellStyle name="Обычный 2 3 2 7 3 2 3" xfId="34080"/>
    <cellStyle name="Обычный 2 3 2 7 3 3" xfId="34081"/>
    <cellStyle name="Обычный 2 3 2 7 3 3 2" xfId="34082"/>
    <cellStyle name="Обычный 2 3 2 7 3 4" xfId="34083"/>
    <cellStyle name="Обычный 2 3 2 7 4" xfId="34084"/>
    <cellStyle name="Обычный 2 3 2 7 4 2" xfId="34085"/>
    <cellStyle name="Обычный 2 3 2 7 4 2 2" xfId="34086"/>
    <cellStyle name="Обычный 2 3 2 7 4 3" xfId="34087"/>
    <cellStyle name="Обычный 2 3 2 7 5" xfId="34088"/>
    <cellStyle name="Обычный 2 3 2 7 5 2" xfId="34089"/>
    <cellStyle name="Обычный 2 3 2 7 6" xfId="34090"/>
    <cellStyle name="Обычный 2 3 2 8" xfId="34091"/>
    <cellStyle name="Обычный 2 3 2 8 2" xfId="34092"/>
    <cellStyle name="Обычный 2 3 2 8 2 2" xfId="34093"/>
    <cellStyle name="Обычный 2 3 2 8 2 2 2" xfId="34094"/>
    <cellStyle name="Обычный 2 3 2 8 2 2 2 2" xfId="34095"/>
    <cellStyle name="Обычный 2 3 2 8 2 2 3" xfId="34096"/>
    <cellStyle name="Обычный 2 3 2 8 2 3" xfId="34097"/>
    <cellStyle name="Обычный 2 3 2 8 2 3 2" xfId="34098"/>
    <cellStyle name="Обычный 2 3 2 8 2 4" xfId="34099"/>
    <cellStyle name="Обычный 2 3 2 8 3" xfId="34100"/>
    <cellStyle name="Обычный 2 3 2 8 3 2" xfId="34101"/>
    <cellStyle name="Обычный 2 3 2 8 3 2 2" xfId="34102"/>
    <cellStyle name="Обычный 2 3 2 8 3 3" xfId="34103"/>
    <cellStyle name="Обычный 2 3 2 8 4" xfId="34104"/>
    <cellStyle name="Обычный 2 3 2 8 4 2" xfId="34105"/>
    <cellStyle name="Обычный 2 3 2 8 5" xfId="34106"/>
    <cellStyle name="Обычный 2 3 2 9" xfId="34107"/>
    <cellStyle name="Обычный 2 3 2 9 2" xfId="34108"/>
    <cellStyle name="Обычный 2 3 2 9 2 2" xfId="34109"/>
    <cellStyle name="Обычный 2 3 2 9 2 2 2" xfId="34110"/>
    <cellStyle name="Обычный 2 3 2 9 2 3" xfId="34111"/>
    <cellStyle name="Обычный 2 3 2 9 3" xfId="34112"/>
    <cellStyle name="Обычный 2 3 2 9 3 2" xfId="34113"/>
    <cellStyle name="Обычный 2 3 2 9 4" xfId="34114"/>
    <cellStyle name="Обычный 2 3 3" xfId="34115"/>
    <cellStyle name="Обычный 2 3 3 2" xfId="34116"/>
    <cellStyle name="Обычный 2 3 3 2 2" xfId="34117"/>
    <cellStyle name="Обычный 2 3 3 2 2 2" xfId="34118"/>
    <cellStyle name="Обычный 2 3 3 2 2 2 2" xfId="34119"/>
    <cellStyle name="Обычный 2 3 3 2 2 2 2 2" xfId="34120"/>
    <cellStyle name="Обычный 2 3 3 2 2 2 2 2 2" xfId="34121"/>
    <cellStyle name="Обычный 2 3 3 2 2 2 2 2 2 2" xfId="34122"/>
    <cellStyle name="Обычный 2 3 3 2 2 2 2 2 2 2 2" xfId="34123"/>
    <cellStyle name="Обычный 2 3 3 2 2 2 2 2 2 2 2 2" xfId="34124"/>
    <cellStyle name="Обычный 2 3 3 2 2 2 2 2 2 2 3" xfId="34125"/>
    <cellStyle name="Обычный 2 3 3 2 2 2 2 2 2 3" xfId="34126"/>
    <cellStyle name="Обычный 2 3 3 2 2 2 2 2 2 3 2" xfId="34127"/>
    <cellStyle name="Обычный 2 3 3 2 2 2 2 2 2 4" xfId="34128"/>
    <cellStyle name="Обычный 2 3 3 2 2 2 2 2 3" xfId="34129"/>
    <cellStyle name="Обычный 2 3 3 2 2 2 2 2 3 2" xfId="34130"/>
    <cellStyle name="Обычный 2 3 3 2 2 2 2 2 3 2 2" xfId="34131"/>
    <cellStyle name="Обычный 2 3 3 2 2 2 2 2 3 3" xfId="34132"/>
    <cellStyle name="Обычный 2 3 3 2 2 2 2 2 4" xfId="34133"/>
    <cellStyle name="Обычный 2 3 3 2 2 2 2 2 4 2" xfId="34134"/>
    <cellStyle name="Обычный 2 3 3 2 2 2 2 2 5" xfId="34135"/>
    <cellStyle name="Обычный 2 3 3 2 2 2 2 3" xfId="34136"/>
    <cellStyle name="Обычный 2 3 3 2 2 2 2 3 2" xfId="34137"/>
    <cellStyle name="Обычный 2 3 3 2 2 2 2 3 2 2" xfId="34138"/>
    <cellStyle name="Обычный 2 3 3 2 2 2 2 3 2 2 2" xfId="34139"/>
    <cellStyle name="Обычный 2 3 3 2 2 2 2 3 2 3" xfId="34140"/>
    <cellStyle name="Обычный 2 3 3 2 2 2 2 3 3" xfId="34141"/>
    <cellStyle name="Обычный 2 3 3 2 2 2 2 3 3 2" xfId="34142"/>
    <cellStyle name="Обычный 2 3 3 2 2 2 2 3 4" xfId="34143"/>
    <cellStyle name="Обычный 2 3 3 2 2 2 2 4" xfId="34144"/>
    <cellStyle name="Обычный 2 3 3 2 2 2 2 4 2" xfId="34145"/>
    <cellStyle name="Обычный 2 3 3 2 2 2 2 4 2 2" xfId="34146"/>
    <cellStyle name="Обычный 2 3 3 2 2 2 2 4 3" xfId="34147"/>
    <cellStyle name="Обычный 2 3 3 2 2 2 2 5" xfId="34148"/>
    <cellStyle name="Обычный 2 3 3 2 2 2 2 5 2" xfId="34149"/>
    <cellStyle name="Обычный 2 3 3 2 2 2 2 6" xfId="34150"/>
    <cellStyle name="Обычный 2 3 3 2 2 2 3" xfId="34151"/>
    <cellStyle name="Обычный 2 3 3 2 2 2 3 2" xfId="34152"/>
    <cellStyle name="Обычный 2 3 3 2 2 2 3 2 2" xfId="34153"/>
    <cellStyle name="Обычный 2 3 3 2 2 2 3 2 2 2" xfId="34154"/>
    <cellStyle name="Обычный 2 3 3 2 2 2 3 2 2 2 2" xfId="34155"/>
    <cellStyle name="Обычный 2 3 3 2 2 2 3 2 2 3" xfId="34156"/>
    <cellStyle name="Обычный 2 3 3 2 2 2 3 2 3" xfId="34157"/>
    <cellStyle name="Обычный 2 3 3 2 2 2 3 2 3 2" xfId="34158"/>
    <cellStyle name="Обычный 2 3 3 2 2 2 3 2 4" xfId="34159"/>
    <cellStyle name="Обычный 2 3 3 2 2 2 3 3" xfId="34160"/>
    <cellStyle name="Обычный 2 3 3 2 2 2 3 3 2" xfId="34161"/>
    <cellStyle name="Обычный 2 3 3 2 2 2 3 3 2 2" xfId="34162"/>
    <cellStyle name="Обычный 2 3 3 2 2 2 3 3 3" xfId="34163"/>
    <cellStyle name="Обычный 2 3 3 2 2 2 3 4" xfId="34164"/>
    <cellStyle name="Обычный 2 3 3 2 2 2 3 4 2" xfId="34165"/>
    <cellStyle name="Обычный 2 3 3 2 2 2 3 5" xfId="34166"/>
    <cellStyle name="Обычный 2 3 3 2 2 2 4" xfId="34167"/>
    <cellStyle name="Обычный 2 3 3 2 2 2 4 2" xfId="34168"/>
    <cellStyle name="Обычный 2 3 3 2 2 2 4 2 2" xfId="34169"/>
    <cellStyle name="Обычный 2 3 3 2 2 2 4 2 2 2" xfId="34170"/>
    <cellStyle name="Обычный 2 3 3 2 2 2 4 2 3" xfId="34171"/>
    <cellStyle name="Обычный 2 3 3 2 2 2 4 3" xfId="34172"/>
    <cellStyle name="Обычный 2 3 3 2 2 2 4 3 2" xfId="34173"/>
    <cellStyle name="Обычный 2 3 3 2 2 2 4 4" xfId="34174"/>
    <cellStyle name="Обычный 2 3 3 2 2 2 5" xfId="34175"/>
    <cellStyle name="Обычный 2 3 3 2 2 2 5 2" xfId="34176"/>
    <cellStyle name="Обычный 2 3 3 2 2 2 5 2 2" xfId="34177"/>
    <cellStyle name="Обычный 2 3 3 2 2 2 5 3" xfId="34178"/>
    <cellStyle name="Обычный 2 3 3 2 2 2 6" xfId="34179"/>
    <cellStyle name="Обычный 2 3 3 2 2 2 6 2" xfId="34180"/>
    <cellStyle name="Обычный 2 3 3 2 2 2 7" xfId="34181"/>
    <cellStyle name="Обычный 2 3 3 2 2 3" xfId="34182"/>
    <cellStyle name="Обычный 2 3 3 2 2 3 2" xfId="34183"/>
    <cellStyle name="Обычный 2 3 3 2 2 3 2 2" xfId="34184"/>
    <cellStyle name="Обычный 2 3 3 2 2 3 2 2 2" xfId="34185"/>
    <cellStyle name="Обычный 2 3 3 2 2 3 2 2 2 2" xfId="34186"/>
    <cellStyle name="Обычный 2 3 3 2 2 3 2 2 2 2 2" xfId="34187"/>
    <cellStyle name="Обычный 2 3 3 2 2 3 2 2 2 3" xfId="34188"/>
    <cellStyle name="Обычный 2 3 3 2 2 3 2 2 3" xfId="34189"/>
    <cellStyle name="Обычный 2 3 3 2 2 3 2 2 3 2" xfId="34190"/>
    <cellStyle name="Обычный 2 3 3 2 2 3 2 2 4" xfId="34191"/>
    <cellStyle name="Обычный 2 3 3 2 2 3 2 3" xfId="34192"/>
    <cellStyle name="Обычный 2 3 3 2 2 3 2 3 2" xfId="34193"/>
    <cellStyle name="Обычный 2 3 3 2 2 3 2 3 2 2" xfId="34194"/>
    <cellStyle name="Обычный 2 3 3 2 2 3 2 3 3" xfId="34195"/>
    <cellStyle name="Обычный 2 3 3 2 2 3 2 4" xfId="34196"/>
    <cellStyle name="Обычный 2 3 3 2 2 3 2 4 2" xfId="34197"/>
    <cellStyle name="Обычный 2 3 3 2 2 3 2 5" xfId="34198"/>
    <cellStyle name="Обычный 2 3 3 2 2 3 3" xfId="34199"/>
    <cellStyle name="Обычный 2 3 3 2 2 3 3 2" xfId="34200"/>
    <cellStyle name="Обычный 2 3 3 2 2 3 3 2 2" xfId="34201"/>
    <cellStyle name="Обычный 2 3 3 2 2 3 3 2 2 2" xfId="34202"/>
    <cellStyle name="Обычный 2 3 3 2 2 3 3 2 3" xfId="34203"/>
    <cellStyle name="Обычный 2 3 3 2 2 3 3 3" xfId="34204"/>
    <cellStyle name="Обычный 2 3 3 2 2 3 3 3 2" xfId="34205"/>
    <cellStyle name="Обычный 2 3 3 2 2 3 3 4" xfId="34206"/>
    <cellStyle name="Обычный 2 3 3 2 2 3 4" xfId="34207"/>
    <cellStyle name="Обычный 2 3 3 2 2 3 4 2" xfId="34208"/>
    <cellStyle name="Обычный 2 3 3 2 2 3 4 2 2" xfId="34209"/>
    <cellStyle name="Обычный 2 3 3 2 2 3 4 3" xfId="34210"/>
    <cellStyle name="Обычный 2 3 3 2 2 3 5" xfId="34211"/>
    <cellStyle name="Обычный 2 3 3 2 2 3 5 2" xfId="34212"/>
    <cellStyle name="Обычный 2 3 3 2 2 3 6" xfId="34213"/>
    <cellStyle name="Обычный 2 3 3 2 2 4" xfId="34214"/>
    <cellStyle name="Обычный 2 3 3 2 2 4 2" xfId="34215"/>
    <cellStyle name="Обычный 2 3 3 2 2 4 2 2" xfId="34216"/>
    <cellStyle name="Обычный 2 3 3 2 2 4 2 2 2" xfId="34217"/>
    <cellStyle name="Обычный 2 3 3 2 2 4 2 2 2 2" xfId="34218"/>
    <cellStyle name="Обычный 2 3 3 2 2 4 2 2 3" xfId="34219"/>
    <cellStyle name="Обычный 2 3 3 2 2 4 2 3" xfId="34220"/>
    <cellStyle name="Обычный 2 3 3 2 2 4 2 3 2" xfId="34221"/>
    <cellStyle name="Обычный 2 3 3 2 2 4 2 4" xfId="34222"/>
    <cellStyle name="Обычный 2 3 3 2 2 4 3" xfId="34223"/>
    <cellStyle name="Обычный 2 3 3 2 2 4 3 2" xfId="34224"/>
    <cellStyle name="Обычный 2 3 3 2 2 4 3 2 2" xfId="34225"/>
    <cellStyle name="Обычный 2 3 3 2 2 4 3 3" xfId="34226"/>
    <cellStyle name="Обычный 2 3 3 2 2 4 4" xfId="34227"/>
    <cellStyle name="Обычный 2 3 3 2 2 4 4 2" xfId="34228"/>
    <cellStyle name="Обычный 2 3 3 2 2 4 5" xfId="34229"/>
    <cellStyle name="Обычный 2 3 3 2 2 5" xfId="34230"/>
    <cellStyle name="Обычный 2 3 3 2 2 5 2" xfId="34231"/>
    <cellStyle name="Обычный 2 3 3 2 2 5 2 2" xfId="34232"/>
    <cellStyle name="Обычный 2 3 3 2 2 5 2 2 2" xfId="34233"/>
    <cellStyle name="Обычный 2 3 3 2 2 5 2 3" xfId="34234"/>
    <cellStyle name="Обычный 2 3 3 2 2 5 3" xfId="34235"/>
    <cellStyle name="Обычный 2 3 3 2 2 5 3 2" xfId="34236"/>
    <cellStyle name="Обычный 2 3 3 2 2 5 4" xfId="34237"/>
    <cellStyle name="Обычный 2 3 3 2 2 6" xfId="34238"/>
    <cellStyle name="Обычный 2 3 3 2 2 6 2" xfId="34239"/>
    <cellStyle name="Обычный 2 3 3 2 2 6 2 2" xfId="34240"/>
    <cellStyle name="Обычный 2 3 3 2 2 6 3" xfId="34241"/>
    <cellStyle name="Обычный 2 3 3 2 2 7" xfId="34242"/>
    <cellStyle name="Обычный 2 3 3 2 2 7 2" xfId="34243"/>
    <cellStyle name="Обычный 2 3 3 2 2 8" xfId="34244"/>
    <cellStyle name="Обычный 2 3 3 2 3" xfId="34245"/>
    <cellStyle name="Обычный 2 3 3 2 3 2" xfId="34246"/>
    <cellStyle name="Обычный 2 3 3 2 3 2 2" xfId="34247"/>
    <cellStyle name="Обычный 2 3 3 2 3 2 2 2" xfId="34248"/>
    <cellStyle name="Обычный 2 3 3 2 3 2 2 2 2" xfId="34249"/>
    <cellStyle name="Обычный 2 3 3 2 3 2 2 2 2 2" xfId="34250"/>
    <cellStyle name="Обычный 2 3 3 2 3 2 2 2 2 2 2" xfId="34251"/>
    <cellStyle name="Обычный 2 3 3 2 3 2 2 2 2 3" xfId="34252"/>
    <cellStyle name="Обычный 2 3 3 2 3 2 2 2 3" xfId="34253"/>
    <cellStyle name="Обычный 2 3 3 2 3 2 2 2 3 2" xfId="34254"/>
    <cellStyle name="Обычный 2 3 3 2 3 2 2 2 4" xfId="34255"/>
    <cellStyle name="Обычный 2 3 3 2 3 2 2 3" xfId="34256"/>
    <cellStyle name="Обычный 2 3 3 2 3 2 2 3 2" xfId="34257"/>
    <cellStyle name="Обычный 2 3 3 2 3 2 2 3 2 2" xfId="34258"/>
    <cellStyle name="Обычный 2 3 3 2 3 2 2 3 3" xfId="34259"/>
    <cellStyle name="Обычный 2 3 3 2 3 2 2 4" xfId="34260"/>
    <cellStyle name="Обычный 2 3 3 2 3 2 2 4 2" xfId="34261"/>
    <cellStyle name="Обычный 2 3 3 2 3 2 2 5" xfId="34262"/>
    <cellStyle name="Обычный 2 3 3 2 3 2 3" xfId="34263"/>
    <cellStyle name="Обычный 2 3 3 2 3 2 3 2" xfId="34264"/>
    <cellStyle name="Обычный 2 3 3 2 3 2 3 2 2" xfId="34265"/>
    <cellStyle name="Обычный 2 3 3 2 3 2 3 2 2 2" xfId="34266"/>
    <cellStyle name="Обычный 2 3 3 2 3 2 3 2 3" xfId="34267"/>
    <cellStyle name="Обычный 2 3 3 2 3 2 3 3" xfId="34268"/>
    <cellStyle name="Обычный 2 3 3 2 3 2 3 3 2" xfId="34269"/>
    <cellStyle name="Обычный 2 3 3 2 3 2 3 4" xfId="34270"/>
    <cellStyle name="Обычный 2 3 3 2 3 2 4" xfId="34271"/>
    <cellStyle name="Обычный 2 3 3 2 3 2 4 2" xfId="34272"/>
    <cellStyle name="Обычный 2 3 3 2 3 2 4 2 2" xfId="34273"/>
    <cellStyle name="Обычный 2 3 3 2 3 2 4 3" xfId="34274"/>
    <cellStyle name="Обычный 2 3 3 2 3 2 5" xfId="34275"/>
    <cellStyle name="Обычный 2 3 3 2 3 2 5 2" xfId="34276"/>
    <cellStyle name="Обычный 2 3 3 2 3 2 6" xfId="34277"/>
    <cellStyle name="Обычный 2 3 3 2 3 3" xfId="34278"/>
    <cellStyle name="Обычный 2 3 3 2 3 3 2" xfId="34279"/>
    <cellStyle name="Обычный 2 3 3 2 3 3 2 2" xfId="34280"/>
    <cellStyle name="Обычный 2 3 3 2 3 3 2 2 2" xfId="34281"/>
    <cellStyle name="Обычный 2 3 3 2 3 3 2 2 2 2" xfId="34282"/>
    <cellStyle name="Обычный 2 3 3 2 3 3 2 2 3" xfId="34283"/>
    <cellStyle name="Обычный 2 3 3 2 3 3 2 3" xfId="34284"/>
    <cellStyle name="Обычный 2 3 3 2 3 3 2 3 2" xfId="34285"/>
    <cellStyle name="Обычный 2 3 3 2 3 3 2 4" xfId="34286"/>
    <cellStyle name="Обычный 2 3 3 2 3 3 3" xfId="34287"/>
    <cellStyle name="Обычный 2 3 3 2 3 3 3 2" xfId="34288"/>
    <cellStyle name="Обычный 2 3 3 2 3 3 3 2 2" xfId="34289"/>
    <cellStyle name="Обычный 2 3 3 2 3 3 3 3" xfId="34290"/>
    <cellStyle name="Обычный 2 3 3 2 3 3 4" xfId="34291"/>
    <cellStyle name="Обычный 2 3 3 2 3 3 4 2" xfId="34292"/>
    <cellStyle name="Обычный 2 3 3 2 3 3 5" xfId="34293"/>
    <cellStyle name="Обычный 2 3 3 2 3 4" xfId="34294"/>
    <cellStyle name="Обычный 2 3 3 2 3 4 2" xfId="34295"/>
    <cellStyle name="Обычный 2 3 3 2 3 4 2 2" xfId="34296"/>
    <cellStyle name="Обычный 2 3 3 2 3 4 2 2 2" xfId="34297"/>
    <cellStyle name="Обычный 2 3 3 2 3 4 2 3" xfId="34298"/>
    <cellStyle name="Обычный 2 3 3 2 3 4 3" xfId="34299"/>
    <cellStyle name="Обычный 2 3 3 2 3 4 3 2" xfId="34300"/>
    <cellStyle name="Обычный 2 3 3 2 3 4 4" xfId="34301"/>
    <cellStyle name="Обычный 2 3 3 2 3 5" xfId="34302"/>
    <cellStyle name="Обычный 2 3 3 2 3 5 2" xfId="34303"/>
    <cellStyle name="Обычный 2 3 3 2 3 5 2 2" xfId="34304"/>
    <cellStyle name="Обычный 2 3 3 2 3 5 3" xfId="34305"/>
    <cellStyle name="Обычный 2 3 3 2 3 6" xfId="34306"/>
    <cellStyle name="Обычный 2 3 3 2 3 6 2" xfId="34307"/>
    <cellStyle name="Обычный 2 3 3 2 3 7" xfId="34308"/>
    <cellStyle name="Обычный 2 3 3 2 4" xfId="34309"/>
    <cellStyle name="Обычный 2 3 3 2 4 2" xfId="34310"/>
    <cellStyle name="Обычный 2 3 3 2 4 2 2" xfId="34311"/>
    <cellStyle name="Обычный 2 3 3 2 4 2 2 2" xfId="34312"/>
    <cellStyle name="Обычный 2 3 3 2 4 2 2 2 2" xfId="34313"/>
    <cellStyle name="Обычный 2 3 3 2 4 2 2 2 2 2" xfId="34314"/>
    <cellStyle name="Обычный 2 3 3 2 4 2 2 2 3" xfId="34315"/>
    <cellStyle name="Обычный 2 3 3 2 4 2 2 3" xfId="34316"/>
    <cellStyle name="Обычный 2 3 3 2 4 2 2 3 2" xfId="34317"/>
    <cellStyle name="Обычный 2 3 3 2 4 2 2 4" xfId="34318"/>
    <cellStyle name="Обычный 2 3 3 2 4 2 3" xfId="34319"/>
    <cellStyle name="Обычный 2 3 3 2 4 2 3 2" xfId="34320"/>
    <cellStyle name="Обычный 2 3 3 2 4 2 3 2 2" xfId="34321"/>
    <cellStyle name="Обычный 2 3 3 2 4 2 3 3" xfId="34322"/>
    <cellStyle name="Обычный 2 3 3 2 4 2 4" xfId="34323"/>
    <cellStyle name="Обычный 2 3 3 2 4 2 4 2" xfId="34324"/>
    <cellStyle name="Обычный 2 3 3 2 4 2 5" xfId="34325"/>
    <cellStyle name="Обычный 2 3 3 2 4 3" xfId="34326"/>
    <cellStyle name="Обычный 2 3 3 2 4 3 2" xfId="34327"/>
    <cellStyle name="Обычный 2 3 3 2 4 3 2 2" xfId="34328"/>
    <cellStyle name="Обычный 2 3 3 2 4 3 2 2 2" xfId="34329"/>
    <cellStyle name="Обычный 2 3 3 2 4 3 2 3" xfId="34330"/>
    <cellStyle name="Обычный 2 3 3 2 4 3 3" xfId="34331"/>
    <cellStyle name="Обычный 2 3 3 2 4 3 3 2" xfId="34332"/>
    <cellStyle name="Обычный 2 3 3 2 4 3 4" xfId="34333"/>
    <cellStyle name="Обычный 2 3 3 2 4 4" xfId="34334"/>
    <cellStyle name="Обычный 2 3 3 2 4 4 2" xfId="34335"/>
    <cellStyle name="Обычный 2 3 3 2 4 4 2 2" xfId="34336"/>
    <cellStyle name="Обычный 2 3 3 2 4 4 3" xfId="34337"/>
    <cellStyle name="Обычный 2 3 3 2 4 5" xfId="34338"/>
    <cellStyle name="Обычный 2 3 3 2 4 5 2" xfId="34339"/>
    <cellStyle name="Обычный 2 3 3 2 4 6" xfId="34340"/>
    <cellStyle name="Обычный 2 3 3 2 5" xfId="34341"/>
    <cellStyle name="Обычный 2 3 3 2 5 2" xfId="34342"/>
    <cellStyle name="Обычный 2 3 3 2 5 2 2" xfId="34343"/>
    <cellStyle name="Обычный 2 3 3 2 5 2 2 2" xfId="34344"/>
    <cellStyle name="Обычный 2 3 3 2 5 2 2 2 2" xfId="34345"/>
    <cellStyle name="Обычный 2 3 3 2 5 2 2 3" xfId="34346"/>
    <cellStyle name="Обычный 2 3 3 2 5 2 3" xfId="34347"/>
    <cellStyle name="Обычный 2 3 3 2 5 2 3 2" xfId="34348"/>
    <cellStyle name="Обычный 2 3 3 2 5 2 4" xfId="34349"/>
    <cellStyle name="Обычный 2 3 3 2 5 3" xfId="34350"/>
    <cellStyle name="Обычный 2 3 3 2 5 3 2" xfId="34351"/>
    <cellStyle name="Обычный 2 3 3 2 5 3 2 2" xfId="34352"/>
    <cellStyle name="Обычный 2 3 3 2 5 3 3" xfId="34353"/>
    <cellStyle name="Обычный 2 3 3 2 5 4" xfId="34354"/>
    <cellStyle name="Обычный 2 3 3 2 5 4 2" xfId="34355"/>
    <cellStyle name="Обычный 2 3 3 2 5 5" xfId="34356"/>
    <cellStyle name="Обычный 2 3 3 2 6" xfId="34357"/>
    <cellStyle name="Обычный 2 3 3 2 6 2" xfId="34358"/>
    <cellStyle name="Обычный 2 3 3 2 6 2 2" xfId="34359"/>
    <cellStyle name="Обычный 2 3 3 2 6 2 2 2" xfId="34360"/>
    <cellStyle name="Обычный 2 3 3 2 6 2 3" xfId="34361"/>
    <cellStyle name="Обычный 2 3 3 2 6 3" xfId="34362"/>
    <cellStyle name="Обычный 2 3 3 2 6 3 2" xfId="34363"/>
    <cellStyle name="Обычный 2 3 3 2 6 4" xfId="34364"/>
    <cellStyle name="Обычный 2 3 3 2 7" xfId="34365"/>
    <cellStyle name="Обычный 2 3 3 2 7 2" xfId="34366"/>
    <cellStyle name="Обычный 2 3 3 2 7 2 2" xfId="34367"/>
    <cellStyle name="Обычный 2 3 3 2 7 3" xfId="34368"/>
    <cellStyle name="Обычный 2 3 3 2 8" xfId="34369"/>
    <cellStyle name="Обычный 2 3 3 2 8 2" xfId="34370"/>
    <cellStyle name="Обычный 2 3 3 2 9" xfId="34371"/>
    <cellStyle name="Обычный 2 3 3 3" xfId="34372"/>
    <cellStyle name="Обычный 2 3 3 3 2" xfId="34373"/>
    <cellStyle name="Обычный 2 3 3 3 2 2" xfId="34374"/>
    <cellStyle name="Обычный 2 3 3 3 2 2 2" xfId="34375"/>
    <cellStyle name="Обычный 2 3 3 3 2 2 2 2" xfId="34376"/>
    <cellStyle name="Обычный 2 3 3 3 2 2 2 2 2" xfId="34377"/>
    <cellStyle name="Обычный 2 3 3 3 2 2 2 2 2 2" xfId="34378"/>
    <cellStyle name="Обычный 2 3 3 3 2 2 2 2 2 2 2" xfId="34379"/>
    <cellStyle name="Обычный 2 3 3 3 2 2 2 2 2 3" xfId="34380"/>
    <cellStyle name="Обычный 2 3 3 3 2 2 2 2 3" xfId="34381"/>
    <cellStyle name="Обычный 2 3 3 3 2 2 2 2 3 2" xfId="34382"/>
    <cellStyle name="Обычный 2 3 3 3 2 2 2 2 4" xfId="34383"/>
    <cellStyle name="Обычный 2 3 3 3 2 2 2 3" xfId="34384"/>
    <cellStyle name="Обычный 2 3 3 3 2 2 2 3 2" xfId="34385"/>
    <cellStyle name="Обычный 2 3 3 3 2 2 2 3 2 2" xfId="34386"/>
    <cellStyle name="Обычный 2 3 3 3 2 2 2 3 3" xfId="34387"/>
    <cellStyle name="Обычный 2 3 3 3 2 2 2 4" xfId="34388"/>
    <cellStyle name="Обычный 2 3 3 3 2 2 2 4 2" xfId="34389"/>
    <cellStyle name="Обычный 2 3 3 3 2 2 2 5" xfId="34390"/>
    <cellStyle name="Обычный 2 3 3 3 2 2 3" xfId="34391"/>
    <cellStyle name="Обычный 2 3 3 3 2 2 3 2" xfId="34392"/>
    <cellStyle name="Обычный 2 3 3 3 2 2 3 2 2" xfId="34393"/>
    <cellStyle name="Обычный 2 3 3 3 2 2 3 2 2 2" xfId="34394"/>
    <cellStyle name="Обычный 2 3 3 3 2 2 3 2 3" xfId="34395"/>
    <cellStyle name="Обычный 2 3 3 3 2 2 3 3" xfId="34396"/>
    <cellStyle name="Обычный 2 3 3 3 2 2 3 3 2" xfId="34397"/>
    <cellStyle name="Обычный 2 3 3 3 2 2 3 4" xfId="34398"/>
    <cellStyle name="Обычный 2 3 3 3 2 2 4" xfId="34399"/>
    <cellStyle name="Обычный 2 3 3 3 2 2 4 2" xfId="34400"/>
    <cellStyle name="Обычный 2 3 3 3 2 2 4 2 2" xfId="34401"/>
    <cellStyle name="Обычный 2 3 3 3 2 2 4 3" xfId="34402"/>
    <cellStyle name="Обычный 2 3 3 3 2 2 5" xfId="34403"/>
    <cellStyle name="Обычный 2 3 3 3 2 2 5 2" xfId="34404"/>
    <cellStyle name="Обычный 2 3 3 3 2 2 6" xfId="34405"/>
    <cellStyle name="Обычный 2 3 3 3 2 3" xfId="34406"/>
    <cellStyle name="Обычный 2 3 3 3 2 3 2" xfId="34407"/>
    <cellStyle name="Обычный 2 3 3 3 2 3 2 2" xfId="34408"/>
    <cellStyle name="Обычный 2 3 3 3 2 3 2 2 2" xfId="34409"/>
    <cellStyle name="Обычный 2 3 3 3 2 3 2 2 2 2" xfId="34410"/>
    <cellStyle name="Обычный 2 3 3 3 2 3 2 2 3" xfId="34411"/>
    <cellStyle name="Обычный 2 3 3 3 2 3 2 3" xfId="34412"/>
    <cellStyle name="Обычный 2 3 3 3 2 3 2 3 2" xfId="34413"/>
    <cellStyle name="Обычный 2 3 3 3 2 3 2 4" xfId="34414"/>
    <cellStyle name="Обычный 2 3 3 3 2 3 3" xfId="34415"/>
    <cellStyle name="Обычный 2 3 3 3 2 3 3 2" xfId="34416"/>
    <cellStyle name="Обычный 2 3 3 3 2 3 3 2 2" xfId="34417"/>
    <cellStyle name="Обычный 2 3 3 3 2 3 3 3" xfId="34418"/>
    <cellStyle name="Обычный 2 3 3 3 2 3 4" xfId="34419"/>
    <cellStyle name="Обычный 2 3 3 3 2 3 4 2" xfId="34420"/>
    <cellStyle name="Обычный 2 3 3 3 2 3 5" xfId="34421"/>
    <cellStyle name="Обычный 2 3 3 3 2 4" xfId="34422"/>
    <cellStyle name="Обычный 2 3 3 3 2 4 2" xfId="34423"/>
    <cellStyle name="Обычный 2 3 3 3 2 4 2 2" xfId="34424"/>
    <cellStyle name="Обычный 2 3 3 3 2 4 2 2 2" xfId="34425"/>
    <cellStyle name="Обычный 2 3 3 3 2 4 2 3" xfId="34426"/>
    <cellStyle name="Обычный 2 3 3 3 2 4 3" xfId="34427"/>
    <cellStyle name="Обычный 2 3 3 3 2 4 3 2" xfId="34428"/>
    <cellStyle name="Обычный 2 3 3 3 2 4 4" xfId="34429"/>
    <cellStyle name="Обычный 2 3 3 3 2 5" xfId="34430"/>
    <cellStyle name="Обычный 2 3 3 3 2 5 2" xfId="34431"/>
    <cellStyle name="Обычный 2 3 3 3 2 5 2 2" xfId="34432"/>
    <cellStyle name="Обычный 2 3 3 3 2 5 3" xfId="34433"/>
    <cellStyle name="Обычный 2 3 3 3 2 6" xfId="34434"/>
    <cellStyle name="Обычный 2 3 3 3 2 6 2" xfId="34435"/>
    <cellStyle name="Обычный 2 3 3 3 2 7" xfId="34436"/>
    <cellStyle name="Обычный 2 3 3 3 3" xfId="34437"/>
    <cellStyle name="Обычный 2 3 3 3 3 2" xfId="34438"/>
    <cellStyle name="Обычный 2 3 3 3 3 2 2" xfId="34439"/>
    <cellStyle name="Обычный 2 3 3 3 3 2 2 2" xfId="34440"/>
    <cellStyle name="Обычный 2 3 3 3 3 2 2 2 2" xfId="34441"/>
    <cellStyle name="Обычный 2 3 3 3 3 2 2 2 2 2" xfId="34442"/>
    <cellStyle name="Обычный 2 3 3 3 3 2 2 2 3" xfId="34443"/>
    <cellStyle name="Обычный 2 3 3 3 3 2 2 3" xfId="34444"/>
    <cellStyle name="Обычный 2 3 3 3 3 2 2 3 2" xfId="34445"/>
    <cellStyle name="Обычный 2 3 3 3 3 2 2 4" xfId="34446"/>
    <cellStyle name="Обычный 2 3 3 3 3 2 3" xfId="34447"/>
    <cellStyle name="Обычный 2 3 3 3 3 2 3 2" xfId="34448"/>
    <cellStyle name="Обычный 2 3 3 3 3 2 3 2 2" xfId="34449"/>
    <cellStyle name="Обычный 2 3 3 3 3 2 3 3" xfId="34450"/>
    <cellStyle name="Обычный 2 3 3 3 3 2 4" xfId="34451"/>
    <cellStyle name="Обычный 2 3 3 3 3 2 4 2" xfId="34452"/>
    <cellStyle name="Обычный 2 3 3 3 3 2 5" xfId="34453"/>
    <cellStyle name="Обычный 2 3 3 3 3 3" xfId="34454"/>
    <cellStyle name="Обычный 2 3 3 3 3 3 2" xfId="34455"/>
    <cellStyle name="Обычный 2 3 3 3 3 3 2 2" xfId="34456"/>
    <cellStyle name="Обычный 2 3 3 3 3 3 2 2 2" xfId="34457"/>
    <cellStyle name="Обычный 2 3 3 3 3 3 2 3" xfId="34458"/>
    <cellStyle name="Обычный 2 3 3 3 3 3 3" xfId="34459"/>
    <cellStyle name="Обычный 2 3 3 3 3 3 3 2" xfId="34460"/>
    <cellStyle name="Обычный 2 3 3 3 3 3 4" xfId="34461"/>
    <cellStyle name="Обычный 2 3 3 3 3 4" xfId="34462"/>
    <cellStyle name="Обычный 2 3 3 3 3 4 2" xfId="34463"/>
    <cellStyle name="Обычный 2 3 3 3 3 4 2 2" xfId="34464"/>
    <cellStyle name="Обычный 2 3 3 3 3 4 3" xfId="34465"/>
    <cellStyle name="Обычный 2 3 3 3 3 5" xfId="34466"/>
    <cellStyle name="Обычный 2 3 3 3 3 5 2" xfId="34467"/>
    <cellStyle name="Обычный 2 3 3 3 3 6" xfId="34468"/>
    <cellStyle name="Обычный 2 3 3 3 4" xfId="34469"/>
    <cellStyle name="Обычный 2 3 3 3 4 2" xfId="34470"/>
    <cellStyle name="Обычный 2 3 3 3 4 2 2" xfId="34471"/>
    <cellStyle name="Обычный 2 3 3 3 4 2 2 2" xfId="34472"/>
    <cellStyle name="Обычный 2 3 3 3 4 2 2 2 2" xfId="34473"/>
    <cellStyle name="Обычный 2 3 3 3 4 2 2 3" xfId="34474"/>
    <cellStyle name="Обычный 2 3 3 3 4 2 3" xfId="34475"/>
    <cellStyle name="Обычный 2 3 3 3 4 2 3 2" xfId="34476"/>
    <cellStyle name="Обычный 2 3 3 3 4 2 4" xfId="34477"/>
    <cellStyle name="Обычный 2 3 3 3 4 3" xfId="34478"/>
    <cellStyle name="Обычный 2 3 3 3 4 3 2" xfId="34479"/>
    <cellStyle name="Обычный 2 3 3 3 4 3 2 2" xfId="34480"/>
    <cellStyle name="Обычный 2 3 3 3 4 3 3" xfId="34481"/>
    <cellStyle name="Обычный 2 3 3 3 4 4" xfId="34482"/>
    <cellStyle name="Обычный 2 3 3 3 4 4 2" xfId="34483"/>
    <cellStyle name="Обычный 2 3 3 3 4 5" xfId="34484"/>
    <cellStyle name="Обычный 2 3 3 3 5" xfId="34485"/>
    <cellStyle name="Обычный 2 3 3 3 5 2" xfId="34486"/>
    <cellStyle name="Обычный 2 3 3 3 5 2 2" xfId="34487"/>
    <cellStyle name="Обычный 2 3 3 3 5 2 2 2" xfId="34488"/>
    <cellStyle name="Обычный 2 3 3 3 5 2 3" xfId="34489"/>
    <cellStyle name="Обычный 2 3 3 3 5 3" xfId="34490"/>
    <cellStyle name="Обычный 2 3 3 3 5 3 2" xfId="34491"/>
    <cellStyle name="Обычный 2 3 3 3 5 4" xfId="34492"/>
    <cellStyle name="Обычный 2 3 3 3 6" xfId="34493"/>
    <cellStyle name="Обычный 2 3 3 3 6 2" xfId="34494"/>
    <cellStyle name="Обычный 2 3 3 3 6 2 2" xfId="34495"/>
    <cellStyle name="Обычный 2 3 3 3 6 3" xfId="34496"/>
    <cellStyle name="Обычный 2 3 3 3 7" xfId="34497"/>
    <cellStyle name="Обычный 2 3 3 3 7 2" xfId="34498"/>
    <cellStyle name="Обычный 2 3 3 3 8" xfId="34499"/>
    <cellStyle name="Обычный 2 3 3 4" xfId="34500"/>
    <cellStyle name="Обычный 2 3 3 5" xfId="34501"/>
    <cellStyle name="Обычный 2 3 3 5 2" xfId="34502"/>
    <cellStyle name="Обычный 2 3 3 5 2 2" xfId="34503"/>
    <cellStyle name="Обычный 2 3 3 5 2 2 2" xfId="34504"/>
    <cellStyle name="Обычный 2 3 3 5 2 2 2 2" xfId="34505"/>
    <cellStyle name="Обычный 2 3 3 5 2 2 2 2 2" xfId="34506"/>
    <cellStyle name="Обычный 2 3 3 5 2 2 2 2 2 2" xfId="34507"/>
    <cellStyle name="Обычный 2 3 3 5 2 2 2 2 2 2 2" xfId="34508"/>
    <cellStyle name="Обычный 2 3 3 5 2 2 2 2 2 3" xfId="34509"/>
    <cellStyle name="Обычный 2 3 3 5 2 2 2 2 3" xfId="34510"/>
    <cellStyle name="Обычный 2 3 3 5 2 2 2 2 3 2" xfId="34511"/>
    <cellStyle name="Обычный 2 3 3 5 2 2 2 2 4" xfId="34512"/>
    <cellStyle name="Обычный 2 3 3 5 2 2 2 3" xfId="34513"/>
    <cellStyle name="Обычный 2 3 3 5 2 2 2 3 2" xfId="34514"/>
    <cellStyle name="Обычный 2 3 3 5 2 2 2 3 2 2" xfId="34515"/>
    <cellStyle name="Обычный 2 3 3 5 2 2 2 3 3" xfId="34516"/>
    <cellStyle name="Обычный 2 3 3 5 2 2 2 4" xfId="34517"/>
    <cellStyle name="Обычный 2 3 3 5 2 2 2 4 2" xfId="34518"/>
    <cellStyle name="Обычный 2 3 3 5 2 2 2 5" xfId="34519"/>
    <cellStyle name="Обычный 2 3 3 5 2 2 3" xfId="34520"/>
    <cellStyle name="Обычный 2 3 3 5 2 2 3 2" xfId="34521"/>
    <cellStyle name="Обычный 2 3 3 5 2 2 3 2 2" xfId="34522"/>
    <cellStyle name="Обычный 2 3 3 5 2 2 3 2 2 2" xfId="34523"/>
    <cellStyle name="Обычный 2 3 3 5 2 2 3 2 3" xfId="34524"/>
    <cellStyle name="Обычный 2 3 3 5 2 2 3 3" xfId="34525"/>
    <cellStyle name="Обычный 2 3 3 5 2 2 3 3 2" xfId="34526"/>
    <cellStyle name="Обычный 2 3 3 5 2 2 3 4" xfId="34527"/>
    <cellStyle name="Обычный 2 3 3 5 2 2 4" xfId="34528"/>
    <cellStyle name="Обычный 2 3 3 5 2 2 4 2" xfId="34529"/>
    <cellStyle name="Обычный 2 3 3 5 2 2 4 2 2" xfId="34530"/>
    <cellStyle name="Обычный 2 3 3 5 2 2 4 3" xfId="34531"/>
    <cellStyle name="Обычный 2 3 3 5 2 2 5" xfId="34532"/>
    <cellStyle name="Обычный 2 3 3 5 2 2 5 2" xfId="34533"/>
    <cellStyle name="Обычный 2 3 3 5 2 2 6" xfId="34534"/>
    <cellStyle name="Обычный 2 3 3 5 2 3" xfId="34535"/>
    <cellStyle name="Обычный 2 3 3 5 2 3 2" xfId="34536"/>
    <cellStyle name="Обычный 2 3 3 5 2 3 2 2" xfId="34537"/>
    <cellStyle name="Обычный 2 3 3 5 2 3 2 2 2" xfId="34538"/>
    <cellStyle name="Обычный 2 3 3 5 2 3 2 2 2 2" xfId="34539"/>
    <cellStyle name="Обычный 2 3 3 5 2 3 2 2 3" xfId="34540"/>
    <cellStyle name="Обычный 2 3 3 5 2 3 2 3" xfId="34541"/>
    <cellStyle name="Обычный 2 3 3 5 2 3 2 3 2" xfId="34542"/>
    <cellStyle name="Обычный 2 3 3 5 2 3 2 4" xfId="34543"/>
    <cellStyle name="Обычный 2 3 3 5 2 3 3" xfId="34544"/>
    <cellStyle name="Обычный 2 3 3 5 2 3 3 2" xfId="34545"/>
    <cellStyle name="Обычный 2 3 3 5 2 3 3 2 2" xfId="34546"/>
    <cellStyle name="Обычный 2 3 3 5 2 3 3 3" xfId="34547"/>
    <cellStyle name="Обычный 2 3 3 5 2 3 4" xfId="34548"/>
    <cellStyle name="Обычный 2 3 3 5 2 3 4 2" xfId="34549"/>
    <cellStyle name="Обычный 2 3 3 5 2 3 5" xfId="34550"/>
    <cellStyle name="Обычный 2 3 3 5 2 4" xfId="34551"/>
    <cellStyle name="Обычный 2 3 3 5 2 4 2" xfId="34552"/>
    <cellStyle name="Обычный 2 3 3 5 2 4 2 2" xfId="34553"/>
    <cellStyle name="Обычный 2 3 3 5 2 4 2 2 2" xfId="34554"/>
    <cellStyle name="Обычный 2 3 3 5 2 4 2 3" xfId="34555"/>
    <cellStyle name="Обычный 2 3 3 5 2 4 3" xfId="34556"/>
    <cellStyle name="Обычный 2 3 3 5 2 4 3 2" xfId="34557"/>
    <cellStyle name="Обычный 2 3 3 5 2 4 4" xfId="34558"/>
    <cellStyle name="Обычный 2 3 3 5 2 5" xfId="34559"/>
    <cellStyle name="Обычный 2 3 3 5 2 5 2" xfId="34560"/>
    <cellStyle name="Обычный 2 3 3 5 2 5 2 2" xfId="34561"/>
    <cellStyle name="Обычный 2 3 3 5 2 5 3" xfId="34562"/>
    <cellStyle name="Обычный 2 3 3 5 2 6" xfId="34563"/>
    <cellStyle name="Обычный 2 3 3 5 2 6 2" xfId="34564"/>
    <cellStyle name="Обычный 2 3 3 5 2 7" xfId="34565"/>
    <cellStyle name="Обычный 2 3 3 5 3" xfId="34566"/>
    <cellStyle name="Обычный 2 3 3 5 3 2" xfId="34567"/>
    <cellStyle name="Обычный 2 3 3 5 3 2 2" xfId="34568"/>
    <cellStyle name="Обычный 2 3 3 5 3 2 2 2" xfId="34569"/>
    <cellStyle name="Обычный 2 3 3 5 3 2 2 2 2" xfId="34570"/>
    <cellStyle name="Обычный 2 3 3 5 3 2 2 2 2 2" xfId="34571"/>
    <cellStyle name="Обычный 2 3 3 5 3 2 2 2 3" xfId="34572"/>
    <cellStyle name="Обычный 2 3 3 5 3 2 2 3" xfId="34573"/>
    <cellStyle name="Обычный 2 3 3 5 3 2 2 3 2" xfId="34574"/>
    <cellStyle name="Обычный 2 3 3 5 3 2 2 4" xfId="34575"/>
    <cellStyle name="Обычный 2 3 3 5 3 2 3" xfId="34576"/>
    <cellStyle name="Обычный 2 3 3 5 3 2 3 2" xfId="34577"/>
    <cellStyle name="Обычный 2 3 3 5 3 2 3 2 2" xfId="34578"/>
    <cellStyle name="Обычный 2 3 3 5 3 2 3 3" xfId="34579"/>
    <cellStyle name="Обычный 2 3 3 5 3 2 4" xfId="34580"/>
    <cellStyle name="Обычный 2 3 3 5 3 2 4 2" xfId="34581"/>
    <cellStyle name="Обычный 2 3 3 5 3 2 5" xfId="34582"/>
    <cellStyle name="Обычный 2 3 3 5 3 3" xfId="34583"/>
    <cellStyle name="Обычный 2 3 3 5 3 3 2" xfId="34584"/>
    <cellStyle name="Обычный 2 3 3 5 3 3 2 2" xfId="34585"/>
    <cellStyle name="Обычный 2 3 3 5 3 3 2 2 2" xfId="34586"/>
    <cellStyle name="Обычный 2 3 3 5 3 3 2 3" xfId="34587"/>
    <cellStyle name="Обычный 2 3 3 5 3 3 3" xfId="34588"/>
    <cellStyle name="Обычный 2 3 3 5 3 3 3 2" xfId="34589"/>
    <cellStyle name="Обычный 2 3 3 5 3 3 4" xfId="34590"/>
    <cellStyle name="Обычный 2 3 3 5 3 4" xfId="34591"/>
    <cellStyle name="Обычный 2 3 3 5 3 4 2" xfId="34592"/>
    <cellStyle name="Обычный 2 3 3 5 3 4 2 2" xfId="34593"/>
    <cellStyle name="Обычный 2 3 3 5 3 4 3" xfId="34594"/>
    <cellStyle name="Обычный 2 3 3 5 3 5" xfId="34595"/>
    <cellStyle name="Обычный 2 3 3 5 3 5 2" xfId="34596"/>
    <cellStyle name="Обычный 2 3 3 5 3 6" xfId="34597"/>
    <cellStyle name="Обычный 2 3 3 5 4" xfId="34598"/>
    <cellStyle name="Обычный 2 3 3 5 4 2" xfId="34599"/>
    <cellStyle name="Обычный 2 3 3 5 4 2 2" xfId="34600"/>
    <cellStyle name="Обычный 2 3 3 5 4 2 2 2" xfId="34601"/>
    <cellStyle name="Обычный 2 3 3 5 4 2 2 2 2" xfId="34602"/>
    <cellStyle name="Обычный 2 3 3 5 4 2 2 3" xfId="34603"/>
    <cellStyle name="Обычный 2 3 3 5 4 2 3" xfId="34604"/>
    <cellStyle name="Обычный 2 3 3 5 4 2 3 2" xfId="34605"/>
    <cellStyle name="Обычный 2 3 3 5 4 2 4" xfId="34606"/>
    <cellStyle name="Обычный 2 3 3 5 4 3" xfId="34607"/>
    <cellStyle name="Обычный 2 3 3 5 4 3 2" xfId="34608"/>
    <cellStyle name="Обычный 2 3 3 5 4 3 2 2" xfId="34609"/>
    <cellStyle name="Обычный 2 3 3 5 4 3 3" xfId="34610"/>
    <cellStyle name="Обычный 2 3 3 5 4 4" xfId="34611"/>
    <cellStyle name="Обычный 2 3 3 5 4 4 2" xfId="34612"/>
    <cellStyle name="Обычный 2 3 3 5 4 5" xfId="34613"/>
    <cellStyle name="Обычный 2 3 3 5 5" xfId="34614"/>
    <cellStyle name="Обычный 2 3 3 5 5 2" xfId="34615"/>
    <cellStyle name="Обычный 2 3 3 5 5 2 2" xfId="34616"/>
    <cellStyle name="Обычный 2 3 3 5 5 2 2 2" xfId="34617"/>
    <cellStyle name="Обычный 2 3 3 5 5 2 3" xfId="34618"/>
    <cellStyle name="Обычный 2 3 3 5 5 3" xfId="34619"/>
    <cellStyle name="Обычный 2 3 3 5 5 3 2" xfId="34620"/>
    <cellStyle name="Обычный 2 3 3 5 5 4" xfId="34621"/>
    <cellStyle name="Обычный 2 3 3 5 6" xfId="34622"/>
    <cellStyle name="Обычный 2 3 3 5 6 2" xfId="34623"/>
    <cellStyle name="Обычный 2 3 3 5 6 2 2" xfId="34624"/>
    <cellStyle name="Обычный 2 3 3 5 6 3" xfId="34625"/>
    <cellStyle name="Обычный 2 3 3 5 7" xfId="34626"/>
    <cellStyle name="Обычный 2 3 3 5 7 2" xfId="34627"/>
    <cellStyle name="Обычный 2 3 3 5 8" xfId="34628"/>
    <cellStyle name="Обычный 2 3 4" xfId="34629"/>
    <cellStyle name="Обычный 2 3 4 2" xfId="34630"/>
    <cellStyle name="Обычный 2 3 4 2 2" xfId="34631"/>
    <cellStyle name="Обычный 2 3 4 2 2 2" xfId="34632"/>
    <cellStyle name="Обычный 2 3 4 2 2 2 2" xfId="34633"/>
    <cellStyle name="Обычный 2 3 4 2 2 2 2 2" xfId="34634"/>
    <cellStyle name="Обычный 2 3 4 2 2 2 2 2 2" xfId="34635"/>
    <cellStyle name="Обычный 2 3 4 2 2 2 2 2 2 2" xfId="34636"/>
    <cellStyle name="Обычный 2 3 4 2 2 2 2 2 2 2 2" xfId="34637"/>
    <cellStyle name="Обычный 2 3 4 2 2 2 2 2 2 3" xfId="34638"/>
    <cellStyle name="Обычный 2 3 4 2 2 2 2 2 3" xfId="34639"/>
    <cellStyle name="Обычный 2 3 4 2 2 2 2 2 3 2" xfId="34640"/>
    <cellStyle name="Обычный 2 3 4 2 2 2 2 2 4" xfId="34641"/>
    <cellStyle name="Обычный 2 3 4 2 2 2 2 3" xfId="34642"/>
    <cellStyle name="Обычный 2 3 4 2 2 2 2 3 2" xfId="34643"/>
    <cellStyle name="Обычный 2 3 4 2 2 2 2 3 2 2" xfId="34644"/>
    <cellStyle name="Обычный 2 3 4 2 2 2 2 3 3" xfId="34645"/>
    <cellStyle name="Обычный 2 3 4 2 2 2 2 4" xfId="34646"/>
    <cellStyle name="Обычный 2 3 4 2 2 2 2 4 2" xfId="34647"/>
    <cellStyle name="Обычный 2 3 4 2 2 2 2 5" xfId="34648"/>
    <cellStyle name="Обычный 2 3 4 2 2 2 3" xfId="34649"/>
    <cellStyle name="Обычный 2 3 4 2 2 2 3 2" xfId="34650"/>
    <cellStyle name="Обычный 2 3 4 2 2 2 3 2 2" xfId="34651"/>
    <cellStyle name="Обычный 2 3 4 2 2 2 3 2 2 2" xfId="34652"/>
    <cellStyle name="Обычный 2 3 4 2 2 2 3 2 3" xfId="34653"/>
    <cellStyle name="Обычный 2 3 4 2 2 2 3 3" xfId="34654"/>
    <cellStyle name="Обычный 2 3 4 2 2 2 3 3 2" xfId="34655"/>
    <cellStyle name="Обычный 2 3 4 2 2 2 3 4" xfId="34656"/>
    <cellStyle name="Обычный 2 3 4 2 2 2 4" xfId="34657"/>
    <cellStyle name="Обычный 2 3 4 2 2 2 4 2" xfId="34658"/>
    <cellStyle name="Обычный 2 3 4 2 2 2 4 2 2" xfId="34659"/>
    <cellStyle name="Обычный 2 3 4 2 2 2 4 3" xfId="34660"/>
    <cellStyle name="Обычный 2 3 4 2 2 2 5" xfId="34661"/>
    <cellStyle name="Обычный 2 3 4 2 2 2 5 2" xfId="34662"/>
    <cellStyle name="Обычный 2 3 4 2 2 2 6" xfId="34663"/>
    <cellStyle name="Обычный 2 3 4 2 2 3" xfId="34664"/>
    <cellStyle name="Обычный 2 3 4 2 2 3 2" xfId="34665"/>
    <cellStyle name="Обычный 2 3 4 2 2 3 2 2" xfId="34666"/>
    <cellStyle name="Обычный 2 3 4 2 2 3 2 2 2" xfId="34667"/>
    <cellStyle name="Обычный 2 3 4 2 2 3 2 2 2 2" xfId="34668"/>
    <cellStyle name="Обычный 2 3 4 2 2 3 2 2 3" xfId="34669"/>
    <cellStyle name="Обычный 2 3 4 2 2 3 2 3" xfId="34670"/>
    <cellStyle name="Обычный 2 3 4 2 2 3 2 3 2" xfId="34671"/>
    <cellStyle name="Обычный 2 3 4 2 2 3 2 4" xfId="34672"/>
    <cellStyle name="Обычный 2 3 4 2 2 3 3" xfId="34673"/>
    <cellStyle name="Обычный 2 3 4 2 2 3 3 2" xfId="34674"/>
    <cellStyle name="Обычный 2 3 4 2 2 3 3 2 2" xfId="34675"/>
    <cellStyle name="Обычный 2 3 4 2 2 3 3 3" xfId="34676"/>
    <cellStyle name="Обычный 2 3 4 2 2 3 4" xfId="34677"/>
    <cellStyle name="Обычный 2 3 4 2 2 3 4 2" xfId="34678"/>
    <cellStyle name="Обычный 2 3 4 2 2 3 5" xfId="34679"/>
    <cellStyle name="Обычный 2 3 4 2 2 4" xfId="34680"/>
    <cellStyle name="Обычный 2 3 4 2 2 4 2" xfId="34681"/>
    <cellStyle name="Обычный 2 3 4 2 2 4 2 2" xfId="34682"/>
    <cellStyle name="Обычный 2 3 4 2 2 4 2 2 2" xfId="34683"/>
    <cellStyle name="Обычный 2 3 4 2 2 4 2 3" xfId="34684"/>
    <cellStyle name="Обычный 2 3 4 2 2 4 3" xfId="34685"/>
    <cellStyle name="Обычный 2 3 4 2 2 4 3 2" xfId="34686"/>
    <cellStyle name="Обычный 2 3 4 2 2 4 4" xfId="34687"/>
    <cellStyle name="Обычный 2 3 4 2 2 5" xfId="34688"/>
    <cellStyle name="Обычный 2 3 4 2 2 5 2" xfId="34689"/>
    <cellStyle name="Обычный 2 3 4 2 2 5 2 2" xfId="34690"/>
    <cellStyle name="Обычный 2 3 4 2 2 5 3" xfId="34691"/>
    <cellStyle name="Обычный 2 3 4 2 2 6" xfId="34692"/>
    <cellStyle name="Обычный 2 3 4 2 2 6 2" xfId="34693"/>
    <cellStyle name="Обычный 2 3 4 2 2 7" xfId="34694"/>
    <cellStyle name="Обычный 2 3 4 2 3" xfId="34695"/>
    <cellStyle name="Обычный 2 3 4 2 3 2" xfId="34696"/>
    <cellStyle name="Обычный 2 3 4 2 3 2 2" xfId="34697"/>
    <cellStyle name="Обычный 2 3 4 2 3 2 2 2" xfId="34698"/>
    <cellStyle name="Обычный 2 3 4 2 3 2 2 2 2" xfId="34699"/>
    <cellStyle name="Обычный 2 3 4 2 3 2 2 2 2 2" xfId="34700"/>
    <cellStyle name="Обычный 2 3 4 2 3 2 2 2 3" xfId="34701"/>
    <cellStyle name="Обычный 2 3 4 2 3 2 2 3" xfId="34702"/>
    <cellStyle name="Обычный 2 3 4 2 3 2 2 3 2" xfId="34703"/>
    <cellStyle name="Обычный 2 3 4 2 3 2 2 4" xfId="34704"/>
    <cellStyle name="Обычный 2 3 4 2 3 2 3" xfId="34705"/>
    <cellStyle name="Обычный 2 3 4 2 3 2 3 2" xfId="34706"/>
    <cellStyle name="Обычный 2 3 4 2 3 2 3 2 2" xfId="34707"/>
    <cellStyle name="Обычный 2 3 4 2 3 2 3 3" xfId="34708"/>
    <cellStyle name="Обычный 2 3 4 2 3 2 4" xfId="34709"/>
    <cellStyle name="Обычный 2 3 4 2 3 2 4 2" xfId="34710"/>
    <cellStyle name="Обычный 2 3 4 2 3 2 5" xfId="34711"/>
    <cellStyle name="Обычный 2 3 4 2 3 3" xfId="34712"/>
    <cellStyle name="Обычный 2 3 4 2 3 3 2" xfId="34713"/>
    <cellStyle name="Обычный 2 3 4 2 3 3 2 2" xfId="34714"/>
    <cellStyle name="Обычный 2 3 4 2 3 3 2 2 2" xfId="34715"/>
    <cellStyle name="Обычный 2 3 4 2 3 3 2 3" xfId="34716"/>
    <cellStyle name="Обычный 2 3 4 2 3 3 3" xfId="34717"/>
    <cellStyle name="Обычный 2 3 4 2 3 3 3 2" xfId="34718"/>
    <cellStyle name="Обычный 2 3 4 2 3 3 4" xfId="34719"/>
    <cellStyle name="Обычный 2 3 4 2 3 4" xfId="34720"/>
    <cellStyle name="Обычный 2 3 4 2 3 4 2" xfId="34721"/>
    <cellStyle name="Обычный 2 3 4 2 3 4 2 2" xfId="34722"/>
    <cellStyle name="Обычный 2 3 4 2 3 4 3" xfId="34723"/>
    <cellStyle name="Обычный 2 3 4 2 3 5" xfId="34724"/>
    <cellStyle name="Обычный 2 3 4 2 3 5 2" xfId="34725"/>
    <cellStyle name="Обычный 2 3 4 2 3 6" xfId="34726"/>
    <cellStyle name="Обычный 2 3 4 2 4" xfId="34727"/>
    <cellStyle name="Обычный 2 3 4 2 4 2" xfId="34728"/>
    <cellStyle name="Обычный 2 3 4 2 4 2 2" xfId="34729"/>
    <cellStyle name="Обычный 2 3 4 2 4 2 2 2" xfId="34730"/>
    <cellStyle name="Обычный 2 3 4 2 4 2 2 2 2" xfId="34731"/>
    <cellStyle name="Обычный 2 3 4 2 4 2 2 3" xfId="34732"/>
    <cellStyle name="Обычный 2 3 4 2 4 2 3" xfId="34733"/>
    <cellStyle name="Обычный 2 3 4 2 4 2 3 2" xfId="34734"/>
    <cellStyle name="Обычный 2 3 4 2 4 2 4" xfId="34735"/>
    <cellStyle name="Обычный 2 3 4 2 4 3" xfId="34736"/>
    <cellStyle name="Обычный 2 3 4 2 4 3 2" xfId="34737"/>
    <cellStyle name="Обычный 2 3 4 2 4 3 2 2" xfId="34738"/>
    <cellStyle name="Обычный 2 3 4 2 4 3 3" xfId="34739"/>
    <cellStyle name="Обычный 2 3 4 2 4 4" xfId="34740"/>
    <cellStyle name="Обычный 2 3 4 2 4 4 2" xfId="34741"/>
    <cellStyle name="Обычный 2 3 4 2 4 5" xfId="34742"/>
    <cellStyle name="Обычный 2 3 4 2 5" xfId="34743"/>
    <cellStyle name="Обычный 2 3 4 2 5 2" xfId="34744"/>
    <cellStyle name="Обычный 2 3 4 2 5 2 2" xfId="34745"/>
    <cellStyle name="Обычный 2 3 4 2 5 2 2 2" xfId="34746"/>
    <cellStyle name="Обычный 2 3 4 2 5 2 3" xfId="34747"/>
    <cellStyle name="Обычный 2 3 4 2 5 3" xfId="34748"/>
    <cellStyle name="Обычный 2 3 4 2 5 3 2" xfId="34749"/>
    <cellStyle name="Обычный 2 3 4 2 5 4" xfId="34750"/>
    <cellStyle name="Обычный 2 3 4 2 6" xfId="34751"/>
    <cellStyle name="Обычный 2 3 4 2 6 2" xfId="34752"/>
    <cellStyle name="Обычный 2 3 4 2 6 2 2" xfId="34753"/>
    <cellStyle name="Обычный 2 3 4 2 6 3" xfId="34754"/>
    <cellStyle name="Обычный 2 3 4 2 7" xfId="34755"/>
    <cellStyle name="Обычный 2 3 4 2 7 2" xfId="34756"/>
    <cellStyle name="Обычный 2 3 4 2 8" xfId="34757"/>
    <cellStyle name="Обычный 2 3 4 3" xfId="34758"/>
    <cellStyle name="Обычный 2 3 4 3 2" xfId="34759"/>
    <cellStyle name="Обычный 2 3 4 3 2 2" xfId="34760"/>
    <cellStyle name="Обычный 2 3 4 3 2 2 2" xfId="34761"/>
    <cellStyle name="Обычный 2 3 4 3 2 2 2 2" xfId="34762"/>
    <cellStyle name="Обычный 2 3 4 3 2 2 2 2 2" xfId="34763"/>
    <cellStyle name="Обычный 2 3 4 3 2 2 2 2 2 2" xfId="34764"/>
    <cellStyle name="Обычный 2 3 4 3 2 2 2 2 3" xfId="34765"/>
    <cellStyle name="Обычный 2 3 4 3 2 2 2 3" xfId="34766"/>
    <cellStyle name="Обычный 2 3 4 3 2 2 2 3 2" xfId="34767"/>
    <cellStyle name="Обычный 2 3 4 3 2 2 2 4" xfId="34768"/>
    <cellStyle name="Обычный 2 3 4 3 2 2 3" xfId="34769"/>
    <cellStyle name="Обычный 2 3 4 3 2 2 3 2" xfId="34770"/>
    <cellStyle name="Обычный 2 3 4 3 2 2 3 2 2" xfId="34771"/>
    <cellStyle name="Обычный 2 3 4 3 2 2 3 3" xfId="34772"/>
    <cellStyle name="Обычный 2 3 4 3 2 2 4" xfId="34773"/>
    <cellStyle name="Обычный 2 3 4 3 2 2 4 2" xfId="34774"/>
    <cellStyle name="Обычный 2 3 4 3 2 2 5" xfId="34775"/>
    <cellStyle name="Обычный 2 3 4 3 2 3" xfId="34776"/>
    <cellStyle name="Обычный 2 3 4 3 2 3 2" xfId="34777"/>
    <cellStyle name="Обычный 2 3 4 3 2 3 2 2" xfId="34778"/>
    <cellStyle name="Обычный 2 3 4 3 2 3 2 2 2" xfId="34779"/>
    <cellStyle name="Обычный 2 3 4 3 2 3 2 3" xfId="34780"/>
    <cellStyle name="Обычный 2 3 4 3 2 3 3" xfId="34781"/>
    <cellStyle name="Обычный 2 3 4 3 2 3 3 2" xfId="34782"/>
    <cellStyle name="Обычный 2 3 4 3 2 3 4" xfId="34783"/>
    <cellStyle name="Обычный 2 3 4 3 2 4" xfId="34784"/>
    <cellStyle name="Обычный 2 3 4 3 2 4 2" xfId="34785"/>
    <cellStyle name="Обычный 2 3 4 3 2 4 2 2" xfId="34786"/>
    <cellStyle name="Обычный 2 3 4 3 2 4 3" xfId="34787"/>
    <cellStyle name="Обычный 2 3 4 3 2 5" xfId="34788"/>
    <cellStyle name="Обычный 2 3 4 3 2 5 2" xfId="34789"/>
    <cellStyle name="Обычный 2 3 4 3 2 6" xfId="34790"/>
    <cellStyle name="Обычный 2 3 4 3 3" xfId="34791"/>
    <cellStyle name="Обычный 2 3 4 3 3 2" xfId="34792"/>
    <cellStyle name="Обычный 2 3 4 3 3 2 2" xfId="34793"/>
    <cellStyle name="Обычный 2 3 4 3 3 2 2 2" xfId="34794"/>
    <cellStyle name="Обычный 2 3 4 3 3 2 2 2 2" xfId="34795"/>
    <cellStyle name="Обычный 2 3 4 3 3 2 2 3" xfId="34796"/>
    <cellStyle name="Обычный 2 3 4 3 3 2 3" xfId="34797"/>
    <cellStyle name="Обычный 2 3 4 3 3 2 3 2" xfId="34798"/>
    <cellStyle name="Обычный 2 3 4 3 3 2 4" xfId="34799"/>
    <cellStyle name="Обычный 2 3 4 3 3 3" xfId="34800"/>
    <cellStyle name="Обычный 2 3 4 3 3 3 2" xfId="34801"/>
    <cellStyle name="Обычный 2 3 4 3 3 3 2 2" xfId="34802"/>
    <cellStyle name="Обычный 2 3 4 3 3 3 3" xfId="34803"/>
    <cellStyle name="Обычный 2 3 4 3 3 4" xfId="34804"/>
    <cellStyle name="Обычный 2 3 4 3 3 4 2" xfId="34805"/>
    <cellStyle name="Обычный 2 3 4 3 3 5" xfId="34806"/>
    <cellStyle name="Обычный 2 3 4 3 4" xfId="34807"/>
    <cellStyle name="Обычный 2 3 4 3 4 2" xfId="34808"/>
    <cellStyle name="Обычный 2 3 4 3 4 2 2" xfId="34809"/>
    <cellStyle name="Обычный 2 3 4 3 4 2 2 2" xfId="34810"/>
    <cellStyle name="Обычный 2 3 4 3 4 2 3" xfId="34811"/>
    <cellStyle name="Обычный 2 3 4 3 4 3" xfId="34812"/>
    <cellStyle name="Обычный 2 3 4 3 4 3 2" xfId="34813"/>
    <cellStyle name="Обычный 2 3 4 3 4 4" xfId="34814"/>
    <cellStyle name="Обычный 2 3 4 3 5" xfId="34815"/>
    <cellStyle name="Обычный 2 3 4 3 5 2" xfId="34816"/>
    <cellStyle name="Обычный 2 3 4 3 5 2 2" xfId="34817"/>
    <cellStyle name="Обычный 2 3 4 3 5 3" xfId="34818"/>
    <cellStyle name="Обычный 2 3 4 3 6" xfId="34819"/>
    <cellStyle name="Обычный 2 3 4 3 6 2" xfId="34820"/>
    <cellStyle name="Обычный 2 3 4 3 7" xfId="34821"/>
    <cellStyle name="Обычный 2 3 4 4" xfId="34822"/>
    <cellStyle name="Обычный 2 3 4 4 2" xfId="34823"/>
    <cellStyle name="Обычный 2 3 4 4 2 2" xfId="34824"/>
    <cellStyle name="Обычный 2 3 4 4 2 2 2" xfId="34825"/>
    <cellStyle name="Обычный 2 3 4 4 2 2 2 2" xfId="34826"/>
    <cellStyle name="Обычный 2 3 4 4 2 2 2 2 2" xfId="34827"/>
    <cellStyle name="Обычный 2 3 4 4 2 2 2 3" xfId="34828"/>
    <cellStyle name="Обычный 2 3 4 4 2 2 3" xfId="34829"/>
    <cellStyle name="Обычный 2 3 4 4 2 2 3 2" xfId="34830"/>
    <cellStyle name="Обычный 2 3 4 4 2 2 4" xfId="34831"/>
    <cellStyle name="Обычный 2 3 4 4 2 3" xfId="34832"/>
    <cellStyle name="Обычный 2 3 4 4 2 3 2" xfId="34833"/>
    <cellStyle name="Обычный 2 3 4 4 2 3 2 2" xfId="34834"/>
    <cellStyle name="Обычный 2 3 4 4 2 3 3" xfId="34835"/>
    <cellStyle name="Обычный 2 3 4 4 2 4" xfId="34836"/>
    <cellStyle name="Обычный 2 3 4 4 2 4 2" xfId="34837"/>
    <cellStyle name="Обычный 2 3 4 4 2 5" xfId="34838"/>
    <cellStyle name="Обычный 2 3 4 4 3" xfId="34839"/>
    <cellStyle name="Обычный 2 3 4 4 3 2" xfId="34840"/>
    <cellStyle name="Обычный 2 3 4 4 3 2 2" xfId="34841"/>
    <cellStyle name="Обычный 2 3 4 4 3 2 2 2" xfId="34842"/>
    <cellStyle name="Обычный 2 3 4 4 3 2 3" xfId="34843"/>
    <cellStyle name="Обычный 2 3 4 4 3 3" xfId="34844"/>
    <cellStyle name="Обычный 2 3 4 4 3 3 2" xfId="34845"/>
    <cellStyle name="Обычный 2 3 4 4 3 4" xfId="34846"/>
    <cellStyle name="Обычный 2 3 4 4 4" xfId="34847"/>
    <cellStyle name="Обычный 2 3 4 4 4 2" xfId="34848"/>
    <cellStyle name="Обычный 2 3 4 4 4 2 2" xfId="34849"/>
    <cellStyle name="Обычный 2 3 4 4 4 3" xfId="34850"/>
    <cellStyle name="Обычный 2 3 4 4 5" xfId="34851"/>
    <cellStyle name="Обычный 2 3 4 4 5 2" xfId="34852"/>
    <cellStyle name="Обычный 2 3 4 4 6" xfId="34853"/>
    <cellStyle name="Обычный 2 3 4 5" xfId="34854"/>
    <cellStyle name="Обычный 2 3 4 5 2" xfId="34855"/>
    <cellStyle name="Обычный 2 3 4 5 2 2" xfId="34856"/>
    <cellStyle name="Обычный 2 3 4 5 2 2 2" xfId="34857"/>
    <cellStyle name="Обычный 2 3 4 5 2 2 2 2" xfId="34858"/>
    <cellStyle name="Обычный 2 3 4 5 2 2 3" xfId="34859"/>
    <cellStyle name="Обычный 2 3 4 5 2 3" xfId="34860"/>
    <cellStyle name="Обычный 2 3 4 5 2 3 2" xfId="34861"/>
    <cellStyle name="Обычный 2 3 4 5 2 4" xfId="34862"/>
    <cellStyle name="Обычный 2 3 4 5 3" xfId="34863"/>
    <cellStyle name="Обычный 2 3 4 5 3 2" xfId="34864"/>
    <cellStyle name="Обычный 2 3 4 5 3 2 2" xfId="34865"/>
    <cellStyle name="Обычный 2 3 4 5 3 3" xfId="34866"/>
    <cellStyle name="Обычный 2 3 4 5 4" xfId="34867"/>
    <cellStyle name="Обычный 2 3 4 5 4 2" xfId="34868"/>
    <cellStyle name="Обычный 2 3 4 5 5" xfId="34869"/>
    <cellStyle name="Обычный 2 3 4 6" xfId="34870"/>
    <cellStyle name="Обычный 2 3 4 6 2" xfId="34871"/>
    <cellStyle name="Обычный 2 3 4 6 2 2" xfId="34872"/>
    <cellStyle name="Обычный 2 3 4 6 2 2 2" xfId="34873"/>
    <cellStyle name="Обычный 2 3 4 6 2 3" xfId="34874"/>
    <cellStyle name="Обычный 2 3 4 6 3" xfId="34875"/>
    <cellStyle name="Обычный 2 3 4 6 3 2" xfId="34876"/>
    <cellStyle name="Обычный 2 3 4 6 4" xfId="34877"/>
    <cellStyle name="Обычный 2 3 4 7" xfId="34878"/>
    <cellStyle name="Обычный 2 3 4 7 2" xfId="34879"/>
    <cellStyle name="Обычный 2 3 4 7 2 2" xfId="34880"/>
    <cellStyle name="Обычный 2 3 4 7 3" xfId="34881"/>
    <cellStyle name="Обычный 2 3 4 8" xfId="34882"/>
    <cellStyle name="Обычный 2 3 4 8 2" xfId="34883"/>
    <cellStyle name="Обычный 2 3 4 9" xfId="34884"/>
    <cellStyle name="Обычный 2 3 5" xfId="34885"/>
    <cellStyle name="Обычный 2 3 5 2" xfId="34886"/>
    <cellStyle name="Обычный 2 3 5 2 2" xfId="34887"/>
    <cellStyle name="Обычный 2 3 5 2 2 2" xfId="34888"/>
    <cellStyle name="Обычный 2 3 5 2 2 2 2" xfId="34889"/>
    <cellStyle name="Обычный 2 3 5 2 2 2 2 2" xfId="34890"/>
    <cellStyle name="Обычный 2 3 5 2 2 2 2 2 2" xfId="34891"/>
    <cellStyle name="Обычный 2 3 5 2 2 2 2 2 2 2" xfId="34892"/>
    <cellStyle name="Обычный 2 3 5 2 2 2 2 2 3" xfId="34893"/>
    <cellStyle name="Обычный 2 3 5 2 2 2 2 3" xfId="34894"/>
    <cellStyle name="Обычный 2 3 5 2 2 2 2 3 2" xfId="34895"/>
    <cellStyle name="Обычный 2 3 5 2 2 2 2 4" xfId="34896"/>
    <cellStyle name="Обычный 2 3 5 2 2 2 3" xfId="34897"/>
    <cellStyle name="Обычный 2 3 5 2 2 2 3 2" xfId="34898"/>
    <cellStyle name="Обычный 2 3 5 2 2 2 3 2 2" xfId="34899"/>
    <cellStyle name="Обычный 2 3 5 2 2 2 3 3" xfId="34900"/>
    <cellStyle name="Обычный 2 3 5 2 2 2 4" xfId="34901"/>
    <cellStyle name="Обычный 2 3 5 2 2 2 4 2" xfId="34902"/>
    <cellStyle name="Обычный 2 3 5 2 2 2 5" xfId="34903"/>
    <cellStyle name="Обычный 2 3 5 2 2 3" xfId="34904"/>
    <cellStyle name="Обычный 2 3 5 2 2 3 2" xfId="34905"/>
    <cellStyle name="Обычный 2 3 5 2 2 3 2 2" xfId="34906"/>
    <cellStyle name="Обычный 2 3 5 2 2 3 2 2 2" xfId="34907"/>
    <cellStyle name="Обычный 2 3 5 2 2 3 2 3" xfId="34908"/>
    <cellStyle name="Обычный 2 3 5 2 2 3 3" xfId="34909"/>
    <cellStyle name="Обычный 2 3 5 2 2 3 3 2" xfId="34910"/>
    <cellStyle name="Обычный 2 3 5 2 2 3 4" xfId="34911"/>
    <cellStyle name="Обычный 2 3 5 2 2 4" xfId="34912"/>
    <cellStyle name="Обычный 2 3 5 2 2 4 2" xfId="34913"/>
    <cellStyle name="Обычный 2 3 5 2 2 4 2 2" xfId="34914"/>
    <cellStyle name="Обычный 2 3 5 2 2 4 3" xfId="34915"/>
    <cellStyle name="Обычный 2 3 5 2 2 5" xfId="34916"/>
    <cellStyle name="Обычный 2 3 5 2 2 5 2" xfId="34917"/>
    <cellStyle name="Обычный 2 3 5 2 2 6" xfId="34918"/>
    <cellStyle name="Обычный 2 3 5 2 3" xfId="34919"/>
    <cellStyle name="Обычный 2 3 5 2 3 2" xfId="34920"/>
    <cellStyle name="Обычный 2 3 5 2 3 2 2" xfId="34921"/>
    <cellStyle name="Обычный 2 3 5 2 3 2 2 2" xfId="34922"/>
    <cellStyle name="Обычный 2 3 5 2 3 2 2 2 2" xfId="34923"/>
    <cellStyle name="Обычный 2 3 5 2 3 2 2 3" xfId="34924"/>
    <cellStyle name="Обычный 2 3 5 2 3 2 3" xfId="34925"/>
    <cellStyle name="Обычный 2 3 5 2 3 2 3 2" xfId="34926"/>
    <cellStyle name="Обычный 2 3 5 2 3 2 4" xfId="34927"/>
    <cellStyle name="Обычный 2 3 5 2 3 3" xfId="34928"/>
    <cellStyle name="Обычный 2 3 5 2 3 3 2" xfId="34929"/>
    <cellStyle name="Обычный 2 3 5 2 3 3 2 2" xfId="34930"/>
    <cellStyle name="Обычный 2 3 5 2 3 3 3" xfId="34931"/>
    <cellStyle name="Обычный 2 3 5 2 3 4" xfId="34932"/>
    <cellStyle name="Обычный 2 3 5 2 3 4 2" xfId="34933"/>
    <cellStyle name="Обычный 2 3 5 2 3 5" xfId="34934"/>
    <cellStyle name="Обычный 2 3 5 2 4" xfId="34935"/>
    <cellStyle name="Обычный 2 3 5 2 4 2" xfId="34936"/>
    <cellStyle name="Обычный 2 3 5 2 4 2 2" xfId="34937"/>
    <cellStyle name="Обычный 2 3 5 2 4 2 2 2" xfId="34938"/>
    <cellStyle name="Обычный 2 3 5 2 4 2 3" xfId="34939"/>
    <cellStyle name="Обычный 2 3 5 2 4 3" xfId="34940"/>
    <cellStyle name="Обычный 2 3 5 2 4 3 2" xfId="34941"/>
    <cellStyle name="Обычный 2 3 5 2 4 4" xfId="34942"/>
    <cellStyle name="Обычный 2 3 5 2 5" xfId="34943"/>
    <cellStyle name="Обычный 2 3 5 2 5 2" xfId="34944"/>
    <cellStyle name="Обычный 2 3 5 2 5 2 2" xfId="34945"/>
    <cellStyle name="Обычный 2 3 5 2 5 3" xfId="34946"/>
    <cellStyle name="Обычный 2 3 5 2 6" xfId="34947"/>
    <cellStyle name="Обычный 2 3 5 2 6 2" xfId="34948"/>
    <cellStyle name="Обычный 2 3 5 2 7" xfId="34949"/>
    <cellStyle name="Обычный 2 3 5 3" xfId="34950"/>
    <cellStyle name="Обычный 2 3 5 3 2" xfId="34951"/>
    <cellStyle name="Обычный 2 3 5 3 2 2" xfId="34952"/>
    <cellStyle name="Обычный 2 3 5 3 2 2 2" xfId="34953"/>
    <cellStyle name="Обычный 2 3 5 3 2 2 2 2" xfId="34954"/>
    <cellStyle name="Обычный 2 3 5 3 2 2 2 2 2" xfId="34955"/>
    <cellStyle name="Обычный 2 3 5 3 2 2 2 3" xfId="34956"/>
    <cellStyle name="Обычный 2 3 5 3 2 2 3" xfId="34957"/>
    <cellStyle name="Обычный 2 3 5 3 2 2 3 2" xfId="34958"/>
    <cellStyle name="Обычный 2 3 5 3 2 2 4" xfId="34959"/>
    <cellStyle name="Обычный 2 3 5 3 2 3" xfId="34960"/>
    <cellStyle name="Обычный 2 3 5 3 2 3 2" xfId="34961"/>
    <cellStyle name="Обычный 2 3 5 3 2 3 2 2" xfId="34962"/>
    <cellStyle name="Обычный 2 3 5 3 2 3 3" xfId="34963"/>
    <cellStyle name="Обычный 2 3 5 3 2 4" xfId="34964"/>
    <cellStyle name="Обычный 2 3 5 3 2 4 2" xfId="34965"/>
    <cellStyle name="Обычный 2 3 5 3 2 5" xfId="34966"/>
    <cellStyle name="Обычный 2 3 5 3 3" xfId="34967"/>
    <cellStyle name="Обычный 2 3 5 3 3 2" xfId="34968"/>
    <cellStyle name="Обычный 2 3 5 3 3 2 2" xfId="34969"/>
    <cellStyle name="Обычный 2 3 5 3 3 2 2 2" xfId="34970"/>
    <cellStyle name="Обычный 2 3 5 3 3 2 3" xfId="34971"/>
    <cellStyle name="Обычный 2 3 5 3 3 3" xfId="34972"/>
    <cellStyle name="Обычный 2 3 5 3 3 3 2" xfId="34973"/>
    <cellStyle name="Обычный 2 3 5 3 3 4" xfId="34974"/>
    <cellStyle name="Обычный 2 3 5 3 4" xfId="34975"/>
    <cellStyle name="Обычный 2 3 5 3 4 2" xfId="34976"/>
    <cellStyle name="Обычный 2 3 5 3 4 2 2" xfId="34977"/>
    <cellStyle name="Обычный 2 3 5 3 4 3" xfId="34978"/>
    <cellStyle name="Обычный 2 3 5 3 5" xfId="34979"/>
    <cellStyle name="Обычный 2 3 5 3 5 2" xfId="34980"/>
    <cellStyle name="Обычный 2 3 5 3 6" xfId="34981"/>
    <cellStyle name="Обычный 2 3 5 4" xfId="34982"/>
    <cellStyle name="Обычный 2 3 5 4 2" xfId="34983"/>
    <cellStyle name="Обычный 2 3 5 4 2 2" xfId="34984"/>
    <cellStyle name="Обычный 2 3 5 4 2 2 2" xfId="34985"/>
    <cellStyle name="Обычный 2 3 5 4 2 2 2 2" xfId="34986"/>
    <cellStyle name="Обычный 2 3 5 4 2 2 3" xfId="34987"/>
    <cellStyle name="Обычный 2 3 5 4 2 3" xfId="34988"/>
    <cellStyle name="Обычный 2 3 5 4 2 3 2" xfId="34989"/>
    <cellStyle name="Обычный 2 3 5 4 2 4" xfId="34990"/>
    <cellStyle name="Обычный 2 3 5 4 3" xfId="34991"/>
    <cellStyle name="Обычный 2 3 5 4 3 2" xfId="34992"/>
    <cellStyle name="Обычный 2 3 5 4 3 2 2" xfId="34993"/>
    <cellStyle name="Обычный 2 3 5 4 3 3" xfId="34994"/>
    <cellStyle name="Обычный 2 3 5 4 4" xfId="34995"/>
    <cellStyle name="Обычный 2 3 5 4 4 2" xfId="34996"/>
    <cellStyle name="Обычный 2 3 5 4 5" xfId="34997"/>
    <cellStyle name="Обычный 2 3 5 5" xfId="34998"/>
    <cellStyle name="Обычный 2 3 5 5 2" xfId="34999"/>
    <cellStyle name="Обычный 2 3 5 5 2 2" xfId="35000"/>
    <cellStyle name="Обычный 2 3 5 5 2 2 2" xfId="35001"/>
    <cellStyle name="Обычный 2 3 5 5 2 3" xfId="35002"/>
    <cellStyle name="Обычный 2 3 5 5 3" xfId="35003"/>
    <cellStyle name="Обычный 2 3 5 5 3 2" xfId="35004"/>
    <cellStyle name="Обычный 2 3 5 5 4" xfId="35005"/>
    <cellStyle name="Обычный 2 3 5 6" xfId="35006"/>
    <cellStyle name="Обычный 2 3 5 6 2" xfId="35007"/>
    <cellStyle name="Обычный 2 3 5 6 2 2" xfId="35008"/>
    <cellStyle name="Обычный 2 3 5 6 3" xfId="35009"/>
    <cellStyle name="Обычный 2 3 5 7" xfId="35010"/>
    <cellStyle name="Обычный 2 3 5 7 2" xfId="35011"/>
    <cellStyle name="Обычный 2 3 5 8" xfId="35012"/>
    <cellStyle name="Обычный 2 3 6" xfId="35013"/>
    <cellStyle name="Обычный 2 3 7" xfId="35014"/>
    <cellStyle name="Обычный 2 3 7 2" xfId="35015"/>
    <cellStyle name="Обычный 2 3 7 2 2" xfId="35016"/>
    <cellStyle name="Обычный 2 3 7 2 2 2" xfId="35017"/>
    <cellStyle name="Обычный 2 3 7 2 2 2 2" xfId="35018"/>
    <cellStyle name="Обычный 2 3 7 2 2 2 2 2" xfId="35019"/>
    <cellStyle name="Обычный 2 3 7 2 2 2 2 2 2" xfId="35020"/>
    <cellStyle name="Обычный 2 3 7 2 2 2 2 2 2 2" xfId="35021"/>
    <cellStyle name="Обычный 2 3 7 2 2 2 2 2 3" xfId="35022"/>
    <cellStyle name="Обычный 2 3 7 2 2 2 2 3" xfId="35023"/>
    <cellStyle name="Обычный 2 3 7 2 2 2 2 3 2" xfId="35024"/>
    <cellStyle name="Обычный 2 3 7 2 2 2 2 4" xfId="35025"/>
    <cellStyle name="Обычный 2 3 7 2 2 2 3" xfId="35026"/>
    <cellStyle name="Обычный 2 3 7 2 2 2 3 2" xfId="35027"/>
    <cellStyle name="Обычный 2 3 7 2 2 2 3 2 2" xfId="35028"/>
    <cellStyle name="Обычный 2 3 7 2 2 2 3 3" xfId="35029"/>
    <cellStyle name="Обычный 2 3 7 2 2 2 4" xfId="35030"/>
    <cellStyle name="Обычный 2 3 7 2 2 2 4 2" xfId="35031"/>
    <cellStyle name="Обычный 2 3 7 2 2 2 5" xfId="35032"/>
    <cellStyle name="Обычный 2 3 7 2 2 3" xfId="35033"/>
    <cellStyle name="Обычный 2 3 7 2 2 3 2" xfId="35034"/>
    <cellStyle name="Обычный 2 3 7 2 2 3 2 2" xfId="35035"/>
    <cellStyle name="Обычный 2 3 7 2 2 3 2 2 2" xfId="35036"/>
    <cellStyle name="Обычный 2 3 7 2 2 3 2 3" xfId="35037"/>
    <cellStyle name="Обычный 2 3 7 2 2 3 3" xfId="35038"/>
    <cellStyle name="Обычный 2 3 7 2 2 3 3 2" xfId="35039"/>
    <cellStyle name="Обычный 2 3 7 2 2 3 4" xfId="35040"/>
    <cellStyle name="Обычный 2 3 7 2 2 4" xfId="35041"/>
    <cellStyle name="Обычный 2 3 7 2 2 4 2" xfId="35042"/>
    <cellStyle name="Обычный 2 3 7 2 2 4 2 2" xfId="35043"/>
    <cellStyle name="Обычный 2 3 7 2 2 4 3" xfId="35044"/>
    <cellStyle name="Обычный 2 3 7 2 2 5" xfId="35045"/>
    <cellStyle name="Обычный 2 3 7 2 2 5 2" xfId="35046"/>
    <cellStyle name="Обычный 2 3 7 2 2 6" xfId="35047"/>
    <cellStyle name="Обычный 2 3 7 2 3" xfId="35048"/>
    <cellStyle name="Обычный 2 3 7 2 3 2" xfId="35049"/>
    <cellStyle name="Обычный 2 3 7 2 3 2 2" xfId="35050"/>
    <cellStyle name="Обычный 2 3 7 2 3 2 2 2" xfId="35051"/>
    <cellStyle name="Обычный 2 3 7 2 3 2 2 2 2" xfId="35052"/>
    <cellStyle name="Обычный 2 3 7 2 3 2 2 3" xfId="35053"/>
    <cellStyle name="Обычный 2 3 7 2 3 2 3" xfId="35054"/>
    <cellStyle name="Обычный 2 3 7 2 3 2 3 2" xfId="35055"/>
    <cellStyle name="Обычный 2 3 7 2 3 2 4" xfId="35056"/>
    <cellStyle name="Обычный 2 3 7 2 3 3" xfId="35057"/>
    <cellStyle name="Обычный 2 3 7 2 3 3 2" xfId="35058"/>
    <cellStyle name="Обычный 2 3 7 2 3 3 2 2" xfId="35059"/>
    <cellStyle name="Обычный 2 3 7 2 3 3 3" xfId="35060"/>
    <cellStyle name="Обычный 2 3 7 2 3 4" xfId="35061"/>
    <cellStyle name="Обычный 2 3 7 2 3 4 2" xfId="35062"/>
    <cellStyle name="Обычный 2 3 7 2 3 5" xfId="35063"/>
    <cellStyle name="Обычный 2 3 7 2 4" xfId="35064"/>
    <cellStyle name="Обычный 2 3 7 2 4 2" xfId="35065"/>
    <cellStyle name="Обычный 2 3 7 2 4 2 2" xfId="35066"/>
    <cellStyle name="Обычный 2 3 7 2 4 2 2 2" xfId="35067"/>
    <cellStyle name="Обычный 2 3 7 2 4 2 3" xfId="35068"/>
    <cellStyle name="Обычный 2 3 7 2 4 3" xfId="35069"/>
    <cellStyle name="Обычный 2 3 7 2 4 3 2" xfId="35070"/>
    <cellStyle name="Обычный 2 3 7 2 4 4" xfId="35071"/>
    <cellStyle name="Обычный 2 3 7 2 5" xfId="35072"/>
    <cellStyle name="Обычный 2 3 7 2 5 2" xfId="35073"/>
    <cellStyle name="Обычный 2 3 7 2 5 2 2" xfId="35074"/>
    <cellStyle name="Обычный 2 3 7 2 5 3" xfId="35075"/>
    <cellStyle name="Обычный 2 3 7 2 6" xfId="35076"/>
    <cellStyle name="Обычный 2 3 7 2 6 2" xfId="35077"/>
    <cellStyle name="Обычный 2 3 7 2 7" xfId="35078"/>
    <cellStyle name="Обычный 2 3 7 3" xfId="35079"/>
    <cellStyle name="Обычный 2 3 7 3 2" xfId="35080"/>
    <cellStyle name="Обычный 2 3 7 3 2 2" xfId="35081"/>
    <cellStyle name="Обычный 2 3 7 3 2 2 2" xfId="35082"/>
    <cellStyle name="Обычный 2 3 7 3 2 2 2 2" xfId="35083"/>
    <cellStyle name="Обычный 2 3 7 3 2 2 2 2 2" xfId="35084"/>
    <cellStyle name="Обычный 2 3 7 3 2 2 2 3" xfId="35085"/>
    <cellStyle name="Обычный 2 3 7 3 2 2 3" xfId="35086"/>
    <cellStyle name="Обычный 2 3 7 3 2 2 3 2" xfId="35087"/>
    <cellStyle name="Обычный 2 3 7 3 2 2 4" xfId="35088"/>
    <cellStyle name="Обычный 2 3 7 3 2 3" xfId="35089"/>
    <cellStyle name="Обычный 2 3 7 3 2 3 2" xfId="35090"/>
    <cellStyle name="Обычный 2 3 7 3 2 3 2 2" xfId="35091"/>
    <cellStyle name="Обычный 2 3 7 3 2 3 3" xfId="35092"/>
    <cellStyle name="Обычный 2 3 7 3 2 4" xfId="35093"/>
    <cellStyle name="Обычный 2 3 7 3 2 4 2" xfId="35094"/>
    <cellStyle name="Обычный 2 3 7 3 2 5" xfId="35095"/>
    <cellStyle name="Обычный 2 3 7 3 3" xfId="35096"/>
    <cellStyle name="Обычный 2 3 7 3 3 2" xfId="35097"/>
    <cellStyle name="Обычный 2 3 7 3 3 2 2" xfId="35098"/>
    <cellStyle name="Обычный 2 3 7 3 3 2 2 2" xfId="35099"/>
    <cellStyle name="Обычный 2 3 7 3 3 2 3" xfId="35100"/>
    <cellStyle name="Обычный 2 3 7 3 3 3" xfId="35101"/>
    <cellStyle name="Обычный 2 3 7 3 3 3 2" xfId="35102"/>
    <cellStyle name="Обычный 2 3 7 3 3 4" xfId="35103"/>
    <cellStyle name="Обычный 2 3 7 3 4" xfId="35104"/>
    <cellStyle name="Обычный 2 3 7 3 4 2" xfId="35105"/>
    <cellStyle name="Обычный 2 3 7 3 4 2 2" xfId="35106"/>
    <cellStyle name="Обычный 2 3 7 3 4 3" xfId="35107"/>
    <cellStyle name="Обычный 2 3 7 3 5" xfId="35108"/>
    <cellStyle name="Обычный 2 3 7 3 5 2" xfId="35109"/>
    <cellStyle name="Обычный 2 3 7 3 6" xfId="35110"/>
    <cellStyle name="Обычный 2 3 7 4" xfId="35111"/>
    <cellStyle name="Обычный 2 3 7 4 2" xfId="35112"/>
    <cellStyle name="Обычный 2 3 7 4 2 2" xfId="35113"/>
    <cellStyle name="Обычный 2 3 7 4 2 2 2" xfId="35114"/>
    <cellStyle name="Обычный 2 3 7 4 2 2 2 2" xfId="35115"/>
    <cellStyle name="Обычный 2 3 7 4 2 2 3" xfId="35116"/>
    <cellStyle name="Обычный 2 3 7 4 2 3" xfId="35117"/>
    <cellStyle name="Обычный 2 3 7 4 2 3 2" xfId="35118"/>
    <cellStyle name="Обычный 2 3 7 4 2 4" xfId="35119"/>
    <cellStyle name="Обычный 2 3 7 4 3" xfId="35120"/>
    <cellStyle name="Обычный 2 3 7 4 3 2" xfId="35121"/>
    <cellStyle name="Обычный 2 3 7 4 3 2 2" xfId="35122"/>
    <cellStyle name="Обычный 2 3 7 4 3 3" xfId="35123"/>
    <cellStyle name="Обычный 2 3 7 4 4" xfId="35124"/>
    <cellStyle name="Обычный 2 3 7 4 4 2" xfId="35125"/>
    <cellStyle name="Обычный 2 3 7 4 5" xfId="35126"/>
    <cellStyle name="Обычный 2 3 7 5" xfId="35127"/>
    <cellStyle name="Обычный 2 3 7 5 2" xfId="35128"/>
    <cellStyle name="Обычный 2 3 7 5 2 2" xfId="35129"/>
    <cellStyle name="Обычный 2 3 7 5 2 2 2" xfId="35130"/>
    <cellStyle name="Обычный 2 3 7 5 2 3" xfId="35131"/>
    <cellStyle name="Обычный 2 3 7 5 3" xfId="35132"/>
    <cellStyle name="Обычный 2 3 7 5 3 2" xfId="35133"/>
    <cellStyle name="Обычный 2 3 7 5 4" xfId="35134"/>
    <cellStyle name="Обычный 2 3 7 6" xfId="35135"/>
    <cellStyle name="Обычный 2 3 7 6 2" xfId="35136"/>
    <cellStyle name="Обычный 2 3 7 6 2 2" xfId="35137"/>
    <cellStyle name="Обычный 2 3 7 6 3" xfId="35138"/>
    <cellStyle name="Обычный 2 3 7 7" xfId="35139"/>
    <cellStyle name="Обычный 2 3 7 7 2" xfId="35140"/>
    <cellStyle name="Обычный 2 3 7 8" xfId="35141"/>
    <cellStyle name="Обычный 2 4" xfId="35142"/>
    <cellStyle name="Обычный 2 4 2" xfId="35143"/>
    <cellStyle name="Обычный 2 4 2 2" xfId="35144"/>
    <cellStyle name="Обычный 2 4 2 2 2" xfId="35145"/>
    <cellStyle name="Обычный 2 4 2 2 2 2" xfId="35146"/>
    <cellStyle name="Обычный 2 4 2 2 2 2 2" xfId="35147"/>
    <cellStyle name="Обычный 2 4 2 2 2 2 2 2" xfId="35148"/>
    <cellStyle name="Обычный 2 4 2 2 2 2 2 2 2" xfId="35149"/>
    <cellStyle name="Обычный 2 4 2 2 2 2 2 2 2 2" xfId="35150"/>
    <cellStyle name="Обычный 2 4 2 2 2 2 2 2 2 2 2" xfId="35151"/>
    <cellStyle name="Обычный 2 4 2 2 2 2 2 2 2 2 2 2" xfId="35152"/>
    <cellStyle name="Обычный 2 4 2 2 2 2 2 2 2 2 3" xfId="35153"/>
    <cellStyle name="Обычный 2 4 2 2 2 2 2 2 2 3" xfId="35154"/>
    <cellStyle name="Обычный 2 4 2 2 2 2 2 2 2 3 2" xfId="35155"/>
    <cellStyle name="Обычный 2 4 2 2 2 2 2 2 2 4" xfId="35156"/>
    <cellStyle name="Обычный 2 4 2 2 2 2 2 2 3" xfId="35157"/>
    <cellStyle name="Обычный 2 4 2 2 2 2 2 2 3 2" xfId="35158"/>
    <cellStyle name="Обычный 2 4 2 2 2 2 2 2 3 2 2" xfId="35159"/>
    <cellStyle name="Обычный 2 4 2 2 2 2 2 2 3 3" xfId="35160"/>
    <cellStyle name="Обычный 2 4 2 2 2 2 2 2 4" xfId="35161"/>
    <cellStyle name="Обычный 2 4 2 2 2 2 2 2 4 2" xfId="35162"/>
    <cellStyle name="Обычный 2 4 2 2 2 2 2 2 5" xfId="35163"/>
    <cellStyle name="Обычный 2 4 2 2 2 2 2 3" xfId="35164"/>
    <cellStyle name="Обычный 2 4 2 2 2 2 2 3 2" xfId="35165"/>
    <cellStyle name="Обычный 2 4 2 2 2 2 2 3 2 2" xfId="35166"/>
    <cellStyle name="Обычный 2 4 2 2 2 2 2 3 2 2 2" xfId="35167"/>
    <cellStyle name="Обычный 2 4 2 2 2 2 2 3 2 3" xfId="35168"/>
    <cellStyle name="Обычный 2 4 2 2 2 2 2 3 3" xfId="35169"/>
    <cellStyle name="Обычный 2 4 2 2 2 2 2 3 3 2" xfId="35170"/>
    <cellStyle name="Обычный 2 4 2 2 2 2 2 3 4" xfId="35171"/>
    <cellStyle name="Обычный 2 4 2 2 2 2 2 4" xfId="35172"/>
    <cellStyle name="Обычный 2 4 2 2 2 2 2 4 2" xfId="35173"/>
    <cellStyle name="Обычный 2 4 2 2 2 2 2 4 2 2" xfId="35174"/>
    <cellStyle name="Обычный 2 4 2 2 2 2 2 4 3" xfId="35175"/>
    <cellStyle name="Обычный 2 4 2 2 2 2 2 5" xfId="35176"/>
    <cellStyle name="Обычный 2 4 2 2 2 2 2 5 2" xfId="35177"/>
    <cellStyle name="Обычный 2 4 2 2 2 2 2 6" xfId="35178"/>
    <cellStyle name="Обычный 2 4 2 2 2 2 3" xfId="35179"/>
    <cellStyle name="Обычный 2 4 2 2 2 2 3 2" xfId="35180"/>
    <cellStyle name="Обычный 2 4 2 2 2 2 3 2 2" xfId="35181"/>
    <cellStyle name="Обычный 2 4 2 2 2 2 3 2 2 2" xfId="35182"/>
    <cellStyle name="Обычный 2 4 2 2 2 2 3 2 2 2 2" xfId="35183"/>
    <cellStyle name="Обычный 2 4 2 2 2 2 3 2 2 3" xfId="35184"/>
    <cellStyle name="Обычный 2 4 2 2 2 2 3 2 3" xfId="35185"/>
    <cellStyle name="Обычный 2 4 2 2 2 2 3 2 3 2" xfId="35186"/>
    <cellStyle name="Обычный 2 4 2 2 2 2 3 2 4" xfId="35187"/>
    <cellStyle name="Обычный 2 4 2 2 2 2 3 3" xfId="35188"/>
    <cellStyle name="Обычный 2 4 2 2 2 2 3 3 2" xfId="35189"/>
    <cellStyle name="Обычный 2 4 2 2 2 2 3 3 2 2" xfId="35190"/>
    <cellStyle name="Обычный 2 4 2 2 2 2 3 3 3" xfId="35191"/>
    <cellStyle name="Обычный 2 4 2 2 2 2 3 4" xfId="35192"/>
    <cellStyle name="Обычный 2 4 2 2 2 2 3 4 2" xfId="35193"/>
    <cellStyle name="Обычный 2 4 2 2 2 2 3 5" xfId="35194"/>
    <cellStyle name="Обычный 2 4 2 2 2 2 4" xfId="35195"/>
    <cellStyle name="Обычный 2 4 2 2 2 2 4 2" xfId="35196"/>
    <cellStyle name="Обычный 2 4 2 2 2 2 4 2 2" xfId="35197"/>
    <cellStyle name="Обычный 2 4 2 2 2 2 4 2 2 2" xfId="35198"/>
    <cellStyle name="Обычный 2 4 2 2 2 2 4 2 3" xfId="35199"/>
    <cellStyle name="Обычный 2 4 2 2 2 2 4 3" xfId="35200"/>
    <cellStyle name="Обычный 2 4 2 2 2 2 4 3 2" xfId="35201"/>
    <cellStyle name="Обычный 2 4 2 2 2 2 4 4" xfId="35202"/>
    <cellStyle name="Обычный 2 4 2 2 2 2 5" xfId="35203"/>
    <cellStyle name="Обычный 2 4 2 2 2 2 5 2" xfId="35204"/>
    <cellStyle name="Обычный 2 4 2 2 2 2 5 2 2" xfId="35205"/>
    <cellStyle name="Обычный 2 4 2 2 2 2 5 3" xfId="35206"/>
    <cellStyle name="Обычный 2 4 2 2 2 2 6" xfId="35207"/>
    <cellStyle name="Обычный 2 4 2 2 2 2 6 2" xfId="35208"/>
    <cellStyle name="Обычный 2 4 2 2 2 2 7" xfId="35209"/>
    <cellStyle name="Обычный 2 4 2 2 2 3" xfId="35210"/>
    <cellStyle name="Обычный 2 4 2 2 2 3 2" xfId="35211"/>
    <cellStyle name="Обычный 2 4 2 2 2 3 2 2" xfId="35212"/>
    <cellStyle name="Обычный 2 4 2 2 2 3 2 2 2" xfId="35213"/>
    <cellStyle name="Обычный 2 4 2 2 2 3 2 2 2 2" xfId="35214"/>
    <cellStyle name="Обычный 2 4 2 2 2 3 2 2 2 2 2" xfId="35215"/>
    <cellStyle name="Обычный 2 4 2 2 2 3 2 2 2 3" xfId="35216"/>
    <cellStyle name="Обычный 2 4 2 2 2 3 2 2 3" xfId="35217"/>
    <cellStyle name="Обычный 2 4 2 2 2 3 2 2 3 2" xfId="35218"/>
    <cellStyle name="Обычный 2 4 2 2 2 3 2 2 4" xfId="35219"/>
    <cellStyle name="Обычный 2 4 2 2 2 3 2 3" xfId="35220"/>
    <cellStyle name="Обычный 2 4 2 2 2 3 2 3 2" xfId="35221"/>
    <cellStyle name="Обычный 2 4 2 2 2 3 2 3 2 2" xfId="35222"/>
    <cellStyle name="Обычный 2 4 2 2 2 3 2 3 3" xfId="35223"/>
    <cellStyle name="Обычный 2 4 2 2 2 3 2 4" xfId="35224"/>
    <cellStyle name="Обычный 2 4 2 2 2 3 2 4 2" xfId="35225"/>
    <cellStyle name="Обычный 2 4 2 2 2 3 2 5" xfId="35226"/>
    <cellStyle name="Обычный 2 4 2 2 2 3 3" xfId="35227"/>
    <cellStyle name="Обычный 2 4 2 2 2 3 3 2" xfId="35228"/>
    <cellStyle name="Обычный 2 4 2 2 2 3 3 2 2" xfId="35229"/>
    <cellStyle name="Обычный 2 4 2 2 2 3 3 2 2 2" xfId="35230"/>
    <cellStyle name="Обычный 2 4 2 2 2 3 3 2 3" xfId="35231"/>
    <cellStyle name="Обычный 2 4 2 2 2 3 3 3" xfId="35232"/>
    <cellStyle name="Обычный 2 4 2 2 2 3 3 3 2" xfId="35233"/>
    <cellStyle name="Обычный 2 4 2 2 2 3 3 4" xfId="35234"/>
    <cellStyle name="Обычный 2 4 2 2 2 3 4" xfId="35235"/>
    <cellStyle name="Обычный 2 4 2 2 2 3 4 2" xfId="35236"/>
    <cellStyle name="Обычный 2 4 2 2 2 3 4 2 2" xfId="35237"/>
    <cellStyle name="Обычный 2 4 2 2 2 3 4 3" xfId="35238"/>
    <cellStyle name="Обычный 2 4 2 2 2 3 5" xfId="35239"/>
    <cellStyle name="Обычный 2 4 2 2 2 3 5 2" xfId="35240"/>
    <cellStyle name="Обычный 2 4 2 2 2 3 6" xfId="35241"/>
    <cellStyle name="Обычный 2 4 2 2 2 4" xfId="35242"/>
    <cellStyle name="Обычный 2 4 2 2 2 4 2" xfId="35243"/>
    <cellStyle name="Обычный 2 4 2 2 2 4 2 2" xfId="35244"/>
    <cellStyle name="Обычный 2 4 2 2 2 4 2 2 2" xfId="35245"/>
    <cellStyle name="Обычный 2 4 2 2 2 4 2 2 2 2" xfId="35246"/>
    <cellStyle name="Обычный 2 4 2 2 2 4 2 2 3" xfId="35247"/>
    <cellStyle name="Обычный 2 4 2 2 2 4 2 3" xfId="35248"/>
    <cellStyle name="Обычный 2 4 2 2 2 4 2 3 2" xfId="35249"/>
    <cellStyle name="Обычный 2 4 2 2 2 4 2 4" xfId="35250"/>
    <cellStyle name="Обычный 2 4 2 2 2 4 3" xfId="35251"/>
    <cellStyle name="Обычный 2 4 2 2 2 4 3 2" xfId="35252"/>
    <cellStyle name="Обычный 2 4 2 2 2 4 3 2 2" xfId="35253"/>
    <cellStyle name="Обычный 2 4 2 2 2 4 3 3" xfId="35254"/>
    <cellStyle name="Обычный 2 4 2 2 2 4 4" xfId="35255"/>
    <cellStyle name="Обычный 2 4 2 2 2 4 4 2" xfId="35256"/>
    <cellStyle name="Обычный 2 4 2 2 2 4 5" xfId="35257"/>
    <cellStyle name="Обычный 2 4 2 2 2 5" xfId="35258"/>
    <cellStyle name="Обычный 2 4 2 2 2 5 2" xfId="35259"/>
    <cellStyle name="Обычный 2 4 2 2 2 5 2 2" xfId="35260"/>
    <cellStyle name="Обычный 2 4 2 2 2 5 2 2 2" xfId="35261"/>
    <cellStyle name="Обычный 2 4 2 2 2 5 2 3" xfId="35262"/>
    <cellStyle name="Обычный 2 4 2 2 2 5 3" xfId="35263"/>
    <cellStyle name="Обычный 2 4 2 2 2 5 3 2" xfId="35264"/>
    <cellStyle name="Обычный 2 4 2 2 2 5 4" xfId="35265"/>
    <cellStyle name="Обычный 2 4 2 2 2 6" xfId="35266"/>
    <cellStyle name="Обычный 2 4 2 2 2 6 2" xfId="35267"/>
    <cellStyle name="Обычный 2 4 2 2 2 6 2 2" xfId="35268"/>
    <cellStyle name="Обычный 2 4 2 2 2 6 3" xfId="35269"/>
    <cellStyle name="Обычный 2 4 2 2 2 7" xfId="35270"/>
    <cellStyle name="Обычный 2 4 2 2 2 7 2" xfId="35271"/>
    <cellStyle name="Обычный 2 4 2 2 2 8" xfId="35272"/>
    <cellStyle name="Обычный 2 4 2 2 3" xfId="35273"/>
    <cellStyle name="Обычный 2 4 2 2 3 2" xfId="35274"/>
    <cellStyle name="Обычный 2 4 2 2 3 2 2" xfId="35275"/>
    <cellStyle name="Обычный 2 4 2 2 3 2 2 2" xfId="35276"/>
    <cellStyle name="Обычный 2 4 2 2 3 2 2 2 2" xfId="35277"/>
    <cellStyle name="Обычный 2 4 2 2 3 2 2 2 2 2" xfId="35278"/>
    <cellStyle name="Обычный 2 4 2 2 3 2 2 2 2 2 2" xfId="35279"/>
    <cellStyle name="Обычный 2 4 2 2 3 2 2 2 2 3" xfId="35280"/>
    <cellStyle name="Обычный 2 4 2 2 3 2 2 2 3" xfId="35281"/>
    <cellStyle name="Обычный 2 4 2 2 3 2 2 2 3 2" xfId="35282"/>
    <cellStyle name="Обычный 2 4 2 2 3 2 2 2 4" xfId="35283"/>
    <cellStyle name="Обычный 2 4 2 2 3 2 2 3" xfId="35284"/>
    <cellStyle name="Обычный 2 4 2 2 3 2 2 3 2" xfId="35285"/>
    <cellStyle name="Обычный 2 4 2 2 3 2 2 3 2 2" xfId="35286"/>
    <cellStyle name="Обычный 2 4 2 2 3 2 2 3 3" xfId="35287"/>
    <cellStyle name="Обычный 2 4 2 2 3 2 2 4" xfId="35288"/>
    <cellStyle name="Обычный 2 4 2 2 3 2 2 4 2" xfId="35289"/>
    <cellStyle name="Обычный 2 4 2 2 3 2 2 5" xfId="35290"/>
    <cellStyle name="Обычный 2 4 2 2 3 2 3" xfId="35291"/>
    <cellStyle name="Обычный 2 4 2 2 3 2 3 2" xfId="35292"/>
    <cellStyle name="Обычный 2 4 2 2 3 2 3 2 2" xfId="35293"/>
    <cellStyle name="Обычный 2 4 2 2 3 2 3 2 2 2" xfId="35294"/>
    <cellStyle name="Обычный 2 4 2 2 3 2 3 2 3" xfId="35295"/>
    <cellStyle name="Обычный 2 4 2 2 3 2 3 3" xfId="35296"/>
    <cellStyle name="Обычный 2 4 2 2 3 2 3 3 2" xfId="35297"/>
    <cellStyle name="Обычный 2 4 2 2 3 2 3 4" xfId="35298"/>
    <cellStyle name="Обычный 2 4 2 2 3 2 4" xfId="35299"/>
    <cellStyle name="Обычный 2 4 2 2 3 2 4 2" xfId="35300"/>
    <cellStyle name="Обычный 2 4 2 2 3 2 4 2 2" xfId="35301"/>
    <cellStyle name="Обычный 2 4 2 2 3 2 4 3" xfId="35302"/>
    <cellStyle name="Обычный 2 4 2 2 3 2 5" xfId="35303"/>
    <cellStyle name="Обычный 2 4 2 2 3 2 5 2" xfId="35304"/>
    <cellStyle name="Обычный 2 4 2 2 3 2 6" xfId="35305"/>
    <cellStyle name="Обычный 2 4 2 2 3 3" xfId="35306"/>
    <cellStyle name="Обычный 2 4 2 2 3 3 2" xfId="35307"/>
    <cellStyle name="Обычный 2 4 2 2 3 3 2 2" xfId="35308"/>
    <cellStyle name="Обычный 2 4 2 2 3 3 2 2 2" xfId="35309"/>
    <cellStyle name="Обычный 2 4 2 2 3 3 2 2 2 2" xfId="35310"/>
    <cellStyle name="Обычный 2 4 2 2 3 3 2 2 3" xfId="35311"/>
    <cellStyle name="Обычный 2 4 2 2 3 3 2 3" xfId="35312"/>
    <cellStyle name="Обычный 2 4 2 2 3 3 2 3 2" xfId="35313"/>
    <cellStyle name="Обычный 2 4 2 2 3 3 2 4" xfId="35314"/>
    <cellStyle name="Обычный 2 4 2 2 3 3 3" xfId="35315"/>
    <cellStyle name="Обычный 2 4 2 2 3 3 3 2" xfId="35316"/>
    <cellStyle name="Обычный 2 4 2 2 3 3 3 2 2" xfId="35317"/>
    <cellStyle name="Обычный 2 4 2 2 3 3 3 3" xfId="35318"/>
    <cellStyle name="Обычный 2 4 2 2 3 3 4" xfId="35319"/>
    <cellStyle name="Обычный 2 4 2 2 3 3 4 2" xfId="35320"/>
    <cellStyle name="Обычный 2 4 2 2 3 3 5" xfId="35321"/>
    <cellStyle name="Обычный 2 4 2 2 3 4" xfId="35322"/>
    <cellStyle name="Обычный 2 4 2 2 3 4 2" xfId="35323"/>
    <cellStyle name="Обычный 2 4 2 2 3 4 2 2" xfId="35324"/>
    <cellStyle name="Обычный 2 4 2 2 3 4 2 2 2" xfId="35325"/>
    <cellStyle name="Обычный 2 4 2 2 3 4 2 3" xfId="35326"/>
    <cellStyle name="Обычный 2 4 2 2 3 4 3" xfId="35327"/>
    <cellStyle name="Обычный 2 4 2 2 3 4 3 2" xfId="35328"/>
    <cellStyle name="Обычный 2 4 2 2 3 4 4" xfId="35329"/>
    <cellStyle name="Обычный 2 4 2 2 3 5" xfId="35330"/>
    <cellStyle name="Обычный 2 4 2 2 3 5 2" xfId="35331"/>
    <cellStyle name="Обычный 2 4 2 2 3 5 2 2" xfId="35332"/>
    <cellStyle name="Обычный 2 4 2 2 3 5 3" xfId="35333"/>
    <cellStyle name="Обычный 2 4 2 2 3 6" xfId="35334"/>
    <cellStyle name="Обычный 2 4 2 2 3 6 2" xfId="35335"/>
    <cellStyle name="Обычный 2 4 2 2 3 7" xfId="35336"/>
    <cellStyle name="Обычный 2 4 2 2 4" xfId="35337"/>
    <cellStyle name="Обычный 2 4 2 2 4 2" xfId="35338"/>
    <cellStyle name="Обычный 2 4 2 2 4 2 2" xfId="35339"/>
    <cellStyle name="Обычный 2 4 2 2 4 2 2 2" xfId="35340"/>
    <cellStyle name="Обычный 2 4 2 2 4 2 2 2 2" xfId="35341"/>
    <cellStyle name="Обычный 2 4 2 2 4 2 2 2 2 2" xfId="35342"/>
    <cellStyle name="Обычный 2 4 2 2 4 2 2 2 3" xfId="35343"/>
    <cellStyle name="Обычный 2 4 2 2 4 2 2 3" xfId="35344"/>
    <cellStyle name="Обычный 2 4 2 2 4 2 2 3 2" xfId="35345"/>
    <cellStyle name="Обычный 2 4 2 2 4 2 2 4" xfId="35346"/>
    <cellStyle name="Обычный 2 4 2 2 4 2 3" xfId="35347"/>
    <cellStyle name="Обычный 2 4 2 2 4 2 3 2" xfId="35348"/>
    <cellStyle name="Обычный 2 4 2 2 4 2 3 2 2" xfId="35349"/>
    <cellStyle name="Обычный 2 4 2 2 4 2 3 3" xfId="35350"/>
    <cellStyle name="Обычный 2 4 2 2 4 2 4" xfId="35351"/>
    <cellStyle name="Обычный 2 4 2 2 4 2 4 2" xfId="35352"/>
    <cellStyle name="Обычный 2 4 2 2 4 2 5" xfId="35353"/>
    <cellStyle name="Обычный 2 4 2 2 4 3" xfId="35354"/>
    <cellStyle name="Обычный 2 4 2 2 4 3 2" xfId="35355"/>
    <cellStyle name="Обычный 2 4 2 2 4 3 2 2" xfId="35356"/>
    <cellStyle name="Обычный 2 4 2 2 4 3 2 2 2" xfId="35357"/>
    <cellStyle name="Обычный 2 4 2 2 4 3 2 3" xfId="35358"/>
    <cellStyle name="Обычный 2 4 2 2 4 3 3" xfId="35359"/>
    <cellStyle name="Обычный 2 4 2 2 4 3 3 2" xfId="35360"/>
    <cellStyle name="Обычный 2 4 2 2 4 3 4" xfId="35361"/>
    <cellStyle name="Обычный 2 4 2 2 4 4" xfId="35362"/>
    <cellStyle name="Обычный 2 4 2 2 4 4 2" xfId="35363"/>
    <cellStyle name="Обычный 2 4 2 2 4 4 2 2" xfId="35364"/>
    <cellStyle name="Обычный 2 4 2 2 4 4 3" xfId="35365"/>
    <cellStyle name="Обычный 2 4 2 2 4 5" xfId="35366"/>
    <cellStyle name="Обычный 2 4 2 2 4 5 2" xfId="35367"/>
    <cellStyle name="Обычный 2 4 2 2 4 6" xfId="35368"/>
    <cellStyle name="Обычный 2 4 2 2 5" xfId="35369"/>
    <cellStyle name="Обычный 2 4 2 2 5 2" xfId="35370"/>
    <cellStyle name="Обычный 2 4 2 2 5 2 2" xfId="35371"/>
    <cellStyle name="Обычный 2 4 2 2 5 2 2 2" xfId="35372"/>
    <cellStyle name="Обычный 2 4 2 2 5 2 2 2 2" xfId="35373"/>
    <cellStyle name="Обычный 2 4 2 2 5 2 2 3" xfId="35374"/>
    <cellStyle name="Обычный 2 4 2 2 5 2 3" xfId="35375"/>
    <cellStyle name="Обычный 2 4 2 2 5 2 3 2" xfId="35376"/>
    <cellStyle name="Обычный 2 4 2 2 5 2 4" xfId="35377"/>
    <cellStyle name="Обычный 2 4 2 2 5 3" xfId="35378"/>
    <cellStyle name="Обычный 2 4 2 2 5 3 2" xfId="35379"/>
    <cellStyle name="Обычный 2 4 2 2 5 3 2 2" xfId="35380"/>
    <cellStyle name="Обычный 2 4 2 2 5 3 3" xfId="35381"/>
    <cellStyle name="Обычный 2 4 2 2 5 4" xfId="35382"/>
    <cellStyle name="Обычный 2 4 2 2 5 4 2" xfId="35383"/>
    <cellStyle name="Обычный 2 4 2 2 5 5" xfId="35384"/>
    <cellStyle name="Обычный 2 4 2 2 6" xfId="35385"/>
    <cellStyle name="Обычный 2 4 2 2 6 2" xfId="35386"/>
    <cellStyle name="Обычный 2 4 2 2 6 2 2" xfId="35387"/>
    <cellStyle name="Обычный 2 4 2 2 6 2 2 2" xfId="35388"/>
    <cellStyle name="Обычный 2 4 2 2 6 2 3" xfId="35389"/>
    <cellStyle name="Обычный 2 4 2 2 6 3" xfId="35390"/>
    <cellStyle name="Обычный 2 4 2 2 6 3 2" xfId="35391"/>
    <cellStyle name="Обычный 2 4 2 2 6 4" xfId="35392"/>
    <cellStyle name="Обычный 2 4 2 2 7" xfId="35393"/>
    <cellStyle name="Обычный 2 4 2 2 7 2" xfId="35394"/>
    <cellStyle name="Обычный 2 4 2 2 7 2 2" xfId="35395"/>
    <cellStyle name="Обычный 2 4 2 2 7 3" xfId="35396"/>
    <cellStyle name="Обычный 2 4 2 2 8" xfId="35397"/>
    <cellStyle name="Обычный 2 4 2 2 8 2" xfId="35398"/>
    <cellStyle name="Обычный 2 4 2 2 9" xfId="35399"/>
    <cellStyle name="Обычный 2 4 2 3" xfId="35400"/>
    <cellStyle name="Обычный 2 4 2 3 2" xfId="35401"/>
    <cellStyle name="Обычный 2 4 2 3 2 2" xfId="35402"/>
    <cellStyle name="Обычный 2 4 2 3 2 2 2" xfId="35403"/>
    <cellStyle name="Обычный 2 4 2 3 2 2 2 2" xfId="35404"/>
    <cellStyle name="Обычный 2 4 2 3 2 2 2 2 2" xfId="35405"/>
    <cellStyle name="Обычный 2 4 2 3 2 2 2 2 2 2" xfId="35406"/>
    <cellStyle name="Обычный 2 4 2 3 2 2 2 2 2 2 2" xfId="35407"/>
    <cellStyle name="Обычный 2 4 2 3 2 2 2 2 2 3" xfId="35408"/>
    <cellStyle name="Обычный 2 4 2 3 2 2 2 2 3" xfId="35409"/>
    <cellStyle name="Обычный 2 4 2 3 2 2 2 2 3 2" xfId="35410"/>
    <cellStyle name="Обычный 2 4 2 3 2 2 2 2 4" xfId="35411"/>
    <cellStyle name="Обычный 2 4 2 3 2 2 2 3" xfId="35412"/>
    <cellStyle name="Обычный 2 4 2 3 2 2 2 3 2" xfId="35413"/>
    <cellStyle name="Обычный 2 4 2 3 2 2 2 3 2 2" xfId="35414"/>
    <cellStyle name="Обычный 2 4 2 3 2 2 2 3 3" xfId="35415"/>
    <cellStyle name="Обычный 2 4 2 3 2 2 2 4" xfId="35416"/>
    <cellStyle name="Обычный 2 4 2 3 2 2 2 4 2" xfId="35417"/>
    <cellStyle name="Обычный 2 4 2 3 2 2 2 5" xfId="35418"/>
    <cellStyle name="Обычный 2 4 2 3 2 2 3" xfId="35419"/>
    <cellStyle name="Обычный 2 4 2 3 2 2 3 2" xfId="35420"/>
    <cellStyle name="Обычный 2 4 2 3 2 2 3 2 2" xfId="35421"/>
    <cellStyle name="Обычный 2 4 2 3 2 2 3 2 2 2" xfId="35422"/>
    <cellStyle name="Обычный 2 4 2 3 2 2 3 2 3" xfId="35423"/>
    <cellStyle name="Обычный 2 4 2 3 2 2 3 3" xfId="35424"/>
    <cellStyle name="Обычный 2 4 2 3 2 2 3 3 2" xfId="35425"/>
    <cellStyle name="Обычный 2 4 2 3 2 2 3 4" xfId="35426"/>
    <cellStyle name="Обычный 2 4 2 3 2 2 4" xfId="35427"/>
    <cellStyle name="Обычный 2 4 2 3 2 2 4 2" xfId="35428"/>
    <cellStyle name="Обычный 2 4 2 3 2 2 4 2 2" xfId="35429"/>
    <cellStyle name="Обычный 2 4 2 3 2 2 4 3" xfId="35430"/>
    <cellStyle name="Обычный 2 4 2 3 2 2 5" xfId="35431"/>
    <cellStyle name="Обычный 2 4 2 3 2 2 5 2" xfId="35432"/>
    <cellStyle name="Обычный 2 4 2 3 2 2 6" xfId="35433"/>
    <cellStyle name="Обычный 2 4 2 3 2 3" xfId="35434"/>
    <cellStyle name="Обычный 2 4 2 3 2 3 2" xfId="35435"/>
    <cellStyle name="Обычный 2 4 2 3 2 3 2 2" xfId="35436"/>
    <cellStyle name="Обычный 2 4 2 3 2 3 2 2 2" xfId="35437"/>
    <cellStyle name="Обычный 2 4 2 3 2 3 2 2 2 2" xfId="35438"/>
    <cellStyle name="Обычный 2 4 2 3 2 3 2 2 3" xfId="35439"/>
    <cellStyle name="Обычный 2 4 2 3 2 3 2 3" xfId="35440"/>
    <cellStyle name="Обычный 2 4 2 3 2 3 2 3 2" xfId="35441"/>
    <cellStyle name="Обычный 2 4 2 3 2 3 2 4" xfId="35442"/>
    <cellStyle name="Обычный 2 4 2 3 2 3 3" xfId="35443"/>
    <cellStyle name="Обычный 2 4 2 3 2 3 3 2" xfId="35444"/>
    <cellStyle name="Обычный 2 4 2 3 2 3 3 2 2" xfId="35445"/>
    <cellStyle name="Обычный 2 4 2 3 2 3 3 3" xfId="35446"/>
    <cellStyle name="Обычный 2 4 2 3 2 3 4" xfId="35447"/>
    <cellStyle name="Обычный 2 4 2 3 2 3 4 2" xfId="35448"/>
    <cellStyle name="Обычный 2 4 2 3 2 3 5" xfId="35449"/>
    <cellStyle name="Обычный 2 4 2 3 2 4" xfId="35450"/>
    <cellStyle name="Обычный 2 4 2 3 2 4 2" xfId="35451"/>
    <cellStyle name="Обычный 2 4 2 3 2 4 2 2" xfId="35452"/>
    <cellStyle name="Обычный 2 4 2 3 2 4 2 2 2" xfId="35453"/>
    <cellStyle name="Обычный 2 4 2 3 2 4 2 3" xfId="35454"/>
    <cellStyle name="Обычный 2 4 2 3 2 4 3" xfId="35455"/>
    <cellStyle name="Обычный 2 4 2 3 2 4 3 2" xfId="35456"/>
    <cellStyle name="Обычный 2 4 2 3 2 4 4" xfId="35457"/>
    <cellStyle name="Обычный 2 4 2 3 2 5" xfId="35458"/>
    <cellStyle name="Обычный 2 4 2 3 2 5 2" xfId="35459"/>
    <cellStyle name="Обычный 2 4 2 3 2 5 2 2" xfId="35460"/>
    <cellStyle name="Обычный 2 4 2 3 2 5 3" xfId="35461"/>
    <cellStyle name="Обычный 2 4 2 3 2 6" xfId="35462"/>
    <cellStyle name="Обычный 2 4 2 3 2 6 2" xfId="35463"/>
    <cellStyle name="Обычный 2 4 2 3 2 7" xfId="35464"/>
    <cellStyle name="Обычный 2 4 2 3 3" xfId="35465"/>
    <cellStyle name="Обычный 2 4 2 3 3 2" xfId="35466"/>
    <cellStyle name="Обычный 2 4 2 3 3 2 2" xfId="35467"/>
    <cellStyle name="Обычный 2 4 2 3 3 2 2 2" xfId="35468"/>
    <cellStyle name="Обычный 2 4 2 3 3 2 2 2 2" xfId="35469"/>
    <cellStyle name="Обычный 2 4 2 3 3 2 2 2 2 2" xfId="35470"/>
    <cellStyle name="Обычный 2 4 2 3 3 2 2 2 3" xfId="35471"/>
    <cellStyle name="Обычный 2 4 2 3 3 2 2 3" xfId="35472"/>
    <cellStyle name="Обычный 2 4 2 3 3 2 2 3 2" xfId="35473"/>
    <cellStyle name="Обычный 2 4 2 3 3 2 2 4" xfId="35474"/>
    <cellStyle name="Обычный 2 4 2 3 3 2 3" xfId="35475"/>
    <cellStyle name="Обычный 2 4 2 3 3 2 3 2" xfId="35476"/>
    <cellStyle name="Обычный 2 4 2 3 3 2 3 2 2" xfId="35477"/>
    <cellStyle name="Обычный 2 4 2 3 3 2 3 3" xfId="35478"/>
    <cellStyle name="Обычный 2 4 2 3 3 2 4" xfId="35479"/>
    <cellStyle name="Обычный 2 4 2 3 3 2 4 2" xfId="35480"/>
    <cellStyle name="Обычный 2 4 2 3 3 2 5" xfId="35481"/>
    <cellStyle name="Обычный 2 4 2 3 3 3" xfId="35482"/>
    <cellStyle name="Обычный 2 4 2 3 3 3 2" xfId="35483"/>
    <cellStyle name="Обычный 2 4 2 3 3 3 2 2" xfId="35484"/>
    <cellStyle name="Обычный 2 4 2 3 3 3 2 2 2" xfId="35485"/>
    <cellStyle name="Обычный 2 4 2 3 3 3 2 3" xfId="35486"/>
    <cellStyle name="Обычный 2 4 2 3 3 3 3" xfId="35487"/>
    <cellStyle name="Обычный 2 4 2 3 3 3 3 2" xfId="35488"/>
    <cellStyle name="Обычный 2 4 2 3 3 3 4" xfId="35489"/>
    <cellStyle name="Обычный 2 4 2 3 3 4" xfId="35490"/>
    <cellStyle name="Обычный 2 4 2 3 3 4 2" xfId="35491"/>
    <cellStyle name="Обычный 2 4 2 3 3 4 2 2" xfId="35492"/>
    <cellStyle name="Обычный 2 4 2 3 3 4 3" xfId="35493"/>
    <cellStyle name="Обычный 2 4 2 3 3 5" xfId="35494"/>
    <cellStyle name="Обычный 2 4 2 3 3 5 2" xfId="35495"/>
    <cellStyle name="Обычный 2 4 2 3 3 6" xfId="35496"/>
    <cellStyle name="Обычный 2 4 2 3 4" xfId="35497"/>
    <cellStyle name="Обычный 2 4 2 3 4 2" xfId="35498"/>
    <cellStyle name="Обычный 2 4 2 3 4 2 2" xfId="35499"/>
    <cellStyle name="Обычный 2 4 2 3 4 2 2 2" xfId="35500"/>
    <cellStyle name="Обычный 2 4 2 3 4 2 2 2 2" xfId="35501"/>
    <cellStyle name="Обычный 2 4 2 3 4 2 2 3" xfId="35502"/>
    <cellStyle name="Обычный 2 4 2 3 4 2 3" xfId="35503"/>
    <cellStyle name="Обычный 2 4 2 3 4 2 3 2" xfId="35504"/>
    <cellStyle name="Обычный 2 4 2 3 4 2 4" xfId="35505"/>
    <cellStyle name="Обычный 2 4 2 3 4 3" xfId="35506"/>
    <cellStyle name="Обычный 2 4 2 3 4 3 2" xfId="35507"/>
    <cellStyle name="Обычный 2 4 2 3 4 3 2 2" xfId="35508"/>
    <cellStyle name="Обычный 2 4 2 3 4 3 3" xfId="35509"/>
    <cellStyle name="Обычный 2 4 2 3 4 4" xfId="35510"/>
    <cellStyle name="Обычный 2 4 2 3 4 4 2" xfId="35511"/>
    <cellStyle name="Обычный 2 4 2 3 4 5" xfId="35512"/>
    <cellStyle name="Обычный 2 4 2 3 5" xfId="35513"/>
    <cellStyle name="Обычный 2 4 2 3 5 2" xfId="35514"/>
    <cellStyle name="Обычный 2 4 2 3 5 2 2" xfId="35515"/>
    <cellStyle name="Обычный 2 4 2 3 5 2 2 2" xfId="35516"/>
    <cellStyle name="Обычный 2 4 2 3 5 2 3" xfId="35517"/>
    <cellStyle name="Обычный 2 4 2 3 5 3" xfId="35518"/>
    <cellStyle name="Обычный 2 4 2 3 5 3 2" xfId="35519"/>
    <cellStyle name="Обычный 2 4 2 3 5 4" xfId="35520"/>
    <cellStyle name="Обычный 2 4 2 3 6" xfId="35521"/>
    <cellStyle name="Обычный 2 4 2 3 6 2" xfId="35522"/>
    <cellStyle name="Обычный 2 4 2 3 6 2 2" xfId="35523"/>
    <cellStyle name="Обычный 2 4 2 3 6 3" xfId="35524"/>
    <cellStyle name="Обычный 2 4 2 3 7" xfId="35525"/>
    <cellStyle name="Обычный 2 4 2 3 7 2" xfId="35526"/>
    <cellStyle name="Обычный 2 4 2 3 8" xfId="35527"/>
    <cellStyle name="Обычный 2 4 2 4" xfId="35528"/>
    <cellStyle name="Обычный 2 4 2 5" xfId="35529"/>
    <cellStyle name="Обычный 2 4 2 5 2" xfId="35530"/>
    <cellStyle name="Обычный 2 4 2 5 2 2" xfId="35531"/>
    <cellStyle name="Обычный 2 4 2 5 2 2 2" xfId="35532"/>
    <cellStyle name="Обычный 2 4 2 5 2 2 2 2" xfId="35533"/>
    <cellStyle name="Обычный 2 4 2 5 2 2 2 2 2" xfId="35534"/>
    <cellStyle name="Обычный 2 4 2 5 2 2 2 2 2 2" xfId="35535"/>
    <cellStyle name="Обычный 2 4 2 5 2 2 2 2 2 2 2" xfId="35536"/>
    <cellStyle name="Обычный 2 4 2 5 2 2 2 2 2 3" xfId="35537"/>
    <cellStyle name="Обычный 2 4 2 5 2 2 2 2 3" xfId="35538"/>
    <cellStyle name="Обычный 2 4 2 5 2 2 2 2 3 2" xfId="35539"/>
    <cellStyle name="Обычный 2 4 2 5 2 2 2 2 4" xfId="35540"/>
    <cellStyle name="Обычный 2 4 2 5 2 2 2 3" xfId="35541"/>
    <cellStyle name="Обычный 2 4 2 5 2 2 2 3 2" xfId="35542"/>
    <cellStyle name="Обычный 2 4 2 5 2 2 2 3 2 2" xfId="35543"/>
    <cellStyle name="Обычный 2 4 2 5 2 2 2 3 3" xfId="35544"/>
    <cellStyle name="Обычный 2 4 2 5 2 2 2 4" xfId="35545"/>
    <cellStyle name="Обычный 2 4 2 5 2 2 2 4 2" xfId="35546"/>
    <cellStyle name="Обычный 2 4 2 5 2 2 2 5" xfId="35547"/>
    <cellStyle name="Обычный 2 4 2 5 2 2 3" xfId="35548"/>
    <cellStyle name="Обычный 2 4 2 5 2 2 3 2" xfId="35549"/>
    <cellStyle name="Обычный 2 4 2 5 2 2 3 2 2" xfId="35550"/>
    <cellStyle name="Обычный 2 4 2 5 2 2 3 2 2 2" xfId="35551"/>
    <cellStyle name="Обычный 2 4 2 5 2 2 3 2 3" xfId="35552"/>
    <cellStyle name="Обычный 2 4 2 5 2 2 3 3" xfId="35553"/>
    <cellStyle name="Обычный 2 4 2 5 2 2 3 3 2" xfId="35554"/>
    <cellStyle name="Обычный 2 4 2 5 2 2 3 4" xfId="35555"/>
    <cellStyle name="Обычный 2 4 2 5 2 2 4" xfId="35556"/>
    <cellStyle name="Обычный 2 4 2 5 2 2 4 2" xfId="35557"/>
    <cellStyle name="Обычный 2 4 2 5 2 2 4 2 2" xfId="35558"/>
    <cellStyle name="Обычный 2 4 2 5 2 2 4 3" xfId="35559"/>
    <cellStyle name="Обычный 2 4 2 5 2 2 5" xfId="35560"/>
    <cellStyle name="Обычный 2 4 2 5 2 2 5 2" xfId="35561"/>
    <cellStyle name="Обычный 2 4 2 5 2 2 6" xfId="35562"/>
    <cellStyle name="Обычный 2 4 2 5 2 3" xfId="35563"/>
    <cellStyle name="Обычный 2 4 2 5 2 3 2" xfId="35564"/>
    <cellStyle name="Обычный 2 4 2 5 2 3 2 2" xfId="35565"/>
    <cellStyle name="Обычный 2 4 2 5 2 3 2 2 2" xfId="35566"/>
    <cellStyle name="Обычный 2 4 2 5 2 3 2 2 2 2" xfId="35567"/>
    <cellStyle name="Обычный 2 4 2 5 2 3 2 2 3" xfId="35568"/>
    <cellStyle name="Обычный 2 4 2 5 2 3 2 3" xfId="35569"/>
    <cellStyle name="Обычный 2 4 2 5 2 3 2 3 2" xfId="35570"/>
    <cellStyle name="Обычный 2 4 2 5 2 3 2 4" xfId="35571"/>
    <cellStyle name="Обычный 2 4 2 5 2 3 3" xfId="35572"/>
    <cellStyle name="Обычный 2 4 2 5 2 3 3 2" xfId="35573"/>
    <cellStyle name="Обычный 2 4 2 5 2 3 3 2 2" xfId="35574"/>
    <cellStyle name="Обычный 2 4 2 5 2 3 3 3" xfId="35575"/>
    <cellStyle name="Обычный 2 4 2 5 2 3 4" xfId="35576"/>
    <cellStyle name="Обычный 2 4 2 5 2 3 4 2" xfId="35577"/>
    <cellStyle name="Обычный 2 4 2 5 2 3 5" xfId="35578"/>
    <cellStyle name="Обычный 2 4 2 5 2 4" xfId="35579"/>
    <cellStyle name="Обычный 2 4 2 5 2 4 2" xfId="35580"/>
    <cellStyle name="Обычный 2 4 2 5 2 4 2 2" xfId="35581"/>
    <cellStyle name="Обычный 2 4 2 5 2 4 2 2 2" xfId="35582"/>
    <cellStyle name="Обычный 2 4 2 5 2 4 2 3" xfId="35583"/>
    <cellStyle name="Обычный 2 4 2 5 2 4 3" xfId="35584"/>
    <cellStyle name="Обычный 2 4 2 5 2 4 3 2" xfId="35585"/>
    <cellStyle name="Обычный 2 4 2 5 2 4 4" xfId="35586"/>
    <cellStyle name="Обычный 2 4 2 5 2 5" xfId="35587"/>
    <cellStyle name="Обычный 2 4 2 5 2 5 2" xfId="35588"/>
    <cellStyle name="Обычный 2 4 2 5 2 5 2 2" xfId="35589"/>
    <cellStyle name="Обычный 2 4 2 5 2 5 3" xfId="35590"/>
    <cellStyle name="Обычный 2 4 2 5 2 6" xfId="35591"/>
    <cellStyle name="Обычный 2 4 2 5 2 6 2" xfId="35592"/>
    <cellStyle name="Обычный 2 4 2 5 2 7" xfId="35593"/>
    <cellStyle name="Обычный 2 4 2 5 3" xfId="35594"/>
    <cellStyle name="Обычный 2 4 2 5 3 2" xfId="35595"/>
    <cellStyle name="Обычный 2 4 2 5 3 2 2" xfId="35596"/>
    <cellStyle name="Обычный 2 4 2 5 3 2 2 2" xfId="35597"/>
    <cellStyle name="Обычный 2 4 2 5 3 2 2 2 2" xfId="35598"/>
    <cellStyle name="Обычный 2 4 2 5 3 2 2 2 2 2" xfId="35599"/>
    <cellStyle name="Обычный 2 4 2 5 3 2 2 2 3" xfId="35600"/>
    <cellStyle name="Обычный 2 4 2 5 3 2 2 3" xfId="35601"/>
    <cellStyle name="Обычный 2 4 2 5 3 2 2 3 2" xfId="35602"/>
    <cellStyle name="Обычный 2 4 2 5 3 2 2 4" xfId="35603"/>
    <cellStyle name="Обычный 2 4 2 5 3 2 3" xfId="35604"/>
    <cellStyle name="Обычный 2 4 2 5 3 2 3 2" xfId="35605"/>
    <cellStyle name="Обычный 2 4 2 5 3 2 3 2 2" xfId="35606"/>
    <cellStyle name="Обычный 2 4 2 5 3 2 3 3" xfId="35607"/>
    <cellStyle name="Обычный 2 4 2 5 3 2 4" xfId="35608"/>
    <cellStyle name="Обычный 2 4 2 5 3 2 4 2" xfId="35609"/>
    <cellStyle name="Обычный 2 4 2 5 3 2 5" xfId="35610"/>
    <cellStyle name="Обычный 2 4 2 5 3 3" xfId="35611"/>
    <cellStyle name="Обычный 2 4 2 5 3 3 2" xfId="35612"/>
    <cellStyle name="Обычный 2 4 2 5 3 3 2 2" xfId="35613"/>
    <cellStyle name="Обычный 2 4 2 5 3 3 2 2 2" xfId="35614"/>
    <cellStyle name="Обычный 2 4 2 5 3 3 2 3" xfId="35615"/>
    <cellStyle name="Обычный 2 4 2 5 3 3 3" xfId="35616"/>
    <cellStyle name="Обычный 2 4 2 5 3 3 3 2" xfId="35617"/>
    <cellStyle name="Обычный 2 4 2 5 3 3 4" xfId="35618"/>
    <cellStyle name="Обычный 2 4 2 5 3 4" xfId="35619"/>
    <cellStyle name="Обычный 2 4 2 5 3 4 2" xfId="35620"/>
    <cellStyle name="Обычный 2 4 2 5 3 4 2 2" xfId="35621"/>
    <cellStyle name="Обычный 2 4 2 5 3 4 3" xfId="35622"/>
    <cellStyle name="Обычный 2 4 2 5 3 5" xfId="35623"/>
    <cellStyle name="Обычный 2 4 2 5 3 5 2" xfId="35624"/>
    <cellStyle name="Обычный 2 4 2 5 3 6" xfId="35625"/>
    <cellStyle name="Обычный 2 4 2 5 4" xfId="35626"/>
    <cellStyle name="Обычный 2 4 2 5 4 2" xfId="35627"/>
    <cellStyle name="Обычный 2 4 2 5 4 2 2" xfId="35628"/>
    <cellStyle name="Обычный 2 4 2 5 4 2 2 2" xfId="35629"/>
    <cellStyle name="Обычный 2 4 2 5 4 2 2 2 2" xfId="35630"/>
    <cellStyle name="Обычный 2 4 2 5 4 2 2 3" xfId="35631"/>
    <cellStyle name="Обычный 2 4 2 5 4 2 3" xfId="35632"/>
    <cellStyle name="Обычный 2 4 2 5 4 2 3 2" xfId="35633"/>
    <cellStyle name="Обычный 2 4 2 5 4 2 4" xfId="35634"/>
    <cellStyle name="Обычный 2 4 2 5 4 3" xfId="35635"/>
    <cellStyle name="Обычный 2 4 2 5 4 3 2" xfId="35636"/>
    <cellStyle name="Обычный 2 4 2 5 4 3 2 2" xfId="35637"/>
    <cellStyle name="Обычный 2 4 2 5 4 3 3" xfId="35638"/>
    <cellStyle name="Обычный 2 4 2 5 4 4" xfId="35639"/>
    <cellStyle name="Обычный 2 4 2 5 4 4 2" xfId="35640"/>
    <cellStyle name="Обычный 2 4 2 5 4 5" xfId="35641"/>
    <cellStyle name="Обычный 2 4 2 5 5" xfId="35642"/>
    <cellStyle name="Обычный 2 4 2 5 5 2" xfId="35643"/>
    <cellStyle name="Обычный 2 4 2 5 5 2 2" xfId="35644"/>
    <cellStyle name="Обычный 2 4 2 5 5 2 2 2" xfId="35645"/>
    <cellStyle name="Обычный 2 4 2 5 5 2 3" xfId="35646"/>
    <cellStyle name="Обычный 2 4 2 5 5 3" xfId="35647"/>
    <cellStyle name="Обычный 2 4 2 5 5 3 2" xfId="35648"/>
    <cellStyle name="Обычный 2 4 2 5 5 4" xfId="35649"/>
    <cellStyle name="Обычный 2 4 2 5 6" xfId="35650"/>
    <cellStyle name="Обычный 2 4 2 5 6 2" xfId="35651"/>
    <cellStyle name="Обычный 2 4 2 5 6 2 2" xfId="35652"/>
    <cellStyle name="Обычный 2 4 2 5 6 3" xfId="35653"/>
    <cellStyle name="Обычный 2 4 2 5 7" xfId="35654"/>
    <cellStyle name="Обычный 2 4 2 5 7 2" xfId="35655"/>
    <cellStyle name="Обычный 2 4 2 5 8" xfId="35656"/>
    <cellStyle name="Обычный 2 4 3" xfId="35657"/>
    <cellStyle name="Обычный 2 4 3 2" xfId="35658"/>
    <cellStyle name="Обычный 2 4 3 2 2" xfId="35659"/>
    <cellStyle name="Обычный 2 4 3 2 2 2" xfId="35660"/>
    <cellStyle name="Обычный 2 4 3 2 2 2 2" xfId="35661"/>
    <cellStyle name="Обычный 2 4 3 2 2 2 2 2" xfId="35662"/>
    <cellStyle name="Обычный 2 4 3 2 2 2 2 2 2" xfId="35663"/>
    <cellStyle name="Обычный 2 4 3 2 2 2 2 2 2 2" xfId="35664"/>
    <cellStyle name="Обычный 2 4 3 2 2 2 2 2 2 2 2" xfId="35665"/>
    <cellStyle name="Обычный 2 4 3 2 2 2 2 2 2 3" xfId="35666"/>
    <cellStyle name="Обычный 2 4 3 2 2 2 2 2 3" xfId="35667"/>
    <cellStyle name="Обычный 2 4 3 2 2 2 2 2 3 2" xfId="35668"/>
    <cellStyle name="Обычный 2 4 3 2 2 2 2 2 4" xfId="35669"/>
    <cellStyle name="Обычный 2 4 3 2 2 2 2 3" xfId="35670"/>
    <cellStyle name="Обычный 2 4 3 2 2 2 2 3 2" xfId="35671"/>
    <cellStyle name="Обычный 2 4 3 2 2 2 2 3 2 2" xfId="35672"/>
    <cellStyle name="Обычный 2 4 3 2 2 2 2 3 3" xfId="35673"/>
    <cellStyle name="Обычный 2 4 3 2 2 2 2 4" xfId="35674"/>
    <cellStyle name="Обычный 2 4 3 2 2 2 2 4 2" xfId="35675"/>
    <cellStyle name="Обычный 2 4 3 2 2 2 2 5" xfId="35676"/>
    <cellStyle name="Обычный 2 4 3 2 2 2 3" xfId="35677"/>
    <cellStyle name="Обычный 2 4 3 2 2 2 3 2" xfId="35678"/>
    <cellStyle name="Обычный 2 4 3 2 2 2 3 2 2" xfId="35679"/>
    <cellStyle name="Обычный 2 4 3 2 2 2 3 2 2 2" xfId="35680"/>
    <cellStyle name="Обычный 2 4 3 2 2 2 3 2 3" xfId="35681"/>
    <cellStyle name="Обычный 2 4 3 2 2 2 3 3" xfId="35682"/>
    <cellStyle name="Обычный 2 4 3 2 2 2 3 3 2" xfId="35683"/>
    <cellStyle name="Обычный 2 4 3 2 2 2 3 4" xfId="35684"/>
    <cellStyle name="Обычный 2 4 3 2 2 2 4" xfId="35685"/>
    <cellStyle name="Обычный 2 4 3 2 2 2 4 2" xfId="35686"/>
    <cellStyle name="Обычный 2 4 3 2 2 2 4 2 2" xfId="35687"/>
    <cellStyle name="Обычный 2 4 3 2 2 2 4 3" xfId="35688"/>
    <cellStyle name="Обычный 2 4 3 2 2 2 5" xfId="35689"/>
    <cellStyle name="Обычный 2 4 3 2 2 2 5 2" xfId="35690"/>
    <cellStyle name="Обычный 2 4 3 2 2 2 6" xfId="35691"/>
    <cellStyle name="Обычный 2 4 3 2 2 3" xfId="35692"/>
    <cellStyle name="Обычный 2 4 3 2 2 3 2" xfId="35693"/>
    <cellStyle name="Обычный 2 4 3 2 2 3 2 2" xfId="35694"/>
    <cellStyle name="Обычный 2 4 3 2 2 3 2 2 2" xfId="35695"/>
    <cellStyle name="Обычный 2 4 3 2 2 3 2 2 2 2" xfId="35696"/>
    <cellStyle name="Обычный 2 4 3 2 2 3 2 2 3" xfId="35697"/>
    <cellStyle name="Обычный 2 4 3 2 2 3 2 3" xfId="35698"/>
    <cellStyle name="Обычный 2 4 3 2 2 3 2 3 2" xfId="35699"/>
    <cellStyle name="Обычный 2 4 3 2 2 3 2 4" xfId="35700"/>
    <cellStyle name="Обычный 2 4 3 2 2 3 3" xfId="35701"/>
    <cellStyle name="Обычный 2 4 3 2 2 3 3 2" xfId="35702"/>
    <cellStyle name="Обычный 2 4 3 2 2 3 3 2 2" xfId="35703"/>
    <cellStyle name="Обычный 2 4 3 2 2 3 3 3" xfId="35704"/>
    <cellStyle name="Обычный 2 4 3 2 2 3 4" xfId="35705"/>
    <cellStyle name="Обычный 2 4 3 2 2 3 4 2" xfId="35706"/>
    <cellStyle name="Обычный 2 4 3 2 2 3 5" xfId="35707"/>
    <cellStyle name="Обычный 2 4 3 2 2 4" xfId="35708"/>
    <cellStyle name="Обычный 2 4 3 2 2 4 2" xfId="35709"/>
    <cellStyle name="Обычный 2 4 3 2 2 4 2 2" xfId="35710"/>
    <cellStyle name="Обычный 2 4 3 2 2 4 2 2 2" xfId="35711"/>
    <cellStyle name="Обычный 2 4 3 2 2 4 2 3" xfId="35712"/>
    <cellStyle name="Обычный 2 4 3 2 2 4 3" xfId="35713"/>
    <cellStyle name="Обычный 2 4 3 2 2 4 3 2" xfId="35714"/>
    <cellStyle name="Обычный 2 4 3 2 2 4 4" xfId="35715"/>
    <cellStyle name="Обычный 2 4 3 2 2 5" xfId="35716"/>
    <cellStyle name="Обычный 2 4 3 2 2 5 2" xfId="35717"/>
    <cellStyle name="Обычный 2 4 3 2 2 5 2 2" xfId="35718"/>
    <cellStyle name="Обычный 2 4 3 2 2 5 3" xfId="35719"/>
    <cellStyle name="Обычный 2 4 3 2 2 6" xfId="35720"/>
    <cellStyle name="Обычный 2 4 3 2 2 6 2" xfId="35721"/>
    <cellStyle name="Обычный 2 4 3 2 2 7" xfId="35722"/>
    <cellStyle name="Обычный 2 4 3 2 3" xfId="35723"/>
    <cellStyle name="Обычный 2 4 3 2 3 2" xfId="35724"/>
    <cellStyle name="Обычный 2 4 3 2 3 2 2" xfId="35725"/>
    <cellStyle name="Обычный 2 4 3 2 3 2 2 2" xfId="35726"/>
    <cellStyle name="Обычный 2 4 3 2 3 2 2 2 2" xfId="35727"/>
    <cellStyle name="Обычный 2 4 3 2 3 2 2 2 2 2" xfId="35728"/>
    <cellStyle name="Обычный 2 4 3 2 3 2 2 2 3" xfId="35729"/>
    <cellStyle name="Обычный 2 4 3 2 3 2 2 3" xfId="35730"/>
    <cellStyle name="Обычный 2 4 3 2 3 2 2 3 2" xfId="35731"/>
    <cellStyle name="Обычный 2 4 3 2 3 2 2 4" xfId="35732"/>
    <cellStyle name="Обычный 2 4 3 2 3 2 3" xfId="35733"/>
    <cellStyle name="Обычный 2 4 3 2 3 2 3 2" xfId="35734"/>
    <cellStyle name="Обычный 2 4 3 2 3 2 3 2 2" xfId="35735"/>
    <cellStyle name="Обычный 2 4 3 2 3 2 3 3" xfId="35736"/>
    <cellStyle name="Обычный 2 4 3 2 3 2 4" xfId="35737"/>
    <cellStyle name="Обычный 2 4 3 2 3 2 4 2" xfId="35738"/>
    <cellStyle name="Обычный 2 4 3 2 3 2 5" xfId="35739"/>
    <cellStyle name="Обычный 2 4 3 2 3 3" xfId="35740"/>
    <cellStyle name="Обычный 2 4 3 2 3 3 2" xfId="35741"/>
    <cellStyle name="Обычный 2 4 3 2 3 3 2 2" xfId="35742"/>
    <cellStyle name="Обычный 2 4 3 2 3 3 2 2 2" xfId="35743"/>
    <cellStyle name="Обычный 2 4 3 2 3 3 2 3" xfId="35744"/>
    <cellStyle name="Обычный 2 4 3 2 3 3 3" xfId="35745"/>
    <cellStyle name="Обычный 2 4 3 2 3 3 3 2" xfId="35746"/>
    <cellStyle name="Обычный 2 4 3 2 3 3 4" xfId="35747"/>
    <cellStyle name="Обычный 2 4 3 2 3 4" xfId="35748"/>
    <cellStyle name="Обычный 2 4 3 2 3 4 2" xfId="35749"/>
    <cellStyle name="Обычный 2 4 3 2 3 4 2 2" xfId="35750"/>
    <cellStyle name="Обычный 2 4 3 2 3 4 3" xfId="35751"/>
    <cellStyle name="Обычный 2 4 3 2 3 5" xfId="35752"/>
    <cellStyle name="Обычный 2 4 3 2 3 5 2" xfId="35753"/>
    <cellStyle name="Обычный 2 4 3 2 3 6" xfId="35754"/>
    <cellStyle name="Обычный 2 4 3 2 4" xfId="35755"/>
    <cellStyle name="Обычный 2 4 3 2 4 2" xfId="35756"/>
    <cellStyle name="Обычный 2 4 3 2 4 2 2" xfId="35757"/>
    <cellStyle name="Обычный 2 4 3 2 4 2 2 2" xfId="35758"/>
    <cellStyle name="Обычный 2 4 3 2 4 2 2 2 2" xfId="35759"/>
    <cellStyle name="Обычный 2 4 3 2 4 2 2 3" xfId="35760"/>
    <cellStyle name="Обычный 2 4 3 2 4 2 3" xfId="35761"/>
    <cellStyle name="Обычный 2 4 3 2 4 2 3 2" xfId="35762"/>
    <cellStyle name="Обычный 2 4 3 2 4 2 4" xfId="35763"/>
    <cellStyle name="Обычный 2 4 3 2 4 3" xfId="35764"/>
    <cellStyle name="Обычный 2 4 3 2 4 3 2" xfId="35765"/>
    <cellStyle name="Обычный 2 4 3 2 4 3 2 2" xfId="35766"/>
    <cellStyle name="Обычный 2 4 3 2 4 3 3" xfId="35767"/>
    <cellStyle name="Обычный 2 4 3 2 4 4" xfId="35768"/>
    <cellStyle name="Обычный 2 4 3 2 4 4 2" xfId="35769"/>
    <cellStyle name="Обычный 2 4 3 2 4 5" xfId="35770"/>
    <cellStyle name="Обычный 2 4 3 2 5" xfId="35771"/>
    <cellStyle name="Обычный 2 4 3 2 5 2" xfId="35772"/>
    <cellStyle name="Обычный 2 4 3 2 5 2 2" xfId="35773"/>
    <cellStyle name="Обычный 2 4 3 2 5 2 2 2" xfId="35774"/>
    <cellStyle name="Обычный 2 4 3 2 5 2 3" xfId="35775"/>
    <cellStyle name="Обычный 2 4 3 2 5 3" xfId="35776"/>
    <cellStyle name="Обычный 2 4 3 2 5 3 2" xfId="35777"/>
    <cellStyle name="Обычный 2 4 3 2 5 4" xfId="35778"/>
    <cellStyle name="Обычный 2 4 3 2 6" xfId="35779"/>
    <cellStyle name="Обычный 2 4 3 2 6 2" xfId="35780"/>
    <cellStyle name="Обычный 2 4 3 2 6 2 2" xfId="35781"/>
    <cellStyle name="Обычный 2 4 3 2 6 3" xfId="35782"/>
    <cellStyle name="Обычный 2 4 3 2 7" xfId="35783"/>
    <cellStyle name="Обычный 2 4 3 2 7 2" xfId="35784"/>
    <cellStyle name="Обычный 2 4 3 2 8" xfId="35785"/>
    <cellStyle name="Обычный 2 4 3 3" xfId="35786"/>
    <cellStyle name="Обычный 2 4 3 4" xfId="35787"/>
    <cellStyle name="Обычный 2 4 3 4 2" xfId="35788"/>
    <cellStyle name="Обычный 2 4 3 4 2 2" xfId="35789"/>
    <cellStyle name="Обычный 2 4 3 4 2 2 2" xfId="35790"/>
    <cellStyle name="Обычный 2 4 3 4 2 2 2 2" xfId="35791"/>
    <cellStyle name="Обычный 2 4 3 4 2 2 2 2 2" xfId="35792"/>
    <cellStyle name="Обычный 2 4 3 4 2 2 2 2 2 2" xfId="35793"/>
    <cellStyle name="Обычный 2 4 3 4 2 2 2 2 2 2 2" xfId="35794"/>
    <cellStyle name="Обычный 2 4 3 4 2 2 2 2 2 3" xfId="35795"/>
    <cellStyle name="Обычный 2 4 3 4 2 2 2 2 3" xfId="35796"/>
    <cellStyle name="Обычный 2 4 3 4 2 2 2 2 3 2" xfId="35797"/>
    <cellStyle name="Обычный 2 4 3 4 2 2 2 2 4" xfId="35798"/>
    <cellStyle name="Обычный 2 4 3 4 2 2 2 3" xfId="35799"/>
    <cellStyle name="Обычный 2 4 3 4 2 2 2 3 2" xfId="35800"/>
    <cellStyle name="Обычный 2 4 3 4 2 2 2 3 2 2" xfId="35801"/>
    <cellStyle name="Обычный 2 4 3 4 2 2 2 3 3" xfId="35802"/>
    <cellStyle name="Обычный 2 4 3 4 2 2 2 4" xfId="35803"/>
    <cellStyle name="Обычный 2 4 3 4 2 2 2 4 2" xfId="35804"/>
    <cellStyle name="Обычный 2 4 3 4 2 2 2 5" xfId="35805"/>
    <cellStyle name="Обычный 2 4 3 4 2 2 3" xfId="35806"/>
    <cellStyle name="Обычный 2 4 3 4 2 2 3 2" xfId="35807"/>
    <cellStyle name="Обычный 2 4 3 4 2 2 3 2 2" xfId="35808"/>
    <cellStyle name="Обычный 2 4 3 4 2 2 3 2 2 2" xfId="35809"/>
    <cellStyle name="Обычный 2 4 3 4 2 2 3 2 3" xfId="35810"/>
    <cellStyle name="Обычный 2 4 3 4 2 2 3 3" xfId="35811"/>
    <cellStyle name="Обычный 2 4 3 4 2 2 3 3 2" xfId="35812"/>
    <cellStyle name="Обычный 2 4 3 4 2 2 3 4" xfId="35813"/>
    <cellStyle name="Обычный 2 4 3 4 2 2 4" xfId="35814"/>
    <cellStyle name="Обычный 2 4 3 4 2 2 4 2" xfId="35815"/>
    <cellStyle name="Обычный 2 4 3 4 2 2 4 2 2" xfId="35816"/>
    <cellStyle name="Обычный 2 4 3 4 2 2 4 3" xfId="35817"/>
    <cellStyle name="Обычный 2 4 3 4 2 2 5" xfId="35818"/>
    <cellStyle name="Обычный 2 4 3 4 2 2 5 2" xfId="35819"/>
    <cellStyle name="Обычный 2 4 3 4 2 2 6" xfId="35820"/>
    <cellStyle name="Обычный 2 4 3 4 2 3" xfId="35821"/>
    <cellStyle name="Обычный 2 4 3 4 2 3 2" xfId="35822"/>
    <cellStyle name="Обычный 2 4 3 4 2 3 2 2" xfId="35823"/>
    <cellStyle name="Обычный 2 4 3 4 2 3 2 2 2" xfId="35824"/>
    <cellStyle name="Обычный 2 4 3 4 2 3 2 2 2 2" xfId="35825"/>
    <cellStyle name="Обычный 2 4 3 4 2 3 2 2 3" xfId="35826"/>
    <cellStyle name="Обычный 2 4 3 4 2 3 2 3" xfId="35827"/>
    <cellStyle name="Обычный 2 4 3 4 2 3 2 3 2" xfId="35828"/>
    <cellStyle name="Обычный 2 4 3 4 2 3 2 4" xfId="35829"/>
    <cellStyle name="Обычный 2 4 3 4 2 3 3" xfId="35830"/>
    <cellStyle name="Обычный 2 4 3 4 2 3 3 2" xfId="35831"/>
    <cellStyle name="Обычный 2 4 3 4 2 3 3 2 2" xfId="35832"/>
    <cellStyle name="Обычный 2 4 3 4 2 3 3 3" xfId="35833"/>
    <cellStyle name="Обычный 2 4 3 4 2 3 4" xfId="35834"/>
    <cellStyle name="Обычный 2 4 3 4 2 3 4 2" xfId="35835"/>
    <cellStyle name="Обычный 2 4 3 4 2 3 5" xfId="35836"/>
    <cellStyle name="Обычный 2 4 3 4 2 4" xfId="35837"/>
    <cellStyle name="Обычный 2 4 3 4 2 4 2" xfId="35838"/>
    <cellStyle name="Обычный 2 4 3 4 2 4 2 2" xfId="35839"/>
    <cellStyle name="Обычный 2 4 3 4 2 4 2 2 2" xfId="35840"/>
    <cellStyle name="Обычный 2 4 3 4 2 4 2 3" xfId="35841"/>
    <cellStyle name="Обычный 2 4 3 4 2 4 3" xfId="35842"/>
    <cellStyle name="Обычный 2 4 3 4 2 4 3 2" xfId="35843"/>
    <cellStyle name="Обычный 2 4 3 4 2 4 4" xfId="35844"/>
    <cellStyle name="Обычный 2 4 3 4 2 5" xfId="35845"/>
    <cellStyle name="Обычный 2 4 3 4 2 5 2" xfId="35846"/>
    <cellStyle name="Обычный 2 4 3 4 2 5 2 2" xfId="35847"/>
    <cellStyle name="Обычный 2 4 3 4 2 5 3" xfId="35848"/>
    <cellStyle name="Обычный 2 4 3 4 2 6" xfId="35849"/>
    <cellStyle name="Обычный 2 4 3 4 2 6 2" xfId="35850"/>
    <cellStyle name="Обычный 2 4 3 4 2 7" xfId="35851"/>
    <cellStyle name="Обычный 2 4 3 4 3" xfId="35852"/>
    <cellStyle name="Обычный 2 4 3 4 3 2" xfId="35853"/>
    <cellStyle name="Обычный 2 4 3 4 3 2 2" xfId="35854"/>
    <cellStyle name="Обычный 2 4 3 4 3 2 2 2" xfId="35855"/>
    <cellStyle name="Обычный 2 4 3 4 3 2 2 2 2" xfId="35856"/>
    <cellStyle name="Обычный 2 4 3 4 3 2 2 2 2 2" xfId="35857"/>
    <cellStyle name="Обычный 2 4 3 4 3 2 2 2 3" xfId="35858"/>
    <cellStyle name="Обычный 2 4 3 4 3 2 2 3" xfId="35859"/>
    <cellStyle name="Обычный 2 4 3 4 3 2 2 3 2" xfId="35860"/>
    <cellStyle name="Обычный 2 4 3 4 3 2 2 4" xfId="35861"/>
    <cellStyle name="Обычный 2 4 3 4 3 2 3" xfId="35862"/>
    <cellStyle name="Обычный 2 4 3 4 3 2 3 2" xfId="35863"/>
    <cellStyle name="Обычный 2 4 3 4 3 2 3 2 2" xfId="35864"/>
    <cellStyle name="Обычный 2 4 3 4 3 2 3 3" xfId="35865"/>
    <cellStyle name="Обычный 2 4 3 4 3 2 4" xfId="35866"/>
    <cellStyle name="Обычный 2 4 3 4 3 2 4 2" xfId="35867"/>
    <cellStyle name="Обычный 2 4 3 4 3 2 5" xfId="35868"/>
    <cellStyle name="Обычный 2 4 3 4 3 3" xfId="35869"/>
    <cellStyle name="Обычный 2 4 3 4 3 3 2" xfId="35870"/>
    <cellStyle name="Обычный 2 4 3 4 3 3 2 2" xfId="35871"/>
    <cellStyle name="Обычный 2 4 3 4 3 3 2 2 2" xfId="35872"/>
    <cellStyle name="Обычный 2 4 3 4 3 3 2 3" xfId="35873"/>
    <cellStyle name="Обычный 2 4 3 4 3 3 3" xfId="35874"/>
    <cellStyle name="Обычный 2 4 3 4 3 3 3 2" xfId="35875"/>
    <cellStyle name="Обычный 2 4 3 4 3 3 4" xfId="35876"/>
    <cellStyle name="Обычный 2 4 3 4 3 4" xfId="35877"/>
    <cellStyle name="Обычный 2 4 3 4 3 4 2" xfId="35878"/>
    <cellStyle name="Обычный 2 4 3 4 3 4 2 2" xfId="35879"/>
    <cellStyle name="Обычный 2 4 3 4 3 4 3" xfId="35880"/>
    <cellStyle name="Обычный 2 4 3 4 3 5" xfId="35881"/>
    <cellStyle name="Обычный 2 4 3 4 3 5 2" xfId="35882"/>
    <cellStyle name="Обычный 2 4 3 4 3 6" xfId="35883"/>
    <cellStyle name="Обычный 2 4 3 4 4" xfId="35884"/>
    <cellStyle name="Обычный 2 4 3 4 4 2" xfId="35885"/>
    <cellStyle name="Обычный 2 4 3 4 4 2 2" xfId="35886"/>
    <cellStyle name="Обычный 2 4 3 4 4 2 2 2" xfId="35887"/>
    <cellStyle name="Обычный 2 4 3 4 4 2 2 2 2" xfId="35888"/>
    <cellStyle name="Обычный 2 4 3 4 4 2 2 3" xfId="35889"/>
    <cellStyle name="Обычный 2 4 3 4 4 2 3" xfId="35890"/>
    <cellStyle name="Обычный 2 4 3 4 4 2 3 2" xfId="35891"/>
    <cellStyle name="Обычный 2 4 3 4 4 2 4" xfId="35892"/>
    <cellStyle name="Обычный 2 4 3 4 4 3" xfId="35893"/>
    <cellStyle name="Обычный 2 4 3 4 4 3 2" xfId="35894"/>
    <cellStyle name="Обычный 2 4 3 4 4 3 2 2" xfId="35895"/>
    <cellStyle name="Обычный 2 4 3 4 4 3 3" xfId="35896"/>
    <cellStyle name="Обычный 2 4 3 4 4 4" xfId="35897"/>
    <cellStyle name="Обычный 2 4 3 4 4 4 2" xfId="35898"/>
    <cellStyle name="Обычный 2 4 3 4 4 5" xfId="35899"/>
    <cellStyle name="Обычный 2 4 3 4 5" xfId="35900"/>
    <cellStyle name="Обычный 2 4 3 4 5 2" xfId="35901"/>
    <cellStyle name="Обычный 2 4 3 4 5 2 2" xfId="35902"/>
    <cellStyle name="Обычный 2 4 3 4 5 2 2 2" xfId="35903"/>
    <cellStyle name="Обычный 2 4 3 4 5 2 3" xfId="35904"/>
    <cellStyle name="Обычный 2 4 3 4 5 3" xfId="35905"/>
    <cellStyle name="Обычный 2 4 3 4 5 3 2" xfId="35906"/>
    <cellStyle name="Обычный 2 4 3 4 5 4" xfId="35907"/>
    <cellStyle name="Обычный 2 4 3 4 6" xfId="35908"/>
    <cellStyle name="Обычный 2 4 3 4 6 2" xfId="35909"/>
    <cellStyle name="Обычный 2 4 3 4 6 2 2" xfId="35910"/>
    <cellStyle name="Обычный 2 4 3 4 6 3" xfId="35911"/>
    <cellStyle name="Обычный 2 4 3 4 7" xfId="35912"/>
    <cellStyle name="Обычный 2 4 3 4 7 2" xfId="35913"/>
    <cellStyle name="Обычный 2 4 3 4 8" xfId="35914"/>
    <cellStyle name="Обычный 2 4 4" xfId="35915"/>
    <cellStyle name="Обычный 2 4 4 2" xfId="35916"/>
    <cellStyle name="Обычный 2 4 4 2 2" xfId="35917"/>
    <cellStyle name="Обычный 2 4 4 2 2 2" xfId="35918"/>
    <cellStyle name="Обычный 2 4 4 2 2 2 2" xfId="35919"/>
    <cellStyle name="Обычный 2 4 4 2 2 2 2 2" xfId="35920"/>
    <cellStyle name="Обычный 2 4 4 2 2 2 2 2 2" xfId="35921"/>
    <cellStyle name="Обычный 2 4 4 2 2 2 2 2 2 2" xfId="35922"/>
    <cellStyle name="Обычный 2 4 4 2 2 2 2 2 2 2 2" xfId="35923"/>
    <cellStyle name="Обычный 2 4 4 2 2 2 2 2 2 3" xfId="35924"/>
    <cellStyle name="Обычный 2 4 4 2 2 2 2 2 3" xfId="35925"/>
    <cellStyle name="Обычный 2 4 4 2 2 2 2 2 3 2" xfId="35926"/>
    <cellStyle name="Обычный 2 4 4 2 2 2 2 2 4" xfId="35927"/>
    <cellStyle name="Обычный 2 4 4 2 2 2 2 3" xfId="35928"/>
    <cellStyle name="Обычный 2 4 4 2 2 2 2 3 2" xfId="35929"/>
    <cellStyle name="Обычный 2 4 4 2 2 2 2 3 2 2" xfId="35930"/>
    <cellStyle name="Обычный 2 4 4 2 2 2 2 3 3" xfId="35931"/>
    <cellStyle name="Обычный 2 4 4 2 2 2 2 4" xfId="35932"/>
    <cellStyle name="Обычный 2 4 4 2 2 2 2 4 2" xfId="35933"/>
    <cellStyle name="Обычный 2 4 4 2 2 2 2 5" xfId="35934"/>
    <cellStyle name="Обычный 2 4 4 2 2 2 3" xfId="35935"/>
    <cellStyle name="Обычный 2 4 4 2 2 2 3 2" xfId="35936"/>
    <cellStyle name="Обычный 2 4 4 2 2 2 3 2 2" xfId="35937"/>
    <cellStyle name="Обычный 2 4 4 2 2 2 3 2 2 2" xfId="35938"/>
    <cellStyle name="Обычный 2 4 4 2 2 2 3 2 3" xfId="35939"/>
    <cellStyle name="Обычный 2 4 4 2 2 2 3 3" xfId="35940"/>
    <cellStyle name="Обычный 2 4 4 2 2 2 3 3 2" xfId="35941"/>
    <cellStyle name="Обычный 2 4 4 2 2 2 3 4" xfId="35942"/>
    <cellStyle name="Обычный 2 4 4 2 2 2 4" xfId="35943"/>
    <cellStyle name="Обычный 2 4 4 2 2 2 4 2" xfId="35944"/>
    <cellStyle name="Обычный 2 4 4 2 2 2 4 2 2" xfId="35945"/>
    <cellStyle name="Обычный 2 4 4 2 2 2 4 3" xfId="35946"/>
    <cellStyle name="Обычный 2 4 4 2 2 2 5" xfId="35947"/>
    <cellStyle name="Обычный 2 4 4 2 2 2 5 2" xfId="35948"/>
    <cellStyle name="Обычный 2 4 4 2 2 2 6" xfId="35949"/>
    <cellStyle name="Обычный 2 4 4 2 2 3" xfId="35950"/>
    <cellStyle name="Обычный 2 4 4 2 2 3 2" xfId="35951"/>
    <cellStyle name="Обычный 2 4 4 2 2 3 2 2" xfId="35952"/>
    <cellStyle name="Обычный 2 4 4 2 2 3 2 2 2" xfId="35953"/>
    <cellStyle name="Обычный 2 4 4 2 2 3 2 2 2 2" xfId="35954"/>
    <cellStyle name="Обычный 2 4 4 2 2 3 2 2 3" xfId="35955"/>
    <cellStyle name="Обычный 2 4 4 2 2 3 2 3" xfId="35956"/>
    <cellStyle name="Обычный 2 4 4 2 2 3 2 3 2" xfId="35957"/>
    <cellStyle name="Обычный 2 4 4 2 2 3 2 4" xfId="35958"/>
    <cellStyle name="Обычный 2 4 4 2 2 3 3" xfId="35959"/>
    <cellStyle name="Обычный 2 4 4 2 2 3 3 2" xfId="35960"/>
    <cellStyle name="Обычный 2 4 4 2 2 3 3 2 2" xfId="35961"/>
    <cellStyle name="Обычный 2 4 4 2 2 3 3 3" xfId="35962"/>
    <cellStyle name="Обычный 2 4 4 2 2 3 4" xfId="35963"/>
    <cellStyle name="Обычный 2 4 4 2 2 3 4 2" xfId="35964"/>
    <cellStyle name="Обычный 2 4 4 2 2 3 5" xfId="35965"/>
    <cellStyle name="Обычный 2 4 4 2 2 4" xfId="35966"/>
    <cellStyle name="Обычный 2 4 4 2 2 4 2" xfId="35967"/>
    <cellStyle name="Обычный 2 4 4 2 2 4 2 2" xfId="35968"/>
    <cellStyle name="Обычный 2 4 4 2 2 4 2 2 2" xfId="35969"/>
    <cellStyle name="Обычный 2 4 4 2 2 4 2 3" xfId="35970"/>
    <cellStyle name="Обычный 2 4 4 2 2 4 3" xfId="35971"/>
    <cellStyle name="Обычный 2 4 4 2 2 4 3 2" xfId="35972"/>
    <cellStyle name="Обычный 2 4 4 2 2 4 4" xfId="35973"/>
    <cellStyle name="Обычный 2 4 4 2 2 5" xfId="35974"/>
    <cellStyle name="Обычный 2 4 4 2 2 5 2" xfId="35975"/>
    <cellStyle name="Обычный 2 4 4 2 2 5 2 2" xfId="35976"/>
    <cellStyle name="Обычный 2 4 4 2 2 5 3" xfId="35977"/>
    <cellStyle name="Обычный 2 4 4 2 2 6" xfId="35978"/>
    <cellStyle name="Обычный 2 4 4 2 2 6 2" xfId="35979"/>
    <cellStyle name="Обычный 2 4 4 2 2 7" xfId="35980"/>
    <cellStyle name="Обычный 2 4 4 2 3" xfId="35981"/>
    <cellStyle name="Обычный 2 4 4 2 3 2" xfId="35982"/>
    <cellStyle name="Обычный 2 4 4 2 3 2 2" xfId="35983"/>
    <cellStyle name="Обычный 2 4 4 2 3 2 2 2" xfId="35984"/>
    <cellStyle name="Обычный 2 4 4 2 3 2 2 2 2" xfId="35985"/>
    <cellStyle name="Обычный 2 4 4 2 3 2 2 2 2 2" xfId="35986"/>
    <cellStyle name="Обычный 2 4 4 2 3 2 2 2 3" xfId="35987"/>
    <cellStyle name="Обычный 2 4 4 2 3 2 2 3" xfId="35988"/>
    <cellStyle name="Обычный 2 4 4 2 3 2 2 3 2" xfId="35989"/>
    <cellStyle name="Обычный 2 4 4 2 3 2 2 4" xfId="35990"/>
    <cellStyle name="Обычный 2 4 4 2 3 2 3" xfId="35991"/>
    <cellStyle name="Обычный 2 4 4 2 3 2 3 2" xfId="35992"/>
    <cellStyle name="Обычный 2 4 4 2 3 2 3 2 2" xfId="35993"/>
    <cellStyle name="Обычный 2 4 4 2 3 2 3 3" xfId="35994"/>
    <cellStyle name="Обычный 2 4 4 2 3 2 4" xfId="35995"/>
    <cellStyle name="Обычный 2 4 4 2 3 2 4 2" xfId="35996"/>
    <cellStyle name="Обычный 2 4 4 2 3 2 5" xfId="35997"/>
    <cellStyle name="Обычный 2 4 4 2 3 3" xfId="35998"/>
    <cellStyle name="Обычный 2 4 4 2 3 3 2" xfId="35999"/>
    <cellStyle name="Обычный 2 4 4 2 3 3 2 2" xfId="36000"/>
    <cellStyle name="Обычный 2 4 4 2 3 3 2 2 2" xfId="36001"/>
    <cellStyle name="Обычный 2 4 4 2 3 3 2 3" xfId="36002"/>
    <cellStyle name="Обычный 2 4 4 2 3 3 3" xfId="36003"/>
    <cellStyle name="Обычный 2 4 4 2 3 3 3 2" xfId="36004"/>
    <cellStyle name="Обычный 2 4 4 2 3 3 4" xfId="36005"/>
    <cellStyle name="Обычный 2 4 4 2 3 4" xfId="36006"/>
    <cellStyle name="Обычный 2 4 4 2 3 4 2" xfId="36007"/>
    <cellStyle name="Обычный 2 4 4 2 3 4 2 2" xfId="36008"/>
    <cellStyle name="Обычный 2 4 4 2 3 4 3" xfId="36009"/>
    <cellStyle name="Обычный 2 4 4 2 3 5" xfId="36010"/>
    <cellStyle name="Обычный 2 4 4 2 3 5 2" xfId="36011"/>
    <cellStyle name="Обычный 2 4 4 2 3 6" xfId="36012"/>
    <cellStyle name="Обычный 2 4 4 2 4" xfId="36013"/>
    <cellStyle name="Обычный 2 4 4 2 4 2" xfId="36014"/>
    <cellStyle name="Обычный 2 4 4 2 4 2 2" xfId="36015"/>
    <cellStyle name="Обычный 2 4 4 2 4 2 2 2" xfId="36016"/>
    <cellStyle name="Обычный 2 4 4 2 4 2 2 2 2" xfId="36017"/>
    <cellStyle name="Обычный 2 4 4 2 4 2 2 3" xfId="36018"/>
    <cellStyle name="Обычный 2 4 4 2 4 2 3" xfId="36019"/>
    <cellStyle name="Обычный 2 4 4 2 4 2 3 2" xfId="36020"/>
    <cellStyle name="Обычный 2 4 4 2 4 2 4" xfId="36021"/>
    <cellStyle name="Обычный 2 4 4 2 4 3" xfId="36022"/>
    <cellStyle name="Обычный 2 4 4 2 4 3 2" xfId="36023"/>
    <cellStyle name="Обычный 2 4 4 2 4 3 2 2" xfId="36024"/>
    <cellStyle name="Обычный 2 4 4 2 4 3 3" xfId="36025"/>
    <cellStyle name="Обычный 2 4 4 2 4 4" xfId="36026"/>
    <cellStyle name="Обычный 2 4 4 2 4 4 2" xfId="36027"/>
    <cellStyle name="Обычный 2 4 4 2 4 5" xfId="36028"/>
    <cellStyle name="Обычный 2 4 4 2 5" xfId="36029"/>
    <cellStyle name="Обычный 2 4 4 2 5 2" xfId="36030"/>
    <cellStyle name="Обычный 2 4 4 2 5 2 2" xfId="36031"/>
    <cellStyle name="Обычный 2 4 4 2 5 2 2 2" xfId="36032"/>
    <cellStyle name="Обычный 2 4 4 2 5 2 3" xfId="36033"/>
    <cellStyle name="Обычный 2 4 4 2 5 3" xfId="36034"/>
    <cellStyle name="Обычный 2 4 4 2 5 3 2" xfId="36035"/>
    <cellStyle name="Обычный 2 4 4 2 5 4" xfId="36036"/>
    <cellStyle name="Обычный 2 4 4 2 6" xfId="36037"/>
    <cellStyle name="Обычный 2 4 4 2 6 2" xfId="36038"/>
    <cellStyle name="Обычный 2 4 4 2 6 2 2" xfId="36039"/>
    <cellStyle name="Обычный 2 4 4 2 6 3" xfId="36040"/>
    <cellStyle name="Обычный 2 4 4 2 7" xfId="36041"/>
    <cellStyle name="Обычный 2 4 4 2 7 2" xfId="36042"/>
    <cellStyle name="Обычный 2 4 4 2 8" xfId="36043"/>
    <cellStyle name="Обычный 2 4 4 3" xfId="36044"/>
    <cellStyle name="Обычный 2 4 4 3 2" xfId="36045"/>
    <cellStyle name="Обычный 2 4 4 3 2 2" xfId="36046"/>
    <cellStyle name="Обычный 2 4 4 3 2 2 2" xfId="36047"/>
    <cellStyle name="Обычный 2 4 4 3 2 2 2 2" xfId="36048"/>
    <cellStyle name="Обычный 2 4 4 3 2 2 2 2 2" xfId="36049"/>
    <cellStyle name="Обычный 2 4 4 3 2 2 2 2 2 2" xfId="36050"/>
    <cellStyle name="Обычный 2 4 4 3 2 2 2 2 3" xfId="36051"/>
    <cellStyle name="Обычный 2 4 4 3 2 2 2 3" xfId="36052"/>
    <cellStyle name="Обычный 2 4 4 3 2 2 2 3 2" xfId="36053"/>
    <cellStyle name="Обычный 2 4 4 3 2 2 2 4" xfId="36054"/>
    <cellStyle name="Обычный 2 4 4 3 2 2 3" xfId="36055"/>
    <cellStyle name="Обычный 2 4 4 3 2 2 3 2" xfId="36056"/>
    <cellStyle name="Обычный 2 4 4 3 2 2 3 2 2" xfId="36057"/>
    <cellStyle name="Обычный 2 4 4 3 2 2 3 3" xfId="36058"/>
    <cellStyle name="Обычный 2 4 4 3 2 2 4" xfId="36059"/>
    <cellStyle name="Обычный 2 4 4 3 2 2 4 2" xfId="36060"/>
    <cellStyle name="Обычный 2 4 4 3 2 2 5" xfId="36061"/>
    <cellStyle name="Обычный 2 4 4 3 2 3" xfId="36062"/>
    <cellStyle name="Обычный 2 4 4 3 2 3 2" xfId="36063"/>
    <cellStyle name="Обычный 2 4 4 3 2 3 2 2" xfId="36064"/>
    <cellStyle name="Обычный 2 4 4 3 2 3 2 2 2" xfId="36065"/>
    <cellStyle name="Обычный 2 4 4 3 2 3 2 3" xfId="36066"/>
    <cellStyle name="Обычный 2 4 4 3 2 3 3" xfId="36067"/>
    <cellStyle name="Обычный 2 4 4 3 2 3 3 2" xfId="36068"/>
    <cellStyle name="Обычный 2 4 4 3 2 3 4" xfId="36069"/>
    <cellStyle name="Обычный 2 4 4 3 2 4" xfId="36070"/>
    <cellStyle name="Обычный 2 4 4 3 2 4 2" xfId="36071"/>
    <cellStyle name="Обычный 2 4 4 3 2 4 2 2" xfId="36072"/>
    <cellStyle name="Обычный 2 4 4 3 2 4 3" xfId="36073"/>
    <cellStyle name="Обычный 2 4 4 3 2 5" xfId="36074"/>
    <cellStyle name="Обычный 2 4 4 3 2 5 2" xfId="36075"/>
    <cellStyle name="Обычный 2 4 4 3 2 6" xfId="36076"/>
    <cellStyle name="Обычный 2 4 4 3 3" xfId="36077"/>
    <cellStyle name="Обычный 2 4 4 3 3 2" xfId="36078"/>
    <cellStyle name="Обычный 2 4 4 3 3 2 2" xfId="36079"/>
    <cellStyle name="Обычный 2 4 4 3 3 2 2 2" xfId="36080"/>
    <cellStyle name="Обычный 2 4 4 3 3 2 2 2 2" xfId="36081"/>
    <cellStyle name="Обычный 2 4 4 3 3 2 2 3" xfId="36082"/>
    <cellStyle name="Обычный 2 4 4 3 3 2 3" xfId="36083"/>
    <cellStyle name="Обычный 2 4 4 3 3 2 3 2" xfId="36084"/>
    <cellStyle name="Обычный 2 4 4 3 3 2 4" xfId="36085"/>
    <cellStyle name="Обычный 2 4 4 3 3 3" xfId="36086"/>
    <cellStyle name="Обычный 2 4 4 3 3 3 2" xfId="36087"/>
    <cellStyle name="Обычный 2 4 4 3 3 3 2 2" xfId="36088"/>
    <cellStyle name="Обычный 2 4 4 3 3 3 3" xfId="36089"/>
    <cellStyle name="Обычный 2 4 4 3 3 4" xfId="36090"/>
    <cellStyle name="Обычный 2 4 4 3 3 4 2" xfId="36091"/>
    <cellStyle name="Обычный 2 4 4 3 3 5" xfId="36092"/>
    <cellStyle name="Обычный 2 4 4 3 4" xfId="36093"/>
    <cellStyle name="Обычный 2 4 4 3 4 2" xfId="36094"/>
    <cellStyle name="Обычный 2 4 4 3 4 2 2" xfId="36095"/>
    <cellStyle name="Обычный 2 4 4 3 4 2 2 2" xfId="36096"/>
    <cellStyle name="Обычный 2 4 4 3 4 2 3" xfId="36097"/>
    <cellStyle name="Обычный 2 4 4 3 4 3" xfId="36098"/>
    <cellStyle name="Обычный 2 4 4 3 4 3 2" xfId="36099"/>
    <cellStyle name="Обычный 2 4 4 3 4 4" xfId="36100"/>
    <cellStyle name="Обычный 2 4 4 3 5" xfId="36101"/>
    <cellStyle name="Обычный 2 4 4 3 5 2" xfId="36102"/>
    <cellStyle name="Обычный 2 4 4 3 5 2 2" xfId="36103"/>
    <cellStyle name="Обычный 2 4 4 3 5 3" xfId="36104"/>
    <cellStyle name="Обычный 2 4 4 3 6" xfId="36105"/>
    <cellStyle name="Обычный 2 4 4 3 6 2" xfId="36106"/>
    <cellStyle name="Обычный 2 4 4 3 7" xfId="36107"/>
    <cellStyle name="Обычный 2 4 4 4" xfId="36108"/>
    <cellStyle name="Обычный 2 4 4 4 2" xfId="36109"/>
    <cellStyle name="Обычный 2 4 4 4 2 2" xfId="36110"/>
    <cellStyle name="Обычный 2 4 4 4 2 2 2" xfId="36111"/>
    <cellStyle name="Обычный 2 4 4 4 2 2 2 2" xfId="36112"/>
    <cellStyle name="Обычный 2 4 4 4 2 2 2 2 2" xfId="36113"/>
    <cellStyle name="Обычный 2 4 4 4 2 2 2 3" xfId="36114"/>
    <cellStyle name="Обычный 2 4 4 4 2 2 3" xfId="36115"/>
    <cellStyle name="Обычный 2 4 4 4 2 2 3 2" xfId="36116"/>
    <cellStyle name="Обычный 2 4 4 4 2 2 4" xfId="36117"/>
    <cellStyle name="Обычный 2 4 4 4 2 3" xfId="36118"/>
    <cellStyle name="Обычный 2 4 4 4 2 3 2" xfId="36119"/>
    <cellStyle name="Обычный 2 4 4 4 2 3 2 2" xfId="36120"/>
    <cellStyle name="Обычный 2 4 4 4 2 3 3" xfId="36121"/>
    <cellStyle name="Обычный 2 4 4 4 2 4" xfId="36122"/>
    <cellStyle name="Обычный 2 4 4 4 2 4 2" xfId="36123"/>
    <cellStyle name="Обычный 2 4 4 4 2 5" xfId="36124"/>
    <cellStyle name="Обычный 2 4 4 4 3" xfId="36125"/>
    <cellStyle name="Обычный 2 4 4 4 3 2" xfId="36126"/>
    <cellStyle name="Обычный 2 4 4 4 3 2 2" xfId="36127"/>
    <cellStyle name="Обычный 2 4 4 4 3 2 2 2" xfId="36128"/>
    <cellStyle name="Обычный 2 4 4 4 3 2 3" xfId="36129"/>
    <cellStyle name="Обычный 2 4 4 4 3 3" xfId="36130"/>
    <cellStyle name="Обычный 2 4 4 4 3 3 2" xfId="36131"/>
    <cellStyle name="Обычный 2 4 4 4 3 4" xfId="36132"/>
    <cellStyle name="Обычный 2 4 4 4 4" xfId="36133"/>
    <cellStyle name="Обычный 2 4 4 4 4 2" xfId="36134"/>
    <cellStyle name="Обычный 2 4 4 4 4 2 2" xfId="36135"/>
    <cellStyle name="Обычный 2 4 4 4 4 3" xfId="36136"/>
    <cellStyle name="Обычный 2 4 4 4 5" xfId="36137"/>
    <cellStyle name="Обычный 2 4 4 4 5 2" xfId="36138"/>
    <cellStyle name="Обычный 2 4 4 4 6" xfId="36139"/>
    <cellStyle name="Обычный 2 4 4 5" xfId="36140"/>
    <cellStyle name="Обычный 2 4 4 5 2" xfId="36141"/>
    <cellStyle name="Обычный 2 4 4 5 2 2" xfId="36142"/>
    <cellStyle name="Обычный 2 4 4 5 2 2 2" xfId="36143"/>
    <cellStyle name="Обычный 2 4 4 5 2 2 2 2" xfId="36144"/>
    <cellStyle name="Обычный 2 4 4 5 2 2 3" xfId="36145"/>
    <cellStyle name="Обычный 2 4 4 5 2 3" xfId="36146"/>
    <cellStyle name="Обычный 2 4 4 5 2 3 2" xfId="36147"/>
    <cellStyle name="Обычный 2 4 4 5 2 4" xfId="36148"/>
    <cellStyle name="Обычный 2 4 4 5 3" xfId="36149"/>
    <cellStyle name="Обычный 2 4 4 5 3 2" xfId="36150"/>
    <cellStyle name="Обычный 2 4 4 5 3 2 2" xfId="36151"/>
    <cellStyle name="Обычный 2 4 4 5 3 3" xfId="36152"/>
    <cellStyle name="Обычный 2 4 4 5 4" xfId="36153"/>
    <cellStyle name="Обычный 2 4 4 5 4 2" xfId="36154"/>
    <cellStyle name="Обычный 2 4 4 5 5" xfId="36155"/>
    <cellStyle name="Обычный 2 4 4 6" xfId="36156"/>
    <cellStyle name="Обычный 2 4 4 6 2" xfId="36157"/>
    <cellStyle name="Обычный 2 4 4 6 2 2" xfId="36158"/>
    <cellStyle name="Обычный 2 4 4 6 2 2 2" xfId="36159"/>
    <cellStyle name="Обычный 2 4 4 6 2 3" xfId="36160"/>
    <cellStyle name="Обычный 2 4 4 6 3" xfId="36161"/>
    <cellStyle name="Обычный 2 4 4 6 3 2" xfId="36162"/>
    <cellStyle name="Обычный 2 4 4 6 4" xfId="36163"/>
    <cellStyle name="Обычный 2 4 4 7" xfId="36164"/>
    <cellStyle name="Обычный 2 4 4 7 2" xfId="36165"/>
    <cellStyle name="Обычный 2 4 4 7 2 2" xfId="36166"/>
    <cellStyle name="Обычный 2 4 4 7 3" xfId="36167"/>
    <cellStyle name="Обычный 2 4 4 8" xfId="36168"/>
    <cellStyle name="Обычный 2 4 4 8 2" xfId="36169"/>
    <cellStyle name="Обычный 2 4 4 9" xfId="36170"/>
    <cellStyle name="Обычный 2 4 5" xfId="36171"/>
    <cellStyle name="Обычный 2 4 6" xfId="36172"/>
    <cellStyle name="Обычный 2 4 6 2" xfId="36173"/>
    <cellStyle name="Обычный 2 4 6 2 2" xfId="36174"/>
    <cellStyle name="Обычный 2 4 6 2 2 2" xfId="36175"/>
    <cellStyle name="Обычный 2 4 6 2 2 2 2" xfId="36176"/>
    <cellStyle name="Обычный 2 4 6 2 2 2 2 2" xfId="36177"/>
    <cellStyle name="Обычный 2 4 6 2 2 2 2 2 2" xfId="36178"/>
    <cellStyle name="Обычный 2 4 6 2 2 2 2 2 2 2" xfId="36179"/>
    <cellStyle name="Обычный 2 4 6 2 2 2 2 2 3" xfId="36180"/>
    <cellStyle name="Обычный 2 4 6 2 2 2 2 3" xfId="36181"/>
    <cellStyle name="Обычный 2 4 6 2 2 2 2 3 2" xfId="36182"/>
    <cellStyle name="Обычный 2 4 6 2 2 2 2 4" xfId="36183"/>
    <cellStyle name="Обычный 2 4 6 2 2 2 3" xfId="36184"/>
    <cellStyle name="Обычный 2 4 6 2 2 2 3 2" xfId="36185"/>
    <cellStyle name="Обычный 2 4 6 2 2 2 3 2 2" xfId="36186"/>
    <cellStyle name="Обычный 2 4 6 2 2 2 3 3" xfId="36187"/>
    <cellStyle name="Обычный 2 4 6 2 2 2 4" xfId="36188"/>
    <cellStyle name="Обычный 2 4 6 2 2 2 4 2" xfId="36189"/>
    <cellStyle name="Обычный 2 4 6 2 2 2 5" xfId="36190"/>
    <cellStyle name="Обычный 2 4 6 2 2 3" xfId="36191"/>
    <cellStyle name="Обычный 2 4 6 2 2 3 2" xfId="36192"/>
    <cellStyle name="Обычный 2 4 6 2 2 3 2 2" xfId="36193"/>
    <cellStyle name="Обычный 2 4 6 2 2 3 2 2 2" xfId="36194"/>
    <cellStyle name="Обычный 2 4 6 2 2 3 2 3" xfId="36195"/>
    <cellStyle name="Обычный 2 4 6 2 2 3 3" xfId="36196"/>
    <cellStyle name="Обычный 2 4 6 2 2 3 3 2" xfId="36197"/>
    <cellStyle name="Обычный 2 4 6 2 2 3 4" xfId="36198"/>
    <cellStyle name="Обычный 2 4 6 2 2 4" xfId="36199"/>
    <cellStyle name="Обычный 2 4 6 2 2 4 2" xfId="36200"/>
    <cellStyle name="Обычный 2 4 6 2 2 4 2 2" xfId="36201"/>
    <cellStyle name="Обычный 2 4 6 2 2 4 3" xfId="36202"/>
    <cellStyle name="Обычный 2 4 6 2 2 5" xfId="36203"/>
    <cellStyle name="Обычный 2 4 6 2 2 5 2" xfId="36204"/>
    <cellStyle name="Обычный 2 4 6 2 2 6" xfId="36205"/>
    <cellStyle name="Обычный 2 4 6 2 3" xfId="36206"/>
    <cellStyle name="Обычный 2 4 6 2 3 2" xfId="36207"/>
    <cellStyle name="Обычный 2 4 6 2 3 2 2" xfId="36208"/>
    <cellStyle name="Обычный 2 4 6 2 3 2 2 2" xfId="36209"/>
    <cellStyle name="Обычный 2 4 6 2 3 2 2 2 2" xfId="36210"/>
    <cellStyle name="Обычный 2 4 6 2 3 2 2 3" xfId="36211"/>
    <cellStyle name="Обычный 2 4 6 2 3 2 3" xfId="36212"/>
    <cellStyle name="Обычный 2 4 6 2 3 2 3 2" xfId="36213"/>
    <cellStyle name="Обычный 2 4 6 2 3 2 4" xfId="36214"/>
    <cellStyle name="Обычный 2 4 6 2 3 3" xfId="36215"/>
    <cellStyle name="Обычный 2 4 6 2 3 3 2" xfId="36216"/>
    <cellStyle name="Обычный 2 4 6 2 3 3 2 2" xfId="36217"/>
    <cellStyle name="Обычный 2 4 6 2 3 3 3" xfId="36218"/>
    <cellStyle name="Обычный 2 4 6 2 3 4" xfId="36219"/>
    <cellStyle name="Обычный 2 4 6 2 3 4 2" xfId="36220"/>
    <cellStyle name="Обычный 2 4 6 2 3 5" xfId="36221"/>
    <cellStyle name="Обычный 2 4 6 2 4" xfId="36222"/>
    <cellStyle name="Обычный 2 4 6 2 4 2" xfId="36223"/>
    <cellStyle name="Обычный 2 4 6 2 4 2 2" xfId="36224"/>
    <cellStyle name="Обычный 2 4 6 2 4 2 2 2" xfId="36225"/>
    <cellStyle name="Обычный 2 4 6 2 4 2 3" xfId="36226"/>
    <cellStyle name="Обычный 2 4 6 2 4 3" xfId="36227"/>
    <cellStyle name="Обычный 2 4 6 2 4 3 2" xfId="36228"/>
    <cellStyle name="Обычный 2 4 6 2 4 4" xfId="36229"/>
    <cellStyle name="Обычный 2 4 6 2 5" xfId="36230"/>
    <cellStyle name="Обычный 2 4 6 2 5 2" xfId="36231"/>
    <cellStyle name="Обычный 2 4 6 2 5 2 2" xfId="36232"/>
    <cellStyle name="Обычный 2 4 6 2 5 3" xfId="36233"/>
    <cellStyle name="Обычный 2 4 6 2 6" xfId="36234"/>
    <cellStyle name="Обычный 2 4 6 2 6 2" xfId="36235"/>
    <cellStyle name="Обычный 2 4 6 2 7" xfId="36236"/>
    <cellStyle name="Обычный 2 4 6 3" xfId="36237"/>
    <cellStyle name="Обычный 2 4 6 3 2" xfId="36238"/>
    <cellStyle name="Обычный 2 4 6 3 2 2" xfId="36239"/>
    <cellStyle name="Обычный 2 4 6 3 2 2 2" xfId="36240"/>
    <cellStyle name="Обычный 2 4 6 3 2 2 2 2" xfId="36241"/>
    <cellStyle name="Обычный 2 4 6 3 2 2 2 2 2" xfId="36242"/>
    <cellStyle name="Обычный 2 4 6 3 2 2 2 3" xfId="36243"/>
    <cellStyle name="Обычный 2 4 6 3 2 2 3" xfId="36244"/>
    <cellStyle name="Обычный 2 4 6 3 2 2 3 2" xfId="36245"/>
    <cellStyle name="Обычный 2 4 6 3 2 2 4" xfId="36246"/>
    <cellStyle name="Обычный 2 4 6 3 2 3" xfId="36247"/>
    <cellStyle name="Обычный 2 4 6 3 2 3 2" xfId="36248"/>
    <cellStyle name="Обычный 2 4 6 3 2 3 2 2" xfId="36249"/>
    <cellStyle name="Обычный 2 4 6 3 2 3 3" xfId="36250"/>
    <cellStyle name="Обычный 2 4 6 3 2 4" xfId="36251"/>
    <cellStyle name="Обычный 2 4 6 3 2 4 2" xfId="36252"/>
    <cellStyle name="Обычный 2 4 6 3 2 5" xfId="36253"/>
    <cellStyle name="Обычный 2 4 6 3 3" xfId="36254"/>
    <cellStyle name="Обычный 2 4 6 3 3 2" xfId="36255"/>
    <cellStyle name="Обычный 2 4 6 3 3 2 2" xfId="36256"/>
    <cellStyle name="Обычный 2 4 6 3 3 2 2 2" xfId="36257"/>
    <cellStyle name="Обычный 2 4 6 3 3 2 3" xfId="36258"/>
    <cellStyle name="Обычный 2 4 6 3 3 3" xfId="36259"/>
    <cellStyle name="Обычный 2 4 6 3 3 3 2" xfId="36260"/>
    <cellStyle name="Обычный 2 4 6 3 3 4" xfId="36261"/>
    <cellStyle name="Обычный 2 4 6 3 4" xfId="36262"/>
    <cellStyle name="Обычный 2 4 6 3 4 2" xfId="36263"/>
    <cellStyle name="Обычный 2 4 6 3 4 2 2" xfId="36264"/>
    <cellStyle name="Обычный 2 4 6 3 4 3" xfId="36265"/>
    <cellStyle name="Обычный 2 4 6 3 5" xfId="36266"/>
    <cellStyle name="Обычный 2 4 6 3 5 2" xfId="36267"/>
    <cellStyle name="Обычный 2 4 6 3 6" xfId="36268"/>
    <cellStyle name="Обычный 2 4 6 4" xfId="36269"/>
    <cellStyle name="Обычный 2 4 6 4 2" xfId="36270"/>
    <cellStyle name="Обычный 2 4 6 4 2 2" xfId="36271"/>
    <cellStyle name="Обычный 2 4 6 4 2 2 2" xfId="36272"/>
    <cellStyle name="Обычный 2 4 6 4 2 2 2 2" xfId="36273"/>
    <cellStyle name="Обычный 2 4 6 4 2 2 3" xfId="36274"/>
    <cellStyle name="Обычный 2 4 6 4 2 3" xfId="36275"/>
    <cellStyle name="Обычный 2 4 6 4 2 3 2" xfId="36276"/>
    <cellStyle name="Обычный 2 4 6 4 2 4" xfId="36277"/>
    <cellStyle name="Обычный 2 4 6 4 3" xfId="36278"/>
    <cellStyle name="Обычный 2 4 6 4 3 2" xfId="36279"/>
    <cellStyle name="Обычный 2 4 6 4 3 2 2" xfId="36280"/>
    <cellStyle name="Обычный 2 4 6 4 3 3" xfId="36281"/>
    <cellStyle name="Обычный 2 4 6 4 4" xfId="36282"/>
    <cellStyle name="Обычный 2 4 6 4 4 2" xfId="36283"/>
    <cellStyle name="Обычный 2 4 6 4 5" xfId="36284"/>
    <cellStyle name="Обычный 2 4 6 5" xfId="36285"/>
    <cellStyle name="Обычный 2 4 6 5 2" xfId="36286"/>
    <cellStyle name="Обычный 2 4 6 5 2 2" xfId="36287"/>
    <cellStyle name="Обычный 2 4 6 5 2 2 2" xfId="36288"/>
    <cellStyle name="Обычный 2 4 6 5 2 3" xfId="36289"/>
    <cellStyle name="Обычный 2 4 6 5 3" xfId="36290"/>
    <cellStyle name="Обычный 2 4 6 5 3 2" xfId="36291"/>
    <cellStyle name="Обычный 2 4 6 5 4" xfId="36292"/>
    <cellStyle name="Обычный 2 4 6 6" xfId="36293"/>
    <cellStyle name="Обычный 2 4 6 6 2" xfId="36294"/>
    <cellStyle name="Обычный 2 4 6 6 2 2" xfId="36295"/>
    <cellStyle name="Обычный 2 4 6 6 3" xfId="36296"/>
    <cellStyle name="Обычный 2 4 6 7" xfId="36297"/>
    <cellStyle name="Обычный 2 4 6 7 2" xfId="36298"/>
    <cellStyle name="Обычный 2 4 6 8" xfId="36299"/>
    <cellStyle name="Обычный 2 5" xfId="36300"/>
    <cellStyle name="Обычный 2 5 2" xfId="36301"/>
    <cellStyle name="Обычный 2 5 2 2" xfId="36302"/>
    <cellStyle name="Обычный 2 5 2 2 2" xfId="36303"/>
    <cellStyle name="Обычный 2 5 2 2 2 2" xfId="36304"/>
    <cellStyle name="Обычный 2 5 2 2 2 2 2" xfId="36305"/>
    <cellStyle name="Обычный 2 5 2 2 2 2 2 2" xfId="36306"/>
    <cellStyle name="Обычный 2 5 2 2 2 2 2 2 2" xfId="36307"/>
    <cellStyle name="Обычный 2 5 2 2 2 2 2 2 2 2" xfId="36308"/>
    <cellStyle name="Обычный 2 5 2 2 2 2 2 2 2 2 2" xfId="36309"/>
    <cellStyle name="Обычный 2 5 2 2 2 2 2 2 2 3" xfId="36310"/>
    <cellStyle name="Обычный 2 5 2 2 2 2 2 2 3" xfId="36311"/>
    <cellStyle name="Обычный 2 5 2 2 2 2 2 2 3 2" xfId="36312"/>
    <cellStyle name="Обычный 2 5 2 2 2 2 2 2 4" xfId="36313"/>
    <cellStyle name="Обычный 2 5 2 2 2 2 2 3" xfId="36314"/>
    <cellStyle name="Обычный 2 5 2 2 2 2 2 3 2" xfId="36315"/>
    <cellStyle name="Обычный 2 5 2 2 2 2 2 3 2 2" xfId="36316"/>
    <cellStyle name="Обычный 2 5 2 2 2 2 2 3 3" xfId="36317"/>
    <cellStyle name="Обычный 2 5 2 2 2 2 2 4" xfId="36318"/>
    <cellStyle name="Обычный 2 5 2 2 2 2 2 4 2" xfId="36319"/>
    <cellStyle name="Обычный 2 5 2 2 2 2 2 5" xfId="36320"/>
    <cellStyle name="Обычный 2 5 2 2 2 2 3" xfId="36321"/>
    <cellStyle name="Обычный 2 5 2 2 2 2 3 2" xfId="36322"/>
    <cellStyle name="Обычный 2 5 2 2 2 2 3 2 2" xfId="36323"/>
    <cellStyle name="Обычный 2 5 2 2 2 2 3 2 2 2" xfId="36324"/>
    <cellStyle name="Обычный 2 5 2 2 2 2 3 2 3" xfId="36325"/>
    <cellStyle name="Обычный 2 5 2 2 2 2 3 3" xfId="36326"/>
    <cellStyle name="Обычный 2 5 2 2 2 2 3 3 2" xfId="36327"/>
    <cellStyle name="Обычный 2 5 2 2 2 2 3 4" xfId="36328"/>
    <cellStyle name="Обычный 2 5 2 2 2 2 4" xfId="36329"/>
    <cellStyle name="Обычный 2 5 2 2 2 2 4 2" xfId="36330"/>
    <cellStyle name="Обычный 2 5 2 2 2 2 4 2 2" xfId="36331"/>
    <cellStyle name="Обычный 2 5 2 2 2 2 4 3" xfId="36332"/>
    <cellStyle name="Обычный 2 5 2 2 2 2 5" xfId="36333"/>
    <cellStyle name="Обычный 2 5 2 2 2 2 5 2" xfId="36334"/>
    <cellStyle name="Обычный 2 5 2 2 2 2 6" xfId="36335"/>
    <cellStyle name="Обычный 2 5 2 2 2 3" xfId="36336"/>
    <cellStyle name="Обычный 2 5 2 2 2 3 2" xfId="36337"/>
    <cellStyle name="Обычный 2 5 2 2 2 3 2 2" xfId="36338"/>
    <cellStyle name="Обычный 2 5 2 2 2 3 2 2 2" xfId="36339"/>
    <cellStyle name="Обычный 2 5 2 2 2 3 2 2 2 2" xfId="36340"/>
    <cellStyle name="Обычный 2 5 2 2 2 3 2 2 3" xfId="36341"/>
    <cellStyle name="Обычный 2 5 2 2 2 3 2 3" xfId="36342"/>
    <cellStyle name="Обычный 2 5 2 2 2 3 2 3 2" xfId="36343"/>
    <cellStyle name="Обычный 2 5 2 2 2 3 2 4" xfId="36344"/>
    <cellStyle name="Обычный 2 5 2 2 2 3 3" xfId="36345"/>
    <cellStyle name="Обычный 2 5 2 2 2 3 3 2" xfId="36346"/>
    <cellStyle name="Обычный 2 5 2 2 2 3 3 2 2" xfId="36347"/>
    <cellStyle name="Обычный 2 5 2 2 2 3 3 3" xfId="36348"/>
    <cellStyle name="Обычный 2 5 2 2 2 3 4" xfId="36349"/>
    <cellStyle name="Обычный 2 5 2 2 2 3 4 2" xfId="36350"/>
    <cellStyle name="Обычный 2 5 2 2 2 3 5" xfId="36351"/>
    <cellStyle name="Обычный 2 5 2 2 2 4" xfId="36352"/>
    <cellStyle name="Обычный 2 5 2 2 2 4 2" xfId="36353"/>
    <cellStyle name="Обычный 2 5 2 2 2 4 2 2" xfId="36354"/>
    <cellStyle name="Обычный 2 5 2 2 2 4 2 2 2" xfId="36355"/>
    <cellStyle name="Обычный 2 5 2 2 2 4 2 3" xfId="36356"/>
    <cellStyle name="Обычный 2 5 2 2 2 4 3" xfId="36357"/>
    <cellStyle name="Обычный 2 5 2 2 2 4 3 2" xfId="36358"/>
    <cellStyle name="Обычный 2 5 2 2 2 4 4" xfId="36359"/>
    <cellStyle name="Обычный 2 5 2 2 2 5" xfId="36360"/>
    <cellStyle name="Обычный 2 5 2 2 2 5 2" xfId="36361"/>
    <cellStyle name="Обычный 2 5 2 2 2 5 2 2" xfId="36362"/>
    <cellStyle name="Обычный 2 5 2 2 2 5 3" xfId="36363"/>
    <cellStyle name="Обычный 2 5 2 2 2 6" xfId="36364"/>
    <cellStyle name="Обычный 2 5 2 2 2 6 2" xfId="36365"/>
    <cellStyle name="Обычный 2 5 2 2 2 7" xfId="36366"/>
    <cellStyle name="Обычный 2 5 2 2 3" xfId="36367"/>
    <cellStyle name="Обычный 2 5 2 2 3 2" xfId="36368"/>
    <cellStyle name="Обычный 2 5 2 2 3 2 2" xfId="36369"/>
    <cellStyle name="Обычный 2 5 2 2 3 2 2 2" xfId="36370"/>
    <cellStyle name="Обычный 2 5 2 2 3 2 2 2 2" xfId="36371"/>
    <cellStyle name="Обычный 2 5 2 2 3 2 2 2 2 2" xfId="36372"/>
    <cellStyle name="Обычный 2 5 2 2 3 2 2 2 3" xfId="36373"/>
    <cellStyle name="Обычный 2 5 2 2 3 2 2 3" xfId="36374"/>
    <cellStyle name="Обычный 2 5 2 2 3 2 2 3 2" xfId="36375"/>
    <cellStyle name="Обычный 2 5 2 2 3 2 2 4" xfId="36376"/>
    <cellStyle name="Обычный 2 5 2 2 3 2 3" xfId="36377"/>
    <cellStyle name="Обычный 2 5 2 2 3 2 3 2" xfId="36378"/>
    <cellStyle name="Обычный 2 5 2 2 3 2 3 2 2" xfId="36379"/>
    <cellStyle name="Обычный 2 5 2 2 3 2 3 3" xfId="36380"/>
    <cellStyle name="Обычный 2 5 2 2 3 2 4" xfId="36381"/>
    <cellStyle name="Обычный 2 5 2 2 3 2 4 2" xfId="36382"/>
    <cellStyle name="Обычный 2 5 2 2 3 2 5" xfId="36383"/>
    <cellStyle name="Обычный 2 5 2 2 3 3" xfId="36384"/>
    <cellStyle name="Обычный 2 5 2 2 3 3 2" xfId="36385"/>
    <cellStyle name="Обычный 2 5 2 2 3 3 2 2" xfId="36386"/>
    <cellStyle name="Обычный 2 5 2 2 3 3 2 2 2" xfId="36387"/>
    <cellStyle name="Обычный 2 5 2 2 3 3 2 3" xfId="36388"/>
    <cellStyle name="Обычный 2 5 2 2 3 3 3" xfId="36389"/>
    <cellStyle name="Обычный 2 5 2 2 3 3 3 2" xfId="36390"/>
    <cellStyle name="Обычный 2 5 2 2 3 3 4" xfId="36391"/>
    <cellStyle name="Обычный 2 5 2 2 3 4" xfId="36392"/>
    <cellStyle name="Обычный 2 5 2 2 3 4 2" xfId="36393"/>
    <cellStyle name="Обычный 2 5 2 2 3 4 2 2" xfId="36394"/>
    <cellStyle name="Обычный 2 5 2 2 3 4 3" xfId="36395"/>
    <cellStyle name="Обычный 2 5 2 2 3 5" xfId="36396"/>
    <cellStyle name="Обычный 2 5 2 2 3 5 2" xfId="36397"/>
    <cellStyle name="Обычный 2 5 2 2 3 6" xfId="36398"/>
    <cellStyle name="Обычный 2 5 2 2 4" xfId="36399"/>
    <cellStyle name="Обычный 2 5 2 2 4 2" xfId="36400"/>
    <cellStyle name="Обычный 2 5 2 2 4 2 2" xfId="36401"/>
    <cellStyle name="Обычный 2 5 2 2 4 2 2 2" xfId="36402"/>
    <cellStyle name="Обычный 2 5 2 2 4 2 2 2 2" xfId="36403"/>
    <cellStyle name="Обычный 2 5 2 2 4 2 2 3" xfId="36404"/>
    <cellStyle name="Обычный 2 5 2 2 4 2 3" xfId="36405"/>
    <cellStyle name="Обычный 2 5 2 2 4 2 3 2" xfId="36406"/>
    <cellStyle name="Обычный 2 5 2 2 4 2 4" xfId="36407"/>
    <cellStyle name="Обычный 2 5 2 2 4 3" xfId="36408"/>
    <cellStyle name="Обычный 2 5 2 2 4 3 2" xfId="36409"/>
    <cellStyle name="Обычный 2 5 2 2 4 3 2 2" xfId="36410"/>
    <cellStyle name="Обычный 2 5 2 2 4 3 3" xfId="36411"/>
    <cellStyle name="Обычный 2 5 2 2 4 4" xfId="36412"/>
    <cellStyle name="Обычный 2 5 2 2 4 4 2" xfId="36413"/>
    <cellStyle name="Обычный 2 5 2 2 4 5" xfId="36414"/>
    <cellStyle name="Обычный 2 5 2 2 5" xfId="36415"/>
    <cellStyle name="Обычный 2 5 2 2 5 2" xfId="36416"/>
    <cellStyle name="Обычный 2 5 2 2 5 2 2" xfId="36417"/>
    <cellStyle name="Обычный 2 5 2 2 5 2 2 2" xfId="36418"/>
    <cellStyle name="Обычный 2 5 2 2 5 2 3" xfId="36419"/>
    <cellStyle name="Обычный 2 5 2 2 5 3" xfId="36420"/>
    <cellStyle name="Обычный 2 5 2 2 5 3 2" xfId="36421"/>
    <cellStyle name="Обычный 2 5 2 2 5 4" xfId="36422"/>
    <cellStyle name="Обычный 2 5 2 2 6" xfId="36423"/>
    <cellStyle name="Обычный 2 5 2 2 6 2" xfId="36424"/>
    <cellStyle name="Обычный 2 5 2 2 6 2 2" xfId="36425"/>
    <cellStyle name="Обычный 2 5 2 2 6 3" xfId="36426"/>
    <cellStyle name="Обычный 2 5 2 2 7" xfId="36427"/>
    <cellStyle name="Обычный 2 5 2 2 7 2" xfId="36428"/>
    <cellStyle name="Обычный 2 5 2 2 8" xfId="36429"/>
    <cellStyle name="Обычный 2 5 2 3" xfId="36430"/>
    <cellStyle name="Обычный 2 5 2 3 2" xfId="36431"/>
    <cellStyle name="Обычный 2 5 2 3 2 2" xfId="36432"/>
    <cellStyle name="Обычный 2 5 2 3 2 2 2" xfId="36433"/>
    <cellStyle name="Обычный 2 5 2 3 2 2 2 2" xfId="36434"/>
    <cellStyle name="Обычный 2 5 2 3 2 2 2 2 2" xfId="36435"/>
    <cellStyle name="Обычный 2 5 2 3 2 2 2 2 2 2" xfId="36436"/>
    <cellStyle name="Обычный 2 5 2 3 2 2 2 2 3" xfId="36437"/>
    <cellStyle name="Обычный 2 5 2 3 2 2 2 3" xfId="36438"/>
    <cellStyle name="Обычный 2 5 2 3 2 2 2 3 2" xfId="36439"/>
    <cellStyle name="Обычный 2 5 2 3 2 2 2 4" xfId="36440"/>
    <cellStyle name="Обычный 2 5 2 3 2 2 3" xfId="36441"/>
    <cellStyle name="Обычный 2 5 2 3 2 2 3 2" xfId="36442"/>
    <cellStyle name="Обычный 2 5 2 3 2 2 3 2 2" xfId="36443"/>
    <cellStyle name="Обычный 2 5 2 3 2 2 3 3" xfId="36444"/>
    <cellStyle name="Обычный 2 5 2 3 2 2 4" xfId="36445"/>
    <cellStyle name="Обычный 2 5 2 3 2 2 4 2" xfId="36446"/>
    <cellStyle name="Обычный 2 5 2 3 2 2 5" xfId="36447"/>
    <cellStyle name="Обычный 2 5 2 3 2 3" xfId="36448"/>
    <cellStyle name="Обычный 2 5 2 3 2 3 2" xfId="36449"/>
    <cellStyle name="Обычный 2 5 2 3 2 3 2 2" xfId="36450"/>
    <cellStyle name="Обычный 2 5 2 3 2 3 2 2 2" xfId="36451"/>
    <cellStyle name="Обычный 2 5 2 3 2 3 2 3" xfId="36452"/>
    <cellStyle name="Обычный 2 5 2 3 2 3 3" xfId="36453"/>
    <cellStyle name="Обычный 2 5 2 3 2 3 3 2" xfId="36454"/>
    <cellStyle name="Обычный 2 5 2 3 2 3 4" xfId="36455"/>
    <cellStyle name="Обычный 2 5 2 3 2 4" xfId="36456"/>
    <cellStyle name="Обычный 2 5 2 3 2 4 2" xfId="36457"/>
    <cellStyle name="Обычный 2 5 2 3 2 4 2 2" xfId="36458"/>
    <cellStyle name="Обычный 2 5 2 3 2 4 3" xfId="36459"/>
    <cellStyle name="Обычный 2 5 2 3 2 5" xfId="36460"/>
    <cellStyle name="Обычный 2 5 2 3 2 5 2" xfId="36461"/>
    <cellStyle name="Обычный 2 5 2 3 2 6" xfId="36462"/>
    <cellStyle name="Обычный 2 5 2 3 3" xfId="36463"/>
    <cellStyle name="Обычный 2 5 2 3 3 2" xfId="36464"/>
    <cellStyle name="Обычный 2 5 2 3 3 2 2" xfId="36465"/>
    <cellStyle name="Обычный 2 5 2 3 3 2 2 2" xfId="36466"/>
    <cellStyle name="Обычный 2 5 2 3 3 2 2 2 2" xfId="36467"/>
    <cellStyle name="Обычный 2 5 2 3 3 2 2 3" xfId="36468"/>
    <cellStyle name="Обычный 2 5 2 3 3 2 3" xfId="36469"/>
    <cellStyle name="Обычный 2 5 2 3 3 2 3 2" xfId="36470"/>
    <cellStyle name="Обычный 2 5 2 3 3 2 4" xfId="36471"/>
    <cellStyle name="Обычный 2 5 2 3 3 3" xfId="36472"/>
    <cellStyle name="Обычный 2 5 2 3 3 3 2" xfId="36473"/>
    <cellStyle name="Обычный 2 5 2 3 3 3 2 2" xfId="36474"/>
    <cellStyle name="Обычный 2 5 2 3 3 3 3" xfId="36475"/>
    <cellStyle name="Обычный 2 5 2 3 3 4" xfId="36476"/>
    <cellStyle name="Обычный 2 5 2 3 3 4 2" xfId="36477"/>
    <cellStyle name="Обычный 2 5 2 3 3 5" xfId="36478"/>
    <cellStyle name="Обычный 2 5 2 3 4" xfId="36479"/>
    <cellStyle name="Обычный 2 5 2 3 4 2" xfId="36480"/>
    <cellStyle name="Обычный 2 5 2 3 4 2 2" xfId="36481"/>
    <cellStyle name="Обычный 2 5 2 3 4 2 2 2" xfId="36482"/>
    <cellStyle name="Обычный 2 5 2 3 4 2 3" xfId="36483"/>
    <cellStyle name="Обычный 2 5 2 3 4 3" xfId="36484"/>
    <cellStyle name="Обычный 2 5 2 3 4 3 2" xfId="36485"/>
    <cellStyle name="Обычный 2 5 2 3 4 4" xfId="36486"/>
    <cellStyle name="Обычный 2 5 2 3 5" xfId="36487"/>
    <cellStyle name="Обычный 2 5 2 3 5 2" xfId="36488"/>
    <cellStyle name="Обычный 2 5 2 3 5 2 2" xfId="36489"/>
    <cellStyle name="Обычный 2 5 2 3 5 3" xfId="36490"/>
    <cellStyle name="Обычный 2 5 2 3 6" xfId="36491"/>
    <cellStyle name="Обычный 2 5 2 3 6 2" xfId="36492"/>
    <cellStyle name="Обычный 2 5 2 3 7" xfId="36493"/>
    <cellStyle name="Обычный 2 5 2 4" xfId="36494"/>
    <cellStyle name="Обычный 2 5 2 4 2" xfId="36495"/>
    <cellStyle name="Обычный 2 5 2 4 2 2" xfId="36496"/>
    <cellStyle name="Обычный 2 5 2 4 2 2 2" xfId="36497"/>
    <cellStyle name="Обычный 2 5 2 4 2 2 2 2" xfId="36498"/>
    <cellStyle name="Обычный 2 5 2 4 2 2 2 2 2" xfId="36499"/>
    <cellStyle name="Обычный 2 5 2 4 2 2 2 3" xfId="36500"/>
    <cellStyle name="Обычный 2 5 2 4 2 2 3" xfId="36501"/>
    <cellStyle name="Обычный 2 5 2 4 2 2 3 2" xfId="36502"/>
    <cellStyle name="Обычный 2 5 2 4 2 2 4" xfId="36503"/>
    <cellStyle name="Обычный 2 5 2 4 2 3" xfId="36504"/>
    <cellStyle name="Обычный 2 5 2 4 2 3 2" xfId="36505"/>
    <cellStyle name="Обычный 2 5 2 4 2 3 2 2" xfId="36506"/>
    <cellStyle name="Обычный 2 5 2 4 2 3 3" xfId="36507"/>
    <cellStyle name="Обычный 2 5 2 4 2 4" xfId="36508"/>
    <cellStyle name="Обычный 2 5 2 4 2 4 2" xfId="36509"/>
    <cellStyle name="Обычный 2 5 2 4 2 5" xfId="36510"/>
    <cellStyle name="Обычный 2 5 2 4 3" xfId="36511"/>
    <cellStyle name="Обычный 2 5 2 4 3 2" xfId="36512"/>
    <cellStyle name="Обычный 2 5 2 4 3 2 2" xfId="36513"/>
    <cellStyle name="Обычный 2 5 2 4 3 2 2 2" xfId="36514"/>
    <cellStyle name="Обычный 2 5 2 4 3 2 3" xfId="36515"/>
    <cellStyle name="Обычный 2 5 2 4 3 3" xfId="36516"/>
    <cellStyle name="Обычный 2 5 2 4 3 3 2" xfId="36517"/>
    <cellStyle name="Обычный 2 5 2 4 3 4" xfId="36518"/>
    <cellStyle name="Обычный 2 5 2 4 4" xfId="36519"/>
    <cellStyle name="Обычный 2 5 2 4 4 2" xfId="36520"/>
    <cellStyle name="Обычный 2 5 2 4 4 2 2" xfId="36521"/>
    <cellStyle name="Обычный 2 5 2 4 4 3" xfId="36522"/>
    <cellStyle name="Обычный 2 5 2 4 5" xfId="36523"/>
    <cellStyle name="Обычный 2 5 2 4 5 2" xfId="36524"/>
    <cellStyle name="Обычный 2 5 2 4 6" xfId="36525"/>
    <cellStyle name="Обычный 2 5 2 5" xfId="36526"/>
    <cellStyle name="Обычный 2 5 2 5 2" xfId="36527"/>
    <cellStyle name="Обычный 2 5 2 5 2 2" xfId="36528"/>
    <cellStyle name="Обычный 2 5 2 5 2 2 2" xfId="36529"/>
    <cellStyle name="Обычный 2 5 2 5 2 2 2 2" xfId="36530"/>
    <cellStyle name="Обычный 2 5 2 5 2 2 3" xfId="36531"/>
    <cellStyle name="Обычный 2 5 2 5 2 3" xfId="36532"/>
    <cellStyle name="Обычный 2 5 2 5 2 3 2" xfId="36533"/>
    <cellStyle name="Обычный 2 5 2 5 2 4" xfId="36534"/>
    <cellStyle name="Обычный 2 5 2 5 3" xfId="36535"/>
    <cellStyle name="Обычный 2 5 2 5 3 2" xfId="36536"/>
    <cellStyle name="Обычный 2 5 2 5 3 2 2" xfId="36537"/>
    <cellStyle name="Обычный 2 5 2 5 3 3" xfId="36538"/>
    <cellStyle name="Обычный 2 5 2 5 4" xfId="36539"/>
    <cellStyle name="Обычный 2 5 2 5 4 2" xfId="36540"/>
    <cellStyle name="Обычный 2 5 2 5 5" xfId="36541"/>
    <cellStyle name="Обычный 2 5 2 6" xfId="36542"/>
    <cellStyle name="Обычный 2 5 2 6 2" xfId="36543"/>
    <cellStyle name="Обычный 2 5 2 6 2 2" xfId="36544"/>
    <cellStyle name="Обычный 2 5 2 6 2 2 2" xfId="36545"/>
    <cellStyle name="Обычный 2 5 2 6 2 3" xfId="36546"/>
    <cellStyle name="Обычный 2 5 2 6 3" xfId="36547"/>
    <cellStyle name="Обычный 2 5 2 6 3 2" xfId="36548"/>
    <cellStyle name="Обычный 2 5 2 6 4" xfId="36549"/>
    <cellStyle name="Обычный 2 5 2 7" xfId="36550"/>
    <cellStyle name="Обычный 2 5 2 7 2" xfId="36551"/>
    <cellStyle name="Обычный 2 5 2 7 2 2" xfId="36552"/>
    <cellStyle name="Обычный 2 5 2 7 3" xfId="36553"/>
    <cellStyle name="Обычный 2 5 2 8" xfId="36554"/>
    <cellStyle name="Обычный 2 5 2 8 2" xfId="36555"/>
    <cellStyle name="Обычный 2 5 2 9" xfId="36556"/>
    <cellStyle name="Обычный 2 5 3" xfId="36557"/>
    <cellStyle name="Обычный 2 5 3 2" xfId="36558"/>
    <cellStyle name="Обычный 2 5 3 2 2" xfId="36559"/>
    <cellStyle name="Обычный 2 5 3 2 2 2" xfId="36560"/>
    <cellStyle name="Обычный 2 5 3 2 2 2 2" xfId="36561"/>
    <cellStyle name="Обычный 2 5 3 2 2 2 2 2" xfId="36562"/>
    <cellStyle name="Обычный 2 5 3 2 2 2 2 2 2" xfId="36563"/>
    <cellStyle name="Обычный 2 5 3 2 2 2 2 2 2 2" xfId="36564"/>
    <cellStyle name="Обычный 2 5 3 2 2 2 2 2 3" xfId="36565"/>
    <cellStyle name="Обычный 2 5 3 2 2 2 2 3" xfId="36566"/>
    <cellStyle name="Обычный 2 5 3 2 2 2 2 3 2" xfId="36567"/>
    <cellStyle name="Обычный 2 5 3 2 2 2 2 4" xfId="36568"/>
    <cellStyle name="Обычный 2 5 3 2 2 2 3" xfId="36569"/>
    <cellStyle name="Обычный 2 5 3 2 2 2 3 2" xfId="36570"/>
    <cellStyle name="Обычный 2 5 3 2 2 2 3 2 2" xfId="36571"/>
    <cellStyle name="Обычный 2 5 3 2 2 2 3 3" xfId="36572"/>
    <cellStyle name="Обычный 2 5 3 2 2 2 4" xfId="36573"/>
    <cellStyle name="Обычный 2 5 3 2 2 2 4 2" xfId="36574"/>
    <cellStyle name="Обычный 2 5 3 2 2 2 5" xfId="36575"/>
    <cellStyle name="Обычный 2 5 3 2 2 3" xfId="36576"/>
    <cellStyle name="Обычный 2 5 3 2 2 3 2" xfId="36577"/>
    <cellStyle name="Обычный 2 5 3 2 2 3 2 2" xfId="36578"/>
    <cellStyle name="Обычный 2 5 3 2 2 3 2 2 2" xfId="36579"/>
    <cellStyle name="Обычный 2 5 3 2 2 3 2 3" xfId="36580"/>
    <cellStyle name="Обычный 2 5 3 2 2 3 3" xfId="36581"/>
    <cellStyle name="Обычный 2 5 3 2 2 3 3 2" xfId="36582"/>
    <cellStyle name="Обычный 2 5 3 2 2 3 4" xfId="36583"/>
    <cellStyle name="Обычный 2 5 3 2 2 4" xfId="36584"/>
    <cellStyle name="Обычный 2 5 3 2 2 4 2" xfId="36585"/>
    <cellStyle name="Обычный 2 5 3 2 2 4 2 2" xfId="36586"/>
    <cellStyle name="Обычный 2 5 3 2 2 4 3" xfId="36587"/>
    <cellStyle name="Обычный 2 5 3 2 2 5" xfId="36588"/>
    <cellStyle name="Обычный 2 5 3 2 2 5 2" xfId="36589"/>
    <cellStyle name="Обычный 2 5 3 2 2 6" xfId="36590"/>
    <cellStyle name="Обычный 2 5 3 2 3" xfId="36591"/>
    <cellStyle name="Обычный 2 5 3 2 3 2" xfId="36592"/>
    <cellStyle name="Обычный 2 5 3 2 3 2 2" xfId="36593"/>
    <cellStyle name="Обычный 2 5 3 2 3 2 2 2" xfId="36594"/>
    <cellStyle name="Обычный 2 5 3 2 3 2 2 2 2" xfId="36595"/>
    <cellStyle name="Обычный 2 5 3 2 3 2 2 3" xfId="36596"/>
    <cellStyle name="Обычный 2 5 3 2 3 2 3" xfId="36597"/>
    <cellStyle name="Обычный 2 5 3 2 3 2 3 2" xfId="36598"/>
    <cellStyle name="Обычный 2 5 3 2 3 2 4" xfId="36599"/>
    <cellStyle name="Обычный 2 5 3 2 3 3" xfId="36600"/>
    <cellStyle name="Обычный 2 5 3 2 3 3 2" xfId="36601"/>
    <cellStyle name="Обычный 2 5 3 2 3 3 2 2" xfId="36602"/>
    <cellStyle name="Обычный 2 5 3 2 3 3 3" xfId="36603"/>
    <cellStyle name="Обычный 2 5 3 2 3 4" xfId="36604"/>
    <cellStyle name="Обычный 2 5 3 2 3 4 2" xfId="36605"/>
    <cellStyle name="Обычный 2 5 3 2 3 5" xfId="36606"/>
    <cellStyle name="Обычный 2 5 3 2 4" xfId="36607"/>
    <cellStyle name="Обычный 2 5 3 2 4 2" xfId="36608"/>
    <cellStyle name="Обычный 2 5 3 2 4 2 2" xfId="36609"/>
    <cellStyle name="Обычный 2 5 3 2 4 2 2 2" xfId="36610"/>
    <cellStyle name="Обычный 2 5 3 2 4 2 3" xfId="36611"/>
    <cellStyle name="Обычный 2 5 3 2 4 3" xfId="36612"/>
    <cellStyle name="Обычный 2 5 3 2 4 3 2" xfId="36613"/>
    <cellStyle name="Обычный 2 5 3 2 4 4" xfId="36614"/>
    <cellStyle name="Обычный 2 5 3 2 5" xfId="36615"/>
    <cellStyle name="Обычный 2 5 3 2 5 2" xfId="36616"/>
    <cellStyle name="Обычный 2 5 3 2 5 2 2" xfId="36617"/>
    <cellStyle name="Обычный 2 5 3 2 5 3" xfId="36618"/>
    <cellStyle name="Обычный 2 5 3 2 6" xfId="36619"/>
    <cellStyle name="Обычный 2 5 3 2 6 2" xfId="36620"/>
    <cellStyle name="Обычный 2 5 3 2 7" xfId="36621"/>
    <cellStyle name="Обычный 2 5 3 3" xfId="36622"/>
    <cellStyle name="Обычный 2 5 3 3 2" xfId="36623"/>
    <cellStyle name="Обычный 2 5 3 3 2 2" xfId="36624"/>
    <cellStyle name="Обычный 2 5 3 3 2 2 2" xfId="36625"/>
    <cellStyle name="Обычный 2 5 3 3 2 2 2 2" xfId="36626"/>
    <cellStyle name="Обычный 2 5 3 3 2 2 2 2 2" xfId="36627"/>
    <cellStyle name="Обычный 2 5 3 3 2 2 2 3" xfId="36628"/>
    <cellStyle name="Обычный 2 5 3 3 2 2 3" xfId="36629"/>
    <cellStyle name="Обычный 2 5 3 3 2 2 3 2" xfId="36630"/>
    <cellStyle name="Обычный 2 5 3 3 2 2 4" xfId="36631"/>
    <cellStyle name="Обычный 2 5 3 3 2 3" xfId="36632"/>
    <cellStyle name="Обычный 2 5 3 3 2 3 2" xfId="36633"/>
    <cellStyle name="Обычный 2 5 3 3 2 3 2 2" xfId="36634"/>
    <cellStyle name="Обычный 2 5 3 3 2 3 3" xfId="36635"/>
    <cellStyle name="Обычный 2 5 3 3 2 4" xfId="36636"/>
    <cellStyle name="Обычный 2 5 3 3 2 4 2" xfId="36637"/>
    <cellStyle name="Обычный 2 5 3 3 2 5" xfId="36638"/>
    <cellStyle name="Обычный 2 5 3 3 3" xfId="36639"/>
    <cellStyle name="Обычный 2 5 3 3 3 2" xfId="36640"/>
    <cellStyle name="Обычный 2 5 3 3 3 2 2" xfId="36641"/>
    <cellStyle name="Обычный 2 5 3 3 3 2 2 2" xfId="36642"/>
    <cellStyle name="Обычный 2 5 3 3 3 2 3" xfId="36643"/>
    <cellStyle name="Обычный 2 5 3 3 3 3" xfId="36644"/>
    <cellStyle name="Обычный 2 5 3 3 3 3 2" xfId="36645"/>
    <cellStyle name="Обычный 2 5 3 3 3 4" xfId="36646"/>
    <cellStyle name="Обычный 2 5 3 3 4" xfId="36647"/>
    <cellStyle name="Обычный 2 5 3 3 4 2" xfId="36648"/>
    <cellStyle name="Обычный 2 5 3 3 4 2 2" xfId="36649"/>
    <cellStyle name="Обычный 2 5 3 3 4 3" xfId="36650"/>
    <cellStyle name="Обычный 2 5 3 3 5" xfId="36651"/>
    <cellStyle name="Обычный 2 5 3 3 5 2" xfId="36652"/>
    <cellStyle name="Обычный 2 5 3 3 6" xfId="36653"/>
    <cellStyle name="Обычный 2 5 3 4" xfId="36654"/>
    <cellStyle name="Обычный 2 5 3 4 2" xfId="36655"/>
    <cellStyle name="Обычный 2 5 3 4 2 2" xfId="36656"/>
    <cellStyle name="Обычный 2 5 3 4 2 2 2" xfId="36657"/>
    <cellStyle name="Обычный 2 5 3 4 2 2 2 2" xfId="36658"/>
    <cellStyle name="Обычный 2 5 3 4 2 2 3" xfId="36659"/>
    <cellStyle name="Обычный 2 5 3 4 2 3" xfId="36660"/>
    <cellStyle name="Обычный 2 5 3 4 2 3 2" xfId="36661"/>
    <cellStyle name="Обычный 2 5 3 4 2 4" xfId="36662"/>
    <cellStyle name="Обычный 2 5 3 4 3" xfId="36663"/>
    <cellStyle name="Обычный 2 5 3 4 3 2" xfId="36664"/>
    <cellStyle name="Обычный 2 5 3 4 3 2 2" xfId="36665"/>
    <cellStyle name="Обычный 2 5 3 4 3 3" xfId="36666"/>
    <cellStyle name="Обычный 2 5 3 4 4" xfId="36667"/>
    <cellStyle name="Обычный 2 5 3 4 4 2" xfId="36668"/>
    <cellStyle name="Обычный 2 5 3 4 5" xfId="36669"/>
    <cellStyle name="Обычный 2 5 3 5" xfId="36670"/>
    <cellStyle name="Обычный 2 5 3 5 2" xfId="36671"/>
    <cellStyle name="Обычный 2 5 3 5 2 2" xfId="36672"/>
    <cellStyle name="Обычный 2 5 3 5 2 2 2" xfId="36673"/>
    <cellStyle name="Обычный 2 5 3 5 2 3" xfId="36674"/>
    <cellStyle name="Обычный 2 5 3 5 3" xfId="36675"/>
    <cellStyle name="Обычный 2 5 3 5 3 2" xfId="36676"/>
    <cellStyle name="Обычный 2 5 3 5 4" xfId="36677"/>
    <cellStyle name="Обычный 2 5 3 6" xfId="36678"/>
    <cellStyle name="Обычный 2 5 3 6 2" xfId="36679"/>
    <cellStyle name="Обычный 2 5 3 6 2 2" xfId="36680"/>
    <cellStyle name="Обычный 2 5 3 6 3" xfId="36681"/>
    <cellStyle name="Обычный 2 5 3 7" xfId="36682"/>
    <cellStyle name="Обычный 2 5 3 7 2" xfId="36683"/>
    <cellStyle name="Обычный 2 5 3 8" xfId="36684"/>
    <cellStyle name="Обычный 2 5 4" xfId="36685"/>
    <cellStyle name="Обычный 2 5 5" xfId="36686"/>
    <cellStyle name="Обычный 2 5 5 2" xfId="36687"/>
    <cellStyle name="Обычный 2 5 5 2 2" xfId="36688"/>
    <cellStyle name="Обычный 2 5 5 2 2 2" xfId="36689"/>
    <cellStyle name="Обычный 2 5 5 2 2 2 2" xfId="36690"/>
    <cellStyle name="Обычный 2 5 5 2 2 2 2 2" xfId="36691"/>
    <cellStyle name="Обычный 2 5 5 2 2 2 2 2 2" xfId="36692"/>
    <cellStyle name="Обычный 2 5 5 2 2 2 2 2 2 2" xfId="36693"/>
    <cellStyle name="Обычный 2 5 5 2 2 2 2 2 3" xfId="36694"/>
    <cellStyle name="Обычный 2 5 5 2 2 2 2 3" xfId="36695"/>
    <cellStyle name="Обычный 2 5 5 2 2 2 2 3 2" xfId="36696"/>
    <cellStyle name="Обычный 2 5 5 2 2 2 2 4" xfId="36697"/>
    <cellStyle name="Обычный 2 5 5 2 2 2 3" xfId="36698"/>
    <cellStyle name="Обычный 2 5 5 2 2 2 3 2" xfId="36699"/>
    <cellStyle name="Обычный 2 5 5 2 2 2 3 2 2" xfId="36700"/>
    <cellStyle name="Обычный 2 5 5 2 2 2 3 3" xfId="36701"/>
    <cellStyle name="Обычный 2 5 5 2 2 2 4" xfId="36702"/>
    <cellStyle name="Обычный 2 5 5 2 2 2 4 2" xfId="36703"/>
    <cellStyle name="Обычный 2 5 5 2 2 2 5" xfId="36704"/>
    <cellStyle name="Обычный 2 5 5 2 2 3" xfId="36705"/>
    <cellStyle name="Обычный 2 5 5 2 2 3 2" xfId="36706"/>
    <cellStyle name="Обычный 2 5 5 2 2 3 2 2" xfId="36707"/>
    <cellStyle name="Обычный 2 5 5 2 2 3 2 2 2" xfId="36708"/>
    <cellStyle name="Обычный 2 5 5 2 2 3 2 3" xfId="36709"/>
    <cellStyle name="Обычный 2 5 5 2 2 3 3" xfId="36710"/>
    <cellStyle name="Обычный 2 5 5 2 2 3 3 2" xfId="36711"/>
    <cellStyle name="Обычный 2 5 5 2 2 3 4" xfId="36712"/>
    <cellStyle name="Обычный 2 5 5 2 2 4" xfId="36713"/>
    <cellStyle name="Обычный 2 5 5 2 2 4 2" xfId="36714"/>
    <cellStyle name="Обычный 2 5 5 2 2 4 2 2" xfId="36715"/>
    <cellStyle name="Обычный 2 5 5 2 2 4 3" xfId="36716"/>
    <cellStyle name="Обычный 2 5 5 2 2 5" xfId="36717"/>
    <cellStyle name="Обычный 2 5 5 2 2 5 2" xfId="36718"/>
    <cellStyle name="Обычный 2 5 5 2 2 6" xfId="36719"/>
    <cellStyle name="Обычный 2 5 5 2 3" xfId="36720"/>
    <cellStyle name="Обычный 2 5 5 2 3 2" xfId="36721"/>
    <cellStyle name="Обычный 2 5 5 2 3 2 2" xfId="36722"/>
    <cellStyle name="Обычный 2 5 5 2 3 2 2 2" xfId="36723"/>
    <cellStyle name="Обычный 2 5 5 2 3 2 2 2 2" xfId="36724"/>
    <cellStyle name="Обычный 2 5 5 2 3 2 2 3" xfId="36725"/>
    <cellStyle name="Обычный 2 5 5 2 3 2 3" xfId="36726"/>
    <cellStyle name="Обычный 2 5 5 2 3 2 3 2" xfId="36727"/>
    <cellStyle name="Обычный 2 5 5 2 3 2 4" xfId="36728"/>
    <cellStyle name="Обычный 2 5 5 2 3 3" xfId="36729"/>
    <cellStyle name="Обычный 2 5 5 2 3 3 2" xfId="36730"/>
    <cellStyle name="Обычный 2 5 5 2 3 3 2 2" xfId="36731"/>
    <cellStyle name="Обычный 2 5 5 2 3 3 3" xfId="36732"/>
    <cellStyle name="Обычный 2 5 5 2 3 4" xfId="36733"/>
    <cellStyle name="Обычный 2 5 5 2 3 4 2" xfId="36734"/>
    <cellStyle name="Обычный 2 5 5 2 3 5" xfId="36735"/>
    <cellStyle name="Обычный 2 5 5 2 4" xfId="36736"/>
    <cellStyle name="Обычный 2 5 5 2 4 2" xfId="36737"/>
    <cellStyle name="Обычный 2 5 5 2 4 2 2" xfId="36738"/>
    <cellStyle name="Обычный 2 5 5 2 4 2 2 2" xfId="36739"/>
    <cellStyle name="Обычный 2 5 5 2 4 2 3" xfId="36740"/>
    <cellStyle name="Обычный 2 5 5 2 4 3" xfId="36741"/>
    <cellStyle name="Обычный 2 5 5 2 4 3 2" xfId="36742"/>
    <cellStyle name="Обычный 2 5 5 2 4 4" xfId="36743"/>
    <cellStyle name="Обычный 2 5 5 2 5" xfId="36744"/>
    <cellStyle name="Обычный 2 5 5 2 5 2" xfId="36745"/>
    <cellStyle name="Обычный 2 5 5 2 5 2 2" xfId="36746"/>
    <cellStyle name="Обычный 2 5 5 2 5 3" xfId="36747"/>
    <cellStyle name="Обычный 2 5 5 2 6" xfId="36748"/>
    <cellStyle name="Обычный 2 5 5 2 6 2" xfId="36749"/>
    <cellStyle name="Обычный 2 5 5 2 7" xfId="36750"/>
    <cellStyle name="Обычный 2 5 5 3" xfId="36751"/>
    <cellStyle name="Обычный 2 5 5 3 2" xfId="36752"/>
    <cellStyle name="Обычный 2 5 5 3 2 2" xfId="36753"/>
    <cellStyle name="Обычный 2 5 5 3 2 2 2" xfId="36754"/>
    <cellStyle name="Обычный 2 5 5 3 2 2 2 2" xfId="36755"/>
    <cellStyle name="Обычный 2 5 5 3 2 2 2 2 2" xfId="36756"/>
    <cellStyle name="Обычный 2 5 5 3 2 2 2 3" xfId="36757"/>
    <cellStyle name="Обычный 2 5 5 3 2 2 3" xfId="36758"/>
    <cellStyle name="Обычный 2 5 5 3 2 2 3 2" xfId="36759"/>
    <cellStyle name="Обычный 2 5 5 3 2 2 4" xfId="36760"/>
    <cellStyle name="Обычный 2 5 5 3 2 3" xfId="36761"/>
    <cellStyle name="Обычный 2 5 5 3 2 3 2" xfId="36762"/>
    <cellStyle name="Обычный 2 5 5 3 2 3 2 2" xfId="36763"/>
    <cellStyle name="Обычный 2 5 5 3 2 3 3" xfId="36764"/>
    <cellStyle name="Обычный 2 5 5 3 2 4" xfId="36765"/>
    <cellStyle name="Обычный 2 5 5 3 2 4 2" xfId="36766"/>
    <cellStyle name="Обычный 2 5 5 3 2 5" xfId="36767"/>
    <cellStyle name="Обычный 2 5 5 3 3" xfId="36768"/>
    <cellStyle name="Обычный 2 5 5 3 3 2" xfId="36769"/>
    <cellStyle name="Обычный 2 5 5 3 3 2 2" xfId="36770"/>
    <cellStyle name="Обычный 2 5 5 3 3 2 2 2" xfId="36771"/>
    <cellStyle name="Обычный 2 5 5 3 3 2 3" xfId="36772"/>
    <cellStyle name="Обычный 2 5 5 3 3 3" xfId="36773"/>
    <cellStyle name="Обычный 2 5 5 3 3 3 2" xfId="36774"/>
    <cellStyle name="Обычный 2 5 5 3 3 4" xfId="36775"/>
    <cellStyle name="Обычный 2 5 5 3 4" xfId="36776"/>
    <cellStyle name="Обычный 2 5 5 3 4 2" xfId="36777"/>
    <cellStyle name="Обычный 2 5 5 3 4 2 2" xfId="36778"/>
    <cellStyle name="Обычный 2 5 5 3 4 3" xfId="36779"/>
    <cellStyle name="Обычный 2 5 5 3 5" xfId="36780"/>
    <cellStyle name="Обычный 2 5 5 3 5 2" xfId="36781"/>
    <cellStyle name="Обычный 2 5 5 3 6" xfId="36782"/>
    <cellStyle name="Обычный 2 5 5 4" xfId="36783"/>
    <cellStyle name="Обычный 2 5 5 4 2" xfId="36784"/>
    <cellStyle name="Обычный 2 5 5 4 2 2" xfId="36785"/>
    <cellStyle name="Обычный 2 5 5 4 2 2 2" xfId="36786"/>
    <cellStyle name="Обычный 2 5 5 4 2 2 2 2" xfId="36787"/>
    <cellStyle name="Обычный 2 5 5 4 2 2 3" xfId="36788"/>
    <cellStyle name="Обычный 2 5 5 4 2 3" xfId="36789"/>
    <cellStyle name="Обычный 2 5 5 4 2 3 2" xfId="36790"/>
    <cellStyle name="Обычный 2 5 5 4 2 4" xfId="36791"/>
    <cellStyle name="Обычный 2 5 5 4 3" xfId="36792"/>
    <cellStyle name="Обычный 2 5 5 4 3 2" xfId="36793"/>
    <cellStyle name="Обычный 2 5 5 4 3 2 2" xfId="36794"/>
    <cellStyle name="Обычный 2 5 5 4 3 3" xfId="36795"/>
    <cellStyle name="Обычный 2 5 5 4 4" xfId="36796"/>
    <cellStyle name="Обычный 2 5 5 4 4 2" xfId="36797"/>
    <cellStyle name="Обычный 2 5 5 4 5" xfId="36798"/>
    <cellStyle name="Обычный 2 5 5 5" xfId="36799"/>
    <cellStyle name="Обычный 2 5 5 5 2" xfId="36800"/>
    <cellStyle name="Обычный 2 5 5 5 2 2" xfId="36801"/>
    <cellStyle name="Обычный 2 5 5 5 2 2 2" xfId="36802"/>
    <cellStyle name="Обычный 2 5 5 5 2 3" xfId="36803"/>
    <cellStyle name="Обычный 2 5 5 5 3" xfId="36804"/>
    <cellStyle name="Обычный 2 5 5 5 3 2" xfId="36805"/>
    <cellStyle name="Обычный 2 5 5 5 4" xfId="36806"/>
    <cellStyle name="Обычный 2 5 5 6" xfId="36807"/>
    <cellStyle name="Обычный 2 5 5 6 2" xfId="36808"/>
    <cellStyle name="Обычный 2 5 5 6 2 2" xfId="36809"/>
    <cellStyle name="Обычный 2 5 5 6 3" xfId="36810"/>
    <cellStyle name="Обычный 2 5 5 7" xfId="36811"/>
    <cellStyle name="Обычный 2 5 5 7 2" xfId="36812"/>
    <cellStyle name="Обычный 2 5 5 8" xfId="36813"/>
    <cellStyle name="Обычный 2 6" xfId="36814"/>
    <cellStyle name="Обычный 2 6 2" xfId="36815"/>
    <cellStyle name="Обычный 2 6 2 2" xfId="36816"/>
    <cellStyle name="Обычный 2 6 2 2 2" xfId="36817"/>
    <cellStyle name="Обычный 2 6 2 2 2 2" xfId="36818"/>
    <cellStyle name="Обычный 2 6 2 2 2 2 2" xfId="36819"/>
    <cellStyle name="Обычный 2 6 2 2 2 2 2 2" xfId="36820"/>
    <cellStyle name="Обычный 2 6 2 2 2 2 2 2 2" xfId="36821"/>
    <cellStyle name="Обычный 2 6 2 2 2 2 2 2 2 2" xfId="36822"/>
    <cellStyle name="Обычный 2 6 2 2 2 2 2 2 3" xfId="36823"/>
    <cellStyle name="Обычный 2 6 2 2 2 2 2 3" xfId="36824"/>
    <cellStyle name="Обычный 2 6 2 2 2 2 2 3 2" xfId="36825"/>
    <cellStyle name="Обычный 2 6 2 2 2 2 2 4" xfId="36826"/>
    <cellStyle name="Обычный 2 6 2 2 2 2 3" xfId="36827"/>
    <cellStyle name="Обычный 2 6 2 2 2 2 3 2" xfId="36828"/>
    <cellStyle name="Обычный 2 6 2 2 2 2 3 2 2" xfId="36829"/>
    <cellStyle name="Обычный 2 6 2 2 2 2 3 3" xfId="36830"/>
    <cellStyle name="Обычный 2 6 2 2 2 2 4" xfId="36831"/>
    <cellStyle name="Обычный 2 6 2 2 2 2 4 2" xfId="36832"/>
    <cellStyle name="Обычный 2 6 2 2 2 2 5" xfId="36833"/>
    <cellStyle name="Обычный 2 6 2 2 2 3" xfId="36834"/>
    <cellStyle name="Обычный 2 6 2 2 2 3 2" xfId="36835"/>
    <cellStyle name="Обычный 2 6 2 2 2 3 2 2" xfId="36836"/>
    <cellStyle name="Обычный 2 6 2 2 2 3 2 2 2" xfId="36837"/>
    <cellStyle name="Обычный 2 6 2 2 2 3 2 3" xfId="36838"/>
    <cellStyle name="Обычный 2 6 2 2 2 3 3" xfId="36839"/>
    <cellStyle name="Обычный 2 6 2 2 2 3 3 2" xfId="36840"/>
    <cellStyle name="Обычный 2 6 2 2 2 3 4" xfId="36841"/>
    <cellStyle name="Обычный 2 6 2 2 2 4" xfId="36842"/>
    <cellStyle name="Обычный 2 6 2 2 2 4 2" xfId="36843"/>
    <cellStyle name="Обычный 2 6 2 2 2 4 2 2" xfId="36844"/>
    <cellStyle name="Обычный 2 6 2 2 2 4 3" xfId="36845"/>
    <cellStyle name="Обычный 2 6 2 2 2 5" xfId="36846"/>
    <cellStyle name="Обычный 2 6 2 2 2 5 2" xfId="36847"/>
    <cellStyle name="Обычный 2 6 2 2 2 6" xfId="36848"/>
    <cellStyle name="Обычный 2 6 2 2 3" xfId="36849"/>
    <cellStyle name="Обычный 2 6 2 2 3 2" xfId="36850"/>
    <cellStyle name="Обычный 2 6 2 2 3 2 2" xfId="36851"/>
    <cellStyle name="Обычный 2 6 2 2 3 2 2 2" xfId="36852"/>
    <cellStyle name="Обычный 2 6 2 2 3 2 2 2 2" xfId="36853"/>
    <cellStyle name="Обычный 2 6 2 2 3 2 2 3" xfId="36854"/>
    <cellStyle name="Обычный 2 6 2 2 3 2 3" xfId="36855"/>
    <cellStyle name="Обычный 2 6 2 2 3 2 3 2" xfId="36856"/>
    <cellStyle name="Обычный 2 6 2 2 3 2 4" xfId="36857"/>
    <cellStyle name="Обычный 2 6 2 2 3 3" xfId="36858"/>
    <cellStyle name="Обычный 2 6 2 2 3 3 2" xfId="36859"/>
    <cellStyle name="Обычный 2 6 2 2 3 3 2 2" xfId="36860"/>
    <cellStyle name="Обычный 2 6 2 2 3 3 3" xfId="36861"/>
    <cellStyle name="Обычный 2 6 2 2 3 4" xfId="36862"/>
    <cellStyle name="Обычный 2 6 2 2 3 4 2" xfId="36863"/>
    <cellStyle name="Обычный 2 6 2 2 3 5" xfId="36864"/>
    <cellStyle name="Обычный 2 6 2 2 4" xfId="36865"/>
    <cellStyle name="Обычный 2 6 2 2 4 2" xfId="36866"/>
    <cellStyle name="Обычный 2 6 2 2 4 2 2" xfId="36867"/>
    <cellStyle name="Обычный 2 6 2 2 4 2 2 2" xfId="36868"/>
    <cellStyle name="Обычный 2 6 2 2 4 2 3" xfId="36869"/>
    <cellStyle name="Обычный 2 6 2 2 4 3" xfId="36870"/>
    <cellStyle name="Обычный 2 6 2 2 4 3 2" xfId="36871"/>
    <cellStyle name="Обычный 2 6 2 2 4 4" xfId="36872"/>
    <cellStyle name="Обычный 2 6 2 2 5" xfId="36873"/>
    <cellStyle name="Обычный 2 6 2 2 5 2" xfId="36874"/>
    <cellStyle name="Обычный 2 6 2 2 5 2 2" xfId="36875"/>
    <cellStyle name="Обычный 2 6 2 2 5 3" xfId="36876"/>
    <cellStyle name="Обычный 2 6 2 2 6" xfId="36877"/>
    <cellStyle name="Обычный 2 6 2 2 6 2" xfId="36878"/>
    <cellStyle name="Обычный 2 6 2 2 7" xfId="36879"/>
    <cellStyle name="Обычный 2 6 2 3" xfId="36880"/>
    <cellStyle name="Обычный 2 6 2 3 2" xfId="36881"/>
    <cellStyle name="Обычный 2 6 2 3 2 2" xfId="36882"/>
    <cellStyle name="Обычный 2 6 2 3 2 2 2" xfId="36883"/>
    <cellStyle name="Обычный 2 6 2 3 2 2 2 2" xfId="36884"/>
    <cellStyle name="Обычный 2 6 2 3 2 2 2 2 2" xfId="36885"/>
    <cellStyle name="Обычный 2 6 2 3 2 2 2 3" xfId="36886"/>
    <cellStyle name="Обычный 2 6 2 3 2 2 3" xfId="36887"/>
    <cellStyle name="Обычный 2 6 2 3 2 2 3 2" xfId="36888"/>
    <cellStyle name="Обычный 2 6 2 3 2 2 4" xfId="36889"/>
    <cellStyle name="Обычный 2 6 2 3 2 3" xfId="36890"/>
    <cellStyle name="Обычный 2 6 2 3 2 3 2" xfId="36891"/>
    <cellStyle name="Обычный 2 6 2 3 2 3 2 2" xfId="36892"/>
    <cellStyle name="Обычный 2 6 2 3 2 3 3" xfId="36893"/>
    <cellStyle name="Обычный 2 6 2 3 2 4" xfId="36894"/>
    <cellStyle name="Обычный 2 6 2 3 2 4 2" xfId="36895"/>
    <cellStyle name="Обычный 2 6 2 3 2 5" xfId="36896"/>
    <cellStyle name="Обычный 2 6 2 3 3" xfId="36897"/>
    <cellStyle name="Обычный 2 6 2 3 3 2" xfId="36898"/>
    <cellStyle name="Обычный 2 6 2 3 3 2 2" xfId="36899"/>
    <cellStyle name="Обычный 2 6 2 3 3 2 2 2" xfId="36900"/>
    <cellStyle name="Обычный 2 6 2 3 3 2 3" xfId="36901"/>
    <cellStyle name="Обычный 2 6 2 3 3 3" xfId="36902"/>
    <cellStyle name="Обычный 2 6 2 3 3 3 2" xfId="36903"/>
    <cellStyle name="Обычный 2 6 2 3 3 4" xfId="36904"/>
    <cellStyle name="Обычный 2 6 2 3 4" xfId="36905"/>
    <cellStyle name="Обычный 2 6 2 3 4 2" xfId="36906"/>
    <cellStyle name="Обычный 2 6 2 3 4 2 2" xfId="36907"/>
    <cellStyle name="Обычный 2 6 2 3 4 3" xfId="36908"/>
    <cellStyle name="Обычный 2 6 2 3 5" xfId="36909"/>
    <cellStyle name="Обычный 2 6 2 3 5 2" xfId="36910"/>
    <cellStyle name="Обычный 2 6 2 3 6" xfId="36911"/>
    <cellStyle name="Обычный 2 6 2 4" xfId="36912"/>
    <cellStyle name="Обычный 2 6 2 4 2" xfId="36913"/>
    <cellStyle name="Обычный 2 6 2 4 2 2" xfId="36914"/>
    <cellStyle name="Обычный 2 6 2 4 2 2 2" xfId="36915"/>
    <cellStyle name="Обычный 2 6 2 4 2 2 2 2" xfId="36916"/>
    <cellStyle name="Обычный 2 6 2 4 2 2 3" xfId="36917"/>
    <cellStyle name="Обычный 2 6 2 4 2 3" xfId="36918"/>
    <cellStyle name="Обычный 2 6 2 4 2 3 2" xfId="36919"/>
    <cellStyle name="Обычный 2 6 2 4 2 4" xfId="36920"/>
    <cellStyle name="Обычный 2 6 2 4 3" xfId="36921"/>
    <cellStyle name="Обычный 2 6 2 4 3 2" xfId="36922"/>
    <cellStyle name="Обычный 2 6 2 4 3 2 2" xfId="36923"/>
    <cellStyle name="Обычный 2 6 2 4 3 3" xfId="36924"/>
    <cellStyle name="Обычный 2 6 2 4 4" xfId="36925"/>
    <cellStyle name="Обычный 2 6 2 4 4 2" xfId="36926"/>
    <cellStyle name="Обычный 2 6 2 4 5" xfId="36927"/>
    <cellStyle name="Обычный 2 6 2 5" xfId="36928"/>
    <cellStyle name="Обычный 2 6 2 5 2" xfId="36929"/>
    <cellStyle name="Обычный 2 6 2 5 2 2" xfId="36930"/>
    <cellStyle name="Обычный 2 6 2 5 2 2 2" xfId="36931"/>
    <cellStyle name="Обычный 2 6 2 5 2 3" xfId="36932"/>
    <cellStyle name="Обычный 2 6 2 5 3" xfId="36933"/>
    <cellStyle name="Обычный 2 6 2 5 3 2" xfId="36934"/>
    <cellStyle name="Обычный 2 6 2 5 4" xfId="36935"/>
    <cellStyle name="Обычный 2 6 2 6" xfId="36936"/>
    <cellStyle name="Обычный 2 6 2 6 2" xfId="36937"/>
    <cellStyle name="Обычный 2 6 2 6 2 2" xfId="36938"/>
    <cellStyle name="Обычный 2 6 2 6 3" xfId="36939"/>
    <cellStyle name="Обычный 2 6 2 7" xfId="36940"/>
    <cellStyle name="Обычный 2 6 2 7 2" xfId="36941"/>
    <cellStyle name="Обычный 2 6 2 8" xfId="36942"/>
    <cellStyle name="Обычный 2 6 3" xfId="36943"/>
    <cellStyle name="Обычный 2 6 4" xfId="36944"/>
    <cellStyle name="Обычный 2 6 4 2" xfId="36945"/>
    <cellStyle name="Обычный 2 6 4 2 2" xfId="36946"/>
    <cellStyle name="Обычный 2 6 4 2 2 2" xfId="36947"/>
    <cellStyle name="Обычный 2 6 4 2 2 2 2" xfId="36948"/>
    <cellStyle name="Обычный 2 6 4 2 2 2 2 2" xfId="36949"/>
    <cellStyle name="Обычный 2 6 4 2 2 2 2 2 2" xfId="36950"/>
    <cellStyle name="Обычный 2 6 4 2 2 2 2 2 2 2" xfId="36951"/>
    <cellStyle name="Обычный 2 6 4 2 2 2 2 2 3" xfId="36952"/>
    <cellStyle name="Обычный 2 6 4 2 2 2 2 3" xfId="36953"/>
    <cellStyle name="Обычный 2 6 4 2 2 2 2 3 2" xfId="36954"/>
    <cellStyle name="Обычный 2 6 4 2 2 2 2 4" xfId="36955"/>
    <cellStyle name="Обычный 2 6 4 2 2 2 3" xfId="36956"/>
    <cellStyle name="Обычный 2 6 4 2 2 2 3 2" xfId="36957"/>
    <cellStyle name="Обычный 2 6 4 2 2 2 3 2 2" xfId="36958"/>
    <cellStyle name="Обычный 2 6 4 2 2 2 3 3" xfId="36959"/>
    <cellStyle name="Обычный 2 6 4 2 2 2 4" xfId="36960"/>
    <cellStyle name="Обычный 2 6 4 2 2 2 4 2" xfId="36961"/>
    <cellStyle name="Обычный 2 6 4 2 2 2 5" xfId="36962"/>
    <cellStyle name="Обычный 2 6 4 2 2 3" xfId="36963"/>
    <cellStyle name="Обычный 2 6 4 2 2 3 2" xfId="36964"/>
    <cellStyle name="Обычный 2 6 4 2 2 3 2 2" xfId="36965"/>
    <cellStyle name="Обычный 2 6 4 2 2 3 2 2 2" xfId="36966"/>
    <cellStyle name="Обычный 2 6 4 2 2 3 2 3" xfId="36967"/>
    <cellStyle name="Обычный 2 6 4 2 2 3 3" xfId="36968"/>
    <cellStyle name="Обычный 2 6 4 2 2 3 3 2" xfId="36969"/>
    <cellStyle name="Обычный 2 6 4 2 2 3 4" xfId="36970"/>
    <cellStyle name="Обычный 2 6 4 2 2 4" xfId="36971"/>
    <cellStyle name="Обычный 2 6 4 2 2 4 2" xfId="36972"/>
    <cellStyle name="Обычный 2 6 4 2 2 4 2 2" xfId="36973"/>
    <cellStyle name="Обычный 2 6 4 2 2 4 3" xfId="36974"/>
    <cellStyle name="Обычный 2 6 4 2 2 5" xfId="36975"/>
    <cellStyle name="Обычный 2 6 4 2 2 5 2" xfId="36976"/>
    <cellStyle name="Обычный 2 6 4 2 2 6" xfId="36977"/>
    <cellStyle name="Обычный 2 6 4 2 3" xfId="36978"/>
    <cellStyle name="Обычный 2 6 4 2 3 2" xfId="36979"/>
    <cellStyle name="Обычный 2 6 4 2 3 2 2" xfId="36980"/>
    <cellStyle name="Обычный 2 6 4 2 3 2 2 2" xfId="36981"/>
    <cellStyle name="Обычный 2 6 4 2 3 2 2 2 2" xfId="36982"/>
    <cellStyle name="Обычный 2 6 4 2 3 2 2 3" xfId="36983"/>
    <cellStyle name="Обычный 2 6 4 2 3 2 3" xfId="36984"/>
    <cellStyle name="Обычный 2 6 4 2 3 2 3 2" xfId="36985"/>
    <cellStyle name="Обычный 2 6 4 2 3 2 4" xfId="36986"/>
    <cellStyle name="Обычный 2 6 4 2 3 3" xfId="36987"/>
    <cellStyle name="Обычный 2 6 4 2 3 3 2" xfId="36988"/>
    <cellStyle name="Обычный 2 6 4 2 3 3 2 2" xfId="36989"/>
    <cellStyle name="Обычный 2 6 4 2 3 3 3" xfId="36990"/>
    <cellStyle name="Обычный 2 6 4 2 3 4" xfId="36991"/>
    <cellStyle name="Обычный 2 6 4 2 3 4 2" xfId="36992"/>
    <cellStyle name="Обычный 2 6 4 2 3 5" xfId="36993"/>
    <cellStyle name="Обычный 2 6 4 2 4" xfId="36994"/>
    <cellStyle name="Обычный 2 6 4 2 4 2" xfId="36995"/>
    <cellStyle name="Обычный 2 6 4 2 4 2 2" xfId="36996"/>
    <cellStyle name="Обычный 2 6 4 2 4 2 2 2" xfId="36997"/>
    <cellStyle name="Обычный 2 6 4 2 4 2 3" xfId="36998"/>
    <cellStyle name="Обычный 2 6 4 2 4 3" xfId="36999"/>
    <cellStyle name="Обычный 2 6 4 2 4 3 2" xfId="37000"/>
    <cellStyle name="Обычный 2 6 4 2 4 4" xfId="37001"/>
    <cellStyle name="Обычный 2 6 4 2 5" xfId="37002"/>
    <cellStyle name="Обычный 2 6 4 2 5 2" xfId="37003"/>
    <cellStyle name="Обычный 2 6 4 2 5 2 2" xfId="37004"/>
    <cellStyle name="Обычный 2 6 4 2 5 3" xfId="37005"/>
    <cellStyle name="Обычный 2 6 4 2 6" xfId="37006"/>
    <cellStyle name="Обычный 2 6 4 2 6 2" xfId="37007"/>
    <cellStyle name="Обычный 2 6 4 2 7" xfId="37008"/>
    <cellStyle name="Обычный 2 6 4 3" xfId="37009"/>
    <cellStyle name="Обычный 2 6 4 3 2" xfId="37010"/>
    <cellStyle name="Обычный 2 6 4 3 2 2" xfId="37011"/>
    <cellStyle name="Обычный 2 6 4 3 2 2 2" xfId="37012"/>
    <cellStyle name="Обычный 2 6 4 3 2 2 2 2" xfId="37013"/>
    <cellStyle name="Обычный 2 6 4 3 2 2 2 2 2" xfId="37014"/>
    <cellStyle name="Обычный 2 6 4 3 2 2 2 3" xfId="37015"/>
    <cellStyle name="Обычный 2 6 4 3 2 2 3" xfId="37016"/>
    <cellStyle name="Обычный 2 6 4 3 2 2 3 2" xfId="37017"/>
    <cellStyle name="Обычный 2 6 4 3 2 2 4" xfId="37018"/>
    <cellStyle name="Обычный 2 6 4 3 2 3" xfId="37019"/>
    <cellStyle name="Обычный 2 6 4 3 2 3 2" xfId="37020"/>
    <cellStyle name="Обычный 2 6 4 3 2 3 2 2" xfId="37021"/>
    <cellStyle name="Обычный 2 6 4 3 2 3 3" xfId="37022"/>
    <cellStyle name="Обычный 2 6 4 3 2 4" xfId="37023"/>
    <cellStyle name="Обычный 2 6 4 3 2 4 2" xfId="37024"/>
    <cellStyle name="Обычный 2 6 4 3 2 5" xfId="37025"/>
    <cellStyle name="Обычный 2 6 4 3 3" xfId="37026"/>
    <cellStyle name="Обычный 2 6 4 3 3 2" xfId="37027"/>
    <cellStyle name="Обычный 2 6 4 3 3 2 2" xfId="37028"/>
    <cellStyle name="Обычный 2 6 4 3 3 2 2 2" xfId="37029"/>
    <cellStyle name="Обычный 2 6 4 3 3 2 3" xfId="37030"/>
    <cellStyle name="Обычный 2 6 4 3 3 3" xfId="37031"/>
    <cellStyle name="Обычный 2 6 4 3 3 3 2" xfId="37032"/>
    <cellStyle name="Обычный 2 6 4 3 3 4" xfId="37033"/>
    <cellStyle name="Обычный 2 6 4 3 4" xfId="37034"/>
    <cellStyle name="Обычный 2 6 4 3 4 2" xfId="37035"/>
    <cellStyle name="Обычный 2 6 4 3 4 2 2" xfId="37036"/>
    <cellStyle name="Обычный 2 6 4 3 4 3" xfId="37037"/>
    <cellStyle name="Обычный 2 6 4 3 5" xfId="37038"/>
    <cellStyle name="Обычный 2 6 4 3 5 2" xfId="37039"/>
    <cellStyle name="Обычный 2 6 4 3 6" xfId="37040"/>
    <cellStyle name="Обычный 2 6 4 4" xfId="37041"/>
    <cellStyle name="Обычный 2 6 4 4 2" xfId="37042"/>
    <cellStyle name="Обычный 2 6 4 4 2 2" xfId="37043"/>
    <cellStyle name="Обычный 2 6 4 4 2 2 2" xfId="37044"/>
    <cellStyle name="Обычный 2 6 4 4 2 2 2 2" xfId="37045"/>
    <cellStyle name="Обычный 2 6 4 4 2 2 3" xfId="37046"/>
    <cellStyle name="Обычный 2 6 4 4 2 3" xfId="37047"/>
    <cellStyle name="Обычный 2 6 4 4 2 3 2" xfId="37048"/>
    <cellStyle name="Обычный 2 6 4 4 2 4" xfId="37049"/>
    <cellStyle name="Обычный 2 6 4 4 3" xfId="37050"/>
    <cellStyle name="Обычный 2 6 4 4 3 2" xfId="37051"/>
    <cellStyle name="Обычный 2 6 4 4 3 2 2" xfId="37052"/>
    <cellStyle name="Обычный 2 6 4 4 3 3" xfId="37053"/>
    <cellStyle name="Обычный 2 6 4 4 4" xfId="37054"/>
    <cellStyle name="Обычный 2 6 4 4 4 2" xfId="37055"/>
    <cellStyle name="Обычный 2 6 4 4 5" xfId="37056"/>
    <cellStyle name="Обычный 2 6 4 5" xfId="37057"/>
    <cellStyle name="Обычный 2 6 4 5 2" xfId="37058"/>
    <cellStyle name="Обычный 2 6 4 5 2 2" xfId="37059"/>
    <cellStyle name="Обычный 2 6 4 5 2 2 2" xfId="37060"/>
    <cellStyle name="Обычный 2 6 4 5 2 3" xfId="37061"/>
    <cellStyle name="Обычный 2 6 4 5 3" xfId="37062"/>
    <cellStyle name="Обычный 2 6 4 5 3 2" xfId="37063"/>
    <cellStyle name="Обычный 2 6 4 5 4" xfId="37064"/>
    <cellStyle name="Обычный 2 6 4 6" xfId="37065"/>
    <cellStyle name="Обычный 2 6 4 6 2" xfId="37066"/>
    <cellStyle name="Обычный 2 6 4 6 2 2" xfId="37067"/>
    <cellStyle name="Обычный 2 6 4 6 3" xfId="37068"/>
    <cellStyle name="Обычный 2 6 4 7" xfId="37069"/>
    <cellStyle name="Обычный 2 6 4 7 2" xfId="37070"/>
    <cellStyle name="Обычный 2 6 4 8" xfId="37071"/>
    <cellStyle name="Обычный 2 7" xfId="37072"/>
    <cellStyle name="Обычный 2 7 2" xfId="37073"/>
    <cellStyle name="Обычный 2 7 3" xfId="37074"/>
    <cellStyle name="Обычный 2 8" xfId="37075"/>
    <cellStyle name="Обычный 2 8 2" xfId="37076"/>
    <cellStyle name="Обычный 2 8 3" xfId="37077"/>
    <cellStyle name="Обычный 2 8 3 2" xfId="37078"/>
    <cellStyle name="Обычный 2 8 3 2 2" xfId="37079"/>
    <cellStyle name="Обычный 2 8 3 2 2 2" xfId="37080"/>
    <cellStyle name="Обычный 2 8 3 2 2 2 2" xfId="37081"/>
    <cellStyle name="Обычный 2 8 3 2 2 2 2 2" xfId="37082"/>
    <cellStyle name="Обычный 2 8 3 2 2 2 2 2 2" xfId="37083"/>
    <cellStyle name="Обычный 2 8 3 2 2 2 2 2 2 2" xfId="37084"/>
    <cellStyle name="Обычный 2 8 3 2 2 2 2 2 3" xfId="37085"/>
    <cellStyle name="Обычный 2 8 3 2 2 2 2 3" xfId="37086"/>
    <cellStyle name="Обычный 2 8 3 2 2 2 2 3 2" xfId="37087"/>
    <cellStyle name="Обычный 2 8 3 2 2 2 2 4" xfId="37088"/>
    <cellStyle name="Обычный 2 8 3 2 2 2 3" xfId="37089"/>
    <cellStyle name="Обычный 2 8 3 2 2 2 3 2" xfId="37090"/>
    <cellStyle name="Обычный 2 8 3 2 2 2 3 2 2" xfId="37091"/>
    <cellStyle name="Обычный 2 8 3 2 2 2 3 3" xfId="37092"/>
    <cellStyle name="Обычный 2 8 3 2 2 2 4" xfId="37093"/>
    <cellStyle name="Обычный 2 8 3 2 2 2 4 2" xfId="37094"/>
    <cellStyle name="Обычный 2 8 3 2 2 2 5" xfId="37095"/>
    <cellStyle name="Обычный 2 8 3 2 2 3" xfId="37096"/>
    <cellStyle name="Обычный 2 8 3 2 2 3 2" xfId="37097"/>
    <cellStyle name="Обычный 2 8 3 2 2 3 2 2" xfId="37098"/>
    <cellStyle name="Обычный 2 8 3 2 2 3 2 2 2" xfId="37099"/>
    <cellStyle name="Обычный 2 8 3 2 2 3 2 3" xfId="37100"/>
    <cellStyle name="Обычный 2 8 3 2 2 3 3" xfId="37101"/>
    <cellStyle name="Обычный 2 8 3 2 2 3 3 2" xfId="37102"/>
    <cellStyle name="Обычный 2 8 3 2 2 3 4" xfId="37103"/>
    <cellStyle name="Обычный 2 8 3 2 2 4" xfId="37104"/>
    <cellStyle name="Обычный 2 8 3 2 2 4 2" xfId="37105"/>
    <cellStyle name="Обычный 2 8 3 2 2 4 2 2" xfId="37106"/>
    <cellStyle name="Обычный 2 8 3 2 2 4 3" xfId="37107"/>
    <cellStyle name="Обычный 2 8 3 2 2 5" xfId="37108"/>
    <cellStyle name="Обычный 2 8 3 2 2 5 2" xfId="37109"/>
    <cellStyle name="Обычный 2 8 3 2 2 6" xfId="37110"/>
    <cellStyle name="Обычный 2 8 3 2 3" xfId="37111"/>
    <cellStyle name="Обычный 2 8 3 2 3 2" xfId="37112"/>
    <cellStyle name="Обычный 2 8 3 2 3 2 2" xfId="37113"/>
    <cellStyle name="Обычный 2 8 3 2 3 2 2 2" xfId="37114"/>
    <cellStyle name="Обычный 2 8 3 2 3 2 2 2 2" xfId="37115"/>
    <cellStyle name="Обычный 2 8 3 2 3 2 2 3" xfId="37116"/>
    <cellStyle name="Обычный 2 8 3 2 3 2 3" xfId="37117"/>
    <cellStyle name="Обычный 2 8 3 2 3 2 3 2" xfId="37118"/>
    <cellStyle name="Обычный 2 8 3 2 3 2 4" xfId="37119"/>
    <cellStyle name="Обычный 2 8 3 2 3 3" xfId="37120"/>
    <cellStyle name="Обычный 2 8 3 2 3 3 2" xfId="37121"/>
    <cellStyle name="Обычный 2 8 3 2 3 3 2 2" xfId="37122"/>
    <cellStyle name="Обычный 2 8 3 2 3 3 3" xfId="37123"/>
    <cellStyle name="Обычный 2 8 3 2 3 4" xfId="37124"/>
    <cellStyle name="Обычный 2 8 3 2 3 4 2" xfId="37125"/>
    <cellStyle name="Обычный 2 8 3 2 3 5" xfId="37126"/>
    <cellStyle name="Обычный 2 8 3 2 4" xfId="37127"/>
    <cellStyle name="Обычный 2 8 3 2 4 2" xfId="37128"/>
    <cellStyle name="Обычный 2 8 3 2 4 2 2" xfId="37129"/>
    <cellStyle name="Обычный 2 8 3 2 4 2 2 2" xfId="37130"/>
    <cellStyle name="Обычный 2 8 3 2 4 2 3" xfId="37131"/>
    <cellStyle name="Обычный 2 8 3 2 4 3" xfId="37132"/>
    <cellStyle name="Обычный 2 8 3 2 4 3 2" xfId="37133"/>
    <cellStyle name="Обычный 2 8 3 2 4 4" xfId="37134"/>
    <cellStyle name="Обычный 2 8 3 2 5" xfId="37135"/>
    <cellStyle name="Обычный 2 8 3 2 5 2" xfId="37136"/>
    <cellStyle name="Обычный 2 8 3 2 5 2 2" xfId="37137"/>
    <cellStyle name="Обычный 2 8 3 2 5 3" xfId="37138"/>
    <cellStyle name="Обычный 2 8 3 2 6" xfId="37139"/>
    <cellStyle name="Обычный 2 8 3 2 6 2" xfId="37140"/>
    <cellStyle name="Обычный 2 8 3 2 7" xfId="37141"/>
    <cellStyle name="Обычный 2 8 3 3" xfId="37142"/>
    <cellStyle name="Обычный 2 8 3 3 2" xfId="37143"/>
    <cellStyle name="Обычный 2 8 3 3 2 2" xfId="37144"/>
    <cellStyle name="Обычный 2 8 3 3 2 2 2" xfId="37145"/>
    <cellStyle name="Обычный 2 8 3 3 2 2 2 2" xfId="37146"/>
    <cellStyle name="Обычный 2 8 3 3 2 2 2 2 2" xfId="37147"/>
    <cellStyle name="Обычный 2 8 3 3 2 2 2 3" xfId="37148"/>
    <cellStyle name="Обычный 2 8 3 3 2 2 3" xfId="37149"/>
    <cellStyle name="Обычный 2 8 3 3 2 2 3 2" xfId="37150"/>
    <cellStyle name="Обычный 2 8 3 3 2 2 4" xfId="37151"/>
    <cellStyle name="Обычный 2 8 3 3 2 3" xfId="37152"/>
    <cellStyle name="Обычный 2 8 3 3 2 3 2" xfId="37153"/>
    <cellStyle name="Обычный 2 8 3 3 2 3 2 2" xfId="37154"/>
    <cellStyle name="Обычный 2 8 3 3 2 3 3" xfId="37155"/>
    <cellStyle name="Обычный 2 8 3 3 2 4" xfId="37156"/>
    <cellStyle name="Обычный 2 8 3 3 2 4 2" xfId="37157"/>
    <cellStyle name="Обычный 2 8 3 3 2 5" xfId="37158"/>
    <cellStyle name="Обычный 2 8 3 3 3" xfId="37159"/>
    <cellStyle name="Обычный 2 8 3 3 3 2" xfId="37160"/>
    <cellStyle name="Обычный 2 8 3 3 3 2 2" xfId="37161"/>
    <cellStyle name="Обычный 2 8 3 3 3 2 2 2" xfId="37162"/>
    <cellStyle name="Обычный 2 8 3 3 3 2 3" xfId="37163"/>
    <cellStyle name="Обычный 2 8 3 3 3 3" xfId="37164"/>
    <cellStyle name="Обычный 2 8 3 3 3 3 2" xfId="37165"/>
    <cellStyle name="Обычный 2 8 3 3 3 4" xfId="37166"/>
    <cellStyle name="Обычный 2 8 3 3 4" xfId="37167"/>
    <cellStyle name="Обычный 2 8 3 3 4 2" xfId="37168"/>
    <cellStyle name="Обычный 2 8 3 3 4 2 2" xfId="37169"/>
    <cellStyle name="Обычный 2 8 3 3 4 3" xfId="37170"/>
    <cellStyle name="Обычный 2 8 3 3 5" xfId="37171"/>
    <cellStyle name="Обычный 2 8 3 3 5 2" xfId="37172"/>
    <cellStyle name="Обычный 2 8 3 3 6" xfId="37173"/>
    <cellStyle name="Обычный 2 8 3 4" xfId="37174"/>
    <cellStyle name="Обычный 2 8 3 4 2" xfId="37175"/>
    <cellStyle name="Обычный 2 8 3 4 2 2" xfId="37176"/>
    <cellStyle name="Обычный 2 8 3 4 2 2 2" xfId="37177"/>
    <cellStyle name="Обычный 2 8 3 4 2 2 2 2" xfId="37178"/>
    <cellStyle name="Обычный 2 8 3 4 2 2 3" xfId="37179"/>
    <cellStyle name="Обычный 2 8 3 4 2 3" xfId="37180"/>
    <cellStyle name="Обычный 2 8 3 4 2 3 2" xfId="37181"/>
    <cellStyle name="Обычный 2 8 3 4 2 4" xfId="37182"/>
    <cellStyle name="Обычный 2 8 3 4 3" xfId="37183"/>
    <cellStyle name="Обычный 2 8 3 4 3 2" xfId="37184"/>
    <cellStyle name="Обычный 2 8 3 4 3 2 2" xfId="37185"/>
    <cellStyle name="Обычный 2 8 3 4 3 3" xfId="37186"/>
    <cellStyle name="Обычный 2 8 3 4 4" xfId="37187"/>
    <cellStyle name="Обычный 2 8 3 4 4 2" xfId="37188"/>
    <cellStyle name="Обычный 2 8 3 4 5" xfId="37189"/>
    <cellStyle name="Обычный 2 8 3 5" xfId="37190"/>
    <cellStyle name="Обычный 2 8 3 5 2" xfId="37191"/>
    <cellStyle name="Обычный 2 8 3 5 2 2" xfId="37192"/>
    <cellStyle name="Обычный 2 8 3 5 2 2 2" xfId="37193"/>
    <cellStyle name="Обычный 2 8 3 5 2 3" xfId="37194"/>
    <cellStyle name="Обычный 2 8 3 5 3" xfId="37195"/>
    <cellStyle name="Обычный 2 8 3 5 3 2" xfId="37196"/>
    <cellStyle name="Обычный 2 8 3 5 4" xfId="37197"/>
    <cellStyle name="Обычный 2 8 3 6" xfId="37198"/>
    <cellStyle name="Обычный 2 8 3 6 2" xfId="37199"/>
    <cellStyle name="Обычный 2 8 3 6 2 2" xfId="37200"/>
    <cellStyle name="Обычный 2 8 3 6 3" xfId="37201"/>
    <cellStyle name="Обычный 2 8 3 7" xfId="37202"/>
    <cellStyle name="Обычный 2 8 3 7 2" xfId="37203"/>
    <cellStyle name="Обычный 2 8 3 8" xfId="37204"/>
    <cellStyle name="Обычный 2 9" xfId="37205"/>
    <cellStyle name="Обычный 20" xfId="37206"/>
    <cellStyle name="Обычный 20 10" xfId="37207"/>
    <cellStyle name="Обычный 20 10 2" xfId="37208"/>
    <cellStyle name="Обычный 20 11" xfId="37209"/>
    <cellStyle name="Обычный 20 2" xfId="37210"/>
    <cellStyle name="Обычный 20 2 10" xfId="37211"/>
    <cellStyle name="Обычный 20 2 2" xfId="37212"/>
    <cellStyle name="Обычный 20 2 2 2" xfId="37213"/>
    <cellStyle name="Обычный 20 2 2 2 2" xfId="37214"/>
    <cellStyle name="Обычный 20 2 2 2 2 2" xfId="37215"/>
    <cellStyle name="Обычный 20 2 2 2 2 2 2" xfId="37216"/>
    <cellStyle name="Обычный 20 2 2 2 2 2 2 2" xfId="37217"/>
    <cellStyle name="Обычный 20 2 2 2 2 2 2 2 2" xfId="37218"/>
    <cellStyle name="Обычный 20 2 2 2 2 2 2 2 2 2" xfId="37219"/>
    <cellStyle name="Обычный 20 2 2 2 2 2 2 2 2 2 2" xfId="37220"/>
    <cellStyle name="Обычный 20 2 2 2 2 2 2 2 2 3" xfId="37221"/>
    <cellStyle name="Обычный 20 2 2 2 2 2 2 2 3" xfId="37222"/>
    <cellStyle name="Обычный 20 2 2 2 2 2 2 2 3 2" xfId="37223"/>
    <cellStyle name="Обычный 20 2 2 2 2 2 2 2 4" xfId="37224"/>
    <cellStyle name="Обычный 20 2 2 2 2 2 2 3" xfId="37225"/>
    <cellStyle name="Обычный 20 2 2 2 2 2 2 3 2" xfId="37226"/>
    <cellStyle name="Обычный 20 2 2 2 2 2 2 3 2 2" xfId="37227"/>
    <cellStyle name="Обычный 20 2 2 2 2 2 2 3 3" xfId="37228"/>
    <cellStyle name="Обычный 20 2 2 2 2 2 2 4" xfId="37229"/>
    <cellStyle name="Обычный 20 2 2 2 2 2 2 4 2" xfId="37230"/>
    <cellStyle name="Обычный 20 2 2 2 2 2 2 5" xfId="37231"/>
    <cellStyle name="Обычный 20 2 2 2 2 2 3" xfId="37232"/>
    <cellStyle name="Обычный 20 2 2 2 2 2 3 2" xfId="37233"/>
    <cellStyle name="Обычный 20 2 2 2 2 2 3 2 2" xfId="37234"/>
    <cellStyle name="Обычный 20 2 2 2 2 2 3 2 2 2" xfId="37235"/>
    <cellStyle name="Обычный 20 2 2 2 2 2 3 2 3" xfId="37236"/>
    <cellStyle name="Обычный 20 2 2 2 2 2 3 3" xfId="37237"/>
    <cellStyle name="Обычный 20 2 2 2 2 2 3 3 2" xfId="37238"/>
    <cellStyle name="Обычный 20 2 2 2 2 2 3 4" xfId="37239"/>
    <cellStyle name="Обычный 20 2 2 2 2 2 4" xfId="37240"/>
    <cellStyle name="Обычный 20 2 2 2 2 2 4 2" xfId="37241"/>
    <cellStyle name="Обычный 20 2 2 2 2 2 4 2 2" xfId="37242"/>
    <cellStyle name="Обычный 20 2 2 2 2 2 4 3" xfId="37243"/>
    <cellStyle name="Обычный 20 2 2 2 2 2 5" xfId="37244"/>
    <cellStyle name="Обычный 20 2 2 2 2 2 5 2" xfId="37245"/>
    <cellStyle name="Обычный 20 2 2 2 2 2 6" xfId="37246"/>
    <cellStyle name="Обычный 20 2 2 2 2 3" xfId="37247"/>
    <cellStyle name="Обычный 20 2 2 2 2 3 2" xfId="37248"/>
    <cellStyle name="Обычный 20 2 2 2 2 3 2 2" xfId="37249"/>
    <cellStyle name="Обычный 20 2 2 2 2 3 2 2 2" xfId="37250"/>
    <cellStyle name="Обычный 20 2 2 2 2 3 2 2 2 2" xfId="37251"/>
    <cellStyle name="Обычный 20 2 2 2 2 3 2 2 3" xfId="37252"/>
    <cellStyle name="Обычный 20 2 2 2 2 3 2 3" xfId="37253"/>
    <cellStyle name="Обычный 20 2 2 2 2 3 2 3 2" xfId="37254"/>
    <cellStyle name="Обычный 20 2 2 2 2 3 2 4" xfId="37255"/>
    <cellStyle name="Обычный 20 2 2 2 2 3 3" xfId="37256"/>
    <cellStyle name="Обычный 20 2 2 2 2 3 3 2" xfId="37257"/>
    <cellStyle name="Обычный 20 2 2 2 2 3 3 2 2" xfId="37258"/>
    <cellStyle name="Обычный 20 2 2 2 2 3 3 3" xfId="37259"/>
    <cellStyle name="Обычный 20 2 2 2 2 3 4" xfId="37260"/>
    <cellStyle name="Обычный 20 2 2 2 2 3 4 2" xfId="37261"/>
    <cellStyle name="Обычный 20 2 2 2 2 3 5" xfId="37262"/>
    <cellStyle name="Обычный 20 2 2 2 2 4" xfId="37263"/>
    <cellStyle name="Обычный 20 2 2 2 2 4 2" xfId="37264"/>
    <cellStyle name="Обычный 20 2 2 2 2 4 2 2" xfId="37265"/>
    <cellStyle name="Обычный 20 2 2 2 2 4 2 2 2" xfId="37266"/>
    <cellStyle name="Обычный 20 2 2 2 2 4 2 3" xfId="37267"/>
    <cellStyle name="Обычный 20 2 2 2 2 4 3" xfId="37268"/>
    <cellStyle name="Обычный 20 2 2 2 2 4 3 2" xfId="37269"/>
    <cellStyle name="Обычный 20 2 2 2 2 4 4" xfId="37270"/>
    <cellStyle name="Обычный 20 2 2 2 2 5" xfId="37271"/>
    <cellStyle name="Обычный 20 2 2 2 2 5 2" xfId="37272"/>
    <cellStyle name="Обычный 20 2 2 2 2 5 2 2" xfId="37273"/>
    <cellStyle name="Обычный 20 2 2 2 2 5 3" xfId="37274"/>
    <cellStyle name="Обычный 20 2 2 2 2 6" xfId="37275"/>
    <cellStyle name="Обычный 20 2 2 2 2 6 2" xfId="37276"/>
    <cellStyle name="Обычный 20 2 2 2 2 7" xfId="37277"/>
    <cellStyle name="Обычный 20 2 2 2 3" xfId="37278"/>
    <cellStyle name="Обычный 20 2 2 2 3 2" xfId="37279"/>
    <cellStyle name="Обычный 20 2 2 2 3 2 2" xfId="37280"/>
    <cellStyle name="Обычный 20 2 2 2 3 2 2 2" xfId="37281"/>
    <cellStyle name="Обычный 20 2 2 2 3 2 2 2 2" xfId="37282"/>
    <cellStyle name="Обычный 20 2 2 2 3 2 2 2 2 2" xfId="37283"/>
    <cellStyle name="Обычный 20 2 2 2 3 2 2 2 3" xfId="37284"/>
    <cellStyle name="Обычный 20 2 2 2 3 2 2 3" xfId="37285"/>
    <cellStyle name="Обычный 20 2 2 2 3 2 2 3 2" xfId="37286"/>
    <cellStyle name="Обычный 20 2 2 2 3 2 2 4" xfId="37287"/>
    <cellStyle name="Обычный 20 2 2 2 3 2 3" xfId="37288"/>
    <cellStyle name="Обычный 20 2 2 2 3 2 3 2" xfId="37289"/>
    <cellStyle name="Обычный 20 2 2 2 3 2 3 2 2" xfId="37290"/>
    <cellStyle name="Обычный 20 2 2 2 3 2 3 3" xfId="37291"/>
    <cellStyle name="Обычный 20 2 2 2 3 2 4" xfId="37292"/>
    <cellStyle name="Обычный 20 2 2 2 3 2 4 2" xfId="37293"/>
    <cellStyle name="Обычный 20 2 2 2 3 2 5" xfId="37294"/>
    <cellStyle name="Обычный 20 2 2 2 3 3" xfId="37295"/>
    <cellStyle name="Обычный 20 2 2 2 3 3 2" xfId="37296"/>
    <cellStyle name="Обычный 20 2 2 2 3 3 2 2" xfId="37297"/>
    <cellStyle name="Обычный 20 2 2 2 3 3 2 2 2" xfId="37298"/>
    <cellStyle name="Обычный 20 2 2 2 3 3 2 3" xfId="37299"/>
    <cellStyle name="Обычный 20 2 2 2 3 3 3" xfId="37300"/>
    <cellStyle name="Обычный 20 2 2 2 3 3 3 2" xfId="37301"/>
    <cellStyle name="Обычный 20 2 2 2 3 3 4" xfId="37302"/>
    <cellStyle name="Обычный 20 2 2 2 3 4" xfId="37303"/>
    <cellStyle name="Обычный 20 2 2 2 3 4 2" xfId="37304"/>
    <cellStyle name="Обычный 20 2 2 2 3 4 2 2" xfId="37305"/>
    <cellStyle name="Обычный 20 2 2 2 3 4 3" xfId="37306"/>
    <cellStyle name="Обычный 20 2 2 2 3 5" xfId="37307"/>
    <cellStyle name="Обычный 20 2 2 2 3 5 2" xfId="37308"/>
    <cellStyle name="Обычный 20 2 2 2 3 6" xfId="37309"/>
    <cellStyle name="Обычный 20 2 2 2 4" xfId="37310"/>
    <cellStyle name="Обычный 20 2 2 2 4 2" xfId="37311"/>
    <cellStyle name="Обычный 20 2 2 2 4 2 2" xfId="37312"/>
    <cellStyle name="Обычный 20 2 2 2 4 2 2 2" xfId="37313"/>
    <cellStyle name="Обычный 20 2 2 2 4 2 2 2 2" xfId="37314"/>
    <cellStyle name="Обычный 20 2 2 2 4 2 2 3" xfId="37315"/>
    <cellStyle name="Обычный 20 2 2 2 4 2 3" xfId="37316"/>
    <cellStyle name="Обычный 20 2 2 2 4 2 3 2" xfId="37317"/>
    <cellStyle name="Обычный 20 2 2 2 4 2 4" xfId="37318"/>
    <cellStyle name="Обычный 20 2 2 2 4 3" xfId="37319"/>
    <cellStyle name="Обычный 20 2 2 2 4 3 2" xfId="37320"/>
    <cellStyle name="Обычный 20 2 2 2 4 3 2 2" xfId="37321"/>
    <cellStyle name="Обычный 20 2 2 2 4 3 3" xfId="37322"/>
    <cellStyle name="Обычный 20 2 2 2 4 4" xfId="37323"/>
    <cellStyle name="Обычный 20 2 2 2 4 4 2" xfId="37324"/>
    <cellStyle name="Обычный 20 2 2 2 4 5" xfId="37325"/>
    <cellStyle name="Обычный 20 2 2 2 5" xfId="37326"/>
    <cellStyle name="Обычный 20 2 2 2 5 2" xfId="37327"/>
    <cellStyle name="Обычный 20 2 2 2 5 2 2" xfId="37328"/>
    <cellStyle name="Обычный 20 2 2 2 5 2 2 2" xfId="37329"/>
    <cellStyle name="Обычный 20 2 2 2 5 2 3" xfId="37330"/>
    <cellStyle name="Обычный 20 2 2 2 5 3" xfId="37331"/>
    <cellStyle name="Обычный 20 2 2 2 5 3 2" xfId="37332"/>
    <cellStyle name="Обычный 20 2 2 2 5 4" xfId="37333"/>
    <cellStyle name="Обычный 20 2 2 2 6" xfId="37334"/>
    <cellStyle name="Обычный 20 2 2 2 6 2" xfId="37335"/>
    <cellStyle name="Обычный 20 2 2 2 6 2 2" xfId="37336"/>
    <cellStyle name="Обычный 20 2 2 2 6 3" xfId="37337"/>
    <cellStyle name="Обычный 20 2 2 2 7" xfId="37338"/>
    <cellStyle name="Обычный 20 2 2 2 7 2" xfId="37339"/>
    <cellStyle name="Обычный 20 2 2 2 8" xfId="37340"/>
    <cellStyle name="Обычный 20 2 2 3" xfId="37341"/>
    <cellStyle name="Обычный 20 2 2 3 2" xfId="37342"/>
    <cellStyle name="Обычный 20 2 2 3 2 2" xfId="37343"/>
    <cellStyle name="Обычный 20 2 2 3 2 2 2" xfId="37344"/>
    <cellStyle name="Обычный 20 2 2 3 2 2 2 2" xfId="37345"/>
    <cellStyle name="Обычный 20 2 2 3 2 2 2 2 2" xfId="37346"/>
    <cellStyle name="Обычный 20 2 2 3 2 2 2 2 2 2" xfId="37347"/>
    <cellStyle name="Обычный 20 2 2 3 2 2 2 2 3" xfId="37348"/>
    <cellStyle name="Обычный 20 2 2 3 2 2 2 3" xfId="37349"/>
    <cellStyle name="Обычный 20 2 2 3 2 2 2 3 2" xfId="37350"/>
    <cellStyle name="Обычный 20 2 2 3 2 2 2 4" xfId="37351"/>
    <cellStyle name="Обычный 20 2 2 3 2 2 3" xfId="37352"/>
    <cellStyle name="Обычный 20 2 2 3 2 2 3 2" xfId="37353"/>
    <cellStyle name="Обычный 20 2 2 3 2 2 3 2 2" xfId="37354"/>
    <cellStyle name="Обычный 20 2 2 3 2 2 3 3" xfId="37355"/>
    <cellStyle name="Обычный 20 2 2 3 2 2 4" xfId="37356"/>
    <cellStyle name="Обычный 20 2 2 3 2 2 4 2" xfId="37357"/>
    <cellStyle name="Обычный 20 2 2 3 2 2 5" xfId="37358"/>
    <cellStyle name="Обычный 20 2 2 3 2 3" xfId="37359"/>
    <cellStyle name="Обычный 20 2 2 3 2 3 2" xfId="37360"/>
    <cellStyle name="Обычный 20 2 2 3 2 3 2 2" xfId="37361"/>
    <cellStyle name="Обычный 20 2 2 3 2 3 2 2 2" xfId="37362"/>
    <cellStyle name="Обычный 20 2 2 3 2 3 2 3" xfId="37363"/>
    <cellStyle name="Обычный 20 2 2 3 2 3 3" xfId="37364"/>
    <cellStyle name="Обычный 20 2 2 3 2 3 3 2" xfId="37365"/>
    <cellStyle name="Обычный 20 2 2 3 2 3 4" xfId="37366"/>
    <cellStyle name="Обычный 20 2 2 3 2 4" xfId="37367"/>
    <cellStyle name="Обычный 20 2 2 3 2 4 2" xfId="37368"/>
    <cellStyle name="Обычный 20 2 2 3 2 4 2 2" xfId="37369"/>
    <cellStyle name="Обычный 20 2 2 3 2 4 3" xfId="37370"/>
    <cellStyle name="Обычный 20 2 2 3 2 5" xfId="37371"/>
    <cellStyle name="Обычный 20 2 2 3 2 5 2" xfId="37372"/>
    <cellStyle name="Обычный 20 2 2 3 2 6" xfId="37373"/>
    <cellStyle name="Обычный 20 2 2 3 3" xfId="37374"/>
    <cellStyle name="Обычный 20 2 2 3 3 2" xfId="37375"/>
    <cellStyle name="Обычный 20 2 2 3 3 2 2" xfId="37376"/>
    <cellStyle name="Обычный 20 2 2 3 3 2 2 2" xfId="37377"/>
    <cellStyle name="Обычный 20 2 2 3 3 2 2 2 2" xfId="37378"/>
    <cellStyle name="Обычный 20 2 2 3 3 2 2 3" xfId="37379"/>
    <cellStyle name="Обычный 20 2 2 3 3 2 3" xfId="37380"/>
    <cellStyle name="Обычный 20 2 2 3 3 2 3 2" xfId="37381"/>
    <cellStyle name="Обычный 20 2 2 3 3 2 4" xfId="37382"/>
    <cellStyle name="Обычный 20 2 2 3 3 3" xfId="37383"/>
    <cellStyle name="Обычный 20 2 2 3 3 3 2" xfId="37384"/>
    <cellStyle name="Обычный 20 2 2 3 3 3 2 2" xfId="37385"/>
    <cellStyle name="Обычный 20 2 2 3 3 3 3" xfId="37386"/>
    <cellStyle name="Обычный 20 2 2 3 3 4" xfId="37387"/>
    <cellStyle name="Обычный 20 2 2 3 3 4 2" xfId="37388"/>
    <cellStyle name="Обычный 20 2 2 3 3 5" xfId="37389"/>
    <cellStyle name="Обычный 20 2 2 3 4" xfId="37390"/>
    <cellStyle name="Обычный 20 2 2 3 4 2" xfId="37391"/>
    <cellStyle name="Обычный 20 2 2 3 4 2 2" xfId="37392"/>
    <cellStyle name="Обычный 20 2 2 3 4 2 2 2" xfId="37393"/>
    <cellStyle name="Обычный 20 2 2 3 4 2 3" xfId="37394"/>
    <cellStyle name="Обычный 20 2 2 3 4 3" xfId="37395"/>
    <cellStyle name="Обычный 20 2 2 3 4 3 2" xfId="37396"/>
    <cellStyle name="Обычный 20 2 2 3 4 4" xfId="37397"/>
    <cellStyle name="Обычный 20 2 2 3 5" xfId="37398"/>
    <cellStyle name="Обычный 20 2 2 3 5 2" xfId="37399"/>
    <cellStyle name="Обычный 20 2 2 3 5 2 2" xfId="37400"/>
    <cellStyle name="Обычный 20 2 2 3 5 3" xfId="37401"/>
    <cellStyle name="Обычный 20 2 2 3 6" xfId="37402"/>
    <cellStyle name="Обычный 20 2 2 3 6 2" xfId="37403"/>
    <cellStyle name="Обычный 20 2 2 3 7" xfId="37404"/>
    <cellStyle name="Обычный 20 2 2 4" xfId="37405"/>
    <cellStyle name="Обычный 20 2 2 4 2" xfId="37406"/>
    <cellStyle name="Обычный 20 2 2 4 2 2" xfId="37407"/>
    <cellStyle name="Обычный 20 2 2 4 2 2 2" xfId="37408"/>
    <cellStyle name="Обычный 20 2 2 4 2 2 2 2" xfId="37409"/>
    <cellStyle name="Обычный 20 2 2 4 2 2 2 2 2" xfId="37410"/>
    <cellStyle name="Обычный 20 2 2 4 2 2 2 3" xfId="37411"/>
    <cellStyle name="Обычный 20 2 2 4 2 2 3" xfId="37412"/>
    <cellStyle name="Обычный 20 2 2 4 2 2 3 2" xfId="37413"/>
    <cellStyle name="Обычный 20 2 2 4 2 2 4" xfId="37414"/>
    <cellStyle name="Обычный 20 2 2 4 2 3" xfId="37415"/>
    <cellStyle name="Обычный 20 2 2 4 2 3 2" xfId="37416"/>
    <cellStyle name="Обычный 20 2 2 4 2 3 2 2" xfId="37417"/>
    <cellStyle name="Обычный 20 2 2 4 2 3 3" xfId="37418"/>
    <cellStyle name="Обычный 20 2 2 4 2 4" xfId="37419"/>
    <cellStyle name="Обычный 20 2 2 4 2 4 2" xfId="37420"/>
    <cellStyle name="Обычный 20 2 2 4 2 5" xfId="37421"/>
    <cellStyle name="Обычный 20 2 2 4 3" xfId="37422"/>
    <cellStyle name="Обычный 20 2 2 4 3 2" xfId="37423"/>
    <cellStyle name="Обычный 20 2 2 4 3 2 2" xfId="37424"/>
    <cellStyle name="Обычный 20 2 2 4 3 2 2 2" xfId="37425"/>
    <cellStyle name="Обычный 20 2 2 4 3 2 3" xfId="37426"/>
    <cellStyle name="Обычный 20 2 2 4 3 3" xfId="37427"/>
    <cellStyle name="Обычный 20 2 2 4 3 3 2" xfId="37428"/>
    <cellStyle name="Обычный 20 2 2 4 3 4" xfId="37429"/>
    <cellStyle name="Обычный 20 2 2 4 4" xfId="37430"/>
    <cellStyle name="Обычный 20 2 2 4 4 2" xfId="37431"/>
    <cellStyle name="Обычный 20 2 2 4 4 2 2" xfId="37432"/>
    <cellStyle name="Обычный 20 2 2 4 4 3" xfId="37433"/>
    <cellStyle name="Обычный 20 2 2 4 5" xfId="37434"/>
    <cellStyle name="Обычный 20 2 2 4 5 2" xfId="37435"/>
    <cellStyle name="Обычный 20 2 2 4 6" xfId="37436"/>
    <cellStyle name="Обычный 20 2 2 5" xfId="37437"/>
    <cellStyle name="Обычный 20 2 2 5 2" xfId="37438"/>
    <cellStyle name="Обычный 20 2 2 5 2 2" xfId="37439"/>
    <cellStyle name="Обычный 20 2 2 5 2 2 2" xfId="37440"/>
    <cellStyle name="Обычный 20 2 2 5 2 2 2 2" xfId="37441"/>
    <cellStyle name="Обычный 20 2 2 5 2 2 3" xfId="37442"/>
    <cellStyle name="Обычный 20 2 2 5 2 3" xfId="37443"/>
    <cellStyle name="Обычный 20 2 2 5 2 3 2" xfId="37444"/>
    <cellStyle name="Обычный 20 2 2 5 2 4" xfId="37445"/>
    <cellStyle name="Обычный 20 2 2 5 3" xfId="37446"/>
    <cellStyle name="Обычный 20 2 2 5 3 2" xfId="37447"/>
    <cellStyle name="Обычный 20 2 2 5 3 2 2" xfId="37448"/>
    <cellStyle name="Обычный 20 2 2 5 3 3" xfId="37449"/>
    <cellStyle name="Обычный 20 2 2 5 4" xfId="37450"/>
    <cellStyle name="Обычный 20 2 2 5 4 2" xfId="37451"/>
    <cellStyle name="Обычный 20 2 2 5 5" xfId="37452"/>
    <cellStyle name="Обычный 20 2 2 6" xfId="37453"/>
    <cellStyle name="Обычный 20 2 2 6 2" xfId="37454"/>
    <cellStyle name="Обычный 20 2 2 6 2 2" xfId="37455"/>
    <cellStyle name="Обычный 20 2 2 6 2 2 2" xfId="37456"/>
    <cellStyle name="Обычный 20 2 2 6 2 3" xfId="37457"/>
    <cellStyle name="Обычный 20 2 2 6 3" xfId="37458"/>
    <cellStyle name="Обычный 20 2 2 6 3 2" xfId="37459"/>
    <cellStyle name="Обычный 20 2 2 6 4" xfId="37460"/>
    <cellStyle name="Обычный 20 2 2 7" xfId="37461"/>
    <cellStyle name="Обычный 20 2 2 7 2" xfId="37462"/>
    <cellStyle name="Обычный 20 2 2 7 2 2" xfId="37463"/>
    <cellStyle name="Обычный 20 2 2 7 3" xfId="37464"/>
    <cellStyle name="Обычный 20 2 2 8" xfId="37465"/>
    <cellStyle name="Обычный 20 2 2 8 2" xfId="37466"/>
    <cellStyle name="Обычный 20 2 2 9" xfId="37467"/>
    <cellStyle name="Обычный 20 2 3" xfId="37468"/>
    <cellStyle name="Обычный 20 2 3 2" xfId="37469"/>
    <cellStyle name="Обычный 20 2 3 2 2" xfId="37470"/>
    <cellStyle name="Обычный 20 2 3 2 2 2" xfId="37471"/>
    <cellStyle name="Обычный 20 2 3 2 2 2 2" xfId="37472"/>
    <cellStyle name="Обычный 20 2 3 2 2 2 2 2" xfId="37473"/>
    <cellStyle name="Обычный 20 2 3 2 2 2 2 2 2" xfId="37474"/>
    <cellStyle name="Обычный 20 2 3 2 2 2 2 2 2 2" xfId="37475"/>
    <cellStyle name="Обычный 20 2 3 2 2 2 2 2 3" xfId="37476"/>
    <cellStyle name="Обычный 20 2 3 2 2 2 2 3" xfId="37477"/>
    <cellStyle name="Обычный 20 2 3 2 2 2 2 3 2" xfId="37478"/>
    <cellStyle name="Обычный 20 2 3 2 2 2 2 4" xfId="37479"/>
    <cellStyle name="Обычный 20 2 3 2 2 2 3" xfId="37480"/>
    <cellStyle name="Обычный 20 2 3 2 2 2 3 2" xfId="37481"/>
    <cellStyle name="Обычный 20 2 3 2 2 2 3 2 2" xfId="37482"/>
    <cellStyle name="Обычный 20 2 3 2 2 2 3 3" xfId="37483"/>
    <cellStyle name="Обычный 20 2 3 2 2 2 4" xfId="37484"/>
    <cellStyle name="Обычный 20 2 3 2 2 2 4 2" xfId="37485"/>
    <cellStyle name="Обычный 20 2 3 2 2 2 5" xfId="37486"/>
    <cellStyle name="Обычный 20 2 3 2 2 3" xfId="37487"/>
    <cellStyle name="Обычный 20 2 3 2 2 3 2" xfId="37488"/>
    <cellStyle name="Обычный 20 2 3 2 2 3 2 2" xfId="37489"/>
    <cellStyle name="Обычный 20 2 3 2 2 3 2 2 2" xfId="37490"/>
    <cellStyle name="Обычный 20 2 3 2 2 3 2 3" xfId="37491"/>
    <cellStyle name="Обычный 20 2 3 2 2 3 3" xfId="37492"/>
    <cellStyle name="Обычный 20 2 3 2 2 3 3 2" xfId="37493"/>
    <cellStyle name="Обычный 20 2 3 2 2 3 4" xfId="37494"/>
    <cellStyle name="Обычный 20 2 3 2 2 4" xfId="37495"/>
    <cellStyle name="Обычный 20 2 3 2 2 4 2" xfId="37496"/>
    <cellStyle name="Обычный 20 2 3 2 2 4 2 2" xfId="37497"/>
    <cellStyle name="Обычный 20 2 3 2 2 4 3" xfId="37498"/>
    <cellStyle name="Обычный 20 2 3 2 2 5" xfId="37499"/>
    <cellStyle name="Обычный 20 2 3 2 2 5 2" xfId="37500"/>
    <cellStyle name="Обычный 20 2 3 2 2 6" xfId="37501"/>
    <cellStyle name="Обычный 20 2 3 2 3" xfId="37502"/>
    <cellStyle name="Обычный 20 2 3 2 3 2" xfId="37503"/>
    <cellStyle name="Обычный 20 2 3 2 3 2 2" xfId="37504"/>
    <cellStyle name="Обычный 20 2 3 2 3 2 2 2" xfId="37505"/>
    <cellStyle name="Обычный 20 2 3 2 3 2 2 2 2" xfId="37506"/>
    <cellStyle name="Обычный 20 2 3 2 3 2 2 3" xfId="37507"/>
    <cellStyle name="Обычный 20 2 3 2 3 2 3" xfId="37508"/>
    <cellStyle name="Обычный 20 2 3 2 3 2 3 2" xfId="37509"/>
    <cellStyle name="Обычный 20 2 3 2 3 2 4" xfId="37510"/>
    <cellStyle name="Обычный 20 2 3 2 3 3" xfId="37511"/>
    <cellStyle name="Обычный 20 2 3 2 3 3 2" xfId="37512"/>
    <cellStyle name="Обычный 20 2 3 2 3 3 2 2" xfId="37513"/>
    <cellStyle name="Обычный 20 2 3 2 3 3 3" xfId="37514"/>
    <cellStyle name="Обычный 20 2 3 2 3 4" xfId="37515"/>
    <cellStyle name="Обычный 20 2 3 2 3 4 2" xfId="37516"/>
    <cellStyle name="Обычный 20 2 3 2 3 5" xfId="37517"/>
    <cellStyle name="Обычный 20 2 3 2 4" xfId="37518"/>
    <cellStyle name="Обычный 20 2 3 2 4 2" xfId="37519"/>
    <cellStyle name="Обычный 20 2 3 2 4 2 2" xfId="37520"/>
    <cellStyle name="Обычный 20 2 3 2 4 2 2 2" xfId="37521"/>
    <cellStyle name="Обычный 20 2 3 2 4 2 3" xfId="37522"/>
    <cellStyle name="Обычный 20 2 3 2 4 3" xfId="37523"/>
    <cellStyle name="Обычный 20 2 3 2 4 3 2" xfId="37524"/>
    <cellStyle name="Обычный 20 2 3 2 4 4" xfId="37525"/>
    <cellStyle name="Обычный 20 2 3 2 5" xfId="37526"/>
    <cellStyle name="Обычный 20 2 3 2 5 2" xfId="37527"/>
    <cellStyle name="Обычный 20 2 3 2 5 2 2" xfId="37528"/>
    <cellStyle name="Обычный 20 2 3 2 5 3" xfId="37529"/>
    <cellStyle name="Обычный 20 2 3 2 6" xfId="37530"/>
    <cellStyle name="Обычный 20 2 3 2 6 2" xfId="37531"/>
    <cellStyle name="Обычный 20 2 3 2 7" xfId="37532"/>
    <cellStyle name="Обычный 20 2 3 3" xfId="37533"/>
    <cellStyle name="Обычный 20 2 3 3 2" xfId="37534"/>
    <cellStyle name="Обычный 20 2 3 3 2 2" xfId="37535"/>
    <cellStyle name="Обычный 20 2 3 3 2 2 2" xfId="37536"/>
    <cellStyle name="Обычный 20 2 3 3 2 2 2 2" xfId="37537"/>
    <cellStyle name="Обычный 20 2 3 3 2 2 2 2 2" xfId="37538"/>
    <cellStyle name="Обычный 20 2 3 3 2 2 2 3" xfId="37539"/>
    <cellStyle name="Обычный 20 2 3 3 2 2 3" xfId="37540"/>
    <cellStyle name="Обычный 20 2 3 3 2 2 3 2" xfId="37541"/>
    <cellStyle name="Обычный 20 2 3 3 2 2 4" xfId="37542"/>
    <cellStyle name="Обычный 20 2 3 3 2 3" xfId="37543"/>
    <cellStyle name="Обычный 20 2 3 3 2 3 2" xfId="37544"/>
    <cellStyle name="Обычный 20 2 3 3 2 3 2 2" xfId="37545"/>
    <cellStyle name="Обычный 20 2 3 3 2 3 3" xfId="37546"/>
    <cellStyle name="Обычный 20 2 3 3 2 4" xfId="37547"/>
    <cellStyle name="Обычный 20 2 3 3 2 4 2" xfId="37548"/>
    <cellStyle name="Обычный 20 2 3 3 2 5" xfId="37549"/>
    <cellStyle name="Обычный 20 2 3 3 3" xfId="37550"/>
    <cellStyle name="Обычный 20 2 3 3 3 2" xfId="37551"/>
    <cellStyle name="Обычный 20 2 3 3 3 2 2" xfId="37552"/>
    <cellStyle name="Обычный 20 2 3 3 3 2 2 2" xfId="37553"/>
    <cellStyle name="Обычный 20 2 3 3 3 2 3" xfId="37554"/>
    <cellStyle name="Обычный 20 2 3 3 3 3" xfId="37555"/>
    <cellStyle name="Обычный 20 2 3 3 3 3 2" xfId="37556"/>
    <cellStyle name="Обычный 20 2 3 3 3 4" xfId="37557"/>
    <cellStyle name="Обычный 20 2 3 3 4" xfId="37558"/>
    <cellStyle name="Обычный 20 2 3 3 4 2" xfId="37559"/>
    <cellStyle name="Обычный 20 2 3 3 4 2 2" xfId="37560"/>
    <cellStyle name="Обычный 20 2 3 3 4 3" xfId="37561"/>
    <cellStyle name="Обычный 20 2 3 3 5" xfId="37562"/>
    <cellStyle name="Обычный 20 2 3 3 5 2" xfId="37563"/>
    <cellStyle name="Обычный 20 2 3 3 6" xfId="37564"/>
    <cellStyle name="Обычный 20 2 3 4" xfId="37565"/>
    <cellStyle name="Обычный 20 2 3 4 2" xfId="37566"/>
    <cellStyle name="Обычный 20 2 3 4 2 2" xfId="37567"/>
    <cellStyle name="Обычный 20 2 3 4 2 2 2" xfId="37568"/>
    <cellStyle name="Обычный 20 2 3 4 2 2 2 2" xfId="37569"/>
    <cellStyle name="Обычный 20 2 3 4 2 2 3" xfId="37570"/>
    <cellStyle name="Обычный 20 2 3 4 2 3" xfId="37571"/>
    <cellStyle name="Обычный 20 2 3 4 2 3 2" xfId="37572"/>
    <cellStyle name="Обычный 20 2 3 4 2 4" xfId="37573"/>
    <cellStyle name="Обычный 20 2 3 4 3" xfId="37574"/>
    <cellStyle name="Обычный 20 2 3 4 3 2" xfId="37575"/>
    <cellStyle name="Обычный 20 2 3 4 3 2 2" xfId="37576"/>
    <cellStyle name="Обычный 20 2 3 4 3 3" xfId="37577"/>
    <cellStyle name="Обычный 20 2 3 4 4" xfId="37578"/>
    <cellStyle name="Обычный 20 2 3 4 4 2" xfId="37579"/>
    <cellStyle name="Обычный 20 2 3 4 5" xfId="37580"/>
    <cellStyle name="Обычный 20 2 3 5" xfId="37581"/>
    <cellStyle name="Обычный 20 2 3 5 2" xfId="37582"/>
    <cellStyle name="Обычный 20 2 3 5 2 2" xfId="37583"/>
    <cellStyle name="Обычный 20 2 3 5 2 2 2" xfId="37584"/>
    <cellStyle name="Обычный 20 2 3 5 2 3" xfId="37585"/>
    <cellStyle name="Обычный 20 2 3 5 3" xfId="37586"/>
    <cellStyle name="Обычный 20 2 3 5 3 2" xfId="37587"/>
    <cellStyle name="Обычный 20 2 3 5 4" xfId="37588"/>
    <cellStyle name="Обычный 20 2 3 6" xfId="37589"/>
    <cellStyle name="Обычный 20 2 3 6 2" xfId="37590"/>
    <cellStyle name="Обычный 20 2 3 6 2 2" xfId="37591"/>
    <cellStyle name="Обычный 20 2 3 6 3" xfId="37592"/>
    <cellStyle name="Обычный 20 2 3 7" xfId="37593"/>
    <cellStyle name="Обычный 20 2 3 7 2" xfId="37594"/>
    <cellStyle name="Обычный 20 2 3 8" xfId="37595"/>
    <cellStyle name="Обычный 20 2 4" xfId="37596"/>
    <cellStyle name="Обычный 20 2 4 2" xfId="37597"/>
    <cellStyle name="Обычный 20 2 4 2 2" xfId="37598"/>
    <cellStyle name="Обычный 20 2 4 2 2 2" xfId="37599"/>
    <cellStyle name="Обычный 20 2 4 2 2 2 2" xfId="37600"/>
    <cellStyle name="Обычный 20 2 4 2 2 2 2 2" xfId="37601"/>
    <cellStyle name="Обычный 20 2 4 2 2 2 2 2 2" xfId="37602"/>
    <cellStyle name="Обычный 20 2 4 2 2 2 2 3" xfId="37603"/>
    <cellStyle name="Обычный 20 2 4 2 2 2 3" xfId="37604"/>
    <cellStyle name="Обычный 20 2 4 2 2 2 3 2" xfId="37605"/>
    <cellStyle name="Обычный 20 2 4 2 2 2 4" xfId="37606"/>
    <cellStyle name="Обычный 20 2 4 2 2 3" xfId="37607"/>
    <cellStyle name="Обычный 20 2 4 2 2 3 2" xfId="37608"/>
    <cellStyle name="Обычный 20 2 4 2 2 3 2 2" xfId="37609"/>
    <cellStyle name="Обычный 20 2 4 2 2 3 3" xfId="37610"/>
    <cellStyle name="Обычный 20 2 4 2 2 4" xfId="37611"/>
    <cellStyle name="Обычный 20 2 4 2 2 4 2" xfId="37612"/>
    <cellStyle name="Обычный 20 2 4 2 2 5" xfId="37613"/>
    <cellStyle name="Обычный 20 2 4 2 3" xfId="37614"/>
    <cellStyle name="Обычный 20 2 4 2 3 2" xfId="37615"/>
    <cellStyle name="Обычный 20 2 4 2 3 2 2" xfId="37616"/>
    <cellStyle name="Обычный 20 2 4 2 3 2 2 2" xfId="37617"/>
    <cellStyle name="Обычный 20 2 4 2 3 2 3" xfId="37618"/>
    <cellStyle name="Обычный 20 2 4 2 3 3" xfId="37619"/>
    <cellStyle name="Обычный 20 2 4 2 3 3 2" xfId="37620"/>
    <cellStyle name="Обычный 20 2 4 2 3 4" xfId="37621"/>
    <cellStyle name="Обычный 20 2 4 2 4" xfId="37622"/>
    <cellStyle name="Обычный 20 2 4 2 4 2" xfId="37623"/>
    <cellStyle name="Обычный 20 2 4 2 4 2 2" xfId="37624"/>
    <cellStyle name="Обычный 20 2 4 2 4 3" xfId="37625"/>
    <cellStyle name="Обычный 20 2 4 2 5" xfId="37626"/>
    <cellStyle name="Обычный 20 2 4 2 5 2" xfId="37627"/>
    <cellStyle name="Обычный 20 2 4 2 6" xfId="37628"/>
    <cellStyle name="Обычный 20 2 4 3" xfId="37629"/>
    <cellStyle name="Обычный 20 2 4 3 2" xfId="37630"/>
    <cellStyle name="Обычный 20 2 4 3 2 2" xfId="37631"/>
    <cellStyle name="Обычный 20 2 4 3 2 2 2" xfId="37632"/>
    <cellStyle name="Обычный 20 2 4 3 2 2 2 2" xfId="37633"/>
    <cellStyle name="Обычный 20 2 4 3 2 2 3" xfId="37634"/>
    <cellStyle name="Обычный 20 2 4 3 2 3" xfId="37635"/>
    <cellStyle name="Обычный 20 2 4 3 2 3 2" xfId="37636"/>
    <cellStyle name="Обычный 20 2 4 3 2 4" xfId="37637"/>
    <cellStyle name="Обычный 20 2 4 3 3" xfId="37638"/>
    <cellStyle name="Обычный 20 2 4 3 3 2" xfId="37639"/>
    <cellStyle name="Обычный 20 2 4 3 3 2 2" xfId="37640"/>
    <cellStyle name="Обычный 20 2 4 3 3 3" xfId="37641"/>
    <cellStyle name="Обычный 20 2 4 3 4" xfId="37642"/>
    <cellStyle name="Обычный 20 2 4 3 4 2" xfId="37643"/>
    <cellStyle name="Обычный 20 2 4 3 5" xfId="37644"/>
    <cellStyle name="Обычный 20 2 4 4" xfId="37645"/>
    <cellStyle name="Обычный 20 2 4 4 2" xfId="37646"/>
    <cellStyle name="Обычный 20 2 4 4 2 2" xfId="37647"/>
    <cellStyle name="Обычный 20 2 4 4 2 2 2" xfId="37648"/>
    <cellStyle name="Обычный 20 2 4 4 2 3" xfId="37649"/>
    <cellStyle name="Обычный 20 2 4 4 3" xfId="37650"/>
    <cellStyle name="Обычный 20 2 4 4 3 2" xfId="37651"/>
    <cellStyle name="Обычный 20 2 4 4 4" xfId="37652"/>
    <cellStyle name="Обычный 20 2 4 5" xfId="37653"/>
    <cellStyle name="Обычный 20 2 4 5 2" xfId="37654"/>
    <cellStyle name="Обычный 20 2 4 5 2 2" xfId="37655"/>
    <cellStyle name="Обычный 20 2 4 5 3" xfId="37656"/>
    <cellStyle name="Обычный 20 2 4 6" xfId="37657"/>
    <cellStyle name="Обычный 20 2 4 6 2" xfId="37658"/>
    <cellStyle name="Обычный 20 2 4 7" xfId="37659"/>
    <cellStyle name="Обычный 20 2 5" xfId="37660"/>
    <cellStyle name="Обычный 20 2 5 2" xfId="37661"/>
    <cellStyle name="Обычный 20 2 5 2 2" xfId="37662"/>
    <cellStyle name="Обычный 20 2 5 2 2 2" xfId="37663"/>
    <cellStyle name="Обычный 20 2 5 2 2 2 2" xfId="37664"/>
    <cellStyle name="Обычный 20 2 5 2 2 2 2 2" xfId="37665"/>
    <cellStyle name="Обычный 20 2 5 2 2 2 3" xfId="37666"/>
    <cellStyle name="Обычный 20 2 5 2 2 3" xfId="37667"/>
    <cellStyle name="Обычный 20 2 5 2 2 3 2" xfId="37668"/>
    <cellStyle name="Обычный 20 2 5 2 2 4" xfId="37669"/>
    <cellStyle name="Обычный 20 2 5 2 3" xfId="37670"/>
    <cellStyle name="Обычный 20 2 5 2 3 2" xfId="37671"/>
    <cellStyle name="Обычный 20 2 5 2 3 2 2" xfId="37672"/>
    <cellStyle name="Обычный 20 2 5 2 3 3" xfId="37673"/>
    <cellStyle name="Обычный 20 2 5 2 4" xfId="37674"/>
    <cellStyle name="Обычный 20 2 5 2 4 2" xfId="37675"/>
    <cellStyle name="Обычный 20 2 5 2 5" xfId="37676"/>
    <cellStyle name="Обычный 20 2 5 3" xfId="37677"/>
    <cellStyle name="Обычный 20 2 5 3 2" xfId="37678"/>
    <cellStyle name="Обычный 20 2 5 3 2 2" xfId="37679"/>
    <cellStyle name="Обычный 20 2 5 3 2 2 2" xfId="37680"/>
    <cellStyle name="Обычный 20 2 5 3 2 3" xfId="37681"/>
    <cellStyle name="Обычный 20 2 5 3 3" xfId="37682"/>
    <cellStyle name="Обычный 20 2 5 3 3 2" xfId="37683"/>
    <cellStyle name="Обычный 20 2 5 3 4" xfId="37684"/>
    <cellStyle name="Обычный 20 2 5 4" xfId="37685"/>
    <cellStyle name="Обычный 20 2 5 4 2" xfId="37686"/>
    <cellStyle name="Обычный 20 2 5 4 2 2" xfId="37687"/>
    <cellStyle name="Обычный 20 2 5 4 3" xfId="37688"/>
    <cellStyle name="Обычный 20 2 5 5" xfId="37689"/>
    <cellStyle name="Обычный 20 2 5 5 2" xfId="37690"/>
    <cellStyle name="Обычный 20 2 5 6" xfId="37691"/>
    <cellStyle name="Обычный 20 2 6" xfId="37692"/>
    <cellStyle name="Обычный 20 2 6 2" xfId="37693"/>
    <cellStyle name="Обычный 20 2 6 2 2" xfId="37694"/>
    <cellStyle name="Обычный 20 2 6 2 2 2" xfId="37695"/>
    <cellStyle name="Обычный 20 2 6 2 2 2 2" xfId="37696"/>
    <cellStyle name="Обычный 20 2 6 2 2 3" xfId="37697"/>
    <cellStyle name="Обычный 20 2 6 2 3" xfId="37698"/>
    <cellStyle name="Обычный 20 2 6 2 3 2" xfId="37699"/>
    <cellStyle name="Обычный 20 2 6 2 4" xfId="37700"/>
    <cellStyle name="Обычный 20 2 6 3" xfId="37701"/>
    <cellStyle name="Обычный 20 2 6 3 2" xfId="37702"/>
    <cellStyle name="Обычный 20 2 6 3 2 2" xfId="37703"/>
    <cellStyle name="Обычный 20 2 6 3 3" xfId="37704"/>
    <cellStyle name="Обычный 20 2 6 4" xfId="37705"/>
    <cellStyle name="Обычный 20 2 6 4 2" xfId="37706"/>
    <cellStyle name="Обычный 20 2 6 5" xfId="37707"/>
    <cellStyle name="Обычный 20 2 7" xfId="37708"/>
    <cellStyle name="Обычный 20 2 7 2" xfId="37709"/>
    <cellStyle name="Обычный 20 2 7 2 2" xfId="37710"/>
    <cellStyle name="Обычный 20 2 7 2 2 2" xfId="37711"/>
    <cellStyle name="Обычный 20 2 7 2 3" xfId="37712"/>
    <cellStyle name="Обычный 20 2 7 3" xfId="37713"/>
    <cellStyle name="Обычный 20 2 7 3 2" xfId="37714"/>
    <cellStyle name="Обычный 20 2 7 4" xfId="37715"/>
    <cellStyle name="Обычный 20 2 8" xfId="37716"/>
    <cellStyle name="Обычный 20 2 8 2" xfId="37717"/>
    <cellStyle name="Обычный 20 2 8 2 2" xfId="37718"/>
    <cellStyle name="Обычный 20 2 8 3" xfId="37719"/>
    <cellStyle name="Обычный 20 2 9" xfId="37720"/>
    <cellStyle name="Обычный 20 2 9 2" xfId="37721"/>
    <cellStyle name="Обычный 20 3" xfId="37722"/>
    <cellStyle name="Обычный 20 3 2" xfId="37723"/>
    <cellStyle name="Обычный 20 3 2 2" xfId="37724"/>
    <cellStyle name="Обычный 20 3 2 2 2" xfId="37725"/>
    <cellStyle name="Обычный 20 3 2 2 2 2" xfId="37726"/>
    <cellStyle name="Обычный 20 3 2 2 2 2 2" xfId="37727"/>
    <cellStyle name="Обычный 20 3 2 2 2 2 2 2" xfId="37728"/>
    <cellStyle name="Обычный 20 3 2 2 2 2 2 2 2" xfId="37729"/>
    <cellStyle name="Обычный 20 3 2 2 2 2 2 2 2 2" xfId="37730"/>
    <cellStyle name="Обычный 20 3 2 2 2 2 2 2 3" xfId="37731"/>
    <cellStyle name="Обычный 20 3 2 2 2 2 2 3" xfId="37732"/>
    <cellStyle name="Обычный 20 3 2 2 2 2 2 3 2" xfId="37733"/>
    <cellStyle name="Обычный 20 3 2 2 2 2 2 4" xfId="37734"/>
    <cellStyle name="Обычный 20 3 2 2 2 2 3" xfId="37735"/>
    <cellStyle name="Обычный 20 3 2 2 2 2 3 2" xfId="37736"/>
    <cellStyle name="Обычный 20 3 2 2 2 2 3 2 2" xfId="37737"/>
    <cellStyle name="Обычный 20 3 2 2 2 2 3 3" xfId="37738"/>
    <cellStyle name="Обычный 20 3 2 2 2 2 4" xfId="37739"/>
    <cellStyle name="Обычный 20 3 2 2 2 2 4 2" xfId="37740"/>
    <cellStyle name="Обычный 20 3 2 2 2 2 5" xfId="37741"/>
    <cellStyle name="Обычный 20 3 2 2 2 3" xfId="37742"/>
    <cellStyle name="Обычный 20 3 2 2 2 3 2" xfId="37743"/>
    <cellStyle name="Обычный 20 3 2 2 2 3 2 2" xfId="37744"/>
    <cellStyle name="Обычный 20 3 2 2 2 3 2 2 2" xfId="37745"/>
    <cellStyle name="Обычный 20 3 2 2 2 3 2 3" xfId="37746"/>
    <cellStyle name="Обычный 20 3 2 2 2 3 3" xfId="37747"/>
    <cellStyle name="Обычный 20 3 2 2 2 3 3 2" xfId="37748"/>
    <cellStyle name="Обычный 20 3 2 2 2 3 4" xfId="37749"/>
    <cellStyle name="Обычный 20 3 2 2 2 4" xfId="37750"/>
    <cellStyle name="Обычный 20 3 2 2 2 4 2" xfId="37751"/>
    <cellStyle name="Обычный 20 3 2 2 2 4 2 2" xfId="37752"/>
    <cellStyle name="Обычный 20 3 2 2 2 4 3" xfId="37753"/>
    <cellStyle name="Обычный 20 3 2 2 2 5" xfId="37754"/>
    <cellStyle name="Обычный 20 3 2 2 2 5 2" xfId="37755"/>
    <cellStyle name="Обычный 20 3 2 2 2 6" xfId="37756"/>
    <cellStyle name="Обычный 20 3 2 2 3" xfId="37757"/>
    <cellStyle name="Обычный 20 3 2 2 3 2" xfId="37758"/>
    <cellStyle name="Обычный 20 3 2 2 3 2 2" xfId="37759"/>
    <cellStyle name="Обычный 20 3 2 2 3 2 2 2" xfId="37760"/>
    <cellStyle name="Обычный 20 3 2 2 3 2 2 2 2" xfId="37761"/>
    <cellStyle name="Обычный 20 3 2 2 3 2 2 3" xfId="37762"/>
    <cellStyle name="Обычный 20 3 2 2 3 2 3" xfId="37763"/>
    <cellStyle name="Обычный 20 3 2 2 3 2 3 2" xfId="37764"/>
    <cellStyle name="Обычный 20 3 2 2 3 2 4" xfId="37765"/>
    <cellStyle name="Обычный 20 3 2 2 3 3" xfId="37766"/>
    <cellStyle name="Обычный 20 3 2 2 3 3 2" xfId="37767"/>
    <cellStyle name="Обычный 20 3 2 2 3 3 2 2" xfId="37768"/>
    <cellStyle name="Обычный 20 3 2 2 3 3 3" xfId="37769"/>
    <cellStyle name="Обычный 20 3 2 2 3 4" xfId="37770"/>
    <cellStyle name="Обычный 20 3 2 2 3 4 2" xfId="37771"/>
    <cellStyle name="Обычный 20 3 2 2 3 5" xfId="37772"/>
    <cellStyle name="Обычный 20 3 2 2 4" xfId="37773"/>
    <cellStyle name="Обычный 20 3 2 2 4 2" xfId="37774"/>
    <cellStyle name="Обычный 20 3 2 2 4 2 2" xfId="37775"/>
    <cellStyle name="Обычный 20 3 2 2 4 2 2 2" xfId="37776"/>
    <cellStyle name="Обычный 20 3 2 2 4 2 3" xfId="37777"/>
    <cellStyle name="Обычный 20 3 2 2 4 3" xfId="37778"/>
    <cellStyle name="Обычный 20 3 2 2 4 3 2" xfId="37779"/>
    <cellStyle name="Обычный 20 3 2 2 4 4" xfId="37780"/>
    <cellStyle name="Обычный 20 3 2 2 5" xfId="37781"/>
    <cellStyle name="Обычный 20 3 2 2 5 2" xfId="37782"/>
    <cellStyle name="Обычный 20 3 2 2 5 2 2" xfId="37783"/>
    <cellStyle name="Обычный 20 3 2 2 5 3" xfId="37784"/>
    <cellStyle name="Обычный 20 3 2 2 6" xfId="37785"/>
    <cellStyle name="Обычный 20 3 2 2 6 2" xfId="37786"/>
    <cellStyle name="Обычный 20 3 2 2 7" xfId="37787"/>
    <cellStyle name="Обычный 20 3 2 3" xfId="37788"/>
    <cellStyle name="Обычный 20 3 2 3 2" xfId="37789"/>
    <cellStyle name="Обычный 20 3 2 3 2 2" xfId="37790"/>
    <cellStyle name="Обычный 20 3 2 3 2 2 2" xfId="37791"/>
    <cellStyle name="Обычный 20 3 2 3 2 2 2 2" xfId="37792"/>
    <cellStyle name="Обычный 20 3 2 3 2 2 2 2 2" xfId="37793"/>
    <cellStyle name="Обычный 20 3 2 3 2 2 2 3" xfId="37794"/>
    <cellStyle name="Обычный 20 3 2 3 2 2 3" xfId="37795"/>
    <cellStyle name="Обычный 20 3 2 3 2 2 3 2" xfId="37796"/>
    <cellStyle name="Обычный 20 3 2 3 2 2 4" xfId="37797"/>
    <cellStyle name="Обычный 20 3 2 3 2 3" xfId="37798"/>
    <cellStyle name="Обычный 20 3 2 3 2 3 2" xfId="37799"/>
    <cellStyle name="Обычный 20 3 2 3 2 3 2 2" xfId="37800"/>
    <cellStyle name="Обычный 20 3 2 3 2 3 3" xfId="37801"/>
    <cellStyle name="Обычный 20 3 2 3 2 4" xfId="37802"/>
    <cellStyle name="Обычный 20 3 2 3 2 4 2" xfId="37803"/>
    <cellStyle name="Обычный 20 3 2 3 2 5" xfId="37804"/>
    <cellStyle name="Обычный 20 3 2 3 3" xfId="37805"/>
    <cellStyle name="Обычный 20 3 2 3 3 2" xfId="37806"/>
    <cellStyle name="Обычный 20 3 2 3 3 2 2" xfId="37807"/>
    <cellStyle name="Обычный 20 3 2 3 3 2 2 2" xfId="37808"/>
    <cellStyle name="Обычный 20 3 2 3 3 2 3" xfId="37809"/>
    <cellStyle name="Обычный 20 3 2 3 3 3" xfId="37810"/>
    <cellStyle name="Обычный 20 3 2 3 3 3 2" xfId="37811"/>
    <cellStyle name="Обычный 20 3 2 3 3 4" xfId="37812"/>
    <cellStyle name="Обычный 20 3 2 3 4" xfId="37813"/>
    <cellStyle name="Обычный 20 3 2 3 4 2" xfId="37814"/>
    <cellStyle name="Обычный 20 3 2 3 4 2 2" xfId="37815"/>
    <cellStyle name="Обычный 20 3 2 3 4 3" xfId="37816"/>
    <cellStyle name="Обычный 20 3 2 3 5" xfId="37817"/>
    <cellStyle name="Обычный 20 3 2 3 5 2" xfId="37818"/>
    <cellStyle name="Обычный 20 3 2 3 6" xfId="37819"/>
    <cellStyle name="Обычный 20 3 2 4" xfId="37820"/>
    <cellStyle name="Обычный 20 3 2 4 2" xfId="37821"/>
    <cellStyle name="Обычный 20 3 2 4 2 2" xfId="37822"/>
    <cellStyle name="Обычный 20 3 2 4 2 2 2" xfId="37823"/>
    <cellStyle name="Обычный 20 3 2 4 2 2 2 2" xfId="37824"/>
    <cellStyle name="Обычный 20 3 2 4 2 2 3" xfId="37825"/>
    <cellStyle name="Обычный 20 3 2 4 2 3" xfId="37826"/>
    <cellStyle name="Обычный 20 3 2 4 2 3 2" xfId="37827"/>
    <cellStyle name="Обычный 20 3 2 4 2 4" xfId="37828"/>
    <cellStyle name="Обычный 20 3 2 4 3" xfId="37829"/>
    <cellStyle name="Обычный 20 3 2 4 3 2" xfId="37830"/>
    <cellStyle name="Обычный 20 3 2 4 3 2 2" xfId="37831"/>
    <cellStyle name="Обычный 20 3 2 4 3 3" xfId="37832"/>
    <cellStyle name="Обычный 20 3 2 4 4" xfId="37833"/>
    <cellStyle name="Обычный 20 3 2 4 4 2" xfId="37834"/>
    <cellStyle name="Обычный 20 3 2 4 5" xfId="37835"/>
    <cellStyle name="Обычный 20 3 2 5" xfId="37836"/>
    <cellStyle name="Обычный 20 3 2 5 2" xfId="37837"/>
    <cellStyle name="Обычный 20 3 2 5 2 2" xfId="37838"/>
    <cellStyle name="Обычный 20 3 2 5 2 2 2" xfId="37839"/>
    <cellStyle name="Обычный 20 3 2 5 2 3" xfId="37840"/>
    <cellStyle name="Обычный 20 3 2 5 3" xfId="37841"/>
    <cellStyle name="Обычный 20 3 2 5 3 2" xfId="37842"/>
    <cellStyle name="Обычный 20 3 2 5 4" xfId="37843"/>
    <cellStyle name="Обычный 20 3 2 6" xfId="37844"/>
    <cellStyle name="Обычный 20 3 2 6 2" xfId="37845"/>
    <cellStyle name="Обычный 20 3 2 6 2 2" xfId="37846"/>
    <cellStyle name="Обычный 20 3 2 6 3" xfId="37847"/>
    <cellStyle name="Обычный 20 3 2 7" xfId="37848"/>
    <cellStyle name="Обычный 20 3 2 7 2" xfId="37849"/>
    <cellStyle name="Обычный 20 3 2 8" xfId="37850"/>
    <cellStyle name="Обычный 20 3 3" xfId="37851"/>
    <cellStyle name="Обычный 20 3 3 2" xfId="37852"/>
    <cellStyle name="Обычный 20 3 3 2 2" xfId="37853"/>
    <cellStyle name="Обычный 20 3 3 2 2 2" xfId="37854"/>
    <cellStyle name="Обычный 20 3 3 2 2 2 2" xfId="37855"/>
    <cellStyle name="Обычный 20 3 3 2 2 2 2 2" xfId="37856"/>
    <cellStyle name="Обычный 20 3 3 2 2 2 2 2 2" xfId="37857"/>
    <cellStyle name="Обычный 20 3 3 2 2 2 2 3" xfId="37858"/>
    <cellStyle name="Обычный 20 3 3 2 2 2 3" xfId="37859"/>
    <cellStyle name="Обычный 20 3 3 2 2 2 3 2" xfId="37860"/>
    <cellStyle name="Обычный 20 3 3 2 2 2 4" xfId="37861"/>
    <cellStyle name="Обычный 20 3 3 2 2 3" xfId="37862"/>
    <cellStyle name="Обычный 20 3 3 2 2 3 2" xfId="37863"/>
    <cellStyle name="Обычный 20 3 3 2 2 3 2 2" xfId="37864"/>
    <cellStyle name="Обычный 20 3 3 2 2 3 3" xfId="37865"/>
    <cellStyle name="Обычный 20 3 3 2 2 4" xfId="37866"/>
    <cellStyle name="Обычный 20 3 3 2 2 4 2" xfId="37867"/>
    <cellStyle name="Обычный 20 3 3 2 2 5" xfId="37868"/>
    <cellStyle name="Обычный 20 3 3 2 3" xfId="37869"/>
    <cellStyle name="Обычный 20 3 3 2 3 2" xfId="37870"/>
    <cellStyle name="Обычный 20 3 3 2 3 2 2" xfId="37871"/>
    <cellStyle name="Обычный 20 3 3 2 3 2 2 2" xfId="37872"/>
    <cellStyle name="Обычный 20 3 3 2 3 2 3" xfId="37873"/>
    <cellStyle name="Обычный 20 3 3 2 3 3" xfId="37874"/>
    <cellStyle name="Обычный 20 3 3 2 3 3 2" xfId="37875"/>
    <cellStyle name="Обычный 20 3 3 2 3 4" xfId="37876"/>
    <cellStyle name="Обычный 20 3 3 2 4" xfId="37877"/>
    <cellStyle name="Обычный 20 3 3 2 4 2" xfId="37878"/>
    <cellStyle name="Обычный 20 3 3 2 4 2 2" xfId="37879"/>
    <cellStyle name="Обычный 20 3 3 2 4 3" xfId="37880"/>
    <cellStyle name="Обычный 20 3 3 2 5" xfId="37881"/>
    <cellStyle name="Обычный 20 3 3 2 5 2" xfId="37882"/>
    <cellStyle name="Обычный 20 3 3 2 6" xfId="37883"/>
    <cellStyle name="Обычный 20 3 3 3" xfId="37884"/>
    <cellStyle name="Обычный 20 3 3 3 2" xfId="37885"/>
    <cellStyle name="Обычный 20 3 3 3 2 2" xfId="37886"/>
    <cellStyle name="Обычный 20 3 3 3 2 2 2" xfId="37887"/>
    <cellStyle name="Обычный 20 3 3 3 2 2 2 2" xfId="37888"/>
    <cellStyle name="Обычный 20 3 3 3 2 2 3" xfId="37889"/>
    <cellStyle name="Обычный 20 3 3 3 2 3" xfId="37890"/>
    <cellStyle name="Обычный 20 3 3 3 2 3 2" xfId="37891"/>
    <cellStyle name="Обычный 20 3 3 3 2 4" xfId="37892"/>
    <cellStyle name="Обычный 20 3 3 3 3" xfId="37893"/>
    <cellStyle name="Обычный 20 3 3 3 3 2" xfId="37894"/>
    <cellStyle name="Обычный 20 3 3 3 3 2 2" xfId="37895"/>
    <cellStyle name="Обычный 20 3 3 3 3 3" xfId="37896"/>
    <cellStyle name="Обычный 20 3 3 3 4" xfId="37897"/>
    <cellStyle name="Обычный 20 3 3 3 4 2" xfId="37898"/>
    <cellStyle name="Обычный 20 3 3 3 5" xfId="37899"/>
    <cellStyle name="Обычный 20 3 3 4" xfId="37900"/>
    <cellStyle name="Обычный 20 3 3 4 2" xfId="37901"/>
    <cellStyle name="Обычный 20 3 3 4 2 2" xfId="37902"/>
    <cellStyle name="Обычный 20 3 3 4 2 2 2" xfId="37903"/>
    <cellStyle name="Обычный 20 3 3 4 2 3" xfId="37904"/>
    <cellStyle name="Обычный 20 3 3 4 3" xfId="37905"/>
    <cellStyle name="Обычный 20 3 3 4 3 2" xfId="37906"/>
    <cellStyle name="Обычный 20 3 3 4 4" xfId="37907"/>
    <cellStyle name="Обычный 20 3 3 5" xfId="37908"/>
    <cellStyle name="Обычный 20 3 3 5 2" xfId="37909"/>
    <cellStyle name="Обычный 20 3 3 5 2 2" xfId="37910"/>
    <cellStyle name="Обычный 20 3 3 5 3" xfId="37911"/>
    <cellStyle name="Обычный 20 3 3 6" xfId="37912"/>
    <cellStyle name="Обычный 20 3 3 6 2" xfId="37913"/>
    <cellStyle name="Обычный 20 3 3 7" xfId="37914"/>
    <cellStyle name="Обычный 20 3 4" xfId="37915"/>
    <cellStyle name="Обычный 20 3 4 2" xfId="37916"/>
    <cellStyle name="Обычный 20 3 4 2 2" xfId="37917"/>
    <cellStyle name="Обычный 20 3 4 2 2 2" xfId="37918"/>
    <cellStyle name="Обычный 20 3 4 2 2 2 2" xfId="37919"/>
    <cellStyle name="Обычный 20 3 4 2 2 2 2 2" xfId="37920"/>
    <cellStyle name="Обычный 20 3 4 2 2 2 3" xfId="37921"/>
    <cellStyle name="Обычный 20 3 4 2 2 3" xfId="37922"/>
    <cellStyle name="Обычный 20 3 4 2 2 3 2" xfId="37923"/>
    <cellStyle name="Обычный 20 3 4 2 2 4" xfId="37924"/>
    <cellStyle name="Обычный 20 3 4 2 3" xfId="37925"/>
    <cellStyle name="Обычный 20 3 4 2 3 2" xfId="37926"/>
    <cellStyle name="Обычный 20 3 4 2 3 2 2" xfId="37927"/>
    <cellStyle name="Обычный 20 3 4 2 3 3" xfId="37928"/>
    <cellStyle name="Обычный 20 3 4 2 4" xfId="37929"/>
    <cellStyle name="Обычный 20 3 4 2 4 2" xfId="37930"/>
    <cellStyle name="Обычный 20 3 4 2 5" xfId="37931"/>
    <cellStyle name="Обычный 20 3 4 3" xfId="37932"/>
    <cellStyle name="Обычный 20 3 4 3 2" xfId="37933"/>
    <cellStyle name="Обычный 20 3 4 3 2 2" xfId="37934"/>
    <cellStyle name="Обычный 20 3 4 3 2 2 2" xfId="37935"/>
    <cellStyle name="Обычный 20 3 4 3 2 3" xfId="37936"/>
    <cellStyle name="Обычный 20 3 4 3 3" xfId="37937"/>
    <cellStyle name="Обычный 20 3 4 3 3 2" xfId="37938"/>
    <cellStyle name="Обычный 20 3 4 3 4" xfId="37939"/>
    <cellStyle name="Обычный 20 3 4 4" xfId="37940"/>
    <cellStyle name="Обычный 20 3 4 4 2" xfId="37941"/>
    <cellStyle name="Обычный 20 3 4 4 2 2" xfId="37942"/>
    <cellStyle name="Обычный 20 3 4 4 3" xfId="37943"/>
    <cellStyle name="Обычный 20 3 4 5" xfId="37944"/>
    <cellStyle name="Обычный 20 3 4 5 2" xfId="37945"/>
    <cellStyle name="Обычный 20 3 4 6" xfId="37946"/>
    <cellStyle name="Обычный 20 3 5" xfId="37947"/>
    <cellStyle name="Обычный 20 3 5 2" xfId="37948"/>
    <cellStyle name="Обычный 20 3 5 2 2" xfId="37949"/>
    <cellStyle name="Обычный 20 3 5 2 2 2" xfId="37950"/>
    <cellStyle name="Обычный 20 3 5 2 2 2 2" xfId="37951"/>
    <cellStyle name="Обычный 20 3 5 2 2 3" xfId="37952"/>
    <cellStyle name="Обычный 20 3 5 2 3" xfId="37953"/>
    <cellStyle name="Обычный 20 3 5 2 3 2" xfId="37954"/>
    <cellStyle name="Обычный 20 3 5 2 4" xfId="37955"/>
    <cellStyle name="Обычный 20 3 5 3" xfId="37956"/>
    <cellStyle name="Обычный 20 3 5 3 2" xfId="37957"/>
    <cellStyle name="Обычный 20 3 5 3 2 2" xfId="37958"/>
    <cellStyle name="Обычный 20 3 5 3 3" xfId="37959"/>
    <cellStyle name="Обычный 20 3 5 4" xfId="37960"/>
    <cellStyle name="Обычный 20 3 5 4 2" xfId="37961"/>
    <cellStyle name="Обычный 20 3 5 5" xfId="37962"/>
    <cellStyle name="Обычный 20 3 6" xfId="37963"/>
    <cellStyle name="Обычный 20 3 6 2" xfId="37964"/>
    <cellStyle name="Обычный 20 3 6 2 2" xfId="37965"/>
    <cellStyle name="Обычный 20 3 6 2 2 2" xfId="37966"/>
    <cellStyle name="Обычный 20 3 6 2 3" xfId="37967"/>
    <cellStyle name="Обычный 20 3 6 3" xfId="37968"/>
    <cellStyle name="Обычный 20 3 6 3 2" xfId="37969"/>
    <cellStyle name="Обычный 20 3 6 4" xfId="37970"/>
    <cellStyle name="Обычный 20 3 7" xfId="37971"/>
    <cellStyle name="Обычный 20 3 7 2" xfId="37972"/>
    <cellStyle name="Обычный 20 3 7 2 2" xfId="37973"/>
    <cellStyle name="Обычный 20 3 7 3" xfId="37974"/>
    <cellStyle name="Обычный 20 3 8" xfId="37975"/>
    <cellStyle name="Обычный 20 3 8 2" xfId="37976"/>
    <cellStyle name="Обычный 20 3 9" xfId="37977"/>
    <cellStyle name="Обычный 20 4" xfId="37978"/>
    <cellStyle name="Обычный 20 4 2" xfId="37979"/>
    <cellStyle name="Обычный 20 4 2 2" xfId="37980"/>
    <cellStyle name="Обычный 20 4 2 2 2" xfId="37981"/>
    <cellStyle name="Обычный 20 4 2 2 2 2" xfId="37982"/>
    <cellStyle name="Обычный 20 4 2 2 2 2 2" xfId="37983"/>
    <cellStyle name="Обычный 20 4 2 2 2 2 2 2" xfId="37984"/>
    <cellStyle name="Обычный 20 4 2 2 2 2 2 2 2" xfId="37985"/>
    <cellStyle name="Обычный 20 4 2 2 2 2 2 3" xfId="37986"/>
    <cellStyle name="Обычный 20 4 2 2 2 2 3" xfId="37987"/>
    <cellStyle name="Обычный 20 4 2 2 2 2 3 2" xfId="37988"/>
    <cellStyle name="Обычный 20 4 2 2 2 2 4" xfId="37989"/>
    <cellStyle name="Обычный 20 4 2 2 2 3" xfId="37990"/>
    <cellStyle name="Обычный 20 4 2 2 2 3 2" xfId="37991"/>
    <cellStyle name="Обычный 20 4 2 2 2 3 2 2" xfId="37992"/>
    <cellStyle name="Обычный 20 4 2 2 2 3 3" xfId="37993"/>
    <cellStyle name="Обычный 20 4 2 2 2 4" xfId="37994"/>
    <cellStyle name="Обычный 20 4 2 2 2 4 2" xfId="37995"/>
    <cellStyle name="Обычный 20 4 2 2 2 5" xfId="37996"/>
    <cellStyle name="Обычный 20 4 2 2 3" xfId="37997"/>
    <cellStyle name="Обычный 20 4 2 2 3 2" xfId="37998"/>
    <cellStyle name="Обычный 20 4 2 2 3 2 2" xfId="37999"/>
    <cellStyle name="Обычный 20 4 2 2 3 2 2 2" xfId="38000"/>
    <cellStyle name="Обычный 20 4 2 2 3 2 3" xfId="38001"/>
    <cellStyle name="Обычный 20 4 2 2 3 3" xfId="38002"/>
    <cellStyle name="Обычный 20 4 2 2 3 3 2" xfId="38003"/>
    <cellStyle name="Обычный 20 4 2 2 3 4" xfId="38004"/>
    <cellStyle name="Обычный 20 4 2 2 4" xfId="38005"/>
    <cellStyle name="Обычный 20 4 2 2 4 2" xfId="38006"/>
    <cellStyle name="Обычный 20 4 2 2 4 2 2" xfId="38007"/>
    <cellStyle name="Обычный 20 4 2 2 4 3" xfId="38008"/>
    <cellStyle name="Обычный 20 4 2 2 5" xfId="38009"/>
    <cellStyle name="Обычный 20 4 2 2 5 2" xfId="38010"/>
    <cellStyle name="Обычный 20 4 2 2 6" xfId="38011"/>
    <cellStyle name="Обычный 20 4 2 3" xfId="38012"/>
    <cellStyle name="Обычный 20 4 2 3 2" xfId="38013"/>
    <cellStyle name="Обычный 20 4 2 3 2 2" xfId="38014"/>
    <cellStyle name="Обычный 20 4 2 3 2 2 2" xfId="38015"/>
    <cellStyle name="Обычный 20 4 2 3 2 2 2 2" xfId="38016"/>
    <cellStyle name="Обычный 20 4 2 3 2 2 3" xfId="38017"/>
    <cellStyle name="Обычный 20 4 2 3 2 3" xfId="38018"/>
    <cellStyle name="Обычный 20 4 2 3 2 3 2" xfId="38019"/>
    <cellStyle name="Обычный 20 4 2 3 2 4" xfId="38020"/>
    <cellStyle name="Обычный 20 4 2 3 3" xfId="38021"/>
    <cellStyle name="Обычный 20 4 2 3 3 2" xfId="38022"/>
    <cellStyle name="Обычный 20 4 2 3 3 2 2" xfId="38023"/>
    <cellStyle name="Обычный 20 4 2 3 3 3" xfId="38024"/>
    <cellStyle name="Обычный 20 4 2 3 4" xfId="38025"/>
    <cellStyle name="Обычный 20 4 2 3 4 2" xfId="38026"/>
    <cellStyle name="Обычный 20 4 2 3 5" xfId="38027"/>
    <cellStyle name="Обычный 20 4 2 4" xfId="38028"/>
    <cellStyle name="Обычный 20 4 2 4 2" xfId="38029"/>
    <cellStyle name="Обычный 20 4 2 4 2 2" xfId="38030"/>
    <cellStyle name="Обычный 20 4 2 4 2 2 2" xfId="38031"/>
    <cellStyle name="Обычный 20 4 2 4 2 3" xfId="38032"/>
    <cellStyle name="Обычный 20 4 2 4 3" xfId="38033"/>
    <cellStyle name="Обычный 20 4 2 4 3 2" xfId="38034"/>
    <cellStyle name="Обычный 20 4 2 4 4" xfId="38035"/>
    <cellStyle name="Обычный 20 4 2 5" xfId="38036"/>
    <cellStyle name="Обычный 20 4 2 5 2" xfId="38037"/>
    <cellStyle name="Обычный 20 4 2 5 2 2" xfId="38038"/>
    <cellStyle name="Обычный 20 4 2 5 3" xfId="38039"/>
    <cellStyle name="Обычный 20 4 2 6" xfId="38040"/>
    <cellStyle name="Обычный 20 4 2 6 2" xfId="38041"/>
    <cellStyle name="Обычный 20 4 2 7" xfId="38042"/>
    <cellStyle name="Обычный 20 4 3" xfId="38043"/>
    <cellStyle name="Обычный 20 4 3 2" xfId="38044"/>
    <cellStyle name="Обычный 20 4 3 2 2" xfId="38045"/>
    <cellStyle name="Обычный 20 4 3 2 2 2" xfId="38046"/>
    <cellStyle name="Обычный 20 4 3 2 2 2 2" xfId="38047"/>
    <cellStyle name="Обычный 20 4 3 2 2 2 2 2" xfId="38048"/>
    <cellStyle name="Обычный 20 4 3 2 2 2 3" xfId="38049"/>
    <cellStyle name="Обычный 20 4 3 2 2 3" xfId="38050"/>
    <cellStyle name="Обычный 20 4 3 2 2 3 2" xfId="38051"/>
    <cellStyle name="Обычный 20 4 3 2 2 4" xfId="38052"/>
    <cellStyle name="Обычный 20 4 3 2 3" xfId="38053"/>
    <cellStyle name="Обычный 20 4 3 2 3 2" xfId="38054"/>
    <cellStyle name="Обычный 20 4 3 2 3 2 2" xfId="38055"/>
    <cellStyle name="Обычный 20 4 3 2 3 3" xfId="38056"/>
    <cellStyle name="Обычный 20 4 3 2 4" xfId="38057"/>
    <cellStyle name="Обычный 20 4 3 2 4 2" xfId="38058"/>
    <cellStyle name="Обычный 20 4 3 2 5" xfId="38059"/>
    <cellStyle name="Обычный 20 4 3 3" xfId="38060"/>
    <cellStyle name="Обычный 20 4 3 3 2" xfId="38061"/>
    <cellStyle name="Обычный 20 4 3 3 2 2" xfId="38062"/>
    <cellStyle name="Обычный 20 4 3 3 2 2 2" xfId="38063"/>
    <cellStyle name="Обычный 20 4 3 3 2 3" xfId="38064"/>
    <cellStyle name="Обычный 20 4 3 3 3" xfId="38065"/>
    <cellStyle name="Обычный 20 4 3 3 3 2" xfId="38066"/>
    <cellStyle name="Обычный 20 4 3 3 4" xfId="38067"/>
    <cellStyle name="Обычный 20 4 3 4" xfId="38068"/>
    <cellStyle name="Обычный 20 4 3 4 2" xfId="38069"/>
    <cellStyle name="Обычный 20 4 3 4 2 2" xfId="38070"/>
    <cellStyle name="Обычный 20 4 3 4 3" xfId="38071"/>
    <cellStyle name="Обычный 20 4 3 5" xfId="38072"/>
    <cellStyle name="Обычный 20 4 3 5 2" xfId="38073"/>
    <cellStyle name="Обычный 20 4 3 6" xfId="38074"/>
    <cellStyle name="Обычный 20 4 4" xfId="38075"/>
    <cellStyle name="Обычный 20 4 4 2" xfId="38076"/>
    <cellStyle name="Обычный 20 4 4 2 2" xfId="38077"/>
    <cellStyle name="Обычный 20 4 4 2 2 2" xfId="38078"/>
    <cellStyle name="Обычный 20 4 4 2 2 2 2" xfId="38079"/>
    <cellStyle name="Обычный 20 4 4 2 2 3" xfId="38080"/>
    <cellStyle name="Обычный 20 4 4 2 3" xfId="38081"/>
    <cellStyle name="Обычный 20 4 4 2 3 2" xfId="38082"/>
    <cellStyle name="Обычный 20 4 4 2 4" xfId="38083"/>
    <cellStyle name="Обычный 20 4 4 3" xfId="38084"/>
    <cellStyle name="Обычный 20 4 4 3 2" xfId="38085"/>
    <cellStyle name="Обычный 20 4 4 3 2 2" xfId="38086"/>
    <cellStyle name="Обычный 20 4 4 3 3" xfId="38087"/>
    <cellStyle name="Обычный 20 4 4 4" xfId="38088"/>
    <cellStyle name="Обычный 20 4 4 4 2" xfId="38089"/>
    <cellStyle name="Обычный 20 4 4 5" xfId="38090"/>
    <cellStyle name="Обычный 20 4 5" xfId="38091"/>
    <cellStyle name="Обычный 20 4 5 2" xfId="38092"/>
    <cellStyle name="Обычный 20 4 5 2 2" xfId="38093"/>
    <cellStyle name="Обычный 20 4 5 2 2 2" xfId="38094"/>
    <cellStyle name="Обычный 20 4 5 2 3" xfId="38095"/>
    <cellStyle name="Обычный 20 4 5 3" xfId="38096"/>
    <cellStyle name="Обычный 20 4 5 3 2" xfId="38097"/>
    <cellStyle name="Обычный 20 4 5 4" xfId="38098"/>
    <cellStyle name="Обычный 20 4 6" xfId="38099"/>
    <cellStyle name="Обычный 20 4 6 2" xfId="38100"/>
    <cellStyle name="Обычный 20 4 6 2 2" xfId="38101"/>
    <cellStyle name="Обычный 20 4 6 3" xfId="38102"/>
    <cellStyle name="Обычный 20 4 7" xfId="38103"/>
    <cellStyle name="Обычный 20 4 7 2" xfId="38104"/>
    <cellStyle name="Обычный 20 4 8" xfId="38105"/>
    <cellStyle name="Обычный 20 5" xfId="38106"/>
    <cellStyle name="Обычный 20 5 2" xfId="38107"/>
    <cellStyle name="Обычный 20 5 2 2" xfId="38108"/>
    <cellStyle name="Обычный 20 5 2 2 2" xfId="38109"/>
    <cellStyle name="Обычный 20 5 2 2 2 2" xfId="38110"/>
    <cellStyle name="Обычный 20 5 2 2 2 2 2" xfId="38111"/>
    <cellStyle name="Обычный 20 5 2 2 2 2 2 2" xfId="38112"/>
    <cellStyle name="Обычный 20 5 2 2 2 2 3" xfId="38113"/>
    <cellStyle name="Обычный 20 5 2 2 2 3" xfId="38114"/>
    <cellStyle name="Обычный 20 5 2 2 2 3 2" xfId="38115"/>
    <cellStyle name="Обычный 20 5 2 2 2 4" xfId="38116"/>
    <cellStyle name="Обычный 20 5 2 2 3" xfId="38117"/>
    <cellStyle name="Обычный 20 5 2 2 3 2" xfId="38118"/>
    <cellStyle name="Обычный 20 5 2 2 3 2 2" xfId="38119"/>
    <cellStyle name="Обычный 20 5 2 2 3 3" xfId="38120"/>
    <cellStyle name="Обычный 20 5 2 2 4" xfId="38121"/>
    <cellStyle name="Обычный 20 5 2 2 4 2" xfId="38122"/>
    <cellStyle name="Обычный 20 5 2 2 5" xfId="38123"/>
    <cellStyle name="Обычный 20 5 2 3" xfId="38124"/>
    <cellStyle name="Обычный 20 5 2 3 2" xfId="38125"/>
    <cellStyle name="Обычный 20 5 2 3 2 2" xfId="38126"/>
    <cellStyle name="Обычный 20 5 2 3 2 2 2" xfId="38127"/>
    <cellStyle name="Обычный 20 5 2 3 2 3" xfId="38128"/>
    <cellStyle name="Обычный 20 5 2 3 3" xfId="38129"/>
    <cellStyle name="Обычный 20 5 2 3 3 2" xfId="38130"/>
    <cellStyle name="Обычный 20 5 2 3 4" xfId="38131"/>
    <cellStyle name="Обычный 20 5 2 4" xfId="38132"/>
    <cellStyle name="Обычный 20 5 2 4 2" xfId="38133"/>
    <cellStyle name="Обычный 20 5 2 4 2 2" xfId="38134"/>
    <cellStyle name="Обычный 20 5 2 4 3" xfId="38135"/>
    <cellStyle name="Обычный 20 5 2 5" xfId="38136"/>
    <cellStyle name="Обычный 20 5 2 5 2" xfId="38137"/>
    <cellStyle name="Обычный 20 5 2 6" xfId="38138"/>
    <cellStyle name="Обычный 20 5 3" xfId="38139"/>
    <cellStyle name="Обычный 20 5 3 2" xfId="38140"/>
    <cellStyle name="Обычный 20 5 3 2 2" xfId="38141"/>
    <cellStyle name="Обычный 20 5 3 2 2 2" xfId="38142"/>
    <cellStyle name="Обычный 20 5 3 2 2 2 2" xfId="38143"/>
    <cellStyle name="Обычный 20 5 3 2 2 3" xfId="38144"/>
    <cellStyle name="Обычный 20 5 3 2 3" xfId="38145"/>
    <cellStyle name="Обычный 20 5 3 2 3 2" xfId="38146"/>
    <cellStyle name="Обычный 20 5 3 2 4" xfId="38147"/>
    <cellStyle name="Обычный 20 5 3 3" xfId="38148"/>
    <cellStyle name="Обычный 20 5 3 3 2" xfId="38149"/>
    <cellStyle name="Обычный 20 5 3 3 2 2" xfId="38150"/>
    <cellStyle name="Обычный 20 5 3 3 3" xfId="38151"/>
    <cellStyle name="Обычный 20 5 3 4" xfId="38152"/>
    <cellStyle name="Обычный 20 5 3 4 2" xfId="38153"/>
    <cellStyle name="Обычный 20 5 3 5" xfId="38154"/>
    <cellStyle name="Обычный 20 5 4" xfId="38155"/>
    <cellStyle name="Обычный 20 5 4 2" xfId="38156"/>
    <cellStyle name="Обычный 20 5 4 2 2" xfId="38157"/>
    <cellStyle name="Обычный 20 5 4 2 2 2" xfId="38158"/>
    <cellStyle name="Обычный 20 5 4 2 3" xfId="38159"/>
    <cellStyle name="Обычный 20 5 4 3" xfId="38160"/>
    <cellStyle name="Обычный 20 5 4 3 2" xfId="38161"/>
    <cellStyle name="Обычный 20 5 4 4" xfId="38162"/>
    <cellStyle name="Обычный 20 5 5" xfId="38163"/>
    <cellStyle name="Обычный 20 5 5 2" xfId="38164"/>
    <cellStyle name="Обычный 20 5 5 2 2" xfId="38165"/>
    <cellStyle name="Обычный 20 5 5 3" xfId="38166"/>
    <cellStyle name="Обычный 20 5 6" xfId="38167"/>
    <cellStyle name="Обычный 20 5 6 2" xfId="38168"/>
    <cellStyle name="Обычный 20 5 7" xfId="38169"/>
    <cellStyle name="Обычный 20 6" xfId="38170"/>
    <cellStyle name="Обычный 20 6 2" xfId="38171"/>
    <cellStyle name="Обычный 20 6 2 2" xfId="38172"/>
    <cellStyle name="Обычный 20 6 2 2 2" xfId="38173"/>
    <cellStyle name="Обычный 20 6 2 2 2 2" xfId="38174"/>
    <cellStyle name="Обычный 20 6 2 2 2 2 2" xfId="38175"/>
    <cellStyle name="Обычный 20 6 2 2 2 3" xfId="38176"/>
    <cellStyle name="Обычный 20 6 2 2 3" xfId="38177"/>
    <cellStyle name="Обычный 20 6 2 2 3 2" xfId="38178"/>
    <cellStyle name="Обычный 20 6 2 2 4" xfId="38179"/>
    <cellStyle name="Обычный 20 6 2 3" xfId="38180"/>
    <cellStyle name="Обычный 20 6 2 3 2" xfId="38181"/>
    <cellStyle name="Обычный 20 6 2 3 2 2" xfId="38182"/>
    <cellStyle name="Обычный 20 6 2 3 3" xfId="38183"/>
    <cellStyle name="Обычный 20 6 2 4" xfId="38184"/>
    <cellStyle name="Обычный 20 6 2 4 2" xfId="38185"/>
    <cellStyle name="Обычный 20 6 2 5" xfId="38186"/>
    <cellStyle name="Обычный 20 6 3" xfId="38187"/>
    <cellStyle name="Обычный 20 6 3 2" xfId="38188"/>
    <cellStyle name="Обычный 20 6 3 2 2" xfId="38189"/>
    <cellStyle name="Обычный 20 6 3 2 2 2" xfId="38190"/>
    <cellStyle name="Обычный 20 6 3 2 3" xfId="38191"/>
    <cellStyle name="Обычный 20 6 3 3" xfId="38192"/>
    <cellStyle name="Обычный 20 6 3 3 2" xfId="38193"/>
    <cellStyle name="Обычный 20 6 3 4" xfId="38194"/>
    <cellStyle name="Обычный 20 6 4" xfId="38195"/>
    <cellStyle name="Обычный 20 6 4 2" xfId="38196"/>
    <cellStyle name="Обычный 20 6 4 2 2" xfId="38197"/>
    <cellStyle name="Обычный 20 6 4 3" xfId="38198"/>
    <cellStyle name="Обычный 20 6 5" xfId="38199"/>
    <cellStyle name="Обычный 20 6 5 2" xfId="38200"/>
    <cellStyle name="Обычный 20 6 6" xfId="38201"/>
    <cellStyle name="Обычный 20 7" xfId="38202"/>
    <cellStyle name="Обычный 20 7 2" xfId="38203"/>
    <cellStyle name="Обычный 20 7 2 2" xfId="38204"/>
    <cellStyle name="Обычный 20 7 2 2 2" xfId="38205"/>
    <cellStyle name="Обычный 20 7 2 2 2 2" xfId="38206"/>
    <cellStyle name="Обычный 20 7 2 2 3" xfId="38207"/>
    <cellStyle name="Обычный 20 7 2 3" xfId="38208"/>
    <cellStyle name="Обычный 20 7 2 3 2" xfId="38209"/>
    <cellStyle name="Обычный 20 7 2 4" xfId="38210"/>
    <cellStyle name="Обычный 20 7 3" xfId="38211"/>
    <cellStyle name="Обычный 20 7 3 2" xfId="38212"/>
    <cellStyle name="Обычный 20 7 3 2 2" xfId="38213"/>
    <cellStyle name="Обычный 20 7 3 3" xfId="38214"/>
    <cellStyle name="Обычный 20 7 4" xfId="38215"/>
    <cellStyle name="Обычный 20 7 4 2" xfId="38216"/>
    <cellStyle name="Обычный 20 7 5" xfId="38217"/>
    <cellStyle name="Обычный 20 8" xfId="38218"/>
    <cellStyle name="Обычный 20 8 2" xfId="38219"/>
    <cellStyle name="Обычный 20 8 2 2" xfId="38220"/>
    <cellStyle name="Обычный 20 8 2 2 2" xfId="38221"/>
    <cellStyle name="Обычный 20 8 2 3" xfId="38222"/>
    <cellStyle name="Обычный 20 8 3" xfId="38223"/>
    <cellStyle name="Обычный 20 8 3 2" xfId="38224"/>
    <cellStyle name="Обычный 20 8 4" xfId="38225"/>
    <cellStyle name="Обычный 20 9" xfId="38226"/>
    <cellStyle name="Обычный 20 9 2" xfId="38227"/>
    <cellStyle name="Обычный 20 9 2 2" xfId="38228"/>
    <cellStyle name="Обычный 20 9 3" xfId="38229"/>
    <cellStyle name="Обычный 21" xfId="38230"/>
    <cellStyle name="Обычный 21 10" xfId="38231"/>
    <cellStyle name="Обычный 21 10 2" xfId="38232"/>
    <cellStyle name="Обычный 21 10 2 2" xfId="38233"/>
    <cellStyle name="Обычный 21 10 3" xfId="38234"/>
    <cellStyle name="Обычный 21 11" xfId="38235"/>
    <cellStyle name="Обычный 21 11 2" xfId="38236"/>
    <cellStyle name="Обычный 21 12" xfId="38237"/>
    <cellStyle name="Обычный 21 2" xfId="38238"/>
    <cellStyle name="Обычный 21 2 10" xfId="38239"/>
    <cellStyle name="Обычный 21 2 10 2" xfId="38240"/>
    <cellStyle name="Обычный 21 2 11" xfId="38241"/>
    <cellStyle name="Обычный 21 2 2" xfId="38242"/>
    <cellStyle name="Обычный 21 2 2 10" xfId="38243"/>
    <cellStyle name="Обычный 21 2 2 2" xfId="38244"/>
    <cellStyle name="Обычный 21 2 2 2 2" xfId="38245"/>
    <cellStyle name="Обычный 21 2 2 2 2 2" xfId="38246"/>
    <cellStyle name="Обычный 21 2 2 2 2 2 2" xfId="38247"/>
    <cellStyle name="Обычный 21 2 2 2 2 2 2 2" xfId="38248"/>
    <cellStyle name="Обычный 21 2 2 2 2 2 2 2 2" xfId="38249"/>
    <cellStyle name="Обычный 21 2 2 2 2 2 2 2 2 2" xfId="38250"/>
    <cellStyle name="Обычный 21 2 2 2 2 2 2 2 2 2 2" xfId="38251"/>
    <cellStyle name="Обычный 21 2 2 2 2 2 2 2 2 2 2 2" xfId="38252"/>
    <cellStyle name="Обычный 21 2 2 2 2 2 2 2 2 2 3" xfId="38253"/>
    <cellStyle name="Обычный 21 2 2 2 2 2 2 2 2 3" xfId="38254"/>
    <cellStyle name="Обычный 21 2 2 2 2 2 2 2 2 3 2" xfId="38255"/>
    <cellStyle name="Обычный 21 2 2 2 2 2 2 2 2 4" xfId="38256"/>
    <cellStyle name="Обычный 21 2 2 2 2 2 2 2 3" xfId="38257"/>
    <cellStyle name="Обычный 21 2 2 2 2 2 2 2 3 2" xfId="38258"/>
    <cellStyle name="Обычный 21 2 2 2 2 2 2 2 3 2 2" xfId="38259"/>
    <cellStyle name="Обычный 21 2 2 2 2 2 2 2 3 3" xfId="38260"/>
    <cellStyle name="Обычный 21 2 2 2 2 2 2 2 4" xfId="38261"/>
    <cellStyle name="Обычный 21 2 2 2 2 2 2 2 4 2" xfId="38262"/>
    <cellStyle name="Обычный 21 2 2 2 2 2 2 2 5" xfId="38263"/>
    <cellStyle name="Обычный 21 2 2 2 2 2 2 3" xfId="38264"/>
    <cellStyle name="Обычный 21 2 2 2 2 2 2 3 2" xfId="38265"/>
    <cellStyle name="Обычный 21 2 2 2 2 2 2 3 2 2" xfId="38266"/>
    <cellStyle name="Обычный 21 2 2 2 2 2 2 3 2 2 2" xfId="38267"/>
    <cellStyle name="Обычный 21 2 2 2 2 2 2 3 2 3" xfId="38268"/>
    <cellStyle name="Обычный 21 2 2 2 2 2 2 3 3" xfId="38269"/>
    <cellStyle name="Обычный 21 2 2 2 2 2 2 3 3 2" xfId="38270"/>
    <cellStyle name="Обычный 21 2 2 2 2 2 2 3 4" xfId="38271"/>
    <cellStyle name="Обычный 21 2 2 2 2 2 2 4" xfId="38272"/>
    <cellStyle name="Обычный 21 2 2 2 2 2 2 4 2" xfId="38273"/>
    <cellStyle name="Обычный 21 2 2 2 2 2 2 4 2 2" xfId="38274"/>
    <cellStyle name="Обычный 21 2 2 2 2 2 2 4 3" xfId="38275"/>
    <cellStyle name="Обычный 21 2 2 2 2 2 2 5" xfId="38276"/>
    <cellStyle name="Обычный 21 2 2 2 2 2 2 5 2" xfId="38277"/>
    <cellStyle name="Обычный 21 2 2 2 2 2 2 6" xfId="38278"/>
    <cellStyle name="Обычный 21 2 2 2 2 2 3" xfId="38279"/>
    <cellStyle name="Обычный 21 2 2 2 2 2 3 2" xfId="38280"/>
    <cellStyle name="Обычный 21 2 2 2 2 2 3 2 2" xfId="38281"/>
    <cellStyle name="Обычный 21 2 2 2 2 2 3 2 2 2" xfId="38282"/>
    <cellStyle name="Обычный 21 2 2 2 2 2 3 2 2 2 2" xfId="38283"/>
    <cellStyle name="Обычный 21 2 2 2 2 2 3 2 2 3" xfId="38284"/>
    <cellStyle name="Обычный 21 2 2 2 2 2 3 2 3" xfId="38285"/>
    <cellStyle name="Обычный 21 2 2 2 2 2 3 2 3 2" xfId="38286"/>
    <cellStyle name="Обычный 21 2 2 2 2 2 3 2 4" xfId="38287"/>
    <cellStyle name="Обычный 21 2 2 2 2 2 3 3" xfId="38288"/>
    <cellStyle name="Обычный 21 2 2 2 2 2 3 3 2" xfId="38289"/>
    <cellStyle name="Обычный 21 2 2 2 2 2 3 3 2 2" xfId="38290"/>
    <cellStyle name="Обычный 21 2 2 2 2 2 3 3 3" xfId="38291"/>
    <cellStyle name="Обычный 21 2 2 2 2 2 3 4" xfId="38292"/>
    <cellStyle name="Обычный 21 2 2 2 2 2 3 4 2" xfId="38293"/>
    <cellStyle name="Обычный 21 2 2 2 2 2 3 5" xfId="38294"/>
    <cellStyle name="Обычный 21 2 2 2 2 2 4" xfId="38295"/>
    <cellStyle name="Обычный 21 2 2 2 2 2 4 2" xfId="38296"/>
    <cellStyle name="Обычный 21 2 2 2 2 2 4 2 2" xfId="38297"/>
    <cellStyle name="Обычный 21 2 2 2 2 2 4 2 2 2" xfId="38298"/>
    <cellStyle name="Обычный 21 2 2 2 2 2 4 2 3" xfId="38299"/>
    <cellStyle name="Обычный 21 2 2 2 2 2 4 3" xfId="38300"/>
    <cellStyle name="Обычный 21 2 2 2 2 2 4 3 2" xfId="38301"/>
    <cellStyle name="Обычный 21 2 2 2 2 2 4 4" xfId="38302"/>
    <cellStyle name="Обычный 21 2 2 2 2 2 5" xfId="38303"/>
    <cellStyle name="Обычный 21 2 2 2 2 2 5 2" xfId="38304"/>
    <cellStyle name="Обычный 21 2 2 2 2 2 5 2 2" xfId="38305"/>
    <cellStyle name="Обычный 21 2 2 2 2 2 5 3" xfId="38306"/>
    <cellStyle name="Обычный 21 2 2 2 2 2 6" xfId="38307"/>
    <cellStyle name="Обычный 21 2 2 2 2 2 6 2" xfId="38308"/>
    <cellStyle name="Обычный 21 2 2 2 2 2 7" xfId="38309"/>
    <cellStyle name="Обычный 21 2 2 2 2 3" xfId="38310"/>
    <cellStyle name="Обычный 21 2 2 2 2 3 2" xfId="38311"/>
    <cellStyle name="Обычный 21 2 2 2 2 3 2 2" xfId="38312"/>
    <cellStyle name="Обычный 21 2 2 2 2 3 2 2 2" xfId="38313"/>
    <cellStyle name="Обычный 21 2 2 2 2 3 2 2 2 2" xfId="38314"/>
    <cellStyle name="Обычный 21 2 2 2 2 3 2 2 2 2 2" xfId="38315"/>
    <cellStyle name="Обычный 21 2 2 2 2 3 2 2 2 3" xfId="38316"/>
    <cellStyle name="Обычный 21 2 2 2 2 3 2 2 3" xfId="38317"/>
    <cellStyle name="Обычный 21 2 2 2 2 3 2 2 3 2" xfId="38318"/>
    <cellStyle name="Обычный 21 2 2 2 2 3 2 2 4" xfId="38319"/>
    <cellStyle name="Обычный 21 2 2 2 2 3 2 3" xfId="38320"/>
    <cellStyle name="Обычный 21 2 2 2 2 3 2 3 2" xfId="38321"/>
    <cellStyle name="Обычный 21 2 2 2 2 3 2 3 2 2" xfId="38322"/>
    <cellStyle name="Обычный 21 2 2 2 2 3 2 3 3" xfId="38323"/>
    <cellStyle name="Обычный 21 2 2 2 2 3 2 4" xfId="38324"/>
    <cellStyle name="Обычный 21 2 2 2 2 3 2 4 2" xfId="38325"/>
    <cellStyle name="Обычный 21 2 2 2 2 3 2 5" xfId="38326"/>
    <cellStyle name="Обычный 21 2 2 2 2 3 3" xfId="38327"/>
    <cellStyle name="Обычный 21 2 2 2 2 3 3 2" xfId="38328"/>
    <cellStyle name="Обычный 21 2 2 2 2 3 3 2 2" xfId="38329"/>
    <cellStyle name="Обычный 21 2 2 2 2 3 3 2 2 2" xfId="38330"/>
    <cellStyle name="Обычный 21 2 2 2 2 3 3 2 3" xfId="38331"/>
    <cellStyle name="Обычный 21 2 2 2 2 3 3 3" xfId="38332"/>
    <cellStyle name="Обычный 21 2 2 2 2 3 3 3 2" xfId="38333"/>
    <cellStyle name="Обычный 21 2 2 2 2 3 3 4" xfId="38334"/>
    <cellStyle name="Обычный 21 2 2 2 2 3 4" xfId="38335"/>
    <cellStyle name="Обычный 21 2 2 2 2 3 4 2" xfId="38336"/>
    <cellStyle name="Обычный 21 2 2 2 2 3 4 2 2" xfId="38337"/>
    <cellStyle name="Обычный 21 2 2 2 2 3 4 3" xfId="38338"/>
    <cellStyle name="Обычный 21 2 2 2 2 3 5" xfId="38339"/>
    <cellStyle name="Обычный 21 2 2 2 2 3 5 2" xfId="38340"/>
    <cellStyle name="Обычный 21 2 2 2 2 3 6" xfId="38341"/>
    <cellStyle name="Обычный 21 2 2 2 2 4" xfId="38342"/>
    <cellStyle name="Обычный 21 2 2 2 2 4 2" xfId="38343"/>
    <cellStyle name="Обычный 21 2 2 2 2 4 2 2" xfId="38344"/>
    <cellStyle name="Обычный 21 2 2 2 2 4 2 2 2" xfId="38345"/>
    <cellStyle name="Обычный 21 2 2 2 2 4 2 2 2 2" xfId="38346"/>
    <cellStyle name="Обычный 21 2 2 2 2 4 2 2 3" xfId="38347"/>
    <cellStyle name="Обычный 21 2 2 2 2 4 2 3" xfId="38348"/>
    <cellStyle name="Обычный 21 2 2 2 2 4 2 3 2" xfId="38349"/>
    <cellStyle name="Обычный 21 2 2 2 2 4 2 4" xfId="38350"/>
    <cellStyle name="Обычный 21 2 2 2 2 4 3" xfId="38351"/>
    <cellStyle name="Обычный 21 2 2 2 2 4 3 2" xfId="38352"/>
    <cellStyle name="Обычный 21 2 2 2 2 4 3 2 2" xfId="38353"/>
    <cellStyle name="Обычный 21 2 2 2 2 4 3 3" xfId="38354"/>
    <cellStyle name="Обычный 21 2 2 2 2 4 4" xfId="38355"/>
    <cellStyle name="Обычный 21 2 2 2 2 4 4 2" xfId="38356"/>
    <cellStyle name="Обычный 21 2 2 2 2 4 5" xfId="38357"/>
    <cellStyle name="Обычный 21 2 2 2 2 5" xfId="38358"/>
    <cellStyle name="Обычный 21 2 2 2 2 5 2" xfId="38359"/>
    <cellStyle name="Обычный 21 2 2 2 2 5 2 2" xfId="38360"/>
    <cellStyle name="Обычный 21 2 2 2 2 5 2 2 2" xfId="38361"/>
    <cellStyle name="Обычный 21 2 2 2 2 5 2 3" xfId="38362"/>
    <cellStyle name="Обычный 21 2 2 2 2 5 3" xfId="38363"/>
    <cellStyle name="Обычный 21 2 2 2 2 5 3 2" xfId="38364"/>
    <cellStyle name="Обычный 21 2 2 2 2 5 4" xfId="38365"/>
    <cellStyle name="Обычный 21 2 2 2 2 6" xfId="38366"/>
    <cellStyle name="Обычный 21 2 2 2 2 6 2" xfId="38367"/>
    <cellStyle name="Обычный 21 2 2 2 2 6 2 2" xfId="38368"/>
    <cellStyle name="Обычный 21 2 2 2 2 6 3" xfId="38369"/>
    <cellStyle name="Обычный 21 2 2 2 2 7" xfId="38370"/>
    <cellStyle name="Обычный 21 2 2 2 2 7 2" xfId="38371"/>
    <cellStyle name="Обычный 21 2 2 2 2 8" xfId="38372"/>
    <cellStyle name="Обычный 21 2 2 2 3" xfId="38373"/>
    <cellStyle name="Обычный 21 2 2 2 3 2" xfId="38374"/>
    <cellStyle name="Обычный 21 2 2 2 3 2 2" xfId="38375"/>
    <cellStyle name="Обычный 21 2 2 2 3 2 2 2" xfId="38376"/>
    <cellStyle name="Обычный 21 2 2 2 3 2 2 2 2" xfId="38377"/>
    <cellStyle name="Обычный 21 2 2 2 3 2 2 2 2 2" xfId="38378"/>
    <cellStyle name="Обычный 21 2 2 2 3 2 2 2 2 2 2" xfId="38379"/>
    <cellStyle name="Обычный 21 2 2 2 3 2 2 2 2 3" xfId="38380"/>
    <cellStyle name="Обычный 21 2 2 2 3 2 2 2 3" xfId="38381"/>
    <cellStyle name="Обычный 21 2 2 2 3 2 2 2 3 2" xfId="38382"/>
    <cellStyle name="Обычный 21 2 2 2 3 2 2 2 4" xfId="38383"/>
    <cellStyle name="Обычный 21 2 2 2 3 2 2 3" xfId="38384"/>
    <cellStyle name="Обычный 21 2 2 2 3 2 2 3 2" xfId="38385"/>
    <cellStyle name="Обычный 21 2 2 2 3 2 2 3 2 2" xfId="38386"/>
    <cellStyle name="Обычный 21 2 2 2 3 2 2 3 3" xfId="38387"/>
    <cellStyle name="Обычный 21 2 2 2 3 2 2 4" xfId="38388"/>
    <cellStyle name="Обычный 21 2 2 2 3 2 2 4 2" xfId="38389"/>
    <cellStyle name="Обычный 21 2 2 2 3 2 2 5" xfId="38390"/>
    <cellStyle name="Обычный 21 2 2 2 3 2 3" xfId="38391"/>
    <cellStyle name="Обычный 21 2 2 2 3 2 3 2" xfId="38392"/>
    <cellStyle name="Обычный 21 2 2 2 3 2 3 2 2" xfId="38393"/>
    <cellStyle name="Обычный 21 2 2 2 3 2 3 2 2 2" xfId="38394"/>
    <cellStyle name="Обычный 21 2 2 2 3 2 3 2 3" xfId="38395"/>
    <cellStyle name="Обычный 21 2 2 2 3 2 3 3" xfId="38396"/>
    <cellStyle name="Обычный 21 2 2 2 3 2 3 3 2" xfId="38397"/>
    <cellStyle name="Обычный 21 2 2 2 3 2 3 4" xfId="38398"/>
    <cellStyle name="Обычный 21 2 2 2 3 2 4" xfId="38399"/>
    <cellStyle name="Обычный 21 2 2 2 3 2 4 2" xfId="38400"/>
    <cellStyle name="Обычный 21 2 2 2 3 2 4 2 2" xfId="38401"/>
    <cellStyle name="Обычный 21 2 2 2 3 2 4 3" xfId="38402"/>
    <cellStyle name="Обычный 21 2 2 2 3 2 5" xfId="38403"/>
    <cellStyle name="Обычный 21 2 2 2 3 2 5 2" xfId="38404"/>
    <cellStyle name="Обычный 21 2 2 2 3 2 6" xfId="38405"/>
    <cellStyle name="Обычный 21 2 2 2 3 3" xfId="38406"/>
    <cellStyle name="Обычный 21 2 2 2 3 3 2" xfId="38407"/>
    <cellStyle name="Обычный 21 2 2 2 3 3 2 2" xfId="38408"/>
    <cellStyle name="Обычный 21 2 2 2 3 3 2 2 2" xfId="38409"/>
    <cellStyle name="Обычный 21 2 2 2 3 3 2 2 2 2" xfId="38410"/>
    <cellStyle name="Обычный 21 2 2 2 3 3 2 2 3" xfId="38411"/>
    <cellStyle name="Обычный 21 2 2 2 3 3 2 3" xfId="38412"/>
    <cellStyle name="Обычный 21 2 2 2 3 3 2 3 2" xfId="38413"/>
    <cellStyle name="Обычный 21 2 2 2 3 3 2 4" xfId="38414"/>
    <cellStyle name="Обычный 21 2 2 2 3 3 3" xfId="38415"/>
    <cellStyle name="Обычный 21 2 2 2 3 3 3 2" xfId="38416"/>
    <cellStyle name="Обычный 21 2 2 2 3 3 3 2 2" xfId="38417"/>
    <cellStyle name="Обычный 21 2 2 2 3 3 3 3" xfId="38418"/>
    <cellStyle name="Обычный 21 2 2 2 3 3 4" xfId="38419"/>
    <cellStyle name="Обычный 21 2 2 2 3 3 4 2" xfId="38420"/>
    <cellStyle name="Обычный 21 2 2 2 3 3 5" xfId="38421"/>
    <cellStyle name="Обычный 21 2 2 2 3 4" xfId="38422"/>
    <cellStyle name="Обычный 21 2 2 2 3 4 2" xfId="38423"/>
    <cellStyle name="Обычный 21 2 2 2 3 4 2 2" xfId="38424"/>
    <cellStyle name="Обычный 21 2 2 2 3 4 2 2 2" xfId="38425"/>
    <cellStyle name="Обычный 21 2 2 2 3 4 2 3" xfId="38426"/>
    <cellStyle name="Обычный 21 2 2 2 3 4 3" xfId="38427"/>
    <cellStyle name="Обычный 21 2 2 2 3 4 3 2" xfId="38428"/>
    <cellStyle name="Обычный 21 2 2 2 3 4 4" xfId="38429"/>
    <cellStyle name="Обычный 21 2 2 2 3 5" xfId="38430"/>
    <cellStyle name="Обычный 21 2 2 2 3 5 2" xfId="38431"/>
    <cellStyle name="Обычный 21 2 2 2 3 5 2 2" xfId="38432"/>
    <cellStyle name="Обычный 21 2 2 2 3 5 3" xfId="38433"/>
    <cellStyle name="Обычный 21 2 2 2 3 6" xfId="38434"/>
    <cellStyle name="Обычный 21 2 2 2 3 6 2" xfId="38435"/>
    <cellStyle name="Обычный 21 2 2 2 3 7" xfId="38436"/>
    <cellStyle name="Обычный 21 2 2 2 4" xfId="38437"/>
    <cellStyle name="Обычный 21 2 2 2 4 2" xfId="38438"/>
    <cellStyle name="Обычный 21 2 2 2 4 2 2" xfId="38439"/>
    <cellStyle name="Обычный 21 2 2 2 4 2 2 2" xfId="38440"/>
    <cellStyle name="Обычный 21 2 2 2 4 2 2 2 2" xfId="38441"/>
    <cellStyle name="Обычный 21 2 2 2 4 2 2 2 2 2" xfId="38442"/>
    <cellStyle name="Обычный 21 2 2 2 4 2 2 2 3" xfId="38443"/>
    <cellStyle name="Обычный 21 2 2 2 4 2 2 3" xfId="38444"/>
    <cellStyle name="Обычный 21 2 2 2 4 2 2 3 2" xfId="38445"/>
    <cellStyle name="Обычный 21 2 2 2 4 2 2 4" xfId="38446"/>
    <cellStyle name="Обычный 21 2 2 2 4 2 3" xfId="38447"/>
    <cellStyle name="Обычный 21 2 2 2 4 2 3 2" xfId="38448"/>
    <cellStyle name="Обычный 21 2 2 2 4 2 3 2 2" xfId="38449"/>
    <cellStyle name="Обычный 21 2 2 2 4 2 3 3" xfId="38450"/>
    <cellStyle name="Обычный 21 2 2 2 4 2 4" xfId="38451"/>
    <cellStyle name="Обычный 21 2 2 2 4 2 4 2" xfId="38452"/>
    <cellStyle name="Обычный 21 2 2 2 4 2 5" xfId="38453"/>
    <cellStyle name="Обычный 21 2 2 2 4 3" xfId="38454"/>
    <cellStyle name="Обычный 21 2 2 2 4 3 2" xfId="38455"/>
    <cellStyle name="Обычный 21 2 2 2 4 3 2 2" xfId="38456"/>
    <cellStyle name="Обычный 21 2 2 2 4 3 2 2 2" xfId="38457"/>
    <cellStyle name="Обычный 21 2 2 2 4 3 2 3" xfId="38458"/>
    <cellStyle name="Обычный 21 2 2 2 4 3 3" xfId="38459"/>
    <cellStyle name="Обычный 21 2 2 2 4 3 3 2" xfId="38460"/>
    <cellStyle name="Обычный 21 2 2 2 4 3 4" xfId="38461"/>
    <cellStyle name="Обычный 21 2 2 2 4 4" xfId="38462"/>
    <cellStyle name="Обычный 21 2 2 2 4 4 2" xfId="38463"/>
    <cellStyle name="Обычный 21 2 2 2 4 4 2 2" xfId="38464"/>
    <cellStyle name="Обычный 21 2 2 2 4 4 3" xfId="38465"/>
    <cellStyle name="Обычный 21 2 2 2 4 5" xfId="38466"/>
    <cellStyle name="Обычный 21 2 2 2 4 5 2" xfId="38467"/>
    <cellStyle name="Обычный 21 2 2 2 4 6" xfId="38468"/>
    <cellStyle name="Обычный 21 2 2 2 5" xfId="38469"/>
    <cellStyle name="Обычный 21 2 2 2 5 2" xfId="38470"/>
    <cellStyle name="Обычный 21 2 2 2 5 2 2" xfId="38471"/>
    <cellStyle name="Обычный 21 2 2 2 5 2 2 2" xfId="38472"/>
    <cellStyle name="Обычный 21 2 2 2 5 2 2 2 2" xfId="38473"/>
    <cellStyle name="Обычный 21 2 2 2 5 2 2 3" xfId="38474"/>
    <cellStyle name="Обычный 21 2 2 2 5 2 3" xfId="38475"/>
    <cellStyle name="Обычный 21 2 2 2 5 2 3 2" xfId="38476"/>
    <cellStyle name="Обычный 21 2 2 2 5 2 4" xfId="38477"/>
    <cellStyle name="Обычный 21 2 2 2 5 3" xfId="38478"/>
    <cellStyle name="Обычный 21 2 2 2 5 3 2" xfId="38479"/>
    <cellStyle name="Обычный 21 2 2 2 5 3 2 2" xfId="38480"/>
    <cellStyle name="Обычный 21 2 2 2 5 3 3" xfId="38481"/>
    <cellStyle name="Обычный 21 2 2 2 5 4" xfId="38482"/>
    <cellStyle name="Обычный 21 2 2 2 5 4 2" xfId="38483"/>
    <cellStyle name="Обычный 21 2 2 2 5 5" xfId="38484"/>
    <cellStyle name="Обычный 21 2 2 2 6" xfId="38485"/>
    <cellStyle name="Обычный 21 2 2 2 6 2" xfId="38486"/>
    <cellStyle name="Обычный 21 2 2 2 6 2 2" xfId="38487"/>
    <cellStyle name="Обычный 21 2 2 2 6 2 2 2" xfId="38488"/>
    <cellStyle name="Обычный 21 2 2 2 6 2 3" xfId="38489"/>
    <cellStyle name="Обычный 21 2 2 2 6 3" xfId="38490"/>
    <cellStyle name="Обычный 21 2 2 2 6 3 2" xfId="38491"/>
    <cellStyle name="Обычный 21 2 2 2 6 4" xfId="38492"/>
    <cellStyle name="Обычный 21 2 2 2 7" xfId="38493"/>
    <cellStyle name="Обычный 21 2 2 2 7 2" xfId="38494"/>
    <cellStyle name="Обычный 21 2 2 2 7 2 2" xfId="38495"/>
    <cellStyle name="Обычный 21 2 2 2 7 3" xfId="38496"/>
    <cellStyle name="Обычный 21 2 2 2 8" xfId="38497"/>
    <cellStyle name="Обычный 21 2 2 2 8 2" xfId="38498"/>
    <cellStyle name="Обычный 21 2 2 2 9" xfId="38499"/>
    <cellStyle name="Обычный 21 2 2 3" xfId="38500"/>
    <cellStyle name="Обычный 21 2 2 3 2" xfId="38501"/>
    <cellStyle name="Обычный 21 2 2 3 2 2" xfId="38502"/>
    <cellStyle name="Обычный 21 2 2 3 2 2 2" xfId="38503"/>
    <cellStyle name="Обычный 21 2 2 3 2 2 2 2" xfId="38504"/>
    <cellStyle name="Обычный 21 2 2 3 2 2 2 2 2" xfId="38505"/>
    <cellStyle name="Обычный 21 2 2 3 2 2 2 2 2 2" xfId="38506"/>
    <cellStyle name="Обычный 21 2 2 3 2 2 2 2 2 2 2" xfId="38507"/>
    <cellStyle name="Обычный 21 2 2 3 2 2 2 2 2 3" xfId="38508"/>
    <cellStyle name="Обычный 21 2 2 3 2 2 2 2 3" xfId="38509"/>
    <cellStyle name="Обычный 21 2 2 3 2 2 2 2 3 2" xfId="38510"/>
    <cellStyle name="Обычный 21 2 2 3 2 2 2 2 4" xfId="38511"/>
    <cellStyle name="Обычный 21 2 2 3 2 2 2 3" xfId="38512"/>
    <cellStyle name="Обычный 21 2 2 3 2 2 2 3 2" xfId="38513"/>
    <cellStyle name="Обычный 21 2 2 3 2 2 2 3 2 2" xfId="38514"/>
    <cellStyle name="Обычный 21 2 2 3 2 2 2 3 3" xfId="38515"/>
    <cellStyle name="Обычный 21 2 2 3 2 2 2 4" xfId="38516"/>
    <cellStyle name="Обычный 21 2 2 3 2 2 2 4 2" xfId="38517"/>
    <cellStyle name="Обычный 21 2 2 3 2 2 2 5" xfId="38518"/>
    <cellStyle name="Обычный 21 2 2 3 2 2 3" xfId="38519"/>
    <cellStyle name="Обычный 21 2 2 3 2 2 3 2" xfId="38520"/>
    <cellStyle name="Обычный 21 2 2 3 2 2 3 2 2" xfId="38521"/>
    <cellStyle name="Обычный 21 2 2 3 2 2 3 2 2 2" xfId="38522"/>
    <cellStyle name="Обычный 21 2 2 3 2 2 3 2 3" xfId="38523"/>
    <cellStyle name="Обычный 21 2 2 3 2 2 3 3" xfId="38524"/>
    <cellStyle name="Обычный 21 2 2 3 2 2 3 3 2" xfId="38525"/>
    <cellStyle name="Обычный 21 2 2 3 2 2 3 4" xfId="38526"/>
    <cellStyle name="Обычный 21 2 2 3 2 2 4" xfId="38527"/>
    <cellStyle name="Обычный 21 2 2 3 2 2 4 2" xfId="38528"/>
    <cellStyle name="Обычный 21 2 2 3 2 2 4 2 2" xfId="38529"/>
    <cellStyle name="Обычный 21 2 2 3 2 2 4 3" xfId="38530"/>
    <cellStyle name="Обычный 21 2 2 3 2 2 5" xfId="38531"/>
    <cellStyle name="Обычный 21 2 2 3 2 2 5 2" xfId="38532"/>
    <cellStyle name="Обычный 21 2 2 3 2 2 6" xfId="38533"/>
    <cellStyle name="Обычный 21 2 2 3 2 3" xfId="38534"/>
    <cellStyle name="Обычный 21 2 2 3 2 3 2" xfId="38535"/>
    <cellStyle name="Обычный 21 2 2 3 2 3 2 2" xfId="38536"/>
    <cellStyle name="Обычный 21 2 2 3 2 3 2 2 2" xfId="38537"/>
    <cellStyle name="Обычный 21 2 2 3 2 3 2 2 2 2" xfId="38538"/>
    <cellStyle name="Обычный 21 2 2 3 2 3 2 2 3" xfId="38539"/>
    <cellStyle name="Обычный 21 2 2 3 2 3 2 3" xfId="38540"/>
    <cellStyle name="Обычный 21 2 2 3 2 3 2 3 2" xfId="38541"/>
    <cellStyle name="Обычный 21 2 2 3 2 3 2 4" xfId="38542"/>
    <cellStyle name="Обычный 21 2 2 3 2 3 3" xfId="38543"/>
    <cellStyle name="Обычный 21 2 2 3 2 3 3 2" xfId="38544"/>
    <cellStyle name="Обычный 21 2 2 3 2 3 3 2 2" xfId="38545"/>
    <cellStyle name="Обычный 21 2 2 3 2 3 3 3" xfId="38546"/>
    <cellStyle name="Обычный 21 2 2 3 2 3 4" xfId="38547"/>
    <cellStyle name="Обычный 21 2 2 3 2 3 4 2" xfId="38548"/>
    <cellStyle name="Обычный 21 2 2 3 2 3 5" xfId="38549"/>
    <cellStyle name="Обычный 21 2 2 3 2 4" xfId="38550"/>
    <cellStyle name="Обычный 21 2 2 3 2 4 2" xfId="38551"/>
    <cellStyle name="Обычный 21 2 2 3 2 4 2 2" xfId="38552"/>
    <cellStyle name="Обычный 21 2 2 3 2 4 2 2 2" xfId="38553"/>
    <cellStyle name="Обычный 21 2 2 3 2 4 2 3" xfId="38554"/>
    <cellStyle name="Обычный 21 2 2 3 2 4 3" xfId="38555"/>
    <cellStyle name="Обычный 21 2 2 3 2 4 3 2" xfId="38556"/>
    <cellStyle name="Обычный 21 2 2 3 2 4 4" xfId="38557"/>
    <cellStyle name="Обычный 21 2 2 3 2 5" xfId="38558"/>
    <cellStyle name="Обычный 21 2 2 3 2 5 2" xfId="38559"/>
    <cellStyle name="Обычный 21 2 2 3 2 5 2 2" xfId="38560"/>
    <cellStyle name="Обычный 21 2 2 3 2 5 3" xfId="38561"/>
    <cellStyle name="Обычный 21 2 2 3 2 6" xfId="38562"/>
    <cellStyle name="Обычный 21 2 2 3 2 6 2" xfId="38563"/>
    <cellStyle name="Обычный 21 2 2 3 2 7" xfId="38564"/>
    <cellStyle name="Обычный 21 2 2 3 3" xfId="38565"/>
    <cellStyle name="Обычный 21 2 2 3 3 2" xfId="38566"/>
    <cellStyle name="Обычный 21 2 2 3 3 2 2" xfId="38567"/>
    <cellStyle name="Обычный 21 2 2 3 3 2 2 2" xfId="38568"/>
    <cellStyle name="Обычный 21 2 2 3 3 2 2 2 2" xfId="38569"/>
    <cellStyle name="Обычный 21 2 2 3 3 2 2 2 2 2" xfId="38570"/>
    <cellStyle name="Обычный 21 2 2 3 3 2 2 2 3" xfId="38571"/>
    <cellStyle name="Обычный 21 2 2 3 3 2 2 3" xfId="38572"/>
    <cellStyle name="Обычный 21 2 2 3 3 2 2 3 2" xfId="38573"/>
    <cellStyle name="Обычный 21 2 2 3 3 2 2 4" xfId="38574"/>
    <cellStyle name="Обычный 21 2 2 3 3 2 3" xfId="38575"/>
    <cellStyle name="Обычный 21 2 2 3 3 2 3 2" xfId="38576"/>
    <cellStyle name="Обычный 21 2 2 3 3 2 3 2 2" xfId="38577"/>
    <cellStyle name="Обычный 21 2 2 3 3 2 3 3" xfId="38578"/>
    <cellStyle name="Обычный 21 2 2 3 3 2 4" xfId="38579"/>
    <cellStyle name="Обычный 21 2 2 3 3 2 4 2" xfId="38580"/>
    <cellStyle name="Обычный 21 2 2 3 3 2 5" xfId="38581"/>
    <cellStyle name="Обычный 21 2 2 3 3 3" xfId="38582"/>
    <cellStyle name="Обычный 21 2 2 3 3 3 2" xfId="38583"/>
    <cellStyle name="Обычный 21 2 2 3 3 3 2 2" xfId="38584"/>
    <cellStyle name="Обычный 21 2 2 3 3 3 2 2 2" xfId="38585"/>
    <cellStyle name="Обычный 21 2 2 3 3 3 2 3" xfId="38586"/>
    <cellStyle name="Обычный 21 2 2 3 3 3 3" xfId="38587"/>
    <cellStyle name="Обычный 21 2 2 3 3 3 3 2" xfId="38588"/>
    <cellStyle name="Обычный 21 2 2 3 3 3 4" xfId="38589"/>
    <cellStyle name="Обычный 21 2 2 3 3 4" xfId="38590"/>
    <cellStyle name="Обычный 21 2 2 3 3 4 2" xfId="38591"/>
    <cellStyle name="Обычный 21 2 2 3 3 4 2 2" xfId="38592"/>
    <cellStyle name="Обычный 21 2 2 3 3 4 3" xfId="38593"/>
    <cellStyle name="Обычный 21 2 2 3 3 5" xfId="38594"/>
    <cellStyle name="Обычный 21 2 2 3 3 5 2" xfId="38595"/>
    <cellStyle name="Обычный 21 2 2 3 3 6" xfId="38596"/>
    <cellStyle name="Обычный 21 2 2 3 4" xfId="38597"/>
    <cellStyle name="Обычный 21 2 2 3 4 2" xfId="38598"/>
    <cellStyle name="Обычный 21 2 2 3 4 2 2" xfId="38599"/>
    <cellStyle name="Обычный 21 2 2 3 4 2 2 2" xfId="38600"/>
    <cellStyle name="Обычный 21 2 2 3 4 2 2 2 2" xfId="38601"/>
    <cellStyle name="Обычный 21 2 2 3 4 2 2 3" xfId="38602"/>
    <cellStyle name="Обычный 21 2 2 3 4 2 3" xfId="38603"/>
    <cellStyle name="Обычный 21 2 2 3 4 2 3 2" xfId="38604"/>
    <cellStyle name="Обычный 21 2 2 3 4 2 4" xfId="38605"/>
    <cellStyle name="Обычный 21 2 2 3 4 3" xfId="38606"/>
    <cellStyle name="Обычный 21 2 2 3 4 3 2" xfId="38607"/>
    <cellStyle name="Обычный 21 2 2 3 4 3 2 2" xfId="38608"/>
    <cellStyle name="Обычный 21 2 2 3 4 3 3" xfId="38609"/>
    <cellStyle name="Обычный 21 2 2 3 4 4" xfId="38610"/>
    <cellStyle name="Обычный 21 2 2 3 4 4 2" xfId="38611"/>
    <cellStyle name="Обычный 21 2 2 3 4 5" xfId="38612"/>
    <cellStyle name="Обычный 21 2 2 3 5" xfId="38613"/>
    <cellStyle name="Обычный 21 2 2 3 5 2" xfId="38614"/>
    <cellStyle name="Обычный 21 2 2 3 5 2 2" xfId="38615"/>
    <cellStyle name="Обычный 21 2 2 3 5 2 2 2" xfId="38616"/>
    <cellStyle name="Обычный 21 2 2 3 5 2 3" xfId="38617"/>
    <cellStyle name="Обычный 21 2 2 3 5 3" xfId="38618"/>
    <cellStyle name="Обычный 21 2 2 3 5 3 2" xfId="38619"/>
    <cellStyle name="Обычный 21 2 2 3 5 4" xfId="38620"/>
    <cellStyle name="Обычный 21 2 2 3 6" xfId="38621"/>
    <cellStyle name="Обычный 21 2 2 3 6 2" xfId="38622"/>
    <cellStyle name="Обычный 21 2 2 3 6 2 2" xfId="38623"/>
    <cellStyle name="Обычный 21 2 2 3 6 3" xfId="38624"/>
    <cellStyle name="Обычный 21 2 2 3 7" xfId="38625"/>
    <cellStyle name="Обычный 21 2 2 3 7 2" xfId="38626"/>
    <cellStyle name="Обычный 21 2 2 3 8" xfId="38627"/>
    <cellStyle name="Обычный 21 2 2 4" xfId="38628"/>
    <cellStyle name="Обычный 21 2 2 4 2" xfId="38629"/>
    <cellStyle name="Обычный 21 2 2 4 2 2" xfId="38630"/>
    <cellStyle name="Обычный 21 2 2 4 2 2 2" xfId="38631"/>
    <cellStyle name="Обычный 21 2 2 4 2 2 2 2" xfId="38632"/>
    <cellStyle name="Обычный 21 2 2 4 2 2 2 2 2" xfId="38633"/>
    <cellStyle name="Обычный 21 2 2 4 2 2 2 2 2 2" xfId="38634"/>
    <cellStyle name="Обычный 21 2 2 4 2 2 2 2 3" xfId="38635"/>
    <cellStyle name="Обычный 21 2 2 4 2 2 2 3" xfId="38636"/>
    <cellStyle name="Обычный 21 2 2 4 2 2 2 3 2" xfId="38637"/>
    <cellStyle name="Обычный 21 2 2 4 2 2 2 4" xfId="38638"/>
    <cellStyle name="Обычный 21 2 2 4 2 2 3" xfId="38639"/>
    <cellStyle name="Обычный 21 2 2 4 2 2 3 2" xfId="38640"/>
    <cellStyle name="Обычный 21 2 2 4 2 2 3 2 2" xfId="38641"/>
    <cellStyle name="Обычный 21 2 2 4 2 2 3 3" xfId="38642"/>
    <cellStyle name="Обычный 21 2 2 4 2 2 4" xfId="38643"/>
    <cellStyle name="Обычный 21 2 2 4 2 2 4 2" xfId="38644"/>
    <cellStyle name="Обычный 21 2 2 4 2 2 5" xfId="38645"/>
    <cellStyle name="Обычный 21 2 2 4 2 3" xfId="38646"/>
    <cellStyle name="Обычный 21 2 2 4 2 3 2" xfId="38647"/>
    <cellStyle name="Обычный 21 2 2 4 2 3 2 2" xfId="38648"/>
    <cellStyle name="Обычный 21 2 2 4 2 3 2 2 2" xfId="38649"/>
    <cellStyle name="Обычный 21 2 2 4 2 3 2 3" xfId="38650"/>
    <cellStyle name="Обычный 21 2 2 4 2 3 3" xfId="38651"/>
    <cellStyle name="Обычный 21 2 2 4 2 3 3 2" xfId="38652"/>
    <cellStyle name="Обычный 21 2 2 4 2 3 4" xfId="38653"/>
    <cellStyle name="Обычный 21 2 2 4 2 4" xfId="38654"/>
    <cellStyle name="Обычный 21 2 2 4 2 4 2" xfId="38655"/>
    <cellStyle name="Обычный 21 2 2 4 2 4 2 2" xfId="38656"/>
    <cellStyle name="Обычный 21 2 2 4 2 4 3" xfId="38657"/>
    <cellStyle name="Обычный 21 2 2 4 2 5" xfId="38658"/>
    <cellStyle name="Обычный 21 2 2 4 2 5 2" xfId="38659"/>
    <cellStyle name="Обычный 21 2 2 4 2 6" xfId="38660"/>
    <cellStyle name="Обычный 21 2 2 4 3" xfId="38661"/>
    <cellStyle name="Обычный 21 2 2 4 3 2" xfId="38662"/>
    <cellStyle name="Обычный 21 2 2 4 3 2 2" xfId="38663"/>
    <cellStyle name="Обычный 21 2 2 4 3 2 2 2" xfId="38664"/>
    <cellStyle name="Обычный 21 2 2 4 3 2 2 2 2" xfId="38665"/>
    <cellStyle name="Обычный 21 2 2 4 3 2 2 3" xfId="38666"/>
    <cellStyle name="Обычный 21 2 2 4 3 2 3" xfId="38667"/>
    <cellStyle name="Обычный 21 2 2 4 3 2 3 2" xfId="38668"/>
    <cellStyle name="Обычный 21 2 2 4 3 2 4" xfId="38669"/>
    <cellStyle name="Обычный 21 2 2 4 3 3" xfId="38670"/>
    <cellStyle name="Обычный 21 2 2 4 3 3 2" xfId="38671"/>
    <cellStyle name="Обычный 21 2 2 4 3 3 2 2" xfId="38672"/>
    <cellStyle name="Обычный 21 2 2 4 3 3 3" xfId="38673"/>
    <cellStyle name="Обычный 21 2 2 4 3 4" xfId="38674"/>
    <cellStyle name="Обычный 21 2 2 4 3 4 2" xfId="38675"/>
    <cellStyle name="Обычный 21 2 2 4 3 5" xfId="38676"/>
    <cellStyle name="Обычный 21 2 2 4 4" xfId="38677"/>
    <cellStyle name="Обычный 21 2 2 4 4 2" xfId="38678"/>
    <cellStyle name="Обычный 21 2 2 4 4 2 2" xfId="38679"/>
    <cellStyle name="Обычный 21 2 2 4 4 2 2 2" xfId="38680"/>
    <cellStyle name="Обычный 21 2 2 4 4 2 3" xfId="38681"/>
    <cellStyle name="Обычный 21 2 2 4 4 3" xfId="38682"/>
    <cellStyle name="Обычный 21 2 2 4 4 3 2" xfId="38683"/>
    <cellStyle name="Обычный 21 2 2 4 4 4" xfId="38684"/>
    <cellStyle name="Обычный 21 2 2 4 5" xfId="38685"/>
    <cellStyle name="Обычный 21 2 2 4 5 2" xfId="38686"/>
    <cellStyle name="Обычный 21 2 2 4 5 2 2" xfId="38687"/>
    <cellStyle name="Обычный 21 2 2 4 5 3" xfId="38688"/>
    <cellStyle name="Обычный 21 2 2 4 6" xfId="38689"/>
    <cellStyle name="Обычный 21 2 2 4 6 2" xfId="38690"/>
    <cellStyle name="Обычный 21 2 2 4 7" xfId="38691"/>
    <cellStyle name="Обычный 21 2 2 5" xfId="38692"/>
    <cellStyle name="Обычный 21 2 2 5 2" xfId="38693"/>
    <cellStyle name="Обычный 21 2 2 5 2 2" xfId="38694"/>
    <cellStyle name="Обычный 21 2 2 5 2 2 2" xfId="38695"/>
    <cellStyle name="Обычный 21 2 2 5 2 2 2 2" xfId="38696"/>
    <cellStyle name="Обычный 21 2 2 5 2 2 2 2 2" xfId="38697"/>
    <cellStyle name="Обычный 21 2 2 5 2 2 2 3" xfId="38698"/>
    <cellStyle name="Обычный 21 2 2 5 2 2 3" xfId="38699"/>
    <cellStyle name="Обычный 21 2 2 5 2 2 3 2" xfId="38700"/>
    <cellStyle name="Обычный 21 2 2 5 2 2 4" xfId="38701"/>
    <cellStyle name="Обычный 21 2 2 5 2 3" xfId="38702"/>
    <cellStyle name="Обычный 21 2 2 5 2 3 2" xfId="38703"/>
    <cellStyle name="Обычный 21 2 2 5 2 3 2 2" xfId="38704"/>
    <cellStyle name="Обычный 21 2 2 5 2 3 3" xfId="38705"/>
    <cellStyle name="Обычный 21 2 2 5 2 4" xfId="38706"/>
    <cellStyle name="Обычный 21 2 2 5 2 4 2" xfId="38707"/>
    <cellStyle name="Обычный 21 2 2 5 2 5" xfId="38708"/>
    <cellStyle name="Обычный 21 2 2 5 3" xfId="38709"/>
    <cellStyle name="Обычный 21 2 2 5 3 2" xfId="38710"/>
    <cellStyle name="Обычный 21 2 2 5 3 2 2" xfId="38711"/>
    <cellStyle name="Обычный 21 2 2 5 3 2 2 2" xfId="38712"/>
    <cellStyle name="Обычный 21 2 2 5 3 2 3" xfId="38713"/>
    <cellStyle name="Обычный 21 2 2 5 3 3" xfId="38714"/>
    <cellStyle name="Обычный 21 2 2 5 3 3 2" xfId="38715"/>
    <cellStyle name="Обычный 21 2 2 5 3 4" xfId="38716"/>
    <cellStyle name="Обычный 21 2 2 5 4" xfId="38717"/>
    <cellStyle name="Обычный 21 2 2 5 4 2" xfId="38718"/>
    <cellStyle name="Обычный 21 2 2 5 4 2 2" xfId="38719"/>
    <cellStyle name="Обычный 21 2 2 5 4 3" xfId="38720"/>
    <cellStyle name="Обычный 21 2 2 5 5" xfId="38721"/>
    <cellStyle name="Обычный 21 2 2 5 5 2" xfId="38722"/>
    <cellStyle name="Обычный 21 2 2 5 6" xfId="38723"/>
    <cellStyle name="Обычный 21 2 2 6" xfId="38724"/>
    <cellStyle name="Обычный 21 2 2 6 2" xfId="38725"/>
    <cellStyle name="Обычный 21 2 2 6 2 2" xfId="38726"/>
    <cellStyle name="Обычный 21 2 2 6 2 2 2" xfId="38727"/>
    <cellStyle name="Обычный 21 2 2 6 2 2 2 2" xfId="38728"/>
    <cellStyle name="Обычный 21 2 2 6 2 2 3" xfId="38729"/>
    <cellStyle name="Обычный 21 2 2 6 2 3" xfId="38730"/>
    <cellStyle name="Обычный 21 2 2 6 2 3 2" xfId="38731"/>
    <cellStyle name="Обычный 21 2 2 6 2 4" xfId="38732"/>
    <cellStyle name="Обычный 21 2 2 6 3" xfId="38733"/>
    <cellStyle name="Обычный 21 2 2 6 3 2" xfId="38734"/>
    <cellStyle name="Обычный 21 2 2 6 3 2 2" xfId="38735"/>
    <cellStyle name="Обычный 21 2 2 6 3 3" xfId="38736"/>
    <cellStyle name="Обычный 21 2 2 6 4" xfId="38737"/>
    <cellStyle name="Обычный 21 2 2 6 4 2" xfId="38738"/>
    <cellStyle name="Обычный 21 2 2 6 5" xfId="38739"/>
    <cellStyle name="Обычный 21 2 2 7" xfId="38740"/>
    <cellStyle name="Обычный 21 2 2 7 2" xfId="38741"/>
    <cellStyle name="Обычный 21 2 2 7 2 2" xfId="38742"/>
    <cellStyle name="Обычный 21 2 2 7 2 2 2" xfId="38743"/>
    <cellStyle name="Обычный 21 2 2 7 2 3" xfId="38744"/>
    <cellStyle name="Обычный 21 2 2 7 3" xfId="38745"/>
    <cellStyle name="Обычный 21 2 2 7 3 2" xfId="38746"/>
    <cellStyle name="Обычный 21 2 2 7 4" xfId="38747"/>
    <cellStyle name="Обычный 21 2 2 8" xfId="38748"/>
    <cellStyle name="Обычный 21 2 2 8 2" xfId="38749"/>
    <cellStyle name="Обычный 21 2 2 8 2 2" xfId="38750"/>
    <cellStyle name="Обычный 21 2 2 8 3" xfId="38751"/>
    <cellStyle name="Обычный 21 2 2 9" xfId="38752"/>
    <cellStyle name="Обычный 21 2 2 9 2" xfId="38753"/>
    <cellStyle name="Обычный 21 2 3" xfId="38754"/>
    <cellStyle name="Обычный 21 2 3 2" xfId="38755"/>
    <cellStyle name="Обычный 21 2 3 2 2" xfId="38756"/>
    <cellStyle name="Обычный 21 2 3 2 2 2" xfId="38757"/>
    <cellStyle name="Обычный 21 2 3 2 2 2 2" xfId="38758"/>
    <cellStyle name="Обычный 21 2 3 2 2 2 2 2" xfId="38759"/>
    <cellStyle name="Обычный 21 2 3 2 2 2 2 2 2" xfId="38760"/>
    <cellStyle name="Обычный 21 2 3 2 2 2 2 2 2 2" xfId="38761"/>
    <cellStyle name="Обычный 21 2 3 2 2 2 2 2 2 2 2" xfId="38762"/>
    <cellStyle name="Обычный 21 2 3 2 2 2 2 2 2 3" xfId="38763"/>
    <cellStyle name="Обычный 21 2 3 2 2 2 2 2 3" xfId="38764"/>
    <cellStyle name="Обычный 21 2 3 2 2 2 2 2 3 2" xfId="38765"/>
    <cellStyle name="Обычный 21 2 3 2 2 2 2 2 4" xfId="38766"/>
    <cellStyle name="Обычный 21 2 3 2 2 2 2 3" xfId="38767"/>
    <cellStyle name="Обычный 21 2 3 2 2 2 2 3 2" xfId="38768"/>
    <cellStyle name="Обычный 21 2 3 2 2 2 2 3 2 2" xfId="38769"/>
    <cellStyle name="Обычный 21 2 3 2 2 2 2 3 3" xfId="38770"/>
    <cellStyle name="Обычный 21 2 3 2 2 2 2 4" xfId="38771"/>
    <cellStyle name="Обычный 21 2 3 2 2 2 2 4 2" xfId="38772"/>
    <cellStyle name="Обычный 21 2 3 2 2 2 2 5" xfId="38773"/>
    <cellStyle name="Обычный 21 2 3 2 2 2 3" xfId="38774"/>
    <cellStyle name="Обычный 21 2 3 2 2 2 3 2" xfId="38775"/>
    <cellStyle name="Обычный 21 2 3 2 2 2 3 2 2" xfId="38776"/>
    <cellStyle name="Обычный 21 2 3 2 2 2 3 2 2 2" xfId="38777"/>
    <cellStyle name="Обычный 21 2 3 2 2 2 3 2 3" xfId="38778"/>
    <cellStyle name="Обычный 21 2 3 2 2 2 3 3" xfId="38779"/>
    <cellStyle name="Обычный 21 2 3 2 2 2 3 3 2" xfId="38780"/>
    <cellStyle name="Обычный 21 2 3 2 2 2 3 4" xfId="38781"/>
    <cellStyle name="Обычный 21 2 3 2 2 2 4" xfId="38782"/>
    <cellStyle name="Обычный 21 2 3 2 2 2 4 2" xfId="38783"/>
    <cellStyle name="Обычный 21 2 3 2 2 2 4 2 2" xfId="38784"/>
    <cellStyle name="Обычный 21 2 3 2 2 2 4 3" xfId="38785"/>
    <cellStyle name="Обычный 21 2 3 2 2 2 5" xfId="38786"/>
    <cellStyle name="Обычный 21 2 3 2 2 2 5 2" xfId="38787"/>
    <cellStyle name="Обычный 21 2 3 2 2 2 6" xfId="38788"/>
    <cellStyle name="Обычный 21 2 3 2 2 3" xfId="38789"/>
    <cellStyle name="Обычный 21 2 3 2 2 3 2" xfId="38790"/>
    <cellStyle name="Обычный 21 2 3 2 2 3 2 2" xfId="38791"/>
    <cellStyle name="Обычный 21 2 3 2 2 3 2 2 2" xfId="38792"/>
    <cellStyle name="Обычный 21 2 3 2 2 3 2 2 2 2" xfId="38793"/>
    <cellStyle name="Обычный 21 2 3 2 2 3 2 2 3" xfId="38794"/>
    <cellStyle name="Обычный 21 2 3 2 2 3 2 3" xfId="38795"/>
    <cellStyle name="Обычный 21 2 3 2 2 3 2 3 2" xfId="38796"/>
    <cellStyle name="Обычный 21 2 3 2 2 3 2 4" xfId="38797"/>
    <cellStyle name="Обычный 21 2 3 2 2 3 3" xfId="38798"/>
    <cellStyle name="Обычный 21 2 3 2 2 3 3 2" xfId="38799"/>
    <cellStyle name="Обычный 21 2 3 2 2 3 3 2 2" xfId="38800"/>
    <cellStyle name="Обычный 21 2 3 2 2 3 3 3" xfId="38801"/>
    <cellStyle name="Обычный 21 2 3 2 2 3 4" xfId="38802"/>
    <cellStyle name="Обычный 21 2 3 2 2 3 4 2" xfId="38803"/>
    <cellStyle name="Обычный 21 2 3 2 2 3 5" xfId="38804"/>
    <cellStyle name="Обычный 21 2 3 2 2 4" xfId="38805"/>
    <cellStyle name="Обычный 21 2 3 2 2 4 2" xfId="38806"/>
    <cellStyle name="Обычный 21 2 3 2 2 4 2 2" xfId="38807"/>
    <cellStyle name="Обычный 21 2 3 2 2 4 2 2 2" xfId="38808"/>
    <cellStyle name="Обычный 21 2 3 2 2 4 2 3" xfId="38809"/>
    <cellStyle name="Обычный 21 2 3 2 2 4 3" xfId="38810"/>
    <cellStyle name="Обычный 21 2 3 2 2 4 3 2" xfId="38811"/>
    <cellStyle name="Обычный 21 2 3 2 2 4 4" xfId="38812"/>
    <cellStyle name="Обычный 21 2 3 2 2 5" xfId="38813"/>
    <cellStyle name="Обычный 21 2 3 2 2 5 2" xfId="38814"/>
    <cellStyle name="Обычный 21 2 3 2 2 5 2 2" xfId="38815"/>
    <cellStyle name="Обычный 21 2 3 2 2 5 3" xfId="38816"/>
    <cellStyle name="Обычный 21 2 3 2 2 6" xfId="38817"/>
    <cellStyle name="Обычный 21 2 3 2 2 6 2" xfId="38818"/>
    <cellStyle name="Обычный 21 2 3 2 2 7" xfId="38819"/>
    <cellStyle name="Обычный 21 2 3 2 3" xfId="38820"/>
    <cellStyle name="Обычный 21 2 3 2 3 2" xfId="38821"/>
    <cellStyle name="Обычный 21 2 3 2 3 2 2" xfId="38822"/>
    <cellStyle name="Обычный 21 2 3 2 3 2 2 2" xfId="38823"/>
    <cellStyle name="Обычный 21 2 3 2 3 2 2 2 2" xfId="38824"/>
    <cellStyle name="Обычный 21 2 3 2 3 2 2 2 2 2" xfId="38825"/>
    <cellStyle name="Обычный 21 2 3 2 3 2 2 2 3" xfId="38826"/>
    <cellStyle name="Обычный 21 2 3 2 3 2 2 3" xfId="38827"/>
    <cellStyle name="Обычный 21 2 3 2 3 2 2 3 2" xfId="38828"/>
    <cellStyle name="Обычный 21 2 3 2 3 2 2 4" xfId="38829"/>
    <cellStyle name="Обычный 21 2 3 2 3 2 3" xfId="38830"/>
    <cellStyle name="Обычный 21 2 3 2 3 2 3 2" xfId="38831"/>
    <cellStyle name="Обычный 21 2 3 2 3 2 3 2 2" xfId="38832"/>
    <cellStyle name="Обычный 21 2 3 2 3 2 3 3" xfId="38833"/>
    <cellStyle name="Обычный 21 2 3 2 3 2 4" xfId="38834"/>
    <cellStyle name="Обычный 21 2 3 2 3 2 4 2" xfId="38835"/>
    <cellStyle name="Обычный 21 2 3 2 3 2 5" xfId="38836"/>
    <cellStyle name="Обычный 21 2 3 2 3 3" xfId="38837"/>
    <cellStyle name="Обычный 21 2 3 2 3 3 2" xfId="38838"/>
    <cellStyle name="Обычный 21 2 3 2 3 3 2 2" xfId="38839"/>
    <cellStyle name="Обычный 21 2 3 2 3 3 2 2 2" xfId="38840"/>
    <cellStyle name="Обычный 21 2 3 2 3 3 2 3" xfId="38841"/>
    <cellStyle name="Обычный 21 2 3 2 3 3 3" xfId="38842"/>
    <cellStyle name="Обычный 21 2 3 2 3 3 3 2" xfId="38843"/>
    <cellStyle name="Обычный 21 2 3 2 3 3 4" xfId="38844"/>
    <cellStyle name="Обычный 21 2 3 2 3 4" xfId="38845"/>
    <cellStyle name="Обычный 21 2 3 2 3 4 2" xfId="38846"/>
    <cellStyle name="Обычный 21 2 3 2 3 4 2 2" xfId="38847"/>
    <cellStyle name="Обычный 21 2 3 2 3 4 3" xfId="38848"/>
    <cellStyle name="Обычный 21 2 3 2 3 5" xfId="38849"/>
    <cellStyle name="Обычный 21 2 3 2 3 5 2" xfId="38850"/>
    <cellStyle name="Обычный 21 2 3 2 3 6" xfId="38851"/>
    <cellStyle name="Обычный 21 2 3 2 4" xfId="38852"/>
    <cellStyle name="Обычный 21 2 3 2 4 2" xfId="38853"/>
    <cellStyle name="Обычный 21 2 3 2 4 2 2" xfId="38854"/>
    <cellStyle name="Обычный 21 2 3 2 4 2 2 2" xfId="38855"/>
    <cellStyle name="Обычный 21 2 3 2 4 2 2 2 2" xfId="38856"/>
    <cellStyle name="Обычный 21 2 3 2 4 2 2 3" xfId="38857"/>
    <cellStyle name="Обычный 21 2 3 2 4 2 3" xfId="38858"/>
    <cellStyle name="Обычный 21 2 3 2 4 2 3 2" xfId="38859"/>
    <cellStyle name="Обычный 21 2 3 2 4 2 4" xfId="38860"/>
    <cellStyle name="Обычный 21 2 3 2 4 3" xfId="38861"/>
    <cellStyle name="Обычный 21 2 3 2 4 3 2" xfId="38862"/>
    <cellStyle name="Обычный 21 2 3 2 4 3 2 2" xfId="38863"/>
    <cellStyle name="Обычный 21 2 3 2 4 3 3" xfId="38864"/>
    <cellStyle name="Обычный 21 2 3 2 4 4" xfId="38865"/>
    <cellStyle name="Обычный 21 2 3 2 4 4 2" xfId="38866"/>
    <cellStyle name="Обычный 21 2 3 2 4 5" xfId="38867"/>
    <cellStyle name="Обычный 21 2 3 2 5" xfId="38868"/>
    <cellStyle name="Обычный 21 2 3 2 5 2" xfId="38869"/>
    <cellStyle name="Обычный 21 2 3 2 5 2 2" xfId="38870"/>
    <cellStyle name="Обычный 21 2 3 2 5 2 2 2" xfId="38871"/>
    <cellStyle name="Обычный 21 2 3 2 5 2 3" xfId="38872"/>
    <cellStyle name="Обычный 21 2 3 2 5 3" xfId="38873"/>
    <cellStyle name="Обычный 21 2 3 2 5 3 2" xfId="38874"/>
    <cellStyle name="Обычный 21 2 3 2 5 4" xfId="38875"/>
    <cellStyle name="Обычный 21 2 3 2 6" xfId="38876"/>
    <cellStyle name="Обычный 21 2 3 2 6 2" xfId="38877"/>
    <cellStyle name="Обычный 21 2 3 2 6 2 2" xfId="38878"/>
    <cellStyle name="Обычный 21 2 3 2 6 3" xfId="38879"/>
    <cellStyle name="Обычный 21 2 3 2 7" xfId="38880"/>
    <cellStyle name="Обычный 21 2 3 2 7 2" xfId="38881"/>
    <cellStyle name="Обычный 21 2 3 2 8" xfId="38882"/>
    <cellStyle name="Обычный 21 2 3 3" xfId="38883"/>
    <cellStyle name="Обычный 21 2 3 3 2" xfId="38884"/>
    <cellStyle name="Обычный 21 2 3 3 2 2" xfId="38885"/>
    <cellStyle name="Обычный 21 2 3 3 2 2 2" xfId="38886"/>
    <cellStyle name="Обычный 21 2 3 3 2 2 2 2" xfId="38887"/>
    <cellStyle name="Обычный 21 2 3 3 2 2 2 2 2" xfId="38888"/>
    <cellStyle name="Обычный 21 2 3 3 2 2 2 2 2 2" xfId="38889"/>
    <cellStyle name="Обычный 21 2 3 3 2 2 2 2 3" xfId="38890"/>
    <cellStyle name="Обычный 21 2 3 3 2 2 2 3" xfId="38891"/>
    <cellStyle name="Обычный 21 2 3 3 2 2 2 3 2" xfId="38892"/>
    <cellStyle name="Обычный 21 2 3 3 2 2 2 4" xfId="38893"/>
    <cellStyle name="Обычный 21 2 3 3 2 2 3" xfId="38894"/>
    <cellStyle name="Обычный 21 2 3 3 2 2 3 2" xfId="38895"/>
    <cellStyle name="Обычный 21 2 3 3 2 2 3 2 2" xfId="38896"/>
    <cellStyle name="Обычный 21 2 3 3 2 2 3 3" xfId="38897"/>
    <cellStyle name="Обычный 21 2 3 3 2 2 4" xfId="38898"/>
    <cellStyle name="Обычный 21 2 3 3 2 2 4 2" xfId="38899"/>
    <cellStyle name="Обычный 21 2 3 3 2 2 5" xfId="38900"/>
    <cellStyle name="Обычный 21 2 3 3 2 3" xfId="38901"/>
    <cellStyle name="Обычный 21 2 3 3 2 3 2" xfId="38902"/>
    <cellStyle name="Обычный 21 2 3 3 2 3 2 2" xfId="38903"/>
    <cellStyle name="Обычный 21 2 3 3 2 3 2 2 2" xfId="38904"/>
    <cellStyle name="Обычный 21 2 3 3 2 3 2 3" xfId="38905"/>
    <cellStyle name="Обычный 21 2 3 3 2 3 3" xfId="38906"/>
    <cellStyle name="Обычный 21 2 3 3 2 3 3 2" xfId="38907"/>
    <cellStyle name="Обычный 21 2 3 3 2 3 4" xfId="38908"/>
    <cellStyle name="Обычный 21 2 3 3 2 4" xfId="38909"/>
    <cellStyle name="Обычный 21 2 3 3 2 4 2" xfId="38910"/>
    <cellStyle name="Обычный 21 2 3 3 2 4 2 2" xfId="38911"/>
    <cellStyle name="Обычный 21 2 3 3 2 4 3" xfId="38912"/>
    <cellStyle name="Обычный 21 2 3 3 2 5" xfId="38913"/>
    <cellStyle name="Обычный 21 2 3 3 2 5 2" xfId="38914"/>
    <cellStyle name="Обычный 21 2 3 3 2 6" xfId="38915"/>
    <cellStyle name="Обычный 21 2 3 3 3" xfId="38916"/>
    <cellStyle name="Обычный 21 2 3 3 3 2" xfId="38917"/>
    <cellStyle name="Обычный 21 2 3 3 3 2 2" xfId="38918"/>
    <cellStyle name="Обычный 21 2 3 3 3 2 2 2" xfId="38919"/>
    <cellStyle name="Обычный 21 2 3 3 3 2 2 2 2" xfId="38920"/>
    <cellStyle name="Обычный 21 2 3 3 3 2 2 3" xfId="38921"/>
    <cellStyle name="Обычный 21 2 3 3 3 2 3" xfId="38922"/>
    <cellStyle name="Обычный 21 2 3 3 3 2 3 2" xfId="38923"/>
    <cellStyle name="Обычный 21 2 3 3 3 2 4" xfId="38924"/>
    <cellStyle name="Обычный 21 2 3 3 3 3" xfId="38925"/>
    <cellStyle name="Обычный 21 2 3 3 3 3 2" xfId="38926"/>
    <cellStyle name="Обычный 21 2 3 3 3 3 2 2" xfId="38927"/>
    <cellStyle name="Обычный 21 2 3 3 3 3 3" xfId="38928"/>
    <cellStyle name="Обычный 21 2 3 3 3 4" xfId="38929"/>
    <cellStyle name="Обычный 21 2 3 3 3 4 2" xfId="38930"/>
    <cellStyle name="Обычный 21 2 3 3 3 5" xfId="38931"/>
    <cellStyle name="Обычный 21 2 3 3 4" xfId="38932"/>
    <cellStyle name="Обычный 21 2 3 3 4 2" xfId="38933"/>
    <cellStyle name="Обычный 21 2 3 3 4 2 2" xfId="38934"/>
    <cellStyle name="Обычный 21 2 3 3 4 2 2 2" xfId="38935"/>
    <cellStyle name="Обычный 21 2 3 3 4 2 3" xfId="38936"/>
    <cellStyle name="Обычный 21 2 3 3 4 3" xfId="38937"/>
    <cellStyle name="Обычный 21 2 3 3 4 3 2" xfId="38938"/>
    <cellStyle name="Обычный 21 2 3 3 4 4" xfId="38939"/>
    <cellStyle name="Обычный 21 2 3 3 5" xfId="38940"/>
    <cellStyle name="Обычный 21 2 3 3 5 2" xfId="38941"/>
    <cellStyle name="Обычный 21 2 3 3 5 2 2" xfId="38942"/>
    <cellStyle name="Обычный 21 2 3 3 5 3" xfId="38943"/>
    <cellStyle name="Обычный 21 2 3 3 6" xfId="38944"/>
    <cellStyle name="Обычный 21 2 3 3 6 2" xfId="38945"/>
    <cellStyle name="Обычный 21 2 3 3 7" xfId="38946"/>
    <cellStyle name="Обычный 21 2 3 4" xfId="38947"/>
    <cellStyle name="Обычный 21 2 3 4 2" xfId="38948"/>
    <cellStyle name="Обычный 21 2 3 4 2 2" xfId="38949"/>
    <cellStyle name="Обычный 21 2 3 4 2 2 2" xfId="38950"/>
    <cellStyle name="Обычный 21 2 3 4 2 2 2 2" xfId="38951"/>
    <cellStyle name="Обычный 21 2 3 4 2 2 2 2 2" xfId="38952"/>
    <cellStyle name="Обычный 21 2 3 4 2 2 2 3" xfId="38953"/>
    <cellStyle name="Обычный 21 2 3 4 2 2 3" xfId="38954"/>
    <cellStyle name="Обычный 21 2 3 4 2 2 3 2" xfId="38955"/>
    <cellStyle name="Обычный 21 2 3 4 2 2 4" xfId="38956"/>
    <cellStyle name="Обычный 21 2 3 4 2 3" xfId="38957"/>
    <cellStyle name="Обычный 21 2 3 4 2 3 2" xfId="38958"/>
    <cellStyle name="Обычный 21 2 3 4 2 3 2 2" xfId="38959"/>
    <cellStyle name="Обычный 21 2 3 4 2 3 3" xfId="38960"/>
    <cellStyle name="Обычный 21 2 3 4 2 4" xfId="38961"/>
    <cellStyle name="Обычный 21 2 3 4 2 4 2" xfId="38962"/>
    <cellStyle name="Обычный 21 2 3 4 2 5" xfId="38963"/>
    <cellStyle name="Обычный 21 2 3 4 3" xfId="38964"/>
    <cellStyle name="Обычный 21 2 3 4 3 2" xfId="38965"/>
    <cellStyle name="Обычный 21 2 3 4 3 2 2" xfId="38966"/>
    <cellStyle name="Обычный 21 2 3 4 3 2 2 2" xfId="38967"/>
    <cellStyle name="Обычный 21 2 3 4 3 2 3" xfId="38968"/>
    <cellStyle name="Обычный 21 2 3 4 3 3" xfId="38969"/>
    <cellStyle name="Обычный 21 2 3 4 3 3 2" xfId="38970"/>
    <cellStyle name="Обычный 21 2 3 4 3 4" xfId="38971"/>
    <cellStyle name="Обычный 21 2 3 4 4" xfId="38972"/>
    <cellStyle name="Обычный 21 2 3 4 4 2" xfId="38973"/>
    <cellStyle name="Обычный 21 2 3 4 4 2 2" xfId="38974"/>
    <cellStyle name="Обычный 21 2 3 4 4 3" xfId="38975"/>
    <cellStyle name="Обычный 21 2 3 4 5" xfId="38976"/>
    <cellStyle name="Обычный 21 2 3 4 5 2" xfId="38977"/>
    <cellStyle name="Обычный 21 2 3 4 6" xfId="38978"/>
    <cellStyle name="Обычный 21 2 3 5" xfId="38979"/>
    <cellStyle name="Обычный 21 2 3 5 2" xfId="38980"/>
    <cellStyle name="Обычный 21 2 3 5 2 2" xfId="38981"/>
    <cellStyle name="Обычный 21 2 3 5 2 2 2" xfId="38982"/>
    <cellStyle name="Обычный 21 2 3 5 2 2 2 2" xfId="38983"/>
    <cellStyle name="Обычный 21 2 3 5 2 2 3" xfId="38984"/>
    <cellStyle name="Обычный 21 2 3 5 2 3" xfId="38985"/>
    <cellStyle name="Обычный 21 2 3 5 2 3 2" xfId="38986"/>
    <cellStyle name="Обычный 21 2 3 5 2 4" xfId="38987"/>
    <cellStyle name="Обычный 21 2 3 5 3" xfId="38988"/>
    <cellStyle name="Обычный 21 2 3 5 3 2" xfId="38989"/>
    <cellStyle name="Обычный 21 2 3 5 3 2 2" xfId="38990"/>
    <cellStyle name="Обычный 21 2 3 5 3 3" xfId="38991"/>
    <cellStyle name="Обычный 21 2 3 5 4" xfId="38992"/>
    <cellStyle name="Обычный 21 2 3 5 4 2" xfId="38993"/>
    <cellStyle name="Обычный 21 2 3 5 5" xfId="38994"/>
    <cellStyle name="Обычный 21 2 3 6" xfId="38995"/>
    <cellStyle name="Обычный 21 2 3 6 2" xfId="38996"/>
    <cellStyle name="Обычный 21 2 3 6 2 2" xfId="38997"/>
    <cellStyle name="Обычный 21 2 3 6 2 2 2" xfId="38998"/>
    <cellStyle name="Обычный 21 2 3 6 2 3" xfId="38999"/>
    <cellStyle name="Обычный 21 2 3 6 3" xfId="39000"/>
    <cellStyle name="Обычный 21 2 3 6 3 2" xfId="39001"/>
    <cellStyle name="Обычный 21 2 3 6 4" xfId="39002"/>
    <cellStyle name="Обычный 21 2 3 7" xfId="39003"/>
    <cellStyle name="Обычный 21 2 3 7 2" xfId="39004"/>
    <cellStyle name="Обычный 21 2 3 7 2 2" xfId="39005"/>
    <cellStyle name="Обычный 21 2 3 7 3" xfId="39006"/>
    <cellStyle name="Обычный 21 2 3 8" xfId="39007"/>
    <cellStyle name="Обычный 21 2 3 8 2" xfId="39008"/>
    <cellStyle name="Обычный 21 2 3 9" xfId="39009"/>
    <cellStyle name="Обычный 21 2 4" xfId="39010"/>
    <cellStyle name="Обычный 21 2 4 2" xfId="39011"/>
    <cellStyle name="Обычный 21 2 4 2 2" xfId="39012"/>
    <cellStyle name="Обычный 21 2 4 2 2 2" xfId="39013"/>
    <cellStyle name="Обычный 21 2 4 2 2 2 2" xfId="39014"/>
    <cellStyle name="Обычный 21 2 4 2 2 2 2 2" xfId="39015"/>
    <cellStyle name="Обычный 21 2 4 2 2 2 2 2 2" xfId="39016"/>
    <cellStyle name="Обычный 21 2 4 2 2 2 2 2 2 2" xfId="39017"/>
    <cellStyle name="Обычный 21 2 4 2 2 2 2 2 3" xfId="39018"/>
    <cellStyle name="Обычный 21 2 4 2 2 2 2 3" xfId="39019"/>
    <cellStyle name="Обычный 21 2 4 2 2 2 2 3 2" xfId="39020"/>
    <cellStyle name="Обычный 21 2 4 2 2 2 2 4" xfId="39021"/>
    <cellStyle name="Обычный 21 2 4 2 2 2 3" xfId="39022"/>
    <cellStyle name="Обычный 21 2 4 2 2 2 3 2" xfId="39023"/>
    <cellStyle name="Обычный 21 2 4 2 2 2 3 2 2" xfId="39024"/>
    <cellStyle name="Обычный 21 2 4 2 2 2 3 3" xfId="39025"/>
    <cellStyle name="Обычный 21 2 4 2 2 2 4" xfId="39026"/>
    <cellStyle name="Обычный 21 2 4 2 2 2 4 2" xfId="39027"/>
    <cellStyle name="Обычный 21 2 4 2 2 2 5" xfId="39028"/>
    <cellStyle name="Обычный 21 2 4 2 2 3" xfId="39029"/>
    <cellStyle name="Обычный 21 2 4 2 2 3 2" xfId="39030"/>
    <cellStyle name="Обычный 21 2 4 2 2 3 2 2" xfId="39031"/>
    <cellStyle name="Обычный 21 2 4 2 2 3 2 2 2" xfId="39032"/>
    <cellStyle name="Обычный 21 2 4 2 2 3 2 3" xfId="39033"/>
    <cellStyle name="Обычный 21 2 4 2 2 3 3" xfId="39034"/>
    <cellStyle name="Обычный 21 2 4 2 2 3 3 2" xfId="39035"/>
    <cellStyle name="Обычный 21 2 4 2 2 3 4" xfId="39036"/>
    <cellStyle name="Обычный 21 2 4 2 2 4" xfId="39037"/>
    <cellStyle name="Обычный 21 2 4 2 2 4 2" xfId="39038"/>
    <cellStyle name="Обычный 21 2 4 2 2 4 2 2" xfId="39039"/>
    <cellStyle name="Обычный 21 2 4 2 2 4 3" xfId="39040"/>
    <cellStyle name="Обычный 21 2 4 2 2 5" xfId="39041"/>
    <cellStyle name="Обычный 21 2 4 2 2 5 2" xfId="39042"/>
    <cellStyle name="Обычный 21 2 4 2 2 6" xfId="39043"/>
    <cellStyle name="Обычный 21 2 4 2 3" xfId="39044"/>
    <cellStyle name="Обычный 21 2 4 2 3 2" xfId="39045"/>
    <cellStyle name="Обычный 21 2 4 2 3 2 2" xfId="39046"/>
    <cellStyle name="Обычный 21 2 4 2 3 2 2 2" xfId="39047"/>
    <cellStyle name="Обычный 21 2 4 2 3 2 2 2 2" xfId="39048"/>
    <cellStyle name="Обычный 21 2 4 2 3 2 2 3" xfId="39049"/>
    <cellStyle name="Обычный 21 2 4 2 3 2 3" xfId="39050"/>
    <cellStyle name="Обычный 21 2 4 2 3 2 3 2" xfId="39051"/>
    <cellStyle name="Обычный 21 2 4 2 3 2 4" xfId="39052"/>
    <cellStyle name="Обычный 21 2 4 2 3 3" xfId="39053"/>
    <cellStyle name="Обычный 21 2 4 2 3 3 2" xfId="39054"/>
    <cellStyle name="Обычный 21 2 4 2 3 3 2 2" xfId="39055"/>
    <cellStyle name="Обычный 21 2 4 2 3 3 3" xfId="39056"/>
    <cellStyle name="Обычный 21 2 4 2 3 4" xfId="39057"/>
    <cellStyle name="Обычный 21 2 4 2 3 4 2" xfId="39058"/>
    <cellStyle name="Обычный 21 2 4 2 3 5" xfId="39059"/>
    <cellStyle name="Обычный 21 2 4 2 4" xfId="39060"/>
    <cellStyle name="Обычный 21 2 4 2 4 2" xfId="39061"/>
    <cellStyle name="Обычный 21 2 4 2 4 2 2" xfId="39062"/>
    <cellStyle name="Обычный 21 2 4 2 4 2 2 2" xfId="39063"/>
    <cellStyle name="Обычный 21 2 4 2 4 2 3" xfId="39064"/>
    <cellStyle name="Обычный 21 2 4 2 4 3" xfId="39065"/>
    <cellStyle name="Обычный 21 2 4 2 4 3 2" xfId="39066"/>
    <cellStyle name="Обычный 21 2 4 2 4 4" xfId="39067"/>
    <cellStyle name="Обычный 21 2 4 2 5" xfId="39068"/>
    <cellStyle name="Обычный 21 2 4 2 5 2" xfId="39069"/>
    <cellStyle name="Обычный 21 2 4 2 5 2 2" xfId="39070"/>
    <cellStyle name="Обычный 21 2 4 2 5 3" xfId="39071"/>
    <cellStyle name="Обычный 21 2 4 2 6" xfId="39072"/>
    <cellStyle name="Обычный 21 2 4 2 6 2" xfId="39073"/>
    <cellStyle name="Обычный 21 2 4 2 7" xfId="39074"/>
    <cellStyle name="Обычный 21 2 4 3" xfId="39075"/>
    <cellStyle name="Обычный 21 2 4 3 2" xfId="39076"/>
    <cellStyle name="Обычный 21 2 4 3 2 2" xfId="39077"/>
    <cellStyle name="Обычный 21 2 4 3 2 2 2" xfId="39078"/>
    <cellStyle name="Обычный 21 2 4 3 2 2 2 2" xfId="39079"/>
    <cellStyle name="Обычный 21 2 4 3 2 2 2 2 2" xfId="39080"/>
    <cellStyle name="Обычный 21 2 4 3 2 2 2 3" xfId="39081"/>
    <cellStyle name="Обычный 21 2 4 3 2 2 3" xfId="39082"/>
    <cellStyle name="Обычный 21 2 4 3 2 2 3 2" xfId="39083"/>
    <cellStyle name="Обычный 21 2 4 3 2 2 4" xfId="39084"/>
    <cellStyle name="Обычный 21 2 4 3 2 3" xfId="39085"/>
    <cellStyle name="Обычный 21 2 4 3 2 3 2" xfId="39086"/>
    <cellStyle name="Обычный 21 2 4 3 2 3 2 2" xfId="39087"/>
    <cellStyle name="Обычный 21 2 4 3 2 3 3" xfId="39088"/>
    <cellStyle name="Обычный 21 2 4 3 2 4" xfId="39089"/>
    <cellStyle name="Обычный 21 2 4 3 2 4 2" xfId="39090"/>
    <cellStyle name="Обычный 21 2 4 3 2 5" xfId="39091"/>
    <cellStyle name="Обычный 21 2 4 3 3" xfId="39092"/>
    <cellStyle name="Обычный 21 2 4 3 3 2" xfId="39093"/>
    <cellStyle name="Обычный 21 2 4 3 3 2 2" xfId="39094"/>
    <cellStyle name="Обычный 21 2 4 3 3 2 2 2" xfId="39095"/>
    <cellStyle name="Обычный 21 2 4 3 3 2 3" xfId="39096"/>
    <cellStyle name="Обычный 21 2 4 3 3 3" xfId="39097"/>
    <cellStyle name="Обычный 21 2 4 3 3 3 2" xfId="39098"/>
    <cellStyle name="Обычный 21 2 4 3 3 4" xfId="39099"/>
    <cellStyle name="Обычный 21 2 4 3 4" xfId="39100"/>
    <cellStyle name="Обычный 21 2 4 3 4 2" xfId="39101"/>
    <cellStyle name="Обычный 21 2 4 3 4 2 2" xfId="39102"/>
    <cellStyle name="Обычный 21 2 4 3 4 3" xfId="39103"/>
    <cellStyle name="Обычный 21 2 4 3 5" xfId="39104"/>
    <cellStyle name="Обычный 21 2 4 3 5 2" xfId="39105"/>
    <cellStyle name="Обычный 21 2 4 3 6" xfId="39106"/>
    <cellStyle name="Обычный 21 2 4 4" xfId="39107"/>
    <cellStyle name="Обычный 21 2 4 4 2" xfId="39108"/>
    <cellStyle name="Обычный 21 2 4 4 2 2" xfId="39109"/>
    <cellStyle name="Обычный 21 2 4 4 2 2 2" xfId="39110"/>
    <cellStyle name="Обычный 21 2 4 4 2 2 2 2" xfId="39111"/>
    <cellStyle name="Обычный 21 2 4 4 2 2 3" xfId="39112"/>
    <cellStyle name="Обычный 21 2 4 4 2 3" xfId="39113"/>
    <cellStyle name="Обычный 21 2 4 4 2 3 2" xfId="39114"/>
    <cellStyle name="Обычный 21 2 4 4 2 4" xfId="39115"/>
    <cellStyle name="Обычный 21 2 4 4 3" xfId="39116"/>
    <cellStyle name="Обычный 21 2 4 4 3 2" xfId="39117"/>
    <cellStyle name="Обычный 21 2 4 4 3 2 2" xfId="39118"/>
    <cellStyle name="Обычный 21 2 4 4 3 3" xfId="39119"/>
    <cellStyle name="Обычный 21 2 4 4 4" xfId="39120"/>
    <cellStyle name="Обычный 21 2 4 4 4 2" xfId="39121"/>
    <cellStyle name="Обычный 21 2 4 4 5" xfId="39122"/>
    <cellStyle name="Обычный 21 2 4 5" xfId="39123"/>
    <cellStyle name="Обычный 21 2 4 5 2" xfId="39124"/>
    <cellStyle name="Обычный 21 2 4 5 2 2" xfId="39125"/>
    <cellStyle name="Обычный 21 2 4 5 2 2 2" xfId="39126"/>
    <cellStyle name="Обычный 21 2 4 5 2 3" xfId="39127"/>
    <cellStyle name="Обычный 21 2 4 5 3" xfId="39128"/>
    <cellStyle name="Обычный 21 2 4 5 3 2" xfId="39129"/>
    <cellStyle name="Обычный 21 2 4 5 4" xfId="39130"/>
    <cellStyle name="Обычный 21 2 4 6" xfId="39131"/>
    <cellStyle name="Обычный 21 2 4 6 2" xfId="39132"/>
    <cellStyle name="Обычный 21 2 4 6 2 2" xfId="39133"/>
    <cellStyle name="Обычный 21 2 4 6 3" xfId="39134"/>
    <cellStyle name="Обычный 21 2 4 7" xfId="39135"/>
    <cellStyle name="Обычный 21 2 4 7 2" xfId="39136"/>
    <cellStyle name="Обычный 21 2 4 8" xfId="39137"/>
    <cellStyle name="Обычный 21 2 5" xfId="39138"/>
    <cellStyle name="Обычный 21 2 5 2" xfId="39139"/>
    <cellStyle name="Обычный 21 2 5 2 2" xfId="39140"/>
    <cellStyle name="Обычный 21 2 5 2 2 2" xfId="39141"/>
    <cellStyle name="Обычный 21 2 5 2 2 2 2" xfId="39142"/>
    <cellStyle name="Обычный 21 2 5 2 2 2 2 2" xfId="39143"/>
    <cellStyle name="Обычный 21 2 5 2 2 2 2 2 2" xfId="39144"/>
    <cellStyle name="Обычный 21 2 5 2 2 2 2 3" xfId="39145"/>
    <cellStyle name="Обычный 21 2 5 2 2 2 3" xfId="39146"/>
    <cellStyle name="Обычный 21 2 5 2 2 2 3 2" xfId="39147"/>
    <cellStyle name="Обычный 21 2 5 2 2 2 4" xfId="39148"/>
    <cellStyle name="Обычный 21 2 5 2 2 3" xfId="39149"/>
    <cellStyle name="Обычный 21 2 5 2 2 3 2" xfId="39150"/>
    <cellStyle name="Обычный 21 2 5 2 2 3 2 2" xfId="39151"/>
    <cellStyle name="Обычный 21 2 5 2 2 3 3" xfId="39152"/>
    <cellStyle name="Обычный 21 2 5 2 2 4" xfId="39153"/>
    <cellStyle name="Обычный 21 2 5 2 2 4 2" xfId="39154"/>
    <cellStyle name="Обычный 21 2 5 2 2 5" xfId="39155"/>
    <cellStyle name="Обычный 21 2 5 2 3" xfId="39156"/>
    <cellStyle name="Обычный 21 2 5 2 3 2" xfId="39157"/>
    <cellStyle name="Обычный 21 2 5 2 3 2 2" xfId="39158"/>
    <cellStyle name="Обычный 21 2 5 2 3 2 2 2" xfId="39159"/>
    <cellStyle name="Обычный 21 2 5 2 3 2 3" xfId="39160"/>
    <cellStyle name="Обычный 21 2 5 2 3 3" xfId="39161"/>
    <cellStyle name="Обычный 21 2 5 2 3 3 2" xfId="39162"/>
    <cellStyle name="Обычный 21 2 5 2 3 4" xfId="39163"/>
    <cellStyle name="Обычный 21 2 5 2 4" xfId="39164"/>
    <cellStyle name="Обычный 21 2 5 2 4 2" xfId="39165"/>
    <cellStyle name="Обычный 21 2 5 2 4 2 2" xfId="39166"/>
    <cellStyle name="Обычный 21 2 5 2 4 3" xfId="39167"/>
    <cellStyle name="Обычный 21 2 5 2 5" xfId="39168"/>
    <cellStyle name="Обычный 21 2 5 2 5 2" xfId="39169"/>
    <cellStyle name="Обычный 21 2 5 2 6" xfId="39170"/>
    <cellStyle name="Обычный 21 2 5 3" xfId="39171"/>
    <cellStyle name="Обычный 21 2 5 3 2" xfId="39172"/>
    <cellStyle name="Обычный 21 2 5 3 2 2" xfId="39173"/>
    <cellStyle name="Обычный 21 2 5 3 2 2 2" xfId="39174"/>
    <cellStyle name="Обычный 21 2 5 3 2 2 2 2" xfId="39175"/>
    <cellStyle name="Обычный 21 2 5 3 2 2 3" xfId="39176"/>
    <cellStyle name="Обычный 21 2 5 3 2 3" xfId="39177"/>
    <cellStyle name="Обычный 21 2 5 3 2 3 2" xfId="39178"/>
    <cellStyle name="Обычный 21 2 5 3 2 4" xfId="39179"/>
    <cellStyle name="Обычный 21 2 5 3 3" xfId="39180"/>
    <cellStyle name="Обычный 21 2 5 3 3 2" xfId="39181"/>
    <cellStyle name="Обычный 21 2 5 3 3 2 2" xfId="39182"/>
    <cellStyle name="Обычный 21 2 5 3 3 3" xfId="39183"/>
    <cellStyle name="Обычный 21 2 5 3 4" xfId="39184"/>
    <cellStyle name="Обычный 21 2 5 3 4 2" xfId="39185"/>
    <cellStyle name="Обычный 21 2 5 3 5" xfId="39186"/>
    <cellStyle name="Обычный 21 2 5 4" xfId="39187"/>
    <cellStyle name="Обычный 21 2 5 4 2" xfId="39188"/>
    <cellStyle name="Обычный 21 2 5 4 2 2" xfId="39189"/>
    <cellStyle name="Обычный 21 2 5 4 2 2 2" xfId="39190"/>
    <cellStyle name="Обычный 21 2 5 4 2 3" xfId="39191"/>
    <cellStyle name="Обычный 21 2 5 4 3" xfId="39192"/>
    <cellStyle name="Обычный 21 2 5 4 3 2" xfId="39193"/>
    <cellStyle name="Обычный 21 2 5 4 4" xfId="39194"/>
    <cellStyle name="Обычный 21 2 5 5" xfId="39195"/>
    <cellStyle name="Обычный 21 2 5 5 2" xfId="39196"/>
    <cellStyle name="Обычный 21 2 5 5 2 2" xfId="39197"/>
    <cellStyle name="Обычный 21 2 5 5 3" xfId="39198"/>
    <cellStyle name="Обычный 21 2 5 6" xfId="39199"/>
    <cellStyle name="Обычный 21 2 5 6 2" xfId="39200"/>
    <cellStyle name="Обычный 21 2 5 7" xfId="39201"/>
    <cellStyle name="Обычный 21 2 6" xfId="39202"/>
    <cellStyle name="Обычный 21 2 6 2" xfId="39203"/>
    <cellStyle name="Обычный 21 2 6 2 2" xfId="39204"/>
    <cellStyle name="Обычный 21 2 6 2 2 2" xfId="39205"/>
    <cellStyle name="Обычный 21 2 6 2 2 2 2" xfId="39206"/>
    <cellStyle name="Обычный 21 2 6 2 2 2 2 2" xfId="39207"/>
    <cellStyle name="Обычный 21 2 6 2 2 2 3" xfId="39208"/>
    <cellStyle name="Обычный 21 2 6 2 2 3" xfId="39209"/>
    <cellStyle name="Обычный 21 2 6 2 2 3 2" xfId="39210"/>
    <cellStyle name="Обычный 21 2 6 2 2 4" xfId="39211"/>
    <cellStyle name="Обычный 21 2 6 2 3" xfId="39212"/>
    <cellStyle name="Обычный 21 2 6 2 3 2" xfId="39213"/>
    <cellStyle name="Обычный 21 2 6 2 3 2 2" xfId="39214"/>
    <cellStyle name="Обычный 21 2 6 2 3 3" xfId="39215"/>
    <cellStyle name="Обычный 21 2 6 2 4" xfId="39216"/>
    <cellStyle name="Обычный 21 2 6 2 4 2" xfId="39217"/>
    <cellStyle name="Обычный 21 2 6 2 5" xfId="39218"/>
    <cellStyle name="Обычный 21 2 6 3" xfId="39219"/>
    <cellStyle name="Обычный 21 2 6 3 2" xfId="39220"/>
    <cellStyle name="Обычный 21 2 6 3 2 2" xfId="39221"/>
    <cellStyle name="Обычный 21 2 6 3 2 2 2" xfId="39222"/>
    <cellStyle name="Обычный 21 2 6 3 2 3" xfId="39223"/>
    <cellStyle name="Обычный 21 2 6 3 3" xfId="39224"/>
    <cellStyle name="Обычный 21 2 6 3 3 2" xfId="39225"/>
    <cellStyle name="Обычный 21 2 6 3 4" xfId="39226"/>
    <cellStyle name="Обычный 21 2 6 4" xfId="39227"/>
    <cellStyle name="Обычный 21 2 6 4 2" xfId="39228"/>
    <cellStyle name="Обычный 21 2 6 4 2 2" xfId="39229"/>
    <cellStyle name="Обычный 21 2 6 4 3" xfId="39230"/>
    <cellStyle name="Обычный 21 2 6 5" xfId="39231"/>
    <cellStyle name="Обычный 21 2 6 5 2" xfId="39232"/>
    <cellStyle name="Обычный 21 2 6 6" xfId="39233"/>
    <cellStyle name="Обычный 21 2 7" xfId="39234"/>
    <cellStyle name="Обычный 21 2 7 2" xfId="39235"/>
    <cellStyle name="Обычный 21 2 7 2 2" xfId="39236"/>
    <cellStyle name="Обычный 21 2 7 2 2 2" xfId="39237"/>
    <cellStyle name="Обычный 21 2 7 2 2 2 2" xfId="39238"/>
    <cellStyle name="Обычный 21 2 7 2 2 3" xfId="39239"/>
    <cellStyle name="Обычный 21 2 7 2 3" xfId="39240"/>
    <cellStyle name="Обычный 21 2 7 2 3 2" xfId="39241"/>
    <cellStyle name="Обычный 21 2 7 2 4" xfId="39242"/>
    <cellStyle name="Обычный 21 2 7 3" xfId="39243"/>
    <cellStyle name="Обычный 21 2 7 3 2" xfId="39244"/>
    <cellStyle name="Обычный 21 2 7 3 2 2" xfId="39245"/>
    <cellStyle name="Обычный 21 2 7 3 3" xfId="39246"/>
    <cellStyle name="Обычный 21 2 7 4" xfId="39247"/>
    <cellStyle name="Обычный 21 2 7 4 2" xfId="39248"/>
    <cellStyle name="Обычный 21 2 7 5" xfId="39249"/>
    <cellStyle name="Обычный 21 2 8" xfId="39250"/>
    <cellStyle name="Обычный 21 2 8 2" xfId="39251"/>
    <cellStyle name="Обычный 21 2 8 2 2" xfId="39252"/>
    <cellStyle name="Обычный 21 2 8 2 2 2" xfId="39253"/>
    <cellStyle name="Обычный 21 2 8 2 3" xfId="39254"/>
    <cellStyle name="Обычный 21 2 8 3" xfId="39255"/>
    <cellStyle name="Обычный 21 2 8 3 2" xfId="39256"/>
    <cellStyle name="Обычный 21 2 8 4" xfId="39257"/>
    <cellStyle name="Обычный 21 2 9" xfId="39258"/>
    <cellStyle name="Обычный 21 2 9 2" xfId="39259"/>
    <cellStyle name="Обычный 21 2 9 2 2" xfId="39260"/>
    <cellStyle name="Обычный 21 2 9 3" xfId="39261"/>
    <cellStyle name="Обычный 21 3" xfId="39262"/>
    <cellStyle name="Обычный 21 3 10" xfId="39263"/>
    <cellStyle name="Обычный 21 3 2" xfId="39264"/>
    <cellStyle name="Обычный 21 3 2 2" xfId="39265"/>
    <cellStyle name="Обычный 21 3 2 2 2" xfId="39266"/>
    <cellStyle name="Обычный 21 3 2 2 2 2" xfId="39267"/>
    <cellStyle name="Обычный 21 3 2 2 2 2 2" xfId="39268"/>
    <cellStyle name="Обычный 21 3 2 2 2 2 2 2" xfId="39269"/>
    <cellStyle name="Обычный 21 3 2 2 2 2 2 2 2" xfId="39270"/>
    <cellStyle name="Обычный 21 3 2 2 2 2 2 2 2 2" xfId="39271"/>
    <cellStyle name="Обычный 21 3 2 2 2 2 2 2 2 2 2" xfId="39272"/>
    <cellStyle name="Обычный 21 3 2 2 2 2 2 2 2 3" xfId="39273"/>
    <cellStyle name="Обычный 21 3 2 2 2 2 2 2 3" xfId="39274"/>
    <cellStyle name="Обычный 21 3 2 2 2 2 2 2 3 2" xfId="39275"/>
    <cellStyle name="Обычный 21 3 2 2 2 2 2 2 4" xfId="39276"/>
    <cellStyle name="Обычный 21 3 2 2 2 2 2 3" xfId="39277"/>
    <cellStyle name="Обычный 21 3 2 2 2 2 2 3 2" xfId="39278"/>
    <cellStyle name="Обычный 21 3 2 2 2 2 2 3 2 2" xfId="39279"/>
    <cellStyle name="Обычный 21 3 2 2 2 2 2 3 3" xfId="39280"/>
    <cellStyle name="Обычный 21 3 2 2 2 2 2 4" xfId="39281"/>
    <cellStyle name="Обычный 21 3 2 2 2 2 2 4 2" xfId="39282"/>
    <cellStyle name="Обычный 21 3 2 2 2 2 2 5" xfId="39283"/>
    <cellStyle name="Обычный 21 3 2 2 2 2 3" xfId="39284"/>
    <cellStyle name="Обычный 21 3 2 2 2 2 3 2" xfId="39285"/>
    <cellStyle name="Обычный 21 3 2 2 2 2 3 2 2" xfId="39286"/>
    <cellStyle name="Обычный 21 3 2 2 2 2 3 2 2 2" xfId="39287"/>
    <cellStyle name="Обычный 21 3 2 2 2 2 3 2 3" xfId="39288"/>
    <cellStyle name="Обычный 21 3 2 2 2 2 3 3" xfId="39289"/>
    <cellStyle name="Обычный 21 3 2 2 2 2 3 3 2" xfId="39290"/>
    <cellStyle name="Обычный 21 3 2 2 2 2 3 4" xfId="39291"/>
    <cellStyle name="Обычный 21 3 2 2 2 2 4" xfId="39292"/>
    <cellStyle name="Обычный 21 3 2 2 2 2 4 2" xfId="39293"/>
    <cellStyle name="Обычный 21 3 2 2 2 2 4 2 2" xfId="39294"/>
    <cellStyle name="Обычный 21 3 2 2 2 2 4 3" xfId="39295"/>
    <cellStyle name="Обычный 21 3 2 2 2 2 5" xfId="39296"/>
    <cellStyle name="Обычный 21 3 2 2 2 2 5 2" xfId="39297"/>
    <cellStyle name="Обычный 21 3 2 2 2 2 6" xfId="39298"/>
    <cellStyle name="Обычный 21 3 2 2 2 3" xfId="39299"/>
    <cellStyle name="Обычный 21 3 2 2 2 3 2" xfId="39300"/>
    <cellStyle name="Обычный 21 3 2 2 2 3 2 2" xfId="39301"/>
    <cellStyle name="Обычный 21 3 2 2 2 3 2 2 2" xfId="39302"/>
    <cellStyle name="Обычный 21 3 2 2 2 3 2 2 2 2" xfId="39303"/>
    <cellStyle name="Обычный 21 3 2 2 2 3 2 2 3" xfId="39304"/>
    <cellStyle name="Обычный 21 3 2 2 2 3 2 3" xfId="39305"/>
    <cellStyle name="Обычный 21 3 2 2 2 3 2 3 2" xfId="39306"/>
    <cellStyle name="Обычный 21 3 2 2 2 3 2 4" xfId="39307"/>
    <cellStyle name="Обычный 21 3 2 2 2 3 3" xfId="39308"/>
    <cellStyle name="Обычный 21 3 2 2 2 3 3 2" xfId="39309"/>
    <cellStyle name="Обычный 21 3 2 2 2 3 3 2 2" xfId="39310"/>
    <cellStyle name="Обычный 21 3 2 2 2 3 3 3" xfId="39311"/>
    <cellStyle name="Обычный 21 3 2 2 2 3 4" xfId="39312"/>
    <cellStyle name="Обычный 21 3 2 2 2 3 4 2" xfId="39313"/>
    <cellStyle name="Обычный 21 3 2 2 2 3 5" xfId="39314"/>
    <cellStyle name="Обычный 21 3 2 2 2 4" xfId="39315"/>
    <cellStyle name="Обычный 21 3 2 2 2 4 2" xfId="39316"/>
    <cellStyle name="Обычный 21 3 2 2 2 4 2 2" xfId="39317"/>
    <cellStyle name="Обычный 21 3 2 2 2 4 2 2 2" xfId="39318"/>
    <cellStyle name="Обычный 21 3 2 2 2 4 2 3" xfId="39319"/>
    <cellStyle name="Обычный 21 3 2 2 2 4 3" xfId="39320"/>
    <cellStyle name="Обычный 21 3 2 2 2 4 3 2" xfId="39321"/>
    <cellStyle name="Обычный 21 3 2 2 2 4 4" xfId="39322"/>
    <cellStyle name="Обычный 21 3 2 2 2 5" xfId="39323"/>
    <cellStyle name="Обычный 21 3 2 2 2 5 2" xfId="39324"/>
    <cellStyle name="Обычный 21 3 2 2 2 5 2 2" xfId="39325"/>
    <cellStyle name="Обычный 21 3 2 2 2 5 3" xfId="39326"/>
    <cellStyle name="Обычный 21 3 2 2 2 6" xfId="39327"/>
    <cellStyle name="Обычный 21 3 2 2 2 6 2" xfId="39328"/>
    <cellStyle name="Обычный 21 3 2 2 2 7" xfId="39329"/>
    <cellStyle name="Обычный 21 3 2 2 3" xfId="39330"/>
    <cellStyle name="Обычный 21 3 2 2 3 2" xfId="39331"/>
    <cellStyle name="Обычный 21 3 2 2 3 2 2" xfId="39332"/>
    <cellStyle name="Обычный 21 3 2 2 3 2 2 2" xfId="39333"/>
    <cellStyle name="Обычный 21 3 2 2 3 2 2 2 2" xfId="39334"/>
    <cellStyle name="Обычный 21 3 2 2 3 2 2 2 2 2" xfId="39335"/>
    <cellStyle name="Обычный 21 3 2 2 3 2 2 2 3" xfId="39336"/>
    <cellStyle name="Обычный 21 3 2 2 3 2 2 3" xfId="39337"/>
    <cellStyle name="Обычный 21 3 2 2 3 2 2 3 2" xfId="39338"/>
    <cellStyle name="Обычный 21 3 2 2 3 2 2 4" xfId="39339"/>
    <cellStyle name="Обычный 21 3 2 2 3 2 3" xfId="39340"/>
    <cellStyle name="Обычный 21 3 2 2 3 2 3 2" xfId="39341"/>
    <cellStyle name="Обычный 21 3 2 2 3 2 3 2 2" xfId="39342"/>
    <cellStyle name="Обычный 21 3 2 2 3 2 3 3" xfId="39343"/>
    <cellStyle name="Обычный 21 3 2 2 3 2 4" xfId="39344"/>
    <cellStyle name="Обычный 21 3 2 2 3 2 4 2" xfId="39345"/>
    <cellStyle name="Обычный 21 3 2 2 3 2 5" xfId="39346"/>
    <cellStyle name="Обычный 21 3 2 2 3 3" xfId="39347"/>
    <cellStyle name="Обычный 21 3 2 2 3 3 2" xfId="39348"/>
    <cellStyle name="Обычный 21 3 2 2 3 3 2 2" xfId="39349"/>
    <cellStyle name="Обычный 21 3 2 2 3 3 2 2 2" xfId="39350"/>
    <cellStyle name="Обычный 21 3 2 2 3 3 2 3" xfId="39351"/>
    <cellStyle name="Обычный 21 3 2 2 3 3 3" xfId="39352"/>
    <cellStyle name="Обычный 21 3 2 2 3 3 3 2" xfId="39353"/>
    <cellStyle name="Обычный 21 3 2 2 3 3 4" xfId="39354"/>
    <cellStyle name="Обычный 21 3 2 2 3 4" xfId="39355"/>
    <cellStyle name="Обычный 21 3 2 2 3 4 2" xfId="39356"/>
    <cellStyle name="Обычный 21 3 2 2 3 4 2 2" xfId="39357"/>
    <cellStyle name="Обычный 21 3 2 2 3 4 3" xfId="39358"/>
    <cellStyle name="Обычный 21 3 2 2 3 5" xfId="39359"/>
    <cellStyle name="Обычный 21 3 2 2 3 5 2" xfId="39360"/>
    <cellStyle name="Обычный 21 3 2 2 3 6" xfId="39361"/>
    <cellStyle name="Обычный 21 3 2 2 4" xfId="39362"/>
    <cellStyle name="Обычный 21 3 2 2 4 2" xfId="39363"/>
    <cellStyle name="Обычный 21 3 2 2 4 2 2" xfId="39364"/>
    <cellStyle name="Обычный 21 3 2 2 4 2 2 2" xfId="39365"/>
    <cellStyle name="Обычный 21 3 2 2 4 2 2 2 2" xfId="39366"/>
    <cellStyle name="Обычный 21 3 2 2 4 2 2 3" xfId="39367"/>
    <cellStyle name="Обычный 21 3 2 2 4 2 3" xfId="39368"/>
    <cellStyle name="Обычный 21 3 2 2 4 2 3 2" xfId="39369"/>
    <cellStyle name="Обычный 21 3 2 2 4 2 4" xfId="39370"/>
    <cellStyle name="Обычный 21 3 2 2 4 3" xfId="39371"/>
    <cellStyle name="Обычный 21 3 2 2 4 3 2" xfId="39372"/>
    <cellStyle name="Обычный 21 3 2 2 4 3 2 2" xfId="39373"/>
    <cellStyle name="Обычный 21 3 2 2 4 3 3" xfId="39374"/>
    <cellStyle name="Обычный 21 3 2 2 4 4" xfId="39375"/>
    <cellStyle name="Обычный 21 3 2 2 4 4 2" xfId="39376"/>
    <cellStyle name="Обычный 21 3 2 2 4 5" xfId="39377"/>
    <cellStyle name="Обычный 21 3 2 2 5" xfId="39378"/>
    <cellStyle name="Обычный 21 3 2 2 5 2" xfId="39379"/>
    <cellStyle name="Обычный 21 3 2 2 5 2 2" xfId="39380"/>
    <cellStyle name="Обычный 21 3 2 2 5 2 2 2" xfId="39381"/>
    <cellStyle name="Обычный 21 3 2 2 5 2 3" xfId="39382"/>
    <cellStyle name="Обычный 21 3 2 2 5 3" xfId="39383"/>
    <cellStyle name="Обычный 21 3 2 2 5 3 2" xfId="39384"/>
    <cellStyle name="Обычный 21 3 2 2 5 4" xfId="39385"/>
    <cellStyle name="Обычный 21 3 2 2 6" xfId="39386"/>
    <cellStyle name="Обычный 21 3 2 2 6 2" xfId="39387"/>
    <cellStyle name="Обычный 21 3 2 2 6 2 2" xfId="39388"/>
    <cellStyle name="Обычный 21 3 2 2 6 3" xfId="39389"/>
    <cellStyle name="Обычный 21 3 2 2 7" xfId="39390"/>
    <cellStyle name="Обычный 21 3 2 2 7 2" xfId="39391"/>
    <cellStyle name="Обычный 21 3 2 2 8" xfId="39392"/>
    <cellStyle name="Обычный 21 3 2 3" xfId="39393"/>
    <cellStyle name="Обычный 21 3 2 3 2" xfId="39394"/>
    <cellStyle name="Обычный 21 3 2 3 2 2" xfId="39395"/>
    <cellStyle name="Обычный 21 3 2 3 2 2 2" xfId="39396"/>
    <cellStyle name="Обычный 21 3 2 3 2 2 2 2" xfId="39397"/>
    <cellStyle name="Обычный 21 3 2 3 2 2 2 2 2" xfId="39398"/>
    <cellStyle name="Обычный 21 3 2 3 2 2 2 2 2 2" xfId="39399"/>
    <cellStyle name="Обычный 21 3 2 3 2 2 2 2 3" xfId="39400"/>
    <cellStyle name="Обычный 21 3 2 3 2 2 2 3" xfId="39401"/>
    <cellStyle name="Обычный 21 3 2 3 2 2 2 3 2" xfId="39402"/>
    <cellStyle name="Обычный 21 3 2 3 2 2 2 4" xfId="39403"/>
    <cellStyle name="Обычный 21 3 2 3 2 2 3" xfId="39404"/>
    <cellStyle name="Обычный 21 3 2 3 2 2 3 2" xfId="39405"/>
    <cellStyle name="Обычный 21 3 2 3 2 2 3 2 2" xfId="39406"/>
    <cellStyle name="Обычный 21 3 2 3 2 2 3 3" xfId="39407"/>
    <cellStyle name="Обычный 21 3 2 3 2 2 4" xfId="39408"/>
    <cellStyle name="Обычный 21 3 2 3 2 2 4 2" xfId="39409"/>
    <cellStyle name="Обычный 21 3 2 3 2 2 5" xfId="39410"/>
    <cellStyle name="Обычный 21 3 2 3 2 3" xfId="39411"/>
    <cellStyle name="Обычный 21 3 2 3 2 3 2" xfId="39412"/>
    <cellStyle name="Обычный 21 3 2 3 2 3 2 2" xfId="39413"/>
    <cellStyle name="Обычный 21 3 2 3 2 3 2 2 2" xfId="39414"/>
    <cellStyle name="Обычный 21 3 2 3 2 3 2 3" xfId="39415"/>
    <cellStyle name="Обычный 21 3 2 3 2 3 3" xfId="39416"/>
    <cellStyle name="Обычный 21 3 2 3 2 3 3 2" xfId="39417"/>
    <cellStyle name="Обычный 21 3 2 3 2 3 4" xfId="39418"/>
    <cellStyle name="Обычный 21 3 2 3 2 4" xfId="39419"/>
    <cellStyle name="Обычный 21 3 2 3 2 4 2" xfId="39420"/>
    <cellStyle name="Обычный 21 3 2 3 2 4 2 2" xfId="39421"/>
    <cellStyle name="Обычный 21 3 2 3 2 4 3" xfId="39422"/>
    <cellStyle name="Обычный 21 3 2 3 2 5" xfId="39423"/>
    <cellStyle name="Обычный 21 3 2 3 2 5 2" xfId="39424"/>
    <cellStyle name="Обычный 21 3 2 3 2 6" xfId="39425"/>
    <cellStyle name="Обычный 21 3 2 3 3" xfId="39426"/>
    <cellStyle name="Обычный 21 3 2 3 3 2" xfId="39427"/>
    <cellStyle name="Обычный 21 3 2 3 3 2 2" xfId="39428"/>
    <cellStyle name="Обычный 21 3 2 3 3 2 2 2" xfId="39429"/>
    <cellStyle name="Обычный 21 3 2 3 3 2 2 2 2" xfId="39430"/>
    <cellStyle name="Обычный 21 3 2 3 3 2 2 3" xfId="39431"/>
    <cellStyle name="Обычный 21 3 2 3 3 2 3" xfId="39432"/>
    <cellStyle name="Обычный 21 3 2 3 3 2 3 2" xfId="39433"/>
    <cellStyle name="Обычный 21 3 2 3 3 2 4" xfId="39434"/>
    <cellStyle name="Обычный 21 3 2 3 3 3" xfId="39435"/>
    <cellStyle name="Обычный 21 3 2 3 3 3 2" xfId="39436"/>
    <cellStyle name="Обычный 21 3 2 3 3 3 2 2" xfId="39437"/>
    <cellStyle name="Обычный 21 3 2 3 3 3 3" xfId="39438"/>
    <cellStyle name="Обычный 21 3 2 3 3 4" xfId="39439"/>
    <cellStyle name="Обычный 21 3 2 3 3 4 2" xfId="39440"/>
    <cellStyle name="Обычный 21 3 2 3 3 5" xfId="39441"/>
    <cellStyle name="Обычный 21 3 2 3 4" xfId="39442"/>
    <cellStyle name="Обычный 21 3 2 3 4 2" xfId="39443"/>
    <cellStyle name="Обычный 21 3 2 3 4 2 2" xfId="39444"/>
    <cellStyle name="Обычный 21 3 2 3 4 2 2 2" xfId="39445"/>
    <cellStyle name="Обычный 21 3 2 3 4 2 3" xfId="39446"/>
    <cellStyle name="Обычный 21 3 2 3 4 3" xfId="39447"/>
    <cellStyle name="Обычный 21 3 2 3 4 3 2" xfId="39448"/>
    <cellStyle name="Обычный 21 3 2 3 4 4" xfId="39449"/>
    <cellStyle name="Обычный 21 3 2 3 5" xfId="39450"/>
    <cellStyle name="Обычный 21 3 2 3 5 2" xfId="39451"/>
    <cellStyle name="Обычный 21 3 2 3 5 2 2" xfId="39452"/>
    <cellStyle name="Обычный 21 3 2 3 5 3" xfId="39453"/>
    <cellStyle name="Обычный 21 3 2 3 6" xfId="39454"/>
    <cellStyle name="Обычный 21 3 2 3 6 2" xfId="39455"/>
    <cellStyle name="Обычный 21 3 2 3 7" xfId="39456"/>
    <cellStyle name="Обычный 21 3 2 4" xfId="39457"/>
    <cellStyle name="Обычный 21 3 2 4 2" xfId="39458"/>
    <cellStyle name="Обычный 21 3 2 4 2 2" xfId="39459"/>
    <cellStyle name="Обычный 21 3 2 4 2 2 2" xfId="39460"/>
    <cellStyle name="Обычный 21 3 2 4 2 2 2 2" xfId="39461"/>
    <cellStyle name="Обычный 21 3 2 4 2 2 2 2 2" xfId="39462"/>
    <cellStyle name="Обычный 21 3 2 4 2 2 2 3" xfId="39463"/>
    <cellStyle name="Обычный 21 3 2 4 2 2 3" xfId="39464"/>
    <cellStyle name="Обычный 21 3 2 4 2 2 3 2" xfId="39465"/>
    <cellStyle name="Обычный 21 3 2 4 2 2 4" xfId="39466"/>
    <cellStyle name="Обычный 21 3 2 4 2 3" xfId="39467"/>
    <cellStyle name="Обычный 21 3 2 4 2 3 2" xfId="39468"/>
    <cellStyle name="Обычный 21 3 2 4 2 3 2 2" xfId="39469"/>
    <cellStyle name="Обычный 21 3 2 4 2 3 3" xfId="39470"/>
    <cellStyle name="Обычный 21 3 2 4 2 4" xfId="39471"/>
    <cellStyle name="Обычный 21 3 2 4 2 4 2" xfId="39472"/>
    <cellStyle name="Обычный 21 3 2 4 2 5" xfId="39473"/>
    <cellStyle name="Обычный 21 3 2 4 3" xfId="39474"/>
    <cellStyle name="Обычный 21 3 2 4 3 2" xfId="39475"/>
    <cellStyle name="Обычный 21 3 2 4 3 2 2" xfId="39476"/>
    <cellStyle name="Обычный 21 3 2 4 3 2 2 2" xfId="39477"/>
    <cellStyle name="Обычный 21 3 2 4 3 2 3" xfId="39478"/>
    <cellStyle name="Обычный 21 3 2 4 3 3" xfId="39479"/>
    <cellStyle name="Обычный 21 3 2 4 3 3 2" xfId="39480"/>
    <cellStyle name="Обычный 21 3 2 4 3 4" xfId="39481"/>
    <cellStyle name="Обычный 21 3 2 4 4" xfId="39482"/>
    <cellStyle name="Обычный 21 3 2 4 4 2" xfId="39483"/>
    <cellStyle name="Обычный 21 3 2 4 4 2 2" xfId="39484"/>
    <cellStyle name="Обычный 21 3 2 4 4 3" xfId="39485"/>
    <cellStyle name="Обычный 21 3 2 4 5" xfId="39486"/>
    <cellStyle name="Обычный 21 3 2 4 5 2" xfId="39487"/>
    <cellStyle name="Обычный 21 3 2 4 6" xfId="39488"/>
    <cellStyle name="Обычный 21 3 2 5" xfId="39489"/>
    <cellStyle name="Обычный 21 3 2 5 2" xfId="39490"/>
    <cellStyle name="Обычный 21 3 2 5 2 2" xfId="39491"/>
    <cellStyle name="Обычный 21 3 2 5 2 2 2" xfId="39492"/>
    <cellStyle name="Обычный 21 3 2 5 2 2 2 2" xfId="39493"/>
    <cellStyle name="Обычный 21 3 2 5 2 2 3" xfId="39494"/>
    <cellStyle name="Обычный 21 3 2 5 2 3" xfId="39495"/>
    <cellStyle name="Обычный 21 3 2 5 2 3 2" xfId="39496"/>
    <cellStyle name="Обычный 21 3 2 5 2 4" xfId="39497"/>
    <cellStyle name="Обычный 21 3 2 5 3" xfId="39498"/>
    <cellStyle name="Обычный 21 3 2 5 3 2" xfId="39499"/>
    <cellStyle name="Обычный 21 3 2 5 3 2 2" xfId="39500"/>
    <cellStyle name="Обычный 21 3 2 5 3 3" xfId="39501"/>
    <cellStyle name="Обычный 21 3 2 5 4" xfId="39502"/>
    <cellStyle name="Обычный 21 3 2 5 4 2" xfId="39503"/>
    <cellStyle name="Обычный 21 3 2 5 5" xfId="39504"/>
    <cellStyle name="Обычный 21 3 2 6" xfId="39505"/>
    <cellStyle name="Обычный 21 3 2 6 2" xfId="39506"/>
    <cellStyle name="Обычный 21 3 2 6 2 2" xfId="39507"/>
    <cellStyle name="Обычный 21 3 2 6 2 2 2" xfId="39508"/>
    <cellStyle name="Обычный 21 3 2 6 2 3" xfId="39509"/>
    <cellStyle name="Обычный 21 3 2 6 3" xfId="39510"/>
    <cellStyle name="Обычный 21 3 2 6 3 2" xfId="39511"/>
    <cellStyle name="Обычный 21 3 2 6 4" xfId="39512"/>
    <cellStyle name="Обычный 21 3 2 7" xfId="39513"/>
    <cellStyle name="Обычный 21 3 2 7 2" xfId="39514"/>
    <cellStyle name="Обычный 21 3 2 7 2 2" xfId="39515"/>
    <cellStyle name="Обычный 21 3 2 7 3" xfId="39516"/>
    <cellStyle name="Обычный 21 3 2 8" xfId="39517"/>
    <cellStyle name="Обычный 21 3 2 8 2" xfId="39518"/>
    <cellStyle name="Обычный 21 3 2 9" xfId="39519"/>
    <cellStyle name="Обычный 21 3 3" xfId="39520"/>
    <cellStyle name="Обычный 21 3 3 2" xfId="39521"/>
    <cellStyle name="Обычный 21 3 3 2 2" xfId="39522"/>
    <cellStyle name="Обычный 21 3 3 2 2 2" xfId="39523"/>
    <cellStyle name="Обычный 21 3 3 2 2 2 2" xfId="39524"/>
    <cellStyle name="Обычный 21 3 3 2 2 2 2 2" xfId="39525"/>
    <cellStyle name="Обычный 21 3 3 2 2 2 2 2 2" xfId="39526"/>
    <cellStyle name="Обычный 21 3 3 2 2 2 2 2 2 2" xfId="39527"/>
    <cellStyle name="Обычный 21 3 3 2 2 2 2 2 3" xfId="39528"/>
    <cellStyle name="Обычный 21 3 3 2 2 2 2 3" xfId="39529"/>
    <cellStyle name="Обычный 21 3 3 2 2 2 2 3 2" xfId="39530"/>
    <cellStyle name="Обычный 21 3 3 2 2 2 2 4" xfId="39531"/>
    <cellStyle name="Обычный 21 3 3 2 2 2 3" xfId="39532"/>
    <cellStyle name="Обычный 21 3 3 2 2 2 3 2" xfId="39533"/>
    <cellStyle name="Обычный 21 3 3 2 2 2 3 2 2" xfId="39534"/>
    <cellStyle name="Обычный 21 3 3 2 2 2 3 3" xfId="39535"/>
    <cellStyle name="Обычный 21 3 3 2 2 2 4" xfId="39536"/>
    <cellStyle name="Обычный 21 3 3 2 2 2 4 2" xfId="39537"/>
    <cellStyle name="Обычный 21 3 3 2 2 2 5" xfId="39538"/>
    <cellStyle name="Обычный 21 3 3 2 2 3" xfId="39539"/>
    <cellStyle name="Обычный 21 3 3 2 2 3 2" xfId="39540"/>
    <cellStyle name="Обычный 21 3 3 2 2 3 2 2" xfId="39541"/>
    <cellStyle name="Обычный 21 3 3 2 2 3 2 2 2" xfId="39542"/>
    <cellStyle name="Обычный 21 3 3 2 2 3 2 3" xfId="39543"/>
    <cellStyle name="Обычный 21 3 3 2 2 3 3" xfId="39544"/>
    <cellStyle name="Обычный 21 3 3 2 2 3 3 2" xfId="39545"/>
    <cellStyle name="Обычный 21 3 3 2 2 3 4" xfId="39546"/>
    <cellStyle name="Обычный 21 3 3 2 2 4" xfId="39547"/>
    <cellStyle name="Обычный 21 3 3 2 2 4 2" xfId="39548"/>
    <cellStyle name="Обычный 21 3 3 2 2 4 2 2" xfId="39549"/>
    <cellStyle name="Обычный 21 3 3 2 2 4 3" xfId="39550"/>
    <cellStyle name="Обычный 21 3 3 2 2 5" xfId="39551"/>
    <cellStyle name="Обычный 21 3 3 2 2 5 2" xfId="39552"/>
    <cellStyle name="Обычный 21 3 3 2 2 6" xfId="39553"/>
    <cellStyle name="Обычный 21 3 3 2 3" xfId="39554"/>
    <cellStyle name="Обычный 21 3 3 2 3 2" xfId="39555"/>
    <cellStyle name="Обычный 21 3 3 2 3 2 2" xfId="39556"/>
    <cellStyle name="Обычный 21 3 3 2 3 2 2 2" xfId="39557"/>
    <cellStyle name="Обычный 21 3 3 2 3 2 2 2 2" xfId="39558"/>
    <cellStyle name="Обычный 21 3 3 2 3 2 2 3" xfId="39559"/>
    <cellStyle name="Обычный 21 3 3 2 3 2 3" xfId="39560"/>
    <cellStyle name="Обычный 21 3 3 2 3 2 3 2" xfId="39561"/>
    <cellStyle name="Обычный 21 3 3 2 3 2 4" xfId="39562"/>
    <cellStyle name="Обычный 21 3 3 2 3 3" xfId="39563"/>
    <cellStyle name="Обычный 21 3 3 2 3 3 2" xfId="39564"/>
    <cellStyle name="Обычный 21 3 3 2 3 3 2 2" xfId="39565"/>
    <cellStyle name="Обычный 21 3 3 2 3 3 3" xfId="39566"/>
    <cellStyle name="Обычный 21 3 3 2 3 4" xfId="39567"/>
    <cellStyle name="Обычный 21 3 3 2 3 4 2" xfId="39568"/>
    <cellStyle name="Обычный 21 3 3 2 3 5" xfId="39569"/>
    <cellStyle name="Обычный 21 3 3 2 4" xfId="39570"/>
    <cellStyle name="Обычный 21 3 3 2 4 2" xfId="39571"/>
    <cellStyle name="Обычный 21 3 3 2 4 2 2" xfId="39572"/>
    <cellStyle name="Обычный 21 3 3 2 4 2 2 2" xfId="39573"/>
    <cellStyle name="Обычный 21 3 3 2 4 2 3" xfId="39574"/>
    <cellStyle name="Обычный 21 3 3 2 4 3" xfId="39575"/>
    <cellStyle name="Обычный 21 3 3 2 4 3 2" xfId="39576"/>
    <cellStyle name="Обычный 21 3 3 2 4 4" xfId="39577"/>
    <cellStyle name="Обычный 21 3 3 2 5" xfId="39578"/>
    <cellStyle name="Обычный 21 3 3 2 5 2" xfId="39579"/>
    <cellStyle name="Обычный 21 3 3 2 5 2 2" xfId="39580"/>
    <cellStyle name="Обычный 21 3 3 2 5 3" xfId="39581"/>
    <cellStyle name="Обычный 21 3 3 2 6" xfId="39582"/>
    <cellStyle name="Обычный 21 3 3 2 6 2" xfId="39583"/>
    <cellStyle name="Обычный 21 3 3 2 7" xfId="39584"/>
    <cellStyle name="Обычный 21 3 3 3" xfId="39585"/>
    <cellStyle name="Обычный 21 3 3 3 2" xfId="39586"/>
    <cellStyle name="Обычный 21 3 3 3 2 2" xfId="39587"/>
    <cellStyle name="Обычный 21 3 3 3 2 2 2" xfId="39588"/>
    <cellStyle name="Обычный 21 3 3 3 2 2 2 2" xfId="39589"/>
    <cellStyle name="Обычный 21 3 3 3 2 2 2 2 2" xfId="39590"/>
    <cellStyle name="Обычный 21 3 3 3 2 2 2 3" xfId="39591"/>
    <cellStyle name="Обычный 21 3 3 3 2 2 3" xfId="39592"/>
    <cellStyle name="Обычный 21 3 3 3 2 2 3 2" xfId="39593"/>
    <cellStyle name="Обычный 21 3 3 3 2 2 4" xfId="39594"/>
    <cellStyle name="Обычный 21 3 3 3 2 3" xfId="39595"/>
    <cellStyle name="Обычный 21 3 3 3 2 3 2" xfId="39596"/>
    <cellStyle name="Обычный 21 3 3 3 2 3 2 2" xfId="39597"/>
    <cellStyle name="Обычный 21 3 3 3 2 3 3" xfId="39598"/>
    <cellStyle name="Обычный 21 3 3 3 2 4" xfId="39599"/>
    <cellStyle name="Обычный 21 3 3 3 2 4 2" xfId="39600"/>
    <cellStyle name="Обычный 21 3 3 3 2 5" xfId="39601"/>
    <cellStyle name="Обычный 21 3 3 3 3" xfId="39602"/>
    <cellStyle name="Обычный 21 3 3 3 3 2" xfId="39603"/>
    <cellStyle name="Обычный 21 3 3 3 3 2 2" xfId="39604"/>
    <cellStyle name="Обычный 21 3 3 3 3 2 2 2" xfId="39605"/>
    <cellStyle name="Обычный 21 3 3 3 3 2 3" xfId="39606"/>
    <cellStyle name="Обычный 21 3 3 3 3 3" xfId="39607"/>
    <cellStyle name="Обычный 21 3 3 3 3 3 2" xfId="39608"/>
    <cellStyle name="Обычный 21 3 3 3 3 4" xfId="39609"/>
    <cellStyle name="Обычный 21 3 3 3 4" xfId="39610"/>
    <cellStyle name="Обычный 21 3 3 3 4 2" xfId="39611"/>
    <cellStyle name="Обычный 21 3 3 3 4 2 2" xfId="39612"/>
    <cellStyle name="Обычный 21 3 3 3 4 3" xfId="39613"/>
    <cellStyle name="Обычный 21 3 3 3 5" xfId="39614"/>
    <cellStyle name="Обычный 21 3 3 3 5 2" xfId="39615"/>
    <cellStyle name="Обычный 21 3 3 3 6" xfId="39616"/>
    <cellStyle name="Обычный 21 3 3 4" xfId="39617"/>
    <cellStyle name="Обычный 21 3 3 4 2" xfId="39618"/>
    <cellStyle name="Обычный 21 3 3 4 2 2" xfId="39619"/>
    <cellStyle name="Обычный 21 3 3 4 2 2 2" xfId="39620"/>
    <cellStyle name="Обычный 21 3 3 4 2 2 2 2" xfId="39621"/>
    <cellStyle name="Обычный 21 3 3 4 2 2 3" xfId="39622"/>
    <cellStyle name="Обычный 21 3 3 4 2 3" xfId="39623"/>
    <cellStyle name="Обычный 21 3 3 4 2 3 2" xfId="39624"/>
    <cellStyle name="Обычный 21 3 3 4 2 4" xfId="39625"/>
    <cellStyle name="Обычный 21 3 3 4 3" xfId="39626"/>
    <cellStyle name="Обычный 21 3 3 4 3 2" xfId="39627"/>
    <cellStyle name="Обычный 21 3 3 4 3 2 2" xfId="39628"/>
    <cellStyle name="Обычный 21 3 3 4 3 3" xfId="39629"/>
    <cellStyle name="Обычный 21 3 3 4 4" xfId="39630"/>
    <cellStyle name="Обычный 21 3 3 4 4 2" xfId="39631"/>
    <cellStyle name="Обычный 21 3 3 4 5" xfId="39632"/>
    <cellStyle name="Обычный 21 3 3 5" xfId="39633"/>
    <cellStyle name="Обычный 21 3 3 5 2" xfId="39634"/>
    <cellStyle name="Обычный 21 3 3 5 2 2" xfId="39635"/>
    <cellStyle name="Обычный 21 3 3 5 2 2 2" xfId="39636"/>
    <cellStyle name="Обычный 21 3 3 5 2 3" xfId="39637"/>
    <cellStyle name="Обычный 21 3 3 5 3" xfId="39638"/>
    <cellStyle name="Обычный 21 3 3 5 3 2" xfId="39639"/>
    <cellStyle name="Обычный 21 3 3 5 4" xfId="39640"/>
    <cellStyle name="Обычный 21 3 3 6" xfId="39641"/>
    <cellStyle name="Обычный 21 3 3 6 2" xfId="39642"/>
    <cellStyle name="Обычный 21 3 3 6 2 2" xfId="39643"/>
    <cellStyle name="Обычный 21 3 3 6 3" xfId="39644"/>
    <cellStyle name="Обычный 21 3 3 7" xfId="39645"/>
    <cellStyle name="Обычный 21 3 3 7 2" xfId="39646"/>
    <cellStyle name="Обычный 21 3 3 8" xfId="39647"/>
    <cellStyle name="Обычный 21 3 4" xfId="39648"/>
    <cellStyle name="Обычный 21 3 4 2" xfId="39649"/>
    <cellStyle name="Обычный 21 3 4 2 2" xfId="39650"/>
    <cellStyle name="Обычный 21 3 4 2 2 2" xfId="39651"/>
    <cellStyle name="Обычный 21 3 4 2 2 2 2" xfId="39652"/>
    <cellStyle name="Обычный 21 3 4 2 2 2 2 2" xfId="39653"/>
    <cellStyle name="Обычный 21 3 4 2 2 2 2 2 2" xfId="39654"/>
    <cellStyle name="Обычный 21 3 4 2 2 2 2 3" xfId="39655"/>
    <cellStyle name="Обычный 21 3 4 2 2 2 3" xfId="39656"/>
    <cellStyle name="Обычный 21 3 4 2 2 2 3 2" xfId="39657"/>
    <cellStyle name="Обычный 21 3 4 2 2 2 4" xfId="39658"/>
    <cellStyle name="Обычный 21 3 4 2 2 3" xfId="39659"/>
    <cellStyle name="Обычный 21 3 4 2 2 3 2" xfId="39660"/>
    <cellStyle name="Обычный 21 3 4 2 2 3 2 2" xfId="39661"/>
    <cellStyle name="Обычный 21 3 4 2 2 3 3" xfId="39662"/>
    <cellStyle name="Обычный 21 3 4 2 2 4" xfId="39663"/>
    <cellStyle name="Обычный 21 3 4 2 2 4 2" xfId="39664"/>
    <cellStyle name="Обычный 21 3 4 2 2 5" xfId="39665"/>
    <cellStyle name="Обычный 21 3 4 2 3" xfId="39666"/>
    <cellStyle name="Обычный 21 3 4 2 3 2" xfId="39667"/>
    <cellStyle name="Обычный 21 3 4 2 3 2 2" xfId="39668"/>
    <cellStyle name="Обычный 21 3 4 2 3 2 2 2" xfId="39669"/>
    <cellStyle name="Обычный 21 3 4 2 3 2 3" xfId="39670"/>
    <cellStyle name="Обычный 21 3 4 2 3 3" xfId="39671"/>
    <cellStyle name="Обычный 21 3 4 2 3 3 2" xfId="39672"/>
    <cellStyle name="Обычный 21 3 4 2 3 4" xfId="39673"/>
    <cellStyle name="Обычный 21 3 4 2 4" xfId="39674"/>
    <cellStyle name="Обычный 21 3 4 2 4 2" xfId="39675"/>
    <cellStyle name="Обычный 21 3 4 2 4 2 2" xfId="39676"/>
    <cellStyle name="Обычный 21 3 4 2 4 3" xfId="39677"/>
    <cellStyle name="Обычный 21 3 4 2 5" xfId="39678"/>
    <cellStyle name="Обычный 21 3 4 2 5 2" xfId="39679"/>
    <cellStyle name="Обычный 21 3 4 2 6" xfId="39680"/>
    <cellStyle name="Обычный 21 3 4 3" xfId="39681"/>
    <cellStyle name="Обычный 21 3 4 3 2" xfId="39682"/>
    <cellStyle name="Обычный 21 3 4 3 2 2" xfId="39683"/>
    <cellStyle name="Обычный 21 3 4 3 2 2 2" xfId="39684"/>
    <cellStyle name="Обычный 21 3 4 3 2 2 2 2" xfId="39685"/>
    <cellStyle name="Обычный 21 3 4 3 2 2 3" xfId="39686"/>
    <cellStyle name="Обычный 21 3 4 3 2 3" xfId="39687"/>
    <cellStyle name="Обычный 21 3 4 3 2 3 2" xfId="39688"/>
    <cellStyle name="Обычный 21 3 4 3 2 4" xfId="39689"/>
    <cellStyle name="Обычный 21 3 4 3 3" xfId="39690"/>
    <cellStyle name="Обычный 21 3 4 3 3 2" xfId="39691"/>
    <cellStyle name="Обычный 21 3 4 3 3 2 2" xfId="39692"/>
    <cellStyle name="Обычный 21 3 4 3 3 3" xfId="39693"/>
    <cellStyle name="Обычный 21 3 4 3 4" xfId="39694"/>
    <cellStyle name="Обычный 21 3 4 3 4 2" xfId="39695"/>
    <cellStyle name="Обычный 21 3 4 3 5" xfId="39696"/>
    <cellStyle name="Обычный 21 3 4 4" xfId="39697"/>
    <cellStyle name="Обычный 21 3 4 4 2" xfId="39698"/>
    <cellStyle name="Обычный 21 3 4 4 2 2" xfId="39699"/>
    <cellStyle name="Обычный 21 3 4 4 2 2 2" xfId="39700"/>
    <cellStyle name="Обычный 21 3 4 4 2 3" xfId="39701"/>
    <cellStyle name="Обычный 21 3 4 4 3" xfId="39702"/>
    <cellStyle name="Обычный 21 3 4 4 3 2" xfId="39703"/>
    <cellStyle name="Обычный 21 3 4 4 4" xfId="39704"/>
    <cellStyle name="Обычный 21 3 4 5" xfId="39705"/>
    <cellStyle name="Обычный 21 3 4 5 2" xfId="39706"/>
    <cellStyle name="Обычный 21 3 4 5 2 2" xfId="39707"/>
    <cellStyle name="Обычный 21 3 4 5 3" xfId="39708"/>
    <cellStyle name="Обычный 21 3 4 6" xfId="39709"/>
    <cellStyle name="Обычный 21 3 4 6 2" xfId="39710"/>
    <cellStyle name="Обычный 21 3 4 7" xfId="39711"/>
    <cellStyle name="Обычный 21 3 5" xfId="39712"/>
    <cellStyle name="Обычный 21 3 5 2" xfId="39713"/>
    <cellStyle name="Обычный 21 3 5 2 2" xfId="39714"/>
    <cellStyle name="Обычный 21 3 5 2 2 2" xfId="39715"/>
    <cellStyle name="Обычный 21 3 5 2 2 2 2" xfId="39716"/>
    <cellStyle name="Обычный 21 3 5 2 2 2 2 2" xfId="39717"/>
    <cellStyle name="Обычный 21 3 5 2 2 2 3" xfId="39718"/>
    <cellStyle name="Обычный 21 3 5 2 2 3" xfId="39719"/>
    <cellStyle name="Обычный 21 3 5 2 2 3 2" xfId="39720"/>
    <cellStyle name="Обычный 21 3 5 2 2 4" xfId="39721"/>
    <cellStyle name="Обычный 21 3 5 2 3" xfId="39722"/>
    <cellStyle name="Обычный 21 3 5 2 3 2" xfId="39723"/>
    <cellStyle name="Обычный 21 3 5 2 3 2 2" xfId="39724"/>
    <cellStyle name="Обычный 21 3 5 2 3 3" xfId="39725"/>
    <cellStyle name="Обычный 21 3 5 2 4" xfId="39726"/>
    <cellStyle name="Обычный 21 3 5 2 4 2" xfId="39727"/>
    <cellStyle name="Обычный 21 3 5 2 5" xfId="39728"/>
    <cellStyle name="Обычный 21 3 5 3" xfId="39729"/>
    <cellStyle name="Обычный 21 3 5 3 2" xfId="39730"/>
    <cellStyle name="Обычный 21 3 5 3 2 2" xfId="39731"/>
    <cellStyle name="Обычный 21 3 5 3 2 2 2" xfId="39732"/>
    <cellStyle name="Обычный 21 3 5 3 2 3" xfId="39733"/>
    <cellStyle name="Обычный 21 3 5 3 3" xfId="39734"/>
    <cellStyle name="Обычный 21 3 5 3 3 2" xfId="39735"/>
    <cellStyle name="Обычный 21 3 5 3 4" xfId="39736"/>
    <cellStyle name="Обычный 21 3 5 4" xfId="39737"/>
    <cellStyle name="Обычный 21 3 5 4 2" xfId="39738"/>
    <cellStyle name="Обычный 21 3 5 4 2 2" xfId="39739"/>
    <cellStyle name="Обычный 21 3 5 4 3" xfId="39740"/>
    <cellStyle name="Обычный 21 3 5 5" xfId="39741"/>
    <cellStyle name="Обычный 21 3 5 5 2" xfId="39742"/>
    <cellStyle name="Обычный 21 3 5 6" xfId="39743"/>
    <cellStyle name="Обычный 21 3 6" xfId="39744"/>
    <cellStyle name="Обычный 21 3 6 2" xfId="39745"/>
    <cellStyle name="Обычный 21 3 6 2 2" xfId="39746"/>
    <cellStyle name="Обычный 21 3 6 2 2 2" xfId="39747"/>
    <cellStyle name="Обычный 21 3 6 2 2 2 2" xfId="39748"/>
    <cellStyle name="Обычный 21 3 6 2 2 3" xfId="39749"/>
    <cellStyle name="Обычный 21 3 6 2 3" xfId="39750"/>
    <cellStyle name="Обычный 21 3 6 2 3 2" xfId="39751"/>
    <cellStyle name="Обычный 21 3 6 2 4" xfId="39752"/>
    <cellStyle name="Обычный 21 3 6 3" xfId="39753"/>
    <cellStyle name="Обычный 21 3 6 3 2" xfId="39754"/>
    <cellStyle name="Обычный 21 3 6 3 2 2" xfId="39755"/>
    <cellStyle name="Обычный 21 3 6 3 3" xfId="39756"/>
    <cellStyle name="Обычный 21 3 6 4" xfId="39757"/>
    <cellStyle name="Обычный 21 3 6 4 2" xfId="39758"/>
    <cellStyle name="Обычный 21 3 6 5" xfId="39759"/>
    <cellStyle name="Обычный 21 3 7" xfId="39760"/>
    <cellStyle name="Обычный 21 3 7 2" xfId="39761"/>
    <cellStyle name="Обычный 21 3 7 2 2" xfId="39762"/>
    <cellStyle name="Обычный 21 3 7 2 2 2" xfId="39763"/>
    <cellStyle name="Обычный 21 3 7 2 3" xfId="39764"/>
    <cellStyle name="Обычный 21 3 7 3" xfId="39765"/>
    <cellStyle name="Обычный 21 3 7 3 2" xfId="39766"/>
    <cellStyle name="Обычный 21 3 7 4" xfId="39767"/>
    <cellStyle name="Обычный 21 3 8" xfId="39768"/>
    <cellStyle name="Обычный 21 3 8 2" xfId="39769"/>
    <cellStyle name="Обычный 21 3 8 2 2" xfId="39770"/>
    <cellStyle name="Обычный 21 3 8 3" xfId="39771"/>
    <cellStyle name="Обычный 21 3 9" xfId="39772"/>
    <cellStyle name="Обычный 21 3 9 2" xfId="39773"/>
    <cellStyle name="Обычный 21 4" xfId="39774"/>
    <cellStyle name="Обычный 21 4 2" xfId="39775"/>
    <cellStyle name="Обычный 21 4 2 2" xfId="39776"/>
    <cellStyle name="Обычный 21 4 2 2 2" xfId="39777"/>
    <cellStyle name="Обычный 21 4 2 2 2 2" xfId="39778"/>
    <cellStyle name="Обычный 21 4 2 2 2 2 2" xfId="39779"/>
    <cellStyle name="Обычный 21 4 2 2 2 2 2 2" xfId="39780"/>
    <cellStyle name="Обычный 21 4 2 2 2 2 2 2 2" xfId="39781"/>
    <cellStyle name="Обычный 21 4 2 2 2 2 2 2 2 2" xfId="39782"/>
    <cellStyle name="Обычный 21 4 2 2 2 2 2 2 3" xfId="39783"/>
    <cellStyle name="Обычный 21 4 2 2 2 2 2 3" xfId="39784"/>
    <cellStyle name="Обычный 21 4 2 2 2 2 2 3 2" xfId="39785"/>
    <cellStyle name="Обычный 21 4 2 2 2 2 2 4" xfId="39786"/>
    <cellStyle name="Обычный 21 4 2 2 2 2 3" xfId="39787"/>
    <cellStyle name="Обычный 21 4 2 2 2 2 3 2" xfId="39788"/>
    <cellStyle name="Обычный 21 4 2 2 2 2 3 2 2" xfId="39789"/>
    <cellStyle name="Обычный 21 4 2 2 2 2 3 3" xfId="39790"/>
    <cellStyle name="Обычный 21 4 2 2 2 2 4" xfId="39791"/>
    <cellStyle name="Обычный 21 4 2 2 2 2 4 2" xfId="39792"/>
    <cellStyle name="Обычный 21 4 2 2 2 2 5" xfId="39793"/>
    <cellStyle name="Обычный 21 4 2 2 2 3" xfId="39794"/>
    <cellStyle name="Обычный 21 4 2 2 2 3 2" xfId="39795"/>
    <cellStyle name="Обычный 21 4 2 2 2 3 2 2" xfId="39796"/>
    <cellStyle name="Обычный 21 4 2 2 2 3 2 2 2" xfId="39797"/>
    <cellStyle name="Обычный 21 4 2 2 2 3 2 3" xfId="39798"/>
    <cellStyle name="Обычный 21 4 2 2 2 3 3" xfId="39799"/>
    <cellStyle name="Обычный 21 4 2 2 2 3 3 2" xfId="39800"/>
    <cellStyle name="Обычный 21 4 2 2 2 3 4" xfId="39801"/>
    <cellStyle name="Обычный 21 4 2 2 2 4" xfId="39802"/>
    <cellStyle name="Обычный 21 4 2 2 2 4 2" xfId="39803"/>
    <cellStyle name="Обычный 21 4 2 2 2 4 2 2" xfId="39804"/>
    <cellStyle name="Обычный 21 4 2 2 2 4 3" xfId="39805"/>
    <cellStyle name="Обычный 21 4 2 2 2 5" xfId="39806"/>
    <cellStyle name="Обычный 21 4 2 2 2 5 2" xfId="39807"/>
    <cellStyle name="Обычный 21 4 2 2 2 6" xfId="39808"/>
    <cellStyle name="Обычный 21 4 2 2 3" xfId="39809"/>
    <cellStyle name="Обычный 21 4 2 2 3 2" xfId="39810"/>
    <cellStyle name="Обычный 21 4 2 2 3 2 2" xfId="39811"/>
    <cellStyle name="Обычный 21 4 2 2 3 2 2 2" xfId="39812"/>
    <cellStyle name="Обычный 21 4 2 2 3 2 2 2 2" xfId="39813"/>
    <cellStyle name="Обычный 21 4 2 2 3 2 2 3" xfId="39814"/>
    <cellStyle name="Обычный 21 4 2 2 3 2 3" xfId="39815"/>
    <cellStyle name="Обычный 21 4 2 2 3 2 3 2" xfId="39816"/>
    <cellStyle name="Обычный 21 4 2 2 3 2 4" xfId="39817"/>
    <cellStyle name="Обычный 21 4 2 2 3 3" xfId="39818"/>
    <cellStyle name="Обычный 21 4 2 2 3 3 2" xfId="39819"/>
    <cellStyle name="Обычный 21 4 2 2 3 3 2 2" xfId="39820"/>
    <cellStyle name="Обычный 21 4 2 2 3 3 3" xfId="39821"/>
    <cellStyle name="Обычный 21 4 2 2 3 4" xfId="39822"/>
    <cellStyle name="Обычный 21 4 2 2 3 4 2" xfId="39823"/>
    <cellStyle name="Обычный 21 4 2 2 3 5" xfId="39824"/>
    <cellStyle name="Обычный 21 4 2 2 4" xfId="39825"/>
    <cellStyle name="Обычный 21 4 2 2 4 2" xfId="39826"/>
    <cellStyle name="Обычный 21 4 2 2 4 2 2" xfId="39827"/>
    <cellStyle name="Обычный 21 4 2 2 4 2 2 2" xfId="39828"/>
    <cellStyle name="Обычный 21 4 2 2 4 2 3" xfId="39829"/>
    <cellStyle name="Обычный 21 4 2 2 4 3" xfId="39830"/>
    <cellStyle name="Обычный 21 4 2 2 4 3 2" xfId="39831"/>
    <cellStyle name="Обычный 21 4 2 2 4 4" xfId="39832"/>
    <cellStyle name="Обычный 21 4 2 2 5" xfId="39833"/>
    <cellStyle name="Обычный 21 4 2 2 5 2" xfId="39834"/>
    <cellStyle name="Обычный 21 4 2 2 5 2 2" xfId="39835"/>
    <cellStyle name="Обычный 21 4 2 2 5 3" xfId="39836"/>
    <cellStyle name="Обычный 21 4 2 2 6" xfId="39837"/>
    <cellStyle name="Обычный 21 4 2 2 6 2" xfId="39838"/>
    <cellStyle name="Обычный 21 4 2 2 7" xfId="39839"/>
    <cellStyle name="Обычный 21 4 2 3" xfId="39840"/>
    <cellStyle name="Обычный 21 4 2 3 2" xfId="39841"/>
    <cellStyle name="Обычный 21 4 2 3 2 2" xfId="39842"/>
    <cellStyle name="Обычный 21 4 2 3 2 2 2" xfId="39843"/>
    <cellStyle name="Обычный 21 4 2 3 2 2 2 2" xfId="39844"/>
    <cellStyle name="Обычный 21 4 2 3 2 2 2 2 2" xfId="39845"/>
    <cellStyle name="Обычный 21 4 2 3 2 2 2 3" xfId="39846"/>
    <cellStyle name="Обычный 21 4 2 3 2 2 3" xfId="39847"/>
    <cellStyle name="Обычный 21 4 2 3 2 2 3 2" xfId="39848"/>
    <cellStyle name="Обычный 21 4 2 3 2 2 4" xfId="39849"/>
    <cellStyle name="Обычный 21 4 2 3 2 3" xfId="39850"/>
    <cellStyle name="Обычный 21 4 2 3 2 3 2" xfId="39851"/>
    <cellStyle name="Обычный 21 4 2 3 2 3 2 2" xfId="39852"/>
    <cellStyle name="Обычный 21 4 2 3 2 3 3" xfId="39853"/>
    <cellStyle name="Обычный 21 4 2 3 2 4" xfId="39854"/>
    <cellStyle name="Обычный 21 4 2 3 2 4 2" xfId="39855"/>
    <cellStyle name="Обычный 21 4 2 3 2 5" xfId="39856"/>
    <cellStyle name="Обычный 21 4 2 3 3" xfId="39857"/>
    <cellStyle name="Обычный 21 4 2 3 3 2" xfId="39858"/>
    <cellStyle name="Обычный 21 4 2 3 3 2 2" xfId="39859"/>
    <cellStyle name="Обычный 21 4 2 3 3 2 2 2" xfId="39860"/>
    <cellStyle name="Обычный 21 4 2 3 3 2 3" xfId="39861"/>
    <cellStyle name="Обычный 21 4 2 3 3 3" xfId="39862"/>
    <cellStyle name="Обычный 21 4 2 3 3 3 2" xfId="39863"/>
    <cellStyle name="Обычный 21 4 2 3 3 4" xfId="39864"/>
    <cellStyle name="Обычный 21 4 2 3 4" xfId="39865"/>
    <cellStyle name="Обычный 21 4 2 3 4 2" xfId="39866"/>
    <cellStyle name="Обычный 21 4 2 3 4 2 2" xfId="39867"/>
    <cellStyle name="Обычный 21 4 2 3 4 3" xfId="39868"/>
    <cellStyle name="Обычный 21 4 2 3 5" xfId="39869"/>
    <cellStyle name="Обычный 21 4 2 3 5 2" xfId="39870"/>
    <cellStyle name="Обычный 21 4 2 3 6" xfId="39871"/>
    <cellStyle name="Обычный 21 4 2 4" xfId="39872"/>
    <cellStyle name="Обычный 21 4 2 4 2" xfId="39873"/>
    <cellStyle name="Обычный 21 4 2 4 2 2" xfId="39874"/>
    <cellStyle name="Обычный 21 4 2 4 2 2 2" xfId="39875"/>
    <cellStyle name="Обычный 21 4 2 4 2 2 2 2" xfId="39876"/>
    <cellStyle name="Обычный 21 4 2 4 2 2 3" xfId="39877"/>
    <cellStyle name="Обычный 21 4 2 4 2 3" xfId="39878"/>
    <cellStyle name="Обычный 21 4 2 4 2 3 2" xfId="39879"/>
    <cellStyle name="Обычный 21 4 2 4 2 4" xfId="39880"/>
    <cellStyle name="Обычный 21 4 2 4 3" xfId="39881"/>
    <cellStyle name="Обычный 21 4 2 4 3 2" xfId="39882"/>
    <cellStyle name="Обычный 21 4 2 4 3 2 2" xfId="39883"/>
    <cellStyle name="Обычный 21 4 2 4 3 3" xfId="39884"/>
    <cellStyle name="Обычный 21 4 2 4 4" xfId="39885"/>
    <cellStyle name="Обычный 21 4 2 4 4 2" xfId="39886"/>
    <cellStyle name="Обычный 21 4 2 4 5" xfId="39887"/>
    <cellStyle name="Обычный 21 4 2 5" xfId="39888"/>
    <cellStyle name="Обычный 21 4 2 5 2" xfId="39889"/>
    <cellStyle name="Обычный 21 4 2 5 2 2" xfId="39890"/>
    <cellStyle name="Обычный 21 4 2 5 2 2 2" xfId="39891"/>
    <cellStyle name="Обычный 21 4 2 5 2 3" xfId="39892"/>
    <cellStyle name="Обычный 21 4 2 5 3" xfId="39893"/>
    <cellStyle name="Обычный 21 4 2 5 3 2" xfId="39894"/>
    <cellStyle name="Обычный 21 4 2 5 4" xfId="39895"/>
    <cellStyle name="Обычный 21 4 2 6" xfId="39896"/>
    <cellStyle name="Обычный 21 4 2 6 2" xfId="39897"/>
    <cellStyle name="Обычный 21 4 2 6 2 2" xfId="39898"/>
    <cellStyle name="Обычный 21 4 2 6 3" xfId="39899"/>
    <cellStyle name="Обычный 21 4 2 7" xfId="39900"/>
    <cellStyle name="Обычный 21 4 2 7 2" xfId="39901"/>
    <cellStyle name="Обычный 21 4 2 8" xfId="39902"/>
    <cellStyle name="Обычный 21 4 3" xfId="39903"/>
    <cellStyle name="Обычный 21 4 3 2" xfId="39904"/>
    <cellStyle name="Обычный 21 4 3 2 2" xfId="39905"/>
    <cellStyle name="Обычный 21 4 3 2 2 2" xfId="39906"/>
    <cellStyle name="Обычный 21 4 3 2 2 2 2" xfId="39907"/>
    <cellStyle name="Обычный 21 4 3 2 2 2 2 2" xfId="39908"/>
    <cellStyle name="Обычный 21 4 3 2 2 2 2 2 2" xfId="39909"/>
    <cellStyle name="Обычный 21 4 3 2 2 2 2 3" xfId="39910"/>
    <cellStyle name="Обычный 21 4 3 2 2 2 3" xfId="39911"/>
    <cellStyle name="Обычный 21 4 3 2 2 2 3 2" xfId="39912"/>
    <cellStyle name="Обычный 21 4 3 2 2 2 4" xfId="39913"/>
    <cellStyle name="Обычный 21 4 3 2 2 3" xfId="39914"/>
    <cellStyle name="Обычный 21 4 3 2 2 3 2" xfId="39915"/>
    <cellStyle name="Обычный 21 4 3 2 2 3 2 2" xfId="39916"/>
    <cellStyle name="Обычный 21 4 3 2 2 3 3" xfId="39917"/>
    <cellStyle name="Обычный 21 4 3 2 2 4" xfId="39918"/>
    <cellStyle name="Обычный 21 4 3 2 2 4 2" xfId="39919"/>
    <cellStyle name="Обычный 21 4 3 2 2 5" xfId="39920"/>
    <cellStyle name="Обычный 21 4 3 2 3" xfId="39921"/>
    <cellStyle name="Обычный 21 4 3 2 3 2" xfId="39922"/>
    <cellStyle name="Обычный 21 4 3 2 3 2 2" xfId="39923"/>
    <cellStyle name="Обычный 21 4 3 2 3 2 2 2" xfId="39924"/>
    <cellStyle name="Обычный 21 4 3 2 3 2 3" xfId="39925"/>
    <cellStyle name="Обычный 21 4 3 2 3 3" xfId="39926"/>
    <cellStyle name="Обычный 21 4 3 2 3 3 2" xfId="39927"/>
    <cellStyle name="Обычный 21 4 3 2 3 4" xfId="39928"/>
    <cellStyle name="Обычный 21 4 3 2 4" xfId="39929"/>
    <cellStyle name="Обычный 21 4 3 2 4 2" xfId="39930"/>
    <cellStyle name="Обычный 21 4 3 2 4 2 2" xfId="39931"/>
    <cellStyle name="Обычный 21 4 3 2 4 3" xfId="39932"/>
    <cellStyle name="Обычный 21 4 3 2 5" xfId="39933"/>
    <cellStyle name="Обычный 21 4 3 2 5 2" xfId="39934"/>
    <cellStyle name="Обычный 21 4 3 2 6" xfId="39935"/>
    <cellStyle name="Обычный 21 4 3 3" xfId="39936"/>
    <cellStyle name="Обычный 21 4 3 3 2" xfId="39937"/>
    <cellStyle name="Обычный 21 4 3 3 2 2" xfId="39938"/>
    <cellStyle name="Обычный 21 4 3 3 2 2 2" xfId="39939"/>
    <cellStyle name="Обычный 21 4 3 3 2 2 2 2" xfId="39940"/>
    <cellStyle name="Обычный 21 4 3 3 2 2 3" xfId="39941"/>
    <cellStyle name="Обычный 21 4 3 3 2 3" xfId="39942"/>
    <cellStyle name="Обычный 21 4 3 3 2 3 2" xfId="39943"/>
    <cellStyle name="Обычный 21 4 3 3 2 4" xfId="39944"/>
    <cellStyle name="Обычный 21 4 3 3 3" xfId="39945"/>
    <cellStyle name="Обычный 21 4 3 3 3 2" xfId="39946"/>
    <cellStyle name="Обычный 21 4 3 3 3 2 2" xfId="39947"/>
    <cellStyle name="Обычный 21 4 3 3 3 3" xfId="39948"/>
    <cellStyle name="Обычный 21 4 3 3 4" xfId="39949"/>
    <cellStyle name="Обычный 21 4 3 3 4 2" xfId="39950"/>
    <cellStyle name="Обычный 21 4 3 3 5" xfId="39951"/>
    <cellStyle name="Обычный 21 4 3 4" xfId="39952"/>
    <cellStyle name="Обычный 21 4 3 4 2" xfId="39953"/>
    <cellStyle name="Обычный 21 4 3 4 2 2" xfId="39954"/>
    <cellStyle name="Обычный 21 4 3 4 2 2 2" xfId="39955"/>
    <cellStyle name="Обычный 21 4 3 4 2 3" xfId="39956"/>
    <cellStyle name="Обычный 21 4 3 4 3" xfId="39957"/>
    <cellStyle name="Обычный 21 4 3 4 3 2" xfId="39958"/>
    <cellStyle name="Обычный 21 4 3 4 4" xfId="39959"/>
    <cellStyle name="Обычный 21 4 3 5" xfId="39960"/>
    <cellStyle name="Обычный 21 4 3 5 2" xfId="39961"/>
    <cellStyle name="Обычный 21 4 3 5 2 2" xfId="39962"/>
    <cellStyle name="Обычный 21 4 3 5 3" xfId="39963"/>
    <cellStyle name="Обычный 21 4 3 6" xfId="39964"/>
    <cellStyle name="Обычный 21 4 3 6 2" xfId="39965"/>
    <cellStyle name="Обычный 21 4 3 7" xfId="39966"/>
    <cellStyle name="Обычный 21 4 4" xfId="39967"/>
    <cellStyle name="Обычный 21 4 4 2" xfId="39968"/>
    <cellStyle name="Обычный 21 4 4 2 2" xfId="39969"/>
    <cellStyle name="Обычный 21 4 4 2 2 2" xfId="39970"/>
    <cellStyle name="Обычный 21 4 4 2 2 2 2" xfId="39971"/>
    <cellStyle name="Обычный 21 4 4 2 2 2 2 2" xfId="39972"/>
    <cellStyle name="Обычный 21 4 4 2 2 2 3" xfId="39973"/>
    <cellStyle name="Обычный 21 4 4 2 2 3" xfId="39974"/>
    <cellStyle name="Обычный 21 4 4 2 2 3 2" xfId="39975"/>
    <cellStyle name="Обычный 21 4 4 2 2 4" xfId="39976"/>
    <cellStyle name="Обычный 21 4 4 2 3" xfId="39977"/>
    <cellStyle name="Обычный 21 4 4 2 3 2" xfId="39978"/>
    <cellStyle name="Обычный 21 4 4 2 3 2 2" xfId="39979"/>
    <cellStyle name="Обычный 21 4 4 2 3 3" xfId="39980"/>
    <cellStyle name="Обычный 21 4 4 2 4" xfId="39981"/>
    <cellStyle name="Обычный 21 4 4 2 4 2" xfId="39982"/>
    <cellStyle name="Обычный 21 4 4 2 5" xfId="39983"/>
    <cellStyle name="Обычный 21 4 4 3" xfId="39984"/>
    <cellStyle name="Обычный 21 4 4 3 2" xfId="39985"/>
    <cellStyle name="Обычный 21 4 4 3 2 2" xfId="39986"/>
    <cellStyle name="Обычный 21 4 4 3 2 2 2" xfId="39987"/>
    <cellStyle name="Обычный 21 4 4 3 2 3" xfId="39988"/>
    <cellStyle name="Обычный 21 4 4 3 3" xfId="39989"/>
    <cellStyle name="Обычный 21 4 4 3 3 2" xfId="39990"/>
    <cellStyle name="Обычный 21 4 4 3 4" xfId="39991"/>
    <cellStyle name="Обычный 21 4 4 4" xfId="39992"/>
    <cellStyle name="Обычный 21 4 4 4 2" xfId="39993"/>
    <cellStyle name="Обычный 21 4 4 4 2 2" xfId="39994"/>
    <cellStyle name="Обычный 21 4 4 4 3" xfId="39995"/>
    <cellStyle name="Обычный 21 4 4 5" xfId="39996"/>
    <cellStyle name="Обычный 21 4 4 5 2" xfId="39997"/>
    <cellStyle name="Обычный 21 4 4 6" xfId="39998"/>
    <cellStyle name="Обычный 21 4 5" xfId="39999"/>
    <cellStyle name="Обычный 21 4 5 2" xfId="40000"/>
    <cellStyle name="Обычный 21 4 5 2 2" xfId="40001"/>
    <cellStyle name="Обычный 21 4 5 2 2 2" xfId="40002"/>
    <cellStyle name="Обычный 21 4 5 2 2 2 2" xfId="40003"/>
    <cellStyle name="Обычный 21 4 5 2 2 3" xfId="40004"/>
    <cellStyle name="Обычный 21 4 5 2 3" xfId="40005"/>
    <cellStyle name="Обычный 21 4 5 2 3 2" xfId="40006"/>
    <cellStyle name="Обычный 21 4 5 2 4" xfId="40007"/>
    <cellStyle name="Обычный 21 4 5 3" xfId="40008"/>
    <cellStyle name="Обычный 21 4 5 3 2" xfId="40009"/>
    <cellStyle name="Обычный 21 4 5 3 2 2" xfId="40010"/>
    <cellStyle name="Обычный 21 4 5 3 3" xfId="40011"/>
    <cellStyle name="Обычный 21 4 5 4" xfId="40012"/>
    <cellStyle name="Обычный 21 4 5 4 2" xfId="40013"/>
    <cellStyle name="Обычный 21 4 5 5" xfId="40014"/>
    <cellStyle name="Обычный 21 4 6" xfId="40015"/>
    <cellStyle name="Обычный 21 4 6 2" xfId="40016"/>
    <cellStyle name="Обычный 21 4 6 2 2" xfId="40017"/>
    <cellStyle name="Обычный 21 4 6 2 2 2" xfId="40018"/>
    <cellStyle name="Обычный 21 4 6 2 3" xfId="40019"/>
    <cellStyle name="Обычный 21 4 6 3" xfId="40020"/>
    <cellStyle name="Обычный 21 4 6 3 2" xfId="40021"/>
    <cellStyle name="Обычный 21 4 6 4" xfId="40022"/>
    <cellStyle name="Обычный 21 4 7" xfId="40023"/>
    <cellStyle name="Обычный 21 4 7 2" xfId="40024"/>
    <cellStyle name="Обычный 21 4 7 2 2" xfId="40025"/>
    <cellStyle name="Обычный 21 4 7 3" xfId="40026"/>
    <cellStyle name="Обычный 21 4 8" xfId="40027"/>
    <cellStyle name="Обычный 21 4 8 2" xfId="40028"/>
    <cellStyle name="Обычный 21 4 9" xfId="40029"/>
    <cellStyle name="Обычный 21 5" xfId="40030"/>
    <cellStyle name="Обычный 21 5 2" xfId="40031"/>
    <cellStyle name="Обычный 21 5 2 2" xfId="40032"/>
    <cellStyle name="Обычный 21 5 2 2 2" xfId="40033"/>
    <cellStyle name="Обычный 21 5 2 2 2 2" xfId="40034"/>
    <cellStyle name="Обычный 21 5 2 2 2 2 2" xfId="40035"/>
    <cellStyle name="Обычный 21 5 2 2 2 2 2 2" xfId="40036"/>
    <cellStyle name="Обычный 21 5 2 2 2 2 2 2 2" xfId="40037"/>
    <cellStyle name="Обычный 21 5 2 2 2 2 2 3" xfId="40038"/>
    <cellStyle name="Обычный 21 5 2 2 2 2 3" xfId="40039"/>
    <cellStyle name="Обычный 21 5 2 2 2 2 3 2" xfId="40040"/>
    <cellStyle name="Обычный 21 5 2 2 2 2 4" xfId="40041"/>
    <cellStyle name="Обычный 21 5 2 2 2 3" xfId="40042"/>
    <cellStyle name="Обычный 21 5 2 2 2 3 2" xfId="40043"/>
    <cellStyle name="Обычный 21 5 2 2 2 3 2 2" xfId="40044"/>
    <cellStyle name="Обычный 21 5 2 2 2 3 3" xfId="40045"/>
    <cellStyle name="Обычный 21 5 2 2 2 4" xfId="40046"/>
    <cellStyle name="Обычный 21 5 2 2 2 4 2" xfId="40047"/>
    <cellStyle name="Обычный 21 5 2 2 2 5" xfId="40048"/>
    <cellStyle name="Обычный 21 5 2 2 3" xfId="40049"/>
    <cellStyle name="Обычный 21 5 2 2 3 2" xfId="40050"/>
    <cellStyle name="Обычный 21 5 2 2 3 2 2" xfId="40051"/>
    <cellStyle name="Обычный 21 5 2 2 3 2 2 2" xfId="40052"/>
    <cellStyle name="Обычный 21 5 2 2 3 2 3" xfId="40053"/>
    <cellStyle name="Обычный 21 5 2 2 3 3" xfId="40054"/>
    <cellStyle name="Обычный 21 5 2 2 3 3 2" xfId="40055"/>
    <cellStyle name="Обычный 21 5 2 2 3 4" xfId="40056"/>
    <cellStyle name="Обычный 21 5 2 2 4" xfId="40057"/>
    <cellStyle name="Обычный 21 5 2 2 4 2" xfId="40058"/>
    <cellStyle name="Обычный 21 5 2 2 4 2 2" xfId="40059"/>
    <cellStyle name="Обычный 21 5 2 2 4 3" xfId="40060"/>
    <cellStyle name="Обычный 21 5 2 2 5" xfId="40061"/>
    <cellStyle name="Обычный 21 5 2 2 5 2" xfId="40062"/>
    <cellStyle name="Обычный 21 5 2 2 6" xfId="40063"/>
    <cellStyle name="Обычный 21 5 2 3" xfId="40064"/>
    <cellStyle name="Обычный 21 5 2 3 2" xfId="40065"/>
    <cellStyle name="Обычный 21 5 2 3 2 2" xfId="40066"/>
    <cellStyle name="Обычный 21 5 2 3 2 2 2" xfId="40067"/>
    <cellStyle name="Обычный 21 5 2 3 2 2 2 2" xfId="40068"/>
    <cellStyle name="Обычный 21 5 2 3 2 2 3" xfId="40069"/>
    <cellStyle name="Обычный 21 5 2 3 2 3" xfId="40070"/>
    <cellStyle name="Обычный 21 5 2 3 2 3 2" xfId="40071"/>
    <cellStyle name="Обычный 21 5 2 3 2 4" xfId="40072"/>
    <cellStyle name="Обычный 21 5 2 3 3" xfId="40073"/>
    <cellStyle name="Обычный 21 5 2 3 3 2" xfId="40074"/>
    <cellStyle name="Обычный 21 5 2 3 3 2 2" xfId="40075"/>
    <cellStyle name="Обычный 21 5 2 3 3 3" xfId="40076"/>
    <cellStyle name="Обычный 21 5 2 3 4" xfId="40077"/>
    <cellStyle name="Обычный 21 5 2 3 4 2" xfId="40078"/>
    <cellStyle name="Обычный 21 5 2 3 5" xfId="40079"/>
    <cellStyle name="Обычный 21 5 2 4" xfId="40080"/>
    <cellStyle name="Обычный 21 5 2 4 2" xfId="40081"/>
    <cellStyle name="Обычный 21 5 2 4 2 2" xfId="40082"/>
    <cellStyle name="Обычный 21 5 2 4 2 2 2" xfId="40083"/>
    <cellStyle name="Обычный 21 5 2 4 2 3" xfId="40084"/>
    <cellStyle name="Обычный 21 5 2 4 3" xfId="40085"/>
    <cellStyle name="Обычный 21 5 2 4 3 2" xfId="40086"/>
    <cellStyle name="Обычный 21 5 2 4 4" xfId="40087"/>
    <cellStyle name="Обычный 21 5 2 5" xfId="40088"/>
    <cellStyle name="Обычный 21 5 2 5 2" xfId="40089"/>
    <cellStyle name="Обычный 21 5 2 5 2 2" xfId="40090"/>
    <cellStyle name="Обычный 21 5 2 5 3" xfId="40091"/>
    <cellStyle name="Обычный 21 5 2 6" xfId="40092"/>
    <cellStyle name="Обычный 21 5 2 6 2" xfId="40093"/>
    <cellStyle name="Обычный 21 5 2 7" xfId="40094"/>
    <cellStyle name="Обычный 21 5 3" xfId="40095"/>
    <cellStyle name="Обычный 21 5 3 2" xfId="40096"/>
    <cellStyle name="Обычный 21 5 3 2 2" xfId="40097"/>
    <cellStyle name="Обычный 21 5 3 2 2 2" xfId="40098"/>
    <cellStyle name="Обычный 21 5 3 2 2 2 2" xfId="40099"/>
    <cellStyle name="Обычный 21 5 3 2 2 2 2 2" xfId="40100"/>
    <cellStyle name="Обычный 21 5 3 2 2 2 3" xfId="40101"/>
    <cellStyle name="Обычный 21 5 3 2 2 3" xfId="40102"/>
    <cellStyle name="Обычный 21 5 3 2 2 3 2" xfId="40103"/>
    <cellStyle name="Обычный 21 5 3 2 2 4" xfId="40104"/>
    <cellStyle name="Обычный 21 5 3 2 3" xfId="40105"/>
    <cellStyle name="Обычный 21 5 3 2 3 2" xfId="40106"/>
    <cellStyle name="Обычный 21 5 3 2 3 2 2" xfId="40107"/>
    <cellStyle name="Обычный 21 5 3 2 3 3" xfId="40108"/>
    <cellStyle name="Обычный 21 5 3 2 4" xfId="40109"/>
    <cellStyle name="Обычный 21 5 3 2 4 2" xfId="40110"/>
    <cellStyle name="Обычный 21 5 3 2 5" xfId="40111"/>
    <cellStyle name="Обычный 21 5 3 3" xfId="40112"/>
    <cellStyle name="Обычный 21 5 3 3 2" xfId="40113"/>
    <cellStyle name="Обычный 21 5 3 3 2 2" xfId="40114"/>
    <cellStyle name="Обычный 21 5 3 3 2 2 2" xfId="40115"/>
    <cellStyle name="Обычный 21 5 3 3 2 3" xfId="40116"/>
    <cellStyle name="Обычный 21 5 3 3 3" xfId="40117"/>
    <cellStyle name="Обычный 21 5 3 3 3 2" xfId="40118"/>
    <cellStyle name="Обычный 21 5 3 3 4" xfId="40119"/>
    <cellStyle name="Обычный 21 5 3 4" xfId="40120"/>
    <cellStyle name="Обычный 21 5 3 4 2" xfId="40121"/>
    <cellStyle name="Обычный 21 5 3 4 2 2" xfId="40122"/>
    <cellStyle name="Обычный 21 5 3 4 3" xfId="40123"/>
    <cellStyle name="Обычный 21 5 3 5" xfId="40124"/>
    <cellStyle name="Обычный 21 5 3 5 2" xfId="40125"/>
    <cellStyle name="Обычный 21 5 3 6" xfId="40126"/>
    <cellStyle name="Обычный 21 5 4" xfId="40127"/>
    <cellStyle name="Обычный 21 5 4 2" xfId="40128"/>
    <cellStyle name="Обычный 21 5 4 2 2" xfId="40129"/>
    <cellStyle name="Обычный 21 5 4 2 2 2" xfId="40130"/>
    <cellStyle name="Обычный 21 5 4 2 2 2 2" xfId="40131"/>
    <cellStyle name="Обычный 21 5 4 2 2 3" xfId="40132"/>
    <cellStyle name="Обычный 21 5 4 2 3" xfId="40133"/>
    <cellStyle name="Обычный 21 5 4 2 3 2" xfId="40134"/>
    <cellStyle name="Обычный 21 5 4 2 4" xfId="40135"/>
    <cellStyle name="Обычный 21 5 4 3" xfId="40136"/>
    <cellStyle name="Обычный 21 5 4 3 2" xfId="40137"/>
    <cellStyle name="Обычный 21 5 4 3 2 2" xfId="40138"/>
    <cellStyle name="Обычный 21 5 4 3 3" xfId="40139"/>
    <cellStyle name="Обычный 21 5 4 4" xfId="40140"/>
    <cellStyle name="Обычный 21 5 4 4 2" xfId="40141"/>
    <cellStyle name="Обычный 21 5 4 5" xfId="40142"/>
    <cellStyle name="Обычный 21 5 5" xfId="40143"/>
    <cellStyle name="Обычный 21 5 5 2" xfId="40144"/>
    <cellStyle name="Обычный 21 5 5 2 2" xfId="40145"/>
    <cellStyle name="Обычный 21 5 5 2 2 2" xfId="40146"/>
    <cellStyle name="Обычный 21 5 5 2 3" xfId="40147"/>
    <cellStyle name="Обычный 21 5 5 3" xfId="40148"/>
    <cellStyle name="Обычный 21 5 5 3 2" xfId="40149"/>
    <cellStyle name="Обычный 21 5 5 4" xfId="40150"/>
    <cellStyle name="Обычный 21 5 6" xfId="40151"/>
    <cellStyle name="Обычный 21 5 6 2" xfId="40152"/>
    <cellStyle name="Обычный 21 5 6 2 2" xfId="40153"/>
    <cellStyle name="Обычный 21 5 6 3" xfId="40154"/>
    <cellStyle name="Обычный 21 5 7" xfId="40155"/>
    <cellStyle name="Обычный 21 5 7 2" xfId="40156"/>
    <cellStyle name="Обычный 21 5 8" xfId="40157"/>
    <cellStyle name="Обычный 21 6" xfId="40158"/>
    <cellStyle name="Обычный 21 6 2" xfId="40159"/>
    <cellStyle name="Обычный 21 6 2 2" xfId="40160"/>
    <cellStyle name="Обычный 21 6 2 2 2" xfId="40161"/>
    <cellStyle name="Обычный 21 6 2 2 2 2" xfId="40162"/>
    <cellStyle name="Обычный 21 6 2 2 2 2 2" xfId="40163"/>
    <cellStyle name="Обычный 21 6 2 2 2 2 2 2" xfId="40164"/>
    <cellStyle name="Обычный 21 6 2 2 2 2 3" xfId="40165"/>
    <cellStyle name="Обычный 21 6 2 2 2 3" xfId="40166"/>
    <cellStyle name="Обычный 21 6 2 2 2 3 2" xfId="40167"/>
    <cellStyle name="Обычный 21 6 2 2 2 4" xfId="40168"/>
    <cellStyle name="Обычный 21 6 2 2 3" xfId="40169"/>
    <cellStyle name="Обычный 21 6 2 2 3 2" xfId="40170"/>
    <cellStyle name="Обычный 21 6 2 2 3 2 2" xfId="40171"/>
    <cellStyle name="Обычный 21 6 2 2 3 3" xfId="40172"/>
    <cellStyle name="Обычный 21 6 2 2 4" xfId="40173"/>
    <cellStyle name="Обычный 21 6 2 2 4 2" xfId="40174"/>
    <cellStyle name="Обычный 21 6 2 2 5" xfId="40175"/>
    <cellStyle name="Обычный 21 6 2 3" xfId="40176"/>
    <cellStyle name="Обычный 21 6 2 3 2" xfId="40177"/>
    <cellStyle name="Обычный 21 6 2 3 2 2" xfId="40178"/>
    <cellStyle name="Обычный 21 6 2 3 2 2 2" xfId="40179"/>
    <cellStyle name="Обычный 21 6 2 3 2 3" xfId="40180"/>
    <cellStyle name="Обычный 21 6 2 3 3" xfId="40181"/>
    <cellStyle name="Обычный 21 6 2 3 3 2" xfId="40182"/>
    <cellStyle name="Обычный 21 6 2 3 4" xfId="40183"/>
    <cellStyle name="Обычный 21 6 2 4" xfId="40184"/>
    <cellStyle name="Обычный 21 6 2 4 2" xfId="40185"/>
    <cellStyle name="Обычный 21 6 2 4 2 2" xfId="40186"/>
    <cellStyle name="Обычный 21 6 2 4 3" xfId="40187"/>
    <cellStyle name="Обычный 21 6 2 5" xfId="40188"/>
    <cellStyle name="Обычный 21 6 2 5 2" xfId="40189"/>
    <cellStyle name="Обычный 21 6 2 6" xfId="40190"/>
    <cellStyle name="Обычный 21 6 3" xfId="40191"/>
    <cellStyle name="Обычный 21 6 3 2" xfId="40192"/>
    <cellStyle name="Обычный 21 6 3 2 2" xfId="40193"/>
    <cellStyle name="Обычный 21 6 3 2 2 2" xfId="40194"/>
    <cellStyle name="Обычный 21 6 3 2 2 2 2" xfId="40195"/>
    <cellStyle name="Обычный 21 6 3 2 2 3" xfId="40196"/>
    <cellStyle name="Обычный 21 6 3 2 3" xfId="40197"/>
    <cellStyle name="Обычный 21 6 3 2 3 2" xfId="40198"/>
    <cellStyle name="Обычный 21 6 3 2 4" xfId="40199"/>
    <cellStyle name="Обычный 21 6 3 3" xfId="40200"/>
    <cellStyle name="Обычный 21 6 3 3 2" xfId="40201"/>
    <cellStyle name="Обычный 21 6 3 3 2 2" xfId="40202"/>
    <cellStyle name="Обычный 21 6 3 3 3" xfId="40203"/>
    <cellStyle name="Обычный 21 6 3 4" xfId="40204"/>
    <cellStyle name="Обычный 21 6 3 4 2" xfId="40205"/>
    <cellStyle name="Обычный 21 6 3 5" xfId="40206"/>
    <cellStyle name="Обычный 21 6 4" xfId="40207"/>
    <cellStyle name="Обычный 21 6 4 2" xfId="40208"/>
    <cellStyle name="Обычный 21 6 4 2 2" xfId="40209"/>
    <cellStyle name="Обычный 21 6 4 2 2 2" xfId="40210"/>
    <cellStyle name="Обычный 21 6 4 2 3" xfId="40211"/>
    <cellStyle name="Обычный 21 6 4 3" xfId="40212"/>
    <cellStyle name="Обычный 21 6 4 3 2" xfId="40213"/>
    <cellStyle name="Обычный 21 6 4 4" xfId="40214"/>
    <cellStyle name="Обычный 21 6 5" xfId="40215"/>
    <cellStyle name="Обычный 21 6 5 2" xfId="40216"/>
    <cellStyle name="Обычный 21 6 5 2 2" xfId="40217"/>
    <cellStyle name="Обычный 21 6 5 3" xfId="40218"/>
    <cellStyle name="Обычный 21 6 6" xfId="40219"/>
    <cellStyle name="Обычный 21 6 6 2" xfId="40220"/>
    <cellStyle name="Обычный 21 6 7" xfId="40221"/>
    <cellStyle name="Обычный 21 7" xfId="40222"/>
    <cellStyle name="Обычный 21 7 2" xfId="40223"/>
    <cellStyle name="Обычный 21 7 2 2" xfId="40224"/>
    <cellStyle name="Обычный 21 7 2 2 2" xfId="40225"/>
    <cellStyle name="Обычный 21 7 2 2 2 2" xfId="40226"/>
    <cellStyle name="Обычный 21 7 2 2 2 2 2" xfId="40227"/>
    <cellStyle name="Обычный 21 7 2 2 2 3" xfId="40228"/>
    <cellStyle name="Обычный 21 7 2 2 3" xfId="40229"/>
    <cellStyle name="Обычный 21 7 2 2 3 2" xfId="40230"/>
    <cellStyle name="Обычный 21 7 2 2 4" xfId="40231"/>
    <cellStyle name="Обычный 21 7 2 3" xfId="40232"/>
    <cellStyle name="Обычный 21 7 2 3 2" xfId="40233"/>
    <cellStyle name="Обычный 21 7 2 3 2 2" xfId="40234"/>
    <cellStyle name="Обычный 21 7 2 3 3" xfId="40235"/>
    <cellStyle name="Обычный 21 7 2 4" xfId="40236"/>
    <cellStyle name="Обычный 21 7 2 4 2" xfId="40237"/>
    <cellStyle name="Обычный 21 7 2 5" xfId="40238"/>
    <cellStyle name="Обычный 21 7 3" xfId="40239"/>
    <cellStyle name="Обычный 21 7 3 2" xfId="40240"/>
    <cellStyle name="Обычный 21 7 3 2 2" xfId="40241"/>
    <cellStyle name="Обычный 21 7 3 2 2 2" xfId="40242"/>
    <cellStyle name="Обычный 21 7 3 2 3" xfId="40243"/>
    <cellStyle name="Обычный 21 7 3 3" xfId="40244"/>
    <cellStyle name="Обычный 21 7 3 3 2" xfId="40245"/>
    <cellStyle name="Обычный 21 7 3 4" xfId="40246"/>
    <cellStyle name="Обычный 21 7 4" xfId="40247"/>
    <cellStyle name="Обычный 21 7 4 2" xfId="40248"/>
    <cellStyle name="Обычный 21 7 4 2 2" xfId="40249"/>
    <cellStyle name="Обычный 21 7 4 3" xfId="40250"/>
    <cellStyle name="Обычный 21 7 5" xfId="40251"/>
    <cellStyle name="Обычный 21 7 5 2" xfId="40252"/>
    <cellStyle name="Обычный 21 7 6" xfId="40253"/>
    <cellStyle name="Обычный 21 8" xfId="40254"/>
    <cellStyle name="Обычный 21 8 2" xfId="40255"/>
    <cellStyle name="Обычный 21 8 2 2" xfId="40256"/>
    <cellStyle name="Обычный 21 8 2 2 2" xfId="40257"/>
    <cellStyle name="Обычный 21 8 2 2 2 2" xfId="40258"/>
    <cellStyle name="Обычный 21 8 2 2 3" xfId="40259"/>
    <cellStyle name="Обычный 21 8 2 3" xfId="40260"/>
    <cellStyle name="Обычный 21 8 2 3 2" xfId="40261"/>
    <cellStyle name="Обычный 21 8 2 4" xfId="40262"/>
    <cellStyle name="Обычный 21 8 3" xfId="40263"/>
    <cellStyle name="Обычный 21 8 3 2" xfId="40264"/>
    <cellStyle name="Обычный 21 8 3 2 2" xfId="40265"/>
    <cellStyle name="Обычный 21 8 3 3" xfId="40266"/>
    <cellStyle name="Обычный 21 8 4" xfId="40267"/>
    <cellStyle name="Обычный 21 8 4 2" xfId="40268"/>
    <cellStyle name="Обычный 21 8 5" xfId="40269"/>
    <cellStyle name="Обычный 21 9" xfId="40270"/>
    <cellStyle name="Обычный 21 9 2" xfId="40271"/>
    <cellStyle name="Обычный 21 9 2 2" xfId="40272"/>
    <cellStyle name="Обычный 21 9 2 2 2" xfId="40273"/>
    <cellStyle name="Обычный 21 9 2 3" xfId="40274"/>
    <cellStyle name="Обычный 21 9 3" xfId="40275"/>
    <cellStyle name="Обычный 21 9 3 2" xfId="40276"/>
    <cellStyle name="Обычный 21 9 4" xfId="40277"/>
    <cellStyle name="Обычный 22" xfId="40278"/>
    <cellStyle name="Обычный 22 2" xfId="40279"/>
    <cellStyle name="Обычный 23" xfId="40280"/>
    <cellStyle name="Обычный 24" xfId="40281"/>
    <cellStyle name="Обычный 24 10" xfId="40282"/>
    <cellStyle name="Обычный 24 2" xfId="40283"/>
    <cellStyle name="Обычный 24 2 2" xfId="40284"/>
    <cellStyle name="Обычный 24 2 2 2" xfId="40285"/>
    <cellStyle name="Обычный 24 2 2 2 2" xfId="40286"/>
    <cellStyle name="Обычный 24 2 2 2 2 2" xfId="40287"/>
    <cellStyle name="Обычный 24 2 2 2 2 2 2" xfId="40288"/>
    <cellStyle name="Обычный 24 2 2 2 2 2 2 2" xfId="40289"/>
    <cellStyle name="Обычный 24 2 2 2 2 2 2 2 2" xfId="40290"/>
    <cellStyle name="Обычный 24 2 2 2 2 2 2 2 2 2" xfId="40291"/>
    <cellStyle name="Обычный 24 2 2 2 2 2 2 2 3" xfId="40292"/>
    <cellStyle name="Обычный 24 2 2 2 2 2 2 3" xfId="40293"/>
    <cellStyle name="Обычный 24 2 2 2 2 2 2 3 2" xfId="40294"/>
    <cellStyle name="Обычный 24 2 2 2 2 2 2 4" xfId="40295"/>
    <cellStyle name="Обычный 24 2 2 2 2 2 3" xfId="40296"/>
    <cellStyle name="Обычный 24 2 2 2 2 2 3 2" xfId="40297"/>
    <cellStyle name="Обычный 24 2 2 2 2 2 3 2 2" xfId="40298"/>
    <cellStyle name="Обычный 24 2 2 2 2 2 3 3" xfId="40299"/>
    <cellStyle name="Обычный 24 2 2 2 2 2 4" xfId="40300"/>
    <cellStyle name="Обычный 24 2 2 2 2 2 4 2" xfId="40301"/>
    <cellStyle name="Обычный 24 2 2 2 2 2 5" xfId="40302"/>
    <cellStyle name="Обычный 24 2 2 2 2 3" xfId="40303"/>
    <cellStyle name="Обычный 24 2 2 2 2 3 2" xfId="40304"/>
    <cellStyle name="Обычный 24 2 2 2 2 3 2 2" xfId="40305"/>
    <cellStyle name="Обычный 24 2 2 2 2 3 2 2 2" xfId="40306"/>
    <cellStyle name="Обычный 24 2 2 2 2 3 2 3" xfId="40307"/>
    <cellStyle name="Обычный 24 2 2 2 2 3 3" xfId="40308"/>
    <cellStyle name="Обычный 24 2 2 2 2 3 3 2" xfId="40309"/>
    <cellStyle name="Обычный 24 2 2 2 2 3 4" xfId="40310"/>
    <cellStyle name="Обычный 24 2 2 2 2 4" xfId="40311"/>
    <cellStyle name="Обычный 24 2 2 2 2 4 2" xfId="40312"/>
    <cellStyle name="Обычный 24 2 2 2 2 4 2 2" xfId="40313"/>
    <cellStyle name="Обычный 24 2 2 2 2 4 3" xfId="40314"/>
    <cellStyle name="Обычный 24 2 2 2 2 5" xfId="40315"/>
    <cellStyle name="Обычный 24 2 2 2 2 5 2" xfId="40316"/>
    <cellStyle name="Обычный 24 2 2 2 2 6" xfId="40317"/>
    <cellStyle name="Обычный 24 2 2 2 3" xfId="40318"/>
    <cellStyle name="Обычный 24 2 2 2 3 2" xfId="40319"/>
    <cellStyle name="Обычный 24 2 2 2 3 2 2" xfId="40320"/>
    <cellStyle name="Обычный 24 2 2 2 3 2 2 2" xfId="40321"/>
    <cellStyle name="Обычный 24 2 2 2 3 2 2 2 2" xfId="40322"/>
    <cellStyle name="Обычный 24 2 2 2 3 2 2 3" xfId="40323"/>
    <cellStyle name="Обычный 24 2 2 2 3 2 3" xfId="40324"/>
    <cellStyle name="Обычный 24 2 2 2 3 2 3 2" xfId="40325"/>
    <cellStyle name="Обычный 24 2 2 2 3 2 4" xfId="40326"/>
    <cellStyle name="Обычный 24 2 2 2 3 3" xfId="40327"/>
    <cellStyle name="Обычный 24 2 2 2 3 3 2" xfId="40328"/>
    <cellStyle name="Обычный 24 2 2 2 3 3 2 2" xfId="40329"/>
    <cellStyle name="Обычный 24 2 2 2 3 3 3" xfId="40330"/>
    <cellStyle name="Обычный 24 2 2 2 3 4" xfId="40331"/>
    <cellStyle name="Обычный 24 2 2 2 3 4 2" xfId="40332"/>
    <cellStyle name="Обычный 24 2 2 2 3 5" xfId="40333"/>
    <cellStyle name="Обычный 24 2 2 2 4" xfId="40334"/>
    <cellStyle name="Обычный 24 2 2 2 4 2" xfId="40335"/>
    <cellStyle name="Обычный 24 2 2 2 4 2 2" xfId="40336"/>
    <cellStyle name="Обычный 24 2 2 2 4 2 2 2" xfId="40337"/>
    <cellStyle name="Обычный 24 2 2 2 4 2 3" xfId="40338"/>
    <cellStyle name="Обычный 24 2 2 2 4 3" xfId="40339"/>
    <cellStyle name="Обычный 24 2 2 2 4 3 2" xfId="40340"/>
    <cellStyle name="Обычный 24 2 2 2 4 4" xfId="40341"/>
    <cellStyle name="Обычный 24 2 2 2 5" xfId="40342"/>
    <cellStyle name="Обычный 24 2 2 2 5 2" xfId="40343"/>
    <cellStyle name="Обычный 24 2 2 2 5 2 2" xfId="40344"/>
    <cellStyle name="Обычный 24 2 2 2 5 3" xfId="40345"/>
    <cellStyle name="Обычный 24 2 2 2 6" xfId="40346"/>
    <cellStyle name="Обычный 24 2 2 2 6 2" xfId="40347"/>
    <cellStyle name="Обычный 24 2 2 2 7" xfId="40348"/>
    <cellStyle name="Обычный 24 2 2 3" xfId="40349"/>
    <cellStyle name="Обычный 24 2 2 3 2" xfId="40350"/>
    <cellStyle name="Обычный 24 2 2 3 2 2" xfId="40351"/>
    <cellStyle name="Обычный 24 2 2 3 2 2 2" xfId="40352"/>
    <cellStyle name="Обычный 24 2 2 3 2 2 2 2" xfId="40353"/>
    <cellStyle name="Обычный 24 2 2 3 2 2 2 2 2" xfId="40354"/>
    <cellStyle name="Обычный 24 2 2 3 2 2 2 3" xfId="40355"/>
    <cellStyle name="Обычный 24 2 2 3 2 2 3" xfId="40356"/>
    <cellStyle name="Обычный 24 2 2 3 2 2 3 2" xfId="40357"/>
    <cellStyle name="Обычный 24 2 2 3 2 2 4" xfId="40358"/>
    <cellStyle name="Обычный 24 2 2 3 2 3" xfId="40359"/>
    <cellStyle name="Обычный 24 2 2 3 2 3 2" xfId="40360"/>
    <cellStyle name="Обычный 24 2 2 3 2 3 2 2" xfId="40361"/>
    <cellStyle name="Обычный 24 2 2 3 2 3 3" xfId="40362"/>
    <cellStyle name="Обычный 24 2 2 3 2 4" xfId="40363"/>
    <cellStyle name="Обычный 24 2 2 3 2 4 2" xfId="40364"/>
    <cellStyle name="Обычный 24 2 2 3 2 5" xfId="40365"/>
    <cellStyle name="Обычный 24 2 2 3 3" xfId="40366"/>
    <cellStyle name="Обычный 24 2 2 3 3 2" xfId="40367"/>
    <cellStyle name="Обычный 24 2 2 3 3 2 2" xfId="40368"/>
    <cellStyle name="Обычный 24 2 2 3 3 2 2 2" xfId="40369"/>
    <cellStyle name="Обычный 24 2 2 3 3 2 3" xfId="40370"/>
    <cellStyle name="Обычный 24 2 2 3 3 3" xfId="40371"/>
    <cellStyle name="Обычный 24 2 2 3 3 3 2" xfId="40372"/>
    <cellStyle name="Обычный 24 2 2 3 3 4" xfId="40373"/>
    <cellStyle name="Обычный 24 2 2 3 4" xfId="40374"/>
    <cellStyle name="Обычный 24 2 2 3 4 2" xfId="40375"/>
    <cellStyle name="Обычный 24 2 2 3 4 2 2" xfId="40376"/>
    <cellStyle name="Обычный 24 2 2 3 4 3" xfId="40377"/>
    <cellStyle name="Обычный 24 2 2 3 5" xfId="40378"/>
    <cellStyle name="Обычный 24 2 2 3 5 2" xfId="40379"/>
    <cellStyle name="Обычный 24 2 2 3 6" xfId="40380"/>
    <cellStyle name="Обычный 24 2 2 4" xfId="40381"/>
    <cellStyle name="Обычный 24 2 2 4 2" xfId="40382"/>
    <cellStyle name="Обычный 24 2 2 4 2 2" xfId="40383"/>
    <cellStyle name="Обычный 24 2 2 4 2 2 2" xfId="40384"/>
    <cellStyle name="Обычный 24 2 2 4 2 2 2 2" xfId="40385"/>
    <cellStyle name="Обычный 24 2 2 4 2 2 3" xfId="40386"/>
    <cellStyle name="Обычный 24 2 2 4 2 3" xfId="40387"/>
    <cellStyle name="Обычный 24 2 2 4 2 3 2" xfId="40388"/>
    <cellStyle name="Обычный 24 2 2 4 2 4" xfId="40389"/>
    <cellStyle name="Обычный 24 2 2 4 3" xfId="40390"/>
    <cellStyle name="Обычный 24 2 2 4 3 2" xfId="40391"/>
    <cellStyle name="Обычный 24 2 2 4 3 2 2" xfId="40392"/>
    <cellStyle name="Обычный 24 2 2 4 3 3" xfId="40393"/>
    <cellStyle name="Обычный 24 2 2 4 4" xfId="40394"/>
    <cellStyle name="Обычный 24 2 2 4 4 2" xfId="40395"/>
    <cellStyle name="Обычный 24 2 2 4 5" xfId="40396"/>
    <cellStyle name="Обычный 24 2 2 5" xfId="40397"/>
    <cellStyle name="Обычный 24 2 2 5 2" xfId="40398"/>
    <cellStyle name="Обычный 24 2 2 5 2 2" xfId="40399"/>
    <cellStyle name="Обычный 24 2 2 5 2 2 2" xfId="40400"/>
    <cellStyle name="Обычный 24 2 2 5 2 3" xfId="40401"/>
    <cellStyle name="Обычный 24 2 2 5 3" xfId="40402"/>
    <cellStyle name="Обычный 24 2 2 5 3 2" xfId="40403"/>
    <cellStyle name="Обычный 24 2 2 5 4" xfId="40404"/>
    <cellStyle name="Обычный 24 2 2 6" xfId="40405"/>
    <cellStyle name="Обычный 24 2 2 6 2" xfId="40406"/>
    <cellStyle name="Обычный 24 2 2 6 2 2" xfId="40407"/>
    <cellStyle name="Обычный 24 2 2 6 3" xfId="40408"/>
    <cellStyle name="Обычный 24 2 2 7" xfId="40409"/>
    <cellStyle name="Обычный 24 2 2 7 2" xfId="40410"/>
    <cellStyle name="Обычный 24 2 2 8" xfId="40411"/>
    <cellStyle name="Обычный 24 2 3" xfId="40412"/>
    <cellStyle name="Обычный 24 2 3 2" xfId="40413"/>
    <cellStyle name="Обычный 24 2 3 2 2" xfId="40414"/>
    <cellStyle name="Обычный 24 2 3 2 2 2" xfId="40415"/>
    <cellStyle name="Обычный 24 2 3 2 2 2 2" xfId="40416"/>
    <cellStyle name="Обычный 24 2 3 2 2 2 2 2" xfId="40417"/>
    <cellStyle name="Обычный 24 2 3 2 2 2 2 2 2" xfId="40418"/>
    <cellStyle name="Обычный 24 2 3 2 2 2 2 3" xfId="40419"/>
    <cellStyle name="Обычный 24 2 3 2 2 2 3" xfId="40420"/>
    <cellStyle name="Обычный 24 2 3 2 2 2 3 2" xfId="40421"/>
    <cellStyle name="Обычный 24 2 3 2 2 2 4" xfId="40422"/>
    <cellStyle name="Обычный 24 2 3 2 2 3" xfId="40423"/>
    <cellStyle name="Обычный 24 2 3 2 2 3 2" xfId="40424"/>
    <cellStyle name="Обычный 24 2 3 2 2 3 2 2" xfId="40425"/>
    <cellStyle name="Обычный 24 2 3 2 2 3 3" xfId="40426"/>
    <cellStyle name="Обычный 24 2 3 2 2 4" xfId="40427"/>
    <cellStyle name="Обычный 24 2 3 2 2 4 2" xfId="40428"/>
    <cellStyle name="Обычный 24 2 3 2 2 5" xfId="40429"/>
    <cellStyle name="Обычный 24 2 3 2 3" xfId="40430"/>
    <cellStyle name="Обычный 24 2 3 2 3 2" xfId="40431"/>
    <cellStyle name="Обычный 24 2 3 2 3 2 2" xfId="40432"/>
    <cellStyle name="Обычный 24 2 3 2 3 2 2 2" xfId="40433"/>
    <cellStyle name="Обычный 24 2 3 2 3 2 3" xfId="40434"/>
    <cellStyle name="Обычный 24 2 3 2 3 3" xfId="40435"/>
    <cellStyle name="Обычный 24 2 3 2 3 3 2" xfId="40436"/>
    <cellStyle name="Обычный 24 2 3 2 3 4" xfId="40437"/>
    <cellStyle name="Обычный 24 2 3 2 4" xfId="40438"/>
    <cellStyle name="Обычный 24 2 3 2 4 2" xfId="40439"/>
    <cellStyle name="Обычный 24 2 3 2 4 2 2" xfId="40440"/>
    <cellStyle name="Обычный 24 2 3 2 4 3" xfId="40441"/>
    <cellStyle name="Обычный 24 2 3 2 5" xfId="40442"/>
    <cellStyle name="Обычный 24 2 3 2 5 2" xfId="40443"/>
    <cellStyle name="Обычный 24 2 3 2 6" xfId="40444"/>
    <cellStyle name="Обычный 24 2 3 3" xfId="40445"/>
    <cellStyle name="Обычный 24 2 3 3 2" xfId="40446"/>
    <cellStyle name="Обычный 24 2 3 3 2 2" xfId="40447"/>
    <cellStyle name="Обычный 24 2 3 3 2 2 2" xfId="40448"/>
    <cellStyle name="Обычный 24 2 3 3 2 2 2 2" xfId="40449"/>
    <cellStyle name="Обычный 24 2 3 3 2 2 3" xfId="40450"/>
    <cellStyle name="Обычный 24 2 3 3 2 3" xfId="40451"/>
    <cellStyle name="Обычный 24 2 3 3 2 3 2" xfId="40452"/>
    <cellStyle name="Обычный 24 2 3 3 2 4" xfId="40453"/>
    <cellStyle name="Обычный 24 2 3 3 3" xfId="40454"/>
    <cellStyle name="Обычный 24 2 3 3 3 2" xfId="40455"/>
    <cellStyle name="Обычный 24 2 3 3 3 2 2" xfId="40456"/>
    <cellStyle name="Обычный 24 2 3 3 3 3" xfId="40457"/>
    <cellStyle name="Обычный 24 2 3 3 4" xfId="40458"/>
    <cellStyle name="Обычный 24 2 3 3 4 2" xfId="40459"/>
    <cellStyle name="Обычный 24 2 3 3 5" xfId="40460"/>
    <cellStyle name="Обычный 24 2 3 4" xfId="40461"/>
    <cellStyle name="Обычный 24 2 3 4 2" xfId="40462"/>
    <cellStyle name="Обычный 24 2 3 4 2 2" xfId="40463"/>
    <cellStyle name="Обычный 24 2 3 4 2 2 2" xfId="40464"/>
    <cellStyle name="Обычный 24 2 3 4 2 3" xfId="40465"/>
    <cellStyle name="Обычный 24 2 3 4 3" xfId="40466"/>
    <cellStyle name="Обычный 24 2 3 4 3 2" xfId="40467"/>
    <cellStyle name="Обычный 24 2 3 4 4" xfId="40468"/>
    <cellStyle name="Обычный 24 2 3 5" xfId="40469"/>
    <cellStyle name="Обычный 24 2 3 5 2" xfId="40470"/>
    <cellStyle name="Обычный 24 2 3 5 2 2" xfId="40471"/>
    <cellStyle name="Обычный 24 2 3 5 3" xfId="40472"/>
    <cellStyle name="Обычный 24 2 3 6" xfId="40473"/>
    <cellStyle name="Обычный 24 2 3 6 2" xfId="40474"/>
    <cellStyle name="Обычный 24 2 3 7" xfId="40475"/>
    <cellStyle name="Обычный 24 2 4" xfId="40476"/>
    <cellStyle name="Обычный 24 2 4 2" xfId="40477"/>
    <cellStyle name="Обычный 24 2 4 2 2" xfId="40478"/>
    <cellStyle name="Обычный 24 2 4 2 2 2" xfId="40479"/>
    <cellStyle name="Обычный 24 2 4 2 2 2 2" xfId="40480"/>
    <cellStyle name="Обычный 24 2 4 2 2 2 2 2" xfId="40481"/>
    <cellStyle name="Обычный 24 2 4 2 2 2 3" xfId="40482"/>
    <cellStyle name="Обычный 24 2 4 2 2 3" xfId="40483"/>
    <cellStyle name="Обычный 24 2 4 2 2 3 2" xfId="40484"/>
    <cellStyle name="Обычный 24 2 4 2 2 4" xfId="40485"/>
    <cellStyle name="Обычный 24 2 4 2 3" xfId="40486"/>
    <cellStyle name="Обычный 24 2 4 2 3 2" xfId="40487"/>
    <cellStyle name="Обычный 24 2 4 2 3 2 2" xfId="40488"/>
    <cellStyle name="Обычный 24 2 4 2 3 3" xfId="40489"/>
    <cellStyle name="Обычный 24 2 4 2 4" xfId="40490"/>
    <cellStyle name="Обычный 24 2 4 2 4 2" xfId="40491"/>
    <cellStyle name="Обычный 24 2 4 2 5" xfId="40492"/>
    <cellStyle name="Обычный 24 2 4 3" xfId="40493"/>
    <cellStyle name="Обычный 24 2 4 3 2" xfId="40494"/>
    <cellStyle name="Обычный 24 2 4 3 2 2" xfId="40495"/>
    <cellStyle name="Обычный 24 2 4 3 2 2 2" xfId="40496"/>
    <cellStyle name="Обычный 24 2 4 3 2 3" xfId="40497"/>
    <cellStyle name="Обычный 24 2 4 3 3" xfId="40498"/>
    <cellStyle name="Обычный 24 2 4 3 3 2" xfId="40499"/>
    <cellStyle name="Обычный 24 2 4 3 4" xfId="40500"/>
    <cellStyle name="Обычный 24 2 4 4" xfId="40501"/>
    <cellStyle name="Обычный 24 2 4 4 2" xfId="40502"/>
    <cellStyle name="Обычный 24 2 4 4 2 2" xfId="40503"/>
    <cellStyle name="Обычный 24 2 4 4 3" xfId="40504"/>
    <cellStyle name="Обычный 24 2 4 5" xfId="40505"/>
    <cellStyle name="Обычный 24 2 4 5 2" xfId="40506"/>
    <cellStyle name="Обычный 24 2 4 6" xfId="40507"/>
    <cellStyle name="Обычный 24 2 5" xfId="40508"/>
    <cellStyle name="Обычный 24 2 5 2" xfId="40509"/>
    <cellStyle name="Обычный 24 2 5 2 2" xfId="40510"/>
    <cellStyle name="Обычный 24 2 5 2 2 2" xfId="40511"/>
    <cellStyle name="Обычный 24 2 5 2 2 2 2" xfId="40512"/>
    <cellStyle name="Обычный 24 2 5 2 2 3" xfId="40513"/>
    <cellStyle name="Обычный 24 2 5 2 3" xfId="40514"/>
    <cellStyle name="Обычный 24 2 5 2 3 2" xfId="40515"/>
    <cellStyle name="Обычный 24 2 5 2 4" xfId="40516"/>
    <cellStyle name="Обычный 24 2 5 3" xfId="40517"/>
    <cellStyle name="Обычный 24 2 5 3 2" xfId="40518"/>
    <cellStyle name="Обычный 24 2 5 3 2 2" xfId="40519"/>
    <cellStyle name="Обычный 24 2 5 3 3" xfId="40520"/>
    <cellStyle name="Обычный 24 2 5 4" xfId="40521"/>
    <cellStyle name="Обычный 24 2 5 4 2" xfId="40522"/>
    <cellStyle name="Обычный 24 2 5 5" xfId="40523"/>
    <cellStyle name="Обычный 24 2 6" xfId="40524"/>
    <cellStyle name="Обычный 24 2 6 2" xfId="40525"/>
    <cellStyle name="Обычный 24 2 6 2 2" xfId="40526"/>
    <cellStyle name="Обычный 24 2 6 2 2 2" xfId="40527"/>
    <cellStyle name="Обычный 24 2 6 2 3" xfId="40528"/>
    <cellStyle name="Обычный 24 2 6 3" xfId="40529"/>
    <cellStyle name="Обычный 24 2 6 3 2" xfId="40530"/>
    <cellStyle name="Обычный 24 2 6 4" xfId="40531"/>
    <cellStyle name="Обычный 24 2 7" xfId="40532"/>
    <cellStyle name="Обычный 24 2 7 2" xfId="40533"/>
    <cellStyle name="Обычный 24 2 7 2 2" xfId="40534"/>
    <cellStyle name="Обычный 24 2 7 3" xfId="40535"/>
    <cellStyle name="Обычный 24 2 8" xfId="40536"/>
    <cellStyle name="Обычный 24 2 8 2" xfId="40537"/>
    <cellStyle name="Обычный 24 2 9" xfId="40538"/>
    <cellStyle name="Обычный 24 3" xfId="40539"/>
    <cellStyle name="Обычный 24 3 2" xfId="40540"/>
    <cellStyle name="Обычный 24 3 2 2" xfId="40541"/>
    <cellStyle name="Обычный 24 3 2 2 2" xfId="40542"/>
    <cellStyle name="Обычный 24 3 2 2 2 2" xfId="40543"/>
    <cellStyle name="Обычный 24 3 2 2 2 2 2" xfId="40544"/>
    <cellStyle name="Обычный 24 3 2 2 2 2 2 2" xfId="40545"/>
    <cellStyle name="Обычный 24 3 2 2 2 2 2 2 2" xfId="40546"/>
    <cellStyle name="Обычный 24 3 2 2 2 2 2 3" xfId="40547"/>
    <cellStyle name="Обычный 24 3 2 2 2 2 3" xfId="40548"/>
    <cellStyle name="Обычный 24 3 2 2 2 2 3 2" xfId="40549"/>
    <cellStyle name="Обычный 24 3 2 2 2 2 4" xfId="40550"/>
    <cellStyle name="Обычный 24 3 2 2 2 3" xfId="40551"/>
    <cellStyle name="Обычный 24 3 2 2 2 3 2" xfId="40552"/>
    <cellStyle name="Обычный 24 3 2 2 2 3 2 2" xfId="40553"/>
    <cellStyle name="Обычный 24 3 2 2 2 3 3" xfId="40554"/>
    <cellStyle name="Обычный 24 3 2 2 2 4" xfId="40555"/>
    <cellStyle name="Обычный 24 3 2 2 2 4 2" xfId="40556"/>
    <cellStyle name="Обычный 24 3 2 2 2 5" xfId="40557"/>
    <cellStyle name="Обычный 24 3 2 2 3" xfId="40558"/>
    <cellStyle name="Обычный 24 3 2 2 3 2" xfId="40559"/>
    <cellStyle name="Обычный 24 3 2 2 3 2 2" xfId="40560"/>
    <cellStyle name="Обычный 24 3 2 2 3 2 2 2" xfId="40561"/>
    <cellStyle name="Обычный 24 3 2 2 3 2 3" xfId="40562"/>
    <cellStyle name="Обычный 24 3 2 2 3 3" xfId="40563"/>
    <cellStyle name="Обычный 24 3 2 2 3 3 2" xfId="40564"/>
    <cellStyle name="Обычный 24 3 2 2 3 4" xfId="40565"/>
    <cellStyle name="Обычный 24 3 2 2 4" xfId="40566"/>
    <cellStyle name="Обычный 24 3 2 2 4 2" xfId="40567"/>
    <cellStyle name="Обычный 24 3 2 2 4 2 2" xfId="40568"/>
    <cellStyle name="Обычный 24 3 2 2 4 3" xfId="40569"/>
    <cellStyle name="Обычный 24 3 2 2 5" xfId="40570"/>
    <cellStyle name="Обычный 24 3 2 2 5 2" xfId="40571"/>
    <cellStyle name="Обычный 24 3 2 2 6" xfId="40572"/>
    <cellStyle name="Обычный 24 3 2 3" xfId="40573"/>
    <cellStyle name="Обычный 24 3 2 3 2" xfId="40574"/>
    <cellStyle name="Обычный 24 3 2 3 2 2" xfId="40575"/>
    <cellStyle name="Обычный 24 3 2 3 2 2 2" xfId="40576"/>
    <cellStyle name="Обычный 24 3 2 3 2 2 2 2" xfId="40577"/>
    <cellStyle name="Обычный 24 3 2 3 2 2 3" xfId="40578"/>
    <cellStyle name="Обычный 24 3 2 3 2 3" xfId="40579"/>
    <cellStyle name="Обычный 24 3 2 3 2 3 2" xfId="40580"/>
    <cellStyle name="Обычный 24 3 2 3 2 4" xfId="40581"/>
    <cellStyle name="Обычный 24 3 2 3 3" xfId="40582"/>
    <cellStyle name="Обычный 24 3 2 3 3 2" xfId="40583"/>
    <cellStyle name="Обычный 24 3 2 3 3 2 2" xfId="40584"/>
    <cellStyle name="Обычный 24 3 2 3 3 3" xfId="40585"/>
    <cellStyle name="Обычный 24 3 2 3 4" xfId="40586"/>
    <cellStyle name="Обычный 24 3 2 3 4 2" xfId="40587"/>
    <cellStyle name="Обычный 24 3 2 3 5" xfId="40588"/>
    <cellStyle name="Обычный 24 3 2 4" xfId="40589"/>
    <cellStyle name="Обычный 24 3 2 4 2" xfId="40590"/>
    <cellStyle name="Обычный 24 3 2 4 2 2" xfId="40591"/>
    <cellStyle name="Обычный 24 3 2 4 2 2 2" xfId="40592"/>
    <cellStyle name="Обычный 24 3 2 4 2 3" xfId="40593"/>
    <cellStyle name="Обычный 24 3 2 4 3" xfId="40594"/>
    <cellStyle name="Обычный 24 3 2 4 3 2" xfId="40595"/>
    <cellStyle name="Обычный 24 3 2 4 4" xfId="40596"/>
    <cellStyle name="Обычный 24 3 2 5" xfId="40597"/>
    <cellStyle name="Обычный 24 3 2 5 2" xfId="40598"/>
    <cellStyle name="Обычный 24 3 2 5 2 2" xfId="40599"/>
    <cellStyle name="Обычный 24 3 2 5 3" xfId="40600"/>
    <cellStyle name="Обычный 24 3 2 6" xfId="40601"/>
    <cellStyle name="Обычный 24 3 2 6 2" xfId="40602"/>
    <cellStyle name="Обычный 24 3 2 7" xfId="40603"/>
    <cellStyle name="Обычный 24 3 3" xfId="40604"/>
    <cellStyle name="Обычный 24 3 3 2" xfId="40605"/>
    <cellStyle name="Обычный 24 3 3 2 2" xfId="40606"/>
    <cellStyle name="Обычный 24 3 3 2 2 2" xfId="40607"/>
    <cellStyle name="Обычный 24 3 3 2 2 2 2" xfId="40608"/>
    <cellStyle name="Обычный 24 3 3 2 2 2 2 2" xfId="40609"/>
    <cellStyle name="Обычный 24 3 3 2 2 2 3" xfId="40610"/>
    <cellStyle name="Обычный 24 3 3 2 2 3" xfId="40611"/>
    <cellStyle name="Обычный 24 3 3 2 2 3 2" xfId="40612"/>
    <cellStyle name="Обычный 24 3 3 2 2 4" xfId="40613"/>
    <cellStyle name="Обычный 24 3 3 2 3" xfId="40614"/>
    <cellStyle name="Обычный 24 3 3 2 3 2" xfId="40615"/>
    <cellStyle name="Обычный 24 3 3 2 3 2 2" xfId="40616"/>
    <cellStyle name="Обычный 24 3 3 2 3 3" xfId="40617"/>
    <cellStyle name="Обычный 24 3 3 2 4" xfId="40618"/>
    <cellStyle name="Обычный 24 3 3 2 4 2" xfId="40619"/>
    <cellStyle name="Обычный 24 3 3 2 5" xfId="40620"/>
    <cellStyle name="Обычный 24 3 3 3" xfId="40621"/>
    <cellStyle name="Обычный 24 3 3 3 2" xfId="40622"/>
    <cellStyle name="Обычный 24 3 3 3 2 2" xfId="40623"/>
    <cellStyle name="Обычный 24 3 3 3 2 2 2" xfId="40624"/>
    <cellStyle name="Обычный 24 3 3 3 2 3" xfId="40625"/>
    <cellStyle name="Обычный 24 3 3 3 3" xfId="40626"/>
    <cellStyle name="Обычный 24 3 3 3 3 2" xfId="40627"/>
    <cellStyle name="Обычный 24 3 3 3 4" xfId="40628"/>
    <cellStyle name="Обычный 24 3 3 4" xfId="40629"/>
    <cellStyle name="Обычный 24 3 3 4 2" xfId="40630"/>
    <cellStyle name="Обычный 24 3 3 4 2 2" xfId="40631"/>
    <cellStyle name="Обычный 24 3 3 4 3" xfId="40632"/>
    <cellStyle name="Обычный 24 3 3 5" xfId="40633"/>
    <cellStyle name="Обычный 24 3 3 5 2" xfId="40634"/>
    <cellStyle name="Обычный 24 3 3 6" xfId="40635"/>
    <cellStyle name="Обычный 24 3 4" xfId="40636"/>
    <cellStyle name="Обычный 24 3 4 2" xfId="40637"/>
    <cellStyle name="Обычный 24 3 4 2 2" xfId="40638"/>
    <cellStyle name="Обычный 24 3 4 2 2 2" xfId="40639"/>
    <cellStyle name="Обычный 24 3 4 2 2 2 2" xfId="40640"/>
    <cellStyle name="Обычный 24 3 4 2 2 3" xfId="40641"/>
    <cellStyle name="Обычный 24 3 4 2 3" xfId="40642"/>
    <cellStyle name="Обычный 24 3 4 2 3 2" xfId="40643"/>
    <cellStyle name="Обычный 24 3 4 2 4" xfId="40644"/>
    <cellStyle name="Обычный 24 3 4 3" xfId="40645"/>
    <cellStyle name="Обычный 24 3 4 3 2" xfId="40646"/>
    <cellStyle name="Обычный 24 3 4 3 2 2" xfId="40647"/>
    <cellStyle name="Обычный 24 3 4 3 3" xfId="40648"/>
    <cellStyle name="Обычный 24 3 4 4" xfId="40649"/>
    <cellStyle name="Обычный 24 3 4 4 2" xfId="40650"/>
    <cellStyle name="Обычный 24 3 4 5" xfId="40651"/>
    <cellStyle name="Обычный 24 3 5" xfId="40652"/>
    <cellStyle name="Обычный 24 3 5 2" xfId="40653"/>
    <cellStyle name="Обычный 24 3 5 2 2" xfId="40654"/>
    <cellStyle name="Обычный 24 3 5 2 2 2" xfId="40655"/>
    <cellStyle name="Обычный 24 3 5 2 3" xfId="40656"/>
    <cellStyle name="Обычный 24 3 5 3" xfId="40657"/>
    <cellStyle name="Обычный 24 3 5 3 2" xfId="40658"/>
    <cellStyle name="Обычный 24 3 5 4" xfId="40659"/>
    <cellStyle name="Обычный 24 3 6" xfId="40660"/>
    <cellStyle name="Обычный 24 3 6 2" xfId="40661"/>
    <cellStyle name="Обычный 24 3 6 2 2" xfId="40662"/>
    <cellStyle name="Обычный 24 3 6 3" xfId="40663"/>
    <cellStyle name="Обычный 24 3 7" xfId="40664"/>
    <cellStyle name="Обычный 24 3 7 2" xfId="40665"/>
    <cellStyle name="Обычный 24 3 8" xfId="40666"/>
    <cellStyle name="Обычный 24 4" xfId="40667"/>
    <cellStyle name="Обычный 24 4 2" xfId="40668"/>
    <cellStyle name="Обычный 24 4 2 2" xfId="40669"/>
    <cellStyle name="Обычный 24 4 2 2 2" xfId="40670"/>
    <cellStyle name="Обычный 24 4 2 2 2 2" xfId="40671"/>
    <cellStyle name="Обычный 24 4 2 2 2 2 2" xfId="40672"/>
    <cellStyle name="Обычный 24 4 2 2 2 2 2 2" xfId="40673"/>
    <cellStyle name="Обычный 24 4 2 2 2 2 3" xfId="40674"/>
    <cellStyle name="Обычный 24 4 2 2 2 3" xfId="40675"/>
    <cellStyle name="Обычный 24 4 2 2 2 3 2" xfId="40676"/>
    <cellStyle name="Обычный 24 4 2 2 2 4" xfId="40677"/>
    <cellStyle name="Обычный 24 4 2 2 3" xfId="40678"/>
    <cellStyle name="Обычный 24 4 2 2 3 2" xfId="40679"/>
    <cellStyle name="Обычный 24 4 2 2 3 2 2" xfId="40680"/>
    <cellStyle name="Обычный 24 4 2 2 3 3" xfId="40681"/>
    <cellStyle name="Обычный 24 4 2 2 4" xfId="40682"/>
    <cellStyle name="Обычный 24 4 2 2 4 2" xfId="40683"/>
    <cellStyle name="Обычный 24 4 2 2 5" xfId="40684"/>
    <cellStyle name="Обычный 24 4 2 3" xfId="40685"/>
    <cellStyle name="Обычный 24 4 2 3 2" xfId="40686"/>
    <cellStyle name="Обычный 24 4 2 3 2 2" xfId="40687"/>
    <cellStyle name="Обычный 24 4 2 3 2 2 2" xfId="40688"/>
    <cellStyle name="Обычный 24 4 2 3 2 3" xfId="40689"/>
    <cellStyle name="Обычный 24 4 2 3 3" xfId="40690"/>
    <cellStyle name="Обычный 24 4 2 3 3 2" xfId="40691"/>
    <cellStyle name="Обычный 24 4 2 3 4" xfId="40692"/>
    <cellStyle name="Обычный 24 4 2 4" xfId="40693"/>
    <cellStyle name="Обычный 24 4 2 4 2" xfId="40694"/>
    <cellStyle name="Обычный 24 4 2 4 2 2" xfId="40695"/>
    <cellStyle name="Обычный 24 4 2 4 3" xfId="40696"/>
    <cellStyle name="Обычный 24 4 2 5" xfId="40697"/>
    <cellStyle name="Обычный 24 4 2 5 2" xfId="40698"/>
    <cellStyle name="Обычный 24 4 2 6" xfId="40699"/>
    <cellStyle name="Обычный 24 4 3" xfId="40700"/>
    <cellStyle name="Обычный 24 4 3 2" xfId="40701"/>
    <cellStyle name="Обычный 24 4 3 2 2" xfId="40702"/>
    <cellStyle name="Обычный 24 4 3 2 2 2" xfId="40703"/>
    <cellStyle name="Обычный 24 4 3 2 2 2 2" xfId="40704"/>
    <cellStyle name="Обычный 24 4 3 2 2 3" xfId="40705"/>
    <cellStyle name="Обычный 24 4 3 2 3" xfId="40706"/>
    <cellStyle name="Обычный 24 4 3 2 3 2" xfId="40707"/>
    <cellStyle name="Обычный 24 4 3 2 4" xfId="40708"/>
    <cellStyle name="Обычный 24 4 3 3" xfId="40709"/>
    <cellStyle name="Обычный 24 4 3 3 2" xfId="40710"/>
    <cellStyle name="Обычный 24 4 3 3 2 2" xfId="40711"/>
    <cellStyle name="Обычный 24 4 3 3 3" xfId="40712"/>
    <cellStyle name="Обычный 24 4 3 4" xfId="40713"/>
    <cellStyle name="Обычный 24 4 3 4 2" xfId="40714"/>
    <cellStyle name="Обычный 24 4 3 5" xfId="40715"/>
    <cellStyle name="Обычный 24 4 4" xfId="40716"/>
    <cellStyle name="Обычный 24 4 4 2" xfId="40717"/>
    <cellStyle name="Обычный 24 4 4 2 2" xfId="40718"/>
    <cellStyle name="Обычный 24 4 4 2 2 2" xfId="40719"/>
    <cellStyle name="Обычный 24 4 4 2 3" xfId="40720"/>
    <cellStyle name="Обычный 24 4 4 3" xfId="40721"/>
    <cellStyle name="Обычный 24 4 4 3 2" xfId="40722"/>
    <cellStyle name="Обычный 24 4 4 4" xfId="40723"/>
    <cellStyle name="Обычный 24 4 5" xfId="40724"/>
    <cellStyle name="Обычный 24 4 5 2" xfId="40725"/>
    <cellStyle name="Обычный 24 4 5 2 2" xfId="40726"/>
    <cellStyle name="Обычный 24 4 5 3" xfId="40727"/>
    <cellStyle name="Обычный 24 4 6" xfId="40728"/>
    <cellStyle name="Обычный 24 4 6 2" xfId="40729"/>
    <cellStyle name="Обычный 24 4 7" xfId="40730"/>
    <cellStyle name="Обычный 24 5" xfId="40731"/>
    <cellStyle name="Обычный 24 5 2" xfId="40732"/>
    <cellStyle name="Обычный 24 5 2 2" xfId="40733"/>
    <cellStyle name="Обычный 24 5 2 2 2" xfId="40734"/>
    <cellStyle name="Обычный 24 5 2 2 2 2" xfId="40735"/>
    <cellStyle name="Обычный 24 5 2 2 2 2 2" xfId="40736"/>
    <cellStyle name="Обычный 24 5 2 2 2 3" xfId="40737"/>
    <cellStyle name="Обычный 24 5 2 2 3" xfId="40738"/>
    <cellStyle name="Обычный 24 5 2 2 3 2" xfId="40739"/>
    <cellStyle name="Обычный 24 5 2 2 4" xfId="40740"/>
    <cellStyle name="Обычный 24 5 2 3" xfId="40741"/>
    <cellStyle name="Обычный 24 5 2 3 2" xfId="40742"/>
    <cellStyle name="Обычный 24 5 2 3 2 2" xfId="40743"/>
    <cellStyle name="Обычный 24 5 2 3 3" xfId="40744"/>
    <cellStyle name="Обычный 24 5 2 4" xfId="40745"/>
    <cellStyle name="Обычный 24 5 2 4 2" xfId="40746"/>
    <cellStyle name="Обычный 24 5 2 5" xfId="40747"/>
    <cellStyle name="Обычный 24 5 3" xfId="40748"/>
    <cellStyle name="Обычный 24 5 3 2" xfId="40749"/>
    <cellStyle name="Обычный 24 5 3 2 2" xfId="40750"/>
    <cellStyle name="Обычный 24 5 3 2 2 2" xfId="40751"/>
    <cellStyle name="Обычный 24 5 3 2 3" xfId="40752"/>
    <cellStyle name="Обычный 24 5 3 3" xfId="40753"/>
    <cellStyle name="Обычный 24 5 3 3 2" xfId="40754"/>
    <cellStyle name="Обычный 24 5 3 4" xfId="40755"/>
    <cellStyle name="Обычный 24 5 4" xfId="40756"/>
    <cellStyle name="Обычный 24 5 4 2" xfId="40757"/>
    <cellStyle name="Обычный 24 5 4 2 2" xfId="40758"/>
    <cellStyle name="Обычный 24 5 4 3" xfId="40759"/>
    <cellStyle name="Обычный 24 5 5" xfId="40760"/>
    <cellStyle name="Обычный 24 5 5 2" xfId="40761"/>
    <cellStyle name="Обычный 24 5 6" xfId="40762"/>
    <cellStyle name="Обычный 24 6" xfId="40763"/>
    <cellStyle name="Обычный 24 6 2" xfId="40764"/>
    <cellStyle name="Обычный 24 6 2 2" xfId="40765"/>
    <cellStyle name="Обычный 24 6 2 2 2" xfId="40766"/>
    <cellStyle name="Обычный 24 6 2 2 2 2" xfId="40767"/>
    <cellStyle name="Обычный 24 6 2 2 3" xfId="40768"/>
    <cellStyle name="Обычный 24 6 2 3" xfId="40769"/>
    <cellStyle name="Обычный 24 6 2 3 2" xfId="40770"/>
    <cellStyle name="Обычный 24 6 2 4" xfId="40771"/>
    <cellStyle name="Обычный 24 6 3" xfId="40772"/>
    <cellStyle name="Обычный 24 6 3 2" xfId="40773"/>
    <cellStyle name="Обычный 24 6 3 2 2" xfId="40774"/>
    <cellStyle name="Обычный 24 6 3 3" xfId="40775"/>
    <cellStyle name="Обычный 24 6 4" xfId="40776"/>
    <cellStyle name="Обычный 24 6 4 2" xfId="40777"/>
    <cellStyle name="Обычный 24 6 5" xfId="40778"/>
    <cellStyle name="Обычный 24 7" xfId="40779"/>
    <cellStyle name="Обычный 24 7 2" xfId="40780"/>
    <cellStyle name="Обычный 24 7 2 2" xfId="40781"/>
    <cellStyle name="Обычный 24 7 2 2 2" xfId="40782"/>
    <cellStyle name="Обычный 24 7 2 3" xfId="40783"/>
    <cellStyle name="Обычный 24 7 3" xfId="40784"/>
    <cellStyle name="Обычный 24 7 3 2" xfId="40785"/>
    <cellStyle name="Обычный 24 7 4" xfId="40786"/>
    <cellStyle name="Обычный 24 8" xfId="40787"/>
    <cellStyle name="Обычный 24 8 2" xfId="40788"/>
    <cellStyle name="Обычный 24 8 2 2" xfId="40789"/>
    <cellStyle name="Обычный 24 8 3" xfId="40790"/>
    <cellStyle name="Обычный 24 9" xfId="40791"/>
    <cellStyle name="Обычный 24 9 2" xfId="40792"/>
    <cellStyle name="Обычный 25" xfId="40793"/>
    <cellStyle name="Обычный 25 2" xfId="40794"/>
    <cellStyle name="Обычный 26" xfId="40795"/>
    <cellStyle name="Обычный 26 10" xfId="40796"/>
    <cellStyle name="Обычный 26 2" xfId="40797"/>
    <cellStyle name="Обычный 26 2 2" xfId="40798"/>
    <cellStyle name="Обычный 26 2 2 2" xfId="40799"/>
    <cellStyle name="Обычный 26 2 2 2 2" xfId="40800"/>
    <cellStyle name="Обычный 26 2 2 2 2 2" xfId="40801"/>
    <cellStyle name="Обычный 26 2 2 2 2 2 2" xfId="40802"/>
    <cellStyle name="Обычный 26 2 2 2 2 2 2 2" xfId="40803"/>
    <cellStyle name="Обычный 26 2 2 2 2 2 2 2 2" xfId="40804"/>
    <cellStyle name="Обычный 26 2 2 2 2 2 2 2 2 2" xfId="40805"/>
    <cellStyle name="Обычный 26 2 2 2 2 2 2 2 3" xfId="40806"/>
    <cellStyle name="Обычный 26 2 2 2 2 2 2 3" xfId="40807"/>
    <cellStyle name="Обычный 26 2 2 2 2 2 2 3 2" xfId="40808"/>
    <cellStyle name="Обычный 26 2 2 2 2 2 2 4" xfId="40809"/>
    <cellStyle name="Обычный 26 2 2 2 2 2 3" xfId="40810"/>
    <cellStyle name="Обычный 26 2 2 2 2 2 3 2" xfId="40811"/>
    <cellStyle name="Обычный 26 2 2 2 2 2 3 2 2" xfId="40812"/>
    <cellStyle name="Обычный 26 2 2 2 2 2 3 3" xfId="40813"/>
    <cellStyle name="Обычный 26 2 2 2 2 2 4" xfId="40814"/>
    <cellStyle name="Обычный 26 2 2 2 2 2 4 2" xfId="40815"/>
    <cellStyle name="Обычный 26 2 2 2 2 2 5" xfId="40816"/>
    <cellStyle name="Обычный 26 2 2 2 2 3" xfId="40817"/>
    <cellStyle name="Обычный 26 2 2 2 2 3 2" xfId="40818"/>
    <cellStyle name="Обычный 26 2 2 2 2 3 2 2" xfId="40819"/>
    <cellStyle name="Обычный 26 2 2 2 2 3 2 2 2" xfId="40820"/>
    <cellStyle name="Обычный 26 2 2 2 2 3 2 3" xfId="40821"/>
    <cellStyle name="Обычный 26 2 2 2 2 3 3" xfId="40822"/>
    <cellStyle name="Обычный 26 2 2 2 2 3 3 2" xfId="40823"/>
    <cellStyle name="Обычный 26 2 2 2 2 3 4" xfId="40824"/>
    <cellStyle name="Обычный 26 2 2 2 2 4" xfId="40825"/>
    <cellStyle name="Обычный 26 2 2 2 2 4 2" xfId="40826"/>
    <cellStyle name="Обычный 26 2 2 2 2 4 2 2" xfId="40827"/>
    <cellStyle name="Обычный 26 2 2 2 2 4 3" xfId="40828"/>
    <cellStyle name="Обычный 26 2 2 2 2 5" xfId="40829"/>
    <cellStyle name="Обычный 26 2 2 2 2 5 2" xfId="40830"/>
    <cellStyle name="Обычный 26 2 2 2 2 6" xfId="40831"/>
    <cellStyle name="Обычный 26 2 2 2 3" xfId="40832"/>
    <cellStyle name="Обычный 26 2 2 2 3 2" xfId="40833"/>
    <cellStyle name="Обычный 26 2 2 2 3 2 2" xfId="40834"/>
    <cellStyle name="Обычный 26 2 2 2 3 2 2 2" xfId="40835"/>
    <cellStyle name="Обычный 26 2 2 2 3 2 2 2 2" xfId="40836"/>
    <cellStyle name="Обычный 26 2 2 2 3 2 2 3" xfId="40837"/>
    <cellStyle name="Обычный 26 2 2 2 3 2 3" xfId="40838"/>
    <cellStyle name="Обычный 26 2 2 2 3 2 3 2" xfId="40839"/>
    <cellStyle name="Обычный 26 2 2 2 3 2 4" xfId="40840"/>
    <cellStyle name="Обычный 26 2 2 2 3 3" xfId="40841"/>
    <cellStyle name="Обычный 26 2 2 2 3 3 2" xfId="40842"/>
    <cellStyle name="Обычный 26 2 2 2 3 3 2 2" xfId="40843"/>
    <cellStyle name="Обычный 26 2 2 2 3 3 3" xfId="40844"/>
    <cellStyle name="Обычный 26 2 2 2 3 4" xfId="40845"/>
    <cellStyle name="Обычный 26 2 2 2 3 4 2" xfId="40846"/>
    <cellStyle name="Обычный 26 2 2 2 3 5" xfId="40847"/>
    <cellStyle name="Обычный 26 2 2 2 4" xfId="40848"/>
    <cellStyle name="Обычный 26 2 2 2 4 2" xfId="40849"/>
    <cellStyle name="Обычный 26 2 2 2 4 2 2" xfId="40850"/>
    <cellStyle name="Обычный 26 2 2 2 4 2 2 2" xfId="40851"/>
    <cellStyle name="Обычный 26 2 2 2 4 2 3" xfId="40852"/>
    <cellStyle name="Обычный 26 2 2 2 4 3" xfId="40853"/>
    <cellStyle name="Обычный 26 2 2 2 4 3 2" xfId="40854"/>
    <cellStyle name="Обычный 26 2 2 2 4 4" xfId="40855"/>
    <cellStyle name="Обычный 26 2 2 2 5" xfId="40856"/>
    <cellStyle name="Обычный 26 2 2 2 5 2" xfId="40857"/>
    <cellStyle name="Обычный 26 2 2 2 5 2 2" xfId="40858"/>
    <cellStyle name="Обычный 26 2 2 2 5 3" xfId="40859"/>
    <cellStyle name="Обычный 26 2 2 2 6" xfId="40860"/>
    <cellStyle name="Обычный 26 2 2 2 6 2" xfId="40861"/>
    <cellStyle name="Обычный 26 2 2 2 7" xfId="40862"/>
    <cellStyle name="Обычный 26 2 2 3" xfId="40863"/>
    <cellStyle name="Обычный 26 2 2 3 2" xfId="40864"/>
    <cellStyle name="Обычный 26 2 2 3 2 2" xfId="40865"/>
    <cellStyle name="Обычный 26 2 2 3 2 2 2" xfId="40866"/>
    <cellStyle name="Обычный 26 2 2 3 2 2 2 2" xfId="40867"/>
    <cellStyle name="Обычный 26 2 2 3 2 2 2 2 2" xfId="40868"/>
    <cellStyle name="Обычный 26 2 2 3 2 2 2 3" xfId="40869"/>
    <cellStyle name="Обычный 26 2 2 3 2 2 3" xfId="40870"/>
    <cellStyle name="Обычный 26 2 2 3 2 2 3 2" xfId="40871"/>
    <cellStyle name="Обычный 26 2 2 3 2 2 4" xfId="40872"/>
    <cellStyle name="Обычный 26 2 2 3 2 3" xfId="40873"/>
    <cellStyle name="Обычный 26 2 2 3 2 3 2" xfId="40874"/>
    <cellStyle name="Обычный 26 2 2 3 2 3 2 2" xfId="40875"/>
    <cellStyle name="Обычный 26 2 2 3 2 3 3" xfId="40876"/>
    <cellStyle name="Обычный 26 2 2 3 2 4" xfId="40877"/>
    <cellStyle name="Обычный 26 2 2 3 2 4 2" xfId="40878"/>
    <cellStyle name="Обычный 26 2 2 3 2 5" xfId="40879"/>
    <cellStyle name="Обычный 26 2 2 3 3" xfId="40880"/>
    <cellStyle name="Обычный 26 2 2 3 3 2" xfId="40881"/>
    <cellStyle name="Обычный 26 2 2 3 3 2 2" xfId="40882"/>
    <cellStyle name="Обычный 26 2 2 3 3 2 2 2" xfId="40883"/>
    <cellStyle name="Обычный 26 2 2 3 3 2 3" xfId="40884"/>
    <cellStyle name="Обычный 26 2 2 3 3 3" xfId="40885"/>
    <cellStyle name="Обычный 26 2 2 3 3 3 2" xfId="40886"/>
    <cellStyle name="Обычный 26 2 2 3 3 4" xfId="40887"/>
    <cellStyle name="Обычный 26 2 2 3 4" xfId="40888"/>
    <cellStyle name="Обычный 26 2 2 3 4 2" xfId="40889"/>
    <cellStyle name="Обычный 26 2 2 3 4 2 2" xfId="40890"/>
    <cellStyle name="Обычный 26 2 2 3 4 3" xfId="40891"/>
    <cellStyle name="Обычный 26 2 2 3 5" xfId="40892"/>
    <cellStyle name="Обычный 26 2 2 3 5 2" xfId="40893"/>
    <cellStyle name="Обычный 26 2 2 3 6" xfId="40894"/>
    <cellStyle name="Обычный 26 2 2 4" xfId="40895"/>
    <cellStyle name="Обычный 26 2 2 4 2" xfId="40896"/>
    <cellStyle name="Обычный 26 2 2 4 2 2" xfId="40897"/>
    <cellStyle name="Обычный 26 2 2 4 2 2 2" xfId="40898"/>
    <cellStyle name="Обычный 26 2 2 4 2 2 2 2" xfId="40899"/>
    <cellStyle name="Обычный 26 2 2 4 2 2 3" xfId="40900"/>
    <cellStyle name="Обычный 26 2 2 4 2 3" xfId="40901"/>
    <cellStyle name="Обычный 26 2 2 4 2 3 2" xfId="40902"/>
    <cellStyle name="Обычный 26 2 2 4 2 4" xfId="40903"/>
    <cellStyle name="Обычный 26 2 2 4 3" xfId="40904"/>
    <cellStyle name="Обычный 26 2 2 4 3 2" xfId="40905"/>
    <cellStyle name="Обычный 26 2 2 4 3 2 2" xfId="40906"/>
    <cellStyle name="Обычный 26 2 2 4 3 3" xfId="40907"/>
    <cellStyle name="Обычный 26 2 2 4 4" xfId="40908"/>
    <cellStyle name="Обычный 26 2 2 4 4 2" xfId="40909"/>
    <cellStyle name="Обычный 26 2 2 4 5" xfId="40910"/>
    <cellStyle name="Обычный 26 2 2 5" xfId="40911"/>
    <cellStyle name="Обычный 26 2 2 5 2" xfId="40912"/>
    <cellStyle name="Обычный 26 2 2 5 2 2" xfId="40913"/>
    <cellStyle name="Обычный 26 2 2 5 2 2 2" xfId="40914"/>
    <cellStyle name="Обычный 26 2 2 5 2 3" xfId="40915"/>
    <cellStyle name="Обычный 26 2 2 5 3" xfId="40916"/>
    <cellStyle name="Обычный 26 2 2 5 3 2" xfId="40917"/>
    <cellStyle name="Обычный 26 2 2 5 4" xfId="40918"/>
    <cellStyle name="Обычный 26 2 2 6" xfId="40919"/>
    <cellStyle name="Обычный 26 2 2 6 2" xfId="40920"/>
    <cellStyle name="Обычный 26 2 2 6 2 2" xfId="40921"/>
    <cellStyle name="Обычный 26 2 2 6 3" xfId="40922"/>
    <cellStyle name="Обычный 26 2 2 7" xfId="40923"/>
    <cellStyle name="Обычный 26 2 2 7 2" xfId="40924"/>
    <cellStyle name="Обычный 26 2 2 8" xfId="40925"/>
    <cellStyle name="Обычный 26 2 3" xfId="40926"/>
    <cellStyle name="Обычный 26 2 3 2" xfId="40927"/>
    <cellStyle name="Обычный 26 2 3 2 2" xfId="40928"/>
    <cellStyle name="Обычный 26 2 3 2 2 2" xfId="40929"/>
    <cellStyle name="Обычный 26 2 3 2 2 2 2" xfId="40930"/>
    <cellStyle name="Обычный 26 2 3 2 2 2 2 2" xfId="40931"/>
    <cellStyle name="Обычный 26 2 3 2 2 2 2 2 2" xfId="40932"/>
    <cellStyle name="Обычный 26 2 3 2 2 2 2 3" xfId="40933"/>
    <cellStyle name="Обычный 26 2 3 2 2 2 3" xfId="40934"/>
    <cellStyle name="Обычный 26 2 3 2 2 2 3 2" xfId="40935"/>
    <cellStyle name="Обычный 26 2 3 2 2 2 4" xfId="40936"/>
    <cellStyle name="Обычный 26 2 3 2 2 3" xfId="40937"/>
    <cellStyle name="Обычный 26 2 3 2 2 3 2" xfId="40938"/>
    <cellStyle name="Обычный 26 2 3 2 2 3 2 2" xfId="40939"/>
    <cellStyle name="Обычный 26 2 3 2 2 3 3" xfId="40940"/>
    <cellStyle name="Обычный 26 2 3 2 2 4" xfId="40941"/>
    <cellStyle name="Обычный 26 2 3 2 2 4 2" xfId="40942"/>
    <cellStyle name="Обычный 26 2 3 2 2 5" xfId="40943"/>
    <cellStyle name="Обычный 26 2 3 2 3" xfId="40944"/>
    <cellStyle name="Обычный 26 2 3 2 3 2" xfId="40945"/>
    <cellStyle name="Обычный 26 2 3 2 3 2 2" xfId="40946"/>
    <cellStyle name="Обычный 26 2 3 2 3 2 2 2" xfId="40947"/>
    <cellStyle name="Обычный 26 2 3 2 3 2 3" xfId="40948"/>
    <cellStyle name="Обычный 26 2 3 2 3 3" xfId="40949"/>
    <cellStyle name="Обычный 26 2 3 2 3 3 2" xfId="40950"/>
    <cellStyle name="Обычный 26 2 3 2 3 4" xfId="40951"/>
    <cellStyle name="Обычный 26 2 3 2 4" xfId="40952"/>
    <cellStyle name="Обычный 26 2 3 2 4 2" xfId="40953"/>
    <cellStyle name="Обычный 26 2 3 2 4 2 2" xfId="40954"/>
    <cellStyle name="Обычный 26 2 3 2 4 3" xfId="40955"/>
    <cellStyle name="Обычный 26 2 3 2 5" xfId="40956"/>
    <cellStyle name="Обычный 26 2 3 2 5 2" xfId="40957"/>
    <cellStyle name="Обычный 26 2 3 2 6" xfId="40958"/>
    <cellStyle name="Обычный 26 2 3 3" xfId="40959"/>
    <cellStyle name="Обычный 26 2 3 3 2" xfId="40960"/>
    <cellStyle name="Обычный 26 2 3 3 2 2" xfId="40961"/>
    <cellStyle name="Обычный 26 2 3 3 2 2 2" xfId="40962"/>
    <cellStyle name="Обычный 26 2 3 3 2 2 2 2" xfId="40963"/>
    <cellStyle name="Обычный 26 2 3 3 2 2 3" xfId="40964"/>
    <cellStyle name="Обычный 26 2 3 3 2 3" xfId="40965"/>
    <cellStyle name="Обычный 26 2 3 3 2 3 2" xfId="40966"/>
    <cellStyle name="Обычный 26 2 3 3 2 4" xfId="40967"/>
    <cellStyle name="Обычный 26 2 3 3 3" xfId="40968"/>
    <cellStyle name="Обычный 26 2 3 3 3 2" xfId="40969"/>
    <cellStyle name="Обычный 26 2 3 3 3 2 2" xfId="40970"/>
    <cellStyle name="Обычный 26 2 3 3 3 3" xfId="40971"/>
    <cellStyle name="Обычный 26 2 3 3 4" xfId="40972"/>
    <cellStyle name="Обычный 26 2 3 3 4 2" xfId="40973"/>
    <cellStyle name="Обычный 26 2 3 3 5" xfId="40974"/>
    <cellStyle name="Обычный 26 2 3 4" xfId="40975"/>
    <cellStyle name="Обычный 26 2 3 4 2" xfId="40976"/>
    <cellStyle name="Обычный 26 2 3 4 2 2" xfId="40977"/>
    <cellStyle name="Обычный 26 2 3 4 2 2 2" xfId="40978"/>
    <cellStyle name="Обычный 26 2 3 4 2 3" xfId="40979"/>
    <cellStyle name="Обычный 26 2 3 4 3" xfId="40980"/>
    <cellStyle name="Обычный 26 2 3 4 3 2" xfId="40981"/>
    <cellStyle name="Обычный 26 2 3 4 4" xfId="40982"/>
    <cellStyle name="Обычный 26 2 3 5" xfId="40983"/>
    <cellStyle name="Обычный 26 2 3 5 2" xfId="40984"/>
    <cellStyle name="Обычный 26 2 3 5 2 2" xfId="40985"/>
    <cellStyle name="Обычный 26 2 3 5 3" xfId="40986"/>
    <cellStyle name="Обычный 26 2 3 6" xfId="40987"/>
    <cellStyle name="Обычный 26 2 3 6 2" xfId="40988"/>
    <cellStyle name="Обычный 26 2 3 7" xfId="40989"/>
    <cellStyle name="Обычный 26 2 4" xfId="40990"/>
    <cellStyle name="Обычный 26 2 4 2" xfId="40991"/>
    <cellStyle name="Обычный 26 2 4 2 2" xfId="40992"/>
    <cellStyle name="Обычный 26 2 4 2 2 2" xfId="40993"/>
    <cellStyle name="Обычный 26 2 4 2 2 2 2" xfId="40994"/>
    <cellStyle name="Обычный 26 2 4 2 2 2 2 2" xfId="40995"/>
    <cellStyle name="Обычный 26 2 4 2 2 2 3" xfId="40996"/>
    <cellStyle name="Обычный 26 2 4 2 2 3" xfId="40997"/>
    <cellStyle name="Обычный 26 2 4 2 2 3 2" xfId="40998"/>
    <cellStyle name="Обычный 26 2 4 2 2 4" xfId="40999"/>
    <cellStyle name="Обычный 26 2 4 2 3" xfId="41000"/>
    <cellStyle name="Обычный 26 2 4 2 3 2" xfId="41001"/>
    <cellStyle name="Обычный 26 2 4 2 3 2 2" xfId="41002"/>
    <cellStyle name="Обычный 26 2 4 2 3 3" xfId="41003"/>
    <cellStyle name="Обычный 26 2 4 2 4" xfId="41004"/>
    <cellStyle name="Обычный 26 2 4 2 4 2" xfId="41005"/>
    <cellStyle name="Обычный 26 2 4 2 5" xfId="41006"/>
    <cellStyle name="Обычный 26 2 4 3" xfId="41007"/>
    <cellStyle name="Обычный 26 2 4 3 2" xfId="41008"/>
    <cellStyle name="Обычный 26 2 4 3 2 2" xfId="41009"/>
    <cellStyle name="Обычный 26 2 4 3 2 2 2" xfId="41010"/>
    <cellStyle name="Обычный 26 2 4 3 2 3" xfId="41011"/>
    <cellStyle name="Обычный 26 2 4 3 3" xfId="41012"/>
    <cellStyle name="Обычный 26 2 4 3 3 2" xfId="41013"/>
    <cellStyle name="Обычный 26 2 4 3 4" xfId="41014"/>
    <cellStyle name="Обычный 26 2 4 4" xfId="41015"/>
    <cellStyle name="Обычный 26 2 4 4 2" xfId="41016"/>
    <cellStyle name="Обычный 26 2 4 4 2 2" xfId="41017"/>
    <cellStyle name="Обычный 26 2 4 4 3" xfId="41018"/>
    <cellStyle name="Обычный 26 2 4 5" xfId="41019"/>
    <cellStyle name="Обычный 26 2 4 5 2" xfId="41020"/>
    <cellStyle name="Обычный 26 2 4 6" xfId="41021"/>
    <cellStyle name="Обычный 26 2 5" xfId="41022"/>
    <cellStyle name="Обычный 26 2 5 2" xfId="41023"/>
    <cellStyle name="Обычный 26 2 5 2 2" xfId="41024"/>
    <cellStyle name="Обычный 26 2 5 2 2 2" xfId="41025"/>
    <cellStyle name="Обычный 26 2 5 2 2 2 2" xfId="41026"/>
    <cellStyle name="Обычный 26 2 5 2 2 3" xfId="41027"/>
    <cellStyle name="Обычный 26 2 5 2 3" xfId="41028"/>
    <cellStyle name="Обычный 26 2 5 2 3 2" xfId="41029"/>
    <cellStyle name="Обычный 26 2 5 2 4" xfId="41030"/>
    <cellStyle name="Обычный 26 2 5 3" xfId="41031"/>
    <cellStyle name="Обычный 26 2 5 3 2" xfId="41032"/>
    <cellStyle name="Обычный 26 2 5 3 2 2" xfId="41033"/>
    <cellStyle name="Обычный 26 2 5 3 3" xfId="41034"/>
    <cellStyle name="Обычный 26 2 5 4" xfId="41035"/>
    <cellStyle name="Обычный 26 2 5 4 2" xfId="41036"/>
    <cellStyle name="Обычный 26 2 5 5" xfId="41037"/>
    <cellStyle name="Обычный 26 2 6" xfId="41038"/>
    <cellStyle name="Обычный 26 2 6 2" xfId="41039"/>
    <cellStyle name="Обычный 26 2 6 2 2" xfId="41040"/>
    <cellStyle name="Обычный 26 2 6 2 2 2" xfId="41041"/>
    <cellStyle name="Обычный 26 2 6 2 3" xfId="41042"/>
    <cellStyle name="Обычный 26 2 6 3" xfId="41043"/>
    <cellStyle name="Обычный 26 2 6 3 2" xfId="41044"/>
    <cellStyle name="Обычный 26 2 6 4" xfId="41045"/>
    <cellStyle name="Обычный 26 2 7" xfId="41046"/>
    <cellStyle name="Обычный 26 2 7 2" xfId="41047"/>
    <cellStyle name="Обычный 26 2 7 2 2" xfId="41048"/>
    <cellStyle name="Обычный 26 2 7 3" xfId="41049"/>
    <cellStyle name="Обычный 26 2 8" xfId="41050"/>
    <cellStyle name="Обычный 26 2 8 2" xfId="41051"/>
    <cellStyle name="Обычный 26 2 9" xfId="41052"/>
    <cellStyle name="Обычный 26 3" xfId="41053"/>
    <cellStyle name="Обычный 26 3 2" xfId="41054"/>
    <cellStyle name="Обычный 26 3 2 2" xfId="41055"/>
    <cellStyle name="Обычный 26 3 2 2 2" xfId="41056"/>
    <cellStyle name="Обычный 26 3 2 2 2 2" xfId="41057"/>
    <cellStyle name="Обычный 26 3 2 2 2 2 2" xfId="41058"/>
    <cellStyle name="Обычный 26 3 2 2 2 2 2 2" xfId="41059"/>
    <cellStyle name="Обычный 26 3 2 2 2 2 2 2 2" xfId="41060"/>
    <cellStyle name="Обычный 26 3 2 2 2 2 2 3" xfId="41061"/>
    <cellStyle name="Обычный 26 3 2 2 2 2 3" xfId="41062"/>
    <cellStyle name="Обычный 26 3 2 2 2 2 3 2" xfId="41063"/>
    <cellStyle name="Обычный 26 3 2 2 2 2 4" xfId="41064"/>
    <cellStyle name="Обычный 26 3 2 2 2 3" xfId="41065"/>
    <cellStyle name="Обычный 26 3 2 2 2 3 2" xfId="41066"/>
    <cellStyle name="Обычный 26 3 2 2 2 3 2 2" xfId="41067"/>
    <cellStyle name="Обычный 26 3 2 2 2 3 3" xfId="41068"/>
    <cellStyle name="Обычный 26 3 2 2 2 4" xfId="41069"/>
    <cellStyle name="Обычный 26 3 2 2 2 4 2" xfId="41070"/>
    <cellStyle name="Обычный 26 3 2 2 2 5" xfId="41071"/>
    <cellStyle name="Обычный 26 3 2 2 3" xfId="41072"/>
    <cellStyle name="Обычный 26 3 2 2 3 2" xfId="41073"/>
    <cellStyle name="Обычный 26 3 2 2 3 2 2" xfId="41074"/>
    <cellStyle name="Обычный 26 3 2 2 3 2 2 2" xfId="41075"/>
    <cellStyle name="Обычный 26 3 2 2 3 2 3" xfId="41076"/>
    <cellStyle name="Обычный 26 3 2 2 3 3" xfId="41077"/>
    <cellStyle name="Обычный 26 3 2 2 3 3 2" xfId="41078"/>
    <cellStyle name="Обычный 26 3 2 2 3 4" xfId="41079"/>
    <cellStyle name="Обычный 26 3 2 2 4" xfId="41080"/>
    <cellStyle name="Обычный 26 3 2 2 4 2" xfId="41081"/>
    <cellStyle name="Обычный 26 3 2 2 4 2 2" xfId="41082"/>
    <cellStyle name="Обычный 26 3 2 2 4 3" xfId="41083"/>
    <cellStyle name="Обычный 26 3 2 2 5" xfId="41084"/>
    <cellStyle name="Обычный 26 3 2 2 5 2" xfId="41085"/>
    <cellStyle name="Обычный 26 3 2 2 6" xfId="41086"/>
    <cellStyle name="Обычный 26 3 2 3" xfId="41087"/>
    <cellStyle name="Обычный 26 3 2 3 2" xfId="41088"/>
    <cellStyle name="Обычный 26 3 2 3 2 2" xfId="41089"/>
    <cellStyle name="Обычный 26 3 2 3 2 2 2" xfId="41090"/>
    <cellStyle name="Обычный 26 3 2 3 2 2 2 2" xfId="41091"/>
    <cellStyle name="Обычный 26 3 2 3 2 2 3" xfId="41092"/>
    <cellStyle name="Обычный 26 3 2 3 2 3" xfId="41093"/>
    <cellStyle name="Обычный 26 3 2 3 2 3 2" xfId="41094"/>
    <cellStyle name="Обычный 26 3 2 3 2 4" xfId="41095"/>
    <cellStyle name="Обычный 26 3 2 3 3" xfId="41096"/>
    <cellStyle name="Обычный 26 3 2 3 3 2" xfId="41097"/>
    <cellStyle name="Обычный 26 3 2 3 3 2 2" xfId="41098"/>
    <cellStyle name="Обычный 26 3 2 3 3 3" xfId="41099"/>
    <cellStyle name="Обычный 26 3 2 3 4" xfId="41100"/>
    <cellStyle name="Обычный 26 3 2 3 4 2" xfId="41101"/>
    <cellStyle name="Обычный 26 3 2 3 5" xfId="41102"/>
    <cellStyle name="Обычный 26 3 2 4" xfId="41103"/>
    <cellStyle name="Обычный 26 3 2 4 2" xfId="41104"/>
    <cellStyle name="Обычный 26 3 2 4 2 2" xfId="41105"/>
    <cellStyle name="Обычный 26 3 2 4 2 2 2" xfId="41106"/>
    <cellStyle name="Обычный 26 3 2 4 2 3" xfId="41107"/>
    <cellStyle name="Обычный 26 3 2 4 3" xfId="41108"/>
    <cellStyle name="Обычный 26 3 2 4 3 2" xfId="41109"/>
    <cellStyle name="Обычный 26 3 2 4 4" xfId="41110"/>
    <cellStyle name="Обычный 26 3 2 5" xfId="41111"/>
    <cellStyle name="Обычный 26 3 2 5 2" xfId="41112"/>
    <cellStyle name="Обычный 26 3 2 5 2 2" xfId="41113"/>
    <cellStyle name="Обычный 26 3 2 5 3" xfId="41114"/>
    <cellStyle name="Обычный 26 3 2 6" xfId="41115"/>
    <cellStyle name="Обычный 26 3 2 6 2" xfId="41116"/>
    <cellStyle name="Обычный 26 3 2 7" xfId="41117"/>
    <cellStyle name="Обычный 26 3 3" xfId="41118"/>
    <cellStyle name="Обычный 26 3 3 2" xfId="41119"/>
    <cellStyle name="Обычный 26 3 3 2 2" xfId="41120"/>
    <cellStyle name="Обычный 26 3 3 2 2 2" xfId="41121"/>
    <cellStyle name="Обычный 26 3 3 2 2 2 2" xfId="41122"/>
    <cellStyle name="Обычный 26 3 3 2 2 2 2 2" xfId="41123"/>
    <cellStyle name="Обычный 26 3 3 2 2 2 3" xfId="41124"/>
    <cellStyle name="Обычный 26 3 3 2 2 3" xfId="41125"/>
    <cellStyle name="Обычный 26 3 3 2 2 3 2" xfId="41126"/>
    <cellStyle name="Обычный 26 3 3 2 2 4" xfId="41127"/>
    <cellStyle name="Обычный 26 3 3 2 3" xfId="41128"/>
    <cellStyle name="Обычный 26 3 3 2 3 2" xfId="41129"/>
    <cellStyle name="Обычный 26 3 3 2 3 2 2" xfId="41130"/>
    <cellStyle name="Обычный 26 3 3 2 3 3" xfId="41131"/>
    <cellStyle name="Обычный 26 3 3 2 4" xfId="41132"/>
    <cellStyle name="Обычный 26 3 3 2 4 2" xfId="41133"/>
    <cellStyle name="Обычный 26 3 3 2 5" xfId="41134"/>
    <cellStyle name="Обычный 26 3 3 3" xfId="41135"/>
    <cellStyle name="Обычный 26 3 3 3 2" xfId="41136"/>
    <cellStyle name="Обычный 26 3 3 3 2 2" xfId="41137"/>
    <cellStyle name="Обычный 26 3 3 3 2 2 2" xfId="41138"/>
    <cellStyle name="Обычный 26 3 3 3 2 3" xfId="41139"/>
    <cellStyle name="Обычный 26 3 3 3 3" xfId="41140"/>
    <cellStyle name="Обычный 26 3 3 3 3 2" xfId="41141"/>
    <cellStyle name="Обычный 26 3 3 3 4" xfId="41142"/>
    <cellStyle name="Обычный 26 3 3 4" xfId="41143"/>
    <cellStyle name="Обычный 26 3 3 4 2" xfId="41144"/>
    <cellStyle name="Обычный 26 3 3 4 2 2" xfId="41145"/>
    <cellStyle name="Обычный 26 3 3 4 3" xfId="41146"/>
    <cellStyle name="Обычный 26 3 3 5" xfId="41147"/>
    <cellStyle name="Обычный 26 3 3 5 2" xfId="41148"/>
    <cellStyle name="Обычный 26 3 3 6" xfId="41149"/>
    <cellStyle name="Обычный 26 3 4" xfId="41150"/>
    <cellStyle name="Обычный 26 3 4 2" xfId="41151"/>
    <cellStyle name="Обычный 26 3 4 2 2" xfId="41152"/>
    <cellStyle name="Обычный 26 3 4 2 2 2" xfId="41153"/>
    <cellStyle name="Обычный 26 3 4 2 2 2 2" xfId="41154"/>
    <cellStyle name="Обычный 26 3 4 2 2 3" xfId="41155"/>
    <cellStyle name="Обычный 26 3 4 2 3" xfId="41156"/>
    <cellStyle name="Обычный 26 3 4 2 3 2" xfId="41157"/>
    <cellStyle name="Обычный 26 3 4 2 4" xfId="41158"/>
    <cellStyle name="Обычный 26 3 4 3" xfId="41159"/>
    <cellStyle name="Обычный 26 3 4 3 2" xfId="41160"/>
    <cellStyle name="Обычный 26 3 4 3 2 2" xfId="41161"/>
    <cellStyle name="Обычный 26 3 4 3 3" xfId="41162"/>
    <cellStyle name="Обычный 26 3 4 4" xfId="41163"/>
    <cellStyle name="Обычный 26 3 4 4 2" xfId="41164"/>
    <cellStyle name="Обычный 26 3 4 5" xfId="41165"/>
    <cellStyle name="Обычный 26 3 5" xfId="41166"/>
    <cellStyle name="Обычный 26 3 5 2" xfId="41167"/>
    <cellStyle name="Обычный 26 3 5 2 2" xfId="41168"/>
    <cellStyle name="Обычный 26 3 5 2 2 2" xfId="41169"/>
    <cellStyle name="Обычный 26 3 5 2 3" xfId="41170"/>
    <cellStyle name="Обычный 26 3 5 3" xfId="41171"/>
    <cellStyle name="Обычный 26 3 5 3 2" xfId="41172"/>
    <cellStyle name="Обычный 26 3 5 4" xfId="41173"/>
    <cellStyle name="Обычный 26 3 6" xfId="41174"/>
    <cellStyle name="Обычный 26 3 6 2" xfId="41175"/>
    <cellStyle name="Обычный 26 3 6 2 2" xfId="41176"/>
    <cellStyle name="Обычный 26 3 6 3" xfId="41177"/>
    <cellStyle name="Обычный 26 3 7" xfId="41178"/>
    <cellStyle name="Обычный 26 3 7 2" xfId="41179"/>
    <cellStyle name="Обычный 26 3 8" xfId="41180"/>
    <cellStyle name="Обычный 26 4" xfId="41181"/>
    <cellStyle name="Обычный 26 4 2" xfId="41182"/>
    <cellStyle name="Обычный 26 4 2 2" xfId="41183"/>
    <cellStyle name="Обычный 26 4 2 2 2" xfId="41184"/>
    <cellStyle name="Обычный 26 4 2 2 2 2" xfId="41185"/>
    <cellStyle name="Обычный 26 4 2 2 2 2 2" xfId="41186"/>
    <cellStyle name="Обычный 26 4 2 2 2 2 2 2" xfId="41187"/>
    <cellStyle name="Обычный 26 4 2 2 2 2 3" xfId="41188"/>
    <cellStyle name="Обычный 26 4 2 2 2 3" xfId="41189"/>
    <cellStyle name="Обычный 26 4 2 2 2 3 2" xfId="41190"/>
    <cellStyle name="Обычный 26 4 2 2 2 4" xfId="41191"/>
    <cellStyle name="Обычный 26 4 2 2 3" xfId="41192"/>
    <cellStyle name="Обычный 26 4 2 2 3 2" xfId="41193"/>
    <cellStyle name="Обычный 26 4 2 2 3 2 2" xfId="41194"/>
    <cellStyle name="Обычный 26 4 2 2 3 3" xfId="41195"/>
    <cellStyle name="Обычный 26 4 2 2 4" xfId="41196"/>
    <cellStyle name="Обычный 26 4 2 2 4 2" xfId="41197"/>
    <cellStyle name="Обычный 26 4 2 2 5" xfId="41198"/>
    <cellStyle name="Обычный 26 4 2 3" xfId="41199"/>
    <cellStyle name="Обычный 26 4 2 3 2" xfId="41200"/>
    <cellStyle name="Обычный 26 4 2 3 2 2" xfId="41201"/>
    <cellStyle name="Обычный 26 4 2 3 2 2 2" xfId="41202"/>
    <cellStyle name="Обычный 26 4 2 3 2 3" xfId="41203"/>
    <cellStyle name="Обычный 26 4 2 3 3" xfId="41204"/>
    <cellStyle name="Обычный 26 4 2 3 3 2" xfId="41205"/>
    <cellStyle name="Обычный 26 4 2 3 4" xfId="41206"/>
    <cellStyle name="Обычный 26 4 2 4" xfId="41207"/>
    <cellStyle name="Обычный 26 4 2 4 2" xfId="41208"/>
    <cellStyle name="Обычный 26 4 2 4 2 2" xfId="41209"/>
    <cellStyle name="Обычный 26 4 2 4 3" xfId="41210"/>
    <cellStyle name="Обычный 26 4 2 5" xfId="41211"/>
    <cellStyle name="Обычный 26 4 2 5 2" xfId="41212"/>
    <cellStyle name="Обычный 26 4 2 6" xfId="41213"/>
    <cellStyle name="Обычный 26 4 3" xfId="41214"/>
    <cellStyle name="Обычный 26 4 3 2" xfId="41215"/>
    <cellStyle name="Обычный 26 4 3 2 2" xfId="41216"/>
    <cellStyle name="Обычный 26 4 3 2 2 2" xfId="41217"/>
    <cellStyle name="Обычный 26 4 3 2 2 2 2" xfId="41218"/>
    <cellStyle name="Обычный 26 4 3 2 2 3" xfId="41219"/>
    <cellStyle name="Обычный 26 4 3 2 3" xfId="41220"/>
    <cellStyle name="Обычный 26 4 3 2 3 2" xfId="41221"/>
    <cellStyle name="Обычный 26 4 3 2 4" xfId="41222"/>
    <cellStyle name="Обычный 26 4 3 3" xfId="41223"/>
    <cellStyle name="Обычный 26 4 3 3 2" xfId="41224"/>
    <cellStyle name="Обычный 26 4 3 3 2 2" xfId="41225"/>
    <cellStyle name="Обычный 26 4 3 3 3" xfId="41226"/>
    <cellStyle name="Обычный 26 4 3 4" xfId="41227"/>
    <cellStyle name="Обычный 26 4 3 4 2" xfId="41228"/>
    <cellStyle name="Обычный 26 4 3 5" xfId="41229"/>
    <cellStyle name="Обычный 26 4 4" xfId="41230"/>
    <cellStyle name="Обычный 26 4 4 2" xfId="41231"/>
    <cellStyle name="Обычный 26 4 4 2 2" xfId="41232"/>
    <cellStyle name="Обычный 26 4 4 2 2 2" xfId="41233"/>
    <cellStyle name="Обычный 26 4 4 2 3" xfId="41234"/>
    <cellStyle name="Обычный 26 4 4 3" xfId="41235"/>
    <cellStyle name="Обычный 26 4 4 3 2" xfId="41236"/>
    <cellStyle name="Обычный 26 4 4 4" xfId="41237"/>
    <cellStyle name="Обычный 26 4 5" xfId="41238"/>
    <cellStyle name="Обычный 26 4 5 2" xfId="41239"/>
    <cellStyle name="Обычный 26 4 5 2 2" xfId="41240"/>
    <cellStyle name="Обычный 26 4 5 3" xfId="41241"/>
    <cellStyle name="Обычный 26 4 6" xfId="41242"/>
    <cellStyle name="Обычный 26 4 6 2" xfId="41243"/>
    <cellStyle name="Обычный 26 4 7" xfId="41244"/>
    <cellStyle name="Обычный 26 5" xfId="41245"/>
    <cellStyle name="Обычный 26 5 2" xfId="41246"/>
    <cellStyle name="Обычный 26 5 2 2" xfId="41247"/>
    <cellStyle name="Обычный 26 5 2 2 2" xfId="41248"/>
    <cellStyle name="Обычный 26 5 2 2 2 2" xfId="41249"/>
    <cellStyle name="Обычный 26 5 2 2 2 2 2" xfId="41250"/>
    <cellStyle name="Обычный 26 5 2 2 2 3" xfId="41251"/>
    <cellStyle name="Обычный 26 5 2 2 3" xfId="41252"/>
    <cellStyle name="Обычный 26 5 2 2 3 2" xfId="41253"/>
    <cellStyle name="Обычный 26 5 2 2 4" xfId="41254"/>
    <cellStyle name="Обычный 26 5 2 3" xfId="41255"/>
    <cellStyle name="Обычный 26 5 2 3 2" xfId="41256"/>
    <cellStyle name="Обычный 26 5 2 3 2 2" xfId="41257"/>
    <cellStyle name="Обычный 26 5 2 3 3" xfId="41258"/>
    <cellStyle name="Обычный 26 5 2 4" xfId="41259"/>
    <cellStyle name="Обычный 26 5 2 4 2" xfId="41260"/>
    <cellStyle name="Обычный 26 5 2 5" xfId="41261"/>
    <cellStyle name="Обычный 26 5 3" xfId="41262"/>
    <cellStyle name="Обычный 26 5 3 2" xfId="41263"/>
    <cellStyle name="Обычный 26 5 3 2 2" xfId="41264"/>
    <cellStyle name="Обычный 26 5 3 2 2 2" xfId="41265"/>
    <cellStyle name="Обычный 26 5 3 2 3" xfId="41266"/>
    <cellStyle name="Обычный 26 5 3 3" xfId="41267"/>
    <cellStyle name="Обычный 26 5 3 3 2" xfId="41268"/>
    <cellStyle name="Обычный 26 5 3 4" xfId="41269"/>
    <cellStyle name="Обычный 26 5 4" xfId="41270"/>
    <cellStyle name="Обычный 26 5 4 2" xfId="41271"/>
    <cellStyle name="Обычный 26 5 4 2 2" xfId="41272"/>
    <cellStyle name="Обычный 26 5 4 3" xfId="41273"/>
    <cellStyle name="Обычный 26 5 5" xfId="41274"/>
    <cellStyle name="Обычный 26 5 5 2" xfId="41275"/>
    <cellStyle name="Обычный 26 5 6" xfId="41276"/>
    <cellStyle name="Обычный 26 6" xfId="41277"/>
    <cellStyle name="Обычный 26 6 2" xfId="41278"/>
    <cellStyle name="Обычный 26 6 2 2" xfId="41279"/>
    <cellStyle name="Обычный 26 6 2 2 2" xfId="41280"/>
    <cellStyle name="Обычный 26 6 2 2 2 2" xfId="41281"/>
    <cellStyle name="Обычный 26 6 2 2 3" xfId="41282"/>
    <cellStyle name="Обычный 26 6 2 3" xfId="41283"/>
    <cellStyle name="Обычный 26 6 2 3 2" xfId="41284"/>
    <cellStyle name="Обычный 26 6 2 4" xfId="41285"/>
    <cellStyle name="Обычный 26 6 3" xfId="41286"/>
    <cellStyle name="Обычный 26 6 3 2" xfId="41287"/>
    <cellStyle name="Обычный 26 6 3 2 2" xfId="41288"/>
    <cellStyle name="Обычный 26 6 3 3" xfId="41289"/>
    <cellStyle name="Обычный 26 6 4" xfId="41290"/>
    <cellStyle name="Обычный 26 6 4 2" xfId="41291"/>
    <cellStyle name="Обычный 26 6 5" xfId="41292"/>
    <cellStyle name="Обычный 26 7" xfId="41293"/>
    <cellStyle name="Обычный 26 7 2" xfId="41294"/>
    <cellStyle name="Обычный 26 7 2 2" xfId="41295"/>
    <cellStyle name="Обычный 26 7 2 2 2" xfId="41296"/>
    <cellStyle name="Обычный 26 7 2 3" xfId="41297"/>
    <cellStyle name="Обычный 26 7 3" xfId="41298"/>
    <cellStyle name="Обычный 26 7 3 2" xfId="41299"/>
    <cellStyle name="Обычный 26 7 4" xfId="41300"/>
    <cellStyle name="Обычный 26 8" xfId="41301"/>
    <cellStyle name="Обычный 26 8 2" xfId="41302"/>
    <cellStyle name="Обычный 26 8 2 2" xfId="41303"/>
    <cellStyle name="Обычный 26 8 3" xfId="41304"/>
    <cellStyle name="Обычный 26 9" xfId="41305"/>
    <cellStyle name="Обычный 26 9 2" xfId="41306"/>
    <cellStyle name="Обычный 27" xfId="41307"/>
    <cellStyle name="Обычный 27 10" xfId="41308"/>
    <cellStyle name="Обычный 27 2" xfId="41309"/>
    <cellStyle name="Обычный 27 2 2" xfId="41310"/>
    <cellStyle name="Обычный 27 2 2 2" xfId="41311"/>
    <cellStyle name="Обычный 27 2 2 2 2" xfId="41312"/>
    <cellStyle name="Обычный 27 2 2 2 2 2" xfId="41313"/>
    <cellStyle name="Обычный 27 2 2 2 2 2 2" xfId="41314"/>
    <cellStyle name="Обычный 27 2 2 2 2 2 2 2" xfId="41315"/>
    <cellStyle name="Обычный 27 2 2 2 2 2 2 2 2" xfId="41316"/>
    <cellStyle name="Обычный 27 2 2 2 2 2 2 2 2 2" xfId="41317"/>
    <cellStyle name="Обычный 27 2 2 2 2 2 2 2 3" xfId="41318"/>
    <cellStyle name="Обычный 27 2 2 2 2 2 2 3" xfId="41319"/>
    <cellStyle name="Обычный 27 2 2 2 2 2 2 3 2" xfId="41320"/>
    <cellStyle name="Обычный 27 2 2 2 2 2 2 4" xfId="41321"/>
    <cellStyle name="Обычный 27 2 2 2 2 2 3" xfId="41322"/>
    <cellStyle name="Обычный 27 2 2 2 2 2 3 2" xfId="41323"/>
    <cellStyle name="Обычный 27 2 2 2 2 2 3 2 2" xfId="41324"/>
    <cellStyle name="Обычный 27 2 2 2 2 2 3 3" xfId="41325"/>
    <cellStyle name="Обычный 27 2 2 2 2 2 4" xfId="41326"/>
    <cellStyle name="Обычный 27 2 2 2 2 2 4 2" xfId="41327"/>
    <cellStyle name="Обычный 27 2 2 2 2 2 5" xfId="41328"/>
    <cellStyle name="Обычный 27 2 2 2 2 3" xfId="41329"/>
    <cellStyle name="Обычный 27 2 2 2 2 3 2" xfId="41330"/>
    <cellStyle name="Обычный 27 2 2 2 2 3 2 2" xfId="41331"/>
    <cellStyle name="Обычный 27 2 2 2 2 3 2 2 2" xfId="41332"/>
    <cellStyle name="Обычный 27 2 2 2 2 3 2 3" xfId="41333"/>
    <cellStyle name="Обычный 27 2 2 2 2 3 3" xfId="41334"/>
    <cellStyle name="Обычный 27 2 2 2 2 3 3 2" xfId="41335"/>
    <cellStyle name="Обычный 27 2 2 2 2 3 4" xfId="41336"/>
    <cellStyle name="Обычный 27 2 2 2 2 4" xfId="41337"/>
    <cellStyle name="Обычный 27 2 2 2 2 4 2" xfId="41338"/>
    <cellStyle name="Обычный 27 2 2 2 2 4 2 2" xfId="41339"/>
    <cellStyle name="Обычный 27 2 2 2 2 4 3" xfId="41340"/>
    <cellStyle name="Обычный 27 2 2 2 2 5" xfId="41341"/>
    <cellStyle name="Обычный 27 2 2 2 2 5 2" xfId="41342"/>
    <cellStyle name="Обычный 27 2 2 2 2 6" xfId="41343"/>
    <cellStyle name="Обычный 27 2 2 2 3" xfId="41344"/>
    <cellStyle name="Обычный 27 2 2 2 3 2" xfId="41345"/>
    <cellStyle name="Обычный 27 2 2 2 3 2 2" xfId="41346"/>
    <cellStyle name="Обычный 27 2 2 2 3 2 2 2" xfId="41347"/>
    <cellStyle name="Обычный 27 2 2 2 3 2 2 2 2" xfId="41348"/>
    <cellStyle name="Обычный 27 2 2 2 3 2 2 3" xfId="41349"/>
    <cellStyle name="Обычный 27 2 2 2 3 2 3" xfId="41350"/>
    <cellStyle name="Обычный 27 2 2 2 3 2 3 2" xfId="41351"/>
    <cellStyle name="Обычный 27 2 2 2 3 2 4" xfId="41352"/>
    <cellStyle name="Обычный 27 2 2 2 3 3" xfId="41353"/>
    <cellStyle name="Обычный 27 2 2 2 3 3 2" xfId="41354"/>
    <cellStyle name="Обычный 27 2 2 2 3 3 2 2" xfId="41355"/>
    <cellStyle name="Обычный 27 2 2 2 3 3 3" xfId="41356"/>
    <cellStyle name="Обычный 27 2 2 2 3 4" xfId="41357"/>
    <cellStyle name="Обычный 27 2 2 2 3 4 2" xfId="41358"/>
    <cellStyle name="Обычный 27 2 2 2 3 5" xfId="41359"/>
    <cellStyle name="Обычный 27 2 2 2 4" xfId="41360"/>
    <cellStyle name="Обычный 27 2 2 2 4 2" xfId="41361"/>
    <cellStyle name="Обычный 27 2 2 2 4 2 2" xfId="41362"/>
    <cellStyle name="Обычный 27 2 2 2 4 2 2 2" xfId="41363"/>
    <cellStyle name="Обычный 27 2 2 2 4 2 3" xfId="41364"/>
    <cellStyle name="Обычный 27 2 2 2 4 3" xfId="41365"/>
    <cellStyle name="Обычный 27 2 2 2 4 3 2" xfId="41366"/>
    <cellStyle name="Обычный 27 2 2 2 4 4" xfId="41367"/>
    <cellStyle name="Обычный 27 2 2 2 5" xfId="41368"/>
    <cellStyle name="Обычный 27 2 2 2 5 2" xfId="41369"/>
    <cellStyle name="Обычный 27 2 2 2 5 2 2" xfId="41370"/>
    <cellStyle name="Обычный 27 2 2 2 5 3" xfId="41371"/>
    <cellStyle name="Обычный 27 2 2 2 6" xfId="41372"/>
    <cellStyle name="Обычный 27 2 2 2 6 2" xfId="41373"/>
    <cellStyle name="Обычный 27 2 2 2 7" xfId="41374"/>
    <cellStyle name="Обычный 27 2 2 3" xfId="41375"/>
    <cellStyle name="Обычный 27 2 2 3 2" xfId="41376"/>
    <cellStyle name="Обычный 27 2 2 3 2 2" xfId="41377"/>
    <cellStyle name="Обычный 27 2 2 3 2 2 2" xfId="41378"/>
    <cellStyle name="Обычный 27 2 2 3 2 2 2 2" xfId="41379"/>
    <cellStyle name="Обычный 27 2 2 3 2 2 2 2 2" xfId="41380"/>
    <cellStyle name="Обычный 27 2 2 3 2 2 2 3" xfId="41381"/>
    <cellStyle name="Обычный 27 2 2 3 2 2 3" xfId="41382"/>
    <cellStyle name="Обычный 27 2 2 3 2 2 3 2" xfId="41383"/>
    <cellStyle name="Обычный 27 2 2 3 2 2 4" xfId="41384"/>
    <cellStyle name="Обычный 27 2 2 3 2 3" xfId="41385"/>
    <cellStyle name="Обычный 27 2 2 3 2 3 2" xfId="41386"/>
    <cellStyle name="Обычный 27 2 2 3 2 3 2 2" xfId="41387"/>
    <cellStyle name="Обычный 27 2 2 3 2 3 3" xfId="41388"/>
    <cellStyle name="Обычный 27 2 2 3 2 4" xfId="41389"/>
    <cellStyle name="Обычный 27 2 2 3 2 4 2" xfId="41390"/>
    <cellStyle name="Обычный 27 2 2 3 2 5" xfId="41391"/>
    <cellStyle name="Обычный 27 2 2 3 3" xfId="41392"/>
    <cellStyle name="Обычный 27 2 2 3 3 2" xfId="41393"/>
    <cellStyle name="Обычный 27 2 2 3 3 2 2" xfId="41394"/>
    <cellStyle name="Обычный 27 2 2 3 3 2 2 2" xfId="41395"/>
    <cellStyle name="Обычный 27 2 2 3 3 2 3" xfId="41396"/>
    <cellStyle name="Обычный 27 2 2 3 3 3" xfId="41397"/>
    <cellStyle name="Обычный 27 2 2 3 3 3 2" xfId="41398"/>
    <cellStyle name="Обычный 27 2 2 3 3 4" xfId="41399"/>
    <cellStyle name="Обычный 27 2 2 3 4" xfId="41400"/>
    <cellStyle name="Обычный 27 2 2 3 4 2" xfId="41401"/>
    <cellStyle name="Обычный 27 2 2 3 4 2 2" xfId="41402"/>
    <cellStyle name="Обычный 27 2 2 3 4 3" xfId="41403"/>
    <cellStyle name="Обычный 27 2 2 3 5" xfId="41404"/>
    <cellStyle name="Обычный 27 2 2 3 5 2" xfId="41405"/>
    <cellStyle name="Обычный 27 2 2 3 6" xfId="41406"/>
    <cellStyle name="Обычный 27 2 2 4" xfId="41407"/>
    <cellStyle name="Обычный 27 2 2 4 2" xfId="41408"/>
    <cellStyle name="Обычный 27 2 2 4 2 2" xfId="41409"/>
    <cellStyle name="Обычный 27 2 2 4 2 2 2" xfId="41410"/>
    <cellStyle name="Обычный 27 2 2 4 2 2 2 2" xfId="41411"/>
    <cellStyle name="Обычный 27 2 2 4 2 2 3" xfId="41412"/>
    <cellStyle name="Обычный 27 2 2 4 2 3" xfId="41413"/>
    <cellStyle name="Обычный 27 2 2 4 2 3 2" xfId="41414"/>
    <cellStyle name="Обычный 27 2 2 4 2 4" xfId="41415"/>
    <cellStyle name="Обычный 27 2 2 4 3" xfId="41416"/>
    <cellStyle name="Обычный 27 2 2 4 3 2" xfId="41417"/>
    <cellStyle name="Обычный 27 2 2 4 3 2 2" xfId="41418"/>
    <cellStyle name="Обычный 27 2 2 4 3 3" xfId="41419"/>
    <cellStyle name="Обычный 27 2 2 4 4" xfId="41420"/>
    <cellStyle name="Обычный 27 2 2 4 4 2" xfId="41421"/>
    <cellStyle name="Обычный 27 2 2 4 5" xfId="41422"/>
    <cellStyle name="Обычный 27 2 2 5" xfId="41423"/>
    <cellStyle name="Обычный 27 2 2 5 2" xfId="41424"/>
    <cellStyle name="Обычный 27 2 2 5 2 2" xfId="41425"/>
    <cellStyle name="Обычный 27 2 2 5 2 2 2" xfId="41426"/>
    <cellStyle name="Обычный 27 2 2 5 2 3" xfId="41427"/>
    <cellStyle name="Обычный 27 2 2 5 3" xfId="41428"/>
    <cellStyle name="Обычный 27 2 2 5 3 2" xfId="41429"/>
    <cellStyle name="Обычный 27 2 2 5 4" xfId="41430"/>
    <cellStyle name="Обычный 27 2 2 6" xfId="41431"/>
    <cellStyle name="Обычный 27 2 2 6 2" xfId="41432"/>
    <cellStyle name="Обычный 27 2 2 6 2 2" xfId="41433"/>
    <cellStyle name="Обычный 27 2 2 6 3" xfId="41434"/>
    <cellStyle name="Обычный 27 2 2 7" xfId="41435"/>
    <cellStyle name="Обычный 27 2 2 7 2" xfId="41436"/>
    <cellStyle name="Обычный 27 2 2 8" xfId="41437"/>
    <cellStyle name="Обычный 27 2 3" xfId="41438"/>
    <cellStyle name="Обычный 27 2 3 2" xfId="41439"/>
    <cellStyle name="Обычный 27 2 3 2 2" xfId="41440"/>
    <cellStyle name="Обычный 27 2 3 2 2 2" xfId="41441"/>
    <cellStyle name="Обычный 27 2 3 2 2 2 2" xfId="41442"/>
    <cellStyle name="Обычный 27 2 3 2 2 2 2 2" xfId="41443"/>
    <cellStyle name="Обычный 27 2 3 2 2 2 2 2 2" xfId="41444"/>
    <cellStyle name="Обычный 27 2 3 2 2 2 2 3" xfId="41445"/>
    <cellStyle name="Обычный 27 2 3 2 2 2 3" xfId="41446"/>
    <cellStyle name="Обычный 27 2 3 2 2 2 3 2" xfId="41447"/>
    <cellStyle name="Обычный 27 2 3 2 2 2 4" xfId="41448"/>
    <cellStyle name="Обычный 27 2 3 2 2 3" xfId="41449"/>
    <cellStyle name="Обычный 27 2 3 2 2 3 2" xfId="41450"/>
    <cellStyle name="Обычный 27 2 3 2 2 3 2 2" xfId="41451"/>
    <cellStyle name="Обычный 27 2 3 2 2 3 3" xfId="41452"/>
    <cellStyle name="Обычный 27 2 3 2 2 4" xfId="41453"/>
    <cellStyle name="Обычный 27 2 3 2 2 4 2" xfId="41454"/>
    <cellStyle name="Обычный 27 2 3 2 2 5" xfId="41455"/>
    <cellStyle name="Обычный 27 2 3 2 3" xfId="41456"/>
    <cellStyle name="Обычный 27 2 3 2 3 2" xfId="41457"/>
    <cellStyle name="Обычный 27 2 3 2 3 2 2" xfId="41458"/>
    <cellStyle name="Обычный 27 2 3 2 3 2 2 2" xfId="41459"/>
    <cellStyle name="Обычный 27 2 3 2 3 2 3" xfId="41460"/>
    <cellStyle name="Обычный 27 2 3 2 3 3" xfId="41461"/>
    <cellStyle name="Обычный 27 2 3 2 3 3 2" xfId="41462"/>
    <cellStyle name="Обычный 27 2 3 2 3 4" xfId="41463"/>
    <cellStyle name="Обычный 27 2 3 2 4" xfId="41464"/>
    <cellStyle name="Обычный 27 2 3 2 4 2" xfId="41465"/>
    <cellStyle name="Обычный 27 2 3 2 4 2 2" xfId="41466"/>
    <cellStyle name="Обычный 27 2 3 2 4 3" xfId="41467"/>
    <cellStyle name="Обычный 27 2 3 2 5" xfId="41468"/>
    <cellStyle name="Обычный 27 2 3 2 5 2" xfId="41469"/>
    <cellStyle name="Обычный 27 2 3 2 6" xfId="41470"/>
    <cellStyle name="Обычный 27 2 3 3" xfId="41471"/>
    <cellStyle name="Обычный 27 2 3 3 2" xfId="41472"/>
    <cellStyle name="Обычный 27 2 3 3 2 2" xfId="41473"/>
    <cellStyle name="Обычный 27 2 3 3 2 2 2" xfId="41474"/>
    <cellStyle name="Обычный 27 2 3 3 2 2 2 2" xfId="41475"/>
    <cellStyle name="Обычный 27 2 3 3 2 2 3" xfId="41476"/>
    <cellStyle name="Обычный 27 2 3 3 2 3" xfId="41477"/>
    <cellStyle name="Обычный 27 2 3 3 2 3 2" xfId="41478"/>
    <cellStyle name="Обычный 27 2 3 3 2 4" xfId="41479"/>
    <cellStyle name="Обычный 27 2 3 3 3" xfId="41480"/>
    <cellStyle name="Обычный 27 2 3 3 3 2" xfId="41481"/>
    <cellStyle name="Обычный 27 2 3 3 3 2 2" xfId="41482"/>
    <cellStyle name="Обычный 27 2 3 3 3 3" xfId="41483"/>
    <cellStyle name="Обычный 27 2 3 3 4" xfId="41484"/>
    <cellStyle name="Обычный 27 2 3 3 4 2" xfId="41485"/>
    <cellStyle name="Обычный 27 2 3 3 5" xfId="41486"/>
    <cellStyle name="Обычный 27 2 3 4" xfId="41487"/>
    <cellStyle name="Обычный 27 2 3 4 2" xfId="41488"/>
    <cellStyle name="Обычный 27 2 3 4 2 2" xfId="41489"/>
    <cellStyle name="Обычный 27 2 3 4 2 2 2" xfId="41490"/>
    <cellStyle name="Обычный 27 2 3 4 2 3" xfId="41491"/>
    <cellStyle name="Обычный 27 2 3 4 3" xfId="41492"/>
    <cellStyle name="Обычный 27 2 3 4 3 2" xfId="41493"/>
    <cellStyle name="Обычный 27 2 3 4 4" xfId="41494"/>
    <cellStyle name="Обычный 27 2 3 5" xfId="41495"/>
    <cellStyle name="Обычный 27 2 3 5 2" xfId="41496"/>
    <cellStyle name="Обычный 27 2 3 5 2 2" xfId="41497"/>
    <cellStyle name="Обычный 27 2 3 5 3" xfId="41498"/>
    <cellStyle name="Обычный 27 2 3 6" xfId="41499"/>
    <cellStyle name="Обычный 27 2 3 6 2" xfId="41500"/>
    <cellStyle name="Обычный 27 2 3 7" xfId="41501"/>
    <cellStyle name="Обычный 27 2 4" xfId="41502"/>
    <cellStyle name="Обычный 27 2 4 2" xfId="41503"/>
    <cellStyle name="Обычный 27 2 4 2 2" xfId="41504"/>
    <cellStyle name="Обычный 27 2 4 2 2 2" xfId="41505"/>
    <cellStyle name="Обычный 27 2 4 2 2 2 2" xfId="41506"/>
    <cellStyle name="Обычный 27 2 4 2 2 2 2 2" xfId="41507"/>
    <cellStyle name="Обычный 27 2 4 2 2 2 3" xfId="41508"/>
    <cellStyle name="Обычный 27 2 4 2 2 3" xfId="41509"/>
    <cellStyle name="Обычный 27 2 4 2 2 3 2" xfId="41510"/>
    <cellStyle name="Обычный 27 2 4 2 2 4" xfId="41511"/>
    <cellStyle name="Обычный 27 2 4 2 3" xfId="41512"/>
    <cellStyle name="Обычный 27 2 4 2 3 2" xfId="41513"/>
    <cellStyle name="Обычный 27 2 4 2 3 2 2" xfId="41514"/>
    <cellStyle name="Обычный 27 2 4 2 3 3" xfId="41515"/>
    <cellStyle name="Обычный 27 2 4 2 4" xfId="41516"/>
    <cellStyle name="Обычный 27 2 4 2 4 2" xfId="41517"/>
    <cellStyle name="Обычный 27 2 4 2 5" xfId="41518"/>
    <cellStyle name="Обычный 27 2 4 3" xfId="41519"/>
    <cellStyle name="Обычный 27 2 4 3 2" xfId="41520"/>
    <cellStyle name="Обычный 27 2 4 3 2 2" xfId="41521"/>
    <cellStyle name="Обычный 27 2 4 3 2 2 2" xfId="41522"/>
    <cellStyle name="Обычный 27 2 4 3 2 3" xfId="41523"/>
    <cellStyle name="Обычный 27 2 4 3 3" xfId="41524"/>
    <cellStyle name="Обычный 27 2 4 3 3 2" xfId="41525"/>
    <cellStyle name="Обычный 27 2 4 3 4" xfId="41526"/>
    <cellStyle name="Обычный 27 2 4 4" xfId="41527"/>
    <cellStyle name="Обычный 27 2 4 4 2" xfId="41528"/>
    <cellStyle name="Обычный 27 2 4 4 2 2" xfId="41529"/>
    <cellStyle name="Обычный 27 2 4 4 3" xfId="41530"/>
    <cellStyle name="Обычный 27 2 4 5" xfId="41531"/>
    <cellStyle name="Обычный 27 2 4 5 2" xfId="41532"/>
    <cellStyle name="Обычный 27 2 4 6" xfId="41533"/>
    <cellStyle name="Обычный 27 2 5" xfId="41534"/>
    <cellStyle name="Обычный 27 2 5 2" xfId="41535"/>
    <cellStyle name="Обычный 27 2 5 2 2" xfId="41536"/>
    <cellStyle name="Обычный 27 2 5 2 2 2" xfId="41537"/>
    <cellStyle name="Обычный 27 2 5 2 2 2 2" xfId="41538"/>
    <cellStyle name="Обычный 27 2 5 2 2 3" xfId="41539"/>
    <cellStyle name="Обычный 27 2 5 2 3" xfId="41540"/>
    <cellStyle name="Обычный 27 2 5 2 3 2" xfId="41541"/>
    <cellStyle name="Обычный 27 2 5 2 4" xfId="41542"/>
    <cellStyle name="Обычный 27 2 5 3" xfId="41543"/>
    <cellStyle name="Обычный 27 2 5 3 2" xfId="41544"/>
    <cellStyle name="Обычный 27 2 5 3 2 2" xfId="41545"/>
    <cellStyle name="Обычный 27 2 5 3 3" xfId="41546"/>
    <cellStyle name="Обычный 27 2 5 4" xfId="41547"/>
    <cellStyle name="Обычный 27 2 5 4 2" xfId="41548"/>
    <cellStyle name="Обычный 27 2 5 5" xfId="41549"/>
    <cellStyle name="Обычный 27 2 6" xfId="41550"/>
    <cellStyle name="Обычный 27 2 6 2" xfId="41551"/>
    <cellStyle name="Обычный 27 2 6 2 2" xfId="41552"/>
    <cellStyle name="Обычный 27 2 6 2 2 2" xfId="41553"/>
    <cellStyle name="Обычный 27 2 6 2 3" xfId="41554"/>
    <cellStyle name="Обычный 27 2 6 3" xfId="41555"/>
    <cellStyle name="Обычный 27 2 6 3 2" xfId="41556"/>
    <cellStyle name="Обычный 27 2 6 4" xfId="41557"/>
    <cellStyle name="Обычный 27 2 7" xfId="41558"/>
    <cellStyle name="Обычный 27 2 7 2" xfId="41559"/>
    <cellStyle name="Обычный 27 2 7 2 2" xfId="41560"/>
    <cellStyle name="Обычный 27 2 7 3" xfId="41561"/>
    <cellStyle name="Обычный 27 2 8" xfId="41562"/>
    <cellStyle name="Обычный 27 2 8 2" xfId="41563"/>
    <cellStyle name="Обычный 27 2 9" xfId="41564"/>
    <cellStyle name="Обычный 27 3" xfId="41565"/>
    <cellStyle name="Обычный 27 3 2" xfId="41566"/>
    <cellStyle name="Обычный 27 3 2 2" xfId="41567"/>
    <cellStyle name="Обычный 27 3 2 2 2" xfId="41568"/>
    <cellStyle name="Обычный 27 3 2 2 2 2" xfId="41569"/>
    <cellStyle name="Обычный 27 3 2 2 2 2 2" xfId="41570"/>
    <cellStyle name="Обычный 27 3 2 2 2 2 2 2" xfId="41571"/>
    <cellStyle name="Обычный 27 3 2 2 2 2 2 2 2" xfId="41572"/>
    <cellStyle name="Обычный 27 3 2 2 2 2 2 3" xfId="41573"/>
    <cellStyle name="Обычный 27 3 2 2 2 2 3" xfId="41574"/>
    <cellStyle name="Обычный 27 3 2 2 2 2 3 2" xfId="41575"/>
    <cellStyle name="Обычный 27 3 2 2 2 2 4" xfId="41576"/>
    <cellStyle name="Обычный 27 3 2 2 2 3" xfId="41577"/>
    <cellStyle name="Обычный 27 3 2 2 2 3 2" xfId="41578"/>
    <cellStyle name="Обычный 27 3 2 2 2 3 2 2" xfId="41579"/>
    <cellStyle name="Обычный 27 3 2 2 2 3 3" xfId="41580"/>
    <cellStyle name="Обычный 27 3 2 2 2 4" xfId="41581"/>
    <cellStyle name="Обычный 27 3 2 2 2 4 2" xfId="41582"/>
    <cellStyle name="Обычный 27 3 2 2 2 5" xfId="41583"/>
    <cellStyle name="Обычный 27 3 2 2 3" xfId="41584"/>
    <cellStyle name="Обычный 27 3 2 2 3 2" xfId="41585"/>
    <cellStyle name="Обычный 27 3 2 2 3 2 2" xfId="41586"/>
    <cellStyle name="Обычный 27 3 2 2 3 2 2 2" xfId="41587"/>
    <cellStyle name="Обычный 27 3 2 2 3 2 3" xfId="41588"/>
    <cellStyle name="Обычный 27 3 2 2 3 3" xfId="41589"/>
    <cellStyle name="Обычный 27 3 2 2 3 3 2" xfId="41590"/>
    <cellStyle name="Обычный 27 3 2 2 3 4" xfId="41591"/>
    <cellStyle name="Обычный 27 3 2 2 4" xfId="41592"/>
    <cellStyle name="Обычный 27 3 2 2 4 2" xfId="41593"/>
    <cellStyle name="Обычный 27 3 2 2 4 2 2" xfId="41594"/>
    <cellStyle name="Обычный 27 3 2 2 4 3" xfId="41595"/>
    <cellStyle name="Обычный 27 3 2 2 5" xfId="41596"/>
    <cellStyle name="Обычный 27 3 2 2 5 2" xfId="41597"/>
    <cellStyle name="Обычный 27 3 2 2 6" xfId="41598"/>
    <cellStyle name="Обычный 27 3 2 3" xfId="41599"/>
    <cellStyle name="Обычный 27 3 2 3 2" xfId="41600"/>
    <cellStyle name="Обычный 27 3 2 3 2 2" xfId="41601"/>
    <cellStyle name="Обычный 27 3 2 3 2 2 2" xfId="41602"/>
    <cellStyle name="Обычный 27 3 2 3 2 2 2 2" xfId="41603"/>
    <cellStyle name="Обычный 27 3 2 3 2 2 3" xfId="41604"/>
    <cellStyle name="Обычный 27 3 2 3 2 3" xfId="41605"/>
    <cellStyle name="Обычный 27 3 2 3 2 3 2" xfId="41606"/>
    <cellStyle name="Обычный 27 3 2 3 2 4" xfId="41607"/>
    <cellStyle name="Обычный 27 3 2 3 3" xfId="41608"/>
    <cellStyle name="Обычный 27 3 2 3 3 2" xfId="41609"/>
    <cellStyle name="Обычный 27 3 2 3 3 2 2" xfId="41610"/>
    <cellStyle name="Обычный 27 3 2 3 3 3" xfId="41611"/>
    <cellStyle name="Обычный 27 3 2 3 4" xfId="41612"/>
    <cellStyle name="Обычный 27 3 2 3 4 2" xfId="41613"/>
    <cellStyle name="Обычный 27 3 2 3 5" xfId="41614"/>
    <cellStyle name="Обычный 27 3 2 4" xfId="41615"/>
    <cellStyle name="Обычный 27 3 2 4 2" xfId="41616"/>
    <cellStyle name="Обычный 27 3 2 4 2 2" xfId="41617"/>
    <cellStyle name="Обычный 27 3 2 4 2 2 2" xfId="41618"/>
    <cellStyle name="Обычный 27 3 2 4 2 3" xfId="41619"/>
    <cellStyle name="Обычный 27 3 2 4 3" xfId="41620"/>
    <cellStyle name="Обычный 27 3 2 4 3 2" xfId="41621"/>
    <cellStyle name="Обычный 27 3 2 4 4" xfId="41622"/>
    <cellStyle name="Обычный 27 3 2 5" xfId="41623"/>
    <cellStyle name="Обычный 27 3 2 5 2" xfId="41624"/>
    <cellStyle name="Обычный 27 3 2 5 2 2" xfId="41625"/>
    <cellStyle name="Обычный 27 3 2 5 3" xfId="41626"/>
    <cellStyle name="Обычный 27 3 2 6" xfId="41627"/>
    <cellStyle name="Обычный 27 3 2 6 2" xfId="41628"/>
    <cellStyle name="Обычный 27 3 2 7" xfId="41629"/>
    <cellStyle name="Обычный 27 3 3" xfId="41630"/>
    <cellStyle name="Обычный 27 3 3 2" xfId="41631"/>
    <cellStyle name="Обычный 27 3 3 2 2" xfId="41632"/>
    <cellStyle name="Обычный 27 3 3 2 2 2" xfId="41633"/>
    <cellStyle name="Обычный 27 3 3 2 2 2 2" xfId="41634"/>
    <cellStyle name="Обычный 27 3 3 2 2 2 2 2" xfId="41635"/>
    <cellStyle name="Обычный 27 3 3 2 2 2 3" xfId="41636"/>
    <cellStyle name="Обычный 27 3 3 2 2 3" xfId="41637"/>
    <cellStyle name="Обычный 27 3 3 2 2 3 2" xfId="41638"/>
    <cellStyle name="Обычный 27 3 3 2 2 4" xfId="41639"/>
    <cellStyle name="Обычный 27 3 3 2 3" xfId="41640"/>
    <cellStyle name="Обычный 27 3 3 2 3 2" xfId="41641"/>
    <cellStyle name="Обычный 27 3 3 2 3 2 2" xfId="41642"/>
    <cellStyle name="Обычный 27 3 3 2 3 3" xfId="41643"/>
    <cellStyle name="Обычный 27 3 3 2 4" xfId="41644"/>
    <cellStyle name="Обычный 27 3 3 2 4 2" xfId="41645"/>
    <cellStyle name="Обычный 27 3 3 2 5" xfId="41646"/>
    <cellStyle name="Обычный 27 3 3 3" xfId="41647"/>
    <cellStyle name="Обычный 27 3 3 3 2" xfId="41648"/>
    <cellStyle name="Обычный 27 3 3 3 2 2" xfId="41649"/>
    <cellStyle name="Обычный 27 3 3 3 2 2 2" xfId="41650"/>
    <cellStyle name="Обычный 27 3 3 3 2 3" xfId="41651"/>
    <cellStyle name="Обычный 27 3 3 3 3" xfId="41652"/>
    <cellStyle name="Обычный 27 3 3 3 3 2" xfId="41653"/>
    <cellStyle name="Обычный 27 3 3 3 4" xfId="41654"/>
    <cellStyle name="Обычный 27 3 3 4" xfId="41655"/>
    <cellStyle name="Обычный 27 3 3 4 2" xfId="41656"/>
    <cellStyle name="Обычный 27 3 3 4 2 2" xfId="41657"/>
    <cellStyle name="Обычный 27 3 3 4 3" xfId="41658"/>
    <cellStyle name="Обычный 27 3 3 5" xfId="41659"/>
    <cellStyle name="Обычный 27 3 3 5 2" xfId="41660"/>
    <cellStyle name="Обычный 27 3 3 6" xfId="41661"/>
    <cellStyle name="Обычный 27 3 4" xfId="41662"/>
    <cellStyle name="Обычный 27 3 4 2" xfId="41663"/>
    <cellStyle name="Обычный 27 3 4 2 2" xfId="41664"/>
    <cellStyle name="Обычный 27 3 4 2 2 2" xfId="41665"/>
    <cellStyle name="Обычный 27 3 4 2 2 2 2" xfId="41666"/>
    <cellStyle name="Обычный 27 3 4 2 2 3" xfId="41667"/>
    <cellStyle name="Обычный 27 3 4 2 3" xfId="41668"/>
    <cellStyle name="Обычный 27 3 4 2 3 2" xfId="41669"/>
    <cellStyle name="Обычный 27 3 4 2 4" xfId="41670"/>
    <cellStyle name="Обычный 27 3 4 3" xfId="41671"/>
    <cellStyle name="Обычный 27 3 4 3 2" xfId="41672"/>
    <cellStyle name="Обычный 27 3 4 3 2 2" xfId="41673"/>
    <cellStyle name="Обычный 27 3 4 3 3" xfId="41674"/>
    <cellStyle name="Обычный 27 3 4 4" xfId="41675"/>
    <cellStyle name="Обычный 27 3 4 4 2" xfId="41676"/>
    <cellStyle name="Обычный 27 3 4 5" xfId="41677"/>
    <cellStyle name="Обычный 27 3 5" xfId="41678"/>
    <cellStyle name="Обычный 27 3 5 2" xfId="41679"/>
    <cellStyle name="Обычный 27 3 5 2 2" xfId="41680"/>
    <cellStyle name="Обычный 27 3 5 2 2 2" xfId="41681"/>
    <cellStyle name="Обычный 27 3 5 2 3" xfId="41682"/>
    <cellStyle name="Обычный 27 3 5 3" xfId="41683"/>
    <cellStyle name="Обычный 27 3 5 3 2" xfId="41684"/>
    <cellStyle name="Обычный 27 3 5 4" xfId="41685"/>
    <cellStyle name="Обычный 27 3 6" xfId="41686"/>
    <cellStyle name="Обычный 27 3 6 2" xfId="41687"/>
    <cellStyle name="Обычный 27 3 6 2 2" xfId="41688"/>
    <cellStyle name="Обычный 27 3 6 3" xfId="41689"/>
    <cellStyle name="Обычный 27 3 7" xfId="41690"/>
    <cellStyle name="Обычный 27 3 7 2" xfId="41691"/>
    <cellStyle name="Обычный 27 3 8" xfId="41692"/>
    <cellStyle name="Обычный 27 4" xfId="41693"/>
    <cellStyle name="Обычный 27 4 2" xfId="41694"/>
    <cellStyle name="Обычный 27 4 2 2" xfId="41695"/>
    <cellStyle name="Обычный 27 4 2 2 2" xfId="41696"/>
    <cellStyle name="Обычный 27 4 2 2 2 2" xfId="41697"/>
    <cellStyle name="Обычный 27 4 2 2 2 2 2" xfId="41698"/>
    <cellStyle name="Обычный 27 4 2 2 2 2 2 2" xfId="41699"/>
    <cellStyle name="Обычный 27 4 2 2 2 2 3" xfId="41700"/>
    <cellStyle name="Обычный 27 4 2 2 2 3" xfId="41701"/>
    <cellStyle name="Обычный 27 4 2 2 2 3 2" xfId="41702"/>
    <cellStyle name="Обычный 27 4 2 2 2 4" xfId="41703"/>
    <cellStyle name="Обычный 27 4 2 2 3" xfId="41704"/>
    <cellStyle name="Обычный 27 4 2 2 3 2" xfId="41705"/>
    <cellStyle name="Обычный 27 4 2 2 3 2 2" xfId="41706"/>
    <cellStyle name="Обычный 27 4 2 2 3 3" xfId="41707"/>
    <cellStyle name="Обычный 27 4 2 2 4" xfId="41708"/>
    <cellStyle name="Обычный 27 4 2 2 4 2" xfId="41709"/>
    <cellStyle name="Обычный 27 4 2 2 5" xfId="41710"/>
    <cellStyle name="Обычный 27 4 2 3" xfId="41711"/>
    <cellStyle name="Обычный 27 4 2 3 2" xfId="41712"/>
    <cellStyle name="Обычный 27 4 2 3 2 2" xfId="41713"/>
    <cellStyle name="Обычный 27 4 2 3 2 2 2" xfId="41714"/>
    <cellStyle name="Обычный 27 4 2 3 2 3" xfId="41715"/>
    <cellStyle name="Обычный 27 4 2 3 3" xfId="41716"/>
    <cellStyle name="Обычный 27 4 2 3 3 2" xfId="41717"/>
    <cellStyle name="Обычный 27 4 2 3 4" xfId="41718"/>
    <cellStyle name="Обычный 27 4 2 4" xfId="41719"/>
    <cellStyle name="Обычный 27 4 2 4 2" xfId="41720"/>
    <cellStyle name="Обычный 27 4 2 4 2 2" xfId="41721"/>
    <cellStyle name="Обычный 27 4 2 4 3" xfId="41722"/>
    <cellStyle name="Обычный 27 4 2 5" xfId="41723"/>
    <cellStyle name="Обычный 27 4 2 5 2" xfId="41724"/>
    <cellStyle name="Обычный 27 4 2 6" xfId="41725"/>
    <cellStyle name="Обычный 27 4 3" xfId="41726"/>
    <cellStyle name="Обычный 27 4 3 2" xfId="41727"/>
    <cellStyle name="Обычный 27 4 3 2 2" xfId="41728"/>
    <cellStyle name="Обычный 27 4 3 2 2 2" xfId="41729"/>
    <cellStyle name="Обычный 27 4 3 2 2 2 2" xfId="41730"/>
    <cellStyle name="Обычный 27 4 3 2 2 3" xfId="41731"/>
    <cellStyle name="Обычный 27 4 3 2 3" xfId="41732"/>
    <cellStyle name="Обычный 27 4 3 2 3 2" xfId="41733"/>
    <cellStyle name="Обычный 27 4 3 2 4" xfId="41734"/>
    <cellStyle name="Обычный 27 4 3 3" xfId="41735"/>
    <cellStyle name="Обычный 27 4 3 3 2" xfId="41736"/>
    <cellStyle name="Обычный 27 4 3 3 2 2" xfId="41737"/>
    <cellStyle name="Обычный 27 4 3 3 3" xfId="41738"/>
    <cellStyle name="Обычный 27 4 3 4" xfId="41739"/>
    <cellStyle name="Обычный 27 4 3 4 2" xfId="41740"/>
    <cellStyle name="Обычный 27 4 3 5" xfId="41741"/>
    <cellStyle name="Обычный 27 4 4" xfId="41742"/>
    <cellStyle name="Обычный 27 4 4 2" xfId="41743"/>
    <cellStyle name="Обычный 27 4 4 2 2" xfId="41744"/>
    <cellStyle name="Обычный 27 4 4 2 2 2" xfId="41745"/>
    <cellStyle name="Обычный 27 4 4 2 3" xfId="41746"/>
    <cellStyle name="Обычный 27 4 4 3" xfId="41747"/>
    <cellStyle name="Обычный 27 4 4 3 2" xfId="41748"/>
    <cellStyle name="Обычный 27 4 4 4" xfId="41749"/>
    <cellStyle name="Обычный 27 4 5" xfId="41750"/>
    <cellStyle name="Обычный 27 4 5 2" xfId="41751"/>
    <cellStyle name="Обычный 27 4 5 2 2" xfId="41752"/>
    <cellStyle name="Обычный 27 4 5 3" xfId="41753"/>
    <cellStyle name="Обычный 27 4 6" xfId="41754"/>
    <cellStyle name="Обычный 27 4 6 2" xfId="41755"/>
    <cellStyle name="Обычный 27 4 7" xfId="41756"/>
    <cellStyle name="Обычный 27 5" xfId="41757"/>
    <cellStyle name="Обычный 27 5 2" xfId="41758"/>
    <cellStyle name="Обычный 27 5 2 2" xfId="41759"/>
    <cellStyle name="Обычный 27 5 2 2 2" xfId="41760"/>
    <cellStyle name="Обычный 27 5 2 2 2 2" xfId="41761"/>
    <cellStyle name="Обычный 27 5 2 2 2 2 2" xfId="41762"/>
    <cellStyle name="Обычный 27 5 2 2 2 3" xfId="41763"/>
    <cellStyle name="Обычный 27 5 2 2 3" xfId="41764"/>
    <cellStyle name="Обычный 27 5 2 2 3 2" xfId="41765"/>
    <cellStyle name="Обычный 27 5 2 2 4" xfId="41766"/>
    <cellStyle name="Обычный 27 5 2 3" xfId="41767"/>
    <cellStyle name="Обычный 27 5 2 3 2" xfId="41768"/>
    <cellStyle name="Обычный 27 5 2 3 2 2" xfId="41769"/>
    <cellStyle name="Обычный 27 5 2 3 3" xfId="41770"/>
    <cellStyle name="Обычный 27 5 2 4" xfId="41771"/>
    <cellStyle name="Обычный 27 5 2 4 2" xfId="41772"/>
    <cellStyle name="Обычный 27 5 2 5" xfId="41773"/>
    <cellStyle name="Обычный 27 5 3" xfId="41774"/>
    <cellStyle name="Обычный 27 5 3 2" xfId="41775"/>
    <cellStyle name="Обычный 27 5 3 2 2" xfId="41776"/>
    <cellStyle name="Обычный 27 5 3 2 2 2" xfId="41777"/>
    <cellStyle name="Обычный 27 5 3 2 3" xfId="41778"/>
    <cellStyle name="Обычный 27 5 3 3" xfId="41779"/>
    <cellStyle name="Обычный 27 5 3 3 2" xfId="41780"/>
    <cellStyle name="Обычный 27 5 3 4" xfId="41781"/>
    <cellStyle name="Обычный 27 5 4" xfId="41782"/>
    <cellStyle name="Обычный 27 5 4 2" xfId="41783"/>
    <cellStyle name="Обычный 27 5 4 2 2" xfId="41784"/>
    <cellStyle name="Обычный 27 5 4 3" xfId="41785"/>
    <cellStyle name="Обычный 27 5 5" xfId="41786"/>
    <cellStyle name="Обычный 27 5 5 2" xfId="41787"/>
    <cellStyle name="Обычный 27 5 6" xfId="41788"/>
    <cellStyle name="Обычный 27 6" xfId="41789"/>
    <cellStyle name="Обычный 27 6 2" xfId="41790"/>
    <cellStyle name="Обычный 27 6 2 2" xfId="41791"/>
    <cellStyle name="Обычный 27 6 2 2 2" xfId="41792"/>
    <cellStyle name="Обычный 27 6 2 2 2 2" xfId="41793"/>
    <cellStyle name="Обычный 27 6 2 2 3" xfId="41794"/>
    <cellStyle name="Обычный 27 6 2 3" xfId="41795"/>
    <cellStyle name="Обычный 27 6 2 3 2" xfId="41796"/>
    <cellStyle name="Обычный 27 6 2 4" xfId="41797"/>
    <cellStyle name="Обычный 27 6 3" xfId="41798"/>
    <cellStyle name="Обычный 27 6 3 2" xfId="41799"/>
    <cellStyle name="Обычный 27 6 3 2 2" xfId="41800"/>
    <cellStyle name="Обычный 27 6 3 3" xfId="41801"/>
    <cellStyle name="Обычный 27 6 4" xfId="41802"/>
    <cellStyle name="Обычный 27 6 4 2" xfId="41803"/>
    <cellStyle name="Обычный 27 6 5" xfId="41804"/>
    <cellStyle name="Обычный 27 7" xfId="41805"/>
    <cellStyle name="Обычный 27 7 2" xfId="41806"/>
    <cellStyle name="Обычный 27 7 2 2" xfId="41807"/>
    <cellStyle name="Обычный 27 7 2 2 2" xfId="41808"/>
    <cellStyle name="Обычный 27 7 2 3" xfId="41809"/>
    <cellStyle name="Обычный 27 7 3" xfId="41810"/>
    <cellStyle name="Обычный 27 7 3 2" xfId="41811"/>
    <cellStyle name="Обычный 27 7 4" xfId="41812"/>
    <cellStyle name="Обычный 27 8" xfId="41813"/>
    <cellStyle name="Обычный 27 8 2" xfId="41814"/>
    <cellStyle name="Обычный 27 8 2 2" xfId="41815"/>
    <cellStyle name="Обычный 27 8 3" xfId="41816"/>
    <cellStyle name="Обычный 27 9" xfId="41817"/>
    <cellStyle name="Обычный 27 9 2" xfId="41818"/>
    <cellStyle name="Обычный 28" xfId="41819"/>
    <cellStyle name="Обычный 28 10" xfId="41820"/>
    <cellStyle name="Обычный 28 2" xfId="41821"/>
    <cellStyle name="Обычный 28 2 2" xfId="41822"/>
    <cellStyle name="Обычный 28 2 2 2" xfId="41823"/>
    <cellStyle name="Обычный 28 2 2 2 2" xfId="41824"/>
    <cellStyle name="Обычный 28 2 2 2 2 2" xfId="41825"/>
    <cellStyle name="Обычный 28 2 2 2 2 2 2" xfId="41826"/>
    <cellStyle name="Обычный 28 2 2 2 2 2 2 2" xfId="41827"/>
    <cellStyle name="Обычный 28 2 2 2 2 2 2 2 2" xfId="41828"/>
    <cellStyle name="Обычный 28 2 2 2 2 2 2 2 2 2" xfId="41829"/>
    <cellStyle name="Обычный 28 2 2 2 2 2 2 2 3" xfId="41830"/>
    <cellStyle name="Обычный 28 2 2 2 2 2 2 3" xfId="41831"/>
    <cellStyle name="Обычный 28 2 2 2 2 2 2 3 2" xfId="41832"/>
    <cellStyle name="Обычный 28 2 2 2 2 2 2 4" xfId="41833"/>
    <cellStyle name="Обычный 28 2 2 2 2 2 3" xfId="41834"/>
    <cellStyle name="Обычный 28 2 2 2 2 2 3 2" xfId="41835"/>
    <cellStyle name="Обычный 28 2 2 2 2 2 3 2 2" xfId="41836"/>
    <cellStyle name="Обычный 28 2 2 2 2 2 3 3" xfId="41837"/>
    <cellStyle name="Обычный 28 2 2 2 2 2 4" xfId="41838"/>
    <cellStyle name="Обычный 28 2 2 2 2 2 4 2" xfId="41839"/>
    <cellStyle name="Обычный 28 2 2 2 2 2 5" xfId="41840"/>
    <cellStyle name="Обычный 28 2 2 2 2 3" xfId="41841"/>
    <cellStyle name="Обычный 28 2 2 2 2 3 2" xfId="41842"/>
    <cellStyle name="Обычный 28 2 2 2 2 3 2 2" xfId="41843"/>
    <cellStyle name="Обычный 28 2 2 2 2 3 2 2 2" xfId="41844"/>
    <cellStyle name="Обычный 28 2 2 2 2 3 2 3" xfId="41845"/>
    <cellStyle name="Обычный 28 2 2 2 2 3 3" xfId="41846"/>
    <cellStyle name="Обычный 28 2 2 2 2 3 3 2" xfId="41847"/>
    <cellStyle name="Обычный 28 2 2 2 2 3 4" xfId="41848"/>
    <cellStyle name="Обычный 28 2 2 2 2 4" xfId="41849"/>
    <cellStyle name="Обычный 28 2 2 2 2 4 2" xfId="41850"/>
    <cellStyle name="Обычный 28 2 2 2 2 4 2 2" xfId="41851"/>
    <cellStyle name="Обычный 28 2 2 2 2 4 3" xfId="41852"/>
    <cellStyle name="Обычный 28 2 2 2 2 5" xfId="41853"/>
    <cellStyle name="Обычный 28 2 2 2 2 5 2" xfId="41854"/>
    <cellStyle name="Обычный 28 2 2 2 2 6" xfId="41855"/>
    <cellStyle name="Обычный 28 2 2 2 3" xfId="41856"/>
    <cellStyle name="Обычный 28 2 2 2 3 2" xfId="41857"/>
    <cellStyle name="Обычный 28 2 2 2 3 2 2" xfId="41858"/>
    <cellStyle name="Обычный 28 2 2 2 3 2 2 2" xfId="41859"/>
    <cellStyle name="Обычный 28 2 2 2 3 2 2 2 2" xfId="41860"/>
    <cellStyle name="Обычный 28 2 2 2 3 2 2 3" xfId="41861"/>
    <cellStyle name="Обычный 28 2 2 2 3 2 3" xfId="41862"/>
    <cellStyle name="Обычный 28 2 2 2 3 2 3 2" xfId="41863"/>
    <cellStyle name="Обычный 28 2 2 2 3 2 4" xfId="41864"/>
    <cellStyle name="Обычный 28 2 2 2 3 3" xfId="41865"/>
    <cellStyle name="Обычный 28 2 2 2 3 3 2" xfId="41866"/>
    <cellStyle name="Обычный 28 2 2 2 3 3 2 2" xfId="41867"/>
    <cellStyle name="Обычный 28 2 2 2 3 3 3" xfId="41868"/>
    <cellStyle name="Обычный 28 2 2 2 3 4" xfId="41869"/>
    <cellStyle name="Обычный 28 2 2 2 3 4 2" xfId="41870"/>
    <cellStyle name="Обычный 28 2 2 2 3 5" xfId="41871"/>
    <cellStyle name="Обычный 28 2 2 2 4" xfId="41872"/>
    <cellStyle name="Обычный 28 2 2 2 4 2" xfId="41873"/>
    <cellStyle name="Обычный 28 2 2 2 4 2 2" xfId="41874"/>
    <cellStyle name="Обычный 28 2 2 2 4 2 2 2" xfId="41875"/>
    <cellStyle name="Обычный 28 2 2 2 4 2 3" xfId="41876"/>
    <cellStyle name="Обычный 28 2 2 2 4 3" xfId="41877"/>
    <cellStyle name="Обычный 28 2 2 2 4 3 2" xfId="41878"/>
    <cellStyle name="Обычный 28 2 2 2 4 4" xfId="41879"/>
    <cellStyle name="Обычный 28 2 2 2 5" xfId="41880"/>
    <cellStyle name="Обычный 28 2 2 2 5 2" xfId="41881"/>
    <cellStyle name="Обычный 28 2 2 2 5 2 2" xfId="41882"/>
    <cellStyle name="Обычный 28 2 2 2 5 3" xfId="41883"/>
    <cellStyle name="Обычный 28 2 2 2 6" xfId="41884"/>
    <cellStyle name="Обычный 28 2 2 2 6 2" xfId="41885"/>
    <cellStyle name="Обычный 28 2 2 2 7" xfId="41886"/>
    <cellStyle name="Обычный 28 2 2 3" xfId="41887"/>
    <cellStyle name="Обычный 28 2 2 3 2" xfId="41888"/>
    <cellStyle name="Обычный 28 2 2 3 2 2" xfId="41889"/>
    <cellStyle name="Обычный 28 2 2 3 2 2 2" xfId="41890"/>
    <cellStyle name="Обычный 28 2 2 3 2 2 2 2" xfId="41891"/>
    <cellStyle name="Обычный 28 2 2 3 2 2 2 2 2" xfId="41892"/>
    <cellStyle name="Обычный 28 2 2 3 2 2 2 3" xfId="41893"/>
    <cellStyle name="Обычный 28 2 2 3 2 2 3" xfId="41894"/>
    <cellStyle name="Обычный 28 2 2 3 2 2 3 2" xfId="41895"/>
    <cellStyle name="Обычный 28 2 2 3 2 2 4" xfId="41896"/>
    <cellStyle name="Обычный 28 2 2 3 2 3" xfId="41897"/>
    <cellStyle name="Обычный 28 2 2 3 2 3 2" xfId="41898"/>
    <cellStyle name="Обычный 28 2 2 3 2 3 2 2" xfId="41899"/>
    <cellStyle name="Обычный 28 2 2 3 2 3 3" xfId="41900"/>
    <cellStyle name="Обычный 28 2 2 3 2 4" xfId="41901"/>
    <cellStyle name="Обычный 28 2 2 3 2 4 2" xfId="41902"/>
    <cellStyle name="Обычный 28 2 2 3 2 5" xfId="41903"/>
    <cellStyle name="Обычный 28 2 2 3 3" xfId="41904"/>
    <cellStyle name="Обычный 28 2 2 3 3 2" xfId="41905"/>
    <cellStyle name="Обычный 28 2 2 3 3 2 2" xfId="41906"/>
    <cellStyle name="Обычный 28 2 2 3 3 2 2 2" xfId="41907"/>
    <cellStyle name="Обычный 28 2 2 3 3 2 3" xfId="41908"/>
    <cellStyle name="Обычный 28 2 2 3 3 3" xfId="41909"/>
    <cellStyle name="Обычный 28 2 2 3 3 3 2" xfId="41910"/>
    <cellStyle name="Обычный 28 2 2 3 3 4" xfId="41911"/>
    <cellStyle name="Обычный 28 2 2 3 4" xfId="41912"/>
    <cellStyle name="Обычный 28 2 2 3 4 2" xfId="41913"/>
    <cellStyle name="Обычный 28 2 2 3 4 2 2" xfId="41914"/>
    <cellStyle name="Обычный 28 2 2 3 4 3" xfId="41915"/>
    <cellStyle name="Обычный 28 2 2 3 5" xfId="41916"/>
    <cellStyle name="Обычный 28 2 2 3 5 2" xfId="41917"/>
    <cellStyle name="Обычный 28 2 2 3 6" xfId="41918"/>
    <cellStyle name="Обычный 28 2 2 4" xfId="41919"/>
    <cellStyle name="Обычный 28 2 2 4 2" xfId="41920"/>
    <cellStyle name="Обычный 28 2 2 4 2 2" xfId="41921"/>
    <cellStyle name="Обычный 28 2 2 4 2 2 2" xfId="41922"/>
    <cellStyle name="Обычный 28 2 2 4 2 2 2 2" xfId="41923"/>
    <cellStyle name="Обычный 28 2 2 4 2 2 3" xfId="41924"/>
    <cellStyle name="Обычный 28 2 2 4 2 3" xfId="41925"/>
    <cellStyle name="Обычный 28 2 2 4 2 3 2" xfId="41926"/>
    <cellStyle name="Обычный 28 2 2 4 2 4" xfId="41927"/>
    <cellStyle name="Обычный 28 2 2 4 3" xfId="41928"/>
    <cellStyle name="Обычный 28 2 2 4 3 2" xfId="41929"/>
    <cellStyle name="Обычный 28 2 2 4 3 2 2" xfId="41930"/>
    <cellStyle name="Обычный 28 2 2 4 3 3" xfId="41931"/>
    <cellStyle name="Обычный 28 2 2 4 4" xfId="41932"/>
    <cellStyle name="Обычный 28 2 2 4 4 2" xfId="41933"/>
    <cellStyle name="Обычный 28 2 2 4 5" xfId="41934"/>
    <cellStyle name="Обычный 28 2 2 5" xfId="41935"/>
    <cellStyle name="Обычный 28 2 2 5 2" xfId="41936"/>
    <cellStyle name="Обычный 28 2 2 5 2 2" xfId="41937"/>
    <cellStyle name="Обычный 28 2 2 5 2 2 2" xfId="41938"/>
    <cellStyle name="Обычный 28 2 2 5 2 3" xfId="41939"/>
    <cellStyle name="Обычный 28 2 2 5 3" xfId="41940"/>
    <cellStyle name="Обычный 28 2 2 5 3 2" xfId="41941"/>
    <cellStyle name="Обычный 28 2 2 5 4" xfId="41942"/>
    <cellStyle name="Обычный 28 2 2 6" xfId="41943"/>
    <cellStyle name="Обычный 28 2 2 6 2" xfId="41944"/>
    <cellStyle name="Обычный 28 2 2 6 2 2" xfId="41945"/>
    <cellStyle name="Обычный 28 2 2 6 3" xfId="41946"/>
    <cellStyle name="Обычный 28 2 2 7" xfId="41947"/>
    <cellStyle name="Обычный 28 2 2 7 2" xfId="41948"/>
    <cellStyle name="Обычный 28 2 2 8" xfId="41949"/>
    <cellStyle name="Обычный 28 2 3" xfId="41950"/>
    <cellStyle name="Обычный 28 2 3 2" xfId="41951"/>
    <cellStyle name="Обычный 28 2 3 2 2" xfId="41952"/>
    <cellStyle name="Обычный 28 2 3 2 2 2" xfId="41953"/>
    <cellStyle name="Обычный 28 2 3 2 2 2 2" xfId="41954"/>
    <cellStyle name="Обычный 28 2 3 2 2 2 2 2" xfId="41955"/>
    <cellStyle name="Обычный 28 2 3 2 2 2 2 2 2" xfId="41956"/>
    <cellStyle name="Обычный 28 2 3 2 2 2 2 3" xfId="41957"/>
    <cellStyle name="Обычный 28 2 3 2 2 2 3" xfId="41958"/>
    <cellStyle name="Обычный 28 2 3 2 2 2 3 2" xfId="41959"/>
    <cellStyle name="Обычный 28 2 3 2 2 2 4" xfId="41960"/>
    <cellStyle name="Обычный 28 2 3 2 2 3" xfId="41961"/>
    <cellStyle name="Обычный 28 2 3 2 2 3 2" xfId="41962"/>
    <cellStyle name="Обычный 28 2 3 2 2 3 2 2" xfId="41963"/>
    <cellStyle name="Обычный 28 2 3 2 2 3 3" xfId="41964"/>
    <cellStyle name="Обычный 28 2 3 2 2 4" xfId="41965"/>
    <cellStyle name="Обычный 28 2 3 2 2 4 2" xfId="41966"/>
    <cellStyle name="Обычный 28 2 3 2 2 5" xfId="41967"/>
    <cellStyle name="Обычный 28 2 3 2 3" xfId="41968"/>
    <cellStyle name="Обычный 28 2 3 2 3 2" xfId="41969"/>
    <cellStyle name="Обычный 28 2 3 2 3 2 2" xfId="41970"/>
    <cellStyle name="Обычный 28 2 3 2 3 2 2 2" xfId="41971"/>
    <cellStyle name="Обычный 28 2 3 2 3 2 3" xfId="41972"/>
    <cellStyle name="Обычный 28 2 3 2 3 3" xfId="41973"/>
    <cellStyle name="Обычный 28 2 3 2 3 3 2" xfId="41974"/>
    <cellStyle name="Обычный 28 2 3 2 3 4" xfId="41975"/>
    <cellStyle name="Обычный 28 2 3 2 4" xfId="41976"/>
    <cellStyle name="Обычный 28 2 3 2 4 2" xfId="41977"/>
    <cellStyle name="Обычный 28 2 3 2 4 2 2" xfId="41978"/>
    <cellStyle name="Обычный 28 2 3 2 4 3" xfId="41979"/>
    <cellStyle name="Обычный 28 2 3 2 5" xfId="41980"/>
    <cellStyle name="Обычный 28 2 3 2 5 2" xfId="41981"/>
    <cellStyle name="Обычный 28 2 3 2 6" xfId="41982"/>
    <cellStyle name="Обычный 28 2 3 3" xfId="41983"/>
    <cellStyle name="Обычный 28 2 3 3 2" xfId="41984"/>
    <cellStyle name="Обычный 28 2 3 3 2 2" xfId="41985"/>
    <cellStyle name="Обычный 28 2 3 3 2 2 2" xfId="41986"/>
    <cellStyle name="Обычный 28 2 3 3 2 2 2 2" xfId="41987"/>
    <cellStyle name="Обычный 28 2 3 3 2 2 3" xfId="41988"/>
    <cellStyle name="Обычный 28 2 3 3 2 3" xfId="41989"/>
    <cellStyle name="Обычный 28 2 3 3 2 3 2" xfId="41990"/>
    <cellStyle name="Обычный 28 2 3 3 2 4" xfId="41991"/>
    <cellStyle name="Обычный 28 2 3 3 3" xfId="41992"/>
    <cellStyle name="Обычный 28 2 3 3 3 2" xfId="41993"/>
    <cellStyle name="Обычный 28 2 3 3 3 2 2" xfId="41994"/>
    <cellStyle name="Обычный 28 2 3 3 3 3" xfId="41995"/>
    <cellStyle name="Обычный 28 2 3 3 4" xfId="41996"/>
    <cellStyle name="Обычный 28 2 3 3 4 2" xfId="41997"/>
    <cellStyle name="Обычный 28 2 3 3 5" xfId="41998"/>
    <cellStyle name="Обычный 28 2 3 4" xfId="41999"/>
    <cellStyle name="Обычный 28 2 3 4 2" xfId="42000"/>
    <cellStyle name="Обычный 28 2 3 4 2 2" xfId="42001"/>
    <cellStyle name="Обычный 28 2 3 4 2 2 2" xfId="42002"/>
    <cellStyle name="Обычный 28 2 3 4 2 3" xfId="42003"/>
    <cellStyle name="Обычный 28 2 3 4 3" xfId="42004"/>
    <cellStyle name="Обычный 28 2 3 4 3 2" xfId="42005"/>
    <cellStyle name="Обычный 28 2 3 4 4" xfId="42006"/>
    <cellStyle name="Обычный 28 2 3 5" xfId="42007"/>
    <cellStyle name="Обычный 28 2 3 5 2" xfId="42008"/>
    <cellStyle name="Обычный 28 2 3 5 2 2" xfId="42009"/>
    <cellStyle name="Обычный 28 2 3 5 3" xfId="42010"/>
    <cellStyle name="Обычный 28 2 3 6" xfId="42011"/>
    <cellStyle name="Обычный 28 2 3 6 2" xfId="42012"/>
    <cellStyle name="Обычный 28 2 3 7" xfId="42013"/>
    <cellStyle name="Обычный 28 2 4" xfId="42014"/>
    <cellStyle name="Обычный 28 2 4 2" xfId="42015"/>
    <cellStyle name="Обычный 28 2 4 2 2" xfId="42016"/>
    <cellStyle name="Обычный 28 2 4 2 2 2" xfId="42017"/>
    <cellStyle name="Обычный 28 2 4 2 2 2 2" xfId="42018"/>
    <cellStyle name="Обычный 28 2 4 2 2 2 2 2" xfId="42019"/>
    <cellStyle name="Обычный 28 2 4 2 2 2 3" xfId="42020"/>
    <cellStyle name="Обычный 28 2 4 2 2 3" xfId="42021"/>
    <cellStyle name="Обычный 28 2 4 2 2 3 2" xfId="42022"/>
    <cellStyle name="Обычный 28 2 4 2 2 4" xfId="42023"/>
    <cellStyle name="Обычный 28 2 4 2 3" xfId="42024"/>
    <cellStyle name="Обычный 28 2 4 2 3 2" xfId="42025"/>
    <cellStyle name="Обычный 28 2 4 2 3 2 2" xfId="42026"/>
    <cellStyle name="Обычный 28 2 4 2 3 3" xfId="42027"/>
    <cellStyle name="Обычный 28 2 4 2 4" xfId="42028"/>
    <cellStyle name="Обычный 28 2 4 2 4 2" xfId="42029"/>
    <cellStyle name="Обычный 28 2 4 2 5" xfId="42030"/>
    <cellStyle name="Обычный 28 2 4 3" xfId="42031"/>
    <cellStyle name="Обычный 28 2 4 3 2" xfId="42032"/>
    <cellStyle name="Обычный 28 2 4 3 2 2" xfId="42033"/>
    <cellStyle name="Обычный 28 2 4 3 2 2 2" xfId="42034"/>
    <cellStyle name="Обычный 28 2 4 3 2 3" xfId="42035"/>
    <cellStyle name="Обычный 28 2 4 3 3" xfId="42036"/>
    <cellStyle name="Обычный 28 2 4 3 3 2" xfId="42037"/>
    <cellStyle name="Обычный 28 2 4 3 4" xfId="42038"/>
    <cellStyle name="Обычный 28 2 4 4" xfId="42039"/>
    <cellStyle name="Обычный 28 2 4 4 2" xfId="42040"/>
    <cellStyle name="Обычный 28 2 4 4 2 2" xfId="42041"/>
    <cellStyle name="Обычный 28 2 4 4 3" xfId="42042"/>
    <cellStyle name="Обычный 28 2 4 5" xfId="42043"/>
    <cellStyle name="Обычный 28 2 4 5 2" xfId="42044"/>
    <cellStyle name="Обычный 28 2 4 6" xfId="42045"/>
    <cellStyle name="Обычный 28 2 5" xfId="42046"/>
    <cellStyle name="Обычный 28 2 5 2" xfId="42047"/>
    <cellStyle name="Обычный 28 2 5 2 2" xfId="42048"/>
    <cellStyle name="Обычный 28 2 5 2 2 2" xfId="42049"/>
    <cellStyle name="Обычный 28 2 5 2 2 2 2" xfId="42050"/>
    <cellStyle name="Обычный 28 2 5 2 2 3" xfId="42051"/>
    <cellStyle name="Обычный 28 2 5 2 3" xfId="42052"/>
    <cellStyle name="Обычный 28 2 5 2 3 2" xfId="42053"/>
    <cellStyle name="Обычный 28 2 5 2 4" xfId="42054"/>
    <cellStyle name="Обычный 28 2 5 3" xfId="42055"/>
    <cellStyle name="Обычный 28 2 5 3 2" xfId="42056"/>
    <cellStyle name="Обычный 28 2 5 3 2 2" xfId="42057"/>
    <cellStyle name="Обычный 28 2 5 3 3" xfId="42058"/>
    <cellStyle name="Обычный 28 2 5 4" xfId="42059"/>
    <cellStyle name="Обычный 28 2 5 4 2" xfId="42060"/>
    <cellStyle name="Обычный 28 2 5 5" xfId="42061"/>
    <cellStyle name="Обычный 28 2 6" xfId="42062"/>
    <cellStyle name="Обычный 28 2 6 2" xfId="42063"/>
    <cellStyle name="Обычный 28 2 6 2 2" xfId="42064"/>
    <cellStyle name="Обычный 28 2 6 2 2 2" xfId="42065"/>
    <cellStyle name="Обычный 28 2 6 2 3" xfId="42066"/>
    <cellStyle name="Обычный 28 2 6 3" xfId="42067"/>
    <cellStyle name="Обычный 28 2 6 3 2" xfId="42068"/>
    <cellStyle name="Обычный 28 2 6 4" xfId="42069"/>
    <cellStyle name="Обычный 28 2 7" xfId="42070"/>
    <cellStyle name="Обычный 28 2 7 2" xfId="42071"/>
    <cellStyle name="Обычный 28 2 7 2 2" xfId="42072"/>
    <cellStyle name="Обычный 28 2 7 3" xfId="42073"/>
    <cellStyle name="Обычный 28 2 8" xfId="42074"/>
    <cellStyle name="Обычный 28 2 8 2" xfId="42075"/>
    <cellStyle name="Обычный 28 2 9" xfId="42076"/>
    <cellStyle name="Обычный 28 3" xfId="42077"/>
    <cellStyle name="Обычный 28 3 2" xfId="42078"/>
    <cellStyle name="Обычный 28 3 2 2" xfId="42079"/>
    <cellStyle name="Обычный 28 3 2 2 2" xfId="42080"/>
    <cellStyle name="Обычный 28 3 2 2 2 2" xfId="42081"/>
    <cellStyle name="Обычный 28 3 2 2 2 2 2" xfId="42082"/>
    <cellStyle name="Обычный 28 3 2 2 2 2 2 2" xfId="42083"/>
    <cellStyle name="Обычный 28 3 2 2 2 2 2 2 2" xfId="42084"/>
    <cellStyle name="Обычный 28 3 2 2 2 2 2 3" xfId="42085"/>
    <cellStyle name="Обычный 28 3 2 2 2 2 3" xfId="42086"/>
    <cellStyle name="Обычный 28 3 2 2 2 2 3 2" xfId="42087"/>
    <cellStyle name="Обычный 28 3 2 2 2 2 4" xfId="42088"/>
    <cellStyle name="Обычный 28 3 2 2 2 3" xfId="42089"/>
    <cellStyle name="Обычный 28 3 2 2 2 3 2" xfId="42090"/>
    <cellStyle name="Обычный 28 3 2 2 2 3 2 2" xfId="42091"/>
    <cellStyle name="Обычный 28 3 2 2 2 3 3" xfId="42092"/>
    <cellStyle name="Обычный 28 3 2 2 2 4" xfId="42093"/>
    <cellStyle name="Обычный 28 3 2 2 2 4 2" xfId="42094"/>
    <cellStyle name="Обычный 28 3 2 2 2 5" xfId="42095"/>
    <cellStyle name="Обычный 28 3 2 2 3" xfId="42096"/>
    <cellStyle name="Обычный 28 3 2 2 3 2" xfId="42097"/>
    <cellStyle name="Обычный 28 3 2 2 3 2 2" xfId="42098"/>
    <cellStyle name="Обычный 28 3 2 2 3 2 2 2" xfId="42099"/>
    <cellStyle name="Обычный 28 3 2 2 3 2 3" xfId="42100"/>
    <cellStyle name="Обычный 28 3 2 2 3 3" xfId="42101"/>
    <cellStyle name="Обычный 28 3 2 2 3 3 2" xfId="42102"/>
    <cellStyle name="Обычный 28 3 2 2 3 4" xfId="42103"/>
    <cellStyle name="Обычный 28 3 2 2 4" xfId="42104"/>
    <cellStyle name="Обычный 28 3 2 2 4 2" xfId="42105"/>
    <cellStyle name="Обычный 28 3 2 2 4 2 2" xfId="42106"/>
    <cellStyle name="Обычный 28 3 2 2 4 3" xfId="42107"/>
    <cellStyle name="Обычный 28 3 2 2 5" xfId="42108"/>
    <cellStyle name="Обычный 28 3 2 2 5 2" xfId="42109"/>
    <cellStyle name="Обычный 28 3 2 2 6" xfId="42110"/>
    <cellStyle name="Обычный 28 3 2 3" xfId="42111"/>
    <cellStyle name="Обычный 28 3 2 3 2" xfId="42112"/>
    <cellStyle name="Обычный 28 3 2 3 2 2" xfId="42113"/>
    <cellStyle name="Обычный 28 3 2 3 2 2 2" xfId="42114"/>
    <cellStyle name="Обычный 28 3 2 3 2 2 2 2" xfId="42115"/>
    <cellStyle name="Обычный 28 3 2 3 2 2 3" xfId="42116"/>
    <cellStyle name="Обычный 28 3 2 3 2 3" xfId="42117"/>
    <cellStyle name="Обычный 28 3 2 3 2 3 2" xfId="42118"/>
    <cellStyle name="Обычный 28 3 2 3 2 4" xfId="42119"/>
    <cellStyle name="Обычный 28 3 2 3 3" xfId="42120"/>
    <cellStyle name="Обычный 28 3 2 3 3 2" xfId="42121"/>
    <cellStyle name="Обычный 28 3 2 3 3 2 2" xfId="42122"/>
    <cellStyle name="Обычный 28 3 2 3 3 3" xfId="42123"/>
    <cellStyle name="Обычный 28 3 2 3 4" xfId="42124"/>
    <cellStyle name="Обычный 28 3 2 3 4 2" xfId="42125"/>
    <cellStyle name="Обычный 28 3 2 3 5" xfId="42126"/>
    <cellStyle name="Обычный 28 3 2 4" xfId="42127"/>
    <cellStyle name="Обычный 28 3 2 4 2" xfId="42128"/>
    <cellStyle name="Обычный 28 3 2 4 2 2" xfId="42129"/>
    <cellStyle name="Обычный 28 3 2 4 2 2 2" xfId="42130"/>
    <cellStyle name="Обычный 28 3 2 4 2 3" xfId="42131"/>
    <cellStyle name="Обычный 28 3 2 4 3" xfId="42132"/>
    <cellStyle name="Обычный 28 3 2 4 3 2" xfId="42133"/>
    <cellStyle name="Обычный 28 3 2 4 4" xfId="42134"/>
    <cellStyle name="Обычный 28 3 2 5" xfId="42135"/>
    <cellStyle name="Обычный 28 3 2 5 2" xfId="42136"/>
    <cellStyle name="Обычный 28 3 2 5 2 2" xfId="42137"/>
    <cellStyle name="Обычный 28 3 2 5 3" xfId="42138"/>
    <cellStyle name="Обычный 28 3 2 6" xfId="42139"/>
    <cellStyle name="Обычный 28 3 2 6 2" xfId="42140"/>
    <cellStyle name="Обычный 28 3 2 7" xfId="42141"/>
    <cellStyle name="Обычный 28 3 3" xfId="42142"/>
    <cellStyle name="Обычный 28 3 3 2" xfId="42143"/>
    <cellStyle name="Обычный 28 3 3 2 2" xfId="42144"/>
    <cellStyle name="Обычный 28 3 3 2 2 2" xfId="42145"/>
    <cellStyle name="Обычный 28 3 3 2 2 2 2" xfId="42146"/>
    <cellStyle name="Обычный 28 3 3 2 2 2 2 2" xfId="42147"/>
    <cellStyle name="Обычный 28 3 3 2 2 2 3" xfId="42148"/>
    <cellStyle name="Обычный 28 3 3 2 2 3" xfId="42149"/>
    <cellStyle name="Обычный 28 3 3 2 2 3 2" xfId="42150"/>
    <cellStyle name="Обычный 28 3 3 2 2 4" xfId="42151"/>
    <cellStyle name="Обычный 28 3 3 2 3" xfId="42152"/>
    <cellStyle name="Обычный 28 3 3 2 3 2" xfId="42153"/>
    <cellStyle name="Обычный 28 3 3 2 3 2 2" xfId="42154"/>
    <cellStyle name="Обычный 28 3 3 2 3 3" xfId="42155"/>
    <cellStyle name="Обычный 28 3 3 2 4" xfId="42156"/>
    <cellStyle name="Обычный 28 3 3 2 4 2" xfId="42157"/>
    <cellStyle name="Обычный 28 3 3 2 5" xfId="42158"/>
    <cellStyle name="Обычный 28 3 3 3" xfId="42159"/>
    <cellStyle name="Обычный 28 3 3 3 2" xfId="42160"/>
    <cellStyle name="Обычный 28 3 3 3 2 2" xfId="42161"/>
    <cellStyle name="Обычный 28 3 3 3 2 2 2" xfId="42162"/>
    <cellStyle name="Обычный 28 3 3 3 2 3" xfId="42163"/>
    <cellStyle name="Обычный 28 3 3 3 3" xfId="42164"/>
    <cellStyle name="Обычный 28 3 3 3 3 2" xfId="42165"/>
    <cellStyle name="Обычный 28 3 3 3 4" xfId="42166"/>
    <cellStyle name="Обычный 28 3 3 4" xfId="42167"/>
    <cellStyle name="Обычный 28 3 3 4 2" xfId="42168"/>
    <cellStyle name="Обычный 28 3 3 4 2 2" xfId="42169"/>
    <cellStyle name="Обычный 28 3 3 4 3" xfId="42170"/>
    <cellStyle name="Обычный 28 3 3 5" xfId="42171"/>
    <cellStyle name="Обычный 28 3 3 5 2" xfId="42172"/>
    <cellStyle name="Обычный 28 3 3 6" xfId="42173"/>
    <cellStyle name="Обычный 28 3 4" xfId="42174"/>
    <cellStyle name="Обычный 28 3 4 2" xfId="42175"/>
    <cellStyle name="Обычный 28 3 4 2 2" xfId="42176"/>
    <cellStyle name="Обычный 28 3 4 2 2 2" xfId="42177"/>
    <cellStyle name="Обычный 28 3 4 2 2 2 2" xfId="42178"/>
    <cellStyle name="Обычный 28 3 4 2 2 3" xfId="42179"/>
    <cellStyle name="Обычный 28 3 4 2 3" xfId="42180"/>
    <cellStyle name="Обычный 28 3 4 2 3 2" xfId="42181"/>
    <cellStyle name="Обычный 28 3 4 2 4" xfId="42182"/>
    <cellStyle name="Обычный 28 3 4 3" xfId="42183"/>
    <cellStyle name="Обычный 28 3 4 3 2" xfId="42184"/>
    <cellStyle name="Обычный 28 3 4 3 2 2" xfId="42185"/>
    <cellStyle name="Обычный 28 3 4 3 3" xfId="42186"/>
    <cellStyle name="Обычный 28 3 4 4" xfId="42187"/>
    <cellStyle name="Обычный 28 3 4 4 2" xfId="42188"/>
    <cellStyle name="Обычный 28 3 4 5" xfId="42189"/>
    <cellStyle name="Обычный 28 3 5" xfId="42190"/>
    <cellStyle name="Обычный 28 3 5 2" xfId="42191"/>
    <cellStyle name="Обычный 28 3 5 2 2" xfId="42192"/>
    <cellStyle name="Обычный 28 3 5 2 2 2" xfId="42193"/>
    <cellStyle name="Обычный 28 3 5 2 3" xfId="42194"/>
    <cellStyle name="Обычный 28 3 5 3" xfId="42195"/>
    <cellStyle name="Обычный 28 3 5 3 2" xfId="42196"/>
    <cellStyle name="Обычный 28 3 5 4" xfId="42197"/>
    <cellStyle name="Обычный 28 3 6" xfId="42198"/>
    <cellStyle name="Обычный 28 3 6 2" xfId="42199"/>
    <cellStyle name="Обычный 28 3 6 2 2" xfId="42200"/>
    <cellStyle name="Обычный 28 3 6 3" xfId="42201"/>
    <cellStyle name="Обычный 28 3 7" xfId="42202"/>
    <cellStyle name="Обычный 28 3 7 2" xfId="42203"/>
    <cellStyle name="Обычный 28 3 8" xfId="42204"/>
    <cellStyle name="Обычный 28 4" xfId="42205"/>
    <cellStyle name="Обычный 28 4 2" xfId="42206"/>
    <cellStyle name="Обычный 28 4 2 2" xfId="42207"/>
    <cellStyle name="Обычный 28 4 2 2 2" xfId="42208"/>
    <cellStyle name="Обычный 28 4 2 2 2 2" xfId="42209"/>
    <cellStyle name="Обычный 28 4 2 2 2 2 2" xfId="42210"/>
    <cellStyle name="Обычный 28 4 2 2 2 2 2 2" xfId="42211"/>
    <cellStyle name="Обычный 28 4 2 2 2 2 3" xfId="42212"/>
    <cellStyle name="Обычный 28 4 2 2 2 3" xfId="42213"/>
    <cellStyle name="Обычный 28 4 2 2 2 3 2" xfId="42214"/>
    <cellStyle name="Обычный 28 4 2 2 2 4" xfId="42215"/>
    <cellStyle name="Обычный 28 4 2 2 3" xfId="42216"/>
    <cellStyle name="Обычный 28 4 2 2 3 2" xfId="42217"/>
    <cellStyle name="Обычный 28 4 2 2 3 2 2" xfId="42218"/>
    <cellStyle name="Обычный 28 4 2 2 3 3" xfId="42219"/>
    <cellStyle name="Обычный 28 4 2 2 4" xfId="42220"/>
    <cellStyle name="Обычный 28 4 2 2 4 2" xfId="42221"/>
    <cellStyle name="Обычный 28 4 2 2 5" xfId="42222"/>
    <cellStyle name="Обычный 28 4 2 3" xfId="42223"/>
    <cellStyle name="Обычный 28 4 2 3 2" xfId="42224"/>
    <cellStyle name="Обычный 28 4 2 3 2 2" xfId="42225"/>
    <cellStyle name="Обычный 28 4 2 3 2 2 2" xfId="42226"/>
    <cellStyle name="Обычный 28 4 2 3 2 3" xfId="42227"/>
    <cellStyle name="Обычный 28 4 2 3 3" xfId="42228"/>
    <cellStyle name="Обычный 28 4 2 3 3 2" xfId="42229"/>
    <cellStyle name="Обычный 28 4 2 3 4" xfId="42230"/>
    <cellStyle name="Обычный 28 4 2 4" xfId="42231"/>
    <cellStyle name="Обычный 28 4 2 4 2" xfId="42232"/>
    <cellStyle name="Обычный 28 4 2 4 2 2" xfId="42233"/>
    <cellStyle name="Обычный 28 4 2 4 3" xfId="42234"/>
    <cellStyle name="Обычный 28 4 2 5" xfId="42235"/>
    <cellStyle name="Обычный 28 4 2 5 2" xfId="42236"/>
    <cellStyle name="Обычный 28 4 2 6" xfId="42237"/>
    <cellStyle name="Обычный 28 4 3" xfId="42238"/>
    <cellStyle name="Обычный 28 4 3 2" xfId="42239"/>
    <cellStyle name="Обычный 28 4 3 2 2" xfId="42240"/>
    <cellStyle name="Обычный 28 4 3 2 2 2" xfId="42241"/>
    <cellStyle name="Обычный 28 4 3 2 2 2 2" xfId="42242"/>
    <cellStyle name="Обычный 28 4 3 2 2 3" xfId="42243"/>
    <cellStyle name="Обычный 28 4 3 2 3" xfId="42244"/>
    <cellStyle name="Обычный 28 4 3 2 3 2" xfId="42245"/>
    <cellStyle name="Обычный 28 4 3 2 4" xfId="42246"/>
    <cellStyle name="Обычный 28 4 3 3" xfId="42247"/>
    <cellStyle name="Обычный 28 4 3 3 2" xfId="42248"/>
    <cellStyle name="Обычный 28 4 3 3 2 2" xfId="42249"/>
    <cellStyle name="Обычный 28 4 3 3 3" xfId="42250"/>
    <cellStyle name="Обычный 28 4 3 4" xfId="42251"/>
    <cellStyle name="Обычный 28 4 3 4 2" xfId="42252"/>
    <cellStyle name="Обычный 28 4 3 5" xfId="42253"/>
    <cellStyle name="Обычный 28 4 4" xfId="42254"/>
    <cellStyle name="Обычный 28 4 4 2" xfId="42255"/>
    <cellStyle name="Обычный 28 4 4 2 2" xfId="42256"/>
    <cellStyle name="Обычный 28 4 4 2 2 2" xfId="42257"/>
    <cellStyle name="Обычный 28 4 4 2 3" xfId="42258"/>
    <cellStyle name="Обычный 28 4 4 3" xfId="42259"/>
    <cellStyle name="Обычный 28 4 4 3 2" xfId="42260"/>
    <cellStyle name="Обычный 28 4 4 4" xfId="42261"/>
    <cellStyle name="Обычный 28 4 5" xfId="42262"/>
    <cellStyle name="Обычный 28 4 5 2" xfId="42263"/>
    <cellStyle name="Обычный 28 4 5 2 2" xfId="42264"/>
    <cellStyle name="Обычный 28 4 5 3" xfId="42265"/>
    <cellStyle name="Обычный 28 4 6" xfId="42266"/>
    <cellStyle name="Обычный 28 4 6 2" xfId="42267"/>
    <cellStyle name="Обычный 28 4 7" xfId="42268"/>
    <cellStyle name="Обычный 28 5" xfId="42269"/>
    <cellStyle name="Обычный 28 5 2" xfId="42270"/>
    <cellStyle name="Обычный 28 5 2 2" xfId="42271"/>
    <cellStyle name="Обычный 28 5 2 2 2" xfId="42272"/>
    <cellStyle name="Обычный 28 5 2 2 2 2" xfId="42273"/>
    <cellStyle name="Обычный 28 5 2 2 2 2 2" xfId="42274"/>
    <cellStyle name="Обычный 28 5 2 2 2 3" xfId="42275"/>
    <cellStyle name="Обычный 28 5 2 2 3" xfId="42276"/>
    <cellStyle name="Обычный 28 5 2 2 3 2" xfId="42277"/>
    <cellStyle name="Обычный 28 5 2 2 4" xfId="42278"/>
    <cellStyle name="Обычный 28 5 2 3" xfId="42279"/>
    <cellStyle name="Обычный 28 5 2 3 2" xfId="42280"/>
    <cellStyle name="Обычный 28 5 2 3 2 2" xfId="42281"/>
    <cellStyle name="Обычный 28 5 2 3 3" xfId="42282"/>
    <cellStyle name="Обычный 28 5 2 4" xfId="42283"/>
    <cellStyle name="Обычный 28 5 2 4 2" xfId="42284"/>
    <cellStyle name="Обычный 28 5 2 5" xfId="42285"/>
    <cellStyle name="Обычный 28 5 3" xfId="42286"/>
    <cellStyle name="Обычный 28 5 3 2" xfId="42287"/>
    <cellStyle name="Обычный 28 5 3 2 2" xfId="42288"/>
    <cellStyle name="Обычный 28 5 3 2 2 2" xfId="42289"/>
    <cellStyle name="Обычный 28 5 3 2 3" xfId="42290"/>
    <cellStyle name="Обычный 28 5 3 3" xfId="42291"/>
    <cellStyle name="Обычный 28 5 3 3 2" xfId="42292"/>
    <cellStyle name="Обычный 28 5 3 4" xfId="42293"/>
    <cellStyle name="Обычный 28 5 4" xfId="42294"/>
    <cellStyle name="Обычный 28 5 4 2" xfId="42295"/>
    <cellStyle name="Обычный 28 5 4 2 2" xfId="42296"/>
    <cellStyle name="Обычный 28 5 4 3" xfId="42297"/>
    <cellStyle name="Обычный 28 5 5" xfId="42298"/>
    <cellStyle name="Обычный 28 5 5 2" xfId="42299"/>
    <cellStyle name="Обычный 28 5 6" xfId="42300"/>
    <cellStyle name="Обычный 28 6" xfId="42301"/>
    <cellStyle name="Обычный 28 6 2" xfId="42302"/>
    <cellStyle name="Обычный 28 6 2 2" xfId="42303"/>
    <cellStyle name="Обычный 28 6 2 2 2" xfId="42304"/>
    <cellStyle name="Обычный 28 6 2 2 2 2" xfId="42305"/>
    <cellStyle name="Обычный 28 6 2 2 3" xfId="42306"/>
    <cellStyle name="Обычный 28 6 2 3" xfId="42307"/>
    <cellStyle name="Обычный 28 6 2 3 2" xfId="42308"/>
    <cellStyle name="Обычный 28 6 2 4" xfId="42309"/>
    <cellStyle name="Обычный 28 6 3" xfId="42310"/>
    <cellStyle name="Обычный 28 6 3 2" xfId="42311"/>
    <cellStyle name="Обычный 28 6 3 2 2" xfId="42312"/>
    <cellStyle name="Обычный 28 6 3 3" xfId="42313"/>
    <cellStyle name="Обычный 28 6 4" xfId="42314"/>
    <cellStyle name="Обычный 28 6 4 2" xfId="42315"/>
    <cellStyle name="Обычный 28 6 5" xfId="42316"/>
    <cellStyle name="Обычный 28 7" xfId="42317"/>
    <cellStyle name="Обычный 28 7 2" xfId="42318"/>
    <cellStyle name="Обычный 28 7 2 2" xfId="42319"/>
    <cellStyle name="Обычный 28 7 2 2 2" xfId="42320"/>
    <cellStyle name="Обычный 28 7 2 3" xfId="42321"/>
    <cellStyle name="Обычный 28 7 3" xfId="42322"/>
    <cellStyle name="Обычный 28 7 3 2" xfId="42323"/>
    <cellStyle name="Обычный 28 7 4" xfId="42324"/>
    <cellStyle name="Обычный 28 8" xfId="42325"/>
    <cellStyle name="Обычный 28 8 2" xfId="42326"/>
    <cellStyle name="Обычный 28 8 2 2" xfId="42327"/>
    <cellStyle name="Обычный 28 8 3" xfId="42328"/>
    <cellStyle name="Обычный 28 9" xfId="42329"/>
    <cellStyle name="Обычный 28 9 2" xfId="42330"/>
    <cellStyle name="Обычный 29" xfId="42331"/>
    <cellStyle name="Обычный 29 10" xfId="42332"/>
    <cellStyle name="Обычный 29 2" xfId="42333"/>
    <cellStyle name="Обычный 29 2 2" xfId="42334"/>
    <cellStyle name="Обычный 29 2 2 2" xfId="42335"/>
    <cellStyle name="Обычный 29 2 2 2 2" xfId="42336"/>
    <cellStyle name="Обычный 29 2 2 2 2 2" xfId="42337"/>
    <cellStyle name="Обычный 29 2 2 2 2 2 2" xfId="42338"/>
    <cellStyle name="Обычный 29 2 2 2 2 2 2 2" xfId="42339"/>
    <cellStyle name="Обычный 29 2 2 2 2 2 2 2 2" xfId="42340"/>
    <cellStyle name="Обычный 29 2 2 2 2 2 2 2 2 2" xfId="42341"/>
    <cellStyle name="Обычный 29 2 2 2 2 2 2 2 3" xfId="42342"/>
    <cellStyle name="Обычный 29 2 2 2 2 2 2 3" xfId="42343"/>
    <cellStyle name="Обычный 29 2 2 2 2 2 2 3 2" xfId="42344"/>
    <cellStyle name="Обычный 29 2 2 2 2 2 2 4" xfId="42345"/>
    <cellStyle name="Обычный 29 2 2 2 2 2 3" xfId="42346"/>
    <cellStyle name="Обычный 29 2 2 2 2 2 3 2" xfId="42347"/>
    <cellStyle name="Обычный 29 2 2 2 2 2 3 2 2" xfId="42348"/>
    <cellStyle name="Обычный 29 2 2 2 2 2 3 3" xfId="42349"/>
    <cellStyle name="Обычный 29 2 2 2 2 2 4" xfId="42350"/>
    <cellStyle name="Обычный 29 2 2 2 2 2 4 2" xfId="42351"/>
    <cellStyle name="Обычный 29 2 2 2 2 2 5" xfId="42352"/>
    <cellStyle name="Обычный 29 2 2 2 2 3" xfId="42353"/>
    <cellStyle name="Обычный 29 2 2 2 2 3 2" xfId="42354"/>
    <cellStyle name="Обычный 29 2 2 2 2 3 2 2" xfId="42355"/>
    <cellStyle name="Обычный 29 2 2 2 2 3 2 2 2" xfId="42356"/>
    <cellStyle name="Обычный 29 2 2 2 2 3 2 3" xfId="42357"/>
    <cellStyle name="Обычный 29 2 2 2 2 3 3" xfId="42358"/>
    <cellStyle name="Обычный 29 2 2 2 2 3 3 2" xfId="42359"/>
    <cellStyle name="Обычный 29 2 2 2 2 3 4" xfId="42360"/>
    <cellStyle name="Обычный 29 2 2 2 2 4" xfId="42361"/>
    <cellStyle name="Обычный 29 2 2 2 2 4 2" xfId="42362"/>
    <cellStyle name="Обычный 29 2 2 2 2 4 2 2" xfId="42363"/>
    <cellStyle name="Обычный 29 2 2 2 2 4 3" xfId="42364"/>
    <cellStyle name="Обычный 29 2 2 2 2 5" xfId="42365"/>
    <cellStyle name="Обычный 29 2 2 2 2 5 2" xfId="42366"/>
    <cellStyle name="Обычный 29 2 2 2 2 6" xfId="42367"/>
    <cellStyle name="Обычный 29 2 2 2 3" xfId="42368"/>
    <cellStyle name="Обычный 29 2 2 2 3 2" xfId="42369"/>
    <cellStyle name="Обычный 29 2 2 2 3 2 2" xfId="42370"/>
    <cellStyle name="Обычный 29 2 2 2 3 2 2 2" xfId="42371"/>
    <cellStyle name="Обычный 29 2 2 2 3 2 2 2 2" xfId="42372"/>
    <cellStyle name="Обычный 29 2 2 2 3 2 2 3" xfId="42373"/>
    <cellStyle name="Обычный 29 2 2 2 3 2 3" xfId="42374"/>
    <cellStyle name="Обычный 29 2 2 2 3 2 3 2" xfId="42375"/>
    <cellStyle name="Обычный 29 2 2 2 3 2 4" xfId="42376"/>
    <cellStyle name="Обычный 29 2 2 2 3 3" xfId="42377"/>
    <cellStyle name="Обычный 29 2 2 2 3 3 2" xfId="42378"/>
    <cellStyle name="Обычный 29 2 2 2 3 3 2 2" xfId="42379"/>
    <cellStyle name="Обычный 29 2 2 2 3 3 3" xfId="42380"/>
    <cellStyle name="Обычный 29 2 2 2 3 4" xfId="42381"/>
    <cellStyle name="Обычный 29 2 2 2 3 4 2" xfId="42382"/>
    <cellStyle name="Обычный 29 2 2 2 3 5" xfId="42383"/>
    <cellStyle name="Обычный 29 2 2 2 4" xfId="42384"/>
    <cellStyle name="Обычный 29 2 2 2 4 2" xfId="42385"/>
    <cellStyle name="Обычный 29 2 2 2 4 2 2" xfId="42386"/>
    <cellStyle name="Обычный 29 2 2 2 4 2 2 2" xfId="42387"/>
    <cellStyle name="Обычный 29 2 2 2 4 2 3" xfId="42388"/>
    <cellStyle name="Обычный 29 2 2 2 4 3" xfId="42389"/>
    <cellStyle name="Обычный 29 2 2 2 4 3 2" xfId="42390"/>
    <cellStyle name="Обычный 29 2 2 2 4 4" xfId="42391"/>
    <cellStyle name="Обычный 29 2 2 2 5" xfId="42392"/>
    <cellStyle name="Обычный 29 2 2 2 5 2" xfId="42393"/>
    <cellStyle name="Обычный 29 2 2 2 5 2 2" xfId="42394"/>
    <cellStyle name="Обычный 29 2 2 2 5 3" xfId="42395"/>
    <cellStyle name="Обычный 29 2 2 2 6" xfId="42396"/>
    <cellStyle name="Обычный 29 2 2 2 6 2" xfId="42397"/>
    <cellStyle name="Обычный 29 2 2 2 7" xfId="42398"/>
    <cellStyle name="Обычный 29 2 2 3" xfId="42399"/>
    <cellStyle name="Обычный 29 2 2 3 2" xfId="42400"/>
    <cellStyle name="Обычный 29 2 2 3 2 2" xfId="42401"/>
    <cellStyle name="Обычный 29 2 2 3 2 2 2" xfId="42402"/>
    <cellStyle name="Обычный 29 2 2 3 2 2 2 2" xfId="42403"/>
    <cellStyle name="Обычный 29 2 2 3 2 2 2 2 2" xfId="42404"/>
    <cellStyle name="Обычный 29 2 2 3 2 2 2 3" xfId="42405"/>
    <cellStyle name="Обычный 29 2 2 3 2 2 3" xfId="42406"/>
    <cellStyle name="Обычный 29 2 2 3 2 2 3 2" xfId="42407"/>
    <cellStyle name="Обычный 29 2 2 3 2 2 4" xfId="42408"/>
    <cellStyle name="Обычный 29 2 2 3 2 3" xfId="42409"/>
    <cellStyle name="Обычный 29 2 2 3 2 3 2" xfId="42410"/>
    <cellStyle name="Обычный 29 2 2 3 2 3 2 2" xfId="42411"/>
    <cellStyle name="Обычный 29 2 2 3 2 3 3" xfId="42412"/>
    <cellStyle name="Обычный 29 2 2 3 2 4" xfId="42413"/>
    <cellStyle name="Обычный 29 2 2 3 2 4 2" xfId="42414"/>
    <cellStyle name="Обычный 29 2 2 3 2 5" xfId="42415"/>
    <cellStyle name="Обычный 29 2 2 3 3" xfId="42416"/>
    <cellStyle name="Обычный 29 2 2 3 3 2" xfId="42417"/>
    <cellStyle name="Обычный 29 2 2 3 3 2 2" xfId="42418"/>
    <cellStyle name="Обычный 29 2 2 3 3 2 2 2" xfId="42419"/>
    <cellStyle name="Обычный 29 2 2 3 3 2 3" xfId="42420"/>
    <cellStyle name="Обычный 29 2 2 3 3 3" xfId="42421"/>
    <cellStyle name="Обычный 29 2 2 3 3 3 2" xfId="42422"/>
    <cellStyle name="Обычный 29 2 2 3 3 4" xfId="42423"/>
    <cellStyle name="Обычный 29 2 2 3 4" xfId="42424"/>
    <cellStyle name="Обычный 29 2 2 3 4 2" xfId="42425"/>
    <cellStyle name="Обычный 29 2 2 3 4 2 2" xfId="42426"/>
    <cellStyle name="Обычный 29 2 2 3 4 3" xfId="42427"/>
    <cellStyle name="Обычный 29 2 2 3 5" xfId="42428"/>
    <cellStyle name="Обычный 29 2 2 3 5 2" xfId="42429"/>
    <cellStyle name="Обычный 29 2 2 3 6" xfId="42430"/>
    <cellStyle name="Обычный 29 2 2 4" xfId="42431"/>
    <cellStyle name="Обычный 29 2 2 4 2" xfId="42432"/>
    <cellStyle name="Обычный 29 2 2 4 2 2" xfId="42433"/>
    <cellStyle name="Обычный 29 2 2 4 2 2 2" xfId="42434"/>
    <cellStyle name="Обычный 29 2 2 4 2 2 2 2" xfId="42435"/>
    <cellStyle name="Обычный 29 2 2 4 2 2 3" xfId="42436"/>
    <cellStyle name="Обычный 29 2 2 4 2 3" xfId="42437"/>
    <cellStyle name="Обычный 29 2 2 4 2 3 2" xfId="42438"/>
    <cellStyle name="Обычный 29 2 2 4 2 4" xfId="42439"/>
    <cellStyle name="Обычный 29 2 2 4 3" xfId="42440"/>
    <cellStyle name="Обычный 29 2 2 4 3 2" xfId="42441"/>
    <cellStyle name="Обычный 29 2 2 4 3 2 2" xfId="42442"/>
    <cellStyle name="Обычный 29 2 2 4 3 3" xfId="42443"/>
    <cellStyle name="Обычный 29 2 2 4 4" xfId="42444"/>
    <cellStyle name="Обычный 29 2 2 4 4 2" xfId="42445"/>
    <cellStyle name="Обычный 29 2 2 4 5" xfId="42446"/>
    <cellStyle name="Обычный 29 2 2 5" xfId="42447"/>
    <cellStyle name="Обычный 29 2 2 5 2" xfId="42448"/>
    <cellStyle name="Обычный 29 2 2 5 2 2" xfId="42449"/>
    <cellStyle name="Обычный 29 2 2 5 2 2 2" xfId="42450"/>
    <cellStyle name="Обычный 29 2 2 5 2 3" xfId="42451"/>
    <cellStyle name="Обычный 29 2 2 5 3" xfId="42452"/>
    <cellStyle name="Обычный 29 2 2 5 3 2" xfId="42453"/>
    <cellStyle name="Обычный 29 2 2 5 4" xfId="42454"/>
    <cellStyle name="Обычный 29 2 2 6" xfId="42455"/>
    <cellStyle name="Обычный 29 2 2 6 2" xfId="42456"/>
    <cellStyle name="Обычный 29 2 2 6 2 2" xfId="42457"/>
    <cellStyle name="Обычный 29 2 2 6 3" xfId="42458"/>
    <cellStyle name="Обычный 29 2 2 7" xfId="42459"/>
    <cellStyle name="Обычный 29 2 2 7 2" xfId="42460"/>
    <cellStyle name="Обычный 29 2 2 8" xfId="42461"/>
    <cellStyle name="Обычный 29 2 3" xfId="42462"/>
    <cellStyle name="Обычный 29 2 3 2" xfId="42463"/>
    <cellStyle name="Обычный 29 2 3 2 2" xfId="42464"/>
    <cellStyle name="Обычный 29 2 3 2 2 2" xfId="42465"/>
    <cellStyle name="Обычный 29 2 3 2 2 2 2" xfId="42466"/>
    <cellStyle name="Обычный 29 2 3 2 2 2 2 2" xfId="42467"/>
    <cellStyle name="Обычный 29 2 3 2 2 2 2 2 2" xfId="42468"/>
    <cellStyle name="Обычный 29 2 3 2 2 2 2 3" xfId="42469"/>
    <cellStyle name="Обычный 29 2 3 2 2 2 3" xfId="42470"/>
    <cellStyle name="Обычный 29 2 3 2 2 2 3 2" xfId="42471"/>
    <cellStyle name="Обычный 29 2 3 2 2 2 4" xfId="42472"/>
    <cellStyle name="Обычный 29 2 3 2 2 3" xfId="42473"/>
    <cellStyle name="Обычный 29 2 3 2 2 3 2" xfId="42474"/>
    <cellStyle name="Обычный 29 2 3 2 2 3 2 2" xfId="42475"/>
    <cellStyle name="Обычный 29 2 3 2 2 3 3" xfId="42476"/>
    <cellStyle name="Обычный 29 2 3 2 2 4" xfId="42477"/>
    <cellStyle name="Обычный 29 2 3 2 2 4 2" xfId="42478"/>
    <cellStyle name="Обычный 29 2 3 2 2 5" xfId="42479"/>
    <cellStyle name="Обычный 29 2 3 2 3" xfId="42480"/>
    <cellStyle name="Обычный 29 2 3 2 3 2" xfId="42481"/>
    <cellStyle name="Обычный 29 2 3 2 3 2 2" xfId="42482"/>
    <cellStyle name="Обычный 29 2 3 2 3 2 2 2" xfId="42483"/>
    <cellStyle name="Обычный 29 2 3 2 3 2 3" xfId="42484"/>
    <cellStyle name="Обычный 29 2 3 2 3 3" xfId="42485"/>
    <cellStyle name="Обычный 29 2 3 2 3 3 2" xfId="42486"/>
    <cellStyle name="Обычный 29 2 3 2 3 4" xfId="42487"/>
    <cellStyle name="Обычный 29 2 3 2 4" xfId="42488"/>
    <cellStyle name="Обычный 29 2 3 2 4 2" xfId="42489"/>
    <cellStyle name="Обычный 29 2 3 2 4 2 2" xfId="42490"/>
    <cellStyle name="Обычный 29 2 3 2 4 3" xfId="42491"/>
    <cellStyle name="Обычный 29 2 3 2 5" xfId="42492"/>
    <cellStyle name="Обычный 29 2 3 2 5 2" xfId="42493"/>
    <cellStyle name="Обычный 29 2 3 2 6" xfId="42494"/>
    <cellStyle name="Обычный 29 2 3 3" xfId="42495"/>
    <cellStyle name="Обычный 29 2 3 3 2" xfId="42496"/>
    <cellStyle name="Обычный 29 2 3 3 2 2" xfId="42497"/>
    <cellStyle name="Обычный 29 2 3 3 2 2 2" xfId="42498"/>
    <cellStyle name="Обычный 29 2 3 3 2 2 2 2" xfId="42499"/>
    <cellStyle name="Обычный 29 2 3 3 2 2 3" xfId="42500"/>
    <cellStyle name="Обычный 29 2 3 3 2 3" xfId="42501"/>
    <cellStyle name="Обычный 29 2 3 3 2 3 2" xfId="42502"/>
    <cellStyle name="Обычный 29 2 3 3 2 4" xfId="42503"/>
    <cellStyle name="Обычный 29 2 3 3 3" xfId="42504"/>
    <cellStyle name="Обычный 29 2 3 3 3 2" xfId="42505"/>
    <cellStyle name="Обычный 29 2 3 3 3 2 2" xfId="42506"/>
    <cellStyle name="Обычный 29 2 3 3 3 3" xfId="42507"/>
    <cellStyle name="Обычный 29 2 3 3 4" xfId="42508"/>
    <cellStyle name="Обычный 29 2 3 3 4 2" xfId="42509"/>
    <cellStyle name="Обычный 29 2 3 3 5" xfId="42510"/>
    <cellStyle name="Обычный 29 2 3 4" xfId="42511"/>
    <cellStyle name="Обычный 29 2 3 4 2" xfId="42512"/>
    <cellStyle name="Обычный 29 2 3 4 2 2" xfId="42513"/>
    <cellStyle name="Обычный 29 2 3 4 2 2 2" xfId="42514"/>
    <cellStyle name="Обычный 29 2 3 4 2 3" xfId="42515"/>
    <cellStyle name="Обычный 29 2 3 4 3" xfId="42516"/>
    <cellStyle name="Обычный 29 2 3 4 3 2" xfId="42517"/>
    <cellStyle name="Обычный 29 2 3 4 4" xfId="42518"/>
    <cellStyle name="Обычный 29 2 3 5" xfId="42519"/>
    <cellStyle name="Обычный 29 2 3 5 2" xfId="42520"/>
    <cellStyle name="Обычный 29 2 3 5 2 2" xfId="42521"/>
    <cellStyle name="Обычный 29 2 3 5 3" xfId="42522"/>
    <cellStyle name="Обычный 29 2 3 6" xfId="42523"/>
    <cellStyle name="Обычный 29 2 3 6 2" xfId="42524"/>
    <cellStyle name="Обычный 29 2 3 7" xfId="42525"/>
    <cellStyle name="Обычный 29 2 4" xfId="42526"/>
    <cellStyle name="Обычный 29 2 4 2" xfId="42527"/>
    <cellStyle name="Обычный 29 2 4 2 2" xfId="42528"/>
    <cellStyle name="Обычный 29 2 4 2 2 2" xfId="42529"/>
    <cellStyle name="Обычный 29 2 4 2 2 2 2" xfId="42530"/>
    <cellStyle name="Обычный 29 2 4 2 2 2 2 2" xfId="42531"/>
    <cellStyle name="Обычный 29 2 4 2 2 2 3" xfId="42532"/>
    <cellStyle name="Обычный 29 2 4 2 2 3" xfId="42533"/>
    <cellStyle name="Обычный 29 2 4 2 2 3 2" xfId="42534"/>
    <cellStyle name="Обычный 29 2 4 2 2 4" xfId="42535"/>
    <cellStyle name="Обычный 29 2 4 2 3" xfId="42536"/>
    <cellStyle name="Обычный 29 2 4 2 3 2" xfId="42537"/>
    <cellStyle name="Обычный 29 2 4 2 3 2 2" xfId="42538"/>
    <cellStyle name="Обычный 29 2 4 2 3 3" xfId="42539"/>
    <cellStyle name="Обычный 29 2 4 2 4" xfId="42540"/>
    <cellStyle name="Обычный 29 2 4 2 4 2" xfId="42541"/>
    <cellStyle name="Обычный 29 2 4 2 5" xfId="42542"/>
    <cellStyle name="Обычный 29 2 4 3" xfId="42543"/>
    <cellStyle name="Обычный 29 2 4 3 2" xfId="42544"/>
    <cellStyle name="Обычный 29 2 4 3 2 2" xfId="42545"/>
    <cellStyle name="Обычный 29 2 4 3 2 2 2" xfId="42546"/>
    <cellStyle name="Обычный 29 2 4 3 2 3" xfId="42547"/>
    <cellStyle name="Обычный 29 2 4 3 3" xfId="42548"/>
    <cellStyle name="Обычный 29 2 4 3 3 2" xfId="42549"/>
    <cellStyle name="Обычный 29 2 4 3 4" xfId="42550"/>
    <cellStyle name="Обычный 29 2 4 4" xfId="42551"/>
    <cellStyle name="Обычный 29 2 4 4 2" xfId="42552"/>
    <cellStyle name="Обычный 29 2 4 4 2 2" xfId="42553"/>
    <cellStyle name="Обычный 29 2 4 4 3" xfId="42554"/>
    <cellStyle name="Обычный 29 2 4 5" xfId="42555"/>
    <cellStyle name="Обычный 29 2 4 5 2" xfId="42556"/>
    <cellStyle name="Обычный 29 2 4 6" xfId="42557"/>
    <cellStyle name="Обычный 29 2 5" xfId="42558"/>
    <cellStyle name="Обычный 29 2 5 2" xfId="42559"/>
    <cellStyle name="Обычный 29 2 5 2 2" xfId="42560"/>
    <cellStyle name="Обычный 29 2 5 2 2 2" xfId="42561"/>
    <cellStyle name="Обычный 29 2 5 2 2 2 2" xfId="42562"/>
    <cellStyle name="Обычный 29 2 5 2 2 3" xfId="42563"/>
    <cellStyle name="Обычный 29 2 5 2 3" xfId="42564"/>
    <cellStyle name="Обычный 29 2 5 2 3 2" xfId="42565"/>
    <cellStyle name="Обычный 29 2 5 2 4" xfId="42566"/>
    <cellStyle name="Обычный 29 2 5 3" xfId="42567"/>
    <cellStyle name="Обычный 29 2 5 3 2" xfId="42568"/>
    <cellStyle name="Обычный 29 2 5 3 2 2" xfId="42569"/>
    <cellStyle name="Обычный 29 2 5 3 3" xfId="42570"/>
    <cellStyle name="Обычный 29 2 5 4" xfId="42571"/>
    <cellStyle name="Обычный 29 2 5 4 2" xfId="42572"/>
    <cellStyle name="Обычный 29 2 5 5" xfId="42573"/>
    <cellStyle name="Обычный 29 2 6" xfId="42574"/>
    <cellStyle name="Обычный 29 2 6 2" xfId="42575"/>
    <cellStyle name="Обычный 29 2 6 2 2" xfId="42576"/>
    <cellStyle name="Обычный 29 2 6 2 2 2" xfId="42577"/>
    <cellStyle name="Обычный 29 2 6 2 3" xfId="42578"/>
    <cellStyle name="Обычный 29 2 6 3" xfId="42579"/>
    <cellStyle name="Обычный 29 2 6 3 2" xfId="42580"/>
    <cellStyle name="Обычный 29 2 6 4" xfId="42581"/>
    <cellStyle name="Обычный 29 2 7" xfId="42582"/>
    <cellStyle name="Обычный 29 2 7 2" xfId="42583"/>
    <cellStyle name="Обычный 29 2 7 2 2" xfId="42584"/>
    <cellStyle name="Обычный 29 2 7 3" xfId="42585"/>
    <cellStyle name="Обычный 29 2 8" xfId="42586"/>
    <cellStyle name="Обычный 29 2 8 2" xfId="42587"/>
    <cellStyle name="Обычный 29 2 9" xfId="42588"/>
    <cellStyle name="Обычный 29 3" xfId="42589"/>
    <cellStyle name="Обычный 29 3 2" xfId="42590"/>
    <cellStyle name="Обычный 29 3 2 2" xfId="42591"/>
    <cellStyle name="Обычный 29 3 2 2 2" xfId="42592"/>
    <cellStyle name="Обычный 29 3 2 2 2 2" xfId="42593"/>
    <cellStyle name="Обычный 29 3 2 2 2 2 2" xfId="42594"/>
    <cellStyle name="Обычный 29 3 2 2 2 2 2 2" xfId="42595"/>
    <cellStyle name="Обычный 29 3 2 2 2 2 2 2 2" xfId="42596"/>
    <cellStyle name="Обычный 29 3 2 2 2 2 2 3" xfId="42597"/>
    <cellStyle name="Обычный 29 3 2 2 2 2 3" xfId="42598"/>
    <cellStyle name="Обычный 29 3 2 2 2 2 3 2" xfId="42599"/>
    <cellStyle name="Обычный 29 3 2 2 2 2 4" xfId="42600"/>
    <cellStyle name="Обычный 29 3 2 2 2 3" xfId="42601"/>
    <cellStyle name="Обычный 29 3 2 2 2 3 2" xfId="42602"/>
    <cellStyle name="Обычный 29 3 2 2 2 3 2 2" xfId="42603"/>
    <cellStyle name="Обычный 29 3 2 2 2 3 3" xfId="42604"/>
    <cellStyle name="Обычный 29 3 2 2 2 4" xfId="42605"/>
    <cellStyle name="Обычный 29 3 2 2 2 4 2" xfId="42606"/>
    <cellStyle name="Обычный 29 3 2 2 2 5" xfId="42607"/>
    <cellStyle name="Обычный 29 3 2 2 3" xfId="42608"/>
    <cellStyle name="Обычный 29 3 2 2 3 2" xfId="42609"/>
    <cellStyle name="Обычный 29 3 2 2 3 2 2" xfId="42610"/>
    <cellStyle name="Обычный 29 3 2 2 3 2 2 2" xfId="42611"/>
    <cellStyle name="Обычный 29 3 2 2 3 2 3" xfId="42612"/>
    <cellStyle name="Обычный 29 3 2 2 3 3" xfId="42613"/>
    <cellStyle name="Обычный 29 3 2 2 3 3 2" xfId="42614"/>
    <cellStyle name="Обычный 29 3 2 2 3 4" xfId="42615"/>
    <cellStyle name="Обычный 29 3 2 2 4" xfId="42616"/>
    <cellStyle name="Обычный 29 3 2 2 4 2" xfId="42617"/>
    <cellStyle name="Обычный 29 3 2 2 4 2 2" xfId="42618"/>
    <cellStyle name="Обычный 29 3 2 2 4 3" xfId="42619"/>
    <cellStyle name="Обычный 29 3 2 2 5" xfId="42620"/>
    <cellStyle name="Обычный 29 3 2 2 5 2" xfId="42621"/>
    <cellStyle name="Обычный 29 3 2 2 6" xfId="42622"/>
    <cellStyle name="Обычный 29 3 2 3" xfId="42623"/>
    <cellStyle name="Обычный 29 3 2 3 2" xfId="42624"/>
    <cellStyle name="Обычный 29 3 2 3 2 2" xfId="42625"/>
    <cellStyle name="Обычный 29 3 2 3 2 2 2" xfId="42626"/>
    <cellStyle name="Обычный 29 3 2 3 2 2 2 2" xfId="42627"/>
    <cellStyle name="Обычный 29 3 2 3 2 2 3" xfId="42628"/>
    <cellStyle name="Обычный 29 3 2 3 2 3" xfId="42629"/>
    <cellStyle name="Обычный 29 3 2 3 2 3 2" xfId="42630"/>
    <cellStyle name="Обычный 29 3 2 3 2 4" xfId="42631"/>
    <cellStyle name="Обычный 29 3 2 3 3" xfId="42632"/>
    <cellStyle name="Обычный 29 3 2 3 3 2" xfId="42633"/>
    <cellStyle name="Обычный 29 3 2 3 3 2 2" xfId="42634"/>
    <cellStyle name="Обычный 29 3 2 3 3 3" xfId="42635"/>
    <cellStyle name="Обычный 29 3 2 3 4" xfId="42636"/>
    <cellStyle name="Обычный 29 3 2 3 4 2" xfId="42637"/>
    <cellStyle name="Обычный 29 3 2 3 5" xfId="42638"/>
    <cellStyle name="Обычный 29 3 2 4" xfId="42639"/>
    <cellStyle name="Обычный 29 3 2 4 2" xfId="42640"/>
    <cellStyle name="Обычный 29 3 2 4 2 2" xfId="42641"/>
    <cellStyle name="Обычный 29 3 2 4 2 2 2" xfId="42642"/>
    <cellStyle name="Обычный 29 3 2 4 2 3" xfId="42643"/>
    <cellStyle name="Обычный 29 3 2 4 3" xfId="42644"/>
    <cellStyle name="Обычный 29 3 2 4 3 2" xfId="42645"/>
    <cellStyle name="Обычный 29 3 2 4 4" xfId="42646"/>
    <cellStyle name="Обычный 29 3 2 5" xfId="42647"/>
    <cellStyle name="Обычный 29 3 2 5 2" xfId="42648"/>
    <cellStyle name="Обычный 29 3 2 5 2 2" xfId="42649"/>
    <cellStyle name="Обычный 29 3 2 5 3" xfId="42650"/>
    <cellStyle name="Обычный 29 3 2 6" xfId="42651"/>
    <cellStyle name="Обычный 29 3 2 6 2" xfId="42652"/>
    <cellStyle name="Обычный 29 3 2 7" xfId="42653"/>
    <cellStyle name="Обычный 29 3 3" xfId="42654"/>
    <cellStyle name="Обычный 29 3 3 2" xfId="42655"/>
    <cellStyle name="Обычный 29 3 3 2 2" xfId="42656"/>
    <cellStyle name="Обычный 29 3 3 2 2 2" xfId="42657"/>
    <cellStyle name="Обычный 29 3 3 2 2 2 2" xfId="42658"/>
    <cellStyle name="Обычный 29 3 3 2 2 2 2 2" xfId="42659"/>
    <cellStyle name="Обычный 29 3 3 2 2 2 3" xfId="42660"/>
    <cellStyle name="Обычный 29 3 3 2 2 3" xfId="42661"/>
    <cellStyle name="Обычный 29 3 3 2 2 3 2" xfId="42662"/>
    <cellStyle name="Обычный 29 3 3 2 2 4" xfId="42663"/>
    <cellStyle name="Обычный 29 3 3 2 3" xfId="42664"/>
    <cellStyle name="Обычный 29 3 3 2 3 2" xfId="42665"/>
    <cellStyle name="Обычный 29 3 3 2 3 2 2" xfId="42666"/>
    <cellStyle name="Обычный 29 3 3 2 3 3" xfId="42667"/>
    <cellStyle name="Обычный 29 3 3 2 4" xfId="42668"/>
    <cellStyle name="Обычный 29 3 3 2 4 2" xfId="42669"/>
    <cellStyle name="Обычный 29 3 3 2 5" xfId="42670"/>
    <cellStyle name="Обычный 29 3 3 3" xfId="42671"/>
    <cellStyle name="Обычный 29 3 3 3 2" xfId="42672"/>
    <cellStyle name="Обычный 29 3 3 3 2 2" xfId="42673"/>
    <cellStyle name="Обычный 29 3 3 3 2 2 2" xfId="42674"/>
    <cellStyle name="Обычный 29 3 3 3 2 3" xfId="42675"/>
    <cellStyle name="Обычный 29 3 3 3 3" xfId="42676"/>
    <cellStyle name="Обычный 29 3 3 3 3 2" xfId="42677"/>
    <cellStyle name="Обычный 29 3 3 3 4" xfId="42678"/>
    <cellStyle name="Обычный 29 3 3 4" xfId="42679"/>
    <cellStyle name="Обычный 29 3 3 4 2" xfId="42680"/>
    <cellStyle name="Обычный 29 3 3 4 2 2" xfId="42681"/>
    <cellStyle name="Обычный 29 3 3 4 3" xfId="42682"/>
    <cellStyle name="Обычный 29 3 3 5" xfId="42683"/>
    <cellStyle name="Обычный 29 3 3 5 2" xfId="42684"/>
    <cellStyle name="Обычный 29 3 3 6" xfId="42685"/>
    <cellStyle name="Обычный 29 3 4" xfId="42686"/>
    <cellStyle name="Обычный 29 3 4 2" xfId="42687"/>
    <cellStyle name="Обычный 29 3 4 2 2" xfId="42688"/>
    <cellStyle name="Обычный 29 3 4 2 2 2" xfId="42689"/>
    <cellStyle name="Обычный 29 3 4 2 2 2 2" xfId="42690"/>
    <cellStyle name="Обычный 29 3 4 2 2 3" xfId="42691"/>
    <cellStyle name="Обычный 29 3 4 2 3" xfId="42692"/>
    <cellStyle name="Обычный 29 3 4 2 3 2" xfId="42693"/>
    <cellStyle name="Обычный 29 3 4 2 4" xfId="42694"/>
    <cellStyle name="Обычный 29 3 4 3" xfId="42695"/>
    <cellStyle name="Обычный 29 3 4 3 2" xfId="42696"/>
    <cellStyle name="Обычный 29 3 4 3 2 2" xfId="42697"/>
    <cellStyle name="Обычный 29 3 4 3 3" xfId="42698"/>
    <cellStyle name="Обычный 29 3 4 4" xfId="42699"/>
    <cellStyle name="Обычный 29 3 4 4 2" xfId="42700"/>
    <cellStyle name="Обычный 29 3 4 5" xfId="42701"/>
    <cellStyle name="Обычный 29 3 5" xfId="42702"/>
    <cellStyle name="Обычный 29 3 5 2" xfId="42703"/>
    <cellStyle name="Обычный 29 3 5 2 2" xfId="42704"/>
    <cellStyle name="Обычный 29 3 5 2 2 2" xfId="42705"/>
    <cellStyle name="Обычный 29 3 5 2 3" xfId="42706"/>
    <cellStyle name="Обычный 29 3 5 3" xfId="42707"/>
    <cellStyle name="Обычный 29 3 5 3 2" xfId="42708"/>
    <cellStyle name="Обычный 29 3 5 4" xfId="42709"/>
    <cellStyle name="Обычный 29 3 6" xfId="42710"/>
    <cellStyle name="Обычный 29 3 6 2" xfId="42711"/>
    <cellStyle name="Обычный 29 3 6 2 2" xfId="42712"/>
    <cellStyle name="Обычный 29 3 6 3" xfId="42713"/>
    <cellStyle name="Обычный 29 3 7" xfId="42714"/>
    <cellStyle name="Обычный 29 3 7 2" xfId="42715"/>
    <cellStyle name="Обычный 29 3 8" xfId="42716"/>
    <cellStyle name="Обычный 29 4" xfId="42717"/>
    <cellStyle name="Обычный 29 4 2" xfId="42718"/>
    <cellStyle name="Обычный 29 4 2 2" xfId="42719"/>
    <cellStyle name="Обычный 29 4 2 2 2" xfId="42720"/>
    <cellStyle name="Обычный 29 4 2 2 2 2" xfId="42721"/>
    <cellStyle name="Обычный 29 4 2 2 2 2 2" xfId="42722"/>
    <cellStyle name="Обычный 29 4 2 2 2 2 2 2" xfId="42723"/>
    <cellStyle name="Обычный 29 4 2 2 2 2 3" xfId="42724"/>
    <cellStyle name="Обычный 29 4 2 2 2 3" xfId="42725"/>
    <cellStyle name="Обычный 29 4 2 2 2 3 2" xfId="42726"/>
    <cellStyle name="Обычный 29 4 2 2 2 4" xfId="42727"/>
    <cellStyle name="Обычный 29 4 2 2 3" xfId="42728"/>
    <cellStyle name="Обычный 29 4 2 2 3 2" xfId="42729"/>
    <cellStyle name="Обычный 29 4 2 2 3 2 2" xfId="42730"/>
    <cellStyle name="Обычный 29 4 2 2 3 3" xfId="42731"/>
    <cellStyle name="Обычный 29 4 2 2 4" xfId="42732"/>
    <cellStyle name="Обычный 29 4 2 2 4 2" xfId="42733"/>
    <cellStyle name="Обычный 29 4 2 2 5" xfId="42734"/>
    <cellStyle name="Обычный 29 4 2 3" xfId="42735"/>
    <cellStyle name="Обычный 29 4 2 3 2" xfId="42736"/>
    <cellStyle name="Обычный 29 4 2 3 2 2" xfId="42737"/>
    <cellStyle name="Обычный 29 4 2 3 2 2 2" xfId="42738"/>
    <cellStyle name="Обычный 29 4 2 3 2 3" xfId="42739"/>
    <cellStyle name="Обычный 29 4 2 3 3" xfId="42740"/>
    <cellStyle name="Обычный 29 4 2 3 3 2" xfId="42741"/>
    <cellStyle name="Обычный 29 4 2 3 4" xfId="42742"/>
    <cellStyle name="Обычный 29 4 2 4" xfId="42743"/>
    <cellStyle name="Обычный 29 4 2 4 2" xfId="42744"/>
    <cellStyle name="Обычный 29 4 2 4 2 2" xfId="42745"/>
    <cellStyle name="Обычный 29 4 2 4 3" xfId="42746"/>
    <cellStyle name="Обычный 29 4 2 5" xfId="42747"/>
    <cellStyle name="Обычный 29 4 2 5 2" xfId="42748"/>
    <cellStyle name="Обычный 29 4 2 6" xfId="42749"/>
    <cellStyle name="Обычный 29 4 3" xfId="42750"/>
    <cellStyle name="Обычный 29 4 3 2" xfId="42751"/>
    <cellStyle name="Обычный 29 4 3 2 2" xfId="42752"/>
    <cellStyle name="Обычный 29 4 3 2 2 2" xfId="42753"/>
    <cellStyle name="Обычный 29 4 3 2 2 2 2" xfId="42754"/>
    <cellStyle name="Обычный 29 4 3 2 2 3" xfId="42755"/>
    <cellStyle name="Обычный 29 4 3 2 3" xfId="42756"/>
    <cellStyle name="Обычный 29 4 3 2 3 2" xfId="42757"/>
    <cellStyle name="Обычный 29 4 3 2 4" xfId="42758"/>
    <cellStyle name="Обычный 29 4 3 3" xfId="42759"/>
    <cellStyle name="Обычный 29 4 3 3 2" xfId="42760"/>
    <cellStyle name="Обычный 29 4 3 3 2 2" xfId="42761"/>
    <cellStyle name="Обычный 29 4 3 3 3" xfId="42762"/>
    <cellStyle name="Обычный 29 4 3 4" xfId="42763"/>
    <cellStyle name="Обычный 29 4 3 4 2" xfId="42764"/>
    <cellStyle name="Обычный 29 4 3 5" xfId="42765"/>
    <cellStyle name="Обычный 29 4 4" xfId="42766"/>
    <cellStyle name="Обычный 29 4 4 2" xfId="42767"/>
    <cellStyle name="Обычный 29 4 4 2 2" xfId="42768"/>
    <cellStyle name="Обычный 29 4 4 2 2 2" xfId="42769"/>
    <cellStyle name="Обычный 29 4 4 2 3" xfId="42770"/>
    <cellStyle name="Обычный 29 4 4 3" xfId="42771"/>
    <cellStyle name="Обычный 29 4 4 3 2" xfId="42772"/>
    <cellStyle name="Обычный 29 4 4 4" xfId="42773"/>
    <cellStyle name="Обычный 29 4 5" xfId="42774"/>
    <cellStyle name="Обычный 29 4 5 2" xfId="42775"/>
    <cellStyle name="Обычный 29 4 5 2 2" xfId="42776"/>
    <cellStyle name="Обычный 29 4 5 3" xfId="42777"/>
    <cellStyle name="Обычный 29 4 6" xfId="42778"/>
    <cellStyle name="Обычный 29 4 6 2" xfId="42779"/>
    <cellStyle name="Обычный 29 4 7" xfId="42780"/>
    <cellStyle name="Обычный 29 5" xfId="42781"/>
    <cellStyle name="Обычный 29 5 2" xfId="42782"/>
    <cellStyle name="Обычный 29 5 2 2" xfId="42783"/>
    <cellStyle name="Обычный 29 5 2 2 2" xfId="42784"/>
    <cellStyle name="Обычный 29 5 2 2 2 2" xfId="42785"/>
    <cellStyle name="Обычный 29 5 2 2 2 2 2" xfId="42786"/>
    <cellStyle name="Обычный 29 5 2 2 2 3" xfId="42787"/>
    <cellStyle name="Обычный 29 5 2 2 3" xfId="42788"/>
    <cellStyle name="Обычный 29 5 2 2 3 2" xfId="42789"/>
    <cellStyle name="Обычный 29 5 2 2 4" xfId="42790"/>
    <cellStyle name="Обычный 29 5 2 3" xfId="42791"/>
    <cellStyle name="Обычный 29 5 2 3 2" xfId="42792"/>
    <cellStyle name="Обычный 29 5 2 3 2 2" xfId="42793"/>
    <cellStyle name="Обычный 29 5 2 3 3" xfId="42794"/>
    <cellStyle name="Обычный 29 5 2 4" xfId="42795"/>
    <cellStyle name="Обычный 29 5 2 4 2" xfId="42796"/>
    <cellStyle name="Обычный 29 5 2 5" xfId="42797"/>
    <cellStyle name="Обычный 29 5 3" xfId="42798"/>
    <cellStyle name="Обычный 29 5 3 2" xfId="42799"/>
    <cellStyle name="Обычный 29 5 3 2 2" xfId="42800"/>
    <cellStyle name="Обычный 29 5 3 2 2 2" xfId="42801"/>
    <cellStyle name="Обычный 29 5 3 2 3" xfId="42802"/>
    <cellStyle name="Обычный 29 5 3 3" xfId="42803"/>
    <cellStyle name="Обычный 29 5 3 3 2" xfId="42804"/>
    <cellStyle name="Обычный 29 5 3 4" xfId="42805"/>
    <cellStyle name="Обычный 29 5 4" xfId="42806"/>
    <cellStyle name="Обычный 29 5 4 2" xfId="42807"/>
    <cellStyle name="Обычный 29 5 4 2 2" xfId="42808"/>
    <cellStyle name="Обычный 29 5 4 3" xfId="42809"/>
    <cellStyle name="Обычный 29 5 5" xfId="42810"/>
    <cellStyle name="Обычный 29 5 5 2" xfId="42811"/>
    <cellStyle name="Обычный 29 5 6" xfId="42812"/>
    <cellStyle name="Обычный 29 6" xfId="42813"/>
    <cellStyle name="Обычный 29 6 2" xfId="42814"/>
    <cellStyle name="Обычный 29 6 2 2" xfId="42815"/>
    <cellStyle name="Обычный 29 6 2 2 2" xfId="42816"/>
    <cellStyle name="Обычный 29 6 2 2 2 2" xfId="42817"/>
    <cellStyle name="Обычный 29 6 2 2 3" xfId="42818"/>
    <cellStyle name="Обычный 29 6 2 3" xfId="42819"/>
    <cellStyle name="Обычный 29 6 2 3 2" xfId="42820"/>
    <cellStyle name="Обычный 29 6 2 4" xfId="42821"/>
    <cellStyle name="Обычный 29 6 3" xfId="42822"/>
    <cellStyle name="Обычный 29 6 3 2" xfId="42823"/>
    <cellStyle name="Обычный 29 6 3 2 2" xfId="42824"/>
    <cellStyle name="Обычный 29 6 3 3" xfId="42825"/>
    <cellStyle name="Обычный 29 6 4" xfId="42826"/>
    <cellStyle name="Обычный 29 6 4 2" xfId="42827"/>
    <cellStyle name="Обычный 29 6 5" xfId="42828"/>
    <cellStyle name="Обычный 29 7" xfId="42829"/>
    <cellStyle name="Обычный 29 7 2" xfId="42830"/>
    <cellStyle name="Обычный 29 7 2 2" xfId="42831"/>
    <cellStyle name="Обычный 29 7 2 2 2" xfId="42832"/>
    <cellStyle name="Обычный 29 7 2 3" xfId="42833"/>
    <cellStyle name="Обычный 29 7 3" xfId="42834"/>
    <cellStyle name="Обычный 29 7 3 2" xfId="42835"/>
    <cellStyle name="Обычный 29 7 4" xfId="42836"/>
    <cellStyle name="Обычный 29 8" xfId="42837"/>
    <cellStyle name="Обычный 29 8 2" xfId="42838"/>
    <cellStyle name="Обычный 29 8 2 2" xfId="42839"/>
    <cellStyle name="Обычный 29 8 3" xfId="42840"/>
    <cellStyle name="Обычный 29 9" xfId="42841"/>
    <cellStyle name="Обычный 29 9 2" xfId="42842"/>
    <cellStyle name="Обычный 3" xfId="42843"/>
    <cellStyle name="Обычный 3 2" xfId="42844"/>
    <cellStyle name="Обычный 3 2 2" xfId="42845"/>
    <cellStyle name="Обычный 3 2 3" xfId="42846"/>
    <cellStyle name="Обычный 3 2 4" xfId="42847"/>
    <cellStyle name="Обычный 3 3" xfId="42848"/>
    <cellStyle name="Обычный 3 3 2" xfId="42849"/>
    <cellStyle name="Обычный 3 3 3" xfId="42850"/>
    <cellStyle name="Обычный 3 3 4" xfId="42851"/>
    <cellStyle name="Обычный 3 4" xfId="42852"/>
    <cellStyle name="Обычный 3 4 2" xfId="42853"/>
    <cellStyle name="Обычный 3 4 3" xfId="42854"/>
    <cellStyle name="Обычный 3 5" xfId="42855"/>
    <cellStyle name="Обычный 3 6" xfId="42856"/>
    <cellStyle name="Обычный 3 7" xfId="42857"/>
    <cellStyle name="Обычный 3 8" xfId="42858"/>
    <cellStyle name="Обычный 3 9" xfId="42859"/>
    <cellStyle name="Обычный 30" xfId="42860"/>
    <cellStyle name="Обычный 30 10" xfId="42861"/>
    <cellStyle name="Обычный 30 2" xfId="42862"/>
    <cellStyle name="Обычный 30 2 2" xfId="42863"/>
    <cellStyle name="Обычный 30 2 2 2" xfId="42864"/>
    <cellStyle name="Обычный 30 2 2 2 2" xfId="42865"/>
    <cellStyle name="Обычный 30 2 2 2 2 2" xfId="42866"/>
    <cellStyle name="Обычный 30 2 2 2 2 2 2" xfId="42867"/>
    <cellStyle name="Обычный 30 2 2 2 2 2 2 2" xfId="42868"/>
    <cellStyle name="Обычный 30 2 2 2 2 2 2 2 2" xfId="42869"/>
    <cellStyle name="Обычный 30 2 2 2 2 2 2 2 2 2" xfId="42870"/>
    <cellStyle name="Обычный 30 2 2 2 2 2 2 2 3" xfId="42871"/>
    <cellStyle name="Обычный 30 2 2 2 2 2 2 3" xfId="42872"/>
    <cellStyle name="Обычный 30 2 2 2 2 2 2 3 2" xfId="42873"/>
    <cellStyle name="Обычный 30 2 2 2 2 2 2 4" xfId="42874"/>
    <cellStyle name="Обычный 30 2 2 2 2 2 3" xfId="42875"/>
    <cellStyle name="Обычный 30 2 2 2 2 2 3 2" xfId="42876"/>
    <cellStyle name="Обычный 30 2 2 2 2 2 3 2 2" xfId="42877"/>
    <cellStyle name="Обычный 30 2 2 2 2 2 3 3" xfId="42878"/>
    <cellStyle name="Обычный 30 2 2 2 2 2 4" xfId="42879"/>
    <cellStyle name="Обычный 30 2 2 2 2 2 4 2" xfId="42880"/>
    <cellStyle name="Обычный 30 2 2 2 2 2 5" xfId="42881"/>
    <cellStyle name="Обычный 30 2 2 2 2 3" xfId="42882"/>
    <cellStyle name="Обычный 30 2 2 2 2 3 2" xfId="42883"/>
    <cellStyle name="Обычный 30 2 2 2 2 3 2 2" xfId="42884"/>
    <cellStyle name="Обычный 30 2 2 2 2 3 2 2 2" xfId="42885"/>
    <cellStyle name="Обычный 30 2 2 2 2 3 2 3" xfId="42886"/>
    <cellStyle name="Обычный 30 2 2 2 2 3 3" xfId="42887"/>
    <cellStyle name="Обычный 30 2 2 2 2 3 3 2" xfId="42888"/>
    <cellStyle name="Обычный 30 2 2 2 2 3 4" xfId="42889"/>
    <cellStyle name="Обычный 30 2 2 2 2 4" xfId="42890"/>
    <cellStyle name="Обычный 30 2 2 2 2 4 2" xfId="42891"/>
    <cellStyle name="Обычный 30 2 2 2 2 4 2 2" xfId="42892"/>
    <cellStyle name="Обычный 30 2 2 2 2 4 3" xfId="42893"/>
    <cellStyle name="Обычный 30 2 2 2 2 5" xfId="42894"/>
    <cellStyle name="Обычный 30 2 2 2 2 5 2" xfId="42895"/>
    <cellStyle name="Обычный 30 2 2 2 2 6" xfId="42896"/>
    <cellStyle name="Обычный 30 2 2 2 3" xfId="42897"/>
    <cellStyle name="Обычный 30 2 2 2 3 2" xfId="42898"/>
    <cellStyle name="Обычный 30 2 2 2 3 2 2" xfId="42899"/>
    <cellStyle name="Обычный 30 2 2 2 3 2 2 2" xfId="42900"/>
    <cellStyle name="Обычный 30 2 2 2 3 2 2 2 2" xfId="42901"/>
    <cellStyle name="Обычный 30 2 2 2 3 2 2 3" xfId="42902"/>
    <cellStyle name="Обычный 30 2 2 2 3 2 3" xfId="42903"/>
    <cellStyle name="Обычный 30 2 2 2 3 2 3 2" xfId="42904"/>
    <cellStyle name="Обычный 30 2 2 2 3 2 4" xfId="42905"/>
    <cellStyle name="Обычный 30 2 2 2 3 3" xfId="42906"/>
    <cellStyle name="Обычный 30 2 2 2 3 3 2" xfId="42907"/>
    <cellStyle name="Обычный 30 2 2 2 3 3 2 2" xfId="42908"/>
    <cellStyle name="Обычный 30 2 2 2 3 3 3" xfId="42909"/>
    <cellStyle name="Обычный 30 2 2 2 3 4" xfId="42910"/>
    <cellStyle name="Обычный 30 2 2 2 3 4 2" xfId="42911"/>
    <cellStyle name="Обычный 30 2 2 2 3 5" xfId="42912"/>
    <cellStyle name="Обычный 30 2 2 2 4" xfId="42913"/>
    <cellStyle name="Обычный 30 2 2 2 4 2" xfId="42914"/>
    <cellStyle name="Обычный 30 2 2 2 4 2 2" xfId="42915"/>
    <cellStyle name="Обычный 30 2 2 2 4 2 2 2" xfId="42916"/>
    <cellStyle name="Обычный 30 2 2 2 4 2 3" xfId="42917"/>
    <cellStyle name="Обычный 30 2 2 2 4 3" xfId="42918"/>
    <cellStyle name="Обычный 30 2 2 2 4 3 2" xfId="42919"/>
    <cellStyle name="Обычный 30 2 2 2 4 4" xfId="42920"/>
    <cellStyle name="Обычный 30 2 2 2 5" xfId="42921"/>
    <cellStyle name="Обычный 30 2 2 2 5 2" xfId="42922"/>
    <cellStyle name="Обычный 30 2 2 2 5 2 2" xfId="42923"/>
    <cellStyle name="Обычный 30 2 2 2 5 3" xfId="42924"/>
    <cellStyle name="Обычный 30 2 2 2 6" xfId="42925"/>
    <cellStyle name="Обычный 30 2 2 2 6 2" xfId="42926"/>
    <cellStyle name="Обычный 30 2 2 2 7" xfId="42927"/>
    <cellStyle name="Обычный 30 2 2 3" xfId="42928"/>
    <cellStyle name="Обычный 30 2 2 3 2" xfId="42929"/>
    <cellStyle name="Обычный 30 2 2 3 2 2" xfId="42930"/>
    <cellStyle name="Обычный 30 2 2 3 2 2 2" xfId="42931"/>
    <cellStyle name="Обычный 30 2 2 3 2 2 2 2" xfId="42932"/>
    <cellStyle name="Обычный 30 2 2 3 2 2 2 2 2" xfId="42933"/>
    <cellStyle name="Обычный 30 2 2 3 2 2 2 3" xfId="42934"/>
    <cellStyle name="Обычный 30 2 2 3 2 2 3" xfId="42935"/>
    <cellStyle name="Обычный 30 2 2 3 2 2 3 2" xfId="42936"/>
    <cellStyle name="Обычный 30 2 2 3 2 2 4" xfId="42937"/>
    <cellStyle name="Обычный 30 2 2 3 2 3" xfId="42938"/>
    <cellStyle name="Обычный 30 2 2 3 2 3 2" xfId="42939"/>
    <cellStyle name="Обычный 30 2 2 3 2 3 2 2" xfId="42940"/>
    <cellStyle name="Обычный 30 2 2 3 2 3 3" xfId="42941"/>
    <cellStyle name="Обычный 30 2 2 3 2 4" xfId="42942"/>
    <cellStyle name="Обычный 30 2 2 3 2 4 2" xfId="42943"/>
    <cellStyle name="Обычный 30 2 2 3 2 5" xfId="42944"/>
    <cellStyle name="Обычный 30 2 2 3 3" xfId="42945"/>
    <cellStyle name="Обычный 30 2 2 3 3 2" xfId="42946"/>
    <cellStyle name="Обычный 30 2 2 3 3 2 2" xfId="42947"/>
    <cellStyle name="Обычный 30 2 2 3 3 2 2 2" xfId="42948"/>
    <cellStyle name="Обычный 30 2 2 3 3 2 3" xfId="42949"/>
    <cellStyle name="Обычный 30 2 2 3 3 3" xfId="42950"/>
    <cellStyle name="Обычный 30 2 2 3 3 3 2" xfId="42951"/>
    <cellStyle name="Обычный 30 2 2 3 3 4" xfId="42952"/>
    <cellStyle name="Обычный 30 2 2 3 4" xfId="42953"/>
    <cellStyle name="Обычный 30 2 2 3 4 2" xfId="42954"/>
    <cellStyle name="Обычный 30 2 2 3 4 2 2" xfId="42955"/>
    <cellStyle name="Обычный 30 2 2 3 4 3" xfId="42956"/>
    <cellStyle name="Обычный 30 2 2 3 5" xfId="42957"/>
    <cellStyle name="Обычный 30 2 2 3 5 2" xfId="42958"/>
    <cellStyle name="Обычный 30 2 2 3 6" xfId="42959"/>
    <cellStyle name="Обычный 30 2 2 4" xfId="42960"/>
    <cellStyle name="Обычный 30 2 2 4 2" xfId="42961"/>
    <cellStyle name="Обычный 30 2 2 4 2 2" xfId="42962"/>
    <cellStyle name="Обычный 30 2 2 4 2 2 2" xfId="42963"/>
    <cellStyle name="Обычный 30 2 2 4 2 2 2 2" xfId="42964"/>
    <cellStyle name="Обычный 30 2 2 4 2 2 3" xfId="42965"/>
    <cellStyle name="Обычный 30 2 2 4 2 3" xfId="42966"/>
    <cellStyle name="Обычный 30 2 2 4 2 3 2" xfId="42967"/>
    <cellStyle name="Обычный 30 2 2 4 2 4" xfId="42968"/>
    <cellStyle name="Обычный 30 2 2 4 3" xfId="42969"/>
    <cellStyle name="Обычный 30 2 2 4 3 2" xfId="42970"/>
    <cellStyle name="Обычный 30 2 2 4 3 2 2" xfId="42971"/>
    <cellStyle name="Обычный 30 2 2 4 3 3" xfId="42972"/>
    <cellStyle name="Обычный 30 2 2 4 4" xfId="42973"/>
    <cellStyle name="Обычный 30 2 2 4 4 2" xfId="42974"/>
    <cellStyle name="Обычный 30 2 2 4 5" xfId="42975"/>
    <cellStyle name="Обычный 30 2 2 5" xfId="42976"/>
    <cellStyle name="Обычный 30 2 2 5 2" xfId="42977"/>
    <cellStyle name="Обычный 30 2 2 5 2 2" xfId="42978"/>
    <cellStyle name="Обычный 30 2 2 5 2 2 2" xfId="42979"/>
    <cellStyle name="Обычный 30 2 2 5 2 3" xfId="42980"/>
    <cellStyle name="Обычный 30 2 2 5 3" xfId="42981"/>
    <cellStyle name="Обычный 30 2 2 5 3 2" xfId="42982"/>
    <cellStyle name="Обычный 30 2 2 5 4" xfId="42983"/>
    <cellStyle name="Обычный 30 2 2 6" xfId="42984"/>
    <cellStyle name="Обычный 30 2 2 6 2" xfId="42985"/>
    <cellStyle name="Обычный 30 2 2 6 2 2" xfId="42986"/>
    <cellStyle name="Обычный 30 2 2 6 3" xfId="42987"/>
    <cellStyle name="Обычный 30 2 2 7" xfId="42988"/>
    <cellStyle name="Обычный 30 2 2 7 2" xfId="42989"/>
    <cellStyle name="Обычный 30 2 2 8" xfId="42990"/>
    <cellStyle name="Обычный 30 2 3" xfId="42991"/>
    <cellStyle name="Обычный 30 2 3 2" xfId="42992"/>
    <cellStyle name="Обычный 30 2 3 2 2" xfId="42993"/>
    <cellStyle name="Обычный 30 2 3 2 2 2" xfId="42994"/>
    <cellStyle name="Обычный 30 2 3 2 2 2 2" xfId="42995"/>
    <cellStyle name="Обычный 30 2 3 2 2 2 2 2" xfId="42996"/>
    <cellStyle name="Обычный 30 2 3 2 2 2 2 2 2" xfId="42997"/>
    <cellStyle name="Обычный 30 2 3 2 2 2 2 3" xfId="42998"/>
    <cellStyle name="Обычный 30 2 3 2 2 2 3" xfId="42999"/>
    <cellStyle name="Обычный 30 2 3 2 2 2 3 2" xfId="43000"/>
    <cellStyle name="Обычный 30 2 3 2 2 2 4" xfId="43001"/>
    <cellStyle name="Обычный 30 2 3 2 2 3" xfId="43002"/>
    <cellStyle name="Обычный 30 2 3 2 2 3 2" xfId="43003"/>
    <cellStyle name="Обычный 30 2 3 2 2 3 2 2" xfId="43004"/>
    <cellStyle name="Обычный 30 2 3 2 2 3 3" xfId="43005"/>
    <cellStyle name="Обычный 30 2 3 2 2 4" xfId="43006"/>
    <cellStyle name="Обычный 30 2 3 2 2 4 2" xfId="43007"/>
    <cellStyle name="Обычный 30 2 3 2 2 5" xfId="43008"/>
    <cellStyle name="Обычный 30 2 3 2 3" xfId="43009"/>
    <cellStyle name="Обычный 30 2 3 2 3 2" xfId="43010"/>
    <cellStyle name="Обычный 30 2 3 2 3 2 2" xfId="43011"/>
    <cellStyle name="Обычный 30 2 3 2 3 2 2 2" xfId="43012"/>
    <cellStyle name="Обычный 30 2 3 2 3 2 3" xfId="43013"/>
    <cellStyle name="Обычный 30 2 3 2 3 3" xfId="43014"/>
    <cellStyle name="Обычный 30 2 3 2 3 3 2" xfId="43015"/>
    <cellStyle name="Обычный 30 2 3 2 3 4" xfId="43016"/>
    <cellStyle name="Обычный 30 2 3 2 4" xfId="43017"/>
    <cellStyle name="Обычный 30 2 3 2 4 2" xfId="43018"/>
    <cellStyle name="Обычный 30 2 3 2 4 2 2" xfId="43019"/>
    <cellStyle name="Обычный 30 2 3 2 4 3" xfId="43020"/>
    <cellStyle name="Обычный 30 2 3 2 5" xfId="43021"/>
    <cellStyle name="Обычный 30 2 3 2 5 2" xfId="43022"/>
    <cellStyle name="Обычный 30 2 3 2 6" xfId="43023"/>
    <cellStyle name="Обычный 30 2 3 3" xfId="43024"/>
    <cellStyle name="Обычный 30 2 3 3 2" xfId="43025"/>
    <cellStyle name="Обычный 30 2 3 3 2 2" xfId="43026"/>
    <cellStyle name="Обычный 30 2 3 3 2 2 2" xfId="43027"/>
    <cellStyle name="Обычный 30 2 3 3 2 2 2 2" xfId="43028"/>
    <cellStyle name="Обычный 30 2 3 3 2 2 3" xfId="43029"/>
    <cellStyle name="Обычный 30 2 3 3 2 3" xfId="43030"/>
    <cellStyle name="Обычный 30 2 3 3 2 3 2" xfId="43031"/>
    <cellStyle name="Обычный 30 2 3 3 2 4" xfId="43032"/>
    <cellStyle name="Обычный 30 2 3 3 3" xfId="43033"/>
    <cellStyle name="Обычный 30 2 3 3 3 2" xfId="43034"/>
    <cellStyle name="Обычный 30 2 3 3 3 2 2" xfId="43035"/>
    <cellStyle name="Обычный 30 2 3 3 3 3" xfId="43036"/>
    <cellStyle name="Обычный 30 2 3 3 4" xfId="43037"/>
    <cellStyle name="Обычный 30 2 3 3 4 2" xfId="43038"/>
    <cellStyle name="Обычный 30 2 3 3 5" xfId="43039"/>
    <cellStyle name="Обычный 30 2 3 4" xfId="43040"/>
    <cellStyle name="Обычный 30 2 3 4 2" xfId="43041"/>
    <cellStyle name="Обычный 30 2 3 4 2 2" xfId="43042"/>
    <cellStyle name="Обычный 30 2 3 4 2 2 2" xfId="43043"/>
    <cellStyle name="Обычный 30 2 3 4 2 3" xfId="43044"/>
    <cellStyle name="Обычный 30 2 3 4 3" xfId="43045"/>
    <cellStyle name="Обычный 30 2 3 4 3 2" xfId="43046"/>
    <cellStyle name="Обычный 30 2 3 4 4" xfId="43047"/>
    <cellStyle name="Обычный 30 2 3 5" xfId="43048"/>
    <cellStyle name="Обычный 30 2 3 5 2" xfId="43049"/>
    <cellStyle name="Обычный 30 2 3 5 2 2" xfId="43050"/>
    <cellStyle name="Обычный 30 2 3 5 3" xfId="43051"/>
    <cellStyle name="Обычный 30 2 3 6" xfId="43052"/>
    <cellStyle name="Обычный 30 2 3 6 2" xfId="43053"/>
    <cellStyle name="Обычный 30 2 3 7" xfId="43054"/>
    <cellStyle name="Обычный 30 2 4" xfId="43055"/>
    <cellStyle name="Обычный 30 2 4 2" xfId="43056"/>
    <cellStyle name="Обычный 30 2 4 2 2" xfId="43057"/>
    <cellStyle name="Обычный 30 2 4 2 2 2" xfId="43058"/>
    <cellStyle name="Обычный 30 2 4 2 2 2 2" xfId="43059"/>
    <cellStyle name="Обычный 30 2 4 2 2 2 2 2" xfId="43060"/>
    <cellStyle name="Обычный 30 2 4 2 2 2 3" xfId="43061"/>
    <cellStyle name="Обычный 30 2 4 2 2 3" xfId="43062"/>
    <cellStyle name="Обычный 30 2 4 2 2 3 2" xfId="43063"/>
    <cellStyle name="Обычный 30 2 4 2 2 4" xfId="43064"/>
    <cellStyle name="Обычный 30 2 4 2 3" xfId="43065"/>
    <cellStyle name="Обычный 30 2 4 2 3 2" xfId="43066"/>
    <cellStyle name="Обычный 30 2 4 2 3 2 2" xfId="43067"/>
    <cellStyle name="Обычный 30 2 4 2 3 3" xfId="43068"/>
    <cellStyle name="Обычный 30 2 4 2 4" xfId="43069"/>
    <cellStyle name="Обычный 30 2 4 2 4 2" xfId="43070"/>
    <cellStyle name="Обычный 30 2 4 2 5" xfId="43071"/>
    <cellStyle name="Обычный 30 2 4 3" xfId="43072"/>
    <cellStyle name="Обычный 30 2 4 3 2" xfId="43073"/>
    <cellStyle name="Обычный 30 2 4 3 2 2" xfId="43074"/>
    <cellStyle name="Обычный 30 2 4 3 2 2 2" xfId="43075"/>
    <cellStyle name="Обычный 30 2 4 3 2 3" xfId="43076"/>
    <cellStyle name="Обычный 30 2 4 3 3" xfId="43077"/>
    <cellStyle name="Обычный 30 2 4 3 3 2" xfId="43078"/>
    <cellStyle name="Обычный 30 2 4 3 4" xfId="43079"/>
    <cellStyle name="Обычный 30 2 4 4" xfId="43080"/>
    <cellStyle name="Обычный 30 2 4 4 2" xfId="43081"/>
    <cellStyle name="Обычный 30 2 4 4 2 2" xfId="43082"/>
    <cellStyle name="Обычный 30 2 4 4 3" xfId="43083"/>
    <cellStyle name="Обычный 30 2 4 5" xfId="43084"/>
    <cellStyle name="Обычный 30 2 4 5 2" xfId="43085"/>
    <cellStyle name="Обычный 30 2 4 6" xfId="43086"/>
    <cellStyle name="Обычный 30 2 5" xfId="43087"/>
    <cellStyle name="Обычный 30 2 5 2" xfId="43088"/>
    <cellStyle name="Обычный 30 2 5 2 2" xfId="43089"/>
    <cellStyle name="Обычный 30 2 5 2 2 2" xfId="43090"/>
    <cellStyle name="Обычный 30 2 5 2 2 2 2" xfId="43091"/>
    <cellStyle name="Обычный 30 2 5 2 2 3" xfId="43092"/>
    <cellStyle name="Обычный 30 2 5 2 3" xfId="43093"/>
    <cellStyle name="Обычный 30 2 5 2 3 2" xfId="43094"/>
    <cellStyle name="Обычный 30 2 5 2 4" xfId="43095"/>
    <cellStyle name="Обычный 30 2 5 3" xfId="43096"/>
    <cellStyle name="Обычный 30 2 5 3 2" xfId="43097"/>
    <cellStyle name="Обычный 30 2 5 3 2 2" xfId="43098"/>
    <cellStyle name="Обычный 30 2 5 3 3" xfId="43099"/>
    <cellStyle name="Обычный 30 2 5 4" xfId="43100"/>
    <cellStyle name="Обычный 30 2 5 4 2" xfId="43101"/>
    <cellStyle name="Обычный 30 2 5 5" xfId="43102"/>
    <cellStyle name="Обычный 30 2 6" xfId="43103"/>
    <cellStyle name="Обычный 30 2 6 2" xfId="43104"/>
    <cellStyle name="Обычный 30 2 6 2 2" xfId="43105"/>
    <cellStyle name="Обычный 30 2 6 2 2 2" xfId="43106"/>
    <cellStyle name="Обычный 30 2 6 2 3" xfId="43107"/>
    <cellStyle name="Обычный 30 2 6 3" xfId="43108"/>
    <cellStyle name="Обычный 30 2 6 3 2" xfId="43109"/>
    <cellStyle name="Обычный 30 2 6 4" xfId="43110"/>
    <cellStyle name="Обычный 30 2 7" xfId="43111"/>
    <cellStyle name="Обычный 30 2 7 2" xfId="43112"/>
    <cellStyle name="Обычный 30 2 7 2 2" xfId="43113"/>
    <cellStyle name="Обычный 30 2 7 3" xfId="43114"/>
    <cellStyle name="Обычный 30 2 8" xfId="43115"/>
    <cellStyle name="Обычный 30 2 8 2" xfId="43116"/>
    <cellStyle name="Обычный 30 2 9" xfId="43117"/>
    <cellStyle name="Обычный 30 3" xfId="43118"/>
    <cellStyle name="Обычный 30 3 2" xfId="43119"/>
    <cellStyle name="Обычный 30 3 2 2" xfId="43120"/>
    <cellStyle name="Обычный 30 3 2 2 2" xfId="43121"/>
    <cellStyle name="Обычный 30 3 2 2 2 2" xfId="43122"/>
    <cellStyle name="Обычный 30 3 2 2 2 2 2" xfId="43123"/>
    <cellStyle name="Обычный 30 3 2 2 2 2 2 2" xfId="43124"/>
    <cellStyle name="Обычный 30 3 2 2 2 2 2 2 2" xfId="43125"/>
    <cellStyle name="Обычный 30 3 2 2 2 2 2 3" xfId="43126"/>
    <cellStyle name="Обычный 30 3 2 2 2 2 3" xfId="43127"/>
    <cellStyle name="Обычный 30 3 2 2 2 2 3 2" xfId="43128"/>
    <cellStyle name="Обычный 30 3 2 2 2 2 4" xfId="43129"/>
    <cellStyle name="Обычный 30 3 2 2 2 3" xfId="43130"/>
    <cellStyle name="Обычный 30 3 2 2 2 3 2" xfId="43131"/>
    <cellStyle name="Обычный 30 3 2 2 2 3 2 2" xfId="43132"/>
    <cellStyle name="Обычный 30 3 2 2 2 3 3" xfId="43133"/>
    <cellStyle name="Обычный 30 3 2 2 2 4" xfId="43134"/>
    <cellStyle name="Обычный 30 3 2 2 2 4 2" xfId="43135"/>
    <cellStyle name="Обычный 30 3 2 2 2 5" xfId="43136"/>
    <cellStyle name="Обычный 30 3 2 2 3" xfId="43137"/>
    <cellStyle name="Обычный 30 3 2 2 3 2" xfId="43138"/>
    <cellStyle name="Обычный 30 3 2 2 3 2 2" xfId="43139"/>
    <cellStyle name="Обычный 30 3 2 2 3 2 2 2" xfId="43140"/>
    <cellStyle name="Обычный 30 3 2 2 3 2 3" xfId="43141"/>
    <cellStyle name="Обычный 30 3 2 2 3 3" xfId="43142"/>
    <cellStyle name="Обычный 30 3 2 2 3 3 2" xfId="43143"/>
    <cellStyle name="Обычный 30 3 2 2 3 4" xfId="43144"/>
    <cellStyle name="Обычный 30 3 2 2 4" xfId="43145"/>
    <cellStyle name="Обычный 30 3 2 2 4 2" xfId="43146"/>
    <cellStyle name="Обычный 30 3 2 2 4 2 2" xfId="43147"/>
    <cellStyle name="Обычный 30 3 2 2 4 3" xfId="43148"/>
    <cellStyle name="Обычный 30 3 2 2 5" xfId="43149"/>
    <cellStyle name="Обычный 30 3 2 2 5 2" xfId="43150"/>
    <cellStyle name="Обычный 30 3 2 2 6" xfId="43151"/>
    <cellStyle name="Обычный 30 3 2 3" xfId="43152"/>
    <cellStyle name="Обычный 30 3 2 3 2" xfId="43153"/>
    <cellStyle name="Обычный 30 3 2 3 2 2" xfId="43154"/>
    <cellStyle name="Обычный 30 3 2 3 2 2 2" xfId="43155"/>
    <cellStyle name="Обычный 30 3 2 3 2 2 2 2" xfId="43156"/>
    <cellStyle name="Обычный 30 3 2 3 2 2 3" xfId="43157"/>
    <cellStyle name="Обычный 30 3 2 3 2 3" xfId="43158"/>
    <cellStyle name="Обычный 30 3 2 3 2 3 2" xfId="43159"/>
    <cellStyle name="Обычный 30 3 2 3 2 4" xfId="43160"/>
    <cellStyle name="Обычный 30 3 2 3 3" xfId="43161"/>
    <cellStyle name="Обычный 30 3 2 3 3 2" xfId="43162"/>
    <cellStyle name="Обычный 30 3 2 3 3 2 2" xfId="43163"/>
    <cellStyle name="Обычный 30 3 2 3 3 3" xfId="43164"/>
    <cellStyle name="Обычный 30 3 2 3 4" xfId="43165"/>
    <cellStyle name="Обычный 30 3 2 3 4 2" xfId="43166"/>
    <cellStyle name="Обычный 30 3 2 3 5" xfId="43167"/>
    <cellStyle name="Обычный 30 3 2 4" xfId="43168"/>
    <cellStyle name="Обычный 30 3 2 4 2" xfId="43169"/>
    <cellStyle name="Обычный 30 3 2 4 2 2" xfId="43170"/>
    <cellStyle name="Обычный 30 3 2 4 2 2 2" xfId="43171"/>
    <cellStyle name="Обычный 30 3 2 4 2 3" xfId="43172"/>
    <cellStyle name="Обычный 30 3 2 4 3" xfId="43173"/>
    <cellStyle name="Обычный 30 3 2 4 3 2" xfId="43174"/>
    <cellStyle name="Обычный 30 3 2 4 4" xfId="43175"/>
    <cellStyle name="Обычный 30 3 2 5" xfId="43176"/>
    <cellStyle name="Обычный 30 3 2 5 2" xfId="43177"/>
    <cellStyle name="Обычный 30 3 2 5 2 2" xfId="43178"/>
    <cellStyle name="Обычный 30 3 2 5 3" xfId="43179"/>
    <cellStyle name="Обычный 30 3 2 6" xfId="43180"/>
    <cellStyle name="Обычный 30 3 2 6 2" xfId="43181"/>
    <cellStyle name="Обычный 30 3 2 7" xfId="43182"/>
    <cellStyle name="Обычный 30 3 3" xfId="43183"/>
    <cellStyle name="Обычный 30 3 3 2" xfId="43184"/>
    <cellStyle name="Обычный 30 3 3 2 2" xfId="43185"/>
    <cellStyle name="Обычный 30 3 3 2 2 2" xfId="43186"/>
    <cellStyle name="Обычный 30 3 3 2 2 2 2" xfId="43187"/>
    <cellStyle name="Обычный 30 3 3 2 2 2 2 2" xfId="43188"/>
    <cellStyle name="Обычный 30 3 3 2 2 2 3" xfId="43189"/>
    <cellStyle name="Обычный 30 3 3 2 2 3" xfId="43190"/>
    <cellStyle name="Обычный 30 3 3 2 2 3 2" xfId="43191"/>
    <cellStyle name="Обычный 30 3 3 2 2 4" xfId="43192"/>
    <cellStyle name="Обычный 30 3 3 2 3" xfId="43193"/>
    <cellStyle name="Обычный 30 3 3 2 3 2" xfId="43194"/>
    <cellStyle name="Обычный 30 3 3 2 3 2 2" xfId="43195"/>
    <cellStyle name="Обычный 30 3 3 2 3 3" xfId="43196"/>
    <cellStyle name="Обычный 30 3 3 2 4" xfId="43197"/>
    <cellStyle name="Обычный 30 3 3 2 4 2" xfId="43198"/>
    <cellStyle name="Обычный 30 3 3 2 5" xfId="43199"/>
    <cellStyle name="Обычный 30 3 3 3" xfId="43200"/>
    <cellStyle name="Обычный 30 3 3 3 2" xfId="43201"/>
    <cellStyle name="Обычный 30 3 3 3 2 2" xfId="43202"/>
    <cellStyle name="Обычный 30 3 3 3 2 2 2" xfId="43203"/>
    <cellStyle name="Обычный 30 3 3 3 2 3" xfId="43204"/>
    <cellStyle name="Обычный 30 3 3 3 3" xfId="43205"/>
    <cellStyle name="Обычный 30 3 3 3 3 2" xfId="43206"/>
    <cellStyle name="Обычный 30 3 3 3 4" xfId="43207"/>
    <cellStyle name="Обычный 30 3 3 4" xfId="43208"/>
    <cellStyle name="Обычный 30 3 3 4 2" xfId="43209"/>
    <cellStyle name="Обычный 30 3 3 4 2 2" xfId="43210"/>
    <cellStyle name="Обычный 30 3 3 4 3" xfId="43211"/>
    <cellStyle name="Обычный 30 3 3 5" xfId="43212"/>
    <cellStyle name="Обычный 30 3 3 5 2" xfId="43213"/>
    <cellStyle name="Обычный 30 3 3 6" xfId="43214"/>
    <cellStyle name="Обычный 30 3 4" xfId="43215"/>
    <cellStyle name="Обычный 30 3 4 2" xfId="43216"/>
    <cellStyle name="Обычный 30 3 4 2 2" xfId="43217"/>
    <cellStyle name="Обычный 30 3 4 2 2 2" xfId="43218"/>
    <cellStyle name="Обычный 30 3 4 2 2 2 2" xfId="43219"/>
    <cellStyle name="Обычный 30 3 4 2 2 3" xfId="43220"/>
    <cellStyle name="Обычный 30 3 4 2 3" xfId="43221"/>
    <cellStyle name="Обычный 30 3 4 2 3 2" xfId="43222"/>
    <cellStyle name="Обычный 30 3 4 2 4" xfId="43223"/>
    <cellStyle name="Обычный 30 3 4 3" xfId="43224"/>
    <cellStyle name="Обычный 30 3 4 3 2" xfId="43225"/>
    <cellStyle name="Обычный 30 3 4 3 2 2" xfId="43226"/>
    <cellStyle name="Обычный 30 3 4 3 3" xfId="43227"/>
    <cellStyle name="Обычный 30 3 4 4" xfId="43228"/>
    <cellStyle name="Обычный 30 3 4 4 2" xfId="43229"/>
    <cellStyle name="Обычный 30 3 4 5" xfId="43230"/>
    <cellStyle name="Обычный 30 3 5" xfId="43231"/>
    <cellStyle name="Обычный 30 3 5 2" xfId="43232"/>
    <cellStyle name="Обычный 30 3 5 2 2" xfId="43233"/>
    <cellStyle name="Обычный 30 3 5 2 2 2" xfId="43234"/>
    <cellStyle name="Обычный 30 3 5 2 3" xfId="43235"/>
    <cellStyle name="Обычный 30 3 5 3" xfId="43236"/>
    <cellStyle name="Обычный 30 3 5 3 2" xfId="43237"/>
    <cellStyle name="Обычный 30 3 5 4" xfId="43238"/>
    <cellStyle name="Обычный 30 3 6" xfId="43239"/>
    <cellStyle name="Обычный 30 3 6 2" xfId="43240"/>
    <cellStyle name="Обычный 30 3 6 2 2" xfId="43241"/>
    <cellStyle name="Обычный 30 3 6 3" xfId="43242"/>
    <cellStyle name="Обычный 30 3 7" xfId="43243"/>
    <cellStyle name="Обычный 30 3 7 2" xfId="43244"/>
    <cellStyle name="Обычный 30 3 8" xfId="43245"/>
    <cellStyle name="Обычный 30 4" xfId="43246"/>
    <cellStyle name="Обычный 30 4 2" xfId="43247"/>
    <cellStyle name="Обычный 30 4 2 2" xfId="43248"/>
    <cellStyle name="Обычный 30 4 2 2 2" xfId="43249"/>
    <cellStyle name="Обычный 30 4 2 2 2 2" xfId="43250"/>
    <cellStyle name="Обычный 30 4 2 2 2 2 2" xfId="43251"/>
    <cellStyle name="Обычный 30 4 2 2 2 2 2 2" xfId="43252"/>
    <cellStyle name="Обычный 30 4 2 2 2 2 3" xfId="43253"/>
    <cellStyle name="Обычный 30 4 2 2 2 3" xfId="43254"/>
    <cellStyle name="Обычный 30 4 2 2 2 3 2" xfId="43255"/>
    <cellStyle name="Обычный 30 4 2 2 2 4" xfId="43256"/>
    <cellStyle name="Обычный 30 4 2 2 3" xfId="43257"/>
    <cellStyle name="Обычный 30 4 2 2 3 2" xfId="43258"/>
    <cellStyle name="Обычный 30 4 2 2 3 2 2" xfId="43259"/>
    <cellStyle name="Обычный 30 4 2 2 3 3" xfId="43260"/>
    <cellStyle name="Обычный 30 4 2 2 4" xfId="43261"/>
    <cellStyle name="Обычный 30 4 2 2 4 2" xfId="43262"/>
    <cellStyle name="Обычный 30 4 2 2 5" xfId="43263"/>
    <cellStyle name="Обычный 30 4 2 3" xfId="43264"/>
    <cellStyle name="Обычный 30 4 2 3 2" xfId="43265"/>
    <cellStyle name="Обычный 30 4 2 3 2 2" xfId="43266"/>
    <cellStyle name="Обычный 30 4 2 3 2 2 2" xfId="43267"/>
    <cellStyle name="Обычный 30 4 2 3 2 3" xfId="43268"/>
    <cellStyle name="Обычный 30 4 2 3 3" xfId="43269"/>
    <cellStyle name="Обычный 30 4 2 3 3 2" xfId="43270"/>
    <cellStyle name="Обычный 30 4 2 3 4" xfId="43271"/>
    <cellStyle name="Обычный 30 4 2 4" xfId="43272"/>
    <cellStyle name="Обычный 30 4 2 4 2" xfId="43273"/>
    <cellStyle name="Обычный 30 4 2 4 2 2" xfId="43274"/>
    <cellStyle name="Обычный 30 4 2 4 3" xfId="43275"/>
    <cellStyle name="Обычный 30 4 2 5" xfId="43276"/>
    <cellStyle name="Обычный 30 4 2 5 2" xfId="43277"/>
    <cellStyle name="Обычный 30 4 2 6" xfId="43278"/>
    <cellStyle name="Обычный 30 4 3" xfId="43279"/>
    <cellStyle name="Обычный 30 4 3 2" xfId="43280"/>
    <cellStyle name="Обычный 30 4 3 2 2" xfId="43281"/>
    <cellStyle name="Обычный 30 4 3 2 2 2" xfId="43282"/>
    <cellStyle name="Обычный 30 4 3 2 2 2 2" xfId="43283"/>
    <cellStyle name="Обычный 30 4 3 2 2 3" xfId="43284"/>
    <cellStyle name="Обычный 30 4 3 2 3" xfId="43285"/>
    <cellStyle name="Обычный 30 4 3 2 3 2" xfId="43286"/>
    <cellStyle name="Обычный 30 4 3 2 4" xfId="43287"/>
    <cellStyle name="Обычный 30 4 3 3" xfId="43288"/>
    <cellStyle name="Обычный 30 4 3 3 2" xfId="43289"/>
    <cellStyle name="Обычный 30 4 3 3 2 2" xfId="43290"/>
    <cellStyle name="Обычный 30 4 3 3 3" xfId="43291"/>
    <cellStyle name="Обычный 30 4 3 4" xfId="43292"/>
    <cellStyle name="Обычный 30 4 3 4 2" xfId="43293"/>
    <cellStyle name="Обычный 30 4 3 5" xfId="43294"/>
    <cellStyle name="Обычный 30 4 4" xfId="43295"/>
    <cellStyle name="Обычный 30 4 4 2" xfId="43296"/>
    <cellStyle name="Обычный 30 4 4 2 2" xfId="43297"/>
    <cellStyle name="Обычный 30 4 4 2 2 2" xfId="43298"/>
    <cellStyle name="Обычный 30 4 4 2 3" xfId="43299"/>
    <cellStyle name="Обычный 30 4 4 3" xfId="43300"/>
    <cellStyle name="Обычный 30 4 4 3 2" xfId="43301"/>
    <cellStyle name="Обычный 30 4 4 4" xfId="43302"/>
    <cellStyle name="Обычный 30 4 5" xfId="43303"/>
    <cellStyle name="Обычный 30 4 5 2" xfId="43304"/>
    <cellStyle name="Обычный 30 4 5 2 2" xfId="43305"/>
    <cellStyle name="Обычный 30 4 5 3" xfId="43306"/>
    <cellStyle name="Обычный 30 4 6" xfId="43307"/>
    <cellStyle name="Обычный 30 4 6 2" xfId="43308"/>
    <cellStyle name="Обычный 30 4 7" xfId="43309"/>
    <cellStyle name="Обычный 30 5" xfId="43310"/>
    <cellStyle name="Обычный 30 5 2" xfId="43311"/>
    <cellStyle name="Обычный 30 5 2 2" xfId="43312"/>
    <cellStyle name="Обычный 30 5 2 2 2" xfId="43313"/>
    <cellStyle name="Обычный 30 5 2 2 2 2" xfId="43314"/>
    <cellStyle name="Обычный 30 5 2 2 2 2 2" xfId="43315"/>
    <cellStyle name="Обычный 30 5 2 2 2 3" xfId="43316"/>
    <cellStyle name="Обычный 30 5 2 2 3" xfId="43317"/>
    <cellStyle name="Обычный 30 5 2 2 3 2" xfId="43318"/>
    <cellStyle name="Обычный 30 5 2 2 4" xfId="43319"/>
    <cellStyle name="Обычный 30 5 2 3" xfId="43320"/>
    <cellStyle name="Обычный 30 5 2 3 2" xfId="43321"/>
    <cellStyle name="Обычный 30 5 2 3 2 2" xfId="43322"/>
    <cellStyle name="Обычный 30 5 2 3 3" xfId="43323"/>
    <cellStyle name="Обычный 30 5 2 4" xfId="43324"/>
    <cellStyle name="Обычный 30 5 2 4 2" xfId="43325"/>
    <cellStyle name="Обычный 30 5 2 5" xfId="43326"/>
    <cellStyle name="Обычный 30 5 3" xfId="43327"/>
    <cellStyle name="Обычный 30 5 3 2" xfId="43328"/>
    <cellStyle name="Обычный 30 5 3 2 2" xfId="43329"/>
    <cellStyle name="Обычный 30 5 3 2 2 2" xfId="43330"/>
    <cellStyle name="Обычный 30 5 3 2 3" xfId="43331"/>
    <cellStyle name="Обычный 30 5 3 3" xfId="43332"/>
    <cellStyle name="Обычный 30 5 3 3 2" xfId="43333"/>
    <cellStyle name="Обычный 30 5 3 4" xfId="43334"/>
    <cellStyle name="Обычный 30 5 4" xfId="43335"/>
    <cellStyle name="Обычный 30 5 4 2" xfId="43336"/>
    <cellStyle name="Обычный 30 5 4 2 2" xfId="43337"/>
    <cellStyle name="Обычный 30 5 4 3" xfId="43338"/>
    <cellStyle name="Обычный 30 5 5" xfId="43339"/>
    <cellStyle name="Обычный 30 5 5 2" xfId="43340"/>
    <cellStyle name="Обычный 30 5 6" xfId="43341"/>
    <cellStyle name="Обычный 30 6" xfId="43342"/>
    <cellStyle name="Обычный 30 6 2" xfId="43343"/>
    <cellStyle name="Обычный 30 6 2 2" xfId="43344"/>
    <cellStyle name="Обычный 30 6 2 2 2" xfId="43345"/>
    <cellStyle name="Обычный 30 6 2 2 2 2" xfId="43346"/>
    <cellStyle name="Обычный 30 6 2 2 3" xfId="43347"/>
    <cellStyle name="Обычный 30 6 2 3" xfId="43348"/>
    <cellStyle name="Обычный 30 6 2 3 2" xfId="43349"/>
    <cellStyle name="Обычный 30 6 2 4" xfId="43350"/>
    <cellStyle name="Обычный 30 6 3" xfId="43351"/>
    <cellStyle name="Обычный 30 6 3 2" xfId="43352"/>
    <cellStyle name="Обычный 30 6 3 2 2" xfId="43353"/>
    <cellStyle name="Обычный 30 6 3 3" xfId="43354"/>
    <cellStyle name="Обычный 30 6 4" xfId="43355"/>
    <cellStyle name="Обычный 30 6 4 2" xfId="43356"/>
    <cellStyle name="Обычный 30 6 5" xfId="43357"/>
    <cellStyle name="Обычный 30 7" xfId="43358"/>
    <cellStyle name="Обычный 30 7 2" xfId="43359"/>
    <cellStyle name="Обычный 30 7 2 2" xfId="43360"/>
    <cellStyle name="Обычный 30 7 2 2 2" xfId="43361"/>
    <cellStyle name="Обычный 30 7 2 3" xfId="43362"/>
    <cellStyle name="Обычный 30 7 3" xfId="43363"/>
    <cellStyle name="Обычный 30 7 3 2" xfId="43364"/>
    <cellStyle name="Обычный 30 7 4" xfId="43365"/>
    <cellStyle name="Обычный 30 8" xfId="43366"/>
    <cellStyle name="Обычный 30 8 2" xfId="43367"/>
    <cellStyle name="Обычный 30 8 2 2" xfId="43368"/>
    <cellStyle name="Обычный 30 8 3" xfId="43369"/>
    <cellStyle name="Обычный 30 9" xfId="43370"/>
    <cellStyle name="Обычный 30 9 2" xfId="43371"/>
    <cellStyle name="Обычный 31" xfId="43372"/>
    <cellStyle name="Обычный 31 10" xfId="43373"/>
    <cellStyle name="Обычный 31 2" xfId="43374"/>
    <cellStyle name="Обычный 31 2 2" xfId="43375"/>
    <cellStyle name="Обычный 31 2 2 2" xfId="43376"/>
    <cellStyle name="Обычный 31 2 2 2 2" xfId="43377"/>
    <cellStyle name="Обычный 31 2 2 2 2 2" xfId="43378"/>
    <cellStyle name="Обычный 31 2 2 2 2 2 2" xfId="43379"/>
    <cellStyle name="Обычный 31 2 2 2 2 2 2 2" xfId="43380"/>
    <cellStyle name="Обычный 31 2 2 2 2 2 2 2 2" xfId="43381"/>
    <cellStyle name="Обычный 31 2 2 2 2 2 2 2 2 2" xfId="43382"/>
    <cellStyle name="Обычный 31 2 2 2 2 2 2 2 3" xfId="43383"/>
    <cellStyle name="Обычный 31 2 2 2 2 2 2 3" xfId="43384"/>
    <cellStyle name="Обычный 31 2 2 2 2 2 2 3 2" xfId="43385"/>
    <cellStyle name="Обычный 31 2 2 2 2 2 2 4" xfId="43386"/>
    <cellStyle name="Обычный 31 2 2 2 2 2 3" xfId="43387"/>
    <cellStyle name="Обычный 31 2 2 2 2 2 3 2" xfId="43388"/>
    <cellStyle name="Обычный 31 2 2 2 2 2 3 2 2" xfId="43389"/>
    <cellStyle name="Обычный 31 2 2 2 2 2 3 3" xfId="43390"/>
    <cellStyle name="Обычный 31 2 2 2 2 2 4" xfId="43391"/>
    <cellStyle name="Обычный 31 2 2 2 2 2 4 2" xfId="43392"/>
    <cellStyle name="Обычный 31 2 2 2 2 2 5" xfId="43393"/>
    <cellStyle name="Обычный 31 2 2 2 2 3" xfId="43394"/>
    <cellStyle name="Обычный 31 2 2 2 2 3 2" xfId="43395"/>
    <cellStyle name="Обычный 31 2 2 2 2 3 2 2" xfId="43396"/>
    <cellStyle name="Обычный 31 2 2 2 2 3 2 2 2" xfId="43397"/>
    <cellStyle name="Обычный 31 2 2 2 2 3 2 3" xfId="43398"/>
    <cellStyle name="Обычный 31 2 2 2 2 3 3" xfId="43399"/>
    <cellStyle name="Обычный 31 2 2 2 2 3 3 2" xfId="43400"/>
    <cellStyle name="Обычный 31 2 2 2 2 3 4" xfId="43401"/>
    <cellStyle name="Обычный 31 2 2 2 2 4" xfId="43402"/>
    <cellStyle name="Обычный 31 2 2 2 2 4 2" xfId="43403"/>
    <cellStyle name="Обычный 31 2 2 2 2 4 2 2" xfId="43404"/>
    <cellStyle name="Обычный 31 2 2 2 2 4 3" xfId="43405"/>
    <cellStyle name="Обычный 31 2 2 2 2 5" xfId="43406"/>
    <cellStyle name="Обычный 31 2 2 2 2 5 2" xfId="43407"/>
    <cellStyle name="Обычный 31 2 2 2 2 6" xfId="43408"/>
    <cellStyle name="Обычный 31 2 2 2 3" xfId="43409"/>
    <cellStyle name="Обычный 31 2 2 2 3 2" xfId="43410"/>
    <cellStyle name="Обычный 31 2 2 2 3 2 2" xfId="43411"/>
    <cellStyle name="Обычный 31 2 2 2 3 2 2 2" xfId="43412"/>
    <cellStyle name="Обычный 31 2 2 2 3 2 2 2 2" xfId="43413"/>
    <cellStyle name="Обычный 31 2 2 2 3 2 2 3" xfId="43414"/>
    <cellStyle name="Обычный 31 2 2 2 3 2 3" xfId="43415"/>
    <cellStyle name="Обычный 31 2 2 2 3 2 3 2" xfId="43416"/>
    <cellStyle name="Обычный 31 2 2 2 3 2 4" xfId="43417"/>
    <cellStyle name="Обычный 31 2 2 2 3 3" xfId="43418"/>
    <cellStyle name="Обычный 31 2 2 2 3 3 2" xfId="43419"/>
    <cellStyle name="Обычный 31 2 2 2 3 3 2 2" xfId="43420"/>
    <cellStyle name="Обычный 31 2 2 2 3 3 3" xfId="43421"/>
    <cellStyle name="Обычный 31 2 2 2 3 4" xfId="43422"/>
    <cellStyle name="Обычный 31 2 2 2 3 4 2" xfId="43423"/>
    <cellStyle name="Обычный 31 2 2 2 3 5" xfId="43424"/>
    <cellStyle name="Обычный 31 2 2 2 4" xfId="43425"/>
    <cellStyle name="Обычный 31 2 2 2 4 2" xfId="43426"/>
    <cellStyle name="Обычный 31 2 2 2 4 2 2" xfId="43427"/>
    <cellStyle name="Обычный 31 2 2 2 4 2 2 2" xfId="43428"/>
    <cellStyle name="Обычный 31 2 2 2 4 2 3" xfId="43429"/>
    <cellStyle name="Обычный 31 2 2 2 4 3" xfId="43430"/>
    <cellStyle name="Обычный 31 2 2 2 4 3 2" xfId="43431"/>
    <cellStyle name="Обычный 31 2 2 2 4 4" xfId="43432"/>
    <cellStyle name="Обычный 31 2 2 2 5" xfId="43433"/>
    <cellStyle name="Обычный 31 2 2 2 5 2" xfId="43434"/>
    <cellStyle name="Обычный 31 2 2 2 5 2 2" xfId="43435"/>
    <cellStyle name="Обычный 31 2 2 2 5 3" xfId="43436"/>
    <cellStyle name="Обычный 31 2 2 2 6" xfId="43437"/>
    <cellStyle name="Обычный 31 2 2 2 6 2" xfId="43438"/>
    <cellStyle name="Обычный 31 2 2 2 7" xfId="43439"/>
    <cellStyle name="Обычный 31 2 2 3" xfId="43440"/>
    <cellStyle name="Обычный 31 2 2 3 2" xfId="43441"/>
    <cellStyle name="Обычный 31 2 2 3 2 2" xfId="43442"/>
    <cellStyle name="Обычный 31 2 2 3 2 2 2" xfId="43443"/>
    <cellStyle name="Обычный 31 2 2 3 2 2 2 2" xfId="43444"/>
    <cellStyle name="Обычный 31 2 2 3 2 2 2 2 2" xfId="43445"/>
    <cellStyle name="Обычный 31 2 2 3 2 2 2 3" xfId="43446"/>
    <cellStyle name="Обычный 31 2 2 3 2 2 3" xfId="43447"/>
    <cellStyle name="Обычный 31 2 2 3 2 2 3 2" xfId="43448"/>
    <cellStyle name="Обычный 31 2 2 3 2 2 4" xfId="43449"/>
    <cellStyle name="Обычный 31 2 2 3 2 3" xfId="43450"/>
    <cellStyle name="Обычный 31 2 2 3 2 3 2" xfId="43451"/>
    <cellStyle name="Обычный 31 2 2 3 2 3 2 2" xfId="43452"/>
    <cellStyle name="Обычный 31 2 2 3 2 3 3" xfId="43453"/>
    <cellStyle name="Обычный 31 2 2 3 2 4" xfId="43454"/>
    <cellStyle name="Обычный 31 2 2 3 2 4 2" xfId="43455"/>
    <cellStyle name="Обычный 31 2 2 3 2 5" xfId="43456"/>
    <cellStyle name="Обычный 31 2 2 3 3" xfId="43457"/>
    <cellStyle name="Обычный 31 2 2 3 3 2" xfId="43458"/>
    <cellStyle name="Обычный 31 2 2 3 3 2 2" xfId="43459"/>
    <cellStyle name="Обычный 31 2 2 3 3 2 2 2" xfId="43460"/>
    <cellStyle name="Обычный 31 2 2 3 3 2 3" xfId="43461"/>
    <cellStyle name="Обычный 31 2 2 3 3 3" xfId="43462"/>
    <cellStyle name="Обычный 31 2 2 3 3 3 2" xfId="43463"/>
    <cellStyle name="Обычный 31 2 2 3 3 4" xfId="43464"/>
    <cellStyle name="Обычный 31 2 2 3 4" xfId="43465"/>
    <cellStyle name="Обычный 31 2 2 3 4 2" xfId="43466"/>
    <cellStyle name="Обычный 31 2 2 3 4 2 2" xfId="43467"/>
    <cellStyle name="Обычный 31 2 2 3 4 3" xfId="43468"/>
    <cellStyle name="Обычный 31 2 2 3 5" xfId="43469"/>
    <cellStyle name="Обычный 31 2 2 3 5 2" xfId="43470"/>
    <cellStyle name="Обычный 31 2 2 3 6" xfId="43471"/>
    <cellStyle name="Обычный 31 2 2 4" xfId="43472"/>
    <cellStyle name="Обычный 31 2 2 4 2" xfId="43473"/>
    <cellStyle name="Обычный 31 2 2 4 2 2" xfId="43474"/>
    <cellStyle name="Обычный 31 2 2 4 2 2 2" xfId="43475"/>
    <cellStyle name="Обычный 31 2 2 4 2 2 2 2" xfId="43476"/>
    <cellStyle name="Обычный 31 2 2 4 2 2 3" xfId="43477"/>
    <cellStyle name="Обычный 31 2 2 4 2 3" xfId="43478"/>
    <cellStyle name="Обычный 31 2 2 4 2 3 2" xfId="43479"/>
    <cellStyle name="Обычный 31 2 2 4 2 4" xfId="43480"/>
    <cellStyle name="Обычный 31 2 2 4 3" xfId="43481"/>
    <cellStyle name="Обычный 31 2 2 4 3 2" xfId="43482"/>
    <cellStyle name="Обычный 31 2 2 4 3 2 2" xfId="43483"/>
    <cellStyle name="Обычный 31 2 2 4 3 3" xfId="43484"/>
    <cellStyle name="Обычный 31 2 2 4 4" xfId="43485"/>
    <cellStyle name="Обычный 31 2 2 4 4 2" xfId="43486"/>
    <cellStyle name="Обычный 31 2 2 4 5" xfId="43487"/>
    <cellStyle name="Обычный 31 2 2 5" xfId="43488"/>
    <cellStyle name="Обычный 31 2 2 5 2" xfId="43489"/>
    <cellStyle name="Обычный 31 2 2 5 2 2" xfId="43490"/>
    <cellStyle name="Обычный 31 2 2 5 2 2 2" xfId="43491"/>
    <cellStyle name="Обычный 31 2 2 5 2 3" xfId="43492"/>
    <cellStyle name="Обычный 31 2 2 5 3" xfId="43493"/>
    <cellStyle name="Обычный 31 2 2 5 3 2" xfId="43494"/>
    <cellStyle name="Обычный 31 2 2 5 4" xfId="43495"/>
    <cellStyle name="Обычный 31 2 2 6" xfId="43496"/>
    <cellStyle name="Обычный 31 2 2 6 2" xfId="43497"/>
    <cellStyle name="Обычный 31 2 2 6 2 2" xfId="43498"/>
    <cellStyle name="Обычный 31 2 2 6 3" xfId="43499"/>
    <cellStyle name="Обычный 31 2 2 7" xfId="43500"/>
    <cellStyle name="Обычный 31 2 2 7 2" xfId="43501"/>
    <cellStyle name="Обычный 31 2 2 8" xfId="43502"/>
    <cellStyle name="Обычный 31 2 3" xfId="43503"/>
    <cellStyle name="Обычный 31 2 3 2" xfId="43504"/>
    <cellStyle name="Обычный 31 2 3 2 2" xfId="43505"/>
    <cellStyle name="Обычный 31 2 3 2 2 2" xfId="43506"/>
    <cellStyle name="Обычный 31 2 3 2 2 2 2" xfId="43507"/>
    <cellStyle name="Обычный 31 2 3 2 2 2 2 2" xfId="43508"/>
    <cellStyle name="Обычный 31 2 3 2 2 2 2 2 2" xfId="43509"/>
    <cellStyle name="Обычный 31 2 3 2 2 2 2 3" xfId="43510"/>
    <cellStyle name="Обычный 31 2 3 2 2 2 3" xfId="43511"/>
    <cellStyle name="Обычный 31 2 3 2 2 2 3 2" xfId="43512"/>
    <cellStyle name="Обычный 31 2 3 2 2 2 4" xfId="43513"/>
    <cellStyle name="Обычный 31 2 3 2 2 3" xfId="43514"/>
    <cellStyle name="Обычный 31 2 3 2 2 3 2" xfId="43515"/>
    <cellStyle name="Обычный 31 2 3 2 2 3 2 2" xfId="43516"/>
    <cellStyle name="Обычный 31 2 3 2 2 3 3" xfId="43517"/>
    <cellStyle name="Обычный 31 2 3 2 2 4" xfId="43518"/>
    <cellStyle name="Обычный 31 2 3 2 2 4 2" xfId="43519"/>
    <cellStyle name="Обычный 31 2 3 2 2 5" xfId="43520"/>
    <cellStyle name="Обычный 31 2 3 2 3" xfId="43521"/>
    <cellStyle name="Обычный 31 2 3 2 3 2" xfId="43522"/>
    <cellStyle name="Обычный 31 2 3 2 3 2 2" xfId="43523"/>
    <cellStyle name="Обычный 31 2 3 2 3 2 2 2" xfId="43524"/>
    <cellStyle name="Обычный 31 2 3 2 3 2 3" xfId="43525"/>
    <cellStyle name="Обычный 31 2 3 2 3 3" xfId="43526"/>
    <cellStyle name="Обычный 31 2 3 2 3 3 2" xfId="43527"/>
    <cellStyle name="Обычный 31 2 3 2 3 4" xfId="43528"/>
    <cellStyle name="Обычный 31 2 3 2 4" xfId="43529"/>
    <cellStyle name="Обычный 31 2 3 2 4 2" xfId="43530"/>
    <cellStyle name="Обычный 31 2 3 2 4 2 2" xfId="43531"/>
    <cellStyle name="Обычный 31 2 3 2 4 3" xfId="43532"/>
    <cellStyle name="Обычный 31 2 3 2 5" xfId="43533"/>
    <cellStyle name="Обычный 31 2 3 2 5 2" xfId="43534"/>
    <cellStyle name="Обычный 31 2 3 2 6" xfId="43535"/>
    <cellStyle name="Обычный 31 2 3 3" xfId="43536"/>
    <cellStyle name="Обычный 31 2 3 3 2" xfId="43537"/>
    <cellStyle name="Обычный 31 2 3 3 2 2" xfId="43538"/>
    <cellStyle name="Обычный 31 2 3 3 2 2 2" xfId="43539"/>
    <cellStyle name="Обычный 31 2 3 3 2 2 2 2" xfId="43540"/>
    <cellStyle name="Обычный 31 2 3 3 2 2 3" xfId="43541"/>
    <cellStyle name="Обычный 31 2 3 3 2 3" xfId="43542"/>
    <cellStyle name="Обычный 31 2 3 3 2 3 2" xfId="43543"/>
    <cellStyle name="Обычный 31 2 3 3 2 4" xfId="43544"/>
    <cellStyle name="Обычный 31 2 3 3 3" xfId="43545"/>
    <cellStyle name="Обычный 31 2 3 3 3 2" xfId="43546"/>
    <cellStyle name="Обычный 31 2 3 3 3 2 2" xfId="43547"/>
    <cellStyle name="Обычный 31 2 3 3 3 3" xfId="43548"/>
    <cellStyle name="Обычный 31 2 3 3 4" xfId="43549"/>
    <cellStyle name="Обычный 31 2 3 3 4 2" xfId="43550"/>
    <cellStyle name="Обычный 31 2 3 3 5" xfId="43551"/>
    <cellStyle name="Обычный 31 2 3 4" xfId="43552"/>
    <cellStyle name="Обычный 31 2 3 4 2" xfId="43553"/>
    <cellStyle name="Обычный 31 2 3 4 2 2" xfId="43554"/>
    <cellStyle name="Обычный 31 2 3 4 2 2 2" xfId="43555"/>
    <cellStyle name="Обычный 31 2 3 4 2 3" xfId="43556"/>
    <cellStyle name="Обычный 31 2 3 4 3" xfId="43557"/>
    <cellStyle name="Обычный 31 2 3 4 3 2" xfId="43558"/>
    <cellStyle name="Обычный 31 2 3 4 4" xfId="43559"/>
    <cellStyle name="Обычный 31 2 3 5" xfId="43560"/>
    <cellStyle name="Обычный 31 2 3 5 2" xfId="43561"/>
    <cellStyle name="Обычный 31 2 3 5 2 2" xfId="43562"/>
    <cellStyle name="Обычный 31 2 3 5 3" xfId="43563"/>
    <cellStyle name="Обычный 31 2 3 6" xfId="43564"/>
    <cellStyle name="Обычный 31 2 3 6 2" xfId="43565"/>
    <cellStyle name="Обычный 31 2 3 7" xfId="43566"/>
    <cellStyle name="Обычный 31 2 4" xfId="43567"/>
    <cellStyle name="Обычный 31 2 4 2" xfId="43568"/>
    <cellStyle name="Обычный 31 2 4 2 2" xfId="43569"/>
    <cellStyle name="Обычный 31 2 4 2 2 2" xfId="43570"/>
    <cellStyle name="Обычный 31 2 4 2 2 2 2" xfId="43571"/>
    <cellStyle name="Обычный 31 2 4 2 2 2 2 2" xfId="43572"/>
    <cellStyle name="Обычный 31 2 4 2 2 2 3" xfId="43573"/>
    <cellStyle name="Обычный 31 2 4 2 2 3" xfId="43574"/>
    <cellStyle name="Обычный 31 2 4 2 2 3 2" xfId="43575"/>
    <cellStyle name="Обычный 31 2 4 2 2 4" xfId="43576"/>
    <cellStyle name="Обычный 31 2 4 2 3" xfId="43577"/>
    <cellStyle name="Обычный 31 2 4 2 3 2" xfId="43578"/>
    <cellStyle name="Обычный 31 2 4 2 3 2 2" xfId="43579"/>
    <cellStyle name="Обычный 31 2 4 2 3 3" xfId="43580"/>
    <cellStyle name="Обычный 31 2 4 2 4" xfId="43581"/>
    <cellStyle name="Обычный 31 2 4 2 4 2" xfId="43582"/>
    <cellStyle name="Обычный 31 2 4 2 5" xfId="43583"/>
    <cellStyle name="Обычный 31 2 4 3" xfId="43584"/>
    <cellStyle name="Обычный 31 2 4 3 2" xfId="43585"/>
    <cellStyle name="Обычный 31 2 4 3 2 2" xfId="43586"/>
    <cellStyle name="Обычный 31 2 4 3 2 2 2" xfId="43587"/>
    <cellStyle name="Обычный 31 2 4 3 2 3" xfId="43588"/>
    <cellStyle name="Обычный 31 2 4 3 3" xfId="43589"/>
    <cellStyle name="Обычный 31 2 4 3 3 2" xfId="43590"/>
    <cellStyle name="Обычный 31 2 4 3 4" xfId="43591"/>
    <cellStyle name="Обычный 31 2 4 4" xfId="43592"/>
    <cellStyle name="Обычный 31 2 4 4 2" xfId="43593"/>
    <cellStyle name="Обычный 31 2 4 4 2 2" xfId="43594"/>
    <cellStyle name="Обычный 31 2 4 4 3" xfId="43595"/>
    <cellStyle name="Обычный 31 2 4 5" xfId="43596"/>
    <cellStyle name="Обычный 31 2 4 5 2" xfId="43597"/>
    <cellStyle name="Обычный 31 2 4 6" xfId="43598"/>
    <cellStyle name="Обычный 31 2 5" xfId="43599"/>
    <cellStyle name="Обычный 31 2 5 2" xfId="43600"/>
    <cellStyle name="Обычный 31 2 5 2 2" xfId="43601"/>
    <cellStyle name="Обычный 31 2 5 2 2 2" xfId="43602"/>
    <cellStyle name="Обычный 31 2 5 2 2 2 2" xfId="43603"/>
    <cellStyle name="Обычный 31 2 5 2 2 3" xfId="43604"/>
    <cellStyle name="Обычный 31 2 5 2 3" xfId="43605"/>
    <cellStyle name="Обычный 31 2 5 2 3 2" xfId="43606"/>
    <cellStyle name="Обычный 31 2 5 2 4" xfId="43607"/>
    <cellStyle name="Обычный 31 2 5 3" xfId="43608"/>
    <cellStyle name="Обычный 31 2 5 3 2" xfId="43609"/>
    <cellStyle name="Обычный 31 2 5 3 2 2" xfId="43610"/>
    <cellStyle name="Обычный 31 2 5 3 3" xfId="43611"/>
    <cellStyle name="Обычный 31 2 5 4" xfId="43612"/>
    <cellStyle name="Обычный 31 2 5 4 2" xfId="43613"/>
    <cellStyle name="Обычный 31 2 5 5" xfId="43614"/>
    <cellStyle name="Обычный 31 2 6" xfId="43615"/>
    <cellStyle name="Обычный 31 2 6 2" xfId="43616"/>
    <cellStyle name="Обычный 31 2 6 2 2" xfId="43617"/>
    <cellStyle name="Обычный 31 2 6 2 2 2" xfId="43618"/>
    <cellStyle name="Обычный 31 2 6 2 3" xfId="43619"/>
    <cellStyle name="Обычный 31 2 6 3" xfId="43620"/>
    <cellStyle name="Обычный 31 2 6 3 2" xfId="43621"/>
    <cellStyle name="Обычный 31 2 6 4" xfId="43622"/>
    <cellStyle name="Обычный 31 2 7" xfId="43623"/>
    <cellStyle name="Обычный 31 2 7 2" xfId="43624"/>
    <cellStyle name="Обычный 31 2 7 2 2" xfId="43625"/>
    <cellStyle name="Обычный 31 2 7 3" xfId="43626"/>
    <cellStyle name="Обычный 31 2 8" xfId="43627"/>
    <cellStyle name="Обычный 31 2 8 2" xfId="43628"/>
    <cellStyle name="Обычный 31 2 9" xfId="43629"/>
    <cellStyle name="Обычный 31 3" xfId="43630"/>
    <cellStyle name="Обычный 31 3 2" xfId="43631"/>
    <cellStyle name="Обычный 31 3 2 2" xfId="43632"/>
    <cellStyle name="Обычный 31 3 2 2 2" xfId="43633"/>
    <cellStyle name="Обычный 31 3 2 2 2 2" xfId="43634"/>
    <cellStyle name="Обычный 31 3 2 2 2 2 2" xfId="43635"/>
    <cellStyle name="Обычный 31 3 2 2 2 2 2 2" xfId="43636"/>
    <cellStyle name="Обычный 31 3 2 2 2 2 2 2 2" xfId="43637"/>
    <cellStyle name="Обычный 31 3 2 2 2 2 2 3" xfId="43638"/>
    <cellStyle name="Обычный 31 3 2 2 2 2 3" xfId="43639"/>
    <cellStyle name="Обычный 31 3 2 2 2 2 3 2" xfId="43640"/>
    <cellStyle name="Обычный 31 3 2 2 2 2 4" xfId="43641"/>
    <cellStyle name="Обычный 31 3 2 2 2 3" xfId="43642"/>
    <cellStyle name="Обычный 31 3 2 2 2 3 2" xfId="43643"/>
    <cellStyle name="Обычный 31 3 2 2 2 3 2 2" xfId="43644"/>
    <cellStyle name="Обычный 31 3 2 2 2 3 3" xfId="43645"/>
    <cellStyle name="Обычный 31 3 2 2 2 4" xfId="43646"/>
    <cellStyle name="Обычный 31 3 2 2 2 4 2" xfId="43647"/>
    <cellStyle name="Обычный 31 3 2 2 2 5" xfId="43648"/>
    <cellStyle name="Обычный 31 3 2 2 3" xfId="43649"/>
    <cellStyle name="Обычный 31 3 2 2 3 2" xfId="43650"/>
    <cellStyle name="Обычный 31 3 2 2 3 2 2" xfId="43651"/>
    <cellStyle name="Обычный 31 3 2 2 3 2 2 2" xfId="43652"/>
    <cellStyle name="Обычный 31 3 2 2 3 2 3" xfId="43653"/>
    <cellStyle name="Обычный 31 3 2 2 3 3" xfId="43654"/>
    <cellStyle name="Обычный 31 3 2 2 3 3 2" xfId="43655"/>
    <cellStyle name="Обычный 31 3 2 2 3 4" xfId="43656"/>
    <cellStyle name="Обычный 31 3 2 2 4" xfId="43657"/>
    <cellStyle name="Обычный 31 3 2 2 4 2" xfId="43658"/>
    <cellStyle name="Обычный 31 3 2 2 4 2 2" xfId="43659"/>
    <cellStyle name="Обычный 31 3 2 2 4 3" xfId="43660"/>
    <cellStyle name="Обычный 31 3 2 2 5" xfId="43661"/>
    <cellStyle name="Обычный 31 3 2 2 5 2" xfId="43662"/>
    <cellStyle name="Обычный 31 3 2 2 6" xfId="43663"/>
    <cellStyle name="Обычный 31 3 2 3" xfId="43664"/>
    <cellStyle name="Обычный 31 3 2 3 2" xfId="43665"/>
    <cellStyle name="Обычный 31 3 2 3 2 2" xfId="43666"/>
    <cellStyle name="Обычный 31 3 2 3 2 2 2" xfId="43667"/>
    <cellStyle name="Обычный 31 3 2 3 2 2 2 2" xfId="43668"/>
    <cellStyle name="Обычный 31 3 2 3 2 2 3" xfId="43669"/>
    <cellStyle name="Обычный 31 3 2 3 2 3" xfId="43670"/>
    <cellStyle name="Обычный 31 3 2 3 2 3 2" xfId="43671"/>
    <cellStyle name="Обычный 31 3 2 3 2 4" xfId="43672"/>
    <cellStyle name="Обычный 31 3 2 3 3" xfId="43673"/>
    <cellStyle name="Обычный 31 3 2 3 3 2" xfId="43674"/>
    <cellStyle name="Обычный 31 3 2 3 3 2 2" xfId="43675"/>
    <cellStyle name="Обычный 31 3 2 3 3 3" xfId="43676"/>
    <cellStyle name="Обычный 31 3 2 3 4" xfId="43677"/>
    <cellStyle name="Обычный 31 3 2 3 4 2" xfId="43678"/>
    <cellStyle name="Обычный 31 3 2 3 5" xfId="43679"/>
    <cellStyle name="Обычный 31 3 2 4" xfId="43680"/>
    <cellStyle name="Обычный 31 3 2 4 2" xfId="43681"/>
    <cellStyle name="Обычный 31 3 2 4 2 2" xfId="43682"/>
    <cellStyle name="Обычный 31 3 2 4 2 2 2" xfId="43683"/>
    <cellStyle name="Обычный 31 3 2 4 2 3" xfId="43684"/>
    <cellStyle name="Обычный 31 3 2 4 3" xfId="43685"/>
    <cellStyle name="Обычный 31 3 2 4 3 2" xfId="43686"/>
    <cellStyle name="Обычный 31 3 2 4 4" xfId="43687"/>
    <cellStyle name="Обычный 31 3 2 5" xfId="43688"/>
    <cellStyle name="Обычный 31 3 2 5 2" xfId="43689"/>
    <cellStyle name="Обычный 31 3 2 5 2 2" xfId="43690"/>
    <cellStyle name="Обычный 31 3 2 5 3" xfId="43691"/>
    <cellStyle name="Обычный 31 3 2 6" xfId="43692"/>
    <cellStyle name="Обычный 31 3 2 6 2" xfId="43693"/>
    <cellStyle name="Обычный 31 3 2 7" xfId="43694"/>
    <cellStyle name="Обычный 31 3 3" xfId="43695"/>
    <cellStyle name="Обычный 31 3 3 2" xfId="43696"/>
    <cellStyle name="Обычный 31 3 3 2 2" xfId="43697"/>
    <cellStyle name="Обычный 31 3 3 2 2 2" xfId="43698"/>
    <cellStyle name="Обычный 31 3 3 2 2 2 2" xfId="43699"/>
    <cellStyle name="Обычный 31 3 3 2 2 2 2 2" xfId="43700"/>
    <cellStyle name="Обычный 31 3 3 2 2 2 3" xfId="43701"/>
    <cellStyle name="Обычный 31 3 3 2 2 3" xfId="43702"/>
    <cellStyle name="Обычный 31 3 3 2 2 3 2" xfId="43703"/>
    <cellStyle name="Обычный 31 3 3 2 2 4" xfId="43704"/>
    <cellStyle name="Обычный 31 3 3 2 3" xfId="43705"/>
    <cellStyle name="Обычный 31 3 3 2 3 2" xfId="43706"/>
    <cellStyle name="Обычный 31 3 3 2 3 2 2" xfId="43707"/>
    <cellStyle name="Обычный 31 3 3 2 3 3" xfId="43708"/>
    <cellStyle name="Обычный 31 3 3 2 4" xfId="43709"/>
    <cellStyle name="Обычный 31 3 3 2 4 2" xfId="43710"/>
    <cellStyle name="Обычный 31 3 3 2 5" xfId="43711"/>
    <cellStyle name="Обычный 31 3 3 3" xfId="43712"/>
    <cellStyle name="Обычный 31 3 3 3 2" xfId="43713"/>
    <cellStyle name="Обычный 31 3 3 3 2 2" xfId="43714"/>
    <cellStyle name="Обычный 31 3 3 3 2 2 2" xfId="43715"/>
    <cellStyle name="Обычный 31 3 3 3 2 3" xfId="43716"/>
    <cellStyle name="Обычный 31 3 3 3 3" xfId="43717"/>
    <cellStyle name="Обычный 31 3 3 3 3 2" xfId="43718"/>
    <cellStyle name="Обычный 31 3 3 3 4" xfId="43719"/>
    <cellStyle name="Обычный 31 3 3 4" xfId="43720"/>
    <cellStyle name="Обычный 31 3 3 4 2" xfId="43721"/>
    <cellStyle name="Обычный 31 3 3 4 2 2" xfId="43722"/>
    <cellStyle name="Обычный 31 3 3 4 3" xfId="43723"/>
    <cellStyle name="Обычный 31 3 3 5" xfId="43724"/>
    <cellStyle name="Обычный 31 3 3 5 2" xfId="43725"/>
    <cellStyle name="Обычный 31 3 3 6" xfId="43726"/>
    <cellStyle name="Обычный 31 3 4" xfId="43727"/>
    <cellStyle name="Обычный 31 3 4 2" xfId="43728"/>
    <cellStyle name="Обычный 31 3 4 2 2" xfId="43729"/>
    <cellStyle name="Обычный 31 3 4 2 2 2" xfId="43730"/>
    <cellStyle name="Обычный 31 3 4 2 2 2 2" xfId="43731"/>
    <cellStyle name="Обычный 31 3 4 2 2 3" xfId="43732"/>
    <cellStyle name="Обычный 31 3 4 2 3" xfId="43733"/>
    <cellStyle name="Обычный 31 3 4 2 3 2" xfId="43734"/>
    <cellStyle name="Обычный 31 3 4 2 4" xfId="43735"/>
    <cellStyle name="Обычный 31 3 4 3" xfId="43736"/>
    <cellStyle name="Обычный 31 3 4 3 2" xfId="43737"/>
    <cellStyle name="Обычный 31 3 4 3 2 2" xfId="43738"/>
    <cellStyle name="Обычный 31 3 4 3 3" xfId="43739"/>
    <cellStyle name="Обычный 31 3 4 4" xfId="43740"/>
    <cellStyle name="Обычный 31 3 4 4 2" xfId="43741"/>
    <cellStyle name="Обычный 31 3 4 5" xfId="43742"/>
    <cellStyle name="Обычный 31 3 5" xfId="43743"/>
    <cellStyle name="Обычный 31 3 5 2" xfId="43744"/>
    <cellStyle name="Обычный 31 3 5 2 2" xfId="43745"/>
    <cellStyle name="Обычный 31 3 5 2 2 2" xfId="43746"/>
    <cellStyle name="Обычный 31 3 5 2 3" xfId="43747"/>
    <cellStyle name="Обычный 31 3 5 3" xfId="43748"/>
    <cellStyle name="Обычный 31 3 5 3 2" xfId="43749"/>
    <cellStyle name="Обычный 31 3 5 4" xfId="43750"/>
    <cellStyle name="Обычный 31 3 6" xfId="43751"/>
    <cellStyle name="Обычный 31 3 6 2" xfId="43752"/>
    <cellStyle name="Обычный 31 3 6 2 2" xfId="43753"/>
    <cellStyle name="Обычный 31 3 6 3" xfId="43754"/>
    <cellStyle name="Обычный 31 3 7" xfId="43755"/>
    <cellStyle name="Обычный 31 3 7 2" xfId="43756"/>
    <cellStyle name="Обычный 31 3 8" xfId="43757"/>
    <cellStyle name="Обычный 31 4" xfId="43758"/>
    <cellStyle name="Обычный 31 4 2" xfId="43759"/>
    <cellStyle name="Обычный 31 4 2 2" xfId="43760"/>
    <cellStyle name="Обычный 31 4 2 2 2" xfId="43761"/>
    <cellStyle name="Обычный 31 4 2 2 2 2" xfId="43762"/>
    <cellStyle name="Обычный 31 4 2 2 2 2 2" xfId="43763"/>
    <cellStyle name="Обычный 31 4 2 2 2 2 2 2" xfId="43764"/>
    <cellStyle name="Обычный 31 4 2 2 2 2 3" xfId="43765"/>
    <cellStyle name="Обычный 31 4 2 2 2 3" xfId="43766"/>
    <cellStyle name="Обычный 31 4 2 2 2 3 2" xfId="43767"/>
    <cellStyle name="Обычный 31 4 2 2 2 4" xfId="43768"/>
    <cellStyle name="Обычный 31 4 2 2 3" xfId="43769"/>
    <cellStyle name="Обычный 31 4 2 2 3 2" xfId="43770"/>
    <cellStyle name="Обычный 31 4 2 2 3 2 2" xfId="43771"/>
    <cellStyle name="Обычный 31 4 2 2 3 3" xfId="43772"/>
    <cellStyle name="Обычный 31 4 2 2 4" xfId="43773"/>
    <cellStyle name="Обычный 31 4 2 2 4 2" xfId="43774"/>
    <cellStyle name="Обычный 31 4 2 2 5" xfId="43775"/>
    <cellStyle name="Обычный 31 4 2 3" xfId="43776"/>
    <cellStyle name="Обычный 31 4 2 3 2" xfId="43777"/>
    <cellStyle name="Обычный 31 4 2 3 2 2" xfId="43778"/>
    <cellStyle name="Обычный 31 4 2 3 2 2 2" xfId="43779"/>
    <cellStyle name="Обычный 31 4 2 3 2 3" xfId="43780"/>
    <cellStyle name="Обычный 31 4 2 3 3" xfId="43781"/>
    <cellStyle name="Обычный 31 4 2 3 3 2" xfId="43782"/>
    <cellStyle name="Обычный 31 4 2 3 4" xfId="43783"/>
    <cellStyle name="Обычный 31 4 2 4" xfId="43784"/>
    <cellStyle name="Обычный 31 4 2 4 2" xfId="43785"/>
    <cellStyle name="Обычный 31 4 2 4 2 2" xfId="43786"/>
    <cellStyle name="Обычный 31 4 2 4 3" xfId="43787"/>
    <cellStyle name="Обычный 31 4 2 5" xfId="43788"/>
    <cellStyle name="Обычный 31 4 2 5 2" xfId="43789"/>
    <cellStyle name="Обычный 31 4 2 6" xfId="43790"/>
    <cellStyle name="Обычный 31 4 3" xfId="43791"/>
    <cellStyle name="Обычный 31 4 3 2" xfId="43792"/>
    <cellStyle name="Обычный 31 4 3 2 2" xfId="43793"/>
    <cellStyle name="Обычный 31 4 3 2 2 2" xfId="43794"/>
    <cellStyle name="Обычный 31 4 3 2 2 2 2" xfId="43795"/>
    <cellStyle name="Обычный 31 4 3 2 2 3" xfId="43796"/>
    <cellStyle name="Обычный 31 4 3 2 3" xfId="43797"/>
    <cellStyle name="Обычный 31 4 3 2 3 2" xfId="43798"/>
    <cellStyle name="Обычный 31 4 3 2 4" xfId="43799"/>
    <cellStyle name="Обычный 31 4 3 3" xfId="43800"/>
    <cellStyle name="Обычный 31 4 3 3 2" xfId="43801"/>
    <cellStyle name="Обычный 31 4 3 3 2 2" xfId="43802"/>
    <cellStyle name="Обычный 31 4 3 3 3" xfId="43803"/>
    <cellStyle name="Обычный 31 4 3 4" xfId="43804"/>
    <cellStyle name="Обычный 31 4 3 4 2" xfId="43805"/>
    <cellStyle name="Обычный 31 4 3 5" xfId="43806"/>
    <cellStyle name="Обычный 31 4 4" xfId="43807"/>
    <cellStyle name="Обычный 31 4 4 2" xfId="43808"/>
    <cellStyle name="Обычный 31 4 4 2 2" xfId="43809"/>
    <cellStyle name="Обычный 31 4 4 2 2 2" xfId="43810"/>
    <cellStyle name="Обычный 31 4 4 2 3" xfId="43811"/>
    <cellStyle name="Обычный 31 4 4 3" xfId="43812"/>
    <cellStyle name="Обычный 31 4 4 3 2" xfId="43813"/>
    <cellStyle name="Обычный 31 4 4 4" xfId="43814"/>
    <cellStyle name="Обычный 31 4 5" xfId="43815"/>
    <cellStyle name="Обычный 31 4 5 2" xfId="43816"/>
    <cellStyle name="Обычный 31 4 5 2 2" xfId="43817"/>
    <cellStyle name="Обычный 31 4 5 3" xfId="43818"/>
    <cellStyle name="Обычный 31 4 6" xfId="43819"/>
    <cellStyle name="Обычный 31 4 6 2" xfId="43820"/>
    <cellStyle name="Обычный 31 4 7" xfId="43821"/>
    <cellStyle name="Обычный 31 5" xfId="43822"/>
    <cellStyle name="Обычный 31 5 2" xfId="43823"/>
    <cellStyle name="Обычный 31 5 2 2" xfId="43824"/>
    <cellStyle name="Обычный 31 5 2 2 2" xfId="43825"/>
    <cellStyle name="Обычный 31 5 2 2 2 2" xfId="43826"/>
    <cellStyle name="Обычный 31 5 2 2 2 2 2" xfId="43827"/>
    <cellStyle name="Обычный 31 5 2 2 2 3" xfId="43828"/>
    <cellStyle name="Обычный 31 5 2 2 3" xfId="43829"/>
    <cellStyle name="Обычный 31 5 2 2 3 2" xfId="43830"/>
    <cellStyle name="Обычный 31 5 2 2 4" xfId="43831"/>
    <cellStyle name="Обычный 31 5 2 3" xfId="43832"/>
    <cellStyle name="Обычный 31 5 2 3 2" xfId="43833"/>
    <cellStyle name="Обычный 31 5 2 3 2 2" xfId="43834"/>
    <cellStyle name="Обычный 31 5 2 3 3" xfId="43835"/>
    <cellStyle name="Обычный 31 5 2 4" xfId="43836"/>
    <cellStyle name="Обычный 31 5 2 4 2" xfId="43837"/>
    <cellStyle name="Обычный 31 5 2 5" xfId="43838"/>
    <cellStyle name="Обычный 31 5 3" xfId="43839"/>
    <cellStyle name="Обычный 31 5 3 2" xfId="43840"/>
    <cellStyle name="Обычный 31 5 3 2 2" xfId="43841"/>
    <cellStyle name="Обычный 31 5 3 2 2 2" xfId="43842"/>
    <cellStyle name="Обычный 31 5 3 2 3" xfId="43843"/>
    <cellStyle name="Обычный 31 5 3 3" xfId="43844"/>
    <cellStyle name="Обычный 31 5 3 3 2" xfId="43845"/>
    <cellStyle name="Обычный 31 5 3 4" xfId="43846"/>
    <cellStyle name="Обычный 31 5 4" xfId="43847"/>
    <cellStyle name="Обычный 31 5 4 2" xfId="43848"/>
    <cellStyle name="Обычный 31 5 4 2 2" xfId="43849"/>
    <cellStyle name="Обычный 31 5 4 3" xfId="43850"/>
    <cellStyle name="Обычный 31 5 5" xfId="43851"/>
    <cellStyle name="Обычный 31 5 5 2" xfId="43852"/>
    <cellStyle name="Обычный 31 5 6" xfId="43853"/>
    <cellStyle name="Обычный 31 6" xfId="43854"/>
    <cellStyle name="Обычный 31 6 2" xfId="43855"/>
    <cellStyle name="Обычный 31 6 2 2" xfId="43856"/>
    <cellStyle name="Обычный 31 6 2 2 2" xfId="43857"/>
    <cellStyle name="Обычный 31 6 2 2 2 2" xfId="43858"/>
    <cellStyle name="Обычный 31 6 2 2 3" xfId="43859"/>
    <cellStyle name="Обычный 31 6 2 3" xfId="43860"/>
    <cellStyle name="Обычный 31 6 2 3 2" xfId="43861"/>
    <cellStyle name="Обычный 31 6 2 4" xfId="43862"/>
    <cellStyle name="Обычный 31 6 3" xfId="43863"/>
    <cellStyle name="Обычный 31 6 3 2" xfId="43864"/>
    <cellStyle name="Обычный 31 6 3 2 2" xfId="43865"/>
    <cellStyle name="Обычный 31 6 3 3" xfId="43866"/>
    <cellStyle name="Обычный 31 6 4" xfId="43867"/>
    <cellStyle name="Обычный 31 6 4 2" xfId="43868"/>
    <cellStyle name="Обычный 31 6 5" xfId="43869"/>
    <cellStyle name="Обычный 31 7" xfId="43870"/>
    <cellStyle name="Обычный 31 7 2" xfId="43871"/>
    <cellStyle name="Обычный 31 7 2 2" xfId="43872"/>
    <cellStyle name="Обычный 31 7 2 2 2" xfId="43873"/>
    <cellStyle name="Обычный 31 7 2 3" xfId="43874"/>
    <cellStyle name="Обычный 31 7 3" xfId="43875"/>
    <cellStyle name="Обычный 31 7 3 2" xfId="43876"/>
    <cellStyle name="Обычный 31 7 4" xfId="43877"/>
    <cellStyle name="Обычный 31 8" xfId="43878"/>
    <cellStyle name="Обычный 31 8 2" xfId="43879"/>
    <cellStyle name="Обычный 31 8 2 2" xfId="43880"/>
    <cellStyle name="Обычный 31 8 3" xfId="43881"/>
    <cellStyle name="Обычный 31 9" xfId="43882"/>
    <cellStyle name="Обычный 31 9 2" xfId="43883"/>
    <cellStyle name="Обычный 32" xfId="43884"/>
    <cellStyle name="Обычный 32 10" xfId="43885"/>
    <cellStyle name="Обычный 32 2" xfId="43886"/>
    <cellStyle name="Обычный 32 2 2" xfId="43887"/>
    <cellStyle name="Обычный 32 2 2 2" xfId="43888"/>
    <cellStyle name="Обычный 32 2 2 2 2" xfId="43889"/>
    <cellStyle name="Обычный 32 2 2 2 2 2" xfId="43890"/>
    <cellStyle name="Обычный 32 2 2 2 2 2 2" xfId="43891"/>
    <cellStyle name="Обычный 32 2 2 2 2 2 2 2" xfId="43892"/>
    <cellStyle name="Обычный 32 2 2 2 2 2 2 2 2" xfId="43893"/>
    <cellStyle name="Обычный 32 2 2 2 2 2 2 2 2 2" xfId="43894"/>
    <cellStyle name="Обычный 32 2 2 2 2 2 2 2 3" xfId="43895"/>
    <cellStyle name="Обычный 32 2 2 2 2 2 2 3" xfId="43896"/>
    <cellStyle name="Обычный 32 2 2 2 2 2 2 3 2" xfId="43897"/>
    <cellStyle name="Обычный 32 2 2 2 2 2 2 4" xfId="43898"/>
    <cellStyle name="Обычный 32 2 2 2 2 2 3" xfId="43899"/>
    <cellStyle name="Обычный 32 2 2 2 2 2 3 2" xfId="43900"/>
    <cellStyle name="Обычный 32 2 2 2 2 2 3 2 2" xfId="43901"/>
    <cellStyle name="Обычный 32 2 2 2 2 2 3 3" xfId="43902"/>
    <cellStyle name="Обычный 32 2 2 2 2 2 4" xfId="43903"/>
    <cellStyle name="Обычный 32 2 2 2 2 2 4 2" xfId="43904"/>
    <cellStyle name="Обычный 32 2 2 2 2 2 5" xfId="43905"/>
    <cellStyle name="Обычный 32 2 2 2 2 3" xfId="43906"/>
    <cellStyle name="Обычный 32 2 2 2 2 3 2" xfId="43907"/>
    <cellStyle name="Обычный 32 2 2 2 2 3 2 2" xfId="43908"/>
    <cellStyle name="Обычный 32 2 2 2 2 3 2 2 2" xfId="43909"/>
    <cellStyle name="Обычный 32 2 2 2 2 3 2 3" xfId="43910"/>
    <cellStyle name="Обычный 32 2 2 2 2 3 3" xfId="43911"/>
    <cellStyle name="Обычный 32 2 2 2 2 3 3 2" xfId="43912"/>
    <cellStyle name="Обычный 32 2 2 2 2 3 4" xfId="43913"/>
    <cellStyle name="Обычный 32 2 2 2 2 4" xfId="43914"/>
    <cellStyle name="Обычный 32 2 2 2 2 4 2" xfId="43915"/>
    <cellStyle name="Обычный 32 2 2 2 2 4 2 2" xfId="43916"/>
    <cellStyle name="Обычный 32 2 2 2 2 4 3" xfId="43917"/>
    <cellStyle name="Обычный 32 2 2 2 2 5" xfId="43918"/>
    <cellStyle name="Обычный 32 2 2 2 2 5 2" xfId="43919"/>
    <cellStyle name="Обычный 32 2 2 2 2 6" xfId="43920"/>
    <cellStyle name="Обычный 32 2 2 2 3" xfId="43921"/>
    <cellStyle name="Обычный 32 2 2 2 3 2" xfId="43922"/>
    <cellStyle name="Обычный 32 2 2 2 3 2 2" xfId="43923"/>
    <cellStyle name="Обычный 32 2 2 2 3 2 2 2" xfId="43924"/>
    <cellStyle name="Обычный 32 2 2 2 3 2 2 2 2" xfId="43925"/>
    <cellStyle name="Обычный 32 2 2 2 3 2 2 3" xfId="43926"/>
    <cellStyle name="Обычный 32 2 2 2 3 2 3" xfId="43927"/>
    <cellStyle name="Обычный 32 2 2 2 3 2 3 2" xfId="43928"/>
    <cellStyle name="Обычный 32 2 2 2 3 2 4" xfId="43929"/>
    <cellStyle name="Обычный 32 2 2 2 3 3" xfId="43930"/>
    <cellStyle name="Обычный 32 2 2 2 3 3 2" xfId="43931"/>
    <cellStyle name="Обычный 32 2 2 2 3 3 2 2" xfId="43932"/>
    <cellStyle name="Обычный 32 2 2 2 3 3 3" xfId="43933"/>
    <cellStyle name="Обычный 32 2 2 2 3 4" xfId="43934"/>
    <cellStyle name="Обычный 32 2 2 2 3 4 2" xfId="43935"/>
    <cellStyle name="Обычный 32 2 2 2 3 5" xfId="43936"/>
    <cellStyle name="Обычный 32 2 2 2 4" xfId="43937"/>
    <cellStyle name="Обычный 32 2 2 2 4 2" xfId="43938"/>
    <cellStyle name="Обычный 32 2 2 2 4 2 2" xfId="43939"/>
    <cellStyle name="Обычный 32 2 2 2 4 2 2 2" xfId="43940"/>
    <cellStyle name="Обычный 32 2 2 2 4 2 3" xfId="43941"/>
    <cellStyle name="Обычный 32 2 2 2 4 3" xfId="43942"/>
    <cellStyle name="Обычный 32 2 2 2 4 3 2" xfId="43943"/>
    <cellStyle name="Обычный 32 2 2 2 4 4" xfId="43944"/>
    <cellStyle name="Обычный 32 2 2 2 5" xfId="43945"/>
    <cellStyle name="Обычный 32 2 2 2 5 2" xfId="43946"/>
    <cellStyle name="Обычный 32 2 2 2 5 2 2" xfId="43947"/>
    <cellStyle name="Обычный 32 2 2 2 5 3" xfId="43948"/>
    <cellStyle name="Обычный 32 2 2 2 6" xfId="43949"/>
    <cellStyle name="Обычный 32 2 2 2 6 2" xfId="43950"/>
    <cellStyle name="Обычный 32 2 2 2 7" xfId="43951"/>
    <cellStyle name="Обычный 32 2 2 3" xfId="43952"/>
    <cellStyle name="Обычный 32 2 2 3 2" xfId="43953"/>
    <cellStyle name="Обычный 32 2 2 3 2 2" xfId="43954"/>
    <cellStyle name="Обычный 32 2 2 3 2 2 2" xfId="43955"/>
    <cellStyle name="Обычный 32 2 2 3 2 2 2 2" xfId="43956"/>
    <cellStyle name="Обычный 32 2 2 3 2 2 2 2 2" xfId="43957"/>
    <cellStyle name="Обычный 32 2 2 3 2 2 2 3" xfId="43958"/>
    <cellStyle name="Обычный 32 2 2 3 2 2 3" xfId="43959"/>
    <cellStyle name="Обычный 32 2 2 3 2 2 3 2" xfId="43960"/>
    <cellStyle name="Обычный 32 2 2 3 2 2 4" xfId="43961"/>
    <cellStyle name="Обычный 32 2 2 3 2 3" xfId="43962"/>
    <cellStyle name="Обычный 32 2 2 3 2 3 2" xfId="43963"/>
    <cellStyle name="Обычный 32 2 2 3 2 3 2 2" xfId="43964"/>
    <cellStyle name="Обычный 32 2 2 3 2 3 3" xfId="43965"/>
    <cellStyle name="Обычный 32 2 2 3 2 4" xfId="43966"/>
    <cellStyle name="Обычный 32 2 2 3 2 4 2" xfId="43967"/>
    <cellStyle name="Обычный 32 2 2 3 2 5" xfId="43968"/>
    <cellStyle name="Обычный 32 2 2 3 3" xfId="43969"/>
    <cellStyle name="Обычный 32 2 2 3 3 2" xfId="43970"/>
    <cellStyle name="Обычный 32 2 2 3 3 2 2" xfId="43971"/>
    <cellStyle name="Обычный 32 2 2 3 3 2 2 2" xfId="43972"/>
    <cellStyle name="Обычный 32 2 2 3 3 2 3" xfId="43973"/>
    <cellStyle name="Обычный 32 2 2 3 3 3" xfId="43974"/>
    <cellStyle name="Обычный 32 2 2 3 3 3 2" xfId="43975"/>
    <cellStyle name="Обычный 32 2 2 3 3 4" xfId="43976"/>
    <cellStyle name="Обычный 32 2 2 3 4" xfId="43977"/>
    <cellStyle name="Обычный 32 2 2 3 4 2" xfId="43978"/>
    <cellStyle name="Обычный 32 2 2 3 4 2 2" xfId="43979"/>
    <cellStyle name="Обычный 32 2 2 3 4 3" xfId="43980"/>
    <cellStyle name="Обычный 32 2 2 3 5" xfId="43981"/>
    <cellStyle name="Обычный 32 2 2 3 5 2" xfId="43982"/>
    <cellStyle name="Обычный 32 2 2 3 6" xfId="43983"/>
    <cellStyle name="Обычный 32 2 2 4" xfId="43984"/>
    <cellStyle name="Обычный 32 2 2 4 2" xfId="43985"/>
    <cellStyle name="Обычный 32 2 2 4 2 2" xfId="43986"/>
    <cellStyle name="Обычный 32 2 2 4 2 2 2" xfId="43987"/>
    <cellStyle name="Обычный 32 2 2 4 2 2 2 2" xfId="43988"/>
    <cellStyle name="Обычный 32 2 2 4 2 2 3" xfId="43989"/>
    <cellStyle name="Обычный 32 2 2 4 2 3" xfId="43990"/>
    <cellStyle name="Обычный 32 2 2 4 2 3 2" xfId="43991"/>
    <cellStyle name="Обычный 32 2 2 4 2 4" xfId="43992"/>
    <cellStyle name="Обычный 32 2 2 4 3" xfId="43993"/>
    <cellStyle name="Обычный 32 2 2 4 3 2" xfId="43994"/>
    <cellStyle name="Обычный 32 2 2 4 3 2 2" xfId="43995"/>
    <cellStyle name="Обычный 32 2 2 4 3 3" xfId="43996"/>
    <cellStyle name="Обычный 32 2 2 4 4" xfId="43997"/>
    <cellStyle name="Обычный 32 2 2 4 4 2" xfId="43998"/>
    <cellStyle name="Обычный 32 2 2 4 5" xfId="43999"/>
    <cellStyle name="Обычный 32 2 2 5" xfId="44000"/>
    <cellStyle name="Обычный 32 2 2 5 2" xfId="44001"/>
    <cellStyle name="Обычный 32 2 2 5 2 2" xfId="44002"/>
    <cellStyle name="Обычный 32 2 2 5 2 2 2" xfId="44003"/>
    <cellStyle name="Обычный 32 2 2 5 2 3" xfId="44004"/>
    <cellStyle name="Обычный 32 2 2 5 3" xfId="44005"/>
    <cellStyle name="Обычный 32 2 2 5 3 2" xfId="44006"/>
    <cellStyle name="Обычный 32 2 2 5 4" xfId="44007"/>
    <cellStyle name="Обычный 32 2 2 6" xfId="44008"/>
    <cellStyle name="Обычный 32 2 2 6 2" xfId="44009"/>
    <cellStyle name="Обычный 32 2 2 6 2 2" xfId="44010"/>
    <cellStyle name="Обычный 32 2 2 6 3" xfId="44011"/>
    <cellStyle name="Обычный 32 2 2 7" xfId="44012"/>
    <cellStyle name="Обычный 32 2 2 7 2" xfId="44013"/>
    <cellStyle name="Обычный 32 2 2 8" xfId="44014"/>
    <cellStyle name="Обычный 32 2 3" xfId="44015"/>
    <cellStyle name="Обычный 32 2 3 2" xfId="44016"/>
    <cellStyle name="Обычный 32 2 3 2 2" xfId="44017"/>
    <cellStyle name="Обычный 32 2 3 2 2 2" xfId="44018"/>
    <cellStyle name="Обычный 32 2 3 2 2 2 2" xfId="44019"/>
    <cellStyle name="Обычный 32 2 3 2 2 2 2 2" xfId="44020"/>
    <cellStyle name="Обычный 32 2 3 2 2 2 2 2 2" xfId="44021"/>
    <cellStyle name="Обычный 32 2 3 2 2 2 2 3" xfId="44022"/>
    <cellStyle name="Обычный 32 2 3 2 2 2 3" xfId="44023"/>
    <cellStyle name="Обычный 32 2 3 2 2 2 3 2" xfId="44024"/>
    <cellStyle name="Обычный 32 2 3 2 2 2 4" xfId="44025"/>
    <cellStyle name="Обычный 32 2 3 2 2 3" xfId="44026"/>
    <cellStyle name="Обычный 32 2 3 2 2 3 2" xfId="44027"/>
    <cellStyle name="Обычный 32 2 3 2 2 3 2 2" xfId="44028"/>
    <cellStyle name="Обычный 32 2 3 2 2 3 3" xfId="44029"/>
    <cellStyle name="Обычный 32 2 3 2 2 4" xfId="44030"/>
    <cellStyle name="Обычный 32 2 3 2 2 4 2" xfId="44031"/>
    <cellStyle name="Обычный 32 2 3 2 2 5" xfId="44032"/>
    <cellStyle name="Обычный 32 2 3 2 3" xfId="44033"/>
    <cellStyle name="Обычный 32 2 3 2 3 2" xfId="44034"/>
    <cellStyle name="Обычный 32 2 3 2 3 2 2" xfId="44035"/>
    <cellStyle name="Обычный 32 2 3 2 3 2 2 2" xfId="44036"/>
    <cellStyle name="Обычный 32 2 3 2 3 2 3" xfId="44037"/>
    <cellStyle name="Обычный 32 2 3 2 3 3" xfId="44038"/>
    <cellStyle name="Обычный 32 2 3 2 3 3 2" xfId="44039"/>
    <cellStyle name="Обычный 32 2 3 2 3 4" xfId="44040"/>
    <cellStyle name="Обычный 32 2 3 2 4" xfId="44041"/>
    <cellStyle name="Обычный 32 2 3 2 4 2" xfId="44042"/>
    <cellStyle name="Обычный 32 2 3 2 4 2 2" xfId="44043"/>
    <cellStyle name="Обычный 32 2 3 2 4 3" xfId="44044"/>
    <cellStyle name="Обычный 32 2 3 2 5" xfId="44045"/>
    <cellStyle name="Обычный 32 2 3 2 5 2" xfId="44046"/>
    <cellStyle name="Обычный 32 2 3 2 6" xfId="44047"/>
    <cellStyle name="Обычный 32 2 3 3" xfId="44048"/>
    <cellStyle name="Обычный 32 2 3 3 2" xfId="44049"/>
    <cellStyle name="Обычный 32 2 3 3 2 2" xfId="44050"/>
    <cellStyle name="Обычный 32 2 3 3 2 2 2" xfId="44051"/>
    <cellStyle name="Обычный 32 2 3 3 2 2 2 2" xfId="44052"/>
    <cellStyle name="Обычный 32 2 3 3 2 2 3" xfId="44053"/>
    <cellStyle name="Обычный 32 2 3 3 2 3" xfId="44054"/>
    <cellStyle name="Обычный 32 2 3 3 2 3 2" xfId="44055"/>
    <cellStyle name="Обычный 32 2 3 3 2 4" xfId="44056"/>
    <cellStyle name="Обычный 32 2 3 3 3" xfId="44057"/>
    <cellStyle name="Обычный 32 2 3 3 3 2" xfId="44058"/>
    <cellStyle name="Обычный 32 2 3 3 3 2 2" xfId="44059"/>
    <cellStyle name="Обычный 32 2 3 3 3 3" xfId="44060"/>
    <cellStyle name="Обычный 32 2 3 3 4" xfId="44061"/>
    <cellStyle name="Обычный 32 2 3 3 4 2" xfId="44062"/>
    <cellStyle name="Обычный 32 2 3 3 5" xfId="44063"/>
    <cellStyle name="Обычный 32 2 3 4" xfId="44064"/>
    <cellStyle name="Обычный 32 2 3 4 2" xfId="44065"/>
    <cellStyle name="Обычный 32 2 3 4 2 2" xfId="44066"/>
    <cellStyle name="Обычный 32 2 3 4 2 2 2" xfId="44067"/>
    <cellStyle name="Обычный 32 2 3 4 2 3" xfId="44068"/>
    <cellStyle name="Обычный 32 2 3 4 3" xfId="44069"/>
    <cellStyle name="Обычный 32 2 3 4 3 2" xfId="44070"/>
    <cellStyle name="Обычный 32 2 3 4 4" xfId="44071"/>
    <cellStyle name="Обычный 32 2 3 5" xfId="44072"/>
    <cellStyle name="Обычный 32 2 3 5 2" xfId="44073"/>
    <cellStyle name="Обычный 32 2 3 5 2 2" xfId="44074"/>
    <cellStyle name="Обычный 32 2 3 5 3" xfId="44075"/>
    <cellStyle name="Обычный 32 2 3 6" xfId="44076"/>
    <cellStyle name="Обычный 32 2 3 6 2" xfId="44077"/>
    <cellStyle name="Обычный 32 2 3 7" xfId="44078"/>
    <cellStyle name="Обычный 32 2 4" xfId="44079"/>
    <cellStyle name="Обычный 32 2 4 2" xfId="44080"/>
    <cellStyle name="Обычный 32 2 4 2 2" xfId="44081"/>
    <cellStyle name="Обычный 32 2 4 2 2 2" xfId="44082"/>
    <cellStyle name="Обычный 32 2 4 2 2 2 2" xfId="44083"/>
    <cellStyle name="Обычный 32 2 4 2 2 2 2 2" xfId="44084"/>
    <cellStyle name="Обычный 32 2 4 2 2 2 3" xfId="44085"/>
    <cellStyle name="Обычный 32 2 4 2 2 3" xfId="44086"/>
    <cellStyle name="Обычный 32 2 4 2 2 3 2" xfId="44087"/>
    <cellStyle name="Обычный 32 2 4 2 2 4" xfId="44088"/>
    <cellStyle name="Обычный 32 2 4 2 3" xfId="44089"/>
    <cellStyle name="Обычный 32 2 4 2 3 2" xfId="44090"/>
    <cellStyle name="Обычный 32 2 4 2 3 2 2" xfId="44091"/>
    <cellStyle name="Обычный 32 2 4 2 3 3" xfId="44092"/>
    <cellStyle name="Обычный 32 2 4 2 4" xfId="44093"/>
    <cellStyle name="Обычный 32 2 4 2 4 2" xfId="44094"/>
    <cellStyle name="Обычный 32 2 4 2 5" xfId="44095"/>
    <cellStyle name="Обычный 32 2 4 3" xfId="44096"/>
    <cellStyle name="Обычный 32 2 4 3 2" xfId="44097"/>
    <cellStyle name="Обычный 32 2 4 3 2 2" xfId="44098"/>
    <cellStyle name="Обычный 32 2 4 3 2 2 2" xfId="44099"/>
    <cellStyle name="Обычный 32 2 4 3 2 3" xfId="44100"/>
    <cellStyle name="Обычный 32 2 4 3 3" xfId="44101"/>
    <cellStyle name="Обычный 32 2 4 3 3 2" xfId="44102"/>
    <cellStyle name="Обычный 32 2 4 3 4" xfId="44103"/>
    <cellStyle name="Обычный 32 2 4 4" xfId="44104"/>
    <cellStyle name="Обычный 32 2 4 4 2" xfId="44105"/>
    <cellStyle name="Обычный 32 2 4 4 2 2" xfId="44106"/>
    <cellStyle name="Обычный 32 2 4 4 3" xfId="44107"/>
    <cellStyle name="Обычный 32 2 4 5" xfId="44108"/>
    <cellStyle name="Обычный 32 2 4 5 2" xfId="44109"/>
    <cellStyle name="Обычный 32 2 4 6" xfId="44110"/>
    <cellStyle name="Обычный 32 2 5" xfId="44111"/>
    <cellStyle name="Обычный 32 2 5 2" xfId="44112"/>
    <cellStyle name="Обычный 32 2 5 2 2" xfId="44113"/>
    <cellStyle name="Обычный 32 2 5 2 2 2" xfId="44114"/>
    <cellStyle name="Обычный 32 2 5 2 2 2 2" xfId="44115"/>
    <cellStyle name="Обычный 32 2 5 2 2 3" xfId="44116"/>
    <cellStyle name="Обычный 32 2 5 2 3" xfId="44117"/>
    <cellStyle name="Обычный 32 2 5 2 3 2" xfId="44118"/>
    <cellStyle name="Обычный 32 2 5 2 4" xfId="44119"/>
    <cellStyle name="Обычный 32 2 5 3" xfId="44120"/>
    <cellStyle name="Обычный 32 2 5 3 2" xfId="44121"/>
    <cellStyle name="Обычный 32 2 5 3 2 2" xfId="44122"/>
    <cellStyle name="Обычный 32 2 5 3 3" xfId="44123"/>
    <cellStyle name="Обычный 32 2 5 4" xfId="44124"/>
    <cellStyle name="Обычный 32 2 5 4 2" xfId="44125"/>
    <cellStyle name="Обычный 32 2 5 5" xfId="44126"/>
    <cellStyle name="Обычный 32 2 6" xfId="44127"/>
    <cellStyle name="Обычный 32 2 6 2" xfId="44128"/>
    <cellStyle name="Обычный 32 2 6 2 2" xfId="44129"/>
    <cellStyle name="Обычный 32 2 6 2 2 2" xfId="44130"/>
    <cellStyle name="Обычный 32 2 6 2 3" xfId="44131"/>
    <cellStyle name="Обычный 32 2 6 3" xfId="44132"/>
    <cellStyle name="Обычный 32 2 6 3 2" xfId="44133"/>
    <cellStyle name="Обычный 32 2 6 4" xfId="44134"/>
    <cellStyle name="Обычный 32 2 7" xfId="44135"/>
    <cellStyle name="Обычный 32 2 7 2" xfId="44136"/>
    <cellStyle name="Обычный 32 2 7 2 2" xfId="44137"/>
    <cellStyle name="Обычный 32 2 7 3" xfId="44138"/>
    <cellStyle name="Обычный 32 2 8" xfId="44139"/>
    <cellStyle name="Обычный 32 2 8 2" xfId="44140"/>
    <cellStyle name="Обычный 32 2 9" xfId="44141"/>
    <cellStyle name="Обычный 32 3" xfId="44142"/>
    <cellStyle name="Обычный 32 3 2" xfId="44143"/>
    <cellStyle name="Обычный 32 3 2 2" xfId="44144"/>
    <cellStyle name="Обычный 32 3 2 2 2" xfId="44145"/>
    <cellStyle name="Обычный 32 3 2 2 2 2" xfId="44146"/>
    <cellStyle name="Обычный 32 3 2 2 2 2 2" xfId="44147"/>
    <cellStyle name="Обычный 32 3 2 2 2 2 2 2" xfId="44148"/>
    <cellStyle name="Обычный 32 3 2 2 2 2 2 2 2" xfId="44149"/>
    <cellStyle name="Обычный 32 3 2 2 2 2 2 3" xfId="44150"/>
    <cellStyle name="Обычный 32 3 2 2 2 2 3" xfId="44151"/>
    <cellStyle name="Обычный 32 3 2 2 2 2 3 2" xfId="44152"/>
    <cellStyle name="Обычный 32 3 2 2 2 2 4" xfId="44153"/>
    <cellStyle name="Обычный 32 3 2 2 2 3" xfId="44154"/>
    <cellStyle name="Обычный 32 3 2 2 2 3 2" xfId="44155"/>
    <cellStyle name="Обычный 32 3 2 2 2 3 2 2" xfId="44156"/>
    <cellStyle name="Обычный 32 3 2 2 2 3 3" xfId="44157"/>
    <cellStyle name="Обычный 32 3 2 2 2 4" xfId="44158"/>
    <cellStyle name="Обычный 32 3 2 2 2 4 2" xfId="44159"/>
    <cellStyle name="Обычный 32 3 2 2 2 5" xfId="44160"/>
    <cellStyle name="Обычный 32 3 2 2 3" xfId="44161"/>
    <cellStyle name="Обычный 32 3 2 2 3 2" xfId="44162"/>
    <cellStyle name="Обычный 32 3 2 2 3 2 2" xfId="44163"/>
    <cellStyle name="Обычный 32 3 2 2 3 2 2 2" xfId="44164"/>
    <cellStyle name="Обычный 32 3 2 2 3 2 3" xfId="44165"/>
    <cellStyle name="Обычный 32 3 2 2 3 3" xfId="44166"/>
    <cellStyle name="Обычный 32 3 2 2 3 3 2" xfId="44167"/>
    <cellStyle name="Обычный 32 3 2 2 3 4" xfId="44168"/>
    <cellStyle name="Обычный 32 3 2 2 4" xfId="44169"/>
    <cellStyle name="Обычный 32 3 2 2 4 2" xfId="44170"/>
    <cellStyle name="Обычный 32 3 2 2 4 2 2" xfId="44171"/>
    <cellStyle name="Обычный 32 3 2 2 4 3" xfId="44172"/>
    <cellStyle name="Обычный 32 3 2 2 5" xfId="44173"/>
    <cellStyle name="Обычный 32 3 2 2 5 2" xfId="44174"/>
    <cellStyle name="Обычный 32 3 2 2 6" xfId="44175"/>
    <cellStyle name="Обычный 32 3 2 3" xfId="44176"/>
    <cellStyle name="Обычный 32 3 2 3 2" xfId="44177"/>
    <cellStyle name="Обычный 32 3 2 3 2 2" xfId="44178"/>
    <cellStyle name="Обычный 32 3 2 3 2 2 2" xfId="44179"/>
    <cellStyle name="Обычный 32 3 2 3 2 2 2 2" xfId="44180"/>
    <cellStyle name="Обычный 32 3 2 3 2 2 3" xfId="44181"/>
    <cellStyle name="Обычный 32 3 2 3 2 3" xfId="44182"/>
    <cellStyle name="Обычный 32 3 2 3 2 3 2" xfId="44183"/>
    <cellStyle name="Обычный 32 3 2 3 2 4" xfId="44184"/>
    <cellStyle name="Обычный 32 3 2 3 3" xfId="44185"/>
    <cellStyle name="Обычный 32 3 2 3 3 2" xfId="44186"/>
    <cellStyle name="Обычный 32 3 2 3 3 2 2" xfId="44187"/>
    <cellStyle name="Обычный 32 3 2 3 3 3" xfId="44188"/>
    <cellStyle name="Обычный 32 3 2 3 4" xfId="44189"/>
    <cellStyle name="Обычный 32 3 2 3 4 2" xfId="44190"/>
    <cellStyle name="Обычный 32 3 2 3 5" xfId="44191"/>
    <cellStyle name="Обычный 32 3 2 4" xfId="44192"/>
    <cellStyle name="Обычный 32 3 2 4 2" xfId="44193"/>
    <cellStyle name="Обычный 32 3 2 4 2 2" xfId="44194"/>
    <cellStyle name="Обычный 32 3 2 4 2 2 2" xfId="44195"/>
    <cellStyle name="Обычный 32 3 2 4 2 3" xfId="44196"/>
    <cellStyle name="Обычный 32 3 2 4 3" xfId="44197"/>
    <cellStyle name="Обычный 32 3 2 4 3 2" xfId="44198"/>
    <cellStyle name="Обычный 32 3 2 4 4" xfId="44199"/>
    <cellStyle name="Обычный 32 3 2 5" xfId="44200"/>
    <cellStyle name="Обычный 32 3 2 5 2" xfId="44201"/>
    <cellStyle name="Обычный 32 3 2 5 2 2" xfId="44202"/>
    <cellStyle name="Обычный 32 3 2 5 3" xfId="44203"/>
    <cellStyle name="Обычный 32 3 2 6" xfId="44204"/>
    <cellStyle name="Обычный 32 3 2 6 2" xfId="44205"/>
    <cellStyle name="Обычный 32 3 2 7" xfId="44206"/>
    <cellStyle name="Обычный 32 3 3" xfId="44207"/>
    <cellStyle name="Обычный 32 3 3 2" xfId="44208"/>
    <cellStyle name="Обычный 32 3 3 2 2" xfId="44209"/>
    <cellStyle name="Обычный 32 3 3 2 2 2" xfId="44210"/>
    <cellStyle name="Обычный 32 3 3 2 2 2 2" xfId="44211"/>
    <cellStyle name="Обычный 32 3 3 2 2 2 2 2" xfId="44212"/>
    <cellStyle name="Обычный 32 3 3 2 2 2 3" xfId="44213"/>
    <cellStyle name="Обычный 32 3 3 2 2 3" xfId="44214"/>
    <cellStyle name="Обычный 32 3 3 2 2 3 2" xfId="44215"/>
    <cellStyle name="Обычный 32 3 3 2 2 4" xfId="44216"/>
    <cellStyle name="Обычный 32 3 3 2 3" xfId="44217"/>
    <cellStyle name="Обычный 32 3 3 2 3 2" xfId="44218"/>
    <cellStyle name="Обычный 32 3 3 2 3 2 2" xfId="44219"/>
    <cellStyle name="Обычный 32 3 3 2 3 3" xfId="44220"/>
    <cellStyle name="Обычный 32 3 3 2 4" xfId="44221"/>
    <cellStyle name="Обычный 32 3 3 2 4 2" xfId="44222"/>
    <cellStyle name="Обычный 32 3 3 2 5" xfId="44223"/>
    <cellStyle name="Обычный 32 3 3 3" xfId="44224"/>
    <cellStyle name="Обычный 32 3 3 3 2" xfId="44225"/>
    <cellStyle name="Обычный 32 3 3 3 2 2" xfId="44226"/>
    <cellStyle name="Обычный 32 3 3 3 2 2 2" xfId="44227"/>
    <cellStyle name="Обычный 32 3 3 3 2 3" xfId="44228"/>
    <cellStyle name="Обычный 32 3 3 3 3" xfId="44229"/>
    <cellStyle name="Обычный 32 3 3 3 3 2" xfId="44230"/>
    <cellStyle name="Обычный 32 3 3 3 4" xfId="44231"/>
    <cellStyle name="Обычный 32 3 3 4" xfId="44232"/>
    <cellStyle name="Обычный 32 3 3 4 2" xfId="44233"/>
    <cellStyle name="Обычный 32 3 3 4 2 2" xfId="44234"/>
    <cellStyle name="Обычный 32 3 3 4 3" xfId="44235"/>
    <cellStyle name="Обычный 32 3 3 5" xfId="44236"/>
    <cellStyle name="Обычный 32 3 3 5 2" xfId="44237"/>
    <cellStyle name="Обычный 32 3 3 6" xfId="44238"/>
    <cellStyle name="Обычный 32 3 4" xfId="44239"/>
    <cellStyle name="Обычный 32 3 4 2" xfId="44240"/>
    <cellStyle name="Обычный 32 3 4 2 2" xfId="44241"/>
    <cellStyle name="Обычный 32 3 4 2 2 2" xfId="44242"/>
    <cellStyle name="Обычный 32 3 4 2 2 2 2" xfId="44243"/>
    <cellStyle name="Обычный 32 3 4 2 2 3" xfId="44244"/>
    <cellStyle name="Обычный 32 3 4 2 3" xfId="44245"/>
    <cellStyle name="Обычный 32 3 4 2 3 2" xfId="44246"/>
    <cellStyle name="Обычный 32 3 4 2 4" xfId="44247"/>
    <cellStyle name="Обычный 32 3 4 3" xfId="44248"/>
    <cellStyle name="Обычный 32 3 4 3 2" xfId="44249"/>
    <cellStyle name="Обычный 32 3 4 3 2 2" xfId="44250"/>
    <cellStyle name="Обычный 32 3 4 3 3" xfId="44251"/>
    <cellStyle name="Обычный 32 3 4 4" xfId="44252"/>
    <cellStyle name="Обычный 32 3 4 4 2" xfId="44253"/>
    <cellStyle name="Обычный 32 3 4 5" xfId="44254"/>
    <cellStyle name="Обычный 32 3 5" xfId="44255"/>
    <cellStyle name="Обычный 32 3 5 2" xfId="44256"/>
    <cellStyle name="Обычный 32 3 5 2 2" xfId="44257"/>
    <cellStyle name="Обычный 32 3 5 2 2 2" xfId="44258"/>
    <cellStyle name="Обычный 32 3 5 2 3" xfId="44259"/>
    <cellStyle name="Обычный 32 3 5 3" xfId="44260"/>
    <cellStyle name="Обычный 32 3 5 3 2" xfId="44261"/>
    <cellStyle name="Обычный 32 3 5 4" xfId="44262"/>
    <cellStyle name="Обычный 32 3 6" xfId="44263"/>
    <cellStyle name="Обычный 32 3 6 2" xfId="44264"/>
    <cellStyle name="Обычный 32 3 6 2 2" xfId="44265"/>
    <cellStyle name="Обычный 32 3 6 3" xfId="44266"/>
    <cellStyle name="Обычный 32 3 7" xfId="44267"/>
    <cellStyle name="Обычный 32 3 7 2" xfId="44268"/>
    <cellStyle name="Обычный 32 3 8" xfId="44269"/>
    <cellStyle name="Обычный 32 4" xfId="44270"/>
    <cellStyle name="Обычный 32 4 2" xfId="44271"/>
    <cellStyle name="Обычный 32 4 2 2" xfId="44272"/>
    <cellStyle name="Обычный 32 4 2 2 2" xfId="44273"/>
    <cellStyle name="Обычный 32 4 2 2 2 2" xfId="44274"/>
    <cellStyle name="Обычный 32 4 2 2 2 2 2" xfId="44275"/>
    <cellStyle name="Обычный 32 4 2 2 2 2 2 2" xfId="44276"/>
    <cellStyle name="Обычный 32 4 2 2 2 2 3" xfId="44277"/>
    <cellStyle name="Обычный 32 4 2 2 2 3" xfId="44278"/>
    <cellStyle name="Обычный 32 4 2 2 2 3 2" xfId="44279"/>
    <cellStyle name="Обычный 32 4 2 2 2 4" xfId="44280"/>
    <cellStyle name="Обычный 32 4 2 2 3" xfId="44281"/>
    <cellStyle name="Обычный 32 4 2 2 3 2" xfId="44282"/>
    <cellStyle name="Обычный 32 4 2 2 3 2 2" xfId="44283"/>
    <cellStyle name="Обычный 32 4 2 2 3 3" xfId="44284"/>
    <cellStyle name="Обычный 32 4 2 2 4" xfId="44285"/>
    <cellStyle name="Обычный 32 4 2 2 4 2" xfId="44286"/>
    <cellStyle name="Обычный 32 4 2 2 5" xfId="44287"/>
    <cellStyle name="Обычный 32 4 2 3" xfId="44288"/>
    <cellStyle name="Обычный 32 4 2 3 2" xfId="44289"/>
    <cellStyle name="Обычный 32 4 2 3 2 2" xfId="44290"/>
    <cellStyle name="Обычный 32 4 2 3 2 2 2" xfId="44291"/>
    <cellStyle name="Обычный 32 4 2 3 2 3" xfId="44292"/>
    <cellStyle name="Обычный 32 4 2 3 3" xfId="44293"/>
    <cellStyle name="Обычный 32 4 2 3 3 2" xfId="44294"/>
    <cellStyle name="Обычный 32 4 2 3 4" xfId="44295"/>
    <cellStyle name="Обычный 32 4 2 4" xfId="44296"/>
    <cellStyle name="Обычный 32 4 2 4 2" xfId="44297"/>
    <cellStyle name="Обычный 32 4 2 4 2 2" xfId="44298"/>
    <cellStyle name="Обычный 32 4 2 4 3" xfId="44299"/>
    <cellStyle name="Обычный 32 4 2 5" xfId="44300"/>
    <cellStyle name="Обычный 32 4 2 5 2" xfId="44301"/>
    <cellStyle name="Обычный 32 4 2 6" xfId="44302"/>
    <cellStyle name="Обычный 32 4 3" xfId="44303"/>
    <cellStyle name="Обычный 32 4 3 2" xfId="44304"/>
    <cellStyle name="Обычный 32 4 3 2 2" xfId="44305"/>
    <cellStyle name="Обычный 32 4 3 2 2 2" xfId="44306"/>
    <cellStyle name="Обычный 32 4 3 2 2 2 2" xfId="44307"/>
    <cellStyle name="Обычный 32 4 3 2 2 3" xfId="44308"/>
    <cellStyle name="Обычный 32 4 3 2 3" xfId="44309"/>
    <cellStyle name="Обычный 32 4 3 2 3 2" xfId="44310"/>
    <cellStyle name="Обычный 32 4 3 2 4" xfId="44311"/>
    <cellStyle name="Обычный 32 4 3 3" xfId="44312"/>
    <cellStyle name="Обычный 32 4 3 3 2" xfId="44313"/>
    <cellStyle name="Обычный 32 4 3 3 2 2" xfId="44314"/>
    <cellStyle name="Обычный 32 4 3 3 3" xfId="44315"/>
    <cellStyle name="Обычный 32 4 3 4" xfId="44316"/>
    <cellStyle name="Обычный 32 4 3 4 2" xfId="44317"/>
    <cellStyle name="Обычный 32 4 3 5" xfId="44318"/>
    <cellStyle name="Обычный 32 4 4" xfId="44319"/>
    <cellStyle name="Обычный 32 4 4 2" xfId="44320"/>
    <cellStyle name="Обычный 32 4 4 2 2" xfId="44321"/>
    <cellStyle name="Обычный 32 4 4 2 2 2" xfId="44322"/>
    <cellStyle name="Обычный 32 4 4 2 3" xfId="44323"/>
    <cellStyle name="Обычный 32 4 4 3" xfId="44324"/>
    <cellStyle name="Обычный 32 4 4 3 2" xfId="44325"/>
    <cellStyle name="Обычный 32 4 4 4" xfId="44326"/>
    <cellStyle name="Обычный 32 4 5" xfId="44327"/>
    <cellStyle name="Обычный 32 4 5 2" xfId="44328"/>
    <cellStyle name="Обычный 32 4 5 2 2" xfId="44329"/>
    <cellStyle name="Обычный 32 4 5 3" xfId="44330"/>
    <cellStyle name="Обычный 32 4 6" xfId="44331"/>
    <cellStyle name="Обычный 32 4 6 2" xfId="44332"/>
    <cellStyle name="Обычный 32 4 7" xfId="44333"/>
    <cellStyle name="Обычный 32 5" xfId="44334"/>
    <cellStyle name="Обычный 32 5 2" xfId="44335"/>
    <cellStyle name="Обычный 32 5 2 2" xfId="44336"/>
    <cellStyle name="Обычный 32 5 2 2 2" xfId="44337"/>
    <cellStyle name="Обычный 32 5 2 2 2 2" xfId="44338"/>
    <cellStyle name="Обычный 32 5 2 2 2 2 2" xfId="44339"/>
    <cellStyle name="Обычный 32 5 2 2 2 3" xfId="44340"/>
    <cellStyle name="Обычный 32 5 2 2 3" xfId="44341"/>
    <cellStyle name="Обычный 32 5 2 2 3 2" xfId="44342"/>
    <cellStyle name="Обычный 32 5 2 2 4" xfId="44343"/>
    <cellStyle name="Обычный 32 5 2 3" xfId="44344"/>
    <cellStyle name="Обычный 32 5 2 3 2" xfId="44345"/>
    <cellStyle name="Обычный 32 5 2 3 2 2" xfId="44346"/>
    <cellStyle name="Обычный 32 5 2 3 3" xfId="44347"/>
    <cellStyle name="Обычный 32 5 2 4" xfId="44348"/>
    <cellStyle name="Обычный 32 5 2 4 2" xfId="44349"/>
    <cellStyle name="Обычный 32 5 2 5" xfId="44350"/>
    <cellStyle name="Обычный 32 5 3" xfId="44351"/>
    <cellStyle name="Обычный 32 5 3 2" xfId="44352"/>
    <cellStyle name="Обычный 32 5 3 2 2" xfId="44353"/>
    <cellStyle name="Обычный 32 5 3 2 2 2" xfId="44354"/>
    <cellStyle name="Обычный 32 5 3 2 3" xfId="44355"/>
    <cellStyle name="Обычный 32 5 3 3" xfId="44356"/>
    <cellStyle name="Обычный 32 5 3 3 2" xfId="44357"/>
    <cellStyle name="Обычный 32 5 3 4" xfId="44358"/>
    <cellStyle name="Обычный 32 5 4" xfId="44359"/>
    <cellStyle name="Обычный 32 5 4 2" xfId="44360"/>
    <cellStyle name="Обычный 32 5 4 2 2" xfId="44361"/>
    <cellStyle name="Обычный 32 5 4 3" xfId="44362"/>
    <cellStyle name="Обычный 32 5 5" xfId="44363"/>
    <cellStyle name="Обычный 32 5 5 2" xfId="44364"/>
    <cellStyle name="Обычный 32 5 6" xfId="44365"/>
    <cellStyle name="Обычный 32 6" xfId="44366"/>
    <cellStyle name="Обычный 32 6 2" xfId="44367"/>
    <cellStyle name="Обычный 32 6 2 2" xfId="44368"/>
    <cellStyle name="Обычный 32 6 2 2 2" xfId="44369"/>
    <cellStyle name="Обычный 32 6 2 2 2 2" xfId="44370"/>
    <cellStyle name="Обычный 32 6 2 2 3" xfId="44371"/>
    <cellStyle name="Обычный 32 6 2 3" xfId="44372"/>
    <cellStyle name="Обычный 32 6 2 3 2" xfId="44373"/>
    <cellStyle name="Обычный 32 6 2 4" xfId="44374"/>
    <cellStyle name="Обычный 32 6 3" xfId="44375"/>
    <cellStyle name="Обычный 32 6 3 2" xfId="44376"/>
    <cellStyle name="Обычный 32 6 3 2 2" xfId="44377"/>
    <cellStyle name="Обычный 32 6 3 3" xfId="44378"/>
    <cellStyle name="Обычный 32 6 4" xfId="44379"/>
    <cellStyle name="Обычный 32 6 4 2" xfId="44380"/>
    <cellStyle name="Обычный 32 6 5" xfId="44381"/>
    <cellStyle name="Обычный 32 7" xfId="44382"/>
    <cellStyle name="Обычный 32 7 2" xfId="44383"/>
    <cellStyle name="Обычный 32 7 2 2" xfId="44384"/>
    <cellStyle name="Обычный 32 7 2 2 2" xfId="44385"/>
    <cellStyle name="Обычный 32 7 2 3" xfId="44386"/>
    <cellStyle name="Обычный 32 7 3" xfId="44387"/>
    <cellStyle name="Обычный 32 7 3 2" xfId="44388"/>
    <cellStyle name="Обычный 32 7 4" xfId="44389"/>
    <cellStyle name="Обычный 32 8" xfId="44390"/>
    <cellStyle name="Обычный 32 8 2" xfId="44391"/>
    <cellStyle name="Обычный 32 8 2 2" xfId="44392"/>
    <cellStyle name="Обычный 32 8 3" xfId="44393"/>
    <cellStyle name="Обычный 32 9" xfId="44394"/>
    <cellStyle name="Обычный 32 9 2" xfId="44395"/>
    <cellStyle name="Обычный 33" xfId="44396"/>
    <cellStyle name="Обычный 33 10" xfId="44397"/>
    <cellStyle name="Обычный 33 2" xfId="44398"/>
    <cellStyle name="Обычный 33 2 2" xfId="44399"/>
    <cellStyle name="Обычный 33 2 2 2" xfId="44400"/>
    <cellStyle name="Обычный 33 2 2 2 2" xfId="44401"/>
    <cellStyle name="Обычный 33 2 2 2 2 2" xfId="44402"/>
    <cellStyle name="Обычный 33 2 2 2 2 2 2" xfId="44403"/>
    <cellStyle name="Обычный 33 2 2 2 2 2 2 2" xfId="44404"/>
    <cellStyle name="Обычный 33 2 2 2 2 2 2 2 2" xfId="44405"/>
    <cellStyle name="Обычный 33 2 2 2 2 2 2 2 2 2" xfId="44406"/>
    <cellStyle name="Обычный 33 2 2 2 2 2 2 2 3" xfId="44407"/>
    <cellStyle name="Обычный 33 2 2 2 2 2 2 3" xfId="44408"/>
    <cellStyle name="Обычный 33 2 2 2 2 2 2 3 2" xfId="44409"/>
    <cellStyle name="Обычный 33 2 2 2 2 2 2 4" xfId="44410"/>
    <cellStyle name="Обычный 33 2 2 2 2 2 3" xfId="44411"/>
    <cellStyle name="Обычный 33 2 2 2 2 2 3 2" xfId="44412"/>
    <cellStyle name="Обычный 33 2 2 2 2 2 3 2 2" xfId="44413"/>
    <cellStyle name="Обычный 33 2 2 2 2 2 3 3" xfId="44414"/>
    <cellStyle name="Обычный 33 2 2 2 2 2 4" xfId="44415"/>
    <cellStyle name="Обычный 33 2 2 2 2 2 4 2" xfId="44416"/>
    <cellStyle name="Обычный 33 2 2 2 2 2 5" xfId="44417"/>
    <cellStyle name="Обычный 33 2 2 2 2 3" xfId="44418"/>
    <cellStyle name="Обычный 33 2 2 2 2 3 2" xfId="44419"/>
    <cellStyle name="Обычный 33 2 2 2 2 3 2 2" xfId="44420"/>
    <cellStyle name="Обычный 33 2 2 2 2 3 2 2 2" xfId="44421"/>
    <cellStyle name="Обычный 33 2 2 2 2 3 2 3" xfId="44422"/>
    <cellStyle name="Обычный 33 2 2 2 2 3 3" xfId="44423"/>
    <cellStyle name="Обычный 33 2 2 2 2 3 3 2" xfId="44424"/>
    <cellStyle name="Обычный 33 2 2 2 2 3 4" xfId="44425"/>
    <cellStyle name="Обычный 33 2 2 2 2 4" xfId="44426"/>
    <cellStyle name="Обычный 33 2 2 2 2 4 2" xfId="44427"/>
    <cellStyle name="Обычный 33 2 2 2 2 4 2 2" xfId="44428"/>
    <cellStyle name="Обычный 33 2 2 2 2 4 3" xfId="44429"/>
    <cellStyle name="Обычный 33 2 2 2 2 5" xfId="44430"/>
    <cellStyle name="Обычный 33 2 2 2 2 5 2" xfId="44431"/>
    <cellStyle name="Обычный 33 2 2 2 2 6" xfId="44432"/>
    <cellStyle name="Обычный 33 2 2 2 3" xfId="44433"/>
    <cellStyle name="Обычный 33 2 2 2 3 2" xfId="44434"/>
    <cellStyle name="Обычный 33 2 2 2 3 2 2" xfId="44435"/>
    <cellStyle name="Обычный 33 2 2 2 3 2 2 2" xfId="44436"/>
    <cellStyle name="Обычный 33 2 2 2 3 2 2 2 2" xfId="44437"/>
    <cellStyle name="Обычный 33 2 2 2 3 2 2 3" xfId="44438"/>
    <cellStyle name="Обычный 33 2 2 2 3 2 3" xfId="44439"/>
    <cellStyle name="Обычный 33 2 2 2 3 2 3 2" xfId="44440"/>
    <cellStyle name="Обычный 33 2 2 2 3 2 4" xfId="44441"/>
    <cellStyle name="Обычный 33 2 2 2 3 3" xfId="44442"/>
    <cellStyle name="Обычный 33 2 2 2 3 3 2" xfId="44443"/>
    <cellStyle name="Обычный 33 2 2 2 3 3 2 2" xfId="44444"/>
    <cellStyle name="Обычный 33 2 2 2 3 3 3" xfId="44445"/>
    <cellStyle name="Обычный 33 2 2 2 3 4" xfId="44446"/>
    <cellStyle name="Обычный 33 2 2 2 3 4 2" xfId="44447"/>
    <cellStyle name="Обычный 33 2 2 2 3 5" xfId="44448"/>
    <cellStyle name="Обычный 33 2 2 2 4" xfId="44449"/>
    <cellStyle name="Обычный 33 2 2 2 4 2" xfId="44450"/>
    <cellStyle name="Обычный 33 2 2 2 4 2 2" xfId="44451"/>
    <cellStyle name="Обычный 33 2 2 2 4 2 2 2" xfId="44452"/>
    <cellStyle name="Обычный 33 2 2 2 4 2 3" xfId="44453"/>
    <cellStyle name="Обычный 33 2 2 2 4 3" xfId="44454"/>
    <cellStyle name="Обычный 33 2 2 2 4 3 2" xfId="44455"/>
    <cellStyle name="Обычный 33 2 2 2 4 4" xfId="44456"/>
    <cellStyle name="Обычный 33 2 2 2 5" xfId="44457"/>
    <cellStyle name="Обычный 33 2 2 2 5 2" xfId="44458"/>
    <cellStyle name="Обычный 33 2 2 2 5 2 2" xfId="44459"/>
    <cellStyle name="Обычный 33 2 2 2 5 3" xfId="44460"/>
    <cellStyle name="Обычный 33 2 2 2 6" xfId="44461"/>
    <cellStyle name="Обычный 33 2 2 2 6 2" xfId="44462"/>
    <cellStyle name="Обычный 33 2 2 2 7" xfId="44463"/>
    <cellStyle name="Обычный 33 2 2 3" xfId="44464"/>
    <cellStyle name="Обычный 33 2 2 3 2" xfId="44465"/>
    <cellStyle name="Обычный 33 2 2 3 2 2" xfId="44466"/>
    <cellStyle name="Обычный 33 2 2 3 2 2 2" xfId="44467"/>
    <cellStyle name="Обычный 33 2 2 3 2 2 2 2" xfId="44468"/>
    <cellStyle name="Обычный 33 2 2 3 2 2 2 2 2" xfId="44469"/>
    <cellStyle name="Обычный 33 2 2 3 2 2 2 3" xfId="44470"/>
    <cellStyle name="Обычный 33 2 2 3 2 2 3" xfId="44471"/>
    <cellStyle name="Обычный 33 2 2 3 2 2 3 2" xfId="44472"/>
    <cellStyle name="Обычный 33 2 2 3 2 2 4" xfId="44473"/>
    <cellStyle name="Обычный 33 2 2 3 2 3" xfId="44474"/>
    <cellStyle name="Обычный 33 2 2 3 2 3 2" xfId="44475"/>
    <cellStyle name="Обычный 33 2 2 3 2 3 2 2" xfId="44476"/>
    <cellStyle name="Обычный 33 2 2 3 2 3 3" xfId="44477"/>
    <cellStyle name="Обычный 33 2 2 3 2 4" xfId="44478"/>
    <cellStyle name="Обычный 33 2 2 3 2 4 2" xfId="44479"/>
    <cellStyle name="Обычный 33 2 2 3 2 5" xfId="44480"/>
    <cellStyle name="Обычный 33 2 2 3 3" xfId="44481"/>
    <cellStyle name="Обычный 33 2 2 3 3 2" xfId="44482"/>
    <cellStyle name="Обычный 33 2 2 3 3 2 2" xfId="44483"/>
    <cellStyle name="Обычный 33 2 2 3 3 2 2 2" xfId="44484"/>
    <cellStyle name="Обычный 33 2 2 3 3 2 3" xfId="44485"/>
    <cellStyle name="Обычный 33 2 2 3 3 3" xfId="44486"/>
    <cellStyle name="Обычный 33 2 2 3 3 3 2" xfId="44487"/>
    <cellStyle name="Обычный 33 2 2 3 3 4" xfId="44488"/>
    <cellStyle name="Обычный 33 2 2 3 4" xfId="44489"/>
    <cellStyle name="Обычный 33 2 2 3 4 2" xfId="44490"/>
    <cellStyle name="Обычный 33 2 2 3 4 2 2" xfId="44491"/>
    <cellStyle name="Обычный 33 2 2 3 4 3" xfId="44492"/>
    <cellStyle name="Обычный 33 2 2 3 5" xfId="44493"/>
    <cellStyle name="Обычный 33 2 2 3 5 2" xfId="44494"/>
    <cellStyle name="Обычный 33 2 2 3 6" xfId="44495"/>
    <cellStyle name="Обычный 33 2 2 4" xfId="44496"/>
    <cellStyle name="Обычный 33 2 2 4 2" xfId="44497"/>
    <cellStyle name="Обычный 33 2 2 4 2 2" xfId="44498"/>
    <cellStyle name="Обычный 33 2 2 4 2 2 2" xfId="44499"/>
    <cellStyle name="Обычный 33 2 2 4 2 2 2 2" xfId="44500"/>
    <cellStyle name="Обычный 33 2 2 4 2 2 3" xfId="44501"/>
    <cellStyle name="Обычный 33 2 2 4 2 3" xfId="44502"/>
    <cellStyle name="Обычный 33 2 2 4 2 3 2" xfId="44503"/>
    <cellStyle name="Обычный 33 2 2 4 2 4" xfId="44504"/>
    <cellStyle name="Обычный 33 2 2 4 3" xfId="44505"/>
    <cellStyle name="Обычный 33 2 2 4 3 2" xfId="44506"/>
    <cellStyle name="Обычный 33 2 2 4 3 2 2" xfId="44507"/>
    <cellStyle name="Обычный 33 2 2 4 3 3" xfId="44508"/>
    <cellStyle name="Обычный 33 2 2 4 4" xfId="44509"/>
    <cellStyle name="Обычный 33 2 2 4 4 2" xfId="44510"/>
    <cellStyle name="Обычный 33 2 2 4 5" xfId="44511"/>
    <cellStyle name="Обычный 33 2 2 5" xfId="44512"/>
    <cellStyle name="Обычный 33 2 2 5 2" xfId="44513"/>
    <cellStyle name="Обычный 33 2 2 5 2 2" xfId="44514"/>
    <cellStyle name="Обычный 33 2 2 5 2 2 2" xfId="44515"/>
    <cellStyle name="Обычный 33 2 2 5 2 3" xfId="44516"/>
    <cellStyle name="Обычный 33 2 2 5 3" xfId="44517"/>
    <cellStyle name="Обычный 33 2 2 5 3 2" xfId="44518"/>
    <cellStyle name="Обычный 33 2 2 5 4" xfId="44519"/>
    <cellStyle name="Обычный 33 2 2 6" xfId="44520"/>
    <cellStyle name="Обычный 33 2 2 6 2" xfId="44521"/>
    <cellStyle name="Обычный 33 2 2 6 2 2" xfId="44522"/>
    <cellStyle name="Обычный 33 2 2 6 3" xfId="44523"/>
    <cellStyle name="Обычный 33 2 2 7" xfId="44524"/>
    <cellStyle name="Обычный 33 2 2 7 2" xfId="44525"/>
    <cellStyle name="Обычный 33 2 2 8" xfId="44526"/>
    <cellStyle name="Обычный 33 2 3" xfId="44527"/>
    <cellStyle name="Обычный 33 2 3 2" xfId="44528"/>
    <cellStyle name="Обычный 33 2 3 2 2" xfId="44529"/>
    <cellStyle name="Обычный 33 2 3 2 2 2" xfId="44530"/>
    <cellStyle name="Обычный 33 2 3 2 2 2 2" xfId="44531"/>
    <cellStyle name="Обычный 33 2 3 2 2 2 2 2" xfId="44532"/>
    <cellStyle name="Обычный 33 2 3 2 2 2 2 2 2" xfId="44533"/>
    <cellStyle name="Обычный 33 2 3 2 2 2 2 3" xfId="44534"/>
    <cellStyle name="Обычный 33 2 3 2 2 2 3" xfId="44535"/>
    <cellStyle name="Обычный 33 2 3 2 2 2 3 2" xfId="44536"/>
    <cellStyle name="Обычный 33 2 3 2 2 2 4" xfId="44537"/>
    <cellStyle name="Обычный 33 2 3 2 2 3" xfId="44538"/>
    <cellStyle name="Обычный 33 2 3 2 2 3 2" xfId="44539"/>
    <cellStyle name="Обычный 33 2 3 2 2 3 2 2" xfId="44540"/>
    <cellStyle name="Обычный 33 2 3 2 2 3 3" xfId="44541"/>
    <cellStyle name="Обычный 33 2 3 2 2 4" xfId="44542"/>
    <cellStyle name="Обычный 33 2 3 2 2 4 2" xfId="44543"/>
    <cellStyle name="Обычный 33 2 3 2 2 5" xfId="44544"/>
    <cellStyle name="Обычный 33 2 3 2 3" xfId="44545"/>
    <cellStyle name="Обычный 33 2 3 2 3 2" xfId="44546"/>
    <cellStyle name="Обычный 33 2 3 2 3 2 2" xfId="44547"/>
    <cellStyle name="Обычный 33 2 3 2 3 2 2 2" xfId="44548"/>
    <cellStyle name="Обычный 33 2 3 2 3 2 3" xfId="44549"/>
    <cellStyle name="Обычный 33 2 3 2 3 3" xfId="44550"/>
    <cellStyle name="Обычный 33 2 3 2 3 3 2" xfId="44551"/>
    <cellStyle name="Обычный 33 2 3 2 3 4" xfId="44552"/>
    <cellStyle name="Обычный 33 2 3 2 4" xfId="44553"/>
    <cellStyle name="Обычный 33 2 3 2 4 2" xfId="44554"/>
    <cellStyle name="Обычный 33 2 3 2 4 2 2" xfId="44555"/>
    <cellStyle name="Обычный 33 2 3 2 4 3" xfId="44556"/>
    <cellStyle name="Обычный 33 2 3 2 5" xfId="44557"/>
    <cellStyle name="Обычный 33 2 3 2 5 2" xfId="44558"/>
    <cellStyle name="Обычный 33 2 3 2 6" xfId="44559"/>
    <cellStyle name="Обычный 33 2 3 3" xfId="44560"/>
    <cellStyle name="Обычный 33 2 3 3 2" xfId="44561"/>
    <cellStyle name="Обычный 33 2 3 3 2 2" xfId="44562"/>
    <cellStyle name="Обычный 33 2 3 3 2 2 2" xfId="44563"/>
    <cellStyle name="Обычный 33 2 3 3 2 2 2 2" xfId="44564"/>
    <cellStyle name="Обычный 33 2 3 3 2 2 3" xfId="44565"/>
    <cellStyle name="Обычный 33 2 3 3 2 3" xfId="44566"/>
    <cellStyle name="Обычный 33 2 3 3 2 3 2" xfId="44567"/>
    <cellStyle name="Обычный 33 2 3 3 2 4" xfId="44568"/>
    <cellStyle name="Обычный 33 2 3 3 3" xfId="44569"/>
    <cellStyle name="Обычный 33 2 3 3 3 2" xfId="44570"/>
    <cellStyle name="Обычный 33 2 3 3 3 2 2" xfId="44571"/>
    <cellStyle name="Обычный 33 2 3 3 3 3" xfId="44572"/>
    <cellStyle name="Обычный 33 2 3 3 4" xfId="44573"/>
    <cellStyle name="Обычный 33 2 3 3 4 2" xfId="44574"/>
    <cellStyle name="Обычный 33 2 3 3 5" xfId="44575"/>
    <cellStyle name="Обычный 33 2 3 4" xfId="44576"/>
    <cellStyle name="Обычный 33 2 3 4 2" xfId="44577"/>
    <cellStyle name="Обычный 33 2 3 4 2 2" xfId="44578"/>
    <cellStyle name="Обычный 33 2 3 4 2 2 2" xfId="44579"/>
    <cellStyle name="Обычный 33 2 3 4 2 3" xfId="44580"/>
    <cellStyle name="Обычный 33 2 3 4 3" xfId="44581"/>
    <cellStyle name="Обычный 33 2 3 4 3 2" xfId="44582"/>
    <cellStyle name="Обычный 33 2 3 4 4" xfId="44583"/>
    <cellStyle name="Обычный 33 2 3 5" xfId="44584"/>
    <cellStyle name="Обычный 33 2 3 5 2" xfId="44585"/>
    <cellStyle name="Обычный 33 2 3 5 2 2" xfId="44586"/>
    <cellStyle name="Обычный 33 2 3 5 3" xfId="44587"/>
    <cellStyle name="Обычный 33 2 3 6" xfId="44588"/>
    <cellStyle name="Обычный 33 2 3 6 2" xfId="44589"/>
    <cellStyle name="Обычный 33 2 3 7" xfId="44590"/>
    <cellStyle name="Обычный 33 2 4" xfId="44591"/>
    <cellStyle name="Обычный 33 2 4 2" xfId="44592"/>
    <cellStyle name="Обычный 33 2 4 2 2" xfId="44593"/>
    <cellStyle name="Обычный 33 2 4 2 2 2" xfId="44594"/>
    <cellStyle name="Обычный 33 2 4 2 2 2 2" xfId="44595"/>
    <cellStyle name="Обычный 33 2 4 2 2 2 2 2" xfId="44596"/>
    <cellStyle name="Обычный 33 2 4 2 2 2 3" xfId="44597"/>
    <cellStyle name="Обычный 33 2 4 2 2 3" xfId="44598"/>
    <cellStyle name="Обычный 33 2 4 2 2 3 2" xfId="44599"/>
    <cellStyle name="Обычный 33 2 4 2 2 4" xfId="44600"/>
    <cellStyle name="Обычный 33 2 4 2 3" xfId="44601"/>
    <cellStyle name="Обычный 33 2 4 2 3 2" xfId="44602"/>
    <cellStyle name="Обычный 33 2 4 2 3 2 2" xfId="44603"/>
    <cellStyle name="Обычный 33 2 4 2 3 3" xfId="44604"/>
    <cellStyle name="Обычный 33 2 4 2 4" xfId="44605"/>
    <cellStyle name="Обычный 33 2 4 2 4 2" xfId="44606"/>
    <cellStyle name="Обычный 33 2 4 2 5" xfId="44607"/>
    <cellStyle name="Обычный 33 2 4 3" xfId="44608"/>
    <cellStyle name="Обычный 33 2 4 3 2" xfId="44609"/>
    <cellStyle name="Обычный 33 2 4 3 2 2" xfId="44610"/>
    <cellStyle name="Обычный 33 2 4 3 2 2 2" xfId="44611"/>
    <cellStyle name="Обычный 33 2 4 3 2 3" xfId="44612"/>
    <cellStyle name="Обычный 33 2 4 3 3" xfId="44613"/>
    <cellStyle name="Обычный 33 2 4 3 3 2" xfId="44614"/>
    <cellStyle name="Обычный 33 2 4 3 4" xfId="44615"/>
    <cellStyle name="Обычный 33 2 4 4" xfId="44616"/>
    <cellStyle name="Обычный 33 2 4 4 2" xfId="44617"/>
    <cellStyle name="Обычный 33 2 4 4 2 2" xfId="44618"/>
    <cellStyle name="Обычный 33 2 4 4 3" xfId="44619"/>
    <cellStyle name="Обычный 33 2 4 5" xfId="44620"/>
    <cellStyle name="Обычный 33 2 4 5 2" xfId="44621"/>
    <cellStyle name="Обычный 33 2 4 6" xfId="44622"/>
    <cellStyle name="Обычный 33 2 5" xfId="44623"/>
    <cellStyle name="Обычный 33 2 5 2" xfId="44624"/>
    <cellStyle name="Обычный 33 2 5 2 2" xfId="44625"/>
    <cellStyle name="Обычный 33 2 5 2 2 2" xfId="44626"/>
    <cellStyle name="Обычный 33 2 5 2 2 2 2" xfId="44627"/>
    <cellStyle name="Обычный 33 2 5 2 2 3" xfId="44628"/>
    <cellStyle name="Обычный 33 2 5 2 3" xfId="44629"/>
    <cellStyle name="Обычный 33 2 5 2 3 2" xfId="44630"/>
    <cellStyle name="Обычный 33 2 5 2 4" xfId="44631"/>
    <cellStyle name="Обычный 33 2 5 3" xfId="44632"/>
    <cellStyle name="Обычный 33 2 5 3 2" xfId="44633"/>
    <cellStyle name="Обычный 33 2 5 3 2 2" xfId="44634"/>
    <cellStyle name="Обычный 33 2 5 3 3" xfId="44635"/>
    <cellStyle name="Обычный 33 2 5 4" xfId="44636"/>
    <cellStyle name="Обычный 33 2 5 4 2" xfId="44637"/>
    <cellStyle name="Обычный 33 2 5 5" xfId="44638"/>
    <cellStyle name="Обычный 33 2 6" xfId="44639"/>
    <cellStyle name="Обычный 33 2 6 2" xfId="44640"/>
    <cellStyle name="Обычный 33 2 6 2 2" xfId="44641"/>
    <cellStyle name="Обычный 33 2 6 2 2 2" xfId="44642"/>
    <cellStyle name="Обычный 33 2 6 2 3" xfId="44643"/>
    <cellStyle name="Обычный 33 2 6 3" xfId="44644"/>
    <cellStyle name="Обычный 33 2 6 3 2" xfId="44645"/>
    <cellStyle name="Обычный 33 2 6 4" xfId="44646"/>
    <cellStyle name="Обычный 33 2 7" xfId="44647"/>
    <cellStyle name="Обычный 33 2 7 2" xfId="44648"/>
    <cellStyle name="Обычный 33 2 7 2 2" xfId="44649"/>
    <cellStyle name="Обычный 33 2 7 3" xfId="44650"/>
    <cellStyle name="Обычный 33 2 8" xfId="44651"/>
    <cellStyle name="Обычный 33 2 8 2" xfId="44652"/>
    <cellStyle name="Обычный 33 2 9" xfId="44653"/>
    <cellStyle name="Обычный 33 3" xfId="44654"/>
    <cellStyle name="Обычный 33 3 2" xfId="44655"/>
    <cellStyle name="Обычный 33 3 2 2" xfId="44656"/>
    <cellStyle name="Обычный 33 3 2 2 2" xfId="44657"/>
    <cellStyle name="Обычный 33 3 2 2 2 2" xfId="44658"/>
    <cellStyle name="Обычный 33 3 2 2 2 2 2" xfId="44659"/>
    <cellStyle name="Обычный 33 3 2 2 2 2 2 2" xfId="44660"/>
    <cellStyle name="Обычный 33 3 2 2 2 2 2 2 2" xfId="44661"/>
    <cellStyle name="Обычный 33 3 2 2 2 2 2 3" xfId="44662"/>
    <cellStyle name="Обычный 33 3 2 2 2 2 3" xfId="44663"/>
    <cellStyle name="Обычный 33 3 2 2 2 2 3 2" xfId="44664"/>
    <cellStyle name="Обычный 33 3 2 2 2 2 4" xfId="44665"/>
    <cellStyle name="Обычный 33 3 2 2 2 3" xfId="44666"/>
    <cellStyle name="Обычный 33 3 2 2 2 3 2" xfId="44667"/>
    <cellStyle name="Обычный 33 3 2 2 2 3 2 2" xfId="44668"/>
    <cellStyle name="Обычный 33 3 2 2 2 3 3" xfId="44669"/>
    <cellStyle name="Обычный 33 3 2 2 2 4" xfId="44670"/>
    <cellStyle name="Обычный 33 3 2 2 2 4 2" xfId="44671"/>
    <cellStyle name="Обычный 33 3 2 2 2 5" xfId="44672"/>
    <cellStyle name="Обычный 33 3 2 2 3" xfId="44673"/>
    <cellStyle name="Обычный 33 3 2 2 3 2" xfId="44674"/>
    <cellStyle name="Обычный 33 3 2 2 3 2 2" xfId="44675"/>
    <cellStyle name="Обычный 33 3 2 2 3 2 2 2" xfId="44676"/>
    <cellStyle name="Обычный 33 3 2 2 3 2 3" xfId="44677"/>
    <cellStyle name="Обычный 33 3 2 2 3 3" xfId="44678"/>
    <cellStyle name="Обычный 33 3 2 2 3 3 2" xfId="44679"/>
    <cellStyle name="Обычный 33 3 2 2 3 4" xfId="44680"/>
    <cellStyle name="Обычный 33 3 2 2 4" xfId="44681"/>
    <cellStyle name="Обычный 33 3 2 2 4 2" xfId="44682"/>
    <cellStyle name="Обычный 33 3 2 2 4 2 2" xfId="44683"/>
    <cellStyle name="Обычный 33 3 2 2 4 3" xfId="44684"/>
    <cellStyle name="Обычный 33 3 2 2 5" xfId="44685"/>
    <cellStyle name="Обычный 33 3 2 2 5 2" xfId="44686"/>
    <cellStyle name="Обычный 33 3 2 2 6" xfId="44687"/>
    <cellStyle name="Обычный 33 3 2 3" xfId="44688"/>
    <cellStyle name="Обычный 33 3 2 3 2" xfId="44689"/>
    <cellStyle name="Обычный 33 3 2 3 2 2" xfId="44690"/>
    <cellStyle name="Обычный 33 3 2 3 2 2 2" xfId="44691"/>
    <cellStyle name="Обычный 33 3 2 3 2 2 2 2" xfId="44692"/>
    <cellStyle name="Обычный 33 3 2 3 2 2 3" xfId="44693"/>
    <cellStyle name="Обычный 33 3 2 3 2 3" xfId="44694"/>
    <cellStyle name="Обычный 33 3 2 3 2 3 2" xfId="44695"/>
    <cellStyle name="Обычный 33 3 2 3 2 4" xfId="44696"/>
    <cellStyle name="Обычный 33 3 2 3 3" xfId="44697"/>
    <cellStyle name="Обычный 33 3 2 3 3 2" xfId="44698"/>
    <cellStyle name="Обычный 33 3 2 3 3 2 2" xfId="44699"/>
    <cellStyle name="Обычный 33 3 2 3 3 3" xfId="44700"/>
    <cellStyle name="Обычный 33 3 2 3 4" xfId="44701"/>
    <cellStyle name="Обычный 33 3 2 3 4 2" xfId="44702"/>
    <cellStyle name="Обычный 33 3 2 3 5" xfId="44703"/>
    <cellStyle name="Обычный 33 3 2 4" xfId="44704"/>
    <cellStyle name="Обычный 33 3 2 4 2" xfId="44705"/>
    <cellStyle name="Обычный 33 3 2 4 2 2" xfId="44706"/>
    <cellStyle name="Обычный 33 3 2 4 2 2 2" xfId="44707"/>
    <cellStyle name="Обычный 33 3 2 4 2 3" xfId="44708"/>
    <cellStyle name="Обычный 33 3 2 4 3" xfId="44709"/>
    <cellStyle name="Обычный 33 3 2 4 3 2" xfId="44710"/>
    <cellStyle name="Обычный 33 3 2 4 4" xfId="44711"/>
    <cellStyle name="Обычный 33 3 2 5" xfId="44712"/>
    <cellStyle name="Обычный 33 3 2 5 2" xfId="44713"/>
    <cellStyle name="Обычный 33 3 2 5 2 2" xfId="44714"/>
    <cellStyle name="Обычный 33 3 2 5 3" xfId="44715"/>
    <cellStyle name="Обычный 33 3 2 6" xfId="44716"/>
    <cellStyle name="Обычный 33 3 2 6 2" xfId="44717"/>
    <cellStyle name="Обычный 33 3 2 7" xfId="44718"/>
    <cellStyle name="Обычный 33 3 3" xfId="44719"/>
    <cellStyle name="Обычный 33 3 3 2" xfId="44720"/>
    <cellStyle name="Обычный 33 3 3 2 2" xfId="44721"/>
    <cellStyle name="Обычный 33 3 3 2 2 2" xfId="44722"/>
    <cellStyle name="Обычный 33 3 3 2 2 2 2" xfId="44723"/>
    <cellStyle name="Обычный 33 3 3 2 2 2 2 2" xfId="44724"/>
    <cellStyle name="Обычный 33 3 3 2 2 2 3" xfId="44725"/>
    <cellStyle name="Обычный 33 3 3 2 2 3" xfId="44726"/>
    <cellStyle name="Обычный 33 3 3 2 2 3 2" xfId="44727"/>
    <cellStyle name="Обычный 33 3 3 2 2 4" xfId="44728"/>
    <cellStyle name="Обычный 33 3 3 2 3" xfId="44729"/>
    <cellStyle name="Обычный 33 3 3 2 3 2" xfId="44730"/>
    <cellStyle name="Обычный 33 3 3 2 3 2 2" xfId="44731"/>
    <cellStyle name="Обычный 33 3 3 2 3 3" xfId="44732"/>
    <cellStyle name="Обычный 33 3 3 2 4" xfId="44733"/>
    <cellStyle name="Обычный 33 3 3 2 4 2" xfId="44734"/>
    <cellStyle name="Обычный 33 3 3 2 5" xfId="44735"/>
    <cellStyle name="Обычный 33 3 3 3" xfId="44736"/>
    <cellStyle name="Обычный 33 3 3 3 2" xfId="44737"/>
    <cellStyle name="Обычный 33 3 3 3 2 2" xfId="44738"/>
    <cellStyle name="Обычный 33 3 3 3 2 2 2" xfId="44739"/>
    <cellStyle name="Обычный 33 3 3 3 2 3" xfId="44740"/>
    <cellStyle name="Обычный 33 3 3 3 3" xfId="44741"/>
    <cellStyle name="Обычный 33 3 3 3 3 2" xfId="44742"/>
    <cellStyle name="Обычный 33 3 3 3 4" xfId="44743"/>
    <cellStyle name="Обычный 33 3 3 4" xfId="44744"/>
    <cellStyle name="Обычный 33 3 3 4 2" xfId="44745"/>
    <cellStyle name="Обычный 33 3 3 4 2 2" xfId="44746"/>
    <cellStyle name="Обычный 33 3 3 4 3" xfId="44747"/>
    <cellStyle name="Обычный 33 3 3 5" xfId="44748"/>
    <cellStyle name="Обычный 33 3 3 5 2" xfId="44749"/>
    <cellStyle name="Обычный 33 3 3 6" xfId="44750"/>
    <cellStyle name="Обычный 33 3 4" xfId="44751"/>
    <cellStyle name="Обычный 33 3 4 2" xfId="44752"/>
    <cellStyle name="Обычный 33 3 4 2 2" xfId="44753"/>
    <cellStyle name="Обычный 33 3 4 2 2 2" xfId="44754"/>
    <cellStyle name="Обычный 33 3 4 2 2 2 2" xfId="44755"/>
    <cellStyle name="Обычный 33 3 4 2 2 3" xfId="44756"/>
    <cellStyle name="Обычный 33 3 4 2 3" xfId="44757"/>
    <cellStyle name="Обычный 33 3 4 2 3 2" xfId="44758"/>
    <cellStyle name="Обычный 33 3 4 2 4" xfId="44759"/>
    <cellStyle name="Обычный 33 3 4 3" xfId="44760"/>
    <cellStyle name="Обычный 33 3 4 3 2" xfId="44761"/>
    <cellStyle name="Обычный 33 3 4 3 2 2" xfId="44762"/>
    <cellStyle name="Обычный 33 3 4 3 3" xfId="44763"/>
    <cellStyle name="Обычный 33 3 4 4" xfId="44764"/>
    <cellStyle name="Обычный 33 3 4 4 2" xfId="44765"/>
    <cellStyle name="Обычный 33 3 4 5" xfId="44766"/>
    <cellStyle name="Обычный 33 3 5" xfId="44767"/>
    <cellStyle name="Обычный 33 3 5 2" xfId="44768"/>
    <cellStyle name="Обычный 33 3 5 2 2" xfId="44769"/>
    <cellStyle name="Обычный 33 3 5 2 2 2" xfId="44770"/>
    <cellStyle name="Обычный 33 3 5 2 3" xfId="44771"/>
    <cellStyle name="Обычный 33 3 5 3" xfId="44772"/>
    <cellStyle name="Обычный 33 3 5 3 2" xfId="44773"/>
    <cellStyle name="Обычный 33 3 5 4" xfId="44774"/>
    <cellStyle name="Обычный 33 3 6" xfId="44775"/>
    <cellStyle name="Обычный 33 3 6 2" xfId="44776"/>
    <cellStyle name="Обычный 33 3 6 2 2" xfId="44777"/>
    <cellStyle name="Обычный 33 3 6 3" xfId="44778"/>
    <cellStyle name="Обычный 33 3 7" xfId="44779"/>
    <cellStyle name="Обычный 33 3 7 2" xfId="44780"/>
    <cellStyle name="Обычный 33 3 8" xfId="44781"/>
    <cellStyle name="Обычный 33 4" xfId="44782"/>
    <cellStyle name="Обычный 33 4 2" xfId="44783"/>
    <cellStyle name="Обычный 33 4 2 2" xfId="44784"/>
    <cellStyle name="Обычный 33 4 2 2 2" xfId="44785"/>
    <cellStyle name="Обычный 33 4 2 2 2 2" xfId="44786"/>
    <cellStyle name="Обычный 33 4 2 2 2 2 2" xfId="44787"/>
    <cellStyle name="Обычный 33 4 2 2 2 2 2 2" xfId="44788"/>
    <cellStyle name="Обычный 33 4 2 2 2 2 3" xfId="44789"/>
    <cellStyle name="Обычный 33 4 2 2 2 3" xfId="44790"/>
    <cellStyle name="Обычный 33 4 2 2 2 3 2" xfId="44791"/>
    <cellStyle name="Обычный 33 4 2 2 2 4" xfId="44792"/>
    <cellStyle name="Обычный 33 4 2 2 3" xfId="44793"/>
    <cellStyle name="Обычный 33 4 2 2 3 2" xfId="44794"/>
    <cellStyle name="Обычный 33 4 2 2 3 2 2" xfId="44795"/>
    <cellStyle name="Обычный 33 4 2 2 3 3" xfId="44796"/>
    <cellStyle name="Обычный 33 4 2 2 4" xfId="44797"/>
    <cellStyle name="Обычный 33 4 2 2 4 2" xfId="44798"/>
    <cellStyle name="Обычный 33 4 2 2 5" xfId="44799"/>
    <cellStyle name="Обычный 33 4 2 3" xfId="44800"/>
    <cellStyle name="Обычный 33 4 2 3 2" xfId="44801"/>
    <cellStyle name="Обычный 33 4 2 3 2 2" xfId="44802"/>
    <cellStyle name="Обычный 33 4 2 3 2 2 2" xfId="44803"/>
    <cellStyle name="Обычный 33 4 2 3 2 3" xfId="44804"/>
    <cellStyle name="Обычный 33 4 2 3 3" xfId="44805"/>
    <cellStyle name="Обычный 33 4 2 3 3 2" xfId="44806"/>
    <cellStyle name="Обычный 33 4 2 3 4" xfId="44807"/>
    <cellStyle name="Обычный 33 4 2 4" xfId="44808"/>
    <cellStyle name="Обычный 33 4 2 4 2" xfId="44809"/>
    <cellStyle name="Обычный 33 4 2 4 2 2" xfId="44810"/>
    <cellStyle name="Обычный 33 4 2 4 3" xfId="44811"/>
    <cellStyle name="Обычный 33 4 2 5" xfId="44812"/>
    <cellStyle name="Обычный 33 4 2 5 2" xfId="44813"/>
    <cellStyle name="Обычный 33 4 2 6" xfId="44814"/>
    <cellStyle name="Обычный 33 4 3" xfId="44815"/>
    <cellStyle name="Обычный 33 4 3 2" xfId="44816"/>
    <cellStyle name="Обычный 33 4 3 2 2" xfId="44817"/>
    <cellStyle name="Обычный 33 4 3 2 2 2" xfId="44818"/>
    <cellStyle name="Обычный 33 4 3 2 2 2 2" xfId="44819"/>
    <cellStyle name="Обычный 33 4 3 2 2 3" xfId="44820"/>
    <cellStyle name="Обычный 33 4 3 2 3" xfId="44821"/>
    <cellStyle name="Обычный 33 4 3 2 3 2" xfId="44822"/>
    <cellStyle name="Обычный 33 4 3 2 4" xfId="44823"/>
    <cellStyle name="Обычный 33 4 3 3" xfId="44824"/>
    <cellStyle name="Обычный 33 4 3 3 2" xfId="44825"/>
    <cellStyle name="Обычный 33 4 3 3 2 2" xfId="44826"/>
    <cellStyle name="Обычный 33 4 3 3 3" xfId="44827"/>
    <cellStyle name="Обычный 33 4 3 4" xfId="44828"/>
    <cellStyle name="Обычный 33 4 3 4 2" xfId="44829"/>
    <cellStyle name="Обычный 33 4 3 5" xfId="44830"/>
    <cellStyle name="Обычный 33 4 4" xfId="44831"/>
    <cellStyle name="Обычный 33 4 4 2" xfId="44832"/>
    <cellStyle name="Обычный 33 4 4 2 2" xfId="44833"/>
    <cellStyle name="Обычный 33 4 4 2 2 2" xfId="44834"/>
    <cellStyle name="Обычный 33 4 4 2 3" xfId="44835"/>
    <cellStyle name="Обычный 33 4 4 3" xfId="44836"/>
    <cellStyle name="Обычный 33 4 4 3 2" xfId="44837"/>
    <cellStyle name="Обычный 33 4 4 4" xfId="44838"/>
    <cellStyle name="Обычный 33 4 5" xfId="44839"/>
    <cellStyle name="Обычный 33 4 5 2" xfId="44840"/>
    <cellStyle name="Обычный 33 4 5 2 2" xfId="44841"/>
    <cellStyle name="Обычный 33 4 5 3" xfId="44842"/>
    <cellStyle name="Обычный 33 4 6" xfId="44843"/>
    <cellStyle name="Обычный 33 4 6 2" xfId="44844"/>
    <cellStyle name="Обычный 33 4 7" xfId="44845"/>
    <cellStyle name="Обычный 33 5" xfId="44846"/>
    <cellStyle name="Обычный 33 5 2" xfId="44847"/>
    <cellStyle name="Обычный 33 5 2 2" xfId="44848"/>
    <cellStyle name="Обычный 33 5 2 2 2" xfId="44849"/>
    <cellStyle name="Обычный 33 5 2 2 2 2" xfId="44850"/>
    <cellStyle name="Обычный 33 5 2 2 2 2 2" xfId="44851"/>
    <cellStyle name="Обычный 33 5 2 2 2 3" xfId="44852"/>
    <cellStyle name="Обычный 33 5 2 2 3" xfId="44853"/>
    <cellStyle name="Обычный 33 5 2 2 3 2" xfId="44854"/>
    <cellStyle name="Обычный 33 5 2 2 4" xfId="44855"/>
    <cellStyle name="Обычный 33 5 2 3" xfId="44856"/>
    <cellStyle name="Обычный 33 5 2 3 2" xfId="44857"/>
    <cellStyle name="Обычный 33 5 2 3 2 2" xfId="44858"/>
    <cellStyle name="Обычный 33 5 2 3 3" xfId="44859"/>
    <cellStyle name="Обычный 33 5 2 4" xfId="44860"/>
    <cellStyle name="Обычный 33 5 2 4 2" xfId="44861"/>
    <cellStyle name="Обычный 33 5 2 5" xfId="44862"/>
    <cellStyle name="Обычный 33 5 3" xfId="44863"/>
    <cellStyle name="Обычный 33 5 3 2" xfId="44864"/>
    <cellStyle name="Обычный 33 5 3 2 2" xfId="44865"/>
    <cellStyle name="Обычный 33 5 3 2 2 2" xfId="44866"/>
    <cellStyle name="Обычный 33 5 3 2 3" xfId="44867"/>
    <cellStyle name="Обычный 33 5 3 3" xfId="44868"/>
    <cellStyle name="Обычный 33 5 3 3 2" xfId="44869"/>
    <cellStyle name="Обычный 33 5 3 4" xfId="44870"/>
    <cellStyle name="Обычный 33 5 4" xfId="44871"/>
    <cellStyle name="Обычный 33 5 4 2" xfId="44872"/>
    <cellStyle name="Обычный 33 5 4 2 2" xfId="44873"/>
    <cellStyle name="Обычный 33 5 4 3" xfId="44874"/>
    <cellStyle name="Обычный 33 5 5" xfId="44875"/>
    <cellStyle name="Обычный 33 5 5 2" xfId="44876"/>
    <cellStyle name="Обычный 33 5 6" xfId="44877"/>
    <cellStyle name="Обычный 33 6" xfId="44878"/>
    <cellStyle name="Обычный 33 6 2" xfId="44879"/>
    <cellStyle name="Обычный 33 6 2 2" xfId="44880"/>
    <cellStyle name="Обычный 33 6 2 2 2" xfId="44881"/>
    <cellStyle name="Обычный 33 6 2 2 2 2" xfId="44882"/>
    <cellStyle name="Обычный 33 6 2 2 3" xfId="44883"/>
    <cellStyle name="Обычный 33 6 2 3" xfId="44884"/>
    <cellStyle name="Обычный 33 6 2 3 2" xfId="44885"/>
    <cellStyle name="Обычный 33 6 2 4" xfId="44886"/>
    <cellStyle name="Обычный 33 6 3" xfId="44887"/>
    <cellStyle name="Обычный 33 6 3 2" xfId="44888"/>
    <cellStyle name="Обычный 33 6 3 2 2" xfId="44889"/>
    <cellStyle name="Обычный 33 6 3 3" xfId="44890"/>
    <cellStyle name="Обычный 33 6 4" xfId="44891"/>
    <cellStyle name="Обычный 33 6 4 2" xfId="44892"/>
    <cellStyle name="Обычный 33 6 5" xfId="44893"/>
    <cellStyle name="Обычный 33 7" xfId="44894"/>
    <cellStyle name="Обычный 33 7 2" xfId="44895"/>
    <cellStyle name="Обычный 33 7 2 2" xfId="44896"/>
    <cellStyle name="Обычный 33 7 2 2 2" xfId="44897"/>
    <cellStyle name="Обычный 33 7 2 3" xfId="44898"/>
    <cellStyle name="Обычный 33 7 3" xfId="44899"/>
    <cellStyle name="Обычный 33 7 3 2" xfId="44900"/>
    <cellStyle name="Обычный 33 7 4" xfId="44901"/>
    <cellStyle name="Обычный 33 8" xfId="44902"/>
    <cellStyle name="Обычный 33 8 2" xfId="44903"/>
    <cellStyle name="Обычный 33 8 2 2" xfId="44904"/>
    <cellStyle name="Обычный 33 8 3" xfId="44905"/>
    <cellStyle name="Обычный 33 9" xfId="44906"/>
    <cellStyle name="Обычный 33 9 2" xfId="44907"/>
    <cellStyle name="Обычный 34" xfId="44908"/>
    <cellStyle name="Обычный 34 10" xfId="44909"/>
    <cellStyle name="Обычный 34 2" xfId="44910"/>
    <cellStyle name="Обычный 34 2 2" xfId="44911"/>
    <cellStyle name="Обычный 34 2 2 2" xfId="44912"/>
    <cellStyle name="Обычный 34 2 2 2 2" xfId="44913"/>
    <cellStyle name="Обычный 34 2 2 2 2 2" xfId="44914"/>
    <cellStyle name="Обычный 34 2 2 2 2 2 2" xfId="44915"/>
    <cellStyle name="Обычный 34 2 2 2 2 2 2 2" xfId="44916"/>
    <cellStyle name="Обычный 34 2 2 2 2 2 2 2 2" xfId="44917"/>
    <cellStyle name="Обычный 34 2 2 2 2 2 2 2 2 2" xfId="44918"/>
    <cellStyle name="Обычный 34 2 2 2 2 2 2 2 3" xfId="44919"/>
    <cellStyle name="Обычный 34 2 2 2 2 2 2 3" xfId="44920"/>
    <cellStyle name="Обычный 34 2 2 2 2 2 2 3 2" xfId="44921"/>
    <cellStyle name="Обычный 34 2 2 2 2 2 2 4" xfId="44922"/>
    <cellStyle name="Обычный 34 2 2 2 2 2 3" xfId="44923"/>
    <cellStyle name="Обычный 34 2 2 2 2 2 3 2" xfId="44924"/>
    <cellStyle name="Обычный 34 2 2 2 2 2 3 2 2" xfId="44925"/>
    <cellStyle name="Обычный 34 2 2 2 2 2 3 3" xfId="44926"/>
    <cellStyle name="Обычный 34 2 2 2 2 2 4" xfId="44927"/>
    <cellStyle name="Обычный 34 2 2 2 2 2 4 2" xfId="44928"/>
    <cellStyle name="Обычный 34 2 2 2 2 2 5" xfId="44929"/>
    <cellStyle name="Обычный 34 2 2 2 2 3" xfId="44930"/>
    <cellStyle name="Обычный 34 2 2 2 2 3 2" xfId="44931"/>
    <cellStyle name="Обычный 34 2 2 2 2 3 2 2" xfId="44932"/>
    <cellStyle name="Обычный 34 2 2 2 2 3 2 2 2" xfId="44933"/>
    <cellStyle name="Обычный 34 2 2 2 2 3 2 3" xfId="44934"/>
    <cellStyle name="Обычный 34 2 2 2 2 3 3" xfId="44935"/>
    <cellStyle name="Обычный 34 2 2 2 2 3 3 2" xfId="44936"/>
    <cellStyle name="Обычный 34 2 2 2 2 3 4" xfId="44937"/>
    <cellStyle name="Обычный 34 2 2 2 2 4" xfId="44938"/>
    <cellStyle name="Обычный 34 2 2 2 2 4 2" xfId="44939"/>
    <cellStyle name="Обычный 34 2 2 2 2 4 2 2" xfId="44940"/>
    <cellStyle name="Обычный 34 2 2 2 2 4 3" xfId="44941"/>
    <cellStyle name="Обычный 34 2 2 2 2 5" xfId="44942"/>
    <cellStyle name="Обычный 34 2 2 2 2 5 2" xfId="44943"/>
    <cellStyle name="Обычный 34 2 2 2 2 6" xfId="44944"/>
    <cellStyle name="Обычный 34 2 2 2 3" xfId="44945"/>
    <cellStyle name="Обычный 34 2 2 2 3 2" xfId="44946"/>
    <cellStyle name="Обычный 34 2 2 2 3 2 2" xfId="44947"/>
    <cellStyle name="Обычный 34 2 2 2 3 2 2 2" xfId="44948"/>
    <cellStyle name="Обычный 34 2 2 2 3 2 2 2 2" xfId="44949"/>
    <cellStyle name="Обычный 34 2 2 2 3 2 2 3" xfId="44950"/>
    <cellStyle name="Обычный 34 2 2 2 3 2 3" xfId="44951"/>
    <cellStyle name="Обычный 34 2 2 2 3 2 3 2" xfId="44952"/>
    <cellStyle name="Обычный 34 2 2 2 3 2 4" xfId="44953"/>
    <cellStyle name="Обычный 34 2 2 2 3 3" xfId="44954"/>
    <cellStyle name="Обычный 34 2 2 2 3 3 2" xfId="44955"/>
    <cellStyle name="Обычный 34 2 2 2 3 3 2 2" xfId="44956"/>
    <cellStyle name="Обычный 34 2 2 2 3 3 3" xfId="44957"/>
    <cellStyle name="Обычный 34 2 2 2 3 4" xfId="44958"/>
    <cellStyle name="Обычный 34 2 2 2 3 4 2" xfId="44959"/>
    <cellStyle name="Обычный 34 2 2 2 3 5" xfId="44960"/>
    <cellStyle name="Обычный 34 2 2 2 4" xfId="44961"/>
    <cellStyle name="Обычный 34 2 2 2 4 2" xfId="44962"/>
    <cellStyle name="Обычный 34 2 2 2 4 2 2" xfId="44963"/>
    <cellStyle name="Обычный 34 2 2 2 4 2 2 2" xfId="44964"/>
    <cellStyle name="Обычный 34 2 2 2 4 2 3" xfId="44965"/>
    <cellStyle name="Обычный 34 2 2 2 4 3" xfId="44966"/>
    <cellStyle name="Обычный 34 2 2 2 4 3 2" xfId="44967"/>
    <cellStyle name="Обычный 34 2 2 2 4 4" xfId="44968"/>
    <cellStyle name="Обычный 34 2 2 2 5" xfId="44969"/>
    <cellStyle name="Обычный 34 2 2 2 5 2" xfId="44970"/>
    <cellStyle name="Обычный 34 2 2 2 5 2 2" xfId="44971"/>
    <cellStyle name="Обычный 34 2 2 2 5 3" xfId="44972"/>
    <cellStyle name="Обычный 34 2 2 2 6" xfId="44973"/>
    <cellStyle name="Обычный 34 2 2 2 6 2" xfId="44974"/>
    <cellStyle name="Обычный 34 2 2 2 7" xfId="44975"/>
    <cellStyle name="Обычный 34 2 2 3" xfId="44976"/>
    <cellStyle name="Обычный 34 2 2 3 2" xfId="44977"/>
    <cellStyle name="Обычный 34 2 2 3 2 2" xfId="44978"/>
    <cellStyle name="Обычный 34 2 2 3 2 2 2" xfId="44979"/>
    <cellStyle name="Обычный 34 2 2 3 2 2 2 2" xfId="44980"/>
    <cellStyle name="Обычный 34 2 2 3 2 2 2 2 2" xfId="44981"/>
    <cellStyle name="Обычный 34 2 2 3 2 2 2 3" xfId="44982"/>
    <cellStyle name="Обычный 34 2 2 3 2 2 3" xfId="44983"/>
    <cellStyle name="Обычный 34 2 2 3 2 2 3 2" xfId="44984"/>
    <cellStyle name="Обычный 34 2 2 3 2 2 4" xfId="44985"/>
    <cellStyle name="Обычный 34 2 2 3 2 3" xfId="44986"/>
    <cellStyle name="Обычный 34 2 2 3 2 3 2" xfId="44987"/>
    <cellStyle name="Обычный 34 2 2 3 2 3 2 2" xfId="44988"/>
    <cellStyle name="Обычный 34 2 2 3 2 3 3" xfId="44989"/>
    <cellStyle name="Обычный 34 2 2 3 2 4" xfId="44990"/>
    <cellStyle name="Обычный 34 2 2 3 2 4 2" xfId="44991"/>
    <cellStyle name="Обычный 34 2 2 3 2 5" xfId="44992"/>
    <cellStyle name="Обычный 34 2 2 3 3" xfId="44993"/>
    <cellStyle name="Обычный 34 2 2 3 3 2" xfId="44994"/>
    <cellStyle name="Обычный 34 2 2 3 3 2 2" xfId="44995"/>
    <cellStyle name="Обычный 34 2 2 3 3 2 2 2" xfId="44996"/>
    <cellStyle name="Обычный 34 2 2 3 3 2 3" xfId="44997"/>
    <cellStyle name="Обычный 34 2 2 3 3 3" xfId="44998"/>
    <cellStyle name="Обычный 34 2 2 3 3 3 2" xfId="44999"/>
    <cellStyle name="Обычный 34 2 2 3 3 4" xfId="45000"/>
    <cellStyle name="Обычный 34 2 2 3 4" xfId="45001"/>
    <cellStyle name="Обычный 34 2 2 3 4 2" xfId="45002"/>
    <cellStyle name="Обычный 34 2 2 3 4 2 2" xfId="45003"/>
    <cellStyle name="Обычный 34 2 2 3 4 3" xfId="45004"/>
    <cellStyle name="Обычный 34 2 2 3 5" xfId="45005"/>
    <cellStyle name="Обычный 34 2 2 3 5 2" xfId="45006"/>
    <cellStyle name="Обычный 34 2 2 3 6" xfId="45007"/>
    <cellStyle name="Обычный 34 2 2 4" xfId="45008"/>
    <cellStyle name="Обычный 34 2 2 4 2" xfId="45009"/>
    <cellStyle name="Обычный 34 2 2 4 2 2" xfId="45010"/>
    <cellStyle name="Обычный 34 2 2 4 2 2 2" xfId="45011"/>
    <cellStyle name="Обычный 34 2 2 4 2 2 2 2" xfId="45012"/>
    <cellStyle name="Обычный 34 2 2 4 2 2 3" xfId="45013"/>
    <cellStyle name="Обычный 34 2 2 4 2 3" xfId="45014"/>
    <cellStyle name="Обычный 34 2 2 4 2 3 2" xfId="45015"/>
    <cellStyle name="Обычный 34 2 2 4 2 4" xfId="45016"/>
    <cellStyle name="Обычный 34 2 2 4 3" xfId="45017"/>
    <cellStyle name="Обычный 34 2 2 4 3 2" xfId="45018"/>
    <cellStyle name="Обычный 34 2 2 4 3 2 2" xfId="45019"/>
    <cellStyle name="Обычный 34 2 2 4 3 3" xfId="45020"/>
    <cellStyle name="Обычный 34 2 2 4 4" xfId="45021"/>
    <cellStyle name="Обычный 34 2 2 4 4 2" xfId="45022"/>
    <cellStyle name="Обычный 34 2 2 4 5" xfId="45023"/>
    <cellStyle name="Обычный 34 2 2 5" xfId="45024"/>
    <cellStyle name="Обычный 34 2 2 5 2" xfId="45025"/>
    <cellStyle name="Обычный 34 2 2 5 2 2" xfId="45026"/>
    <cellStyle name="Обычный 34 2 2 5 2 2 2" xfId="45027"/>
    <cellStyle name="Обычный 34 2 2 5 2 3" xfId="45028"/>
    <cellStyle name="Обычный 34 2 2 5 3" xfId="45029"/>
    <cellStyle name="Обычный 34 2 2 5 3 2" xfId="45030"/>
    <cellStyle name="Обычный 34 2 2 5 4" xfId="45031"/>
    <cellStyle name="Обычный 34 2 2 6" xfId="45032"/>
    <cellStyle name="Обычный 34 2 2 6 2" xfId="45033"/>
    <cellStyle name="Обычный 34 2 2 6 2 2" xfId="45034"/>
    <cellStyle name="Обычный 34 2 2 6 3" xfId="45035"/>
    <cellStyle name="Обычный 34 2 2 7" xfId="45036"/>
    <cellStyle name="Обычный 34 2 2 7 2" xfId="45037"/>
    <cellStyle name="Обычный 34 2 2 8" xfId="45038"/>
    <cellStyle name="Обычный 34 2 3" xfId="45039"/>
    <cellStyle name="Обычный 34 2 3 2" xfId="45040"/>
    <cellStyle name="Обычный 34 2 3 2 2" xfId="45041"/>
    <cellStyle name="Обычный 34 2 3 2 2 2" xfId="45042"/>
    <cellStyle name="Обычный 34 2 3 2 2 2 2" xfId="45043"/>
    <cellStyle name="Обычный 34 2 3 2 2 2 2 2" xfId="45044"/>
    <cellStyle name="Обычный 34 2 3 2 2 2 2 2 2" xfId="45045"/>
    <cellStyle name="Обычный 34 2 3 2 2 2 2 3" xfId="45046"/>
    <cellStyle name="Обычный 34 2 3 2 2 2 3" xfId="45047"/>
    <cellStyle name="Обычный 34 2 3 2 2 2 3 2" xfId="45048"/>
    <cellStyle name="Обычный 34 2 3 2 2 2 4" xfId="45049"/>
    <cellStyle name="Обычный 34 2 3 2 2 3" xfId="45050"/>
    <cellStyle name="Обычный 34 2 3 2 2 3 2" xfId="45051"/>
    <cellStyle name="Обычный 34 2 3 2 2 3 2 2" xfId="45052"/>
    <cellStyle name="Обычный 34 2 3 2 2 3 3" xfId="45053"/>
    <cellStyle name="Обычный 34 2 3 2 2 4" xfId="45054"/>
    <cellStyle name="Обычный 34 2 3 2 2 4 2" xfId="45055"/>
    <cellStyle name="Обычный 34 2 3 2 2 5" xfId="45056"/>
    <cellStyle name="Обычный 34 2 3 2 3" xfId="45057"/>
    <cellStyle name="Обычный 34 2 3 2 3 2" xfId="45058"/>
    <cellStyle name="Обычный 34 2 3 2 3 2 2" xfId="45059"/>
    <cellStyle name="Обычный 34 2 3 2 3 2 2 2" xfId="45060"/>
    <cellStyle name="Обычный 34 2 3 2 3 2 3" xfId="45061"/>
    <cellStyle name="Обычный 34 2 3 2 3 3" xfId="45062"/>
    <cellStyle name="Обычный 34 2 3 2 3 3 2" xfId="45063"/>
    <cellStyle name="Обычный 34 2 3 2 3 4" xfId="45064"/>
    <cellStyle name="Обычный 34 2 3 2 4" xfId="45065"/>
    <cellStyle name="Обычный 34 2 3 2 4 2" xfId="45066"/>
    <cellStyle name="Обычный 34 2 3 2 4 2 2" xfId="45067"/>
    <cellStyle name="Обычный 34 2 3 2 4 3" xfId="45068"/>
    <cellStyle name="Обычный 34 2 3 2 5" xfId="45069"/>
    <cellStyle name="Обычный 34 2 3 2 5 2" xfId="45070"/>
    <cellStyle name="Обычный 34 2 3 2 6" xfId="45071"/>
    <cellStyle name="Обычный 34 2 3 3" xfId="45072"/>
    <cellStyle name="Обычный 34 2 3 3 2" xfId="45073"/>
    <cellStyle name="Обычный 34 2 3 3 2 2" xfId="45074"/>
    <cellStyle name="Обычный 34 2 3 3 2 2 2" xfId="45075"/>
    <cellStyle name="Обычный 34 2 3 3 2 2 2 2" xfId="45076"/>
    <cellStyle name="Обычный 34 2 3 3 2 2 3" xfId="45077"/>
    <cellStyle name="Обычный 34 2 3 3 2 3" xfId="45078"/>
    <cellStyle name="Обычный 34 2 3 3 2 3 2" xfId="45079"/>
    <cellStyle name="Обычный 34 2 3 3 2 4" xfId="45080"/>
    <cellStyle name="Обычный 34 2 3 3 3" xfId="45081"/>
    <cellStyle name="Обычный 34 2 3 3 3 2" xfId="45082"/>
    <cellStyle name="Обычный 34 2 3 3 3 2 2" xfId="45083"/>
    <cellStyle name="Обычный 34 2 3 3 3 3" xfId="45084"/>
    <cellStyle name="Обычный 34 2 3 3 4" xfId="45085"/>
    <cellStyle name="Обычный 34 2 3 3 4 2" xfId="45086"/>
    <cellStyle name="Обычный 34 2 3 3 5" xfId="45087"/>
    <cellStyle name="Обычный 34 2 3 4" xfId="45088"/>
    <cellStyle name="Обычный 34 2 3 4 2" xfId="45089"/>
    <cellStyle name="Обычный 34 2 3 4 2 2" xfId="45090"/>
    <cellStyle name="Обычный 34 2 3 4 2 2 2" xfId="45091"/>
    <cellStyle name="Обычный 34 2 3 4 2 3" xfId="45092"/>
    <cellStyle name="Обычный 34 2 3 4 3" xfId="45093"/>
    <cellStyle name="Обычный 34 2 3 4 3 2" xfId="45094"/>
    <cellStyle name="Обычный 34 2 3 4 4" xfId="45095"/>
    <cellStyle name="Обычный 34 2 3 5" xfId="45096"/>
    <cellStyle name="Обычный 34 2 3 5 2" xfId="45097"/>
    <cellStyle name="Обычный 34 2 3 5 2 2" xfId="45098"/>
    <cellStyle name="Обычный 34 2 3 5 3" xfId="45099"/>
    <cellStyle name="Обычный 34 2 3 6" xfId="45100"/>
    <cellStyle name="Обычный 34 2 3 6 2" xfId="45101"/>
    <cellStyle name="Обычный 34 2 3 7" xfId="45102"/>
    <cellStyle name="Обычный 34 2 4" xfId="45103"/>
    <cellStyle name="Обычный 34 2 4 2" xfId="45104"/>
    <cellStyle name="Обычный 34 2 4 2 2" xfId="45105"/>
    <cellStyle name="Обычный 34 2 4 2 2 2" xfId="45106"/>
    <cellStyle name="Обычный 34 2 4 2 2 2 2" xfId="45107"/>
    <cellStyle name="Обычный 34 2 4 2 2 2 2 2" xfId="45108"/>
    <cellStyle name="Обычный 34 2 4 2 2 2 3" xfId="45109"/>
    <cellStyle name="Обычный 34 2 4 2 2 3" xfId="45110"/>
    <cellStyle name="Обычный 34 2 4 2 2 3 2" xfId="45111"/>
    <cellStyle name="Обычный 34 2 4 2 2 4" xfId="45112"/>
    <cellStyle name="Обычный 34 2 4 2 3" xfId="45113"/>
    <cellStyle name="Обычный 34 2 4 2 3 2" xfId="45114"/>
    <cellStyle name="Обычный 34 2 4 2 3 2 2" xfId="45115"/>
    <cellStyle name="Обычный 34 2 4 2 3 3" xfId="45116"/>
    <cellStyle name="Обычный 34 2 4 2 4" xfId="45117"/>
    <cellStyle name="Обычный 34 2 4 2 4 2" xfId="45118"/>
    <cellStyle name="Обычный 34 2 4 2 5" xfId="45119"/>
    <cellStyle name="Обычный 34 2 4 3" xfId="45120"/>
    <cellStyle name="Обычный 34 2 4 3 2" xfId="45121"/>
    <cellStyle name="Обычный 34 2 4 3 2 2" xfId="45122"/>
    <cellStyle name="Обычный 34 2 4 3 2 2 2" xfId="45123"/>
    <cellStyle name="Обычный 34 2 4 3 2 3" xfId="45124"/>
    <cellStyle name="Обычный 34 2 4 3 3" xfId="45125"/>
    <cellStyle name="Обычный 34 2 4 3 3 2" xfId="45126"/>
    <cellStyle name="Обычный 34 2 4 3 4" xfId="45127"/>
    <cellStyle name="Обычный 34 2 4 4" xfId="45128"/>
    <cellStyle name="Обычный 34 2 4 4 2" xfId="45129"/>
    <cellStyle name="Обычный 34 2 4 4 2 2" xfId="45130"/>
    <cellStyle name="Обычный 34 2 4 4 3" xfId="45131"/>
    <cellStyle name="Обычный 34 2 4 5" xfId="45132"/>
    <cellStyle name="Обычный 34 2 4 5 2" xfId="45133"/>
    <cellStyle name="Обычный 34 2 4 6" xfId="45134"/>
    <cellStyle name="Обычный 34 2 5" xfId="45135"/>
    <cellStyle name="Обычный 34 2 5 2" xfId="45136"/>
    <cellStyle name="Обычный 34 2 5 2 2" xfId="45137"/>
    <cellStyle name="Обычный 34 2 5 2 2 2" xfId="45138"/>
    <cellStyle name="Обычный 34 2 5 2 2 2 2" xfId="45139"/>
    <cellStyle name="Обычный 34 2 5 2 2 3" xfId="45140"/>
    <cellStyle name="Обычный 34 2 5 2 3" xfId="45141"/>
    <cellStyle name="Обычный 34 2 5 2 3 2" xfId="45142"/>
    <cellStyle name="Обычный 34 2 5 2 4" xfId="45143"/>
    <cellStyle name="Обычный 34 2 5 3" xfId="45144"/>
    <cellStyle name="Обычный 34 2 5 3 2" xfId="45145"/>
    <cellStyle name="Обычный 34 2 5 3 2 2" xfId="45146"/>
    <cellStyle name="Обычный 34 2 5 3 3" xfId="45147"/>
    <cellStyle name="Обычный 34 2 5 4" xfId="45148"/>
    <cellStyle name="Обычный 34 2 5 4 2" xfId="45149"/>
    <cellStyle name="Обычный 34 2 5 5" xfId="45150"/>
    <cellStyle name="Обычный 34 2 6" xfId="45151"/>
    <cellStyle name="Обычный 34 2 6 2" xfId="45152"/>
    <cellStyle name="Обычный 34 2 6 2 2" xfId="45153"/>
    <cellStyle name="Обычный 34 2 6 2 2 2" xfId="45154"/>
    <cellStyle name="Обычный 34 2 6 2 3" xfId="45155"/>
    <cellStyle name="Обычный 34 2 6 3" xfId="45156"/>
    <cellStyle name="Обычный 34 2 6 3 2" xfId="45157"/>
    <cellStyle name="Обычный 34 2 6 4" xfId="45158"/>
    <cellStyle name="Обычный 34 2 7" xfId="45159"/>
    <cellStyle name="Обычный 34 2 7 2" xfId="45160"/>
    <cellStyle name="Обычный 34 2 7 2 2" xfId="45161"/>
    <cellStyle name="Обычный 34 2 7 3" xfId="45162"/>
    <cellStyle name="Обычный 34 2 8" xfId="45163"/>
    <cellStyle name="Обычный 34 2 8 2" xfId="45164"/>
    <cellStyle name="Обычный 34 2 9" xfId="45165"/>
    <cellStyle name="Обычный 34 3" xfId="45166"/>
    <cellStyle name="Обычный 34 3 2" xfId="45167"/>
    <cellStyle name="Обычный 34 3 2 2" xfId="45168"/>
    <cellStyle name="Обычный 34 3 2 2 2" xfId="45169"/>
    <cellStyle name="Обычный 34 3 2 2 2 2" xfId="45170"/>
    <cellStyle name="Обычный 34 3 2 2 2 2 2" xfId="45171"/>
    <cellStyle name="Обычный 34 3 2 2 2 2 2 2" xfId="45172"/>
    <cellStyle name="Обычный 34 3 2 2 2 2 2 2 2" xfId="45173"/>
    <cellStyle name="Обычный 34 3 2 2 2 2 2 3" xfId="45174"/>
    <cellStyle name="Обычный 34 3 2 2 2 2 3" xfId="45175"/>
    <cellStyle name="Обычный 34 3 2 2 2 2 3 2" xfId="45176"/>
    <cellStyle name="Обычный 34 3 2 2 2 2 4" xfId="45177"/>
    <cellStyle name="Обычный 34 3 2 2 2 3" xfId="45178"/>
    <cellStyle name="Обычный 34 3 2 2 2 3 2" xfId="45179"/>
    <cellStyle name="Обычный 34 3 2 2 2 3 2 2" xfId="45180"/>
    <cellStyle name="Обычный 34 3 2 2 2 3 3" xfId="45181"/>
    <cellStyle name="Обычный 34 3 2 2 2 4" xfId="45182"/>
    <cellStyle name="Обычный 34 3 2 2 2 4 2" xfId="45183"/>
    <cellStyle name="Обычный 34 3 2 2 2 5" xfId="45184"/>
    <cellStyle name="Обычный 34 3 2 2 3" xfId="45185"/>
    <cellStyle name="Обычный 34 3 2 2 3 2" xfId="45186"/>
    <cellStyle name="Обычный 34 3 2 2 3 2 2" xfId="45187"/>
    <cellStyle name="Обычный 34 3 2 2 3 2 2 2" xfId="45188"/>
    <cellStyle name="Обычный 34 3 2 2 3 2 3" xfId="45189"/>
    <cellStyle name="Обычный 34 3 2 2 3 3" xfId="45190"/>
    <cellStyle name="Обычный 34 3 2 2 3 3 2" xfId="45191"/>
    <cellStyle name="Обычный 34 3 2 2 3 4" xfId="45192"/>
    <cellStyle name="Обычный 34 3 2 2 4" xfId="45193"/>
    <cellStyle name="Обычный 34 3 2 2 4 2" xfId="45194"/>
    <cellStyle name="Обычный 34 3 2 2 4 2 2" xfId="45195"/>
    <cellStyle name="Обычный 34 3 2 2 4 3" xfId="45196"/>
    <cellStyle name="Обычный 34 3 2 2 5" xfId="45197"/>
    <cellStyle name="Обычный 34 3 2 2 5 2" xfId="45198"/>
    <cellStyle name="Обычный 34 3 2 2 6" xfId="45199"/>
    <cellStyle name="Обычный 34 3 2 3" xfId="45200"/>
    <cellStyle name="Обычный 34 3 2 3 2" xfId="45201"/>
    <cellStyle name="Обычный 34 3 2 3 2 2" xfId="45202"/>
    <cellStyle name="Обычный 34 3 2 3 2 2 2" xfId="45203"/>
    <cellStyle name="Обычный 34 3 2 3 2 2 2 2" xfId="45204"/>
    <cellStyle name="Обычный 34 3 2 3 2 2 3" xfId="45205"/>
    <cellStyle name="Обычный 34 3 2 3 2 3" xfId="45206"/>
    <cellStyle name="Обычный 34 3 2 3 2 3 2" xfId="45207"/>
    <cellStyle name="Обычный 34 3 2 3 2 4" xfId="45208"/>
    <cellStyle name="Обычный 34 3 2 3 3" xfId="45209"/>
    <cellStyle name="Обычный 34 3 2 3 3 2" xfId="45210"/>
    <cellStyle name="Обычный 34 3 2 3 3 2 2" xfId="45211"/>
    <cellStyle name="Обычный 34 3 2 3 3 3" xfId="45212"/>
    <cellStyle name="Обычный 34 3 2 3 4" xfId="45213"/>
    <cellStyle name="Обычный 34 3 2 3 4 2" xfId="45214"/>
    <cellStyle name="Обычный 34 3 2 3 5" xfId="45215"/>
    <cellStyle name="Обычный 34 3 2 4" xfId="45216"/>
    <cellStyle name="Обычный 34 3 2 4 2" xfId="45217"/>
    <cellStyle name="Обычный 34 3 2 4 2 2" xfId="45218"/>
    <cellStyle name="Обычный 34 3 2 4 2 2 2" xfId="45219"/>
    <cellStyle name="Обычный 34 3 2 4 2 3" xfId="45220"/>
    <cellStyle name="Обычный 34 3 2 4 3" xfId="45221"/>
    <cellStyle name="Обычный 34 3 2 4 3 2" xfId="45222"/>
    <cellStyle name="Обычный 34 3 2 4 4" xfId="45223"/>
    <cellStyle name="Обычный 34 3 2 5" xfId="45224"/>
    <cellStyle name="Обычный 34 3 2 5 2" xfId="45225"/>
    <cellStyle name="Обычный 34 3 2 5 2 2" xfId="45226"/>
    <cellStyle name="Обычный 34 3 2 5 3" xfId="45227"/>
    <cellStyle name="Обычный 34 3 2 6" xfId="45228"/>
    <cellStyle name="Обычный 34 3 2 6 2" xfId="45229"/>
    <cellStyle name="Обычный 34 3 2 7" xfId="45230"/>
    <cellStyle name="Обычный 34 3 3" xfId="45231"/>
    <cellStyle name="Обычный 34 3 3 2" xfId="45232"/>
    <cellStyle name="Обычный 34 3 3 2 2" xfId="45233"/>
    <cellStyle name="Обычный 34 3 3 2 2 2" xfId="45234"/>
    <cellStyle name="Обычный 34 3 3 2 2 2 2" xfId="45235"/>
    <cellStyle name="Обычный 34 3 3 2 2 2 2 2" xfId="45236"/>
    <cellStyle name="Обычный 34 3 3 2 2 2 3" xfId="45237"/>
    <cellStyle name="Обычный 34 3 3 2 2 3" xfId="45238"/>
    <cellStyle name="Обычный 34 3 3 2 2 3 2" xfId="45239"/>
    <cellStyle name="Обычный 34 3 3 2 2 4" xfId="45240"/>
    <cellStyle name="Обычный 34 3 3 2 3" xfId="45241"/>
    <cellStyle name="Обычный 34 3 3 2 3 2" xfId="45242"/>
    <cellStyle name="Обычный 34 3 3 2 3 2 2" xfId="45243"/>
    <cellStyle name="Обычный 34 3 3 2 3 3" xfId="45244"/>
    <cellStyle name="Обычный 34 3 3 2 4" xfId="45245"/>
    <cellStyle name="Обычный 34 3 3 2 4 2" xfId="45246"/>
    <cellStyle name="Обычный 34 3 3 2 5" xfId="45247"/>
    <cellStyle name="Обычный 34 3 3 3" xfId="45248"/>
    <cellStyle name="Обычный 34 3 3 3 2" xfId="45249"/>
    <cellStyle name="Обычный 34 3 3 3 2 2" xfId="45250"/>
    <cellStyle name="Обычный 34 3 3 3 2 2 2" xfId="45251"/>
    <cellStyle name="Обычный 34 3 3 3 2 3" xfId="45252"/>
    <cellStyle name="Обычный 34 3 3 3 3" xfId="45253"/>
    <cellStyle name="Обычный 34 3 3 3 3 2" xfId="45254"/>
    <cellStyle name="Обычный 34 3 3 3 4" xfId="45255"/>
    <cellStyle name="Обычный 34 3 3 4" xfId="45256"/>
    <cellStyle name="Обычный 34 3 3 4 2" xfId="45257"/>
    <cellStyle name="Обычный 34 3 3 4 2 2" xfId="45258"/>
    <cellStyle name="Обычный 34 3 3 4 3" xfId="45259"/>
    <cellStyle name="Обычный 34 3 3 5" xfId="45260"/>
    <cellStyle name="Обычный 34 3 3 5 2" xfId="45261"/>
    <cellStyle name="Обычный 34 3 3 6" xfId="45262"/>
    <cellStyle name="Обычный 34 3 4" xfId="45263"/>
    <cellStyle name="Обычный 34 3 4 2" xfId="45264"/>
    <cellStyle name="Обычный 34 3 4 2 2" xfId="45265"/>
    <cellStyle name="Обычный 34 3 4 2 2 2" xfId="45266"/>
    <cellStyle name="Обычный 34 3 4 2 2 2 2" xfId="45267"/>
    <cellStyle name="Обычный 34 3 4 2 2 3" xfId="45268"/>
    <cellStyle name="Обычный 34 3 4 2 3" xfId="45269"/>
    <cellStyle name="Обычный 34 3 4 2 3 2" xfId="45270"/>
    <cellStyle name="Обычный 34 3 4 2 4" xfId="45271"/>
    <cellStyle name="Обычный 34 3 4 3" xfId="45272"/>
    <cellStyle name="Обычный 34 3 4 3 2" xfId="45273"/>
    <cellStyle name="Обычный 34 3 4 3 2 2" xfId="45274"/>
    <cellStyle name="Обычный 34 3 4 3 3" xfId="45275"/>
    <cellStyle name="Обычный 34 3 4 4" xfId="45276"/>
    <cellStyle name="Обычный 34 3 4 4 2" xfId="45277"/>
    <cellStyle name="Обычный 34 3 4 5" xfId="45278"/>
    <cellStyle name="Обычный 34 3 5" xfId="45279"/>
    <cellStyle name="Обычный 34 3 5 2" xfId="45280"/>
    <cellStyle name="Обычный 34 3 5 2 2" xfId="45281"/>
    <cellStyle name="Обычный 34 3 5 2 2 2" xfId="45282"/>
    <cellStyle name="Обычный 34 3 5 2 3" xfId="45283"/>
    <cellStyle name="Обычный 34 3 5 3" xfId="45284"/>
    <cellStyle name="Обычный 34 3 5 3 2" xfId="45285"/>
    <cellStyle name="Обычный 34 3 5 4" xfId="45286"/>
    <cellStyle name="Обычный 34 3 6" xfId="45287"/>
    <cellStyle name="Обычный 34 3 6 2" xfId="45288"/>
    <cellStyle name="Обычный 34 3 6 2 2" xfId="45289"/>
    <cellStyle name="Обычный 34 3 6 3" xfId="45290"/>
    <cellStyle name="Обычный 34 3 7" xfId="45291"/>
    <cellStyle name="Обычный 34 3 7 2" xfId="45292"/>
    <cellStyle name="Обычный 34 3 8" xfId="45293"/>
    <cellStyle name="Обычный 34 4" xfId="45294"/>
    <cellStyle name="Обычный 34 4 2" xfId="45295"/>
    <cellStyle name="Обычный 34 4 2 2" xfId="45296"/>
    <cellStyle name="Обычный 34 4 2 2 2" xfId="45297"/>
    <cellStyle name="Обычный 34 4 2 2 2 2" xfId="45298"/>
    <cellStyle name="Обычный 34 4 2 2 2 2 2" xfId="45299"/>
    <cellStyle name="Обычный 34 4 2 2 2 2 2 2" xfId="45300"/>
    <cellStyle name="Обычный 34 4 2 2 2 2 3" xfId="45301"/>
    <cellStyle name="Обычный 34 4 2 2 2 3" xfId="45302"/>
    <cellStyle name="Обычный 34 4 2 2 2 3 2" xfId="45303"/>
    <cellStyle name="Обычный 34 4 2 2 2 4" xfId="45304"/>
    <cellStyle name="Обычный 34 4 2 2 3" xfId="45305"/>
    <cellStyle name="Обычный 34 4 2 2 3 2" xfId="45306"/>
    <cellStyle name="Обычный 34 4 2 2 3 2 2" xfId="45307"/>
    <cellStyle name="Обычный 34 4 2 2 3 3" xfId="45308"/>
    <cellStyle name="Обычный 34 4 2 2 4" xfId="45309"/>
    <cellStyle name="Обычный 34 4 2 2 4 2" xfId="45310"/>
    <cellStyle name="Обычный 34 4 2 2 5" xfId="45311"/>
    <cellStyle name="Обычный 34 4 2 3" xfId="45312"/>
    <cellStyle name="Обычный 34 4 2 3 2" xfId="45313"/>
    <cellStyle name="Обычный 34 4 2 3 2 2" xfId="45314"/>
    <cellStyle name="Обычный 34 4 2 3 2 2 2" xfId="45315"/>
    <cellStyle name="Обычный 34 4 2 3 2 3" xfId="45316"/>
    <cellStyle name="Обычный 34 4 2 3 3" xfId="45317"/>
    <cellStyle name="Обычный 34 4 2 3 3 2" xfId="45318"/>
    <cellStyle name="Обычный 34 4 2 3 4" xfId="45319"/>
    <cellStyle name="Обычный 34 4 2 4" xfId="45320"/>
    <cellStyle name="Обычный 34 4 2 4 2" xfId="45321"/>
    <cellStyle name="Обычный 34 4 2 4 2 2" xfId="45322"/>
    <cellStyle name="Обычный 34 4 2 4 3" xfId="45323"/>
    <cellStyle name="Обычный 34 4 2 5" xfId="45324"/>
    <cellStyle name="Обычный 34 4 2 5 2" xfId="45325"/>
    <cellStyle name="Обычный 34 4 2 6" xfId="45326"/>
    <cellStyle name="Обычный 34 4 3" xfId="45327"/>
    <cellStyle name="Обычный 34 4 3 2" xfId="45328"/>
    <cellStyle name="Обычный 34 4 3 2 2" xfId="45329"/>
    <cellStyle name="Обычный 34 4 3 2 2 2" xfId="45330"/>
    <cellStyle name="Обычный 34 4 3 2 2 2 2" xfId="45331"/>
    <cellStyle name="Обычный 34 4 3 2 2 3" xfId="45332"/>
    <cellStyle name="Обычный 34 4 3 2 3" xfId="45333"/>
    <cellStyle name="Обычный 34 4 3 2 3 2" xfId="45334"/>
    <cellStyle name="Обычный 34 4 3 2 4" xfId="45335"/>
    <cellStyle name="Обычный 34 4 3 3" xfId="45336"/>
    <cellStyle name="Обычный 34 4 3 3 2" xfId="45337"/>
    <cellStyle name="Обычный 34 4 3 3 2 2" xfId="45338"/>
    <cellStyle name="Обычный 34 4 3 3 3" xfId="45339"/>
    <cellStyle name="Обычный 34 4 3 4" xfId="45340"/>
    <cellStyle name="Обычный 34 4 3 4 2" xfId="45341"/>
    <cellStyle name="Обычный 34 4 3 5" xfId="45342"/>
    <cellStyle name="Обычный 34 4 4" xfId="45343"/>
    <cellStyle name="Обычный 34 4 4 2" xfId="45344"/>
    <cellStyle name="Обычный 34 4 4 2 2" xfId="45345"/>
    <cellStyle name="Обычный 34 4 4 2 2 2" xfId="45346"/>
    <cellStyle name="Обычный 34 4 4 2 3" xfId="45347"/>
    <cellStyle name="Обычный 34 4 4 3" xfId="45348"/>
    <cellStyle name="Обычный 34 4 4 3 2" xfId="45349"/>
    <cellStyle name="Обычный 34 4 4 4" xfId="45350"/>
    <cellStyle name="Обычный 34 4 5" xfId="45351"/>
    <cellStyle name="Обычный 34 4 5 2" xfId="45352"/>
    <cellStyle name="Обычный 34 4 5 2 2" xfId="45353"/>
    <cellStyle name="Обычный 34 4 5 3" xfId="45354"/>
    <cellStyle name="Обычный 34 4 6" xfId="45355"/>
    <cellStyle name="Обычный 34 4 6 2" xfId="45356"/>
    <cellStyle name="Обычный 34 4 7" xfId="45357"/>
    <cellStyle name="Обычный 34 5" xfId="45358"/>
    <cellStyle name="Обычный 34 5 2" xfId="45359"/>
    <cellStyle name="Обычный 34 5 2 2" xfId="45360"/>
    <cellStyle name="Обычный 34 5 2 2 2" xfId="45361"/>
    <cellStyle name="Обычный 34 5 2 2 2 2" xfId="45362"/>
    <cellStyle name="Обычный 34 5 2 2 2 2 2" xfId="45363"/>
    <cellStyle name="Обычный 34 5 2 2 2 3" xfId="45364"/>
    <cellStyle name="Обычный 34 5 2 2 3" xfId="45365"/>
    <cellStyle name="Обычный 34 5 2 2 3 2" xfId="45366"/>
    <cellStyle name="Обычный 34 5 2 2 4" xfId="45367"/>
    <cellStyle name="Обычный 34 5 2 3" xfId="45368"/>
    <cellStyle name="Обычный 34 5 2 3 2" xfId="45369"/>
    <cellStyle name="Обычный 34 5 2 3 2 2" xfId="45370"/>
    <cellStyle name="Обычный 34 5 2 3 3" xfId="45371"/>
    <cellStyle name="Обычный 34 5 2 4" xfId="45372"/>
    <cellStyle name="Обычный 34 5 2 4 2" xfId="45373"/>
    <cellStyle name="Обычный 34 5 2 5" xfId="45374"/>
    <cellStyle name="Обычный 34 5 3" xfId="45375"/>
    <cellStyle name="Обычный 34 5 3 2" xfId="45376"/>
    <cellStyle name="Обычный 34 5 3 2 2" xfId="45377"/>
    <cellStyle name="Обычный 34 5 3 2 2 2" xfId="45378"/>
    <cellStyle name="Обычный 34 5 3 2 3" xfId="45379"/>
    <cellStyle name="Обычный 34 5 3 3" xfId="45380"/>
    <cellStyle name="Обычный 34 5 3 3 2" xfId="45381"/>
    <cellStyle name="Обычный 34 5 3 4" xfId="45382"/>
    <cellStyle name="Обычный 34 5 4" xfId="45383"/>
    <cellStyle name="Обычный 34 5 4 2" xfId="45384"/>
    <cellStyle name="Обычный 34 5 4 2 2" xfId="45385"/>
    <cellStyle name="Обычный 34 5 4 3" xfId="45386"/>
    <cellStyle name="Обычный 34 5 5" xfId="45387"/>
    <cellStyle name="Обычный 34 5 5 2" xfId="45388"/>
    <cellStyle name="Обычный 34 5 6" xfId="45389"/>
    <cellStyle name="Обычный 34 6" xfId="45390"/>
    <cellStyle name="Обычный 34 6 2" xfId="45391"/>
    <cellStyle name="Обычный 34 6 2 2" xfId="45392"/>
    <cellStyle name="Обычный 34 6 2 2 2" xfId="45393"/>
    <cellStyle name="Обычный 34 6 2 2 2 2" xfId="45394"/>
    <cellStyle name="Обычный 34 6 2 2 3" xfId="45395"/>
    <cellStyle name="Обычный 34 6 2 3" xfId="45396"/>
    <cellStyle name="Обычный 34 6 2 3 2" xfId="45397"/>
    <cellStyle name="Обычный 34 6 2 4" xfId="45398"/>
    <cellStyle name="Обычный 34 6 3" xfId="45399"/>
    <cellStyle name="Обычный 34 6 3 2" xfId="45400"/>
    <cellStyle name="Обычный 34 6 3 2 2" xfId="45401"/>
    <cellStyle name="Обычный 34 6 3 3" xfId="45402"/>
    <cellStyle name="Обычный 34 6 4" xfId="45403"/>
    <cellStyle name="Обычный 34 6 4 2" xfId="45404"/>
    <cellStyle name="Обычный 34 6 5" xfId="45405"/>
    <cellStyle name="Обычный 34 7" xfId="45406"/>
    <cellStyle name="Обычный 34 7 2" xfId="45407"/>
    <cellStyle name="Обычный 34 7 2 2" xfId="45408"/>
    <cellStyle name="Обычный 34 7 2 2 2" xfId="45409"/>
    <cellStyle name="Обычный 34 7 2 3" xfId="45410"/>
    <cellStyle name="Обычный 34 7 3" xfId="45411"/>
    <cellStyle name="Обычный 34 7 3 2" xfId="45412"/>
    <cellStyle name="Обычный 34 7 4" xfId="45413"/>
    <cellStyle name="Обычный 34 8" xfId="45414"/>
    <cellStyle name="Обычный 34 8 2" xfId="45415"/>
    <cellStyle name="Обычный 34 8 2 2" xfId="45416"/>
    <cellStyle name="Обычный 34 8 3" xfId="45417"/>
    <cellStyle name="Обычный 34 9" xfId="45418"/>
    <cellStyle name="Обычный 34 9 2" xfId="45419"/>
    <cellStyle name="Обычный 35" xfId="45420"/>
    <cellStyle name="Обычный 35 10" xfId="45421"/>
    <cellStyle name="Обычный 35 2" xfId="45422"/>
    <cellStyle name="Обычный 35 2 2" xfId="45423"/>
    <cellStyle name="Обычный 35 2 2 2" xfId="45424"/>
    <cellStyle name="Обычный 35 2 2 2 2" xfId="45425"/>
    <cellStyle name="Обычный 35 2 2 2 2 2" xfId="45426"/>
    <cellStyle name="Обычный 35 2 2 2 2 2 2" xfId="45427"/>
    <cellStyle name="Обычный 35 2 2 2 2 2 2 2" xfId="45428"/>
    <cellStyle name="Обычный 35 2 2 2 2 2 2 2 2" xfId="45429"/>
    <cellStyle name="Обычный 35 2 2 2 2 2 2 2 2 2" xfId="45430"/>
    <cellStyle name="Обычный 35 2 2 2 2 2 2 2 3" xfId="45431"/>
    <cellStyle name="Обычный 35 2 2 2 2 2 2 3" xfId="45432"/>
    <cellStyle name="Обычный 35 2 2 2 2 2 2 3 2" xfId="45433"/>
    <cellStyle name="Обычный 35 2 2 2 2 2 2 4" xfId="45434"/>
    <cellStyle name="Обычный 35 2 2 2 2 2 3" xfId="45435"/>
    <cellStyle name="Обычный 35 2 2 2 2 2 3 2" xfId="45436"/>
    <cellStyle name="Обычный 35 2 2 2 2 2 3 2 2" xfId="45437"/>
    <cellStyle name="Обычный 35 2 2 2 2 2 3 3" xfId="45438"/>
    <cellStyle name="Обычный 35 2 2 2 2 2 4" xfId="45439"/>
    <cellStyle name="Обычный 35 2 2 2 2 2 4 2" xfId="45440"/>
    <cellStyle name="Обычный 35 2 2 2 2 2 5" xfId="45441"/>
    <cellStyle name="Обычный 35 2 2 2 2 3" xfId="45442"/>
    <cellStyle name="Обычный 35 2 2 2 2 3 2" xfId="45443"/>
    <cellStyle name="Обычный 35 2 2 2 2 3 2 2" xfId="45444"/>
    <cellStyle name="Обычный 35 2 2 2 2 3 2 2 2" xfId="45445"/>
    <cellStyle name="Обычный 35 2 2 2 2 3 2 3" xfId="45446"/>
    <cellStyle name="Обычный 35 2 2 2 2 3 3" xfId="45447"/>
    <cellStyle name="Обычный 35 2 2 2 2 3 3 2" xfId="45448"/>
    <cellStyle name="Обычный 35 2 2 2 2 3 4" xfId="45449"/>
    <cellStyle name="Обычный 35 2 2 2 2 4" xfId="45450"/>
    <cellStyle name="Обычный 35 2 2 2 2 4 2" xfId="45451"/>
    <cellStyle name="Обычный 35 2 2 2 2 4 2 2" xfId="45452"/>
    <cellStyle name="Обычный 35 2 2 2 2 4 3" xfId="45453"/>
    <cellStyle name="Обычный 35 2 2 2 2 5" xfId="45454"/>
    <cellStyle name="Обычный 35 2 2 2 2 5 2" xfId="45455"/>
    <cellStyle name="Обычный 35 2 2 2 2 6" xfId="45456"/>
    <cellStyle name="Обычный 35 2 2 2 3" xfId="45457"/>
    <cellStyle name="Обычный 35 2 2 2 3 2" xfId="45458"/>
    <cellStyle name="Обычный 35 2 2 2 3 2 2" xfId="45459"/>
    <cellStyle name="Обычный 35 2 2 2 3 2 2 2" xfId="45460"/>
    <cellStyle name="Обычный 35 2 2 2 3 2 2 2 2" xfId="45461"/>
    <cellStyle name="Обычный 35 2 2 2 3 2 2 3" xfId="45462"/>
    <cellStyle name="Обычный 35 2 2 2 3 2 3" xfId="45463"/>
    <cellStyle name="Обычный 35 2 2 2 3 2 3 2" xfId="45464"/>
    <cellStyle name="Обычный 35 2 2 2 3 2 4" xfId="45465"/>
    <cellStyle name="Обычный 35 2 2 2 3 3" xfId="45466"/>
    <cellStyle name="Обычный 35 2 2 2 3 3 2" xfId="45467"/>
    <cellStyle name="Обычный 35 2 2 2 3 3 2 2" xfId="45468"/>
    <cellStyle name="Обычный 35 2 2 2 3 3 3" xfId="45469"/>
    <cellStyle name="Обычный 35 2 2 2 3 4" xfId="45470"/>
    <cellStyle name="Обычный 35 2 2 2 3 4 2" xfId="45471"/>
    <cellStyle name="Обычный 35 2 2 2 3 5" xfId="45472"/>
    <cellStyle name="Обычный 35 2 2 2 4" xfId="45473"/>
    <cellStyle name="Обычный 35 2 2 2 4 2" xfId="45474"/>
    <cellStyle name="Обычный 35 2 2 2 4 2 2" xfId="45475"/>
    <cellStyle name="Обычный 35 2 2 2 4 2 2 2" xfId="45476"/>
    <cellStyle name="Обычный 35 2 2 2 4 2 3" xfId="45477"/>
    <cellStyle name="Обычный 35 2 2 2 4 3" xfId="45478"/>
    <cellStyle name="Обычный 35 2 2 2 4 3 2" xfId="45479"/>
    <cellStyle name="Обычный 35 2 2 2 4 4" xfId="45480"/>
    <cellStyle name="Обычный 35 2 2 2 5" xfId="45481"/>
    <cellStyle name="Обычный 35 2 2 2 5 2" xfId="45482"/>
    <cellStyle name="Обычный 35 2 2 2 5 2 2" xfId="45483"/>
    <cellStyle name="Обычный 35 2 2 2 5 3" xfId="45484"/>
    <cellStyle name="Обычный 35 2 2 2 6" xfId="45485"/>
    <cellStyle name="Обычный 35 2 2 2 6 2" xfId="45486"/>
    <cellStyle name="Обычный 35 2 2 2 7" xfId="45487"/>
    <cellStyle name="Обычный 35 2 2 3" xfId="45488"/>
    <cellStyle name="Обычный 35 2 2 3 2" xfId="45489"/>
    <cellStyle name="Обычный 35 2 2 3 2 2" xfId="45490"/>
    <cellStyle name="Обычный 35 2 2 3 2 2 2" xfId="45491"/>
    <cellStyle name="Обычный 35 2 2 3 2 2 2 2" xfId="45492"/>
    <cellStyle name="Обычный 35 2 2 3 2 2 2 2 2" xfId="45493"/>
    <cellStyle name="Обычный 35 2 2 3 2 2 2 3" xfId="45494"/>
    <cellStyle name="Обычный 35 2 2 3 2 2 3" xfId="45495"/>
    <cellStyle name="Обычный 35 2 2 3 2 2 3 2" xfId="45496"/>
    <cellStyle name="Обычный 35 2 2 3 2 2 4" xfId="45497"/>
    <cellStyle name="Обычный 35 2 2 3 2 3" xfId="45498"/>
    <cellStyle name="Обычный 35 2 2 3 2 3 2" xfId="45499"/>
    <cellStyle name="Обычный 35 2 2 3 2 3 2 2" xfId="45500"/>
    <cellStyle name="Обычный 35 2 2 3 2 3 3" xfId="45501"/>
    <cellStyle name="Обычный 35 2 2 3 2 4" xfId="45502"/>
    <cellStyle name="Обычный 35 2 2 3 2 4 2" xfId="45503"/>
    <cellStyle name="Обычный 35 2 2 3 2 5" xfId="45504"/>
    <cellStyle name="Обычный 35 2 2 3 3" xfId="45505"/>
    <cellStyle name="Обычный 35 2 2 3 3 2" xfId="45506"/>
    <cellStyle name="Обычный 35 2 2 3 3 2 2" xfId="45507"/>
    <cellStyle name="Обычный 35 2 2 3 3 2 2 2" xfId="45508"/>
    <cellStyle name="Обычный 35 2 2 3 3 2 3" xfId="45509"/>
    <cellStyle name="Обычный 35 2 2 3 3 3" xfId="45510"/>
    <cellStyle name="Обычный 35 2 2 3 3 3 2" xfId="45511"/>
    <cellStyle name="Обычный 35 2 2 3 3 4" xfId="45512"/>
    <cellStyle name="Обычный 35 2 2 3 4" xfId="45513"/>
    <cellStyle name="Обычный 35 2 2 3 4 2" xfId="45514"/>
    <cellStyle name="Обычный 35 2 2 3 4 2 2" xfId="45515"/>
    <cellStyle name="Обычный 35 2 2 3 4 3" xfId="45516"/>
    <cellStyle name="Обычный 35 2 2 3 5" xfId="45517"/>
    <cellStyle name="Обычный 35 2 2 3 5 2" xfId="45518"/>
    <cellStyle name="Обычный 35 2 2 3 6" xfId="45519"/>
    <cellStyle name="Обычный 35 2 2 4" xfId="45520"/>
    <cellStyle name="Обычный 35 2 2 4 2" xfId="45521"/>
    <cellStyle name="Обычный 35 2 2 4 2 2" xfId="45522"/>
    <cellStyle name="Обычный 35 2 2 4 2 2 2" xfId="45523"/>
    <cellStyle name="Обычный 35 2 2 4 2 2 2 2" xfId="45524"/>
    <cellStyle name="Обычный 35 2 2 4 2 2 3" xfId="45525"/>
    <cellStyle name="Обычный 35 2 2 4 2 3" xfId="45526"/>
    <cellStyle name="Обычный 35 2 2 4 2 3 2" xfId="45527"/>
    <cellStyle name="Обычный 35 2 2 4 2 4" xfId="45528"/>
    <cellStyle name="Обычный 35 2 2 4 3" xfId="45529"/>
    <cellStyle name="Обычный 35 2 2 4 3 2" xfId="45530"/>
    <cellStyle name="Обычный 35 2 2 4 3 2 2" xfId="45531"/>
    <cellStyle name="Обычный 35 2 2 4 3 3" xfId="45532"/>
    <cellStyle name="Обычный 35 2 2 4 4" xfId="45533"/>
    <cellStyle name="Обычный 35 2 2 4 4 2" xfId="45534"/>
    <cellStyle name="Обычный 35 2 2 4 5" xfId="45535"/>
    <cellStyle name="Обычный 35 2 2 5" xfId="45536"/>
    <cellStyle name="Обычный 35 2 2 5 2" xfId="45537"/>
    <cellStyle name="Обычный 35 2 2 5 2 2" xfId="45538"/>
    <cellStyle name="Обычный 35 2 2 5 2 2 2" xfId="45539"/>
    <cellStyle name="Обычный 35 2 2 5 2 3" xfId="45540"/>
    <cellStyle name="Обычный 35 2 2 5 3" xfId="45541"/>
    <cellStyle name="Обычный 35 2 2 5 3 2" xfId="45542"/>
    <cellStyle name="Обычный 35 2 2 5 4" xfId="45543"/>
    <cellStyle name="Обычный 35 2 2 6" xfId="45544"/>
    <cellStyle name="Обычный 35 2 2 6 2" xfId="45545"/>
    <cellStyle name="Обычный 35 2 2 6 2 2" xfId="45546"/>
    <cellStyle name="Обычный 35 2 2 6 3" xfId="45547"/>
    <cellStyle name="Обычный 35 2 2 7" xfId="45548"/>
    <cellStyle name="Обычный 35 2 2 7 2" xfId="45549"/>
    <cellStyle name="Обычный 35 2 2 8" xfId="45550"/>
    <cellStyle name="Обычный 35 2 3" xfId="45551"/>
    <cellStyle name="Обычный 35 2 3 2" xfId="45552"/>
    <cellStyle name="Обычный 35 2 3 2 2" xfId="45553"/>
    <cellStyle name="Обычный 35 2 3 2 2 2" xfId="45554"/>
    <cellStyle name="Обычный 35 2 3 2 2 2 2" xfId="45555"/>
    <cellStyle name="Обычный 35 2 3 2 2 2 2 2" xfId="45556"/>
    <cellStyle name="Обычный 35 2 3 2 2 2 2 2 2" xfId="45557"/>
    <cellStyle name="Обычный 35 2 3 2 2 2 2 3" xfId="45558"/>
    <cellStyle name="Обычный 35 2 3 2 2 2 3" xfId="45559"/>
    <cellStyle name="Обычный 35 2 3 2 2 2 3 2" xfId="45560"/>
    <cellStyle name="Обычный 35 2 3 2 2 2 4" xfId="45561"/>
    <cellStyle name="Обычный 35 2 3 2 2 3" xfId="45562"/>
    <cellStyle name="Обычный 35 2 3 2 2 3 2" xfId="45563"/>
    <cellStyle name="Обычный 35 2 3 2 2 3 2 2" xfId="45564"/>
    <cellStyle name="Обычный 35 2 3 2 2 3 3" xfId="45565"/>
    <cellStyle name="Обычный 35 2 3 2 2 4" xfId="45566"/>
    <cellStyle name="Обычный 35 2 3 2 2 4 2" xfId="45567"/>
    <cellStyle name="Обычный 35 2 3 2 2 5" xfId="45568"/>
    <cellStyle name="Обычный 35 2 3 2 3" xfId="45569"/>
    <cellStyle name="Обычный 35 2 3 2 3 2" xfId="45570"/>
    <cellStyle name="Обычный 35 2 3 2 3 2 2" xfId="45571"/>
    <cellStyle name="Обычный 35 2 3 2 3 2 2 2" xfId="45572"/>
    <cellStyle name="Обычный 35 2 3 2 3 2 3" xfId="45573"/>
    <cellStyle name="Обычный 35 2 3 2 3 3" xfId="45574"/>
    <cellStyle name="Обычный 35 2 3 2 3 3 2" xfId="45575"/>
    <cellStyle name="Обычный 35 2 3 2 3 4" xfId="45576"/>
    <cellStyle name="Обычный 35 2 3 2 4" xfId="45577"/>
    <cellStyle name="Обычный 35 2 3 2 4 2" xfId="45578"/>
    <cellStyle name="Обычный 35 2 3 2 4 2 2" xfId="45579"/>
    <cellStyle name="Обычный 35 2 3 2 4 3" xfId="45580"/>
    <cellStyle name="Обычный 35 2 3 2 5" xfId="45581"/>
    <cellStyle name="Обычный 35 2 3 2 5 2" xfId="45582"/>
    <cellStyle name="Обычный 35 2 3 2 6" xfId="45583"/>
    <cellStyle name="Обычный 35 2 3 3" xfId="45584"/>
    <cellStyle name="Обычный 35 2 3 3 2" xfId="45585"/>
    <cellStyle name="Обычный 35 2 3 3 2 2" xfId="45586"/>
    <cellStyle name="Обычный 35 2 3 3 2 2 2" xfId="45587"/>
    <cellStyle name="Обычный 35 2 3 3 2 2 2 2" xfId="45588"/>
    <cellStyle name="Обычный 35 2 3 3 2 2 3" xfId="45589"/>
    <cellStyle name="Обычный 35 2 3 3 2 3" xfId="45590"/>
    <cellStyle name="Обычный 35 2 3 3 2 3 2" xfId="45591"/>
    <cellStyle name="Обычный 35 2 3 3 2 4" xfId="45592"/>
    <cellStyle name="Обычный 35 2 3 3 3" xfId="45593"/>
    <cellStyle name="Обычный 35 2 3 3 3 2" xfId="45594"/>
    <cellStyle name="Обычный 35 2 3 3 3 2 2" xfId="45595"/>
    <cellStyle name="Обычный 35 2 3 3 3 3" xfId="45596"/>
    <cellStyle name="Обычный 35 2 3 3 4" xfId="45597"/>
    <cellStyle name="Обычный 35 2 3 3 4 2" xfId="45598"/>
    <cellStyle name="Обычный 35 2 3 3 5" xfId="45599"/>
    <cellStyle name="Обычный 35 2 3 4" xfId="45600"/>
    <cellStyle name="Обычный 35 2 3 4 2" xfId="45601"/>
    <cellStyle name="Обычный 35 2 3 4 2 2" xfId="45602"/>
    <cellStyle name="Обычный 35 2 3 4 2 2 2" xfId="45603"/>
    <cellStyle name="Обычный 35 2 3 4 2 3" xfId="45604"/>
    <cellStyle name="Обычный 35 2 3 4 3" xfId="45605"/>
    <cellStyle name="Обычный 35 2 3 4 3 2" xfId="45606"/>
    <cellStyle name="Обычный 35 2 3 4 4" xfId="45607"/>
    <cellStyle name="Обычный 35 2 3 5" xfId="45608"/>
    <cellStyle name="Обычный 35 2 3 5 2" xfId="45609"/>
    <cellStyle name="Обычный 35 2 3 5 2 2" xfId="45610"/>
    <cellStyle name="Обычный 35 2 3 5 3" xfId="45611"/>
    <cellStyle name="Обычный 35 2 3 6" xfId="45612"/>
    <cellStyle name="Обычный 35 2 3 6 2" xfId="45613"/>
    <cellStyle name="Обычный 35 2 3 7" xfId="45614"/>
    <cellStyle name="Обычный 35 2 4" xfId="45615"/>
    <cellStyle name="Обычный 35 2 4 2" xfId="45616"/>
    <cellStyle name="Обычный 35 2 4 2 2" xfId="45617"/>
    <cellStyle name="Обычный 35 2 4 2 2 2" xfId="45618"/>
    <cellStyle name="Обычный 35 2 4 2 2 2 2" xfId="45619"/>
    <cellStyle name="Обычный 35 2 4 2 2 2 2 2" xfId="45620"/>
    <cellStyle name="Обычный 35 2 4 2 2 2 3" xfId="45621"/>
    <cellStyle name="Обычный 35 2 4 2 2 3" xfId="45622"/>
    <cellStyle name="Обычный 35 2 4 2 2 3 2" xfId="45623"/>
    <cellStyle name="Обычный 35 2 4 2 2 4" xfId="45624"/>
    <cellStyle name="Обычный 35 2 4 2 3" xfId="45625"/>
    <cellStyle name="Обычный 35 2 4 2 3 2" xfId="45626"/>
    <cellStyle name="Обычный 35 2 4 2 3 2 2" xfId="45627"/>
    <cellStyle name="Обычный 35 2 4 2 3 3" xfId="45628"/>
    <cellStyle name="Обычный 35 2 4 2 4" xfId="45629"/>
    <cellStyle name="Обычный 35 2 4 2 4 2" xfId="45630"/>
    <cellStyle name="Обычный 35 2 4 2 5" xfId="45631"/>
    <cellStyle name="Обычный 35 2 4 3" xfId="45632"/>
    <cellStyle name="Обычный 35 2 4 3 2" xfId="45633"/>
    <cellStyle name="Обычный 35 2 4 3 2 2" xfId="45634"/>
    <cellStyle name="Обычный 35 2 4 3 2 2 2" xfId="45635"/>
    <cellStyle name="Обычный 35 2 4 3 2 3" xfId="45636"/>
    <cellStyle name="Обычный 35 2 4 3 3" xfId="45637"/>
    <cellStyle name="Обычный 35 2 4 3 3 2" xfId="45638"/>
    <cellStyle name="Обычный 35 2 4 3 4" xfId="45639"/>
    <cellStyle name="Обычный 35 2 4 4" xfId="45640"/>
    <cellStyle name="Обычный 35 2 4 4 2" xfId="45641"/>
    <cellStyle name="Обычный 35 2 4 4 2 2" xfId="45642"/>
    <cellStyle name="Обычный 35 2 4 4 3" xfId="45643"/>
    <cellStyle name="Обычный 35 2 4 5" xfId="45644"/>
    <cellStyle name="Обычный 35 2 4 5 2" xfId="45645"/>
    <cellStyle name="Обычный 35 2 4 6" xfId="45646"/>
    <cellStyle name="Обычный 35 2 5" xfId="45647"/>
    <cellStyle name="Обычный 35 2 5 2" xfId="45648"/>
    <cellStyle name="Обычный 35 2 5 2 2" xfId="45649"/>
    <cellStyle name="Обычный 35 2 5 2 2 2" xfId="45650"/>
    <cellStyle name="Обычный 35 2 5 2 2 2 2" xfId="45651"/>
    <cellStyle name="Обычный 35 2 5 2 2 3" xfId="45652"/>
    <cellStyle name="Обычный 35 2 5 2 3" xfId="45653"/>
    <cellStyle name="Обычный 35 2 5 2 3 2" xfId="45654"/>
    <cellStyle name="Обычный 35 2 5 2 4" xfId="45655"/>
    <cellStyle name="Обычный 35 2 5 3" xfId="45656"/>
    <cellStyle name="Обычный 35 2 5 3 2" xfId="45657"/>
    <cellStyle name="Обычный 35 2 5 3 2 2" xfId="45658"/>
    <cellStyle name="Обычный 35 2 5 3 3" xfId="45659"/>
    <cellStyle name="Обычный 35 2 5 4" xfId="45660"/>
    <cellStyle name="Обычный 35 2 5 4 2" xfId="45661"/>
    <cellStyle name="Обычный 35 2 5 5" xfId="45662"/>
    <cellStyle name="Обычный 35 2 6" xfId="45663"/>
    <cellStyle name="Обычный 35 2 6 2" xfId="45664"/>
    <cellStyle name="Обычный 35 2 6 2 2" xfId="45665"/>
    <cellStyle name="Обычный 35 2 6 2 2 2" xfId="45666"/>
    <cellStyle name="Обычный 35 2 6 2 3" xfId="45667"/>
    <cellStyle name="Обычный 35 2 6 3" xfId="45668"/>
    <cellStyle name="Обычный 35 2 6 3 2" xfId="45669"/>
    <cellStyle name="Обычный 35 2 6 4" xfId="45670"/>
    <cellStyle name="Обычный 35 2 7" xfId="45671"/>
    <cellStyle name="Обычный 35 2 7 2" xfId="45672"/>
    <cellStyle name="Обычный 35 2 7 2 2" xfId="45673"/>
    <cellStyle name="Обычный 35 2 7 3" xfId="45674"/>
    <cellStyle name="Обычный 35 2 8" xfId="45675"/>
    <cellStyle name="Обычный 35 2 8 2" xfId="45676"/>
    <cellStyle name="Обычный 35 2 9" xfId="45677"/>
    <cellStyle name="Обычный 35 3" xfId="45678"/>
    <cellStyle name="Обычный 35 3 2" xfId="45679"/>
    <cellStyle name="Обычный 35 3 2 2" xfId="45680"/>
    <cellStyle name="Обычный 35 3 2 2 2" xfId="45681"/>
    <cellStyle name="Обычный 35 3 2 2 2 2" xfId="45682"/>
    <cellStyle name="Обычный 35 3 2 2 2 2 2" xfId="45683"/>
    <cellStyle name="Обычный 35 3 2 2 2 2 2 2" xfId="45684"/>
    <cellStyle name="Обычный 35 3 2 2 2 2 2 2 2" xfId="45685"/>
    <cellStyle name="Обычный 35 3 2 2 2 2 2 3" xfId="45686"/>
    <cellStyle name="Обычный 35 3 2 2 2 2 3" xfId="45687"/>
    <cellStyle name="Обычный 35 3 2 2 2 2 3 2" xfId="45688"/>
    <cellStyle name="Обычный 35 3 2 2 2 2 4" xfId="45689"/>
    <cellStyle name="Обычный 35 3 2 2 2 3" xfId="45690"/>
    <cellStyle name="Обычный 35 3 2 2 2 3 2" xfId="45691"/>
    <cellStyle name="Обычный 35 3 2 2 2 3 2 2" xfId="45692"/>
    <cellStyle name="Обычный 35 3 2 2 2 3 3" xfId="45693"/>
    <cellStyle name="Обычный 35 3 2 2 2 4" xfId="45694"/>
    <cellStyle name="Обычный 35 3 2 2 2 4 2" xfId="45695"/>
    <cellStyle name="Обычный 35 3 2 2 2 5" xfId="45696"/>
    <cellStyle name="Обычный 35 3 2 2 3" xfId="45697"/>
    <cellStyle name="Обычный 35 3 2 2 3 2" xfId="45698"/>
    <cellStyle name="Обычный 35 3 2 2 3 2 2" xfId="45699"/>
    <cellStyle name="Обычный 35 3 2 2 3 2 2 2" xfId="45700"/>
    <cellStyle name="Обычный 35 3 2 2 3 2 3" xfId="45701"/>
    <cellStyle name="Обычный 35 3 2 2 3 3" xfId="45702"/>
    <cellStyle name="Обычный 35 3 2 2 3 3 2" xfId="45703"/>
    <cellStyle name="Обычный 35 3 2 2 3 4" xfId="45704"/>
    <cellStyle name="Обычный 35 3 2 2 4" xfId="45705"/>
    <cellStyle name="Обычный 35 3 2 2 4 2" xfId="45706"/>
    <cellStyle name="Обычный 35 3 2 2 4 2 2" xfId="45707"/>
    <cellStyle name="Обычный 35 3 2 2 4 3" xfId="45708"/>
    <cellStyle name="Обычный 35 3 2 2 5" xfId="45709"/>
    <cellStyle name="Обычный 35 3 2 2 5 2" xfId="45710"/>
    <cellStyle name="Обычный 35 3 2 2 6" xfId="45711"/>
    <cellStyle name="Обычный 35 3 2 3" xfId="45712"/>
    <cellStyle name="Обычный 35 3 2 3 2" xfId="45713"/>
    <cellStyle name="Обычный 35 3 2 3 2 2" xfId="45714"/>
    <cellStyle name="Обычный 35 3 2 3 2 2 2" xfId="45715"/>
    <cellStyle name="Обычный 35 3 2 3 2 2 2 2" xfId="45716"/>
    <cellStyle name="Обычный 35 3 2 3 2 2 3" xfId="45717"/>
    <cellStyle name="Обычный 35 3 2 3 2 3" xfId="45718"/>
    <cellStyle name="Обычный 35 3 2 3 2 3 2" xfId="45719"/>
    <cellStyle name="Обычный 35 3 2 3 2 4" xfId="45720"/>
    <cellStyle name="Обычный 35 3 2 3 3" xfId="45721"/>
    <cellStyle name="Обычный 35 3 2 3 3 2" xfId="45722"/>
    <cellStyle name="Обычный 35 3 2 3 3 2 2" xfId="45723"/>
    <cellStyle name="Обычный 35 3 2 3 3 3" xfId="45724"/>
    <cellStyle name="Обычный 35 3 2 3 4" xfId="45725"/>
    <cellStyle name="Обычный 35 3 2 3 4 2" xfId="45726"/>
    <cellStyle name="Обычный 35 3 2 3 5" xfId="45727"/>
    <cellStyle name="Обычный 35 3 2 4" xfId="45728"/>
    <cellStyle name="Обычный 35 3 2 4 2" xfId="45729"/>
    <cellStyle name="Обычный 35 3 2 4 2 2" xfId="45730"/>
    <cellStyle name="Обычный 35 3 2 4 2 2 2" xfId="45731"/>
    <cellStyle name="Обычный 35 3 2 4 2 3" xfId="45732"/>
    <cellStyle name="Обычный 35 3 2 4 3" xfId="45733"/>
    <cellStyle name="Обычный 35 3 2 4 3 2" xfId="45734"/>
    <cellStyle name="Обычный 35 3 2 4 4" xfId="45735"/>
    <cellStyle name="Обычный 35 3 2 5" xfId="45736"/>
    <cellStyle name="Обычный 35 3 2 5 2" xfId="45737"/>
    <cellStyle name="Обычный 35 3 2 5 2 2" xfId="45738"/>
    <cellStyle name="Обычный 35 3 2 5 3" xfId="45739"/>
    <cellStyle name="Обычный 35 3 2 6" xfId="45740"/>
    <cellStyle name="Обычный 35 3 2 6 2" xfId="45741"/>
    <cellStyle name="Обычный 35 3 2 7" xfId="45742"/>
    <cellStyle name="Обычный 35 3 3" xfId="45743"/>
    <cellStyle name="Обычный 35 3 3 2" xfId="45744"/>
    <cellStyle name="Обычный 35 3 3 2 2" xfId="45745"/>
    <cellStyle name="Обычный 35 3 3 2 2 2" xfId="45746"/>
    <cellStyle name="Обычный 35 3 3 2 2 2 2" xfId="45747"/>
    <cellStyle name="Обычный 35 3 3 2 2 2 2 2" xfId="45748"/>
    <cellStyle name="Обычный 35 3 3 2 2 2 3" xfId="45749"/>
    <cellStyle name="Обычный 35 3 3 2 2 3" xfId="45750"/>
    <cellStyle name="Обычный 35 3 3 2 2 3 2" xfId="45751"/>
    <cellStyle name="Обычный 35 3 3 2 2 4" xfId="45752"/>
    <cellStyle name="Обычный 35 3 3 2 3" xfId="45753"/>
    <cellStyle name="Обычный 35 3 3 2 3 2" xfId="45754"/>
    <cellStyle name="Обычный 35 3 3 2 3 2 2" xfId="45755"/>
    <cellStyle name="Обычный 35 3 3 2 3 3" xfId="45756"/>
    <cellStyle name="Обычный 35 3 3 2 4" xfId="45757"/>
    <cellStyle name="Обычный 35 3 3 2 4 2" xfId="45758"/>
    <cellStyle name="Обычный 35 3 3 2 5" xfId="45759"/>
    <cellStyle name="Обычный 35 3 3 3" xfId="45760"/>
    <cellStyle name="Обычный 35 3 3 3 2" xfId="45761"/>
    <cellStyle name="Обычный 35 3 3 3 2 2" xfId="45762"/>
    <cellStyle name="Обычный 35 3 3 3 2 2 2" xfId="45763"/>
    <cellStyle name="Обычный 35 3 3 3 2 3" xfId="45764"/>
    <cellStyle name="Обычный 35 3 3 3 3" xfId="45765"/>
    <cellStyle name="Обычный 35 3 3 3 3 2" xfId="45766"/>
    <cellStyle name="Обычный 35 3 3 3 4" xfId="45767"/>
    <cellStyle name="Обычный 35 3 3 4" xfId="45768"/>
    <cellStyle name="Обычный 35 3 3 4 2" xfId="45769"/>
    <cellStyle name="Обычный 35 3 3 4 2 2" xfId="45770"/>
    <cellStyle name="Обычный 35 3 3 4 3" xfId="45771"/>
    <cellStyle name="Обычный 35 3 3 5" xfId="45772"/>
    <cellStyle name="Обычный 35 3 3 5 2" xfId="45773"/>
    <cellStyle name="Обычный 35 3 3 6" xfId="45774"/>
    <cellStyle name="Обычный 35 3 4" xfId="45775"/>
    <cellStyle name="Обычный 35 3 4 2" xfId="45776"/>
    <cellStyle name="Обычный 35 3 4 2 2" xfId="45777"/>
    <cellStyle name="Обычный 35 3 4 2 2 2" xfId="45778"/>
    <cellStyle name="Обычный 35 3 4 2 2 2 2" xfId="45779"/>
    <cellStyle name="Обычный 35 3 4 2 2 3" xfId="45780"/>
    <cellStyle name="Обычный 35 3 4 2 3" xfId="45781"/>
    <cellStyle name="Обычный 35 3 4 2 3 2" xfId="45782"/>
    <cellStyle name="Обычный 35 3 4 2 4" xfId="45783"/>
    <cellStyle name="Обычный 35 3 4 3" xfId="45784"/>
    <cellStyle name="Обычный 35 3 4 3 2" xfId="45785"/>
    <cellStyle name="Обычный 35 3 4 3 2 2" xfId="45786"/>
    <cellStyle name="Обычный 35 3 4 3 3" xfId="45787"/>
    <cellStyle name="Обычный 35 3 4 4" xfId="45788"/>
    <cellStyle name="Обычный 35 3 4 4 2" xfId="45789"/>
    <cellStyle name="Обычный 35 3 4 5" xfId="45790"/>
    <cellStyle name="Обычный 35 3 5" xfId="45791"/>
    <cellStyle name="Обычный 35 3 5 2" xfId="45792"/>
    <cellStyle name="Обычный 35 3 5 2 2" xfId="45793"/>
    <cellStyle name="Обычный 35 3 5 2 2 2" xfId="45794"/>
    <cellStyle name="Обычный 35 3 5 2 3" xfId="45795"/>
    <cellStyle name="Обычный 35 3 5 3" xfId="45796"/>
    <cellStyle name="Обычный 35 3 5 3 2" xfId="45797"/>
    <cellStyle name="Обычный 35 3 5 4" xfId="45798"/>
    <cellStyle name="Обычный 35 3 6" xfId="45799"/>
    <cellStyle name="Обычный 35 3 6 2" xfId="45800"/>
    <cellStyle name="Обычный 35 3 6 2 2" xfId="45801"/>
    <cellStyle name="Обычный 35 3 6 3" xfId="45802"/>
    <cellStyle name="Обычный 35 3 7" xfId="45803"/>
    <cellStyle name="Обычный 35 3 7 2" xfId="45804"/>
    <cellStyle name="Обычный 35 3 8" xfId="45805"/>
    <cellStyle name="Обычный 35 4" xfId="45806"/>
    <cellStyle name="Обычный 35 4 2" xfId="45807"/>
    <cellStyle name="Обычный 35 4 2 2" xfId="45808"/>
    <cellStyle name="Обычный 35 4 2 2 2" xfId="45809"/>
    <cellStyle name="Обычный 35 4 2 2 2 2" xfId="45810"/>
    <cellStyle name="Обычный 35 4 2 2 2 2 2" xfId="45811"/>
    <cellStyle name="Обычный 35 4 2 2 2 2 2 2" xfId="45812"/>
    <cellStyle name="Обычный 35 4 2 2 2 2 3" xfId="45813"/>
    <cellStyle name="Обычный 35 4 2 2 2 3" xfId="45814"/>
    <cellStyle name="Обычный 35 4 2 2 2 3 2" xfId="45815"/>
    <cellStyle name="Обычный 35 4 2 2 2 4" xfId="45816"/>
    <cellStyle name="Обычный 35 4 2 2 3" xfId="45817"/>
    <cellStyle name="Обычный 35 4 2 2 3 2" xfId="45818"/>
    <cellStyle name="Обычный 35 4 2 2 3 2 2" xfId="45819"/>
    <cellStyle name="Обычный 35 4 2 2 3 3" xfId="45820"/>
    <cellStyle name="Обычный 35 4 2 2 4" xfId="45821"/>
    <cellStyle name="Обычный 35 4 2 2 4 2" xfId="45822"/>
    <cellStyle name="Обычный 35 4 2 2 5" xfId="45823"/>
    <cellStyle name="Обычный 35 4 2 3" xfId="45824"/>
    <cellStyle name="Обычный 35 4 2 3 2" xfId="45825"/>
    <cellStyle name="Обычный 35 4 2 3 2 2" xfId="45826"/>
    <cellStyle name="Обычный 35 4 2 3 2 2 2" xfId="45827"/>
    <cellStyle name="Обычный 35 4 2 3 2 3" xfId="45828"/>
    <cellStyle name="Обычный 35 4 2 3 3" xfId="45829"/>
    <cellStyle name="Обычный 35 4 2 3 3 2" xfId="45830"/>
    <cellStyle name="Обычный 35 4 2 3 4" xfId="45831"/>
    <cellStyle name="Обычный 35 4 2 4" xfId="45832"/>
    <cellStyle name="Обычный 35 4 2 4 2" xfId="45833"/>
    <cellStyle name="Обычный 35 4 2 4 2 2" xfId="45834"/>
    <cellStyle name="Обычный 35 4 2 4 3" xfId="45835"/>
    <cellStyle name="Обычный 35 4 2 5" xfId="45836"/>
    <cellStyle name="Обычный 35 4 2 5 2" xfId="45837"/>
    <cellStyle name="Обычный 35 4 2 6" xfId="45838"/>
    <cellStyle name="Обычный 35 4 3" xfId="45839"/>
    <cellStyle name="Обычный 35 4 3 2" xfId="45840"/>
    <cellStyle name="Обычный 35 4 3 2 2" xfId="45841"/>
    <cellStyle name="Обычный 35 4 3 2 2 2" xfId="45842"/>
    <cellStyle name="Обычный 35 4 3 2 2 2 2" xfId="45843"/>
    <cellStyle name="Обычный 35 4 3 2 2 3" xfId="45844"/>
    <cellStyle name="Обычный 35 4 3 2 3" xfId="45845"/>
    <cellStyle name="Обычный 35 4 3 2 3 2" xfId="45846"/>
    <cellStyle name="Обычный 35 4 3 2 4" xfId="45847"/>
    <cellStyle name="Обычный 35 4 3 3" xfId="45848"/>
    <cellStyle name="Обычный 35 4 3 3 2" xfId="45849"/>
    <cellStyle name="Обычный 35 4 3 3 2 2" xfId="45850"/>
    <cellStyle name="Обычный 35 4 3 3 3" xfId="45851"/>
    <cellStyle name="Обычный 35 4 3 4" xfId="45852"/>
    <cellStyle name="Обычный 35 4 3 4 2" xfId="45853"/>
    <cellStyle name="Обычный 35 4 3 5" xfId="45854"/>
    <cellStyle name="Обычный 35 4 4" xfId="45855"/>
    <cellStyle name="Обычный 35 4 4 2" xfId="45856"/>
    <cellStyle name="Обычный 35 4 4 2 2" xfId="45857"/>
    <cellStyle name="Обычный 35 4 4 2 2 2" xfId="45858"/>
    <cellStyle name="Обычный 35 4 4 2 3" xfId="45859"/>
    <cellStyle name="Обычный 35 4 4 3" xfId="45860"/>
    <cellStyle name="Обычный 35 4 4 3 2" xfId="45861"/>
    <cellStyle name="Обычный 35 4 4 4" xfId="45862"/>
    <cellStyle name="Обычный 35 4 5" xfId="45863"/>
    <cellStyle name="Обычный 35 4 5 2" xfId="45864"/>
    <cellStyle name="Обычный 35 4 5 2 2" xfId="45865"/>
    <cellStyle name="Обычный 35 4 5 3" xfId="45866"/>
    <cellStyle name="Обычный 35 4 6" xfId="45867"/>
    <cellStyle name="Обычный 35 4 6 2" xfId="45868"/>
    <cellStyle name="Обычный 35 4 7" xfId="45869"/>
    <cellStyle name="Обычный 35 5" xfId="45870"/>
    <cellStyle name="Обычный 35 5 2" xfId="45871"/>
    <cellStyle name="Обычный 35 5 2 2" xfId="45872"/>
    <cellStyle name="Обычный 35 5 2 2 2" xfId="45873"/>
    <cellStyle name="Обычный 35 5 2 2 2 2" xfId="45874"/>
    <cellStyle name="Обычный 35 5 2 2 2 2 2" xfId="45875"/>
    <cellStyle name="Обычный 35 5 2 2 2 3" xfId="45876"/>
    <cellStyle name="Обычный 35 5 2 2 3" xfId="45877"/>
    <cellStyle name="Обычный 35 5 2 2 3 2" xfId="45878"/>
    <cellStyle name="Обычный 35 5 2 2 4" xfId="45879"/>
    <cellStyle name="Обычный 35 5 2 3" xfId="45880"/>
    <cellStyle name="Обычный 35 5 2 3 2" xfId="45881"/>
    <cellStyle name="Обычный 35 5 2 3 2 2" xfId="45882"/>
    <cellStyle name="Обычный 35 5 2 3 3" xfId="45883"/>
    <cellStyle name="Обычный 35 5 2 4" xfId="45884"/>
    <cellStyle name="Обычный 35 5 2 4 2" xfId="45885"/>
    <cellStyle name="Обычный 35 5 2 5" xfId="45886"/>
    <cellStyle name="Обычный 35 5 3" xfId="45887"/>
    <cellStyle name="Обычный 35 5 3 2" xfId="45888"/>
    <cellStyle name="Обычный 35 5 3 2 2" xfId="45889"/>
    <cellStyle name="Обычный 35 5 3 2 2 2" xfId="45890"/>
    <cellStyle name="Обычный 35 5 3 2 3" xfId="45891"/>
    <cellStyle name="Обычный 35 5 3 3" xfId="45892"/>
    <cellStyle name="Обычный 35 5 3 3 2" xfId="45893"/>
    <cellStyle name="Обычный 35 5 3 4" xfId="45894"/>
    <cellStyle name="Обычный 35 5 4" xfId="45895"/>
    <cellStyle name="Обычный 35 5 4 2" xfId="45896"/>
    <cellStyle name="Обычный 35 5 4 2 2" xfId="45897"/>
    <cellStyle name="Обычный 35 5 4 3" xfId="45898"/>
    <cellStyle name="Обычный 35 5 5" xfId="45899"/>
    <cellStyle name="Обычный 35 5 5 2" xfId="45900"/>
    <cellStyle name="Обычный 35 5 6" xfId="45901"/>
    <cellStyle name="Обычный 35 6" xfId="45902"/>
    <cellStyle name="Обычный 35 6 2" xfId="45903"/>
    <cellStyle name="Обычный 35 6 2 2" xfId="45904"/>
    <cellStyle name="Обычный 35 6 2 2 2" xfId="45905"/>
    <cellStyle name="Обычный 35 6 2 2 2 2" xfId="45906"/>
    <cellStyle name="Обычный 35 6 2 2 3" xfId="45907"/>
    <cellStyle name="Обычный 35 6 2 3" xfId="45908"/>
    <cellStyle name="Обычный 35 6 2 3 2" xfId="45909"/>
    <cellStyle name="Обычный 35 6 2 4" xfId="45910"/>
    <cellStyle name="Обычный 35 6 3" xfId="45911"/>
    <cellStyle name="Обычный 35 6 3 2" xfId="45912"/>
    <cellStyle name="Обычный 35 6 3 2 2" xfId="45913"/>
    <cellStyle name="Обычный 35 6 3 3" xfId="45914"/>
    <cellStyle name="Обычный 35 6 4" xfId="45915"/>
    <cellStyle name="Обычный 35 6 4 2" xfId="45916"/>
    <cellStyle name="Обычный 35 6 5" xfId="45917"/>
    <cellStyle name="Обычный 35 7" xfId="45918"/>
    <cellStyle name="Обычный 35 7 2" xfId="45919"/>
    <cellStyle name="Обычный 35 7 2 2" xfId="45920"/>
    <cellStyle name="Обычный 35 7 2 2 2" xfId="45921"/>
    <cellStyle name="Обычный 35 7 2 3" xfId="45922"/>
    <cellStyle name="Обычный 35 7 3" xfId="45923"/>
    <cellStyle name="Обычный 35 7 3 2" xfId="45924"/>
    <cellStyle name="Обычный 35 7 4" xfId="45925"/>
    <cellStyle name="Обычный 35 8" xfId="45926"/>
    <cellStyle name="Обычный 35 8 2" xfId="45927"/>
    <cellStyle name="Обычный 35 8 2 2" xfId="45928"/>
    <cellStyle name="Обычный 35 8 3" xfId="45929"/>
    <cellStyle name="Обычный 35 9" xfId="45930"/>
    <cellStyle name="Обычный 35 9 2" xfId="45931"/>
    <cellStyle name="Обычный 36" xfId="45932"/>
    <cellStyle name="Обычный 36 10" xfId="45933"/>
    <cellStyle name="Обычный 36 2" xfId="45934"/>
    <cellStyle name="Обычный 36 2 2" xfId="45935"/>
    <cellStyle name="Обычный 36 2 2 2" xfId="45936"/>
    <cellStyle name="Обычный 36 2 2 2 2" xfId="45937"/>
    <cellStyle name="Обычный 36 2 2 2 2 2" xfId="45938"/>
    <cellStyle name="Обычный 36 2 2 2 2 2 2" xfId="45939"/>
    <cellStyle name="Обычный 36 2 2 2 2 2 2 2" xfId="45940"/>
    <cellStyle name="Обычный 36 2 2 2 2 2 2 2 2" xfId="45941"/>
    <cellStyle name="Обычный 36 2 2 2 2 2 2 2 2 2" xfId="45942"/>
    <cellStyle name="Обычный 36 2 2 2 2 2 2 2 3" xfId="45943"/>
    <cellStyle name="Обычный 36 2 2 2 2 2 2 3" xfId="45944"/>
    <cellStyle name="Обычный 36 2 2 2 2 2 2 3 2" xfId="45945"/>
    <cellStyle name="Обычный 36 2 2 2 2 2 2 4" xfId="45946"/>
    <cellStyle name="Обычный 36 2 2 2 2 2 3" xfId="45947"/>
    <cellStyle name="Обычный 36 2 2 2 2 2 3 2" xfId="45948"/>
    <cellStyle name="Обычный 36 2 2 2 2 2 3 2 2" xfId="45949"/>
    <cellStyle name="Обычный 36 2 2 2 2 2 3 3" xfId="45950"/>
    <cellStyle name="Обычный 36 2 2 2 2 2 4" xfId="45951"/>
    <cellStyle name="Обычный 36 2 2 2 2 2 4 2" xfId="45952"/>
    <cellStyle name="Обычный 36 2 2 2 2 2 5" xfId="45953"/>
    <cellStyle name="Обычный 36 2 2 2 2 3" xfId="45954"/>
    <cellStyle name="Обычный 36 2 2 2 2 3 2" xfId="45955"/>
    <cellStyle name="Обычный 36 2 2 2 2 3 2 2" xfId="45956"/>
    <cellStyle name="Обычный 36 2 2 2 2 3 2 2 2" xfId="45957"/>
    <cellStyle name="Обычный 36 2 2 2 2 3 2 3" xfId="45958"/>
    <cellStyle name="Обычный 36 2 2 2 2 3 3" xfId="45959"/>
    <cellStyle name="Обычный 36 2 2 2 2 3 3 2" xfId="45960"/>
    <cellStyle name="Обычный 36 2 2 2 2 3 4" xfId="45961"/>
    <cellStyle name="Обычный 36 2 2 2 2 4" xfId="45962"/>
    <cellStyle name="Обычный 36 2 2 2 2 4 2" xfId="45963"/>
    <cellStyle name="Обычный 36 2 2 2 2 4 2 2" xfId="45964"/>
    <cellStyle name="Обычный 36 2 2 2 2 4 3" xfId="45965"/>
    <cellStyle name="Обычный 36 2 2 2 2 5" xfId="45966"/>
    <cellStyle name="Обычный 36 2 2 2 2 5 2" xfId="45967"/>
    <cellStyle name="Обычный 36 2 2 2 2 6" xfId="45968"/>
    <cellStyle name="Обычный 36 2 2 2 3" xfId="45969"/>
    <cellStyle name="Обычный 36 2 2 2 3 2" xfId="45970"/>
    <cellStyle name="Обычный 36 2 2 2 3 2 2" xfId="45971"/>
    <cellStyle name="Обычный 36 2 2 2 3 2 2 2" xfId="45972"/>
    <cellStyle name="Обычный 36 2 2 2 3 2 2 2 2" xfId="45973"/>
    <cellStyle name="Обычный 36 2 2 2 3 2 2 3" xfId="45974"/>
    <cellStyle name="Обычный 36 2 2 2 3 2 3" xfId="45975"/>
    <cellStyle name="Обычный 36 2 2 2 3 2 3 2" xfId="45976"/>
    <cellStyle name="Обычный 36 2 2 2 3 2 4" xfId="45977"/>
    <cellStyle name="Обычный 36 2 2 2 3 3" xfId="45978"/>
    <cellStyle name="Обычный 36 2 2 2 3 3 2" xfId="45979"/>
    <cellStyle name="Обычный 36 2 2 2 3 3 2 2" xfId="45980"/>
    <cellStyle name="Обычный 36 2 2 2 3 3 3" xfId="45981"/>
    <cellStyle name="Обычный 36 2 2 2 3 4" xfId="45982"/>
    <cellStyle name="Обычный 36 2 2 2 3 4 2" xfId="45983"/>
    <cellStyle name="Обычный 36 2 2 2 3 5" xfId="45984"/>
    <cellStyle name="Обычный 36 2 2 2 4" xfId="45985"/>
    <cellStyle name="Обычный 36 2 2 2 4 2" xfId="45986"/>
    <cellStyle name="Обычный 36 2 2 2 4 2 2" xfId="45987"/>
    <cellStyle name="Обычный 36 2 2 2 4 2 2 2" xfId="45988"/>
    <cellStyle name="Обычный 36 2 2 2 4 2 3" xfId="45989"/>
    <cellStyle name="Обычный 36 2 2 2 4 3" xfId="45990"/>
    <cellStyle name="Обычный 36 2 2 2 4 3 2" xfId="45991"/>
    <cellStyle name="Обычный 36 2 2 2 4 4" xfId="45992"/>
    <cellStyle name="Обычный 36 2 2 2 5" xfId="45993"/>
    <cellStyle name="Обычный 36 2 2 2 5 2" xfId="45994"/>
    <cellStyle name="Обычный 36 2 2 2 5 2 2" xfId="45995"/>
    <cellStyle name="Обычный 36 2 2 2 5 3" xfId="45996"/>
    <cellStyle name="Обычный 36 2 2 2 6" xfId="45997"/>
    <cellStyle name="Обычный 36 2 2 2 6 2" xfId="45998"/>
    <cellStyle name="Обычный 36 2 2 2 7" xfId="45999"/>
    <cellStyle name="Обычный 36 2 2 3" xfId="46000"/>
    <cellStyle name="Обычный 36 2 2 3 2" xfId="46001"/>
    <cellStyle name="Обычный 36 2 2 3 2 2" xfId="46002"/>
    <cellStyle name="Обычный 36 2 2 3 2 2 2" xfId="46003"/>
    <cellStyle name="Обычный 36 2 2 3 2 2 2 2" xfId="46004"/>
    <cellStyle name="Обычный 36 2 2 3 2 2 2 2 2" xfId="46005"/>
    <cellStyle name="Обычный 36 2 2 3 2 2 2 3" xfId="46006"/>
    <cellStyle name="Обычный 36 2 2 3 2 2 3" xfId="46007"/>
    <cellStyle name="Обычный 36 2 2 3 2 2 3 2" xfId="46008"/>
    <cellStyle name="Обычный 36 2 2 3 2 2 4" xfId="46009"/>
    <cellStyle name="Обычный 36 2 2 3 2 3" xfId="46010"/>
    <cellStyle name="Обычный 36 2 2 3 2 3 2" xfId="46011"/>
    <cellStyle name="Обычный 36 2 2 3 2 3 2 2" xfId="46012"/>
    <cellStyle name="Обычный 36 2 2 3 2 3 3" xfId="46013"/>
    <cellStyle name="Обычный 36 2 2 3 2 4" xfId="46014"/>
    <cellStyle name="Обычный 36 2 2 3 2 4 2" xfId="46015"/>
    <cellStyle name="Обычный 36 2 2 3 2 5" xfId="46016"/>
    <cellStyle name="Обычный 36 2 2 3 3" xfId="46017"/>
    <cellStyle name="Обычный 36 2 2 3 3 2" xfId="46018"/>
    <cellStyle name="Обычный 36 2 2 3 3 2 2" xfId="46019"/>
    <cellStyle name="Обычный 36 2 2 3 3 2 2 2" xfId="46020"/>
    <cellStyle name="Обычный 36 2 2 3 3 2 3" xfId="46021"/>
    <cellStyle name="Обычный 36 2 2 3 3 3" xfId="46022"/>
    <cellStyle name="Обычный 36 2 2 3 3 3 2" xfId="46023"/>
    <cellStyle name="Обычный 36 2 2 3 3 4" xfId="46024"/>
    <cellStyle name="Обычный 36 2 2 3 4" xfId="46025"/>
    <cellStyle name="Обычный 36 2 2 3 4 2" xfId="46026"/>
    <cellStyle name="Обычный 36 2 2 3 4 2 2" xfId="46027"/>
    <cellStyle name="Обычный 36 2 2 3 4 3" xfId="46028"/>
    <cellStyle name="Обычный 36 2 2 3 5" xfId="46029"/>
    <cellStyle name="Обычный 36 2 2 3 5 2" xfId="46030"/>
    <cellStyle name="Обычный 36 2 2 3 6" xfId="46031"/>
    <cellStyle name="Обычный 36 2 2 4" xfId="46032"/>
    <cellStyle name="Обычный 36 2 2 4 2" xfId="46033"/>
    <cellStyle name="Обычный 36 2 2 4 2 2" xfId="46034"/>
    <cellStyle name="Обычный 36 2 2 4 2 2 2" xfId="46035"/>
    <cellStyle name="Обычный 36 2 2 4 2 2 2 2" xfId="46036"/>
    <cellStyle name="Обычный 36 2 2 4 2 2 3" xfId="46037"/>
    <cellStyle name="Обычный 36 2 2 4 2 3" xfId="46038"/>
    <cellStyle name="Обычный 36 2 2 4 2 3 2" xfId="46039"/>
    <cellStyle name="Обычный 36 2 2 4 2 4" xfId="46040"/>
    <cellStyle name="Обычный 36 2 2 4 3" xfId="46041"/>
    <cellStyle name="Обычный 36 2 2 4 3 2" xfId="46042"/>
    <cellStyle name="Обычный 36 2 2 4 3 2 2" xfId="46043"/>
    <cellStyle name="Обычный 36 2 2 4 3 3" xfId="46044"/>
    <cellStyle name="Обычный 36 2 2 4 4" xfId="46045"/>
    <cellStyle name="Обычный 36 2 2 4 4 2" xfId="46046"/>
    <cellStyle name="Обычный 36 2 2 4 5" xfId="46047"/>
    <cellStyle name="Обычный 36 2 2 5" xfId="46048"/>
    <cellStyle name="Обычный 36 2 2 5 2" xfId="46049"/>
    <cellStyle name="Обычный 36 2 2 5 2 2" xfId="46050"/>
    <cellStyle name="Обычный 36 2 2 5 2 2 2" xfId="46051"/>
    <cellStyle name="Обычный 36 2 2 5 2 3" xfId="46052"/>
    <cellStyle name="Обычный 36 2 2 5 3" xfId="46053"/>
    <cellStyle name="Обычный 36 2 2 5 3 2" xfId="46054"/>
    <cellStyle name="Обычный 36 2 2 5 4" xfId="46055"/>
    <cellStyle name="Обычный 36 2 2 6" xfId="46056"/>
    <cellStyle name="Обычный 36 2 2 6 2" xfId="46057"/>
    <cellStyle name="Обычный 36 2 2 6 2 2" xfId="46058"/>
    <cellStyle name="Обычный 36 2 2 6 3" xfId="46059"/>
    <cellStyle name="Обычный 36 2 2 7" xfId="46060"/>
    <cellStyle name="Обычный 36 2 2 7 2" xfId="46061"/>
    <cellStyle name="Обычный 36 2 2 8" xfId="46062"/>
    <cellStyle name="Обычный 36 2 3" xfId="46063"/>
    <cellStyle name="Обычный 36 2 3 2" xfId="46064"/>
    <cellStyle name="Обычный 36 2 3 2 2" xfId="46065"/>
    <cellStyle name="Обычный 36 2 3 2 2 2" xfId="46066"/>
    <cellStyle name="Обычный 36 2 3 2 2 2 2" xfId="46067"/>
    <cellStyle name="Обычный 36 2 3 2 2 2 2 2" xfId="46068"/>
    <cellStyle name="Обычный 36 2 3 2 2 2 2 2 2" xfId="46069"/>
    <cellStyle name="Обычный 36 2 3 2 2 2 2 3" xfId="46070"/>
    <cellStyle name="Обычный 36 2 3 2 2 2 3" xfId="46071"/>
    <cellStyle name="Обычный 36 2 3 2 2 2 3 2" xfId="46072"/>
    <cellStyle name="Обычный 36 2 3 2 2 2 4" xfId="46073"/>
    <cellStyle name="Обычный 36 2 3 2 2 3" xfId="46074"/>
    <cellStyle name="Обычный 36 2 3 2 2 3 2" xfId="46075"/>
    <cellStyle name="Обычный 36 2 3 2 2 3 2 2" xfId="46076"/>
    <cellStyle name="Обычный 36 2 3 2 2 3 3" xfId="46077"/>
    <cellStyle name="Обычный 36 2 3 2 2 4" xfId="46078"/>
    <cellStyle name="Обычный 36 2 3 2 2 4 2" xfId="46079"/>
    <cellStyle name="Обычный 36 2 3 2 2 5" xfId="46080"/>
    <cellStyle name="Обычный 36 2 3 2 3" xfId="46081"/>
    <cellStyle name="Обычный 36 2 3 2 3 2" xfId="46082"/>
    <cellStyle name="Обычный 36 2 3 2 3 2 2" xfId="46083"/>
    <cellStyle name="Обычный 36 2 3 2 3 2 2 2" xfId="46084"/>
    <cellStyle name="Обычный 36 2 3 2 3 2 3" xfId="46085"/>
    <cellStyle name="Обычный 36 2 3 2 3 3" xfId="46086"/>
    <cellStyle name="Обычный 36 2 3 2 3 3 2" xfId="46087"/>
    <cellStyle name="Обычный 36 2 3 2 3 4" xfId="46088"/>
    <cellStyle name="Обычный 36 2 3 2 4" xfId="46089"/>
    <cellStyle name="Обычный 36 2 3 2 4 2" xfId="46090"/>
    <cellStyle name="Обычный 36 2 3 2 4 2 2" xfId="46091"/>
    <cellStyle name="Обычный 36 2 3 2 4 3" xfId="46092"/>
    <cellStyle name="Обычный 36 2 3 2 5" xfId="46093"/>
    <cellStyle name="Обычный 36 2 3 2 5 2" xfId="46094"/>
    <cellStyle name="Обычный 36 2 3 2 6" xfId="46095"/>
    <cellStyle name="Обычный 36 2 3 3" xfId="46096"/>
    <cellStyle name="Обычный 36 2 3 3 2" xfId="46097"/>
    <cellStyle name="Обычный 36 2 3 3 2 2" xfId="46098"/>
    <cellStyle name="Обычный 36 2 3 3 2 2 2" xfId="46099"/>
    <cellStyle name="Обычный 36 2 3 3 2 2 2 2" xfId="46100"/>
    <cellStyle name="Обычный 36 2 3 3 2 2 3" xfId="46101"/>
    <cellStyle name="Обычный 36 2 3 3 2 3" xfId="46102"/>
    <cellStyle name="Обычный 36 2 3 3 2 3 2" xfId="46103"/>
    <cellStyle name="Обычный 36 2 3 3 2 4" xfId="46104"/>
    <cellStyle name="Обычный 36 2 3 3 3" xfId="46105"/>
    <cellStyle name="Обычный 36 2 3 3 3 2" xfId="46106"/>
    <cellStyle name="Обычный 36 2 3 3 3 2 2" xfId="46107"/>
    <cellStyle name="Обычный 36 2 3 3 3 3" xfId="46108"/>
    <cellStyle name="Обычный 36 2 3 3 4" xfId="46109"/>
    <cellStyle name="Обычный 36 2 3 3 4 2" xfId="46110"/>
    <cellStyle name="Обычный 36 2 3 3 5" xfId="46111"/>
    <cellStyle name="Обычный 36 2 3 4" xfId="46112"/>
    <cellStyle name="Обычный 36 2 3 4 2" xfId="46113"/>
    <cellStyle name="Обычный 36 2 3 4 2 2" xfId="46114"/>
    <cellStyle name="Обычный 36 2 3 4 2 2 2" xfId="46115"/>
    <cellStyle name="Обычный 36 2 3 4 2 3" xfId="46116"/>
    <cellStyle name="Обычный 36 2 3 4 3" xfId="46117"/>
    <cellStyle name="Обычный 36 2 3 4 3 2" xfId="46118"/>
    <cellStyle name="Обычный 36 2 3 4 4" xfId="46119"/>
    <cellStyle name="Обычный 36 2 3 5" xfId="46120"/>
    <cellStyle name="Обычный 36 2 3 5 2" xfId="46121"/>
    <cellStyle name="Обычный 36 2 3 5 2 2" xfId="46122"/>
    <cellStyle name="Обычный 36 2 3 5 3" xfId="46123"/>
    <cellStyle name="Обычный 36 2 3 6" xfId="46124"/>
    <cellStyle name="Обычный 36 2 3 6 2" xfId="46125"/>
    <cellStyle name="Обычный 36 2 3 7" xfId="46126"/>
    <cellStyle name="Обычный 36 2 4" xfId="46127"/>
    <cellStyle name="Обычный 36 2 4 2" xfId="46128"/>
    <cellStyle name="Обычный 36 2 4 2 2" xfId="46129"/>
    <cellStyle name="Обычный 36 2 4 2 2 2" xfId="46130"/>
    <cellStyle name="Обычный 36 2 4 2 2 2 2" xfId="46131"/>
    <cellStyle name="Обычный 36 2 4 2 2 2 2 2" xfId="46132"/>
    <cellStyle name="Обычный 36 2 4 2 2 2 3" xfId="46133"/>
    <cellStyle name="Обычный 36 2 4 2 2 3" xfId="46134"/>
    <cellStyle name="Обычный 36 2 4 2 2 3 2" xfId="46135"/>
    <cellStyle name="Обычный 36 2 4 2 2 4" xfId="46136"/>
    <cellStyle name="Обычный 36 2 4 2 3" xfId="46137"/>
    <cellStyle name="Обычный 36 2 4 2 3 2" xfId="46138"/>
    <cellStyle name="Обычный 36 2 4 2 3 2 2" xfId="46139"/>
    <cellStyle name="Обычный 36 2 4 2 3 3" xfId="46140"/>
    <cellStyle name="Обычный 36 2 4 2 4" xfId="46141"/>
    <cellStyle name="Обычный 36 2 4 2 4 2" xfId="46142"/>
    <cellStyle name="Обычный 36 2 4 2 5" xfId="46143"/>
    <cellStyle name="Обычный 36 2 4 3" xfId="46144"/>
    <cellStyle name="Обычный 36 2 4 3 2" xfId="46145"/>
    <cellStyle name="Обычный 36 2 4 3 2 2" xfId="46146"/>
    <cellStyle name="Обычный 36 2 4 3 2 2 2" xfId="46147"/>
    <cellStyle name="Обычный 36 2 4 3 2 3" xfId="46148"/>
    <cellStyle name="Обычный 36 2 4 3 3" xfId="46149"/>
    <cellStyle name="Обычный 36 2 4 3 3 2" xfId="46150"/>
    <cellStyle name="Обычный 36 2 4 3 4" xfId="46151"/>
    <cellStyle name="Обычный 36 2 4 4" xfId="46152"/>
    <cellStyle name="Обычный 36 2 4 4 2" xfId="46153"/>
    <cellStyle name="Обычный 36 2 4 4 2 2" xfId="46154"/>
    <cellStyle name="Обычный 36 2 4 4 3" xfId="46155"/>
    <cellStyle name="Обычный 36 2 4 5" xfId="46156"/>
    <cellStyle name="Обычный 36 2 4 5 2" xfId="46157"/>
    <cellStyle name="Обычный 36 2 4 6" xfId="46158"/>
    <cellStyle name="Обычный 36 2 5" xfId="46159"/>
    <cellStyle name="Обычный 36 2 5 2" xfId="46160"/>
    <cellStyle name="Обычный 36 2 5 2 2" xfId="46161"/>
    <cellStyle name="Обычный 36 2 5 2 2 2" xfId="46162"/>
    <cellStyle name="Обычный 36 2 5 2 2 2 2" xfId="46163"/>
    <cellStyle name="Обычный 36 2 5 2 2 3" xfId="46164"/>
    <cellStyle name="Обычный 36 2 5 2 3" xfId="46165"/>
    <cellStyle name="Обычный 36 2 5 2 3 2" xfId="46166"/>
    <cellStyle name="Обычный 36 2 5 2 4" xfId="46167"/>
    <cellStyle name="Обычный 36 2 5 3" xfId="46168"/>
    <cellStyle name="Обычный 36 2 5 3 2" xfId="46169"/>
    <cellStyle name="Обычный 36 2 5 3 2 2" xfId="46170"/>
    <cellStyle name="Обычный 36 2 5 3 3" xfId="46171"/>
    <cellStyle name="Обычный 36 2 5 4" xfId="46172"/>
    <cellStyle name="Обычный 36 2 5 4 2" xfId="46173"/>
    <cellStyle name="Обычный 36 2 5 5" xfId="46174"/>
    <cellStyle name="Обычный 36 2 6" xfId="46175"/>
    <cellStyle name="Обычный 36 2 6 2" xfId="46176"/>
    <cellStyle name="Обычный 36 2 6 2 2" xfId="46177"/>
    <cellStyle name="Обычный 36 2 6 2 2 2" xfId="46178"/>
    <cellStyle name="Обычный 36 2 6 2 3" xfId="46179"/>
    <cellStyle name="Обычный 36 2 6 3" xfId="46180"/>
    <cellStyle name="Обычный 36 2 6 3 2" xfId="46181"/>
    <cellStyle name="Обычный 36 2 6 4" xfId="46182"/>
    <cellStyle name="Обычный 36 2 7" xfId="46183"/>
    <cellStyle name="Обычный 36 2 7 2" xfId="46184"/>
    <cellStyle name="Обычный 36 2 7 2 2" xfId="46185"/>
    <cellStyle name="Обычный 36 2 7 3" xfId="46186"/>
    <cellStyle name="Обычный 36 2 8" xfId="46187"/>
    <cellStyle name="Обычный 36 2 8 2" xfId="46188"/>
    <cellStyle name="Обычный 36 2 9" xfId="46189"/>
    <cellStyle name="Обычный 36 3" xfId="46190"/>
    <cellStyle name="Обычный 36 3 2" xfId="46191"/>
    <cellStyle name="Обычный 36 3 2 2" xfId="46192"/>
    <cellStyle name="Обычный 36 3 2 2 2" xfId="46193"/>
    <cellStyle name="Обычный 36 3 2 2 2 2" xfId="46194"/>
    <cellStyle name="Обычный 36 3 2 2 2 2 2" xfId="46195"/>
    <cellStyle name="Обычный 36 3 2 2 2 2 2 2" xfId="46196"/>
    <cellStyle name="Обычный 36 3 2 2 2 2 2 2 2" xfId="46197"/>
    <cellStyle name="Обычный 36 3 2 2 2 2 2 3" xfId="46198"/>
    <cellStyle name="Обычный 36 3 2 2 2 2 3" xfId="46199"/>
    <cellStyle name="Обычный 36 3 2 2 2 2 3 2" xfId="46200"/>
    <cellStyle name="Обычный 36 3 2 2 2 2 4" xfId="46201"/>
    <cellStyle name="Обычный 36 3 2 2 2 3" xfId="46202"/>
    <cellStyle name="Обычный 36 3 2 2 2 3 2" xfId="46203"/>
    <cellStyle name="Обычный 36 3 2 2 2 3 2 2" xfId="46204"/>
    <cellStyle name="Обычный 36 3 2 2 2 3 3" xfId="46205"/>
    <cellStyle name="Обычный 36 3 2 2 2 4" xfId="46206"/>
    <cellStyle name="Обычный 36 3 2 2 2 4 2" xfId="46207"/>
    <cellStyle name="Обычный 36 3 2 2 2 5" xfId="46208"/>
    <cellStyle name="Обычный 36 3 2 2 3" xfId="46209"/>
    <cellStyle name="Обычный 36 3 2 2 3 2" xfId="46210"/>
    <cellStyle name="Обычный 36 3 2 2 3 2 2" xfId="46211"/>
    <cellStyle name="Обычный 36 3 2 2 3 2 2 2" xfId="46212"/>
    <cellStyle name="Обычный 36 3 2 2 3 2 3" xfId="46213"/>
    <cellStyle name="Обычный 36 3 2 2 3 3" xfId="46214"/>
    <cellStyle name="Обычный 36 3 2 2 3 3 2" xfId="46215"/>
    <cellStyle name="Обычный 36 3 2 2 3 4" xfId="46216"/>
    <cellStyle name="Обычный 36 3 2 2 4" xfId="46217"/>
    <cellStyle name="Обычный 36 3 2 2 4 2" xfId="46218"/>
    <cellStyle name="Обычный 36 3 2 2 4 2 2" xfId="46219"/>
    <cellStyle name="Обычный 36 3 2 2 4 3" xfId="46220"/>
    <cellStyle name="Обычный 36 3 2 2 5" xfId="46221"/>
    <cellStyle name="Обычный 36 3 2 2 5 2" xfId="46222"/>
    <cellStyle name="Обычный 36 3 2 2 6" xfId="46223"/>
    <cellStyle name="Обычный 36 3 2 3" xfId="46224"/>
    <cellStyle name="Обычный 36 3 2 3 2" xfId="46225"/>
    <cellStyle name="Обычный 36 3 2 3 2 2" xfId="46226"/>
    <cellStyle name="Обычный 36 3 2 3 2 2 2" xfId="46227"/>
    <cellStyle name="Обычный 36 3 2 3 2 2 2 2" xfId="46228"/>
    <cellStyle name="Обычный 36 3 2 3 2 2 3" xfId="46229"/>
    <cellStyle name="Обычный 36 3 2 3 2 3" xfId="46230"/>
    <cellStyle name="Обычный 36 3 2 3 2 3 2" xfId="46231"/>
    <cellStyle name="Обычный 36 3 2 3 2 4" xfId="46232"/>
    <cellStyle name="Обычный 36 3 2 3 3" xfId="46233"/>
    <cellStyle name="Обычный 36 3 2 3 3 2" xfId="46234"/>
    <cellStyle name="Обычный 36 3 2 3 3 2 2" xfId="46235"/>
    <cellStyle name="Обычный 36 3 2 3 3 3" xfId="46236"/>
    <cellStyle name="Обычный 36 3 2 3 4" xfId="46237"/>
    <cellStyle name="Обычный 36 3 2 3 4 2" xfId="46238"/>
    <cellStyle name="Обычный 36 3 2 3 5" xfId="46239"/>
    <cellStyle name="Обычный 36 3 2 4" xfId="46240"/>
    <cellStyle name="Обычный 36 3 2 4 2" xfId="46241"/>
    <cellStyle name="Обычный 36 3 2 4 2 2" xfId="46242"/>
    <cellStyle name="Обычный 36 3 2 4 2 2 2" xfId="46243"/>
    <cellStyle name="Обычный 36 3 2 4 2 3" xfId="46244"/>
    <cellStyle name="Обычный 36 3 2 4 3" xfId="46245"/>
    <cellStyle name="Обычный 36 3 2 4 3 2" xfId="46246"/>
    <cellStyle name="Обычный 36 3 2 4 4" xfId="46247"/>
    <cellStyle name="Обычный 36 3 2 5" xfId="46248"/>
    <cellStyle name="Обычный 36 3 2 5 2" xfId="46249"/>
    <cellStyle name="Обычный 36 3 2 5 2 2" xfId="46250"/>
    <cellStyle name="Обычный 36 3 2 5 3" xfId="46251"/>
    <cellStyle name="Обычный 36 3 2 6" xfId="46252"/>
    <cellStyle name="Обычный 36 3 2 6 2" xfId="46253"/>
    <cellStyle name="Обычный 36 3 2 7" xfId="46254"/>
    <cellStyle name="Обычный 36 3 3" xfId="46255"/>
    <cellStyle name="Обычный 36 3 3 2" xfId="46256"/>
    <cellStyle name="Обычный 36 3 3 2 2" xfId="46257"/>
    <cellStyle name="Обычный 36 3 3 2 2 2" xfId="46258"/>
    <cellStyle name="Обычный 36 3 3 2 2 2 2" xfId="46259"/>
    <cellStyle name="Обычный 36 3 3 2 2 2 2 2" xfId="46260"/>
    <cellStyle name="Обычный 36 3 3 2 2 2 3" xfId="46261"/>
    <cellStyle name="Обычный 36 3 3 2 2 3" xfId="46262"/>
    <cellStyle name="Обычный 36 3 3 2 2 3 2" xfId="46263"/>
    <cellStyle name="Обычный 36 3 3 2 2 4" xfId="46264"/>
    <cellStyle name="Обычный 36 3 3 2 3" xfId="46265"/>
    <cellStyle name="Обычный 36 3 3 2 3 2" xfId="46266"/>
    <cellStyle name="Обычный 36 3 3 2 3 2 2" xfId="46267"/>
    <cellStyle name="Обычный 36 3 3 2 3 3" xfId="46268"/>
    <cellStyle name="Обычный 36 3 3 2 4" xfId="46269"/>
    <cellStyle name="Обычный 36 3 3 2 4 2" xfId="46270"/>
    <cellStyle name="Обычный 36 3 3 2 5" xfId="46271"/>
    <cellStyle name="Обычный 36 3 3 3" xfId="46272"/>
    <cellStyle name="Обычный 36 3 3 3 2" xfId="46273"/>
    <cellStyle name="Обычный 36 3 3 3 2 2" xfId="46274"/>
    <cellStyle name="Обычный 36 3 3 3 2 2 2" xfId="46275"/>
    <cellStyle name="Обычный 36 3 3 3 2 3" xfId="46276"/>
    <cellStyle name="Обычный 36 3 3 3 3" xfId="46277"/>
    <cellStyle name="Обычный 36 3 3 3 3 2" xfId="46278"/>
    <cellStyle name="Обычный 36 3 3 3 4" xfId="46279"/>
    <cellStyle name="Обычный 36 3 3 4" xfId="46280"/>
    <cellStyle name="Обычный 36 3 3 4 2" xfId="46281"/>
    <cellStyle name="Обычный 36 3 3 4 2 2" xfId="46282"/>
    <cellStyle name="Обычный 36 3 3 4 3" xfId="46283"/>
    <cellStyle name="Обычный 36 3 3 5" xfId="46284"/>
    <cellStyle name="Обычный 36 3 3 5 2" xfId="46285"/>
    <cellStyle name="Обычный 36 3 3 6" xfId="46286"/>
    <cellStyle name="Обычный 36 3 4" xfId="46287"/>
    <cellStyle name="Обычный 36 3 4 2" xfId="46288"/>
    <cellStyle name="Обычный 36 3 4 2 2" xfId="46289"/>
    <cellStyle name="Обычный 36 3 4 2 2 2" xfId="46290"/>
    <cellStyle name="Обычный 36 3 4 2 2 2 2" xfId="46291"/>
    <cellStyle name="Обычный 36 3 4 2 2 3" xfId="46292"/>
    <cellStyle name="Обычный 36 3 4 2 3" xfId="46293"/>
    <cellStyle name="Обычный 36 3 4 2 3 2" xfId="46294"/>
    <cellStyle name="Обычный 36 3 4 2 4" xfId="46295"/>
    <cellStyle name="Обычный 36 3 4 3" xfId="46296"/>
    <cellStyle name="Обычный 36 3 4 3 2" xfId="46297"/>
    <cellStyle name="Обычный 36 3 4 3 2 2" xfId="46298"/>
    <cellStyle name="Обычный 36 3 4 3 3" xfId="46299"/>
    <cellStyle name="Обычный 36 3 4 4" xfId="46300"/>
    <cellStyle name="Обычный 36 3 4 4 2" xfId="46301"/>
    <cellStyle name="Обычный 36 3 4 5" xfId="46302"/>
    <cellStyle name="Обычный 36 3 5" xfId="46303"/>
    <cellStyle name="Обычный 36 3 5 2" xfId="46304"/>
    <cellStyle name="Обычный 36 3 5 2 2" xfId="46305"/>
    <cellStyle name="Обычный 36 3 5 2 2 2" xfId="46306"/>
    <cellStyle name="Обычный 36 3 5 2 3" xfId="46307"/>
    <cellStyle name="Обычный 36 3 5 3" xfId="46308"/>
    <cellStyle name="Обычный 36 3 5 3 2" xfId="46309"/>
    <cellStyle name="Обычный 36 3 5 4" xfId="46310"/>
    <cellStyle name="Обычный 36 3 6" xfId="46311"/>
    <cellStyle name="Обычный 36 3 6 2" xfId="46312"/>
    <cellStyle name="Обычный 36 3 6 2 2" xfId="46313"/>
    <cellStyle name="Обычный 36 3 6 3" xfId="46314"/>
    <cellStyle name="Обычный 36 3 7" xfId="46315"/>
    <cellStyle name="Обычный 36 3 7 2" xfId="46316"/>
    <cellStyle name="Обычный 36 3 8" xfId="46317"/>
    <cellStyle name="Обычный 36 4" xfId="46318"/>
    <cellStyle name="Обычный 36 4 2" xfId="46319"/>
    <cellStyle name="Обычный 36 4 2 2" xfId="46320"/>
    <cellStyle name="Обычный 36 4 2 2 2" xfId="46321"/>
    <cellStyle name="Обычный 36 4 2 2 2 2" xfId="46322"/>
    <cellStyle name="Обычный 36 4 2 2 2 2 2" xfId="46323"/>
    <cellStyle name="Обычный 36 4 2 2 2 2 2 2" xfId="46324"/>
    <cellStyle name="Обычный 36 4 2 2 2 2 3" xfId="46325"/>
    <cellStyle name="Обычный 36 4 2 2 2 3" xfId="46326"/>
    <cellStyle name="Обычный 36 4 2 2 2 3 2" xfId="46327"/>
    <cellStyle name="Обычный 36 4 2 2 2 4" xfId="46328"/>
    <cellStyle name="Обычный 36 4 2 2 3" xfId="46329"/>
    <cellStyle name="Обычный 36 4 2 2 3 2" xfId="46330"/>
    <cellStyle name="Обычный 36 4 2 2 3 2 2" xfId="46331"/>
    <cellStyle name="Обычный 36 4 2 2 3 3" xfId="46332"/>
    <cellStyle name="Обычный 36 4 2 2 4" xfId="46333"/>
    <cellStyle name="Обычный 36 4 2 2 4 2" xfId="46334"/>
    <cellStyle name="Обычный 36 4 2 2 5" xfId="46335"/>
    <cellStyle name="Обычный 36 4 2 3" xfId="46336"/>
    <cellStyle name="Обычный 36 4 2 3 2" xfId="46337"/>
    <cellStyle name="Обычный 36 4 2 3 2 2" xfId="46338"/>
    <cellStyle name="Обычный 36 4 2 3 2 2 2" xfId="46339"/>
    <cellStyle name="Обычный 36 4 2 3 2 3" xfId="46340"/>
    <cellStyle name="Обычный 36 4 2 3 3" xfId="46341"/>
    <cellStyle name="Обычный 36 4 2 3 3 2" xfId="46342"/>
    <cellStyle name="Обычный 36 4 2 3 4" xfId="46343"/>
    <cellStyle name="Обычный 36 4 2 4" xfId="46344"/>
    <cellStyle name="Обычный 36 4 2 4 2" xfId="46345"/>
    <cellStyle name="Обычный 36 4 2 4 2 2" xfId="46346"/>
    <cellStyle name="Обычный 36 4 2 4 3" xfId="46347"/>
    <cellStyle name="Обычный 36 4 2 5" xfId="46348"/>
    <cellStyle name="Обычный 36 4 2 5 2" xfId="46349"/>
    <cellStyle name="Обычный 36 4 2 6" xfId="46350"/>
    <cellStyle name="Обычный 36 4 3" xfId="46351"/>
    <cellStyle name="Обычный 36 4 3 2" xfId="46352"/>
    <cellStyle name="Обычный 36 4 3 2 2" xfId="46353"/>
    <cellStyle name="Обычный 36 4 3 2 2 2" xfId="46354"/>
    <cellStyle name="Обычный 36 4 3 2 2 2 2" xfId="46355"/>
    <cellStyle name="Обычный 36 4 3 2 2 3" xfId="46356"/>
    <cellStyle name="Обычный 36 4 3 2 3" xfId="46357"/>
    <cellStyle name="Обычный 36 4 3 2 3 2" xfId="46358"/>
    <cellStyle name="Обычный 36 4 3 2 4" xfId="46359"/>
    <cellStyle name="Обычный 36 4 3 3" xfId="46360"/>
    <cellStyle name="Обычный 36 4 3 3 2" xfId="46361"/>
    <cellStyle name="Обычный 36 4 3 3 2 2" xfId="46362"/>
    <cellStyle name="Обычный 36 4 3 3 3" xfId="46363"/>
    <cellStyle name="Обычный 36 4 3 4" xfId="46364"/>
    <cellStyle name="Обычный 36 4 3 4 2" xfId="46365"/>
    <cellStyle name="Обычный 36 4 3 5" xfId="46366"/>
    <cellStyle name="Обычный 36 4 4" xfId="46367"/>
    <cellStyle name="Обычный 36 4 4 2" xfId="46368"/>
    <cellStyle name="Обычный 36 4 4 2 2" xfId="46369"/>
    <cellStyle name="Обычный 36 4 4 2 2 2" xfId="46370"/>
    <cellStyle name="Обычный 36 4 4 2 3" xfId="46371"/>
    <cellStyle name="Обычный 36 4 4 3" xfId="46372"/>
    <cellStyle name="Обычный 36 4 4 3 2" xfId="46373"/>
    <cellStyle name="Обычный 36 4 4 4" xfId="46374"/>
    <cellStyle name="Обычный 36 4 5" xfId="46375"/>
    <cellStyle name="Обычный 36 4 5 2" xfId="46376"/>
    <cellStyle name="Обычный 36 4 5 2 2" xfId="46377"/>
    <cellStyle name="Обычный 36 4 5 3" xfId="46378"/>
    <cellStyle name="Обычный 36 4 6" xfId="46379"/>
    <cellStyle name="Обычный 36 4 6 2" xfId="46380"/>
    <cellStyle name="Обычный 36 4 7" xfId="46381"/>
    <cellStyle name="Обычный 36 5" xfId="46382"/>
    <cellStyle name="Обычный 36 5 2" xfId="46383"/>
    <cellStyle name="Обычный 36 5 2 2" xfId="46384"/>
    <cellStyle name="Обычный 36 5 2 2 2" xfId="46385"/>
    <cellStyle name="Обычный 36 5 2 2 2 2" xfId="46386"/>
    <cellStyle name="Обычный 36 5 2 2 2 2 2" xfId="46387"/>
    <cellStyle name="Обычный 36 5 2 2 2 3" xfId="46388"/>
    <cellStyle name="Обычный 36 5 2 2 3" xfId="46389"/>
    <cellStyle name="Обычный 36 5 2 2 3 2" xfId="46390"/>
    <cellStyle name="Обычный 36 5 2 2 4" xfId="46391"/>
    <cellStyle name="Обычный 36 5 2 3" xfId="46392"/>
    <cellStyle name="Обычный 36 5 2 3 2" xfId="46393"/>
    <cellStyle name="Обычный 36 5 2 3 2 2" xfId="46394"/>
    <cellStyle name="Обычный 36 5 2 3 3" xfId="46395"/>
    <cellStyle name="Обычный 36 5 2 4" xfId="46396"/>
    <cellStyle name="Обычный 36 5 2 4 2" xfId="46397"/>
    <cellStyle name="Обычный 36 5 2 5" xfId="46398"/>
    <cellStyle name="Обычный 36 5 3" xfId="46399"/>
    <cellStyle name="Обычный 36 5 3 2" xfId="46400"/>
    <cellStyle name="Обычный 36 5 3 2 2" xfId="46401"/>
    <cellStyle name="Обычный 36 5 3 2 2 2" xfId="46402"/>
    <cellStyle name="Обычный 36 5 3 2 3" xfId="46403"/>
    <cellStyle name="Обычный 36 5 3 3" xfId="46404"/>
    <cellStyle name="Обычный 36 5 3 3 2" xfId="46405"/>
    <cellStyle name="Обычный 36 5 3 4" xfId="46406"/>
    <cellStyle name="Обычный 36 5 4" xfId="46407"/>
    <cellStyle name="Обычный 36 5 4 2" xfId="46408"/>
    <cellStyle name="Обычный 36 5 4 2 2" xfId="46409"/>
    <cellStyle name="Обычный 36 5 4 3" xfId="46410"/>
    <cellStyle name="Обычный 36 5 5" xfId="46411"/>
    <cellStyle name="Обычный 36 5 5 2" xfId="46412"/>
    <cellStyle name="Обычный 36 5 6" xfId="46413"/>
    <cellStyle name="Обычный 36 6" xfId="46414"/>
    <cellStyle name="Обычный 36 6 2" xfId="46415"/>
    <cellStyle name="Обычный 36 6 2 2" xfId="46416"/>
    <cellStyle name="Обычный 36 6 2 2 2" xfId="46417"/>
    <cellStyle name="Обычный 36 6 2 2 2 2" xfId="46418"/>
    <cellStyle name="Обычный 36 6 2 2 3" xfId="46419"/>
    <cellStyle name="Обычный 36 6 2 3" xfId="46420"/>
    <cellStyle name="Обычный 36 6 2 3 2" xfId="46421"/>
    <cellStyle name="Обычный 36 6 2 4" xfId="46422"/>
    <cellStyle name="Обычный 36 6 3" xfId="46423"/>
    <cellStyle name="Обычный 36 6 3 2" xfId="46424"/>
    <cellStyle name="Обычный 36 6 3 2 2" xfId="46425"/>
    <cellStyle name="Обычный 36 6 3 3" xfId="46426"/>
    <cellStyle name="Обычный 36 6 4" xfId="46427"/>
    <cellStyle name="Обычный 36 6 4 2" xfId="46428"/>
    <cellStyle name="Обычный 36 6 5" xfId="46429"/>
    <cellStyle name="Обычный 36 7" xfId="46430"/>
    <cellStyle name="Обычный 36 7 2" xfId="46431"/>
    <cellStyle name="Обычный 36 7 2 2" xfId="46432"/>
    <cellStyle name="Обычный 36 7 2 2 2" xfId="46433"/>
    <cellStyle name="Обычный 36 7 2 3" xfId="46434"/>
    <cellStyle name="Обычный 36 7 3" xfId="46435"/>
    <cellStyle name="Обычный 36 7 3 2" xfId="46436"/>
    <cellStyle name="Обычный 36 7 4" xfId="46437"/>
    <cellStyle name="Обычный 36 8" xfId="46438"/>
    <cellStyle name="Обычный 36 8 2" xfId="46439"/>
    <cellStyle name="Обычный 36 8 2 2" xfId="46440"/>
    <cellStyle name="Обычный 36 8 3" xfId="46441"/>
    <cellStyle name="Обычный 36 9" xfId="46442"/>
    <cellStyle name="Обычный 36 9 2" xfId="46443"/>
    <cellStyle name="Обычный 37" xfId="46444"/>
    <cellStyle name="Обычный 37 10" xfId="46445"/>
    <cellStyle name="Обычный 37 2" xfId="46446"/>
    <cellStyle name="Обычный 37 2 2" xfId="46447"/>
    <cellStyle name="Обычный 37 2 2 2" xfId="46448"/>
    <cellStyle name="Обычный 37 2 2 2 2" xfId="46449"/>
    <cellStyle name="Обычный 37 2 2 2 2 2" xfId="46450"/>
    <cellStyle name="Обычный 37 2 2 2 2 2 2" xfId="46451"/>
    <cellStyle name="Обычный 37 2 2 2 2 2 2 2" xfId="46452"/>
    <cellStyle name="Обычный 37 2 2 2 2 2 2 2 2" xfId="46453"/>
    <cellStyle name="Обычный 37 2 2 2 2 2 2 2 2 2" xfId="46454"/>
    <cellStyle name="Обычный 37 2 2 2 2 2 2 2 3" xfId="46455"/>
    <cellStyle name="Обычный 37 2 2 2 2 2 2 3" xfId="46456"/>
    <cellStyle name="Обычный 37 2 2 2 2 2 2 3 2" xfId="46457"/>
    <cellStyle name="Обычный 37 2 2 2 2 2 2 4" xfId="46458"/>
    <cellStyle name="Обычный 37 2 2 2 2 2 3" xfId="46459"/>
    <cellStyle name="Обычный 37 2 2 2 2 2 3 2" xfId="46460"/>
    <cellStyle name="Обычный 37 2 2 2 2 2 3 2 2" xfId="46461"/>
    <cellStyle name="Обычный 37 2 2 2 2 2 3 3" xfId="46462"/>
    <cellStyle name="Обычный 37 2 2 2 2 2 4" xfId="46463"/>
    <cellStyle name="Обычный 37 2 2 2 2 2 4 2" xfId="46464"/>
    <cellStyle name="Обычный 37 2 2 2 2 2 5" xfId="46465"/>
    <cellStyle name="Обычный 37 2 2 2 2 3" xfId="46466"/>
    <cellStyle name="Обычный 37 2 2 2 2 3 2" xfId="46467"/>
    <cellStyle name="Обычный 37 2 2 2 2 3 2 2" xfId="46468"/>
    <cellStyle name="Обычный 37 2 2 2 2 3 2 2 2" xfId="46469"/>
    <cellStyle name="Обычный 37 2 2 2 2 3 2 3" xfId="46470"/>
    <cellStyle name="Обычный 37 2 2 2 2 3 3" xfId="46471"/>
    <cellStyle name="Обычный 37 2 2 2 2 3 3 2" xfId="46472"/>
    <cellStyle name="Обычный 37 2 2 2 2 3 4" xfId="46473"/>
    <cellStyle name="Обычный 37 2 2 2 2 4" xfId="46474"/>
    <cellStyle name="Обычный 37 2 2 2 2 4 2" xfId="46475"/>
    <cellStyle name="Обычный 37 2 2 2 2 4 2 2" xfId="46476"/>
    <cellStyle name="Обычный 37 2 2 2 2 4 3" xfId="46477"/>
    <cellStyle name="Обычный 37 2 2 2 2 5" xfId="46478"/>
    <cellStyle name="Обычный 37 2 2 2 2 5 2" xfId="46479"/>
    <cellStyle name="Обычный 37 2 2 2 2 6" xfId="46480"/>
    <cellStyle name="Обычный 37 2 2 2 3" xfId="46481"/>
    <cellStyle name="Обычный 37 2 2 2 3 2" xfId="46482"/>
    <cellStyle name="Обычный 37 2 2 2 3 2 2" xfId="46483"/>
    <cellStyle name="Обычный 37 2 2 2 3 2 2 2" xfId="46484"/>
    <cellStyle name="Обычный 37 2 2 2 3 2 2 2 2" xfId="46485"/>
    <cellStyle name="Обычный 37 2 2 2 3 2 2 3" xfId="46486"/>
    <cellStyle name="Обычный 37 2 2 2 3 2 3" xfId="46487"/>
    <cellStyle name="Обычный 37 2 2 2 3 2 3 2" xfId="46488"/>
    <cellStyle name="Обычный 37 2 2 2 3 2 4" xfId="46489"/>
    <cellStyle name="Обычный 37 2 2 2 3 3" xfId="46490"/>
    <cellStyle name="Обычный 37 2 2 2 3 3 2" xfId="46491"/>
    <cellStyle name="Обычный 37 2 2 2 3 3 2 2" xfId="46492"/>
    <cellStyle name="Обычный 37 2 2 2 3 3 3" xfId="46493"/>
    <cellStyle name="Обычный 37 2 2 2 3 4" xfId="46494"/>
    <cellStyle name="Обычный 37 2 2 2 3 4 2" xfId="46495"/>
    <cellStyle name="Обычный 37 2 2 2 3 5" xfId="46496"/>
    <cellStyle name="Обычный 37 2 2 2 4" xfId="46497"/>
    <cellStyle name="Обычный 37 2 2 2 4 2" xfId="46498"/>
    <cellStyle name="Обычный 37 2 2 2 4 2 2" xfId="46499"/>
    <cellStyle name="Обычный 37 2 2 2 4 2 2 2" xfId="46500"/>
    <cellStyle name="Обычный 37 2 2 2 4 2 3" xfId="46501"/>
    <cellStyle name="Обычный 37 2 2 2 4 3" xfId="46502"/>
    <cellStyle name="Обычный 37 2 2 2 4 3 2" xfId="46503"/>
    <cellStyle name="Обычный 37 2 2 2 4 4" xfId="46504"/>
    <cellStyle name="Обычный 37 2 2 2 5" xfId="46505"/>
    <cellStyle name="Обычный 37 2 2 2 5 2" xfId="46506"/>
    <cellStyle name="Обычный 37 2 2 2 5 2 2" xfId="46507"/>
    <cellStyle name="Обычный 37 2 2 2 5 3" xfId="46508"/>
    <cellStyle name="Обычный 37 2 2 2 6" xfId="46509"/>
    <cellStyle name="Обычный 37 2 2 2 6 2" xfId="46510"/>
    <cellStyle name="Обычный 37 2 2 2 7" xfId="46511"/>
    <cellStyle name="Обычный 37 2 2 3" xfId="46512"/>
    <cellStyle name="Обычный 37 2 2 3 2" xfId="46513"/>
    <cellStyle name="Обычный 37 2 2 3 2 2" xfId="46514"/>
    <cellStyle name="Обычный 37 2 2 3 2 2 2" xfId="46515"/>
    <cellStyle name="Обычный 37 2 2 3 2 2 2 2" xfId="46516"/>
    <cellStyle name="Обычный 37 2 2 3 2 2 2 2 2" xfId="46517"/>
    <cellStyle name="Обычный 37 2 2 3 2 2 2 3" xfId="46518"/>
    <cellStyle name="Обычный 37 2 2 3 2 2 3" xfId="46519"/>
    <cellStyle name="Обычный 37 2 2 3 2 2 3 2" xfId="46520"/>
    <cellStyle name="Обычный 37 2 2 3 2 2 4" xfId="46521"/>
    <cellStyle name="Обычный 37 2 2 3 2 3" xfId="46522"/>
    <cellStyle name="Обычный 37 2 2 3 2 3 2" xfId="46523"/>
    <cellStyle name="Обычный 37 2 2 3 2 3 2 2" xfId="46524"/>
    <cellStyle name="Обычный 37 2 2 3 2 3 3" xfId="46525"/>
    <cellStyle name="Обычный 37 2 2 3 2 4" xfId="46526"/>
    <cellStyle name="Обычный 37 2 2 3 2 4 2" xfId="46527"/>
    <cellStyle name="Обычный 37 2 2 3 2 5" xfId="46528"/>
    <cellStyle name="Обычный 37 2 2 3 3" xfId="46529"/>
    <cellStyle name="Обычный 37 2 2 3 3 2" xfId="46530"/>
    <cellStyle name="Обычный 37 2 2 3 3 2 2" xfId="46531"/>
    <cellStyle name="Обычный 37 2 2 3 3 2 2 2" xfId="46532"/>
    <cellStyle name="Обычный 37 2 2 3 3 2 3" xfId="46533"/>
    <cellStyle name="Обычный 37 2 2 3 3 3" xfId="46534"/>
    <cellStyle name="Обычный 37 2 2 3 3 3 2" xfId="46535"/>
    <cellStyle name="Обычный 37 2 2 3 3 4" xfId="46536"/>
    <cellStyle name="Обычный 37 2 2 3 4" xfId="46537"/>
    <cellStyle name="Обычный 37 2 2 3 4 2" xfId="46538"/>
    <cellStyle name="Обычный 37 2 2 3 4 2 2" xfId="46539"/>
    <cellStyle name="Обычный 37 2 2 3 4 3" xfId="46540"/>
    <cellStyle name="Обычный 37 2 2 3 5" xfId="46541"/>
    <cellStyle name="Обычный 37 2 2 3 5 2" xfId="46542"/>
    <cellStyle name="Обычный 37 2 2 3 6" xfId="46543"/>
    <cellStyle name="Обычный 37 2 2 4" xfId="46544"/>
    <cellStyle name="Обычный 37 2 2 4 2" xfId="46545"/>
    <cellStyle name="Обычный 37 2 2 4 2 2" xfId="46546"/>
    <cellStyle name="Обычный 37 2 2 4 2 2 2" xfId="46547"/>
    <cellStyle name="Обычный 37 2 2 4 2 2 2 2" xfId="46548"/>
    <cellStyle name="Обычный 37 2 2 4 2 2 3" xfId="46549"/>
    <cellStyle name="Обычный 37 2 2 4 2 3" xfId="46550"/>
    <cellStyle name="Обычный 37 2 2 4 2 3 2" xfId="46551"/>
    <cellStyle name="Обычный 37 2 2 4 2 4" xfId="46552"/>
    <cellStyle name="Обычный 37 2 2 4 3" xfId="46553"/>
    <cellStyle name="Обычный 37 2 2 4 3 2" xfId="46554"/>
    <cellStyle name="Обычный 37 2 2 4 3 2 2" xfId="46555"/>
    <cellStyle name="Обычный 37 2 2 4 3 3" xfId="46556"/>
    <cellStyle name="Обычный 37 2 2 4 4" xfId="46557"/>
    <cellStyle name="Обычный 37 2 2 4 4 2" xfId="46558"/>
    <cellStyle name="Обычный 37 2 2 4 5" xfId="46559"/>
    <cellStyle name="Обычный 37 2 2 5" xfId="46560"/>
    <cellStyle name="Обычный 37 2 2 5 2" xfId="46561"/>
    <cellStyle name="Обычный 37 2 2 5 2 2" xfId="46562"/>
    <cellStyle name="Обычный 37 2 2 5 2 2 2" xfId="46563"/>
    <cellStyle name="Обычный 37 2 2 5 2 3" xfId="46564"/>
    <cellStyle name="Обычный 37 2 2 5 3" xfId="46565"/>
    <cellStyle name="Обычный 37 2 2 5 3 2" xfId="46566"/>
    <cellStyle name="Обычный 37 2 2 5 4" xfId="46567"/>
    <cellStyle name="Обычный 37 2 2 6" xfId="46568"/>
    <cellStyle name="Обычный 37 2 2 6 2" xfId="46569"/>
    <cellStyle name="Обычный 37 2 2 6 2 2" xfId="46570"/>
    <cellStyle name="Обычный 37 2 2 6 3" xfId="46571"/>
    <cellStyle name="Обычный 37 2 2 7" xfId="46572"/>
    <cellStyle name="Обычный 37 2 2 7 2" xfId="46573"/>
    <cellStyle name="Обычный 37 2 2 8" xfId="46574"/>
    <cellStyle name="Обычный 37 2 3" xfId="46575"/>
    <cellStyle name="Обычный 37 2 3 2" xfId="46576"/>
    <cellStyle name="Обычный 37 2 3 2 2" xfId="46577"/>
    <cellStyle name="Обычный 37 2 3 2 2 2" xfId="46578"/>
    <cellStyle name="Обычный 37 2 3 2 2 2 2" xfId="46579"/>
    <cellStyle name="Обычный 37 2 3 2 2 2 2 2" xfId="46580"/>
    <cellStyle name="Обычный 37 2 3 2 2 2 2 2 2" xfId="46581"/>
    <cellStyle name="Обычный 37 2 3 2 2 2 2 3" xfId="46582"/>
    <cellStyle name="Обычный 37 2 3 2 2 2 3" xfId="46583"/>
    <cellStyle name="Обычный 37 2 3 2 2 2 3 2" xfId="46584"/>
    <cellStyle name="Обычный 37 2 3 2 2 2 4" xfId="46585"/>
    <cellStyle name="Обычный 37 2 3 2 2 3" xfId="46586"/>
    <cellStyle name="Обычный 37 2 3 2 2 3 2" xfId="46587"/>
    <cellStyle name="Обычный 37 2 3 2 2 3 2 2" xfId="46588"/>
    <cellStyle name="Обычный 37 2 3 2 2 3 3" xfId="46589"/>
    <cellStyle name="Обычный 37 2 3 2 2 4" xfId="46590"/>
    <cellStyle name="Обычный 37 2 3 2 2 4 2" xfId="46591"/>
    <cellStyle name="Обычный 37 2 3 2 2 5" xfId="46592"/>
    <cellStyle name="Обычный 37 2 3 2 3" xfId="46593"/>
    <cellStyle name="Обычный 37 2 3 2 3 2" xfId="46594"/>
    <cellStyle name="Обычный 37 2 3 2 3 2 2" xfId="46595"/>
    <cellStyle name="Обычный 37 2 3 2 3 2 2 2" xfId="46596"/>
    <cellStyle name="Обычный 37 2 3 2 3 2 3" xfId="46597"/>
    <cellStyle name="Обычный 37 2 3 2 3 3" xfId="46598"/>
    <cellStyle name="Обычный 37 2 3 2 3 3 2" xfId="46599"/>
    <cellStyle name="Обычный 37 2 3 2 3 4" xfId="46600"/>
    <cellStyle name="Обычный 37 2 3 2 4" xfId="46601"/>
    <cellStyle name="Обычный 37 2 3 2 4 2" xfId="46602"/>
    <cellStyle name="Обычный 37 2 3 2 4 2 2" xfId="46603"/>
    <cellStyle name="Обычный 37 2 3 2 4 3" xfId="46604"/>
    <cellStyle name="Обычный 37 2 3 2 5" xfId="46605"/>
    <cellStyle name="Обычный 37 2 3 2 5 2" xfId="46606"/>
    <cellStyle name="Обычный 37 2 3 2 6" xfId="46607"/>
    <cellStyle name="Обычный 37 2 3 3" xfId="46608"/>
    <cellStyle name="Обычный 37 2 3 3 2" xfId="46609"/>
    <cellStyle name="Обычный 37 2 3 3 2 2" xfId="46610"/>
    <cellStyle name="Обычный 37 2 3 3 2 2 2" xfId="46611"/>
    <cellStyle name="Обычный 37 2 3 3 2 2 2 2" xfId="46612"/>
    <cellStyle name="Обычный 37 2 3 3 2 2 3" xfId="46613"/>
    <cellStyle name="Обычный 37 2 3 3 2 3" xfId="46614"/>
    <cellStyle name="Обычный 37 2 3 3 2 3 2" xfId="46615"/>
    <cellStyle name="Обычный 37 2 3 3 2 4" xfId="46616"/>
    <cellStyle name="Обычный 37 2 3 3 3" xfId="46617"/>
    <cellStyle name="Обычный 37 2 3 3 3 2" xfId="46618"/>
    <cellStyle name="Обычный 37 2 3 3 3 2 2" xfId="46619"/>
    <cellStyle name="Обычный 37 2 3 3 3 3" xfId="46620"/>
    <cellStyle name="Обычный 37 2 3 3 4" xfId="46621"/>
    <cellStyle name="Обычный 37 2 3 3 4 2" xfId="46622"/>
    <cellStyle name="Обычный 37 2 3 3 5" xfId="46623"/>
    <cellStyle name="Обычный 37 2 3 4" xfId="46624"/>
    <cellStyle name="Обычный 37 2 3 4 2" xfId="46625"/>
    <cellStyle name="Обычный 37 2 3 4 2 2" xfId="46626"/>
    <cellStyle name="Обычный 37 2 3 4 2 2 2" xfId="46627"/>
    <cellStyle name="Обычный 37 2 3 4 2 3" xfId="46628"/>
    <cellStyle name="Обычный 37 2 3 4 3" xfId="46629"/>
    <cellStyle name="Обычный 37 2 3 4 3 2" xfId="46630"/>
    <cellStyle name="Обычный 37 2 3 4 4" xfId="46631"/>
    <cellStyle name="Обычный 37 2 3 5" xfId="46632"/>
    <cellStyle name="Обычный 37 2 3 5 2" xfId="46633"/>
    <cellStyle name="Обычный 37 2 3 5 2 2" xfId="46634"/>
    <cellStyle name="Обычный 37 2 3 5 3" xfId="46635"/>
    <cellStyle name="Обычный 37 2 3 6" xfId="46636"/>
    <cellStyle name="Обычный 37 2 3 6 2" xfId="46637"/>
    <cellStyle name="Обычный 37 2 3 7" xfId="46638"/>
    <cellStyle name="Обычный 37 2 4" xfId="46639"/>
    <cellStyle name="Обычный 37 2 4 2" xfId="46640"/>
    <cellStyle name="Обычный 37 2 4 2 2" xfId="46641"/>
    <cellStyle name="Обычный 37 2 4 2 2 2" xfId="46642"/>
    <cellStyle name="Обычный 37 2 4 2 2 2 2" xfId="46643"/>
    <cellStyle name="Обычный 37 2 4 2 2 2 2 2" xfId="46644"/>
    <cellStyle name="Обычный 37 2 4 2 2 2 3" xfId="46645"/>
    <cellStyle name="Обычный 37 2 4 2 2 3" xfId="46646"/>
    <cellStyle name="Обычный 37 2 4 2 2 3 2" xfId="46647"/>
    <cellStyle name="Обычный 37 2 4 2 2 4" xfId="46648"/>
    <cellStyle name="Обычный 37 2 4 2 3" xfId="46649"/>
    <cellStyle name="Обычный 37 2 4 2 3 2" xfId="46650"/>
    <cellStyle name="Обычный 37 2 4 2 3 2 2" xfId="46651"/>
    <cellStyle name="Обычный 37 2 4 2 3 3" xfId="46652"/>
    <cellStyle name="Обычный 37 2 4 2 4" xfId="46653"/>
    <cellStyle name="Обычный 37 2 4 2 4 2" xfId="46654"/>
    <cellStyle name="Обычный 37 2 4 2 5" xfId="46655"/>
    <cellStyle name="Обычный 37 2 4 3" xfId="46656"/>
    <cellStyle name="Обычный 37 2 4 3 2" xfId="46657"/>
    <cellStyle name="Обычный 37 2 4 3 2 2" xfId="46658"/>
    <cellStyle name="Обычный 37 2 4 3 2 2 2" xfId="46659"/>
    <cellStyle name="Обычный 37 2 4 3 2 3" xfId="46660"/>
    <cellStyle name="Обычный 37 2 4 3 3" xfId="46661"/>
    <cellStyle name="Обычный 37 2 4 3 3 2" xfId="46662"/>
    <cellStyle name="Обычный 37 2 4 3 4" xfId="46663"/>
    <cellStyle name="Обычный 37 2 4 4" xfId="46664"/>
    <cellStyle name="Обычный 37 2 4 4 2" xfId="46665"/>
    <cellStyle name="Обычный 37 2 4 4 2 2" xfId="46666"/>
    <cellStyle name="Обычный 37 2 4 4 3" xfId="46667"/>
    <cellStyle name="Обычный 37 2 4 5" xfId="46668"/>
    <cellStyle name="Обычный 37 2 4 5 2" xfId="46669"/>
    <cellStyle name="Обычный 37 2 4 6" xfId="46670"/>
    <cellStyle name="Обычный 37 2 5" xfId="46671"/>
    <cellStyle name="Обычный 37 2 5 2" xfId="46672"/>
    <cellStyle name="Обычный 37 2 5 2 2" xfId="46673"/>
    <cellStyle name="Обычный 37 2 5 2 2 2" xfId="46674"/>
    <cellStyle name="Обычный 37 2 5 2 2 2 2" xfId="46675"/>
    <cellStyle name="Обычный 37 2 5 2 2 3" xfId="46676"/>
    <cellStyle name="Обычный 37 2 5 2 3" xfId="46677"/>
    <cellStyle name="Обычный 37 2 5 2 3 2" xfId="46678"/>
    <cellStyle name="Обычный 37 2 5 2 4" xfId="46679"/>
    <cellStyle name="Обычный 37 2 5 3" xfId="46680"/>
    <cellStyle name="Обычный 37 2 5 3 2" xfId="46681"/>
    <cellStyle name="Обычный 37 2 5 3 2 2" xfId="46682"/>
    <cellStyle name="Обычный 37 2 5 3 3" xfId="46683"/>
    <cellStyle name="Обычный 37 2 5 4" xfId="46684"/>
    <cellStyle name="Обычный 37 2 5 4 2" xfId="46685"/>
    <cellStyle name="Обычный 37 2 5 5" xfId="46686"/>
    <cellStyle name="Обычный 37 2 6" xfId="46687"/>
    <cellStyle name="Обычный 37 2 6 2" xfId="46688"/>
    <cellStyle name="Обычный 37 2 6 2 2" xfId="46689"/>
    <cellStyle name="Обычный 37 2 6 2 2 2" xfId="46690"/>
    <cellStyle name="Обычный 37 2 6 2 3" xfId="46691"/>
    <cellStyle name="Обычный 37 2 6 3" xfId="46692"/>
    <cellStyle name="Обычный 37 2 6 3 2" xfId="46693"/>
    <cellStyle name="Обычный 37 2 6 4" xfId="46694"/>
    <cellStyle name="Обычный 37 2 7" xfId="46695"/>
    <cellStyle name="Обычный 37 2 7 2" xfId="46696"/>
    <cellStyle name="Обычный 37 2 7 2 2" xfId="46697"/>
    <cellStyle name="Обычный 37 2 7 3" xfId="46698"/>
    <cellStyle name="Обычный 37 2 8" xfId="46699"/>
    <cellStyle name="Обычный 37 2 8 2" xfId="46700"/>
    <cellStyle name="Обычный 37 2 9" xfId="46701"/>
    <cellStyle name="Обычный 37 3" xfId="46702"/>
    <cellStyle name="Обычный 37 3 2" xfId="46703"/>
    <cellStyle name="Обычный 37 3 2 2" xfId="46704"/>
    <cellStyle name="Обычный 37 3 2 2 2" xfId="46705"/>
    <cellStyle name="Обычный 37 3 2 2 2 2" xfId="46706"/>
    <cellStyle name="Обычный 37 3 2 2 2 2 2" xfId="46707"/>
    <cellStyle name="Обычный 37 3 2 2 2 2 2 2" xfId="46708"/>
    <cellStyle name="Обычный 37 3 2 2 2 2 2 2 2" xfId="46709"/>
    <cellStyle name="Обычный 37 3 2 2 2 2 2 3" xfId="46710"/>
    <cellStyle name="Обычный 37 3 2 2 2 2 3" xfId="46711"/>
    <cellStyle name="Обычный 37 3 2 2 2 2 3 2" xfId="46712"/>
    <cellStyle name="Обычный 37 3 2 2 2 2 4" xfId="46713"/>
    <cellStyle name="Обычный 37 3 2 2 2 3" xfId="46714"/>
    <cellStyle name="Обычный 37 3 2 2 2 3 2" xfId="46715"/>
    <cellStyle name="Обычный 37 3 2 2 2 3 2 2" xfId="46716"/>
    <cellStyle name="Обычный 37 3 2 2 2 3 3" xfId="46717"/>
    <cellStyle name="Обычный 37 3 2 2 2 4" xfId="46718"/>
    <cellStyle name="Обычный 37 3 2 2 2 4 2" xfId="46719"/>
    <cellStyle name="Обычный 37 3 2 2 2 5" xfId="46720"/>
    <cellStyle name="Обычный 37 3 2 2 3" xfId="46721"/>
    <cellStyle name="Обычный 37 3 2 2 3 2" xfId="46722"/>
    <cellStyle name="Обычный 37 3 2 2 3 2 2" xfId="46723"/>
    <cellStyle name="Обычный 37 3 2 2 3 2 2 2" xfId="46724"/>
    <cellStyle name="Обычный 37 3 2 2 3 2 3" xfId="46725"/>
    <cellStyle name="Обычный 37 3 2 2 3 3" xfId="46726"/>
    <cellStyle name="Обычный 37 3 2 2 3 3 2" xfId="46727"/>
    <cellStyle name="Обычный 37 3 2 2 3 4" xfId="46728"/>
    <cellStyle name="Обычный 37 3 2 2 4" xfId="46729"/>
    <cellStyle name="Обычный 37 3 2 2 4 2" xfId="46730"/>
    <cellStyle name="Обычный 37 3 2 2 4 2 2" xfId="46731"/>
    <cellStyle name="Обычный 37 3 2 2 4 3" xfId="46732"/>
    <cellStyle name="Обычный 37 3 2 2 5" xfId="46733"/>
    <cellStyle name="Обычный 37 3 2 2 5 2" xfId="46734"/>
    <cellStyle name="Обычный 37 3 2 2 6" xfId="46735"/>
    <cellStyle name="Обычный 37 3 2 3" xfId="46736"/>
    <cellStyle name="Обычный 37 3 2 3 2" xfId="46737"/>
    <cellStyle name="Обычный 37 3 2 3 2 2" xfId="46738"/>
    <cellStyle name="Обычный 37 3 2 3 2 2 2" xfId="46739"/>
    <cellStyle name="Обычный 37 3 2 3 2 2 2 2" xfId="46740"/>
    <cellStyle name="Обычный 37 3 2 3 2 2 3" xfId="46741"/>
    <cellStyle name="Обычный 37 3 2 3 2 3" xfId="46742"/>
    <cellStyle name="Обычный 37 3 2 3 2 3 2" xfId="46743"/>
    <cellStyle name="Обычный 37 3 2 3 2 4" xfId="46744"/>
    <cellStyle name="Обычный 37 3 2 3 3" xfId="46745"/>
    <cellStyle name="Обычный 37 3 2 3 3 2" xfId="46746"/>
    <cellStyle name="Обычный 37 3 2 3 3 2 2" xfId="46747"/>
    <cellStyle name="Обычный 37 3 2 3 3 3" xfId="46748"/>
    <cellStyle name="Обычный 37 3 2 3 4" xfId="46749"/>
    <cellStyle name="Обычный 37 3 2 3 4 2" xfId="46750"/>
    <cellStyle name="Обычный 37 3 2 3 5" xfId="46751"/>
    <cellStyle name="Обычный 37 3 2 4" xfId="46752"/>
    <cellStyle name="Обычный 37 3 2 4 2" xfId="46753"/>
    <cellStyle name="Обычный 37 3 2 4 2 2" xfId="46754"/>
    <cellStyle name="Обычный 37 3 2 4 2 2 2" xfId="46755"/>
    <cellStyle name="Обычный 37 3 2 4 2 3" xfId="46756"/>
    <cellStyle name="Обычный 37 3 2 4 3" xfId="46757"/>
    <cellStyle name="Обычный 37 3 2 4 3 2" xfId="46758"/>
    <cellStyle name="Обычный 37 3 2 4 4" xfId="46759"/>
    <cellStyle name="Обычный 37 3 2 5" xfId="46760"/>
    <cellStyle name="Обычный 37 3 2 5 2" xfId="46761"/>
    <cellStyle name="Обычный 37 3 2 5 2 2" xfId="46762"/>
    <cellStyle name="Обычный 37 3 2 5 3" xfId="46763"/>
    <cellStyle name="Обычный 37 3 2 6" xfId="46764"/>
    <cellStyle name="Обычный 37 3 2 6 2" xfId="46765"/>
    <cellStyle name="Обычный 37 3 2 7" xfId="46766"/>
    <cellStyle name="Обычный 37 3 3" xfId="46767"/>
    <cellStyle name="Обычный 37 3 3 2" xfId="46768"/>
    <cellStyle name="Обычный 37 3 3 2 2" xfId="46769"/>
    <cellStyle name="Обычный 37 3 3 2 2 2" xfId="46770"/>
    <cellStyle name="Обычный 37 3 3 2 2 2 2" xfId="46771"/>
    <cellStyle name="Обычный 37 3 3 2 2 2 2 2" xfId="46772"/>
    <cellStyle name="Обычный 37 3 3 2 2 2 3" xfId="46773"/>
    <cellStyle name="Обычный 37 3 3 2 2 3" xfId="46774"/>
    <cellStyle name="Обычный 37 3 3 2 2 3 2" xfId="46775"/>
    <cellStyle name="Обычный 37 3 3 2 2 4" xfId="46776"/>
    <cellStyle name="Обычный 37 3 3 2 3" xfId="46777"/>
    <cellStyle name="Обычный 37 3 3 2 3 2" xfId="46778"/>
    <cellStyle name="Обычный 37 3 3 2 3 2 2" xfId="46779"/>
    <cellStyle name="Обычный 37 3 3 2 3 3" xfId="46780"/>
    <cellStyle name="Обычный 37 3 3 2 4" xfId="46781"/>
    <cellStyle name="Обычный 37 3 3 2 4 2" xfId="46782"/>
    <cellStyle name="Обычный 37 3 3 2 5" xfId="46783"/>
    <cellStyle name="Обычный 37 3 3 3" xfId="46784"/>
    <cellStyle name="Обычный 37 3 3 3 2" xfId="46785"/>
    <cellStyle name="Обычный 37 3 3 3 2 2" xfId="46786"/>
    <cellStyle name="Обычный 37 3 3 3 2 2 2" xfId="46787"/>
    <cellStyle name="Обычный 37 3 3 3 2 3" xfId="46788"/>
    <cellStyle name="Обычный 37 3 3 3 3" xfId="46789"/>
    <cellStyle name="Обычный 37 3 3 3 3 2" xfId="46790"/>
    <cellStyle name="Обычный 37 3 3 3 4" xfId="46791"/>
    <cellStyle name="Обычный 37 3 3 4" xfId="46792"/>
    <cellStyle name="Обычный 37 3 3 4 2" xfId="46793"/>
    <cellStyle name="Обычный 37 3 3 4 2 2" xfId="46794"/>
    <cellStyle name="Обычный 37 3 3 4 3" xfId="46795"/>
    <cellStyle name="Обычный 37 3 3 5" xfId="46796"/>
    <cellStyle name="Обычный 37 3 3 5 2" xfId="46797"/>
    <cellStyle name="Обычный 37 3 3 6" xfId="46798"/>
    <cellStyle name="Обычный 37 3 4" xfId="46799"/>
    <cellStyle name="Обычный 37 3 4 2" xfId="46800"/>
    <cellStyle name="Обычный 37 3 4 2 2" xfId="46801"/>
    <cellStyle name="Обычный 37 3 4 2 2 2" xfId="46802"/>
    <cellStyle name="Обычный 37 3 4 2 2 2 2" xfId="46803"/>
    <cellStyle name="Обычный 37 3 4 2 2 3" xfId="46804"/>
    <cellStyle name="Обычный 37 3 4 2 3" xfId="46805"/>
    <cellStyle name="Обычный 37 3 4 2 3 2" xfId="46806"/>
    <cellStyle name="Обычный 37 3 4 2 4" xfId="46807"/>
    <cellStyle name="Обычный 37 3 4 3" xfId="46808"/>
    <cellStyle name="Обычный 37 3 4 3 2" xfId="46809"/>
    <cellStyle name="Обычный 37 3 4 3 2 2" xfId="46810"/>
    <cellStyle name="Обычный 37 3 4 3 3" xfId="46811"/>
    <cellStyle name="Обычный 37 3 4 4" xfId="46812"/>
    <cellStyle name="Обычный 37 3 4 4 2" xfId="46813"/>
    <cellStyle name="Обычный 37 3 4 5" xfId="46814"/>
    <cellStyle name="Обычный 37 3 5" xfId="46815"/>
    <cellStyle name="Обычный 37 3 5 2" xfId="46816"/>
    <cellStyle name="Обычный 37 3 5 2 2" xfId="46817"/>
    <cellStyle name="Обычный 37 3 5 2 2 2" xfId="46818"/>
    <cellStyle name="Обычный 37 3 5 2 3" xfId="46819"/>
    <cellStyle name="Обычный 37 3 5 3" xfId="46820"/>
    <cellStyle name="Обычный 37 3 5 3 2" xfId="46821"/>
    <cellStyle name="Обычный 37 3 5 4" xfId="46822"/>
    <cellStyle name="Обычный 37 3 6" xfId="46823"/>
    <cellStyle name="Обычный 37 3 6 2" xfId="46824"/>
    <cellStyle name="Обычный 37 3 6 2 2" xfId="46825"/>
    <cellStyle name="Обычный 37 3 6 3" xfId="46826"/>
    <cellStyle name="Обычный 37 3 7" xfId="46827"/>
    <cellStyle name="Обычный 37 3 7 2" xfId="46828"/>
    <cellStyle name="Обычный 37 3 8" xfId="46829"/>
    <cellStyle name="Обычный 37 4" xfId="46830"/>
    <cellStyle name="Обычный 37 4 2" xfId="46831"/>
    <cellStyle name="Обычный 37 4 2 2" xfId="46832"/>
    <cellStyle name="Обычный 37 4 2 2 2" xfId="46833"/>
    <cellStyle name="Обычный 37 4 2 2 2 2" xfId="46834"/>
    <cellStyle name="Обычный 37 4 2 2 2 2 2" xfId="46835"/>
    <cellStyle name="Обычный 37 4 2 2 2 2 2 2" xfId="46836"/>
    <cellStyle name="Обычный 37 4 2 2 2 2 3" xfId="46837"/>
    <cellStyle name="Обычный 37 4 2 2 2 3" xfId="46838"/>
    <cellStyle name="Обычный 37 4 2 2 2 3 2" xfId="46839"/>
    <cellStyle name="Обычный 37 4 2 2 2 4" xfId="46840"/>
    <cellStyle name="Обычный 37 4 2 2 3" xfId="46841"/>
    <cellStyle name="Обычный 37 4 2 2 3 2" xfId="46842"/>
    <cellStyle name="Обычный 37 4 2 2 3 2 2" xfId="46843"/>
    <cellStyle name="Обычный 37 4 2 2 3 3" xfId="46844"/>
    <cellStyle name="Обычный 37 4 2 2 4" xfId="46845"/>
    <cellStyle name="Обычный 37 4 2 2 4 2" xfId="46846"/>
    <cellStyle name="Обычный 37 4 2 2 5" xfId="46847"/>
    <cellStyle name="Обычный 37 4 2 3" xfId="46848"/>
    <cellStyle name="Обычный 37 4 2 3 2" xfId="46849"/>
    <cellStyle name="Обычный 37 4 2 3 2 2" xfId="46850"/>
    <cellStyle name="Обычный 37 4 2 3 2 2 2" xfId="46851"/>
    <cellStyle name="Обычный 37 4 2 3 2 3" xfId="46852"/>
    <cellStyle name="Обычный 37 4 2 3 3" xfId="46853"/>
    <cellStyle name="Обычный 37 4 2 3 3 2" xfId="46854"/>
    <cellStyle name="Обычный 37 4 2 3 4" xfId="46855"/>
    <cellStyle name="Обычный 37 4 2 4" xfId="46856"/>
    <cellStyle name="Обычный 37 4 2 4 2" xfId="46857"/>
    <cellStyle name="Обычный 37 4 2 4 2 2" xfId="46858"/>
    <cellStyle name="Обычный 37 4 2 4 3" xfId="46859"/>
    <cellStyle name="Обычный 37 4 2 5" xfId="46860"/>
    <cellStyle name="Обычный 37 4 2 5 2" xfId="46861"/>
    <cellStyle name="Обычный 37 4 2 6" xfId="46862"/>
    <cellStyle name="Обычный 37 4 3" xfId="46863"/>
    <cellStyle name="Обычный 37 4 3 2" xfId="46864"/>
    <cellStyle name="Обычный 37 4 3 2 2" xfId="46865"/>
    <cellStyle name="Обычный 37 4 3 2 2 2" xfId="46866"/>
    <cellStyle name="Обычный 37 4 3 2 2 2 2" xfId="46867"/>
    <cellStyle name="Обычный 37 4 3 2 2 3" xfId="46868"/>
    <cellStyle name="Обычный 37 4 3 2 3" xfId="46869"/>
    <cellStyle name="Обычный 37 4 3 2 3 2" xfId="46870"/>
    <cellStyle name="Обычный 37 4 3 2 4" xfId="46871"/>
    <cellStyle name="Обычный 37 4 3 3" xfId="46872"/>
    <cellStyle name="Обычный 37 4 3 3 2" xfId="46873"/>
    <cellStyle name="Обычный 37 4 3 3 2 2" xfId="46874"/>
    <cellStyle name="Обычный 37 4 3 3 3" xfId="46875"/>
    <cellStyle name="Обычный 37 4 3 4" xfId="46876"/>
    <cellStyle name="Обычный 37 4 3 4 2" xfId="46877"/>
    <cellStyle name="Обычный 37 4 3 5" xfId="46878"/>
    <cellStyle name="Обычный 37 4 4" xfId="46879"/>
    <cellStyle name="Обычный 37 4 4 2" xfId="46880"/>
    <cellStyle name="Обычный 37 4 4 2 2" xfId="46881"/>
    <cellStyle name="Обычный 37 4 4 2 2 2" xfId="46882"/>
    <cellStyle name="Обычный 37 4 4 2 3" xfId="46883"/>
    <cellStyle name="Обычный 37 4 4 3" xfId="46884"/>
    <cellStyle name="Обычный 37 4 4 3 2" xfId="46885"/>
    <cellStyle name="Обычный 37 4 4 4" xfId="46886"/>
    <cellStyle name="Обычный 37 4 5" xfId="46887"/>
    <cellStyle name="Обычный 37 4 5 2" xfId="46888"/>
    <cellStyle name="Обычный 37 4 5 2 2" xfId="46889"/>
    <cellStyle name="Обычный 37 4 5 3" xfId="46890"/>
    <cellStyle name="Обычный 37 4 6" xfId="46891"/>
    <cellStyle name="Обычный 37 4 6 2" xfId="46892"/>
    <cellStyle name="Обычный 37 4 7" xfId="46893"/>
    <cellStyle name="Обычный 37 5" xfId="46894"/>
    <cellStyle name="Обычный 37 5 2" xfId="46895"/>
    <cellStyle name="Обычный 37 5 2 2" xfId="46896"/>
    <cellStyle name="Обычный 37 5 2 2 2" xfId="46897"/>
    <cellStyle name="Обычный 37 5 2 2 2 2" xfId="46898"/>
    <cellStyle name="Обычный 37 5 2 2 2 2 2" xfId="46899"/>
    <cellStyle name="Обычный 37 5 2 2 2 3" xfId="46900"/>
    <cellStyle name="Обычный 37 5 2 2 3" xfId="46901"/>
    <cellStyle name="Обычный 37 5 2 2 3 2" xfId="46902"/>
    <cellStyle name="Обычный 37 5 2 2 4" xfId="46903"/>
    <cellStyle name="Обычный 37 5 2 3" xfId="46904"/>
    <cellStyle name="Обычный 37 5 2 3 2" xfId="46905"/>
    <cellStyle name="Обычный 37 5 2 3 2 2" xfId="46906"/>
    <cellStyle name="Обычный 37 5 2 3 3" xfId="46907"/>
    <cellStyle name="Обычный 37 5 2 4" xfId="46908"/>
    <cellStyle name="Обычный 37 5 2 4 2" xfId="46909"/>
    <cellStyle name="Обычный 37 5 2 5" xfId="46910"/>
    <cellStyle name="Обычный 37 5 3" xfId="46911"/>
    <cellStyle name="Обычный 37 5 3 2" xfId="46912"/>
    <cellStyle name="Обычный 37 5 3 2 2" xfId="46913"/>
    <cellStyle name="Обычный 37 5 3 2 2 2" xfId="46914"/>
    <cellStyle name="Обычный 37 5 3 2 3" xfId="46915"/>
    <cellStyle name="Обычный 37 5 3 3" xfId="46916"/>
    <cellStyle name="Обычный 37 5 3 3 2" xfId="46917"/>
    <cellStyle name="Обычный 37 5 3 4" xfId="46918"/>
    <cellStyle name="Обычный 37 5 4" xfId="46919"/>
    <cellStyle name="Обычный 37 5 4 2" xfId="46920"/>
    <cellStyle name="Обычный 37 5 4 2 2" xfId="46921"/>
    <cellStyle name="Обычный 37 5 4 3" xfId="46922"/>
    <cellStyle name="Обычный 37 5 5" xfId="46923"/>
    <cellStyle name="Обычный 37 5 5 2" xfId="46924"/>
    <cellStyle name="Обычный 37 5 6" xfId="46925"/>
    <cellStyle name="Обычный 37 6" xfId="46926"/>
    <cellStyle name="Обычный 37 6 2" xfId="46927"/>
    <cellStyle name="Обычный 37 6 2 2" xfId="46928"/>
    <cellStyle name="Обычный 37 6 2 2 2" xfId="46929"/>
    <cellStyle name="Обычный 37 6 2 2 2 2" xfId="46930"/>
    <cellStyle name="Обычный 37 6 2 2 3" xfId="46931"/>
    <cellStyle name="Обычный 37 6 2 3" xfId="46932"/>
    <cellStyle name="Обычный 37 6 2 3 2" xfId="46933"/>
    <cellStyle name="Обычный 37 6 2 4" xfId="46934"/>
    <cellStyle name="Обычный 37 6 3" xfId="46935"/>
    <cellStyle name="Обычный 37 6 3 2" xfId="46936"/>
    <cellStyle name="Обычный 37 6 3 2 2" xfId="46937"/>
    <cellStyle name="Обычный 37 6 3 3" xfId="46938"/>
    <cellStyle name="Обычный 37 6 4" xfId="46939"/>
    <cellStyle name="Обычный 37 6 4 2" xfId="46940"/>
    <cellStyle name="Обычный 37 6 5" xfId="46941"/>
    <cellStyle name="Обычный 37 7" xfId="46942"/>
    <cellStyle name="Обычный 37 7 2" xfId="46943"/>
    <cellStyle name="Обычный 37 7 2 2" xfId="46944"/>
    <cellStyle name="Обычный 37 7 2 2 2" xfId="46945"/>
    <cellStyle name="Обычный 37 7 2 3" xfId="46946"/>
    <cellStyle name="Обычный 37 7 3" xfId="46947"/>
    <cellStyle name="Обычный 37 7 3 2" xfId="46948"/>
    <cellStyle name="Обычный 37 7 4" xfId="46949"/>
    <cellStyle name="Обычный 37 8" xfId="46950"/>
    <cellStyle name="Обычный 37 8 2" xfId="46951"/>
    <cellStyle name="Обычный 37 8 2 2" xfId="46952"/>
    <cellStyle name="Обычный 37 8 3" xfId="46953"/>
    <cellStyle name="Обычный 37 9" xfId="46954"/>
    <cellStyle name="Обычный 37 9 2" xfId="46955"/>
    <cellStyle name="Обычный 38" xfId="46956"/>
    <cellStyle name="Обычный 38 10" xfId="46957"/>
    <cellStyle name="Обычный 38 2" xfId="46958"/>
    <cellStyle name="Обычный 38 2 2" xfId="46959"/>
    <cellStyle name="Обычный 38 2 2 2" xfId="46960"/>
    <cellStyle name="Обычный 38 2 2 2 2" xfId="46961"/>
    <cellStyle name="Обычный 38 2 2 2 2 2" xfId="46962"/>
    <cellStyle name="Обычный 38 2 2 2 2 2 2" xfId="46963"/>
    <cellStyle name="Обычный 38 2 2 2 2 2 2 2" xfId="46964"/>
    <cellStyle name="Обычный 38 2 2 2 2 2 2 2 2" xfId="46965"/>
    <cellStyle name="Обычный 38 2 2 2 2 2 2 2 2 2" xfId="46966"/>
    <cellStyle name="Обычный 38 2 2 2 2 2 2 2 3" xfId="46967"/>
    <cellStyle name="Обычный 38 2 2 2 2 2 2 3" xfId="46968"/>
    <cellStyle name="Обычный 38 2 2 2 2 2 2 3 2" xfId="46969"/>
    <cellStyle name="Обычный 38 2 2 2 2 2 2 4" xfId="46970"/>
    <cellStyle name="Обычный 38 2 2 2 2 2 3" xfId="46971"/>
    <cellStyle name="Обычный 38 2 2 2 2 2 3 2" xfId="46972"/>
    <cellStyle name="Обычный 38 2 2 2 2 2 3 2 2" xfId="46973"/>
    <cellStyle name="Обычный 38 2 2 2 2 2 3 3" xfId="46974"/>
    <cellStyle name="Обычный 38 2 2 2 2 2 4" xfId="46975"/>
    <cellStyle name="Обычный 38 2 2 2 2 2 4 2" xfId="46976"/>
    <cellStyle name="Обычный 38 2 2 2 2 2 5" xfId="46977"/>
    <cellStyle name="Обычный 38 2 2 2 2 3" xfId="46978"/>
    <cellStyle name="Обычный 38 2 2 2 2 3 2" xfId="46979"/>
    <cellStyle name="Обычный 38 2 2 2 2 3 2 2" xfId="46980"/>
    <cellStyle name="Обычный 38 2 2 2 2 3 2 2 2" xfId="46981"/>
    <cellStyle name="Обычный 38 2 2 2 2 3 2 3" xfId="46982"/>
    <cellStyle name="Обычный 38 2 2 2 2 3 3" xfId="46983"/>
    <cellStyle name="Обычный 38 2 2 2 2 3 3 2" xfId="46984"/>
    <cellStyle name="Обычный 38 2 2 2 2 3 4" xfId="46985"/>
    <cellStyle name="Обычный 38 2 2 2 2 4" xfId="46986"/>
    <cellStyle name="Обычный 38 2 2 2 2 4 2" xfId="46987"/>
    <cellStyle name="Обычный 38 2 2 2 2 4 2 2" xfId="46988"/>
    <cellStyle name="Обычный 38 2 2 2 2 4 3" xfId="46989"/>
    <cellStyle name="Обычный 38 2 2 2 2 5" xfId="46990"/>
    <cellStyle name="Обычный 38 2 2 2 2 5 2" xfId="46991"/>
    <cellStyle name="Обычный 38 2 2 2 2 6" xfId="46992"/>
    <cellStyle name="Обычный 38 2 2 2 3" xfId="46993"/>
    <cellStyle name="Обычный 38 2 2 2 3 2" xfId="46994"/>
    <cellStyle name="Обычный 38 2 2 2 3 2 2" xfId="46995"/>
    <cellStyle name="Обычный 38 2 2 2 3 2 2 2" xfId="46996"/>
    <cellStyle name="Обычный 38 2 2 2 3 2 2 2 2" xfId="46997"/>
    <cellStyle name="Обычный 38 2 2 2 3 2 2 3" xfId="46998"/>
    <cellStyle name="Обычный 38 2 2 2 3 2 3" xfId="46999"/>
    <cellStyle name="Обычный 38 2 2 2 3 2 3 2" xfId="47000"/>
    <cellStyle name="Обычный 38 2 2 2 3 2 4" xfId="47001"/>
    <cellStyle name="Обычный 38 2 2 2 3 3" xfId="47002"/>
    <cellStyle name="Обычный 38 2 2 2 3 3 2" xfId="47003"/>
    <cellStyle name="Обычный 38 2 2 2 3 3 2 2" xfId="47004"/>
    <cellStyle name="Обычный 38 2 2 2 3 3 3" xfId="47005"/>
    <cellStyle name="Обычный 38 2 2 2 3 4" xfId="47006"/>
    <cellStyle name="Обычный 38 2 2 2 3 4 2" xfId="47007"/>
    <cellStyle name="Обычный 38 2 2 2 3 5" xfId="47008"/>
    <cellStyle name="Обычный 38 2 2 2 4" xfId="47009"/>
    <cellStyle name="Обычный 38 2 2 2 4 2" xfId="47010"/>
    <cellStyle name="Обычный 38 2 2 2 4 2 2" xfId="47011"/>
    <cellStyle name="Обычный 38 2 2 2 4 2 2 2" xfId="47012"/>
    <cellStyle name="Обычный 38 2 2 2 4 2 3" xfId="47013"/>
    <cellStyle name="Обычный 38 2 2 2 4 3" xfId="47014"/>
    <cellStyle name="Обычный 38 2 2 2 4 3 2" xfId="47015"/>
    <cellStyle name="Обычный 38 2 2 2 4 4" xfId="47016"/>
    <cellStyle name="Обычный 38 2 2 2 5" xfId="47017"/>
    <cellStyle name="Обычный 38 2 2 2 5 2" xfId="47018"/>
    <cellStyle name="Обычный 38 2 2 2 5 2 2" xfId="47019"/>
    <cellStyle name="Обычный 38 2 2 2 5 3" xfId="47020"/>
    <cellStyle name="Обычный 38 2 2 2 6" xfId="47021"/>
    <cellStyle name="Обычный 38 2 2 2 6 2" xfId="47022"/>
    <cellStyle name="Обычный 38 2 2 2 7" xfId="47023"/>
    <cellStyle name="Обычный 38 2 2 3" xfId="47024"/>
    <cellStyle name="Обычный 38 2 2 3 2" xfId="47025"/>
    <cellStyle name="Обычный 38 2 2 3 2 2" xfId="47026"/>
    <cellStyle name="Обычный 38 2 2 3 2 2 2" xfId="47027"/>
    <cellStyle name="Обычный 38 2 2 3 2 2 2 2" xfId="47028"/>
    <cellStyle name="Обычный 38 2 2 3 2 2 2 2 2" xfId="47029"/>
    <cellStyle name="Обычный 38 2 2 3 2 2 2 3" xfId="47030"/>
    <cellStyle name="Обычный 38 2 2 3 2 2 3" xfId="47031"/>
    <cellStyle name="Обычный 38 2 2 3 2 2 3 2" xfId="47032"/>
    <cellStyle name="Обычный 38 2 2 3 2 2 4" xfId="47033"/>
    <cellStyle name="Обычный 38 2 2 3 2 3" xfId="47034"/>
    <cellStyle name="Обычный 38 2 2 3 2 3 2" xfId="47035"/>
    <cellStyle name="Обычный 38 2 2 3 2 3 2 2" xfId="47036"/>
    <cellStyle name="Обычный 38 2 2 3 2 3 3" xfId="47037"/>
    <cellStyle name="Обычный 38 2 2 3 2 4" xfId="47038"/>
    <cellStyle name="Обычный 38 2 2 3 2 4 2" xfId="47039"/>
    <cellStyle name="Обычный 38 2 2 3 2 5" xfId="47040"/>
    <cellStyle name="Обычный 38 2 2 3 3" xfId="47041"/>
    <cellStyle name="Обычный 38 2 2 3 3 2" xfId="47042"/>
    <cellStyle name="Обычный 38 2 2 3 3 2 2" xfId="47043"/>
    <cellStyle name="Обычный 38 2 2 3 3 2 2 2" xfId="47044"/>
    <cellStyle name="Обычный 38 2 2 3 3 2 3" xfId="47045"/>
    <cellStyle name="Обычный 38 2 2 3 3 3" xfId="47046"/>
    <cellStyle name="Обычный 38 2 2 3 3 3 2" xfId="47047"/>
    <cellStyle name="Обычный 38 2 2 3 3 4" xfId="47048"/>
    <cellStyle name="Обычный 38 2 2 3 4" xfId="47049"/>
    <cellStyle name="Обычный 38 2 2 3 4 2" xfId="47050"/>
    <cellStyle name="Обычный 38 2 2 3 4 2 2" xfId="47051"/>
    <cellStyle name="Обычный 38 2 2 3 4 3" xfId="47052"/>
    <cellStyle name="Обычный 38 2 2 3 5" xfId="47053"/>
    <cellStyle name="Обычный 38 2 2 3 5 2" xfId="47054"/>
    <cellStyle name="Обычный 38 2 2 3 6" xfId="47055"/>
    <cellStyle name="Обычный 38 2 2 4" xfId="47056"/>
    <cellStyle name="Обычный 38 2 2 4 2" xfId="47057"/>
    <cellStyle name="Обычный 38 2 2 4 2 2" xfId="47058"/>
    <cellStyle name="Обычный 38 2 2 4 2 2 2" xfId="47059"/>
    <cellStyle name="Обычный 38 2 2 4 2 2 2 2" xfId="47060"/>
    <cellStyle name="Обычный 38 2 2 4 2 2 3" xfId="47061"/>
    <cellStyle name="Обычный 38 2 2 4 2 3" xfId="47062"/>
    <cellStyle name="Обычный 38 2 2 4 2 3 2" xfId="47063"/>
    <cellStyle name="Обычный 38 2 2 4 2 4" xfId="47064"/>
    <cellStyle name="Обычный 38 2 2 4 3" xfId="47065"/>
    <cellStyle name="Обычный 38 2 2 4 3 2" xfId="47066"/>
    <cellStyle name="Обычный 38 2 2 4 3 2 2" xfId="47067"/>
    <cellStyle name="Обычный 38 2 2 4 3 3" xfId="47068"/>
    <cellStyle name="Обычный 38 2 2 4 4" xfId="47069"/>
    <cellStyle name="Обычный 38 2 2 4 4 2" xfId="47070"/>
    <cellStyle name="Обычный 38 2 2 4 5" xfId="47071"/>
    <cellStyle name="Обычный 38 2 2 5" xfId="47072"/>
    <cellStyle name="Обычный 38 2 2 5 2" xfId="47073"/>
    <cellStyle name="Обычный 38 2 2 5 2 2" xfId="47074"/>
    <cellStyle name="Обычный 38 2 2 5 2 2 2" xfId="47075"/>
    <cellStyle name="Обычный 38 2 2 5 2 3" xfId="47076"/>
    <cellStyle name="Обычный 38 2 2 5 3" xfId="47077"/>
    <cellStyle name="Обычный 38 2 2 5 3 2" xfId="47078"/>
    <cellStyle name="Обычный 38 2 2 5 4" xfId="47079"/>
    <cellStyle name="Обычный 38 2 2 6" xfId="47080"/>
    <cellStyle name="Обычный 38 2 2 6 2" xfId="47081"/>
    <cellStyle name="Обычный 38 2 2 6 2 2" xfId="47082"/>
    <cellStyle name="Обычный 38 2 2 6 3" xfId="47083"/>
    <cellStyle name="Обычный 38 2 2 7" xfId="47084"/>
    <cellStyle name="Обычный 38 2 2 7 2" xfId="47085"/>
    <cellStyle name="Обычный 38 2 2 8" xfId="47086"/>
    <cellStyle name="Обычный 38 2 3" xfId="47087"/>
    <cellStyle name="Обычный 38 2 3 2" xfId="47088"/>
    <cellStyle name="Обычный 38 2 3 2 2" xfId="47089"/>
    <cellStyle name="Обычный 38 2 3 2 2 2" xfId="47090"/>
    <cellStyle name="Обычный 38 2 3 2 2 2 2" xfId="47091"/>
    <cellStyle name="Обычный 38 2 3 2 2 2 2 2" xfId="47092"/>
    <cellStyle name="Обычный 38 2 3 2 2 2 2 2 2" xfId="47093"/>
    <cellStyle name="Обычный 38 2 3 2 2 2 2 3" xfId="47094"/>
    <cellStyle name="Обычный 38 2 3 2 2 2 3" xfId="47095"/>
    <cellStyle name="Обычный 38 2 3 2 2 2 3 2" xfId="47096"/>
    <cellStyle name="Обычный 38 2 3 2 2 2 4" xfId="47097"/>
    <cellStyle name="Обычный 38 2 3 2 2 3" xfId="47098"/>
    <cellStyle name="Обычный 38 2 3 2 2 3 2" xfId="47099"/>
    <cellStyle name="Обычный 38 2 3 2 2 3 2 2" xfId="47100"/>
    <cellStyle name="Обычный 38 2 3 2 2 3 3" xfId="47101"/>
    <cellStyle name="Обычный 38 2 3 2 2 4" xfId="47102"/>
    <cellStyle name="Обычный 38 2 3 2 2 4 2" xfId="47103"/>
    <cellStyle name="Обычный 38 2 3 2 2 5" xfId="47104"/>
    <cellStyle name="Обычный 38 2 3 2 3" xfId="47105"/>
    <cellStyle name="Обычный 38 2 3 2 3 2" xfId="47106"/>
    <cellStyle name="Обычный 38 2 3 2 3 2 2" xfId="47107"/>
    <cellStyle name="Обычный 38 2 3 2 3 2 2 2" xfId="47108"/>
    <cellStyle name="Обычный 38 2 3 2 3 2 3" xfId="47109"/>
    <cellStyle name="Обычный 38 2 3 2 3 3" xfId="47110"/>
    <cellStyle name="Обычный 38 2 3 2 3 3 2" xfId="47111"/>
    <cellStyle name="Обычный 38 2 3 2 3 4" xfId="47112"/>
    <cellStyle name="Обычный 38 2 3 2 4" xfId="47113"/>
    <cellStyle name="Обычный 38 2 3 2 4 2" xfId="47114"/>
    <cellStyle name="Обычный 38 2 3 2 4 2 2" xfId="47115"/>
    <cellStyle name="Обычный 38 2 3 2 4 3" xfId="47116"/>
    <cellStyle name="Обычный 38 2 3 2 5" xfId="47117"/>
    <cellStyle name="Обычный 38 2 3 2 5 2" xfId="47118"/>
    <cellStyle name="Обычный 38 2 3 2 6" xfId="47119"/>
    <cellStyle name="Обычный 38 2 3 3" xfId="47120"/>
    <cellStyle name="Обычный 38 2 3 3 2" xfId="47121"/>
    <cellStyle name="Обычный 38 2 3 3 2 2" xfId="47122"/>
    <cellStyle name="Обычный 38 2 3 3 2 2 2" xfId="47123"/>
    <cellStyle name="Обычный 38 2 3 3 2 2 2 2" xfId="47124"/>
    <cellStyle name="Обычный 38 2 3 3 2 2 3" xfId="47125"/>
    <cellStyle name="Обычный 38 2 3 3 2 3" xfId="47126"/>
    <cellStyle name="Обычный 38 2 3 3 2 3 2" xfId="47127"/>
    <cellStyle name="Обычный 38 2 3 3 2 4" xfId="47128"/>
    <cellStyle name="Обычный 38 2 3 3 3" xfId="47129"/>
    <cellStyle name="Обычный 38 2 3 3 3 2" xfId="47130"/>
    <cellStyle name="Обычный 38 2 3 3 3 2 2" xfId="47131"/>
    <cellStyle name="Обычный 38 2 3 3 3 3" xfId="47132"/>
    <cellStyle name="Обычный 38 2 3 3 4" xfId="47133"/>
    <cellStyle name="Обычный 38 2 3 3 4 2" xfId="47134"/>
    <cellStyle name="Обычный 38 2 3 3 5" xfId="47135"/>
    <cellStyle name="Обычный 38 2 3 4" xfId="47136"/>
    <cellStyle name="Обычный 38 2 3 4 2" xfId="47137"/>
    <cellStyle name="Обычный 38 2 3 4 2 2" xfId="47138"/>
    <cellStyle name="Обычный 38 2 3 4 2 2 2" xfId="47139"/>
    <cellStyle name="Обычный 38 2 3 4 2 3" xfId="47140"/>
    <cellStyle name="Обычный 38 2 3 4 3" xfId="47141"/>
    <cellStyle name="Обычный 38 2 3 4 3 2" xfId="47142"/>
    <cellStyle name="Обычный 38 2 3 4 4" xfId="47143"/>
    <cellStyle name="Обычный 38 2 3 5" xfId="47144"/>
    <cellStyle name="Обычный 38 2 3 5 2" xfId="47145"/>
    <cellStyle name="Обычный 38 2 3 5 2 2" xfId="47146"/>
    <cellStyle name="Обычный 38 2 3 5 3" xfId="47147"/>
    <cellStyle name="Обычный 38 2 3 6" xfId="47148"/>
    <cellStyle name="Обычный 38 2 3 6 2" xfId="47149"/>
    <cellStyle name="Обычный 38 2 3 7" xfId="47150"/>
    <cellStyle name="Обычный 38 2 4" xfId="47151"/>
    <cellStyle name="Обычный 38 2 4 2" xfId="47152"/>
    <cellStyle name="Обычный 38 2 4 2 2" xfId="47153"/>
    <cellStyle name="Обычный 38 2 4 2 2 2" xfId="47154"/>
    <cellStyle name="Обычный 38 2 4 2 2 2 2" xfId="47155"/>
    <cellStyle name="Обычный 38 2 4 2 2 2 2 2" xfId="47156"/>
    <cellStyle name="Обычный 38 2 4 2 2 2 3" xfId="47157"/>
    <cellStyle name="Обычный 38 2 4 2 2 3" xfId="47158"/>
    <cellStyle name="Обычный 38 2 4 2 2 3 2" xfId="47159"/>
    <cellStyle name="Обычный 38 2 4 2 2 4" xfId="47160"/>
    <cellStyle name="Обычный 38 2 4 2 3" xfId="47161"/>
    <cellStyle name="Обычный 38 2 4 2 3 2" xfId="47162"/>
    <cellStyle name="Обычный 38 2 4 2 3 2 2" xfId="47163"/>
    <cellStyle name="Обычный 38 2 4 2 3 3" xfId="47164"/>
    <cellStyle name="Обычный 38 2 4 2 4" xfId="47165"/>
    <cellStyle name="Обычный 38 2 4 2 4 2" xfId="47166"/>
    <cellStyle name="Обычный 38 2 4 2 5" xfId="47167"/>
    <cellStyle name="Обычный 38 2 4 3" xfId="47168"/>
    <cellStyle name="Обычный 38 2 4 3 2" xfId="47169"/>
    <cellStyle name="Обычный 38 2 4 3 2 2" xfId="47170"/>
    <cellStyle name="Обычный 38 2 4 3 2 2 2" xfId="47171"/>
    <cellStyle name="Обычный 38 2 4 3 2 3" xfId="47172"/>
    <cellStyle name="Обычный 38 2 4 3 3" xfId="47173"/>
    <cellStyle name="Обычный 38 2 4 3 3 2" xfId="47174"/>
    <cellStyle name="Обычный 38 2 4 3 4" xfId="47175"/>
    <cellStyle name="Обычный 38 2 4 4" xfId="47176"/>
    <cellStyle name="Обычный 38 2 4 4 2" xfId="47177"/>
    <cellStyle name="Обычный 38 2 4 4 2 2" xfId="47178"/>
    <cellStyle name="Обычный 38 2 4 4 3" xfId="47179"/>
    <cellStyle name="Обычный 38 2 4 5" xfId="47180"/>
    <cellStyle name="Обычный 38 2 4 5 2" xfId="47181"/>
    <cellStyle name="Обычный 38 2 4 6" xfId="47182"/>
    <cellStyle name="Обычный 38 2 5" xfId="47183"/>
    <cellStyle name="Обычный 38 2 5 2" xfId="47184"/>
    <cellStyle name="Обычный 38 2 5 2 2" xfId="47185"/>
    <cellStyle name="Обычный 38 2 5 2 2 2" xfId="47186"/>
    <cellStyle name="Обычный 38 2 5 2 2 2 2" xfId="47187"/>
    <cellStyle name="Обычный 38 2 5 2 2 3" xfId="47188"/>
    <cellStyle name="Обычный 38 2 5 2 3" xfId="47189"/>
    <cellStyle name="Обычный 38 2 5 2 3 2" xfId="47190"/>
    <cellStyle name="Обычный 38 2 5 2 4" xfId="47191"/>
    <cellStyle name="Обычный 38 2 5 3" xfId="47192"/>
    <cellStyle name="Обычный 38 2 5 3 2" xfId="47193"/>
    <cellStyle name="Обычный 38 2 5 3 2 2" xfId="47194"/>
    <cellStyle name="Обычный 38 2 5 3 3" xfId="47195"/>
    <cellStyle name="Обычный 38 2 5 4" xfId="47196"/>
    <cellStyle name="Обычный 38 2 5 4 2" xfId="47197"/>
    <cellStyle name="Обычный 38 2 5 5" xfId="47198"/>
    <cellStyle name="Обычный 38 2 6" xfId="47199"/>
    <cellStyle name="Обычный 38 2 6 2" xfId="47200"/>
    <cellStyle name="Обычный 38 2 6 2 2" xfId="47201"/>
    <cellStyle name="Обычный 38 2 6 2 2 2" xfId="47202"/>
    <cellStyle name="Обычный 38 2 6 2 3" xfId="47203"/>
    <cellStyle name="Обычный 38 2 6 3" xfId="47204"/>
    <cellStyle name="Обычный 38 2 6 3 2" xfId="47205"/>
    <cellStyle name="Обычный 38 2 6 4" xfId="47206"/>
    <cellStyle name="Обычный 38 2 7" xfId="47207"/>
    <cellStyle name="Обычный 38 2 7 2" xfId="47208"/>
    <cellStyle name="Обычный 38 2 7 2 2" xfId="47209"/>
    <cellStyle name="Обычный 38 2 7 3" xfId="47210"/>
    <cellStyle name="Обычный 38 2 8" xfId="47211"/>
    <cellStyle name="Обычный 38 2 8 2" xfId="47212"/>
    <cellStyle name="Обычный 38 2 9" xfId="47213"/>
    <cellStyle name="Обычный 38 3" xfId="47214"/>
    <cellStyle name="Обычный 38 3 2" xfId="47215"/>
    <cellStyle name="Обычный 38 3 2 2" xfId="47216"/>
    <cellStyle name="Обычный 38 3 2 2 2" xfId="47217"/>
    <cellStyle name="Обычный 38 3 2 2 2 2" xfId="47218"/>
    <cellStyle name="Обычный 38 3 2 2 2 2 2" xfId="47219"/>
    <cellStyle name="Обычный 38 3 2 2 2 2 2 2" xfId="47220"/>
    <cellStyle name="Обычный 38 3 2 2 2 2 2 2 2" xfId="47221"/>
    <cellStyle name="Обычный 38 3 2 2 2 2 2 3" xfId="47222"/>
    <cellStyle name="Обычный 38 3 2 2 2 2 3" xfId="47223"/>
    <cellStyle name="Обычный 38 3 2 2 2 2 3 2" xfId="47224"/>
    <cellStyle name="Обычный 38 3 2 2 2 2 4" xfId="47225"/>
    <cellStyle name="Обычный 38 3 2 2 2 3" xfId="47226"/>
    <cellStyle name="Обычный 38 3 2 2 2 3 2" xfId="47227"/>
    <cellStyle name="Обычный 38 3 2 2 2 3 2 2" xfId="47228"/>
    <cellStyle name="Обычный 38 3 2 2 2 3 3" xfId="47229"/>
    <cellStyle name="Обычный 38 3 2 2 2 4" xfId="47230"/>
    <cellStyle name="Обычный 38 3 2 2 2 4 2" xfId="47231"/>
    <cellStyle name="Обычный 38 3 2 2 2 5" xfId="47232"/>
    <cellStyle name="Обычный 38 3 2 2 3" xfId="47233"/>
    <cellStyle name="Обычный 38 3 2 2 3 2" xfId="47234"/>
    <cellStyle name="Обычный 38 3 2 2 3 2 2" xfId="47235"/>
    <cellStyle name="Обычный 38 3 2 2 3 2 2 2" xfId="47236"/>
    <cellStyle name="Обычный 38 3 2 2 3 2 3" xfId="47237"/>
    <cellStyle name="Обычный 38 3 2 2 3 3" xfId="47238"/>
    <cellStyle name="Обычный 38 3 2 2 3 3 2" xfId="47239"/>
    <cellStyle name="Обычный 38 3 2 2 3 4" xfId="47240"/>
    <cellStyle name="Обычный 38 3 2 2 4" xfId="47241"/>
    <cellStyle name="Обычный 38 3 2 2 4 2" xfId="47242"/>
    <cellStyle name="Обычный 38 3 2 2 4 2 2" xfId="47243"/>
    <cellStyle name="Обычный 38 3 2 2 4 3" xfId="47244"/>
    <cellStyle name="Обычный 38 3 2 2 5" xfId="47245"/>
    <cellStyle name="Обычный 38 3 2 2 5 2" xfId="47246"/>
    <cellStyle name="Обычный 38 3 2 2 6" xfId="47247"/>
    <cellStyle name="Обычный 38 3 2 3" xfId="47248"/>
    <cellStyle name="Обычный 38 3 2 3 2" xfId="47249"/>
    <cellStyle name="Обычный 38 3 2 3 2 2" xfId="47250"/>
    <cellStyle name="Обычный 38 3 2 3 2 2 2" xfId="47251"/>
    <cellStyle name="Обычный 38 3 2 3 2 2 2 2" xfId="47252"/>
    <cellStyle name="Обычный 38 3 2 3 2 2 3" xfId="47253"/>
    <cellStyle name="Обычный 38 3 2 3 2 3" xfId="47254"/>
    <cellStyle name="Обычный 38 3 2 3 2 3 2" xfId="47255"/>
    <cellStyle name="Обычный 38 3 2 3 2 4" xfId="47256"/>
    <cellStyle name="Обычный 38 3 2 3 3" xfId="47257"/>
    <cellStyle name="Обычный 38 3 2 3 3 2" xfId="47258"/>
    <cellStyle name="Обычный 38 3 2 3 3 2 2" xfId="47259"/>
    <cellStyle name="Обычный 38 3 2 3 3 3" xfId="47260"/>
    <cellStyle name="Обычный 38 3 2 3 4" xfId="47261"/>
    <cellStyle name="Обычный 38 3 2 3 4 2" xfId="47262"/>
    <cellStyle name="Обычный 38 3 2 3 5" xfId="47263"/>
    <cellStyle name="Обычный 38 3 2 4" xfId="47264"/>
    <cellStyle name="Обычный 38 3 2 4 2" xfId="47265"/>
    <cellStyle name="Обычный 38 3 2 4 2 2" xfId="47266"/>
    <cellStyle name="Обычный 38 3 2 4 2 2 2" xfId="47267"/>
    <cellStyle name="Обычный 38 3 2 4 2 3" xfId="47268"/>
    <cellStyle name="Обычный 38 3 2 4 3" xfId="47269"/>
    <cellStyle name="Обычный 38 3 2 4 3 2" xfId="47270"/>
    <cellStyle name="Обычный 38 3 2 4 4" xfId="47271"/>
    <cellStyle name="Обычный 38 3 2 5" xfId="47272"/>
    <cellStyle name="Обычный 38 3 2 5 2" xfId="47273"/>
    <cellStyle name="Обычный 38 3 2 5 2 2" xfId="47274"/>
    <cellStyle name="Обычный 38 3 2 5 3" xfId="47275"/>
    <cellStyle name="Обычный 38 3 2 6" xfId="47276"/>
    <cellStyle name="Обычный 38 3 2 6 2" xfId="47277"/>
    <cellStyle name="Обычный 38 3 2 7" xfId="47278"/>
    <cellStyle name="Обычный 38 3 3" xfId="47279"/>
    <cellStyle name="Обычный 38 3 3 2" xfId="47280"/>
    <cellStyle name="Обычный 38 3 3 2 2" xfId="47281"/>
    <cellStyle name="Обычный 38 3 3 2 2 2" xfId="47282"/>
    <cellStyle name="Обычный 38 3 3 2 2 2 2" xfId="47283"/>
    <cellStyle name="Обычный 38 3 3 2 2 2 2 2" xfId="47284"/>
    <cellStyle name="Обычный 38 3 3 2 2 2 3" xfId="47285"/>
    <cellStyle name="Обычный 38 3 3 2 2 3" xfId="47286"/>
    <cellStyle name="Обычный 38 3 3 2 2 3 2" xfId="47287"/>
    <cellStyle name="Обычный 38 3 3 2 2 4" xfId="47288"/>
    <cellStyle name="Обычный 38 3 3 2 3" xfId="47289"/>
    <cellStyle name="Обычный 38 3 3 2 3 2" xfId="47290"/>
    <cellStyle name="Обычный 38 3 3 2 3 2 2" xfId="47291"/>
    <cellStyle name="Обычный 38 3 3 2 3 3" xfId="47292"/>
    <cellStyle name="Обычный 38 3 3 2 4" xfId="47293"/>
    <cellStyle name="Обычный 38 3 3 2 4 2" xfId="47294"/>
    <cellStyle name="Обычный 38 3 3 2 5" xfId="47295"/>
    <cellStyle name="Обычный 38 3 3 3" xfId="47296"/>
    <cellStyle name="Обычный 38 3 3 3 2" xfId="47297"/>
    <cellStyle name="Обычный 38 3 3 3 2 2" xfId="47298"/>
    <cellStyle name="Обычный 38 3 3 3 2 2 2" xfId="47299"/>
    <cellStyle name="Обычный 38 3 3 3 2 3" xfId="47300"/>
    <cellStyle name="Обычный 38 3 3 3 3" xfId="47301"/>
    <cellStyle name="Обычный 38 3 3 3 3 2" xfId="47302"/>
    <cellStyle name="Обычный 38 3 3 3 4" xfId="47303"/>
    <cellStyle name="Обычный 38 3 3 4" xfId="47304"/>
    <cellStyle name="Обычный 38 3 3 4 2" xfId="47305"/>
    <cellStyle name="Обычный 38 3 3 4 2 2" xfId="47306"/>
    <cellStyle name="Обычный 38 3 3 4 3" xfId="47307"/>
    <cellStyle name="Обычный 38 3 3 5" xfId="47308"/>
    <cellStyle name="Обычный 38 3 3 5 2" xfId="47309"/>
    <cellStyle name="Обычный 38 3 3 6" xfId="47310"/>
    <cellStyle name="Обычный 38 3 4" xfId="47311"/>
    <cellStyle name="Обычный 38 3 4 2" xfId="47312"/>
    <cellStyle name="Обычный 38 3 4 2 2" xfId="47313"/>
    <cellStyle name="Обычный 38 3 4 2 2 2" xfId="47314"/>
    <cellStyle name="Обычный 38 3 4 2 2 2 2" xfId="47315"/>
    <cellStyle name="Обычный 38 3 4 2 2 3" xfId="47316"/>
    <cellStyle name="Обычный 38 3 4 2 3" xfId="47317"/>
    <cellStyle name="Обычный 38 3 4 2 3 2" xfId="47318"/>
    <cellStyle name="Обычный 38 3 4 2 4" xfId="47319"/>
    <cellStyle name="Обычный 38 3 4 3" xfId="47320"/>
    <cellStyle name="Обычный 38 3 4 3 2" xfId="47321"/>
    <cellStyle name="Обычный 38 3 4 3 2 2" xfId="47322"/>
    <cellStyle name="Обычный 38 3 4 3 3" xfId="47323"/>
    <cellStyle name="Обычный 38 3 4 4" xfId="47324"/>
    <cellStyle name="Обычный 38 3 4 4 2" xfId="47325"/>
    <cellStyle name="Обычный 38 3 4 5" xfId="47326"/>
    <cellStyle name="Обычный 38 3 5" xfId="47327"/>
    <cellStyle name="Обычный 38 3 5 2" xfId="47328"/>
    <cellStyle name="Обычный 38 3 5 2 2" xfId="47329"/>
    <cellStyle name="Обычный 38 3 5 2 2 2" xfId="47330"/>
    <cellStyle name="Обычный 38 3 5 2 3" xfId="47331"/>
    <cellStyle name="Обычный 38 3 5 3" xfId="47332"/>
    <cellStyle name="Обычный 38 3 5 3 2" xfId="47333"/>
    <cellStyle name="Обычный 38 3 5 4" xfId="47334"/>
    <cellStyle name="Обычный 38 3 6" xfId="47335"/>
    <cellStyle name="Обычный 38 3 6 2" xfId="47336"/>
    <cellStyle name="Обычный 38 3 6 2 2" xfId="47337"/>
    <cellStyle name="Обычный 38 3 6 3" xfId="47338"/>
    <cellStyle name="Обычный 38 3 7" xfId="47339"/>
    <cellStyle name="Обычный 38 3 7 2" xfId="47340"/>
    <cellStyle name="Обычный 38 3 8" xfId="47341"/>
    <cellStyle name="Обычный 38 4" xfId="47342"/>
    <cellStyle name="Обычный 38 4 2" xfId="47343"/>
    <cellStyle name="Обычный 38 4 2 2" xfId="47344"/>
    <cellStyle name="Обычный 38 4 2 2 2" xfId="47345"/>
    <cellStyle name="Обычный 38 4 2 2 2 2" xfId="47346"/>
    <cellStyle name="Обычный 38 4 2 2 2 2 2" xfId="47347"/>
    <cellStyle name="Обычный 38 4 2 2 2 2 2 2" xfId="47348"/>
    <cellStyle name="Обычный 38 4 2 2 2 2 3" xfId="47349"/>
    <cellStyle name="Обычный 38 4 2 2 2 3" xfId="47350"/>
    <cellStyle name="Обычный 38 4 2 2 2 3 2" xfId="47351"/>
    <cellStyle name="Обычный 38 4 2 2 2 4" xfId="47352"/>
    <cellStyle name="Обычный 38 4 2 2 3" xfId="47353"/>
    <cellStyle name="Обычный 38 4 2 2 3 2" xfId="47354"/>
    <cellStyle name="Обычный 38 4 2 2 3 2 2" xfId="47355"/>
    <cellStyle name="Обычный 38 4 2 2 3 3" xfId="47356"/>
    <cellStyle name="Обычный 38 4 2 2 4" xfId="47357"/>
    <cellStyle name="Обычный 38 4 2 2 4 2" xfId="47358"/>
    <cellStyle name="Обычный 38 4 2 2 5" xfId="47359"/>
    <cellStyle name="Обычный 38 4 2 3" xfId="47360"/>
    <cellStyle name="Обычный 38 4 2 3 2" xfId="47361"/>
    <cellStyle name="Обычный 38 4 2 3 2 2" xfId="47362"/>
    <cellStyle name="Обычный 38 4 2 3 2 2 2" xfId="47363"/>
    <cellStyle name="Обычный 38 4 2 3 2 3" xfId="47364"/>
    <cellStyle name="Обычный 38 4 2 3 3" xfId="47365"/>
    <cellStyle name="Обычный 38 4 2 3 3 2" xfId="47366"/>
    <cellStyle name="Обычный 38 4 2 3 4" xfId="47367"/>
    <cellStyle name="Обычный 38 4 2 4" xfId="47368"/>
    <cellStyle name="Обычный 38 4 2 4 2" xfId="47369"/>
    <cellStyle name="Обычный 38 4 2 4 2 2" xfId="47370"/>
    <cellStyle name="Обычный 38 4 2 4 3" xfId="47371"/>
    <cellStyle name="Обычный 38 4 2 5" xfId="47372"/>
    <cellStyle name="Обычный 38 4 2 5 2" xfId="47373"/>
    <cellStyle name="Обычный 38 4 2 6" xfId="47374"/>
    <cellStyle name="Обычный 38 4 3" xfId="47375"/>
    <cellStyle name="Обычный 38 4 3 2" xfId="47376"/>
    <cellStyle name="Обычный 38 4 3 2 2" xfId="47377"/>
    <cellStyle name="Обычный 38 4 3 2 2 2" xfId="47378"/>
    <cellStyle name="Обычный 38 4 3 2 2 2 2" xfId="47379"/>
    <cellStyle name="Обычный 38 4 3 2 2 3" xfId="47380"/>
    <cellStyle name="Обычный 38 4 3 2 3" xfId="47381"/>
    <cellStyle name="Обычный 38 4 3 2 3 2" xfId="47382"/>
    <cellStyle name="Обычный 38 4 3 2 4" xfId="47383"/>
    <cellStyle name="Обычный 38 4 3 3" xfId="47384"/>
    <cellStyle name="Обычный 38 4 3 3 2" xfId="47385"/>
    <cellStyle name="Обычный 38 4 3 3 2 2" xfId="47386"/>
    <cellStyle name="Обычный 38 4 3 3 3" xfId="47387"/>
    <cellStyle name="Обычный 38 4 3 4" xfId="47388"/>
    <cellStyle name="Обычный 38 4 3 4 2" xfId="47389"/>
    <cellStyle name="Обычный 38 4 3 5" xfId="47390"/>
    <cellStyle name="Обычный 38 4 4" xfId="47391"/>
    <cellStyle name="Обычный 38 4 4 2" xfId="47392"/>
    <cellStyle name="Обычный 38 4 4 2 2" xfId="47393"/>
    <cellStyle name="Обычный 38 4 4 2 2 2" xfId="47394"/>
    <cellStyle name="Обычный 38 4 4 2 3" xfId="47395"/>
    <cellStyle name="Обычный 38 4 4 3" xfId="47396"/>
    <cellStyle name="Обычный 38 4 4 3 2" xfId="47397"/>
    <cellStyle name="Обычный 38 4 4 4" xfId="47398"/>
    <cellStyle name="Обычный 38 4 5" xfId="47399"/>
    <cellStyle name="Обычный 38 4 5 2" xfId="47400"/>
    <cellStyle name="Обычный 38 4 5 2 2" xfId="47401"/>
    <cellStyle name="Обычный 38 4 5 3" xfId="47402"/>
    <cellStyle name="Обычный 38 4 6" xfId="47403"/>
    <cellStyle name="Обычный 38 4 6 2" xfId="47404"/>
    <cellStyle name="Обычный 38 4 7" xfId="47405"/>
    <cellStyle name="Обычный 38 5" xfId="47406"/>
    <cellStyle name="Обычный 38 5 2" xfId="47407"/>
    <cellStyle name="Обычный 38 5 2 2" xfId="47408"/>
    <cellStyle name="Обычный 38 5 2 2 2" xfId="47409"/>
    <cellStyle name="Обычный 38 5 2 2 2 2" xfId="47410"/>
    <cellStyle name="Обычный 38 5 2 2 2 2 2" xfId="47411"/>
    <cellStyle name="Обычный 38 5 2 2 2 3" xfId="47412"/>
    <cellStyle name="Обычный 38 5 2 2 3" xfId="47413"/>
    <cellStyle name="Обычный 38 5 2 2 3 2" xfId="47414"/>
    <cellStyle name="Обычный 38 5 2 2 4" xfId="47415"/>
    <cellStyle name="Обычный 38 5 2 3" xfId="47416"/>
    <cellStyle name="Обычный 38 5 2 3 2" xfId="47417"/>
    <cellStyle name="Обычный 38 5 2 3 2 2" xfId="47418"/>
    <cellStyle name="Обычный 38 5 2 3 3" xfId="47419"/>
    <cellStyle name="Обычный 38 5 2 4" xfId="47420"/>
    <cellStyle name="Обычный 38 5 2 4 2" xfId="47421"/>
    <cellStyle name="Обычный 38 5 2 5" xfId="47422"/>
    <cellStyle name="Обычный 38 5 3" xfId="47423"/>
    <cellStyle name="Обычный 38 5 3 2" xfId="47424"/>
    <cellStyle name="Обычный 38 5 3 2 2" xfId="47425"/>
    <cellStyle name="Обычный 38 5 3 2 2 2" xfId="47426"/>
    <cellStyle name="Обычный 38 5 3 2 3" xfId="47427"/>
    <cellStyle name="Обычный 38 5 3 3" xfId="47428"/>
    <cellStyle name="Обычный 38 5 3 3 2" xfId="47429"/>
    <cellStyle name="Обычный 38 5 3 4" xfId="47430"/>
    <cellStyle name="Обычный 38 5 4" xfId="47431"/>
    <cellStyle name="Обычный 38 5 4 2" xfId="47432"/>
    <cellStyle name="Обычный 38 5 4 2 2" xfId="47433"/>
    <cellStyle name="Обычный 38 5 4 3" xfId="47434"/>
    <cellStyle name="Обычный 38 5 5" xfId="47435"/>
    <cellStyle name="Обычный 38 5 5 2" xfId="47436"/>
    <cellStyle name="Обычный 38 5 6" xfId="47437"/>
    <cellStyle name="Обычный 38 6" xfId="47438"/>
    <cellStyle name="Обычный 38 6 2" xfId="47439"/>
    <cellStyle name="Обычный 38 6 2 2" xfId="47440"/>
    <cellStyle name="Обычный 38 6 2 2 2" xfId="47441"/>
    <cellStyle name="Обычный 38 6 2 2 2 2" xfId="47442"/>
    <cellStyle name="Обычный 38 6 2 2 3" xfId="47443"/>
    <cellStyle name="Обычный 38 6 2 3" xfId="47444"/>
    <cellStyle name="Обычный 38 6 2 3 2" xfId="47445"/>
    <cellStyle name="Обычный 38 6 2 4" xfId="47446"/>
    <cellStyle name="Обычный 38 6 3" xfId="47447"/>
    <cellStyle name="Обычный 38 6 3 2" xfId="47448"/>
    <cellStyle name="Обычный 38 6 3 2 2" xfId="47449"/>
    <cellStyle name="Обычный 38 6 3 3" xfId="47450"/>
    <cellStyle name="Обычный 38 6 4" xfId="47451"/>
    <cellStyle name="Обычный 38 6 4 2" xfId="47452"/>
    <cellStyle name="Обычный 38 6 5" xfId="47453"/>
    <cellStyle name="Обычный 38 7" xfId="47454"/>
    <cellStyle name="Обычный 38 7 2" xfId="47455"/>
    <cellStyle name="Обычный 38 7 2 2" xfId="47456"/>
    <cellStyle name="Обычный 38 7 2 2 2" xfId="47457"/>
    <cellStyle name="Обычный 38 7 2 3" xfId="47458"/>
    <cellStyle name="Обычный 38 7 3" xfId="47459"/>
    <cellStyle name="Обычный 38 7 3 2" xfId="47460"/>
    <cellStyle name="Обычный 38 7 4" xfId="47461"/>
    <cellStyle name="Обычный 38 8" xfId="47462"/>
    <cellStyle name="Обычный 38 8 2" xfId="47463"/>
    <cellStyle name="Обычный 38 8 2 2" xfId="47464"/>
    <cellStyle name="Обычный 38 8 3" xfId="47465"/>
    <cellStyle name="Обычный 38 9" xfId="47466"/>
    <cellStyle name="Обычный 38 9 2" xfId="47467"/>
    <cellStyle name="Обычный 39" xfId="47468"/>
    <cellStyle name="Обычный 39 2" xfId="47469"/>
    <cellStyle name="Обычный 39 2 2" xfId="47470"/>
    <cellStyle name="Обычный 39 2 2 2" xfId="47471"/>
    <cellStyle name="Обычный 39 2 2 2 2" xfId="47472"/>
    <cellStyle name="Обычный 39 2 2 2 2 2" xfId="47473"/>
    <cellStyle name="Обычный 39 2 2 2 2 2 2" xfId="47474"/>
    <cellStyle name="Обычный 39 2 2 2 2 2 2 2" xfId="47475"/>
    <cellStyle name="Обычный 39 2 2 2 2 2 2 2 2" xfId="47476"/>
    <cellStyle name="Обычный 39 2 2 2 2 2 2 3" xfId="47477"/>
    <cellStyle name="Обычный 39 2 2 2 2 2 3" xfId="47478"/>
    <cellStyle name="Обычный 39 2 2 2 2 2 3 2" xfId="47479"/>
    <cellStyle name="Обычный 39 2 2 2 2 2 4" xfId="47480"/>
    <cellStyle name="Обычный 39 2 2 2 2 3" xfId="47481"/>
    <cellStyle name="Обычный 39 2 2 2 2 3 2" xfId="47482"/>
    <cellStyle name="Обычный 39 2 2 2 2 3 2 2" xfId="47483"/>
    <cellStyle name="Обычный 39 2 2 2 2 3 3" xfId="47484"/>
    <cellStyle name="Обычный 39 2 2 2 2 4" xfId="47485"/>
    <cellStyle name="Обычный 39 2 2 2 2 4 2" xfId="47486"/>
    <cellStyle name="Обычный 39 2 2 2 2 5" xfId="47487"/>
    <cellStyle name="Обычный 39 2 2 2 3" xfId="47488"/>
    <cellStyle name="Обычный 39 2 2 2 3 2" xfId="47489"/>
    <cellStyle name="Обычный 39 2 2 2 3 2 2" xfId="47490"/>
    <cellStyle name="Обычный 39 2 2 2 3 2 2 2" xfId="47491"/>
    <cellStyle name="Обычный 39 2 2 2 3 2 3" xfId="47492"/>
    <cellStyle name="Обычный 39 2 2 2 3 3" xfId="47493"/>
    <cellStyle name="Обычный 39 2 2 2 3 3 2" xfId="47494"/>
    <cellStyle name="Обычный 39 2 2 2 3 4" xfId="47495"/>
    <cellStyle name="Обычный 39 2 2 2 4" xfId="47496"/>
    <cellStyle name="Обычный 39 2 2 2 4 2" xfId="47497"/>
    <cellStyle name="Обычный 39 2 2 2 4 2 2" xfId="47498"/>
    <cellStyle name="Обычный 39 2 2 2 4 3" xfId="47499"/>
    <cellStyle name="Обычный 39 2 2 2 5" xfId="47500"/>
    <cellStyle name="Обычный 39 2 2 2 5 2" xfId="47501"/>
    <cellStyle name="Обычный 39 2 2 2 6" xfId="47502"/>
    <cellStyle name="Обычный 39 2 2 3" xfId="47503"/>
    <cellStyle name="Обычный 39 2 2 3 2" xfId="47504"/>
    <cellStyle name="Обычный 39 2 2 3 2 2" xfId="47505"/>
    <cellStyle name="Обычный 39 2 2 3 2 2 2" xfId="47506"/>
    <cellStyle name="Обычный 39 2 2 3 2 2 2 2" xfId="47507"/>
    <cellStyle name="Обычный 39 2 2 3 2 2 3" xfId="47508"/>
    <cellStyle name="Обычный 39 2 2 3 2 3" xfId="47509"/>
    <cellStyle name="Обычный 39 2 2 3 2 3 2" xfId="47510"/>
    <cellStyle name="Обычный 39 2 2 3 2 4" xfId="47511"/>
    <cellStyle name="Обычный 39 2 2 3 3" xfId="47512"/>
    <cellStyle name="Обычный 39 2 2 3 3 2" xfId="47513"/>
    <cellStyle name="Обычный 39 2 2 3 3 2 2" xfId="47514"/>
    <cellStyle name="Обычный 39 2 2 3 3 3" xfId="47515"/>
    <cellStyle name="Обычный 39 2 2 3 4" xfId="47516"/>
    <cellStyle name="Обычный 39 2 2 3 4 2" xfId="47517"/>
    <cellStyle name="Обычный 39 2 2 3 5" xfId="47518"/>
    <cellStyle name="Обычный 39 2 2 4" xfId="47519"/>
    <cellStyle name="Обычный 39 2 2 4 2" xfId="47520"/>
    <cellStyle name="Обычный 39 2 2 4 2 2" xfId="47521"/>
    <cellStyle name="Обычный 39 2 2 4 2 2 2" xfId="47522"/>
    <cellStyle name="Обычный 39 2 2 4 2 3" xfId="47523"/>
    <cellStyle name="Обычный 39 2 2 4 3" xfId="47524"/>
    <cellStyle name="Обычный 39 2 2 4 3 2" xfId="47525"/>
    <cellStyle name="Обычный 39 2 2 4 4" xfId="47526"/>
    <cellStyle name="Обычный 39 2 2 5" xfId="47527"/>
    <cellStyle name="Обычный 39 2 2 5 2" xfId="47528"/>
    <cellStyle name="Обычный 39 2 2 5 2 2" xfId="47529"/>
    <cellStyle name="Обычный 39 2 2 5 3" xfId="47530"/>
    <cellStyle name="Обычный 39 2 2 6" xfId="47531"/>
    <cellStyle name="Обычный 39 2 2 6 2" xfId="47532"/>
    <cellStyle name="Обычный 39 2 2 7" xfId="47533"/>
    <cellStyle name="Обычный 39 2 3" xfId="47534"/>
    <cellStyle name="Обычный 39 2 3 2" xfId="47535"/>
    <cellStyle name="Обычный 39 2 3 2 2" xfId="47536"/>
    <cellStyle name="Обычный 39 2 3 2 2 2" xfId="47537"/>
    <cellStyle name="Обычный 39 2 3 2 2 2 2" xfId="47538"/>
    <cellStyle name="Обычный 39 2 3 2 2 2 2 2" xfId="47539"/>
    <cellStyle name="Обычный 39 2 3 2 2 2 3" xfId="47540"/>
    <cellStyle name="Обычный 39 2 3 2 2 3" xfId="47541"/>
    <cellStyle name="Обычный 39 2 3 2 2 3 2" xfId="47542"/>
    <cellStyle name="Обычный 39 2 3 2 2 4" xfId="47543"/>
    <cellStyle name="Обычный 39 2 3 2 3" xfId="47544"/>
    <cellStyle name="Обычный 39 2 3 2 3 2" xfId="47545"/>
    <cellStyle name="Обычный 39 2 3 2 3 2 2" xfId="47546"/>
    <cellStyle name="Обычный 39 2 3 2 3 3" xfId="47547"/>
    <cellStyle name="Обычный 39 2 3 2 4" xfId="47548"/>
    <cellStyle name="Обычный 39 2 3 2 4 2" xfId="47549"/>
    <cellStyle name="Обычный 39 2 3 2 5" xfId="47550"/>
    <cellStyle name="Обычный 39 2 3 3" xfId="47551"/>
    <cellStyle name="Обычный 39 2 3 3 2" xfId="47552"/>
    <cellStyle name="Обычный 39 2 3 3 2 2" xfId="47553"/>
    <cellStyle name="Обычный 39 2 3 3 2 2 2" xfId="47554"/>
    <cellStyle name="Обычный 39 2 3 3 2 3" xfId="47555"/>
    <cellStyle name="Обычный 39 2 3 3 3" xfId="47556"/>
    <cellStyle name="Обычный 39 2 3 3 3 2" xfId="47557"/>
    <cellStyle name="Обычный 39 2 3 3 4" xfId="47558"/>
    <cellStyle name="Обычный 39 2 3 4" xfId="47559"/>
    <cellStyle name="Обычный 39 2 3 4 2" xfId="47560"/>
    <cellStyle name="Обычный 39 2 3 4 2 2" xfId="47561"/>
    <cellStyle name="Обычный 39 2 3 4 3" xfId="47562"/>
    <cellStyle name="Обычный 39 2 3 5" xfId="47563"/>
    <cellStyle name="Обычный 39 2 3 5 2" xfId="47564"/>
    <cellStyle name="Обычный 39 2 3 6" xfId="47565"/>
    <cellStyle name="Обычный 39 2 4" xfId="47566"/>
    <cellStyle name="Обычный 39 2 4 2" xfId="47567"/>
    <cellStyle name="Обычный 39 2 4 2 2" xfId="47568"/>
    <cellStyle name="Обычный 39 2 4 2 2 2" xfId="47569"/>
    <cellStyle name="Обычный 39 2 4 2 2 2 2" xfId="47570"/>
    <cellStyle name="Обычный 39 2 4 2 2 3" xfId="47571"/>
    <cellStyle name="Обычный 39 2 4 2 3" xfId="47572"/>
    <cellStyle name="Обычный 39 2 4 2 3 2" xfId="47573"/>
    <cellStyle name="Обычный 39 2 4 2 4" xfId="47574"/>
    <cellStyle name="Обычный 39 2 4 3" xfId="47575"/>
    <cellStyle name="Обычный 39 2 4 3 2" xfId="47576"/>
    <cellStyle name="Обычный 39 2 4 3 2 2" xfId="47577"/>
    <cellStyle name="Обычный 39 2 4 3 3" xfId="47578"/>
    <cellStyle name="Обычный 39 2 4 4" xfId="47579"/>
    <cellStyle name="Обычный 39 2 4 4 2" xfId="47580"/>
    <cellStyle name="Обычный 39 2 4 5" xfId="47581"/>
    <cellStyle name="Обычный 39 2 5" xfId="47582"/>
    <cellStyle name="Обычный 39 2 5 2" xfId="47583"/>
    <cellStyle name="Обычный 39 2 5 2 2" xfId="47584"/>
    <cellStyle name="Обычный 39 2 5 2 2 2" xfId="47585"/>
    <cellStyle name="Обычный 39 2 5 2 3" xfId="47586"/>
    <cellStyle name="Обычный 39 2 5 3" xfId="47587"/>
    <cellStyle name="Обычный 39 2 5 3 2" xfId="47588"/>
    <cellStyle name="Обычный 39 2 5 4" xfId="47589"/>
    <cellStyle name="Обычный 39 2 6" xfId="47590"/>
    <cellStyle name="Обычный 39 2 6 2" xfId="47591"/>
    <cellStyle name="Обычный 39 2 6 2 2" xfId="47592"/>
    <cellStyle name="Обычный 39 2 6 3" xfId="47593"/>
    <cellStyle name="Обычный 39 2 7" xfId="47594"/>
    <cellStyle name="Обычный 39 2 7 2" xfId="47595"/>
    <cellStyle name="Обычный 39 2 8" xfId="47596"/>
    <cellStyle name="Обычный 39 3" xfId="47597"/>
    <cellStyle name="Обычный 39 3 2" xfId="47598"/>
    <cellStyle name="Обычный 39 3 2 2" xfId="47599"/>
    <cellStyle name="Обычный 39 3 2 2 2" xfId="47600"/>
    <cellStyle name="Обычный 39 3 2 2 2 2" xfId="47601"/>
    <cellStyle name="Обычный 39 3 2 2 2 2 2" xfId="47602"/>
    <cellStyle name="Обычный 39 3 2 2 2 2 2 2" xfId="47603"/>
    <cellStyle name="Обычный 39 3 2 2 2 2 3" xfId="47604"/>
    <cellStyle name="Обычный 39 3 2 2 2 3" xfId="47605"/>
    <cellStyle name="Обычный 39 3 2 2 2 3 2" xfId="47606"/>
    <cellStyle name="Обычный 39 3 2 2 2 4" xfId="47607"/>
    <cellStyle name="Обычный 39 3 2 2 3" xfId="47608"/>
    <cellStyle name="Обычный 39 3 2 2 3 2" xfId="47609"/>
    <cellStyle name="Обычный 39 3 2 2 3 2 2" xfId="47610"/>
    <cellStyle name="Обычный 39 3 2 2 3 3" xfId="47611"/>
    <cellStyle name="Обычный 39 3 2 2 4" xfId="47612"/>
    <cellStyle name="Обычный 39 3 2 2 4 2" xfId="47613"/>
    <cellStyle name="Обычный 39 3 2 2 5" xfId="47614"/>
    <cellStyle name="Обычный 39 3 2 3" xfId="47615"/>
    <cellStyle name="Обычный 39 3 2 3 2" xfId="47616"/>
    <cellStyle name="Обычный 39 3 2 3 2 2" xfId="47617"/>
    <cellStyle name="Обычный 39 3 2 3 2 2 2" xfId="47618"/>
    <cellStyle name="Обычный 39 3 2 3 2 3" xfId="47619"/>
    <cellStyle name="Обычный 39 3 2 3 3" xfId="47620"/>
    <cellStyle name="Обычный 39 3 2 3 3 2" xfId="47621"/>
    <cellStyle name="Обычный 39 3 2 3 4" xfId="47622"/>
    <cellStyle name="Обычный 39 3 2 4" xfId="47623"/>
    <cellStyle name="Обычный 39 3 2 4 2" xfId="47624"/>
    <cellStyle name="Обычный 39 3 2 4 2 2" xfId="47625"/>
    <cellStyle name="Обычный 39 3 2 4 3" xfId="47626"/>
    <cellStyle name="Обычный 39 3 2 5" xfId="47627"/>
    <cellStyle name="Обычный 39 3 2 5 2" xfId="47628"/>
    <cellStyle name="Обычный 39 3 2 6" xfId="47629"/>
    <cellStyle name="Обычный 39 3 3" xfId="47630"/>
    <cellStyle name="Обычный 39 3 3 2" xfId="47631"/>
    <cellStyle name="Обычный 39 3 3 2 2" xfId="47632"/>
    <cellStyle name="Обычный 39 3 3 2 2 2" xfId="47633"/>
    <cellStyle name="Обычный 39 3 3 2 2 2 2" xfId="47634"/>
    <cellStyle name="Обычный 39 3 3 2 2 3" xfId="47635"/>
    <cellStyle name="Обычный 39 3 3 2 3" xfId="47636"/>
    <cellStyle name="Обычный 39 3 3 2 3 2" xfId="47637"/>
    <cellStyle name="Обычный 39 3 3 2 4" xfId="47638"/>
    <cellStyle name="Обычный 39 3 3 3" xfId="47639"/>
    <cellStyle name="Обычный 39 3 3 3 2" xfId="47640"/>
    <cellStyle name="Обычный 39 3 3 3 2 2" xfId="47641"/>
    <cellStyle name="Обычный 39 3 3 3 3" xfId="47642"/>
    <cellStyle name="Обычный 39 3 3 4" xfId="47643"/>
    <cellStyle name="Обычный 39 3 3 4 2" xfId="47644"/>
    <cellStyle name="Обычный 39 3 3 5" xfId="47645"/>
    <cellStyle name="Обычный 39 3 4" xfId="47646"/>
    <cellStyle name="Обычный 39 3 4 2" xfId="47647"/>
    <cellStyle name="Обычный 39 3 4 2 2" xfId="47648"/>
    <cellStyle name="Обычный 39 3 4 2 2 2" xfId="47649"/>
    <cellStyle name="Обычный 39 3 4 2 3" xfId="47650"/>
    <cellStyle name="Обычный 39 3 4 3" xfId="47651"/>
    <cellStyle name="Обычный 39 3 4 3 2" xfId="47652"/>
    <cellStyle name="Обычный 39 3 4 4" xfId="47653"/>
    <cellStyle name="Обычный 39 3 5" xfId="47654"/>
    <cellStyle name="Обычный 39 3 5 2" xfId="47655"/>
    <cellStyle name="Обычный 39 3 5 2 2" xfId="47656"/>
    <cellStyle name="Обычный 39 3 5 3" xfId="47657"/>
    <cellStyle name="Обычный 39 3 6" xfId="47658"/>
    <cellStyle name="Обычный 39 3 6 2" xfId="47659"/>
    <cellStyle name="Обычный 39 3 7" xfId="47660"/>
    <cellStyle name="Обычный 39 4" xfId="47661"/>
    <cellStyle name="Обычный 39 4 2" xfId="47662"/>
    <cellStyle name="Обычный 39 4 2 2" xfId="47663"/>
    <cellStyle name="Обычный 39 4 2 2 2" xfId="47664"/>
    <cellStyle name="Обычный 39 4 2 2 2 2" xfId="47665"/>
    <cellStyle name="Обычный 39 4 2 2 2 2 2" xfId="47666"/>
    <cellStyle name="Обычный 39 4 2 2 2 3" xfId="47667"/>
    <cellStyle name="Обычный 39 4 2 2 3" xfId="47668"/>
    <cellStyle name="Обычный 39 4 2 2 3 2" xfId="47669"/>
    <cellStyle name="Обычный 39 4 2 2 4" xfId="47670"/>
    <cellStyle name="Обычный 39 4 2 3" xfId="47671"/>
    <cellStyle name="Обычный 39 4 2 3 2" xfId="47672"/>
    <cellStyle name="Обычный 39 4 2 3 2 2" xfId="47673"/>
    <cellStyle name="Обычный 39 4 2 3 3" xfId="47674"/>
    <cellStyle name="Обычный 39 4 2 4" xfId="47675"/>
    <cellStyle name="Обычный 39 4 2 4 2" xfId="47676"/>
    <cellStyle name="Обычный 39 4 2 5" xfId="47677"/>
    <cellStyle name="Обычный 39 4 3" xfId="47678"/>
    <cellStyle name="Обычный 39 4 3 2" xfId="47679"/>
    <cellStyle name="Обычный 39 4 3 2 2" xfId="47680"/>
    <cellStyle name="Обычный 39 4 3 2 2 2" xfId="47681"/>
    <cellStyle name="Обычный 39 4 3 2 3" xfId="47682"/>
    <cellStyle name="Обычный 39 4 3 3" xfId="47683"/>
    <cellStyle name="Обычный 39 4 3 3 2" xfId="47684"/>
    <cellStyle name="Обычный 39 4 3 4" xfId="47685"/>
    <cellStyle name="Обычный 39 4 4" xfId="47686"/>
    <cellStyle name="Обычный 39 4 4 2" xfId="47687"/>
    <cellStyle name="Обычный 39 4 4 2 2" xfId="47688"/>
    <cellStyle name="Обычный 39 4 4 3" xfId="47689"/>
    <cellStyle name="Обычный 39 4 5" xfId="47690"/>
    <cellStyle name="Обычный 39 4 5 2" xfId="47691"/>
    <cellStyle name="Обычный 39 4 6" xfId="47692"/>
    <cellStyle name="Обычный 39 5" xfId="47693"/>
    <cellStyle name="Обычный 39 5 2" xfId="47694"/>
    <cellStyle name="Обычный 39 5 2 2" xfId="47695"/>
    <cellStyle name="Обычный 39 5 2 2 2" xfId="47696"/>
    <cellStyle name="Обычный 39 5 2 2 2 2" xfId="47697"/>
    <cellStyle name="Обычный 39 5 2 2 3" xfId="47698"/>
    <cellStyle name="Обычный 39 5 2 3" xfId="47699"/>
    <cellStyle name="Обычный 39 5 2 3 2" xfId="47700"/>
    <cellStyle name="Обычный 39 5 2 4" xfId="47701"/>
    <cellStyle name="Обычный 39 5 3" xfId="47702"/>
    <cellStyle name="Обычный 39 5 3 2" xfId="47703"/>
    <cellStyle name="Обычный 39 5 3 2 2" xfId="47704"/>
    <cellStyle name="Обычный 39 5 3 3" xfId="47705"/>
    <cellStyle name="Обычный 39 5 4" xfId="47706"/>
    <cellStyle name="Обычный 39 5 4 2" xfId="47707"/>
    <cellStyle name="Обычный 39 5 5" xfId="47708"/>
    <cellStyle name="Обычный 39 6" xfId="47709"/>
    <cellStyle name="Обычный 39 6 2" xfId="47710"/>
    <cellStyle name="Обычный 39 6 2 2" xfId="47711"/>
    <cellStyle name="Обычный 39 6 2 2 2" xfId="47712"/>
    <cellStyle name="Обычный 39 6 2 3" xfId="47713"/>
    <cellStyle name="Обычный 39 6 3" xfId="47714"/>
    <cellStyle name="Обычный 39 6 3 2" xfId="47715"/>
    <cellStyle name="Обычный 39 6 4" xfId="47716"/>
    <cellStyle name="Обычный 39 7" xfId="47717"/>
    <cellStyle name="Обычный 39 7 2" xfId="47718"/>
    <cellStyle name="Обычный 39 7 2 2" xfId="47719"/>
    <cellStyle name="Обычный 39 7 3" xfId="47720"/>
    <cellStyle name="Обычный 39 8" xfId="47721"/>
    <cellStyle name="Обычный 39 8 2" xfId="47722"/>
    <cellStyle name="Обычный 39 9" xfId="47723"/>
    <cellStyle name="Обычный 4" xfId="47724"/>
    <cellStyle name="Обычный 4 2" xfId="47725"/>
    <cellStyle name="Обычный 4 2 2" xfId="47726"/>
    <cellStyle name="Обычный 4 2 2 2" xfId="47727"/>
    <cellStyle name="Обычный 4 2 2 2 2" xfId="47728"/>
    <cellStyle name="Обычный 4 2 2 2 2 2" xfId="47729"/>
    <cellStyle name="Обычный 4 2 2 2 2 2 2" xfId="47730"/>
    <cellStyle name="Обычный 4 2 2 2 2 2 2 2" xfId="47731"/>
    <cellStyle name="Обычный 4 2 2 2 2 2 2 2 2" xfId="47732"/>
    <cellStyle name="Обычный 4 2 2 2 2 2 2 2 2 2" xfId="47733"/>
    <cellStyle name="Обычный 4 2 2 2 2 2 2 2 2 2 2" xfId="47734"/>
    <cellStyle name="Обычный 4 2 2 2 2 2 2 2 2 2 2 2" xfId="47735"/>
    <cellStyle name="Обычный 4 2 2 2 2 2 2 2 2 2 2 2 2" xfId="47736"/>
    <cellStyle name="Обычный 4 2 2 2 2 2 2 2 2 2 2 3" xfId="47737"/>
    <cellStyle name="Обычный 4 2 2 2 2 2 2 2 2 2 3" xfId="47738"/>
    <cellStyle name="Обычный 4 2 2 2 2 2 2 2 2 2 3 2" xfId="47739"/>
    <cellStyle name="Обычный 4 2 2 2 2 2 2 2 2 2 4" xfId="47740"/>
    <cellStyle name="Обычный 4 2 2 2 2 2 2 2 2 3" xfId="47741"/>
    <cellStyle name="Обычный 4 2 2 2 2 2 2 2 2 3 2" xfId="47742"/>
    <cellStyle name="Обычный 4 2 2 2 2 2 2 2 2 3 2 2" xfId="47743"/>
    <cellStyle name="Обычный 4 2 2 2 2 2 2 2 2 3 3" xfId="47744"/>
    <cellStyle name="Обычный 4 2 2 2 2 2 2 2 2 4" xfId="47745"/>
    <cellStyle name="Обычный 4 2 2 2 2 2 2 2 2 4 2" xfId="47746"/>
    <cellStyle name="Обычный 4 2 2 2 2 2 2 2 2 5" xfId="47747"/>
    <cellStyle name="Обычный 4 2 2 2 2 2 2 2 3" xfId="47748"/>
    <cellStyle name="Обычный 4 2 2 2 2 2 2 2 3 2" xfId="47749"/>
    <cellStyle name="Обычный 4 2 2 2 2 2 2 2 3 2 2" xfId="47750"/>
    <cellStyle name="Обычный 4 2 2 2 2 2 2 2 3 2 2 2" xfId="47751"/>
    <cellStyle name="Обычный 4 2 2 2 2 2 2 2 3 2 3" xfId="47752"/>
    <cellStyle name="Обычный 4 2 2 2 2 2 2 2 3 3" xfId="47753"/>
    <cellStyle name="Обычный 4 2 2 2 2 2 2 2 3 3 2" xfId="47754"/>
    <cellStyle name="Обычный 4 2 2 2 2 2 2 2 3 4" xfId="47755"/>
    <cellStyle name="Обычный 4 2 2 2 2 2 2 2 4" xfId="47756"/>
    <cellStyle name="Обычный 4 2 2 2 2 2 2 2 4 2" xfId="47757"/>
    <cellStyle name="Обычный 4 2 2 2 2 2 2 2 4 2 2" xfId="47758"/>
    <cellStyle name="Обычный 4 2 2 2 2 2 2 2 4 3" xfId="47759"/>
    <cellStyle name="Обычный 4 2 2 2 2 2 2 2 5" xfId="47760"/>
    <cellStyle name="Обычный 4 2 2 2 2 2 2 2 5 2" xfId="47761"/>
    <cellStyle name="Обычный 4 2 2 2 2 2 2 2 6" xfId="47762"/>
    <cellStyle name="Обычный 4 2 2 2 2 2 2 3" xfId="47763"/>
    <cellStyle name="Обычный 4 2 2 2 2 2 2 3 2" xfId="47764"/>
    <cellStyle name="Обычный 4 2 2 2 2 2 2 3 2 2" xfId="47765"/>
    <cellStyle name="Обычный 4 2 2 2 2 2 2 3 2 2 2" xfId="47766"/>
    <cellStyle name="Обычный 4 2 2 2 2 2 2 3 2 2 2 2" xfId="47767"/>
    <cellStyle name="Обычный 4 2 2 2 2 2 2 3 2 2 3" xfId="47768"/>
    <cellStyle name="Обычный 4 2 2 2 2 2 2 3 2 3" xfId="47769"/>
    <cellStyle name="Обычный 4 2 2 2 2 2 2 3 2 3 2" xfId="47770"/>
    <cellStyle name="Обычный 4 2 2 2 2 2 2 3 2 4" xfId="47771"/>
    <cellStyle name="Обычный 4 2 2 2 2 2 2 3 3" xfId="47772"/>
    <cellStyle name="Обычный 4 2 2 2 2 2 2 3 3 2" xfId="47773"/>
    <cellStyle name="Обычный 4 2 2 2 2 2 2 3 3 2 2" xfId="47774"/>
    <cellStyle name="Обычный 4 2 2 2 2 2 2 3 3 3" xfId="47775"/>
    <cellStyle name="Обычный 4 2 2 2 2 2 2 3 4" xfId="47776"/>
    <cellStyle name="Обычный 4 2 2 2 2 2 2 3 4 2" xfId="47777"/>
    <cellStyle name="Обычный 4 2 2 2 2 2 2 3 5" xfId="47778"/>
    <cellStyle name="Обычный 4 2 2 2 2 2 2 4" xfId="47779"/>
    <cellStyle name="Обычный 4 2 2 2 2 2 2 4 2" xfId="47780"/>
    <cellStyle name="Обычный 4 2 2 2 2 2 2 4 2 2" xfId="47781"/>
    <cellStyle name="Обычный 4 2 2 2 2 2 2 4 2 2 2" xfId="47782"/>
    <cellStyle name="Обычный 4 2 2 2 2 2 2 4 2 3" xfId="47783"/>
    <cellStyle name="Обычный 4 2 2 2 2 2 2 4 3" xfId="47784"/>
    <cellStyle name="Обычный 4 2 2 2 2 2 2 4 3 2" xfId="47785"/>
    <cellStyle name="Обычный 4 2 2 2 2 2 2 4 4" xfId="47786"/>
    <cellStyle name="Обычный 4 2 2 2 2 2 2 5" xfId="47787"/>
    <cellStyle name="Обычный 4 2 2 2 2 2 2 5 2" xfId="47788"/>
    <cellStyle name="Обычный 4 2 2 2 2 2 2 5 2 2" xfId="47789"/>
    <cellStyle name="Обычный 4 2 2 2 2 2 2 5 3" xfId="47790"/>
    <cellStyle name="Обычный 4 2 2 2 2 2 2 6" xfId="47791"/>
    <cellStyle name="Обычный 4 2 2 2 2 2 2 6 2" xfId="47792"/>
    <cellStyle name="Обычный 4 2 2 2 2 2 2 7" xfId="47793"/>
    <cellStyle name="Обычный 4 2 2 2 2 2 3" xfId="47794"/>
    <cellStyle name="Обычный 4 2 2 2 2 2 3 2" xfId="47795"/>
    <cellStyle name="Обычный 4 2 2 2 2 2 3 2 2" xfId="47796"/>
    <cellStyle name="Обычный 4 2 2 2 2 2 3 2 2 2" xfId="47797"/>
    <cellStyle name="Обычный 4 2 2 2 2 2 3 2 2 2 2" xfId="47798"/>
    <cellStyle name="Обычный 4 2 2 2 2 2 3 2 2 2 2 2" xfId="47799"/>
    <cellStyle name="Обычный 4 2 2 2 2 2 3 2 2 2 3" xfId="47800"/>
    <cellStyle name="Обычный 4 2 2 2 2 2 3 2 2 3" xfId="47801"/>
    <cellStyle name="Обычный 4 2 2 2 2 2 3 2 2 3 2" xfId="47802"/>
    <cellStyle name="Обычный 4 2 2 2 2 2 3 2 2 4" xfId="47803"/>
    <cellStyle name="Обычный 4 2 2 2 2 2 3 2 3" xfId="47804"/>
    <cellStyle name="Обычный 4 2 2 2 2 2 3 2 3 2" xfId="47805"/>
    <cellStyle name="Обычный 4 2 2 2 2 2 3 2 3 2 2" xfId="47806"/>
    <cellStyle name="Обычный 4 2 2 2 2 2 3 2 3 3" xfId="47807"/>
    <cellStyle name="Обычный 4 2 2 2 2 2 3 2 4" xfId="47808"/>
    <cellStyle name="Обычный 4 2 2 2 2 2 3 2 4 2" xfId="47809"/>
    <cellStyle name="Обычный 4 2 2 2 2 2 3 2 5" xfId="47810"/>
    <cellStyle name="Обычный 4 2 2 2 2 2 3 3" xfId="47811"/>
    <cellStyle name="Обычный 4 2 2 2 2 2 3 3 2" xfId="47812"/>
    <cellStyle name="Обычный 4 2 2 2 2 2 3 3 2 2" xfId="47813"/>
    <cellStyle name="Обычный 4 2 2 2 2 2 3 3 2 2 2" xfId="47814"/>
    <cellStyle name="Обычный 4 2 2 2 2 2 3 3 2 3" xfId="47815"/>
    <cellStyle name="Обычный 4 2 2 2 2 2 3 3 3" xfId="47816"/>
    <cellStyle name="Обычный 4 2 2 2 2 2 3 3 3 2" xfId="47817"/>
    <cellStyle name="Обычный 4 2 2 2 2 2 3 3 4" xfId="47818"/>
    <cellStyle name="Обычный 4 2 2 2 2 2 3 4" xfId="47819"/>
    <cellStyle name="Обычный 4 2 2 2 2 2 3 4 2" xfId="47820"/>
    <cellStyle name="Обычный 4 2 2 2 2 2 3 4 2 2" xfId="47821"/>
    <cellStyle name="Обычный 4 2 2 2 2 2 3 4 3" xfId="47822"/>
    <cellStyle name="Обычный 4 2 2 2 2 2 3 5" xfId="47823"/>
    <cellStyle name="Обычный 4 2 2 2 2 2 3 5 2" xfId="47824"/>
    <cellStyle name="Обычный 4 2 2 2 2 2 3 6" xfId="47825"/>
    <cellStyle name="Обычный 4 2 2 2 2 2 4" xfId="47826"/>
    <cellStyle name="Обычный 4 2 2 2 2 2 4 2" xfId="47827"/>
    <cellStyle name="Обычный 4 2 2 2 2 2 4 2 2" xfId="47828"/>
    <cellStyle name="Обычный 4 2 2 2 2 2 4 2 2 2" xfId="47829"/>
    <cellStyle name="Обычный 4 2 2 2 2 2 4 2 2 2 2" xfId="47830"/>
    <cellStyle name="Обычный 4 2 2 2 2 2 4 2 2 3" xfId="47831"/>
    <cellStyle name="Обычный 4 2 2 2 2 2 4 2 3" xfId="47832"/>
    <cellStyle name="Обычный 4 2 2 2 2 2 4 2 3 2" xfId="47833"/>
    <cellStyle name="Обычный 4 2 2 2 2 2 4 2 4" xfId="47834"/>
    <cellStyle name="Обычный 4 2 2 2 2 2 4 3" xfId="47835"/>
    <cellStyle name="Обычный 4 2 2 2 2 2 4 3 2" xfId="47836"/>
    <cellStyle name="Обычный 4 2 2 2 2 2 4 3 2 2" xfId="47837"/>
    <cellStyle name="Обычный 4 2 2 2 2 2 4 3 3" xfId="47838"/>
    <cellStyle name="Обычный 4 2 2 2 2 2 4 4" xfId="47839"/>
    <cellStyle name="Обычный 4 2 2 2 2 2 4 4 2" xfId="47840"/>
    <cellStyle name="Обычный 4 2 2 2 2 2 4 5" xfId="47841"/>
    <cellStyle name="Обычный 4 2 2 2 2 2 5" xfId="47842"/>
    <cellStyle name="Обычный 4 2 2 2 2 2 5 2" xfId="47843"/>
    <cellStyle name="Обычный 4 2 2 2 2 2 5 2 2" xfId="47844"/>
    <cellStyle name="Обычный 4 2 2 2 2 2 5 2 2 2" xfId="47845"/>
    <cellStyle name="Обычный 4 2 2 2 2 2 5 2 3" xfId="47846"/>
    <cellStyle name="Обычный 4 2 2 2 2 2 5 3" xfId="47847"/>
    <cellStyle name="Обычный 4 2 2 2 2 2 5 3 2" xfId="47848"/>
    <cellStyle name="Обычный 4 2 2 2 2 2 5 4" xfId="47849"/>
    <cellStyle name="Обычный 4 2 2 2 2 2 6" xfId="47850"/>
    <cellStyle name="Обычный 4 2 2 2 2 2 6 2" xfId="47851"/>
    <cellStyle name="Обычный 4 2 2 2 2 2 6 2 2" xfId="47852"/>
    <cellStyle name="Обычный 4 2 2 2 2 2 6 3" xfId="47853"/>
    <cellStyle name="Обычный 4 2 2 2 2 2 7" xfId="47854"/>
    <cellStyle name="Обычный 4 2 2 2 2 2 7 2" xfId="47855"/>
    <cellStyle name="Обычный 4 2 2 2 2 2 8" xfId="47856"/>
    <cellStyle name="Обычный 4 2 2 2 2 3" xfId="47857"/>
    <cellStyle name="Обычный 4 2 2 2 2 3 2" xfId="47858"/>
    <cellStyle name="Обычный 4 2 2 2 2 3 2 2" xfId="47859"/>
    <cellStyle name="Обычный 4 2 2 2 2 3 2 2 2" xfId="47860"/>
    <cellStyle name="Обычный 4 2 2 2 2 3 2 2 2 2" xfId="47861"/>
    <cellStyle name="Обычный 4 2 2 2 2 3 2 2 2 2 2" xfId="47862"/>
    <cellStyle name="Обычный 4 2 2 2 2 3 2 2 2 2 2 2" xfId="47863"/>
    <cellStyle name="Обычный 4 2 2 2 2 3 2 2 2 2 3" xfId="47864"/>
    <cellStyle name="Обычный 4 2 2 2 2 3 2 2 2 3" xfId="47865"/>
    <cellStyle name="Обычный 4 2 2 2 2 3 2 2 2 3 2" xfId="47866"/>
    <cellStyle name="Обычный 4 2 2 2 2 3 2 2 2 4" xfId="47867"/>
    <cellStyle name="Обычный 4 2 2 2 2 3 2 2 3" xfId="47868"/>
    <cellStyle name="Обычный 4 2 2 2 2 3 2 2 3 2" xfId="47869"/>
    <cellStyle name="Обычный 4 2 2 2 2 3 2 2 3 2 2" xfId="47870"/>
    <cellStyle name="Обычный 4 2 2 2 2 3 2 2 3 3" xfId="47871"/>
    <cellStyle name="Обычный 4 2 2 2 2 3 2 2 4" xfId="47872"/>
    <cellStyle name="Обычный 4 2 2 2 2 3 2 2 4 2" xfId="47873"/>
    <cellStyle name="Обычный 4 2 2 2 2 3 2 2 5" xfId="47874"/>
    <cellStyle name="Обычный 4 2 2 2 2 3 2 3" xfId="47875"/>
    <cellStyle name="Обычный 4 2 2 2 2 3 2 3 2" xfId="47876"/>
    <cellStyle name="Обычный 4 2 2 2 2 3 2 3 2 2" xfId="47877"/>
    <cellStyle name="Обычный 4 2 2 2 2 3 2 3 2 2 2" xfId="47878"/>
    <cellStyle name="Обычный 4 2 2 2 2 3 2 3 2 3" xfId="47879"/>
    <cellStyle name="Обычный 4 2 2 2 2 3 2 3 3" xfId="47880"/>
    <cellStyle name="Обычный 4 2 2 2 2 3 2 3 3 2" xfId="47881"/>
    <cellStyle name="Обычный 4 2 2 2 2 3 2 3 4" xfId="47882"/>
    <cellStyle name="Обычный 4 2 2 2 2 3 2 4" xfId="47883"/>
    <cellStyle name="Обычный 4 2 2 2 2 3 2 4 2" xfId="47884"/>
    <cellStyle name="Обычный 4 2 2 2 2 3 2 4 2 2" xfId="47885"/>
    <cellStyle name="Обычный 4 2 2 2 2 3 2 4 3" xfId="47886"/>
    <cellStyle name="Обычный 4 2 2 2 2 3 2 5" xfId="47887"/>
    <cellStyle name="Обычный 4 2 2 2 2 3 2 5 2" xfId="47888"/>
    <cellStyle name="Обычный 4 2 2 2 2 3 2 6" xfId="47889"/>
    <cellStyle name="Обычный 4 2 2 2 2 3 3" xfId="47890"/>
    <cellStyle name="Обычный 4 2 2 2 2 3 3 2" xfId="47891"/>
    <cellStyle name="Обычный 4 2 2 2 2 3 3 2 2" xfId="47892"/>
    <cellStyle name="Обычный 4 2 2 2 2 3 3 2 2 2" xfId="47893"/>
    <cellStyle name="Обычный 4 2 2 2 2 3 3 2 2 2 2" xfId="47894"/>
    <cellStyle name="Обычный 4 2 2 2 2 3 3 2 2 3" xfId="47895"/>
    <cellStyle name="Обычный 4 2 2 2 2 3 3 2 3" xfId="47896"/>
    <cellStyle name="Обычный 4 2 2 2 2 3 3 2 3 2" xfId="47897"/>
    <cellStyle name="Обычный 4 2 2 2 2 3 3 2 4" xfId="47898"/>
    <cellStyle name="Обычный 4 2 2 2 2 3 3 3" xfId="47899"/>
    <cellStyle name="Обычный 4 2 2 2 2 3 3 3 2" xfId="47900"/>
    <cellStyle name="Обычный 4 2 2 2 2 3 3 3 2 2" xfId="47901"/>
    <cellStyle name="Обычный 4 2 2 2 2 3 3 3 3" xfId="47902"/>
    <cellStyle name="Обычный 4 2 2 2 2 3 3 4" xfId="47903"/>
    <cellStyle name="Обычный 4 2 2 2 2 3 3 4 2" xfId="47904"/>
    <cellStyle name="Обычный 4 2 2 2 2 3 3 5" xfId="47905"/>
    <cellStyle name="Обычный 4 2 2 2 2 3 4" xfId="47906"/>
    <cellStyle name="Обычный 4 2 2 2 2 3 4 2" xfId="47907"/>
    <cellStyle name="Обычный 4 2 2 2 2 3 4 2 2" xfId="47908"/>
    <cellStyle name="Обычный 4 2 2 2 2 3 4 2 2 2" xfId="47909"/>
    <cellStyle name="Обычный 4 2 2 2 2 3 4 2 3" xfId="47910"/>
    <cellStyle name="Обычный 4 2 2 2 2 3 4 3" xfId="47911"/>
    <cellStyle name="Обычный 4 2 2 2 2 3 4 3 2" xfId="47912"/>
    <cellStyle name="Обычный 4 2 2 2 2 3 4 4" xfId="47913"/>
    <cellStyle name="Обычный 4 2 2 2 2 3 5" xfId="47914"/>
    <cellStyle name="Обычный 4 2 2 2 2 3 5 2" xfId="47915"/>
    <cellStyle name="Обычный 4 2 2 2 2 3 5 2 2" xfId="47916"/>
    <cellStyle name="Обычный 4 2 2 2 2 3 5 3" xfId="47917"/>
    <cellStyle name="Обычный 4 2 2 2 2 3 6" xfId="47918"/>
    <cellStyle name="Обычный 4 2 2 2 2 3 6 2" xfId="47919"/>
    <cellStyle name="Обычный 4 2 2 2 2 3 7" xfId="47920"/>
    <cellStyle name="Обычный 4 2 2 2 2 4" xfId="47921"/>
    <cellStyle name="Обычный 4 2 2 2 2 4 2" xfId="47922"/>
    <cellStyle name="Обычный 4 2 2 2 2 4 2 2" xfId="47923"/>
    <cellStyle name="Обычный 4 2 2 2 2 4 2 2 2" xfId="47924"/>
    <cellStyle name="Обычный 4 2 2 2 2 4 2 2 2 2" xfId="47925"/>
    <cellStyle name="Обычный 4 2 2 2 2 4 2 2 2 2 2" xfId="47926"/>
    <cellStyle name="Обычный 4 2 2 2 2 4 2 2 2 3" xfId="47927"/>
    <cellStyle name="Обычный 4 2 2 2 2 4 2 2 3" xfId="47928"/>
    <cellStyle name="Обычный 4 2 2 2 2 4 2 2 3 2" xfId="47929"/>
    <cellStyle name="Обычный 4 2 2 2 2 4 2 2 4" xfId="47930"/>
    <cellStyle name="Обычный 4 2 2 2 2 4 2 3" xfId="47931"/>
    <cellStyle name="Обычный 4 2 2 2 2 4 2 3 2" xfId="47932"/>
    <cellStyle name="Обычный 4 2 2 2 2 4 2 3 2 2" xfId="47933"/>
    <cellStyle name="Обычный 4 2 2 2 2 4 2 3 3" xfId="47934"/>
    <cellStyle name="Обычный 4 2 2 2 2 4 2 4" xfId="47935"/>
    <cellStyle name="Обычный 4 2 2 2 2 4 2 4 2" xfId="47936"/>
    <cellStyle name="Обычный 4 2 2 2 2 4 2 5" xfId="47937"/>
    <cellStyle name="Обычный 4 2 2 2 2 4 3" xfId="47938"/>
    <cellStyle name="Обычный 4 2 2 2 2 4 3 2" xfId="47939"/>
    <cellStyle name="Обычный 4 2 2 2 2 4 3 2 2" xfId="47940"/>
    <cellStyle name="Обычный 4 2 2 2 2 4 3 2 2 2" xfId="47941"/>
    <cellStyle name="Обычный 4 2 2 2 2 4 3 2 3" xfId="47942"/>
    <cellStyle name="Обычный 4 2 2 2 2 4 3 3" xfId="47943"/>
    <cellStyle name="Обычный 4 2 2 2 2 4 3 3 2" xfId="47944"/>
    <cellStyle name="Обычный 4 2 2 2 2 4 3 4" xfId="47945"/>
    <cellStyle name="Обычный 4 2 2 2 2 4 4" xfId="47946"/>
    <cellStyle name="Обычный 4 2 2 2 2 4 4 2" xfId="47947"/>
    <cellStyle name="Обычный 4 2 2 2 2 4 4 2 2" xfId="47948"/>
    <cellStyle name="Обычный 4 2 2 2 2 4 4 3" xfId="47949"/>
    <cellStyle name="Обычный 4 2 2 2 2 4 5" xfId="47950"/>
    <cellStyle name="Обычный 4 2 2 2 2 4 5 2" xfId="47951"/>
    <cellStyle name="Обычный 4 2 2 2 2 4 6" xfId="47952"/>
    <cellStyle name="Обычный 4 2 2 2 2 5" xfId="47953"/>
    <cellStyle name="Обычный 4 2 2 2 2 5 2" xfId="47954"/>
    <cellStyle name="Обычный 4 2 2 2 2 5 2 2" xfId="47955"/>
    <cellStyle name="Обычный 4 2 2 2 2 5 2 2 2" xfId="47956"/>
    <cellStyle name="Обычный 4 2 2 2 2 5 2 2 2 2" xfId="47957"/>
    <cellStyle name="Обычный 4 2 2 2 2 5 2 2 3" xfId="47958"/>
    <cellStyle name="Обычный 4 2 2 2 2 5 2 3" xfId="47959"/>
    <cellStyle name="Обычный 4 2 2 2 2 5 2 3 2" xfId="47960"/>
    <cellStyle name="Обычный 4 2 2 2 2 5 2 4" xfId="47961"/>
    <cellStyle name="Обычный 4 2 2 2 2 5 3" xfId="47962"/>
    <cellStyle name="Обычный 4 2 2 2 2 5 3 2" xfId="47963"/>
    <cellStyle name="Обычный 4 2 2 2 2 5 3 2 2" xfId="47964"/>
    <cellStyle name="Обычный 4 2 2 2 2 5 3 3" xfId="47965"/>
    <cellStyle name="Обычный 4 2 2 2 2 5 4" xfId="47966"/>
    <cellStyle name="Обычный 4 2 2 2 2 5 4 2" xfId="47967"/>
    <cellStyle name="Обычный 4 2 2 2 2 5 5" xfId="47968"/>
    <cellStyle name="Обычный 4 2 2 2 2 6" xfId="47969"/>
    <cellStyle name="Обычный 4 2 2 2 2 6 2" xfId="47970"/>
    <cellStyle name="Обычный 4 2 2 2 2 6 2 2" xfId="47971"/>
    <cellStyle name="Обычный 4 2 2 2 2 6 2 2 2" xfId="47972"/>
    <cellStyle name="Обычный 4 2 2 2 2 6 2 3" xfId="47973"/>
    <cellStyle name="Обычный 4 2 2 2 2 6 3" xfId="47974"/>
    <cellStyle name="Обычный 4 2 2 2 2 6 3 2" xfId="47975"/>
    <cellStyle name="Обычный 4 2 2 2 2 6 4" xfId="47976"/>
    <cellStyle name="Обычный 4 2 2 2 2 7" xfId="47977"/>
    <cellStyle name="Обычный 4 2 2 2 2 7 2" xfId="47978"/>
    <cellStyle name="Обычный 4 2 2 2 2 7 2 2" xfId="47979"/>
    <cellStyle name="Обычный 4 2 2 2 2 7 3" xfId="47980"/>
    <cellStyle name="Обычный 4 2 2 2 2 8" xfId="47981"/>
    <cellStyle name="Обычный 4 2 2 2 2 8 2" xfId="47982"/>
    <cellStyle name="Обычный 4 2 2 2 2 9" xfId="47983"/>
    <cellStyle name="Обычный 4 2 2 2 3" xfId="47984"/>
    <cellStyle name="Обычный 4 2 2 2 3 2" xfId="47985"/>
    <cellStyle name="Обычный 4 2 2 2 3 2 2" xfId="47986"/>
    <cellStyle name="Обычный 4 2 2 2 3 2 2 2" xfId="47987"/>
    <cellStyle name="Обычный 4 2 2 2 3 2 2 2 2" xfId="47988"/>
    <cellStyle name="Обычный 4 2 2 2 3 2 2 2 2 2" xfId="47989"/>
    <cellStyle name="Обычный 4 2 2 2 3 2 2 2 2 2 2" xfId="47990"/>
    <cellStyle name="Обычный 4 2 2 2 3 2 2 2 2 2 2 2" xfId="47991"/>
    <cellStyle name="Обычный 4 2 2 2 3 2 2 2 2 2 3" xfId="47992"/>
    <cellStyle name="Обычный 4 2 2 2 3 2 2 2 2 3" xfId="47993"/>
    <cellStyle name="Обычный 4 2 2 2 3 2 2 2 2 3 2" xfId="47994"/>
    <cellStyle name="Обычный 4 2 2 2 3 2 2 2 2 4" xfId="47995"/>
    <cellStyle name="Обычный 4 2 2 2 3 2 2 2 3" xfId="47996"/>
    <cellStyle name="Обычный 4 2 2 2 3 2 2 2 3 2" xfId="47997"/>
    <cellStyle name="Обычный 4 2 2 2 3 2 2 2 3 2 2" xfId="47998"/>
    <cellStyle name="Обычный 4 2 2 2 3 2 2 2 3 3" xfId="47999"/>
    <cellStyle name="Обычный 4 2 2 2 3 2 2 2 4" xfId="48000"/>
    <cellStyle name="Обычный 4 2 2 2 3 2 2 2 4 2" xfId="48001"/>
    <cellStyle name="Обычный 4 2 2 2 3 2 2 2 5" xfId="48002"/>
    <cellStyle name="Обычный 4 2 2 2 3 2 2 3" xfId="48003"/>
    <cellStyle name="Обычный 4 2 2 2 3 2 2 3 2" xfId="48004"/>
    <cellStyle name="Обычный 4 2 2 2 3 2 2 3 2 2" xfId="48005"/>
    <cellStyle name="Обычный 4 2 2 2 3 2 2 3 2 2 2" xfId="48006"/>
    <cellStyle name="Обычный 4 2 2 2 3 2 2 3 2 3" xfId="48007"/>
    <cellStyle name="Обычный 4 2 2 2 3 2 2 3 3" xfId="48008"/>
    <cellStyle name="Обычный 4 2 2 2 3 2 2 3 3 2" xfId="48009"/>
    <cellStyle name="Обычный 4 2 2 2 3 2 2 3 4" xfId="48010"/>
    <cellStyle name="Обычный 4 2 2 2 3 2 2 4" xfId="48011"/>
    <cellStyle name="Обычный 4 2 2 2 3 2 2 4 2" xfId="48012"/>
    <cellStyle name="Обычный 4 2 2 2 3 2 2 4 2 2" xfId="48013"/>
    <cellStyle name="Обычный 4 2 2 2 3 2 2 4 3" xfId="48014"/>
    <cellStyle name="Обычный 4 2 2 2 3 2 2 5" xfId="48015"/>
    <cellStyle name="Обычный 4 2 2 2 3 2 2 5 2" xfId="48016"/>
    <cellStyle name="Обычный 4 2 2 2 3 2 2 6" xfId="48017"/>
    <cellStyle name="Обычный 4 2 2 2 3 2 3" xfId="48018"/>
    <cellStyle name="Обычный 4 2 2 2 3 2 3 2" xfId="48019"/>
    <cellStyle name="Обычный 4 2 2 2 3 2 3 2 2" xfId="48020"/>
    <cellStyle name="Обычный 4 2 2 2 3 2 3 2 2 2" xfId="48021"/>
    <cellStyle name="Обычный 4 2 2 2 3 2 3 2 2 2 2" xfId="48022"/>
    <cellStyle name="Обычный 4 2 2 2 3 2 3 2 2 3" xfId="48023"/>
    <cellStyle name="Обычный 4 2 2 2 3 2 3 2 3" xfId="48024"/>
    <cellStyle name="Обычный 4 2 2 2 3 2 3 2 3 2" xfId="48025"/>
    <cellStyle name="Обычный 4 2 2 2 3 2 3 2 4" xfId="48026"/>
    <cellStyle name="Обычный 4 2 2 2 3 2 3 3" xfId="48027"/>
    <cellStyle name="Обычный 4 2 2 2 3 2 3 3 2" xfId="48028"/>
    <cellStyle name="Обычный 4 2 2 2 3 2 3 3 2 2" xfId="48029"/>
    <cellStyle name="Обычный 4 2 2 2 3 2 3 3 3" xfId="48030"/>
    <cellStyle name="Обычный 4 2 2 2 3 2 3 4" xfId="48031"/>
    <cellStyle name="Обычный 4 2 2 2 3 2 3 4 2" xfId="48032"/>
    <cellStyle name="Обычный 4 2 2 2 3 2 3 5" xfId="48033"/>
    <cellStyle name="Обычный 4 2 2 2 3 2 4" xfId="48034"/>
    <cellStyle name="Обычный 4 2 2 2 3 2 4 2" xfId="48035"/>
    <cellStyle name="Обычный 4 2 2 2 3 2 4 2 2" xfId="48036"/>
    <cellStyle name="Обычный 4 2 2 2 3 2 4 2 2 2" xfId="48037"/>
    <cellStyle name="Обычный 4 2 2 2 3 2 4 2 3" xfId="48038"/>
    <cellStyle name="Обычный 4 2 2 2 3 2 4 3" xfId="48039"/>
    <cellStyle name="Обычный 4 2 2 2 3 2 4 3 2" xfId="48040"/>
    <cellStyle name="Обычный 4 2 2 2 3 2 4 4" xfId="48041"/>
    <cellStyle name="Обычный 4 2 2 2 3 2 5" xfId="48042"/>
    <cellStyle name="Обычный 4 2 2 2 3 2 5 2" xfId="48043"/>
    <cellStyle name="Обычный 4 2 2 2 3 2 5 2 2" xfId="48044"/>
    <cellStyle name="Обычный 4 2 2 2 3 2 5 3" xfId="48045"/>
    <cellStyle name="Обычный 4 2 2 2 3 2 6" xfId="48046"/>
    <cellStyle name="Обычный 4 2 2 2 3 2 6 2" xfId="48047"/>
    <cellStyle name="Обычный 4 2 2 2 3 2 7" xfId="48048"/>
    <cellStyle name="Обычный 4 2 2 2 3 3" xfId="48049"/>
    <cellStyle name="Обычный 4 2 2 2 3 3 2" xfId="48050"/>
    <cellStyle name="Обычный 4 2 2 2 3 3 2 2" xfId="48051"/>
    <cellStyle name="Обычный 4 2 2 2 3 3 2 2 2" xfId="48052"/>
    <cellStyle name="Обычный 4 2 2 2 3 3 2 2 2 2" xfId="48053"/>
    <cellStyle name="Обычный 4 2 2 2 3 3 2 2 2 2 2" xfId="48054"/>
    <cellStyle name="Обычный 4 2 2 2 3 3 2 2 2 3" xfId="48055"/>
    <cellStyle name="Обычный 4 2 2 2 3 3 2 2 3" xfId="48056"/>
    <cellStyle name="Обычный 4 2 2 2 3 3 2 2 3 2" xfId="48057"/>
    <cellStyle name="Обычный 4 2 2 2 3 3 2 2 4" xfId="48058"/>
    <cellStyle name="Обычный 4 2 2 2 3 3 2 3" xfId="48059"/>
    <cellStyle name="Обычный 4 2 2 2 3 3 2 3 2" xfId="48060"/>
    <cellStyle name="Обычный 4 2 2 2 3 3 2 3 2 2" xfId="48061"/>
    <cellStyle name="Обычный 4 2 2 2 3 3 2 3 3" xfId="48062"/>
    <cellStyle name="Обычный 4 2 2 2 3 3 2 4" xfId="48063"/>
    <cellStyle name="Обычный 4 2 2 2 3 3 2 4 2" xfId="48064"/>
    <cellStyle name="Обычный 4 2 2 2 3 3 2 5" xfId="48065"/>
    <cellStyle name="Обычный 4 2 2 2 3 3 3" xfId="48066"/>
    <cellStyle name="Обычный 4 2 2 2 3 3 3 2" xfId="48067"/>
    <cellStyle name="Обычный 4 2 2 2 3 3 3 2 2" xfId="48068"/>
    <cellStyle name="Обычный 4 2 2 2 3 3 3 2 2 2" xfId="48069"/>
    <cellStyle name="Обычный 4 2 2 2 3 3 3 2 3" xfId="48070"/>
    <cellStyle name="Обычный 4 2 2 2 3 3 3 3" xfId="48071"/>
    <cellStyle name="Обычный 4 2 2 2 3 3 3 3 2" xfId="48072"/>
    <cellStyle name="Обычный 4 2 2 2 3 3 3 4" xfId="48073"/>
    <cellStyle name="Обычный 4 2 2 2 3 3 4" xfId="48074"/>
    <cellStyle name="Обычный 4 2 2 2 3 3 4 2" xfId="48075"/>
    <cellStyle name="Обычный 4 2 2 2 3 3 4 2 2" xfId="48076"/>
    <cellStyle name="Обычный 4 2 2 2 3 3 4 3" xfId="48077"/>
    <cellStyle name="Обычный 4 2 2 2 3 3 5" xfId="48078"/>
    <cellStyle name="Обычный 4 2 2 2 3 3 5 2" xfId="48079"/>
    <cellStyle name="Обычный 4 2 2 2 3 3 6" xfId="48080"/>
    <cellStyle name="Обычный 4 2 2 2 3 4" xfId="48081"/>
    <cellStyle name="Обычный 4 2 2 2 3 4 2" xfId="48082"/>
    <cellStyle name="Обычный 4 2 2 2 3 4 2 2" xfId="48083"/>
    <cellStyle name="Обычный 4 2 2 2 3 4 2 2 2" xfId="48084"/>
    <cellStyle name="Обычный 4 2 2 2 3 4 2 2 2 2" xfId="48085"/>
    <cellStyle name="Обычный 4 2 2 2 3 4 2 2 3" xfId="48086"/>
    <cellStyle name="Обычный 4 2 2 2 3 4 2 3" xfId="48087"/>
    <cellStyle name="Обычный 4 2 2 2 3 4 2 3 2" xfId="48088"/>
    <cellStyle name="Обычный 4 2 2 2 3 4 2 4" xfId="48089"/>
    <cellStyle name="Обычный 4 2 2 2 3 4 3" xfId="48090"/>
    <cellStyle name="Обычный 4 2 2 2 3 4 3 2" xfId="48091"/>
    <cellStyle name="Обычный 4 2 2 2 3 4 3 2 2" xfId="48092"/>
    <cellStyle name="Обычный 4 2 2 2 3 4 3 3" xfId="48093"/>
    <cellStyle name="Обычный 4 2 2 2 3 4 4" xfId="48094"/>
    <cellStyle name="Обычный 4 2 2 2 3 4 4 2" xfId="48095"/>
    <cellStyle name="Обычный 4 2 2 2 3 4 5" xfId="48096"/>
    <cellStyle name="Обычный 4 2 2 2 3 5" xfId="48097"/>
    <cellStyle name="Обычный 4 2 2 2 3 5 2" xfId="48098"/>
    <cellStyle name="Обычный 4 2 2 2 3 5 2 2" xfId="48099"/>
    <cellStyle name="Обычный 4 2 2 2 3 5 2 2 2" xfId="48100"/>
    <cellStyle name="Обычный 4 2 2 2 3 5 2 3" xfId="48101"/>
    <cellStyle name="Обычный 4 2 2 2 3 5 3" xfId="48102"/>
    <cellStyle name="Обычный 4 2 2 2 3 5 3 2" xfId="48103"/>
    <cellStyle name="Обычный 4 2 2 2 3 5 4" xfId="48104"/>
    <cellStyle name="Обычный 4 2 2 2 3 6" xfId="48105"/>
    <cellStyle name="Обычный 4 2 2 2 3 6 2" xfId="48106"/>
    <cellStyle name="Обычный 4 2 2 2 3 6 2 2" xfId="48107"/>
    <cellStyle name="Обычный 4 2 2 2 3 6 3" xfId="48108"/>
    <cellStyle name="Обычный 4 2 2 2 3 7" xfId="48109"/>
    <cellStyle name="Обычный 4 2 2 2 3 7 2" xfId="48110"/>
    <cellStyle name="Обычный 4 2 2 2 3 8" xfId="48111"/>
    <cellStyle name="Обычный 4 2 2 2 4" xfId="48112"/>
    <cellStyle name="Обычный 4 2 2 2 5" xfId="48113"/>
    <cellStyle name="Обычный 4 2 2 2 5 2" xfId="48114"/>
    <cellStyle name="Обычный 4 2 2 2 5 2 2" xfId="48115"/>
    <cellStyle name="Обычный 4 2 2 2 5 2 2 2" xfId="48116"/>
    <cellStyle name="Обычный 4 2 2 2 5 2 2 2 2" xfId="48117"/>
    <cellStyle name="Обычный 4 2 2 2 5 2 2 2 2 2" xfId="48118"/>
    <cellStyle name="Обычный 4 2 2 2 5 2 2 2 2 2 2" xfId="48119"/>
    <cellStyle name="Обычный 4 2 2 2 5 2 2 2 2 2 2 2" xfId="48120"/>
    <cellStyle name="Обычный 4 2 2 2 5 2 2 2 2 2 3" xfId="48121"/>
    <cellStyle name="Обычный 4 2 2 2 5 2 2 2 2 3" xfId="48122"/>
    <cellStyle name="Обычный 4 2 2 2 5 2 2 2 2 3 2" xfId="48123"/>
    <cellStyle name="Обычный 4 2 2 2 5 2 2 2 2 4" xfId="48124"/>
    <cellStyle name="Обычный 4 2 2 2 5 2 2 2 3" xfId="48125"/>
    <cellStyle name="Обычный 4 2 2 2 5 2 2 2 3 2" xfId="48126"/>
    <cellStyle name="Обычный 4 2 2 2 5 2 2 2 3 2 2" xfId="48127"/>
    <cellStyle name="Обычный 4 2 2 2 5 2 2 2 3 3" xfId="48128"/>
    <cellStyle name="Обычный 4 2 2 2 5 2 2 2 4" xfId="48129"/>
    <cellStyle name="Обычный 4 2 2 2 5 2 2 2 4 2" xfId="48130"/>
    <cellStyle name="Обычный 4 2 2 2 5 2 2 2 5" xfId="48131"/>
    <cellStyle name="Обычный 4 2 2 2 5 2 2 3" xfId="48132"/>
    <cellStyle name="Обычный 4 2 2 2 5 2 2 3 2" xfId="48133"/>
    <cellStyle name="Обычный 4 2 2 2 5 2 2 3 2 2" xfId="48134"/>
    <cellStyle name="Обычный 4 2 2 2 5 2 2 3 2 2 2" xfId="48135"/>
    <cellStyle name="Обычный 4 2 2 2 5 2 2 3 2 3" xfId="48136"/>
    <cellStyle name="Обычный 4 2 2 2 5 2 2 3 3" xfId="48137"/>
    <cellStyle name="Обычный 4 2 2 2 5 2 2 3 3 2" xfId="48138"/>
    <cellStyle name="Обычный 4 2 2 2 5 2 2 3 4" xfId="48139"/>
    <cellStyle name="Обычный 4 2 2 2 5 2 2 4" xfId="48140"/>
    <cellStyle name="Обычный 4 2 2 2 5 2 2 4 2" xfId="48141"/>
    <cellStyle name="Обычный 4 2 2 2 5 2 2 4 2 2" xfId="48142"/>
    <cellStyle name="Обычный 4 2 2 2 5 2 2 4 3" xfId="48143"/>
    <cellStyle name="Обычный 4 2 2 2 5 2 2 5" xfId="48144"/>
    <cellStyle name="Обычный 4 2 2 2 5 2 2 5 2" xfId="48145"/>
    <cellStyle name="Обычный 4 2 2 2 5 2 2 6" xfId="48146"/>
    <cellStyle name="Обычный 4 2 2 2 5 2 3" xfId="48147"/>
    <cellStyle name="Обычный 4 2 2 2 5 2 3 2" xfId="48148"/>
    <cellStyle name="Обычный 4 2 2 2 5 2 3 2 2" xfId="48149"/>
    <cellStyle name="Обычный 4 2 2 2 5 2 3 2 2 2" xfId="48150"/>
    <cellStyle name="Обычный 4 2 2 2 5 2 3 2 2 2 2" xfId="48151"/>
    <cellStyle name="Обычный 4 2 2 2 5 2 3 2 2 3" xfId="48152"/>
    <cellStyle name="Обычный 4 2 2 2 5 2 3 2 3" xfId="48153"/>
    <cellStyle name="Обычный 4 2 2 2 5 2 3 2 3 2" xfId="48154"/>
    <cellStyle name="Обычный 4 2 2 2 5 2 3 2 4" xfId="48155"/>
    <cellStyle name="Обычный 4 2 2 2 5 2 3 3" xfId="48156"/>
    <cellStyle name="Обычный 4 2 2 2 5 2 3 3 2" xfId="48157"/>
    <cellStyle name="Обычный 4 2 2 2 5 2 3 3 2 2" xfId="48158"/>
    <cellStyle name="Обычный 4 2 2 2 5 2 3 3 3" xfId="48159"/>
    <cellStyle name="Обычный 4 2 2 2 5 2 3 4" xfId="48160"/>
    <cellStyle name="Обычный 4 2 2 2 5 2 3 4 2" xfId="48161"/>
    <cellStyle name="Обычный 4 2 2 2 5 2 3 5" xfId="48162"/>
    <cellStyle name="Обычный 4 2 2 2 5 2 4" xfId="48163"/>
    <cellStyle name="Обычный 4 2 2 2 5 2 4 2" xfId="48164"/>
    <cellStyle name="Обычный 4 2 2 2 5 2 4 2 2" xfId="48165"/>
    <cellStyle name="Обычный 4 2 2 2 5 2 4 2 2 2" xfId="48166"/>
    <cellStyle name="Обычный 4 2 2 2 5 2 4 2 3" xfId="48167"/>
    <cellStyle name="Обычный 4 2 2 2 5 2 4 3" xfId="48168"/>
    <cellStyle name="Обычный 4 2 2 2 5 2 4 3 2" xfId="48169"/>
    <cellStyle name="Обычный 4 2 2 2 5 2 4 4" xfId="48170"/>
    <cellStyle name="Обычный 4 2 2 2 5 2 5" xfId="48171"/>
    <cellStyle name="Обычный 4 2 2 2 5 2 5 2" xfId="48172"/>
    <cellStyle name="Обычный 4 2 2 2 5 2 5 2 2" xfId="48173"/>
    <cellStyle name="Обычный 4 2 2 2 5 2 5 3" xfId="48174"/>
    <cellStyle name="Обычный 4 2 2 2 5 2 6" xfId="48175"/>
    <cellStyle name="Обычный 4 2 2 2 5 2 6 2" xfId="48176"/>
    <cellStyle name="Обычный 4 2 2 2 5 2 7" xfId="48177"/>
    <cellStyle name="Обычный 4 2 2 2 5 3" xfId="48178"/>
    <cellStyle name="Обычный 4 2 2 2 5 3 2" xfId="48179"/>
    <cellStyle name="Обычный 4 2 2 2 5 3 2 2" xfId="48180"/>
    <cellStyle name="Обычный 4 2 2 2 5 3 2 2 2" xfId="48181"/>
    <cellStyle name="Обычный 4 2 2 2 5 3 2 2 2 2" xfId="48182"/>
    <cellStyle name="Обычный 4 2 2 2 5 3 2 2 2 2 2" xfId="48183"/>
    <cellStyle name="Обычный 4 2 2 2 5 3 2 2 2 3" xfId="48184"/>
    <cellStyle name="Обычный 4 2 2 2 5 3 2 2 3" xfId="48185"/>
    <cellStyle name="Обычный 4 2 2 2 5 3 2 2 3 2" xfId="48186"/>
    <cellStyle name="Обычный 4 2 2 2 5 3 2 2 4" xfId="48187"/>
    <cellStyle name="Обычный 4 2 2 2 5 3 2 3" xfId="48188"/>
    <cellStyle name="Обычный 4 2 2 2 5 3 2 3 2" xfId="48189"/>
    <cellStyle name="Обычный 4 2 2 2 5 3 2 3 2 2" xfId="48190"/>
    <cellStyle name="Обычный 4 2 2 2 5 3 2 3 3" xfId="48191"/>
    <cellStyle name="Обычный 4 2 2 2 5 3 2 4" xfId="48192"/>
    <cellStyle name="Обычный 4 2 2 2 5 3 2 4 2" xfId="48193"/>
    <cellStyle name="Обычный 4 2 2 2 5 3 2 5" xfId="48194"/>
    <cellStyle name="Обычный 4 2 2 2 5 3 3" xfId="48195"/>
    <cellStyle name="Обычный 4 2 2 2 5 3 3 2" xfId="48196"/>
    <cellStyle name="Обычный 4 2 2 2 5 3 3 2 2" xfId="48197"/>
    <cellStyle name="Обычный 4 2 2 2 5 3 3 2 2 2" xfId="48198"/>
    <cellStyle name="Обычный 4 2 2 2 5 3 3 2 3" xfId="48199"/>
    <cellStyle name="Обычный 4 2 2 2 5 3 3 3" xfId="48200"/>
    <cellStyle name="Обычный 4 2 2 2 5 3 3 3 2" xfId="48201"/>
    <cellStyle name="Обычный 4 2 2 2 5 3 3 4" xfId="48202"/>
    <cellStyle name="Обычный 4 2 2 2 5 3 4" xfId="48203"/>
    <cellStyle name="Обычный 4 2 2 2 5 3 4 2" xfId="48204"/>
    <cellStyle name="Обычный 4 2 2 2 5 3 4 2 2" xfId="48205"/>
    <cellStyle name="Обычный 4 2 2 2 5 3 4 3" xfId="48206"/>
    <cellStyle name="Обычный 4 2 2 2 5 3 5" xfId="48207"/>
    <cellStyle name="Обычный 4 2 2 2 5 3 5 2" xfId="48208"/>
    <cellStyle name="Обычный 4 2 2 2 5 3 6" xfId="48209"/>
    <cellStyle name="Обычный 4 2 2 2 5 4" xfId="48210"/>
    <cellStyle name="Обычный 4 2 2 2 5 4 2" xfId="48211"/>
    <cellStyle name="Обычный 4 2 2 2 5 4 2 2" xfId="48212"/>
    <cellStyle name="Обычный 4 2 2 2 5 4 2 2 2" xfId="48213"/>
    <cellStyle name="Обычный 4 2 2 2 5 4 2 2 2 2" xfId="48214"/>
    <cellStyle name="Обычный 4 2 2 2 5 4 2 2 3" xfId="48215"/>
    <cellStyle name="Обычный 4 2 2 2 5 4 2 3" xfId="48216"/>
    <cellStyle name="Обычный 4 2 2 2 5 4 2 3 2" xfId="48217"/>
    <cellStyle name="Обычный 4 2 2 2 5 4 2 4" xfId="48218"/>
    <cellStyle name="Обычный 4 2 2 2 5 4 3" xfId="48219"/>
    <cellStyle name="Обычный 4 2 2 2 5 4 3 2" xfId="48220"/>
    <cellStyle name="Обычный 4 2 2 2 5 4 3 2 2" xfId="48221"/>
    <cellStyle name="Обычный 4 2 2 2 5 4 3 3" xfId="48222"/>
    <cellStyle name="Обычный 4 2 2 2 5 4 4" xfId="48223"/>
    <cellStyle name="Обычный 4 2 2 2 5 4 4 2" xfId="48224"/>
    <cellStyle name="Обычный 4 2 2 2 5 4 5" xfId="48225"/>
    <cellStyle name="Обычный 4 2 2 2 5 5" xfId="48226"/>
    <cellStyle name="Обычный 4 2 2 2 5 5 2" xfId="48227"/>
    <cellStyle name="Обычный 4 2 2 2 5 5 2 2" xfId="48228"/>
    <cellStyle name="Обычный 4 2 2 2 5 5 2 2 2" xfId="48229"/>
    <cellStyle name="Обычный 4 2 2 2 5 5 2 3" xfId="48230"/>
    <cellStyle name="Обычный 4 2 2 2 5 5 3" xfId="48231"/>
    <cellStyle name="Обычный 4 2 2 2 5 5 3 2" xfId="48232"/>
    <cellStyle name="Обычный 4 2 2 2 5 5 4" xfId="48233"/>
    <cellStyle name="Обычный 4 2 2 2 5 6" xfId="48234"/>
    <cellStyle name="Обычный 4 2 2 2 5 6 2" xfId="48235"/>
    <cellStyle name="Обычный 4 2 2 2 5 6 2 2" xfId="48236"/>
    <cellStyle name="Обычный 4 2 2 2 5 6 3" xfId="48237"/>
    <cellStyle name="Обычный 4 2 2 2 5 7" xfId="48238"/>
    <cellStyle name="Обычный 4 2 2 2 5 7 2" xfId="48239"/>
    <cellStyle name="Обычный 4 2 2 2 5 8" xfId="48240"/>
    <cellStyle name="Обычный 4 2 2 3" xfId="48241"/>
    <cellStyle name="Обычный 4 2 2 3 10" xfId="48242"/>
    <cellStyle name="Обычный 4 2 2 3 2" xfId="48243"/>
    <cellStyle name="Обычный 4 2 2 3 2 2" xfId="48244"/>
    <cellStyle name="Обычный 4 2 2 3 2 2 2" xfId="48245"/>
    <cellStyle name="Обычный 4 2 2 3 2 2 2 2" xfId="48246"/>
    <cellStyle name="Обычный 4 2 2 3 2 2 2 2 2" xfId="48247"/>
    <cellStyle name="Обычный 4 2 2 3 2 2 2 2 2 2" xfId="48248"/>
    <cellStyle name="Обычный 4 2 2 3 2 2 2 2 2 2 2" xfId="48249"/>
    <cellStyle name="Обычный 4 2 2 3 2 2 2 2 2 2 2 2" xfId="48250"/>
    <cellStyle name="Обычный 4 2 2 3 2 2 2 2 2 2 3" xfId="48251"/>
    <cellStyle name="Обычный 4 2 2 3 2 2 2 2 2 3" xfId="48252"/>
    <cellStyle name="Обычный 4 2 2 3 2 2 2 2 2 3 2" xfId="48253"/>
    <cellStyle name="Обычный 4 2 2 3 2 2 2 2 2 4" xfId="48254"/>
    <cellStyle name="Обычный 4 2 2 3 2 2 2 2 3" xfId="48255"/>
    <cellStyle name="Обычный 4 2 2 3 2 2 2 2 3 2" xfId="48256"/>
    <cellStyle name="Обычный 4 2 2 3 2 2 2 2 3 2 2" xfId="48257"/>
    <cellStyle name="Обычный 4 2 2 3 2 2 2 2 3 3" xfId="48258"/>
    <cellStyle name="Обычный 4 2 2 3 2 2 2 2 4" xfId="48259"/>
    <cellStyle name="Обычный 4 2 2 3 2 2 2 2 4 2" xfId="48260"/>
    <cellStyle name="Обычный 4 2 2 3 2 2 2 2 5" xfId="48261"/>
    <cellStyle name="Обычный 4 2 2 3 2 2 2 3" xfId="48262"/>
    <cellStyle name="Обычный 4 2 2 3 2 2 2 3 2" xfId="48263"/>
    <cellStyle name="Обычный 4 2 2 3 2 2 2 3 2 2" xfId="48264"/>
    <cellStyle name="Обычный 4 2 2 3 2 2 2 3 2 2 2" xfId="48265"/>
    <cellStyle name="Обычный 4 2 2 3 2 2 2 3 2 3" xfId="48266"/>
    <cellStyle name="Обычный 4 2 2 3 2 2 2 3 3" xfId="48267"/>
    <cellStyle name="Обычный 4 2 2 3 2 2 2 3 3 2" xfId="48268"/>
    <cellStyle name="Обычный 4 2 2 3 2 2 2 3 4" xfId="48269"/>
    <cellStyle name="Обычный 4 2 2 3 2 2 2 4" xfId="48270"/>
    <cellStyle name="Обычный 4 2 2 3 2 2 2 4 2" xfId="48271"/>
    <cellStyle name="Обычный 4 2 2 3 2 2 2 4 2 2" xfId="48272"/>
    <cellStyle name="Обычный 4 2 2 3 2 2 2 4 3" xfId="48273"/>
    <cellStyle name="Обычный 4 2 2 3 2 2 2 5" xfId="48274"/>
    <cellStyle name="Обычный 4 2 2 3 2 2 2 5 2" xfId="48275"/>
    <cellStyle name="Обычный 4 2 2 3 2 2 2 6" xfId="48276"/>
    <cellStyle name="Обычный 4 2 2 3 2 2 3" xfId="48277"/>
    <cellStyle name="Обычный 4 2 2 3 2 2 3 2" xfId="48278"/>
    <cellStyle name="Обычный 4 2 2 3 2 2 3 2 2" xfId="48279"/>
    <cellStyle name="Обычный 4 2 2 3 2 2 3 2 2 2" xfId="48280"/>
    <cellStyle name="Обычный 4 2 2 3 2 2 3 2 2 2 2" xfId="48281"/>
    <cellStyle name="Обычный 4 2 2 3 2 2 3 2 2 3" xfId="48282"/>
    <cellStyle name="Обычный 4 2 2 3 2 2 3 2 3" xfId="48283"/>
    <cellStyle name="Обычный 4 2 2 3 2 2 3 2 3 2" xfId="48284"/>
    <cellStyle name="Обычный 4 2 2 3 2 2 3 2 4" xfId="48285"/>
    <cellStyle name="Обычный 4 2 2 3 2 2 3 3" xfId="48286"/>
    <cellStyle name="Обычный 4 2 2 3 2 2 3 3 2" xfId="48287"/>
    <cellStyle name="Обычный 4 2 2 3 2 2 3 3 2 2" xfId="48288"/>
    <cellStyle name="Обычный 4 2 2 3 2 2 3 3 3" xfId="48289"/>
    <cellStyle name="Обычный 4 2 2 3 2 2 3 4" xfId="48290"/>
    <cellStyle name="Обычный 4 2 2 3 2 2 3 4 2" xfId="48291"/>
    <cellStyle name="Обычный 4 2 2 3 2 2 3 5" xfId="48292"/>
    <cellStyle name="Обычный 4 2 2 3 2 2 4" xfId="48293"/>
    <cellStyle name="Обычный 4 2 2 3 2 2 4 2" xfId="48294"/>
    <cellStyle name="Обычный 4 2 2 3 2 2 4 2 2" xfId="48295"/>
    <cellStyle name="Обычный 4 2 2 3 2 2 4 2 2 2" xfId="48296"/>
    <cellStyle name="Обычный 4 2 2 3 2 2 4 2 3" xfId="48297"/>
    <cellStyle name="Обычный 4 2 2 3 2 2 4 3" xfId="48298"/>
    <cellStyle name="Обычный 4 2 2 3 2 2 4 3 2" xfId="48299"/>
    <cellStyle name="Обычный 4 2 2 3 2 2 4 4" xfId="48300"/>
    <cellStyle name="Обычный 4 2 2 3 2 2 5" xfId="48301"/>
    <cellStyle name="Обычный 4 2 2 3 2 2 5 2" xfId="48302"/>
    <cellStyle name="Обычный 4 2 2 3 2 2 5 2 2" xfId="48303"/>
    <cellStyle name="Обычный 4 2 2 3 2 2 5 3" xfId="48304"/>
    <cellStyle name="Обычный 4 2 2 3 2 2 6" xfId="48305"/>
    <cellStyle name="Обычный 4 2 2 3 2 2 6 2" xfId="48306"/>
    <cellStyle name="Обычный 4 2 2 3 2 2 7" xfId="48307"/>
    <cellStyle name="Обычный 4 2 2 3 2 3" xfId="48308"/>
    <cellStyle name="Обычный 4 2 2 3 2 3 2" xfId="48309"/>
    <cellStyle name="Обычный 4 2 2 3 2 3 2 2" xfId="48310"/>
    <cellStyle name="Обычный 4 2 2 3 2 3 2 2 2" xfId="48311"/>
    <cellStyle name="Обычный 4 2 2 3 2 3 2 2 2 2" xfId="48312"/>
    <cellStyle name="Обычный 4 2 2 3 2 3 2 2 2 2 2" xfId="48313"/>
    <cellStyle name="Обычный 4 2 2 3 2 3 2 2 2 3" xfId="48314"/>
    <cellStyle name="Обычный 4 2 2 3 2 3 2 2 3" xfId="48315"/>
    <cellStyle name="Обычный 4 2 2 3 2 3 2 2 3 2" xfId="48316"/>
    <cellStyle name="Обычный 4 2 2 3 2 3 2 2 4" xfId="48317"/>
    <cellStyle name="Обычный 4 2 2 3 2 3 2 3" xfId="48318"/>
    <cellStyle name="Обычный 4 2 2 3 2 3 2 3 2" xfId="48319"/>
    <cellStyle name="Обычный 4 2 2 3 2 3 2 3 2 2" xfId="48320"/>
    <cellStyle name="Обычный 4 2 2 3 2 3 2 3 3" xfId="48321"/>
    <cellStyle name="Обычный 4 2 2 3 2 3 2 4" xfId="48322"/>
    <cellStyle name="Обычный 4 2 2 3 2 3 2 4 2" xfId="48323"/>
    <cellStyle name="Обычный 4 2 2 3 2 3 2 5" xfId="48324"/>
    <cellStyle name="Обычный 4 2 2 3 2 3 3" xfId="48325"/>
    <cellStyle name="Обычный 4 2 2 3 2 3 3 2" xfId="48326"/>
    <cellStyle name="Обычный 4 2 2 3 2 3 3 2 2" xfId="48327"/>
    <cellStyle name="Обычный 4 2 2 3 2 3 3 2 2 2" xfId="48328"/>
    <cellStyle name="Обычный 4 2 2 3 2 3 3 2 3" xfId="48329"/>
    <cellStyle name="Обычный 4 2 2 3 2 3 3 3" xfId="48330"/>
    <cellStyle name="Обычный 4 2 2 3 2 3 3 3 2" xfId="48331"/>
    <cellStyle name="Обычный 4 2 2 3 2 3 3 4" xfId="48332"/>
    <cellStyle name="Обычный 4 2 2 3 2 3 4" xfId="48333"/>
    <cellStyle name="Обычный 4 2 2 3 2 3 4 2" xfId="48334"/>
    <cellStyle name="Обычный 4 2 2 3 2 3 4 2 2" xfId="48335"/>
    <cellStyle name="Обычный 4 2 2 3 2 3 4 3" xfId="48336"/>
    <cellStyle name="Обычный 4 2 2 3 2 3 5" xfId="48337"/>
    <cellStyle name="Обычный 4 2 2 3 2 3 5 2" xfId="48338"/>
    <cellStyle name="Обычный 4 2 2 3 2 3 6" xfId="48339"/>
    <cellStyle name="Обычный 4 2 2 3 2 4" xfId="48340"/>
    <cellStyle name="Обычный 4 2 2 3 2 4 2" xfId="48341"/>
    <cellStyle name="Обычный 4 2 2 3 2 4 2 2" xfId="48342"/>
    <cellStyle name="Обычный 4 2 2 3 2 4 2 2 2" xfId="48343"/>
    <cellStyle name="Обычный 4 2 2 3 2 4 2 2 2 2" xfId="48344"/>
    <cellStyle name="Обычный 4 2 2 3 2 4 2 2 3" xfId="48345"/>
    <cellStyle name="Обычный 4 2 2 3 2 4 2 3" xfId="48346"/>
    <cellStyle name="Обычный 4 2 2 3 2 4 2 3 2" xfId="48347"/>
    <cellStyle name="Обычный 4 2 2 3 2 4 2 4" xfId="48348"/>
    <cellStyle name="Обычный 4 2 2 3 2 4 3" xfId="48349"/>
    <cellStyle name="Обычный 4 2 2 3 2 4 3 2" xfId="48350"/>
    <cellStyle name="Обычный 4 2 2 3 2 4 3 2 2" xfId="48351"/>
    <cellStyle name="Обычный 4 2 2 3 2 4 3 3" xfId="48352"/>
    <cellStyle name="Обычный 4 2 2 3 2 4 4" xfId="48353"/>
    <cellStyle name="Обычный 4 2 2 3 2 4 4 2" xfId="48354"/>
    <cellStyle name="Обычный 4 2 2 3 2 4 5" xfId="48355"/>
    <cellStyle name="Обычный 4 2 2 3 2 5" xfId="48356"/>
    <cellStyle name="Обычный 4 2 2 3 2 5 2" xfId="48357"/>
    <cellStyle name="Обычный 4 2 2 3 2 5 2 2" xfId="48358"/>
    <cellStyle name="Обычный 4 2 2 3 2 5 2 2 2" xfId="48359"/>
    <cellStyle name="Обычный 4 2 2 3 2 5 2 3" xfId="48360"/>
    <cellStyle name="Обычный 4 2 2 3 2 5 3" xfId="48361"/>
    <cellStyle name="Обычный 4 2 2 3 2 5 3 2" xfId="48362"/>
    <cellStyle name="Обычный 4 2 2 3 2 5 4" xfId="48363"/>
    <cellStyle name="Обычный 4 2 2 3 2 6" xfId="48364"/>
    <cellStyle name="Обычный 4 2 2 3 2 6 2" xfId="48365"/>
    <cellStyle name="Обычный 4 2 2 3 2 6 2 2" xfId="48366"/>
    <cellStyle name="Обычный 4 2 2 3 2 6 3" xfId="48367"/>
    <cellStyle name="Обычный 4 2 2 3 2 7" xfId="48368"/>
    <cellStyle name="Обычный 4 2 2 3 2 7 2" xfId="48369"/>
    <cellStyle name="Обычный 4 2 2 3 2 8" xfId="48370"/>
    <cellStyle name="Обычный 4 2 2 3 3" xfId="48371"/>
    <cellStyle name="Обычный 4 2 2 3 3 2" xfId="48372"/>
    <cellStyle name="Обычный 4 2 2 3 3 2 2" xfId="48373"/>
    <cellStyle name="Обычный 4 2 2 3 3 2 2 2" xfId="48374"/>
    <cellStyle name="Обычный 4 2 2 3 3 2 2 2 2" xfId="48375"/>
    <cellStyle name="Обычный 4 2 2 3 3 2 2 2 2 2" xfId="48376"/>
    <cellStyle name="Обычный 4 2 2 3 3 2 2 2 2 2 2" xfId="48377"/>
    <cellStyle name="Обычный 4 2 2 3 3 2 2 2 2 2 2 2" xfId="48378"/>
    <cellStyle name="Обычный 4 2 2 3 3 2 2 2 2 2 3" xfId="48379"/>
    <cellStyle name="Обычный 4 2 2 3 3 2 2 2 2 3" xfId="48380"/>
    <cellStyle name="Обычный 4 2 2 3 3 2 2 2 2 3 2" xfId="48381"/>
    <cellStyle name="Обычный 4 2 2 3 3 2 2 2 2 4" xfId="48382"/>
    <cellStyle name="Обычный 4 2 2 3 3 2 2 2 3" xfId="48383"/>
    <cellStyle name="Обычный 4 2 2 3 3 2 2 2 3 2" xfId="48384"/>
    <cellStyle name="Обычный 4 2 2 3 3 2 2 2 3 2 2" xfId="48385"/>
    <cellStyle name="Обычный 4 2 2 3 3 2 2 2 3 3" xfId="48386"/>
    <cellStyle name="Обычный 4 2 2 3 3 2 2 2 4" xfId="48387"/>
    <cellStyle name="Обычный 4 2 2 3 3 2 2 2 4 2" xfId="48388"/>
    <cellStyle name="Обычный 4 2 2 3 3 2 2 2 5" xfId="48389"/>
    <cellStyle name="Обычный 4 2 2 3 3 2 2 3" xfId="48390"/>
    <cellStyle name="Обычный 4 2 2 3 3 2 2 3 2" xfId="48391"/>
    <cellStyle name="Обычный 4 2 2 3 3 2 2 3 2 2" xfId="48392"/>
    <cellStyle name="Обычный 4 2 2 3 3 2 2 3 2 2 2" xfId="48393"/>
    <cellStyle name="Обычный 4 2 2 3 3 2 2 3 2 3" xfId="48394"/>
    <cellStyle name="Обычный 4 2 2 3 3 2 2 3 3" xfId="48395"/>
    <cellStyle name="Обычный 4 2 2 3 3 2 2 3 3 2" xfId="48396"/>
    <cellStyle name="Обычный 4 2 2 3 3 2 2 3 4" xfId="48397"/>
    <cellStyle name="Обычный 4 2 2 3 3 2 2 4" xfId="48398"/>
    <cellStyle name="Обычный 4 2 2 3 3 2 2 4 2" xfId="48399"/>
    <cellStyle name="Обычный 4 2 2 3 3 2 2 4 2 2" xfId="48400"/>
    <cellStyle name="Обычный 4 2 2 3 3 2 2 4 3" xfId="48401"/>
    <cellStyle name="Обычный 4 2 2 3 3 2 2 5" xfId="48402"/>
    <cellStyle name="Обычный 4 2 2 3 3 2 2 5 2" xfId="48403"/>
    <cellStyle name="Обычный 4 2 2 3 3 2 2 6" xfId="48404"/>
    <cellStyle name="Обычный 4 2 2 3 3 2 3" xfId="48405"/>
    <cellStyle name="Обычный 4 2 2 3 3 2 3 2" xfId="48406"/>
    <cellStyle name="Обычный 4 2 2 3 3 2 3 2 2" xfId="48407"/>
    <cellStyle name="Обычный 4 2 2 3 3 2 3 2 2 2" xfId="48408"/>
    <cellStyle name="Обычный 4 2 2 3 3 2 3 2 2 2 2" xfId="48409"/>
    <cellStyle name="Обычный 4 2 2 3 3 2 3 2 2 3" xfId="48410"/>
    <cellStyle name="Обычный 4 2 2 3 3 2 3 2 3" xfId="48411"/>
    <cellStyle name="Обычный 4 2 2 3 3 2 3 2 3 2" xfId="48412"/>
    <cellStyle name="Обычный 4 2 2 3 3 2 3 2 4" xfId="48413"/>
    <cellStyle name="Обычный 4 2 2 3 3 2 3 3" xfId="48414"/>
    <cellStyle name="Обычный 4 2 2 3 3 2 3 3 2" xfId="48415"/>
    <cellStyle name="Обычный 4 2 2 3 3 2 3 3 2 2" xfId="48416"/>
    <cellStyle name="Обычный 4 2 2 3 3 2 3 3 3" xfId="48417"/>
    <cellStyle name="Обычный 4 2 2 3 3 2 3 4" xfId="48418"/>
    <cellStyle name="Обычный 4 2 2 3 3 2 3 4 2" xfId="48419"/>
    <cellStyle name="Обычный 4 2 2 3 3 2 3 5" xfId="48420"/>
    <cellStyle name="Обычный 4 2 2 3 3 2 4" xfId="48421"/>
    <cellStyle name="Обычный 4 2 2 3 3 2 4 2" xfId="48422"/>
    <cellStyle name="Обычный 4 2 2 3 3 2 4 2 2" xfId="48423"/>
    <cellStyle name="Обычный 4 2 2 3 3 2 4 2 2 2" xfId="48424"/>
    <cellStyle name="Обычный 4 2 2 3 3 2 4 2 3" xfId="48425"/>
    <cellStyle name="Обычный 4 2 2 3 3 2 4 3" xfId="48426"/>
    <cellStyle name="Обычный 4 2 2 3 3 2 4 3 2" xfId="48427"/>
    <cellStyle name="Обычный 4 2 2 3 3 2 4 4" xfId="48428"/>
    <cellStyle name="Обычный 4 2 2 3 3 2 5" xfId="48429"/>
    <cellStyle name="Обычный 4 2 2 3 3 2 5 2" xfId="48430"/>
    <cellStyle name="Обычный 4 2 2 3 3 2 5 2 2" xfId="48431"/>
    <cellStyle name="Обычный 4 2 2 3 3 2 5 3" xfId="48432"/>
    <cellStyle name="Обычный 4 2 2 3 3 2 6" xfId="48433"/>
    <cellStyle name="Обычный 4 2 2 3 3 2 6 2" xfId="48434"/>
    <cellStyle name="Обычный 4 2 2 3 3 2 7" xfId="48435"/>
    <cellStyle name="Обычный 4 2 2 3 3 3" xfId="48436"/>
    <cellStyle name="Обычный 4 2 2 3 3 3 2" xfId="48437"/>
    <cellStyle name="Обычный 4 2 2 3 3 3 2 2" xfId="48438"/>
    <cellStyle name="Обычный 4 2 2 3 3 3 2 2 2" xfId="48439"/>
    <cellStyle name="Обычный 4 2 2 3 3 3 2 2 2 2" xfId="48440"/>
    <cellStyle name="Обычный 4 2 2 3 3 3 2 2 2 2 2" xfId="48441"/>
    <cellStyle name="Обычный 4 2 2 3 3 3 2 2 2 3" xfId="48442"/>
    <cellStyle name="Обычный 4 2 2 3 3 3 2 2 3" xfId="48443"/>
    <cellStyle name="Обычный 4 2 2 3 3 3 2 2 3 2" xfId="48444"/>
    <cellStyle name="Обычный 4 2 2 3 3 3 2 2 4" xfId="48445"/>
    <cellStyle name="Обычный 4 2 2 3 3 3 2 3" xfId="48446"/>
    <cellStyle name="Обычный 4 2 2 3 3 3 2 3 2" xfId="48447"/>
    <cellStyle name="Обычный 4 2 2 3 3 3 2 3 2 2" xfId="48448"/>
    <cellStyle name="Обычный 4 2 2 3 3 3 2 3 3" xfId="48449"/>
    <cellStyle name="Обычный 4 2 2 3 3 3 2 4" xfId="48450"/>
    <cellStyle name="Обычный 4 2 2 3 3 3 2 4 2" xfId="48451"/>
    <cellStyle name="Обычный 4 2 2 3 3 3 2 5" xfId="48452"/>
    <cellStyle name="Обычный 4 2 2 3 3 3 3" xfId="48453"/>
    <cellStyle name="Обычный 4 2 2 3 3 3 3 2" xfId="48454"/>
    <cellStyle name="Обычный 4 2 2 3 3 3 3 2 2" xfId="48455"/>
    <cellStyle name="Обычный 4 2 2 3 3 3 3 2 2 2" xfId="48456"/>
    <cellStyle name="Обычный 4 2 2 3 3 3 3 2 3" xfId="48457"/>
    <cellStyle name="Обычный 4 2 2 3 3 3 3 3" xfId="48458"/>
    <cellStyle name="Обычный 4 2 2 3 3 3 3 3 2" xfId="48459"/>
    <cellStyle name="Обычный 4 2 2 3 3 3 3 4" xfId="48460"/>
    <cellStyle name="Обычный 4 2 2 3 3 3 4" xfId="48461"/>
    <cellStyle name="Обычный 4 2 2 3 3 3 4 2" xfId="48462"/>
    <cellStyle name="Обычный 4 2 2 3 3 3 4 2 2" xfId="48463"/>
    <cellStyle name="Обычный 4 2 2 3 3 3 4 3" xfId="48464"/>
    <cellStyle name="Обычный 4 2 2 3 3 3 5" xfId="48465"/>
    <cellStyle name="Обычный 4 2 2 3 3 3 5 2" xfId="48466"/>
    <cellStyle name="Обычный 4 2 2 3 3 3 6" xfId="48467"/>
    <cellStyle name="Обычный 4 2 2 3 3 4" xfId="48468"/>
    <cellStyle name="Обычный 4 2 2 3 3 4 2" xfId="48469"/>
    <cellStyle name="Обычный 4 2 2 3 3 4 2 2" xfId="48470"/>
    <cellStyle name="Обычный 4 2 2 3 3 4 2 2 2" xfId="48471"/>
    <cellStyle name="Обычный 4 2 2 3 3 4 2 2 2 2" xfId="48472"/>
    <cellStyle name="Обычный 4 2 2 3 3 4 2 2 3" xfId="48473"/>
    <cellStyle name="Обычный 4 2 2 3 3 4 2 3" xfId="48474"/>
    <cellStyle name="Обычный 4 2 2 3 3 4 2 3 2" xfId="48475"/>
    <cellStyle name="Обычный 4 2 2 3 3 4 2 4" xfId="48476"/>
    <cellStyle name="Обычный 4 2 2 3 3 4 3" xfId="48477"/>
    <cellStyle name="Обычный 4 2 2 3 3 4 3 2" xfId="48478"/>
    <cellStyle name="Обычный 4 2 2 3 3 4 3 2 2" xfId="48479"/>
    <cellStyle name="Обычный 4 2 2 3 3 4 3 3" xfId="48480"/>
    <cellStyle name="Обычный 4 2 2 3 3 4 4" xfId="48481"/>
    <cellStyle name="Обычный 4 2 2 3 3 4 4 2" xfId="48482"/>
    <cellStyle name="Обычный 4 2 2 3 3 4 5" xfId="48483"/>
    <cellStyle name="Обычный 4 2 2 3 3 5" xfId="48484"/>
    <cellStyle name="Обычный 4 2 2 3 3 5 2" xfId="48485"/>
    <cellStyle name="Обычный 4 2 2 3 3 5 2 2" xfId="48486"/>
    <cellStyle name="Обычный 4 2 2 3 3 5 2 2 2" xfId="48487"/>
    <cellStyle name="Обычный 4 2 2 3 3 5 2 3" xfId="48488"/>
    <cellStyle name="Обычный 4 2 2 3 3 5 3" xfId="48489"/>
    <cellStyle name="Обычный 4 2 2 3 3 5 3 2" xfId="48490"/>
    <cellStyle name="Обычный 4 2 2 3 3 5 4" xfId="48491"/>
    <cellStyle name="Обычный 4 2 2 3 3 6" xfId="48492"/>
    <cellStyle name="Обычный 4 2 2 3 3 6 2" xfId="48493"/>
    <cellStyle name="Обычный 4 2 2 3 3 6 2 2" xfId="48494"/>
    <cellStyle name="Обычный 4 2 2 3 3 6 3" xfId="48495"/>
    <cellStyle name="Обычный 4 2 2 3 3 7" xfId="48496"/>
    <cellStyle name="Обычный 4 2 2 3 3 7 2" xfId="48497"/>
    <cellStyle name="Обычный 4 2 2 3 3 8" xfId="48498"/>
    <cellStyle name="Обычный 4 2 2 3 4" xfId="48499"/>
    <cellStyle name="Обычный 4 2 2 3 4 2" xfId="48500"/>
    <cellStyle name="Обычный 4 2 2 3 4 2 2" xfId="48501"/>
    <cellStyle name="Обычный 4 2 2 3 4 2 2 2" xfId="48502"/>
    <cellStyle name="Обычный 4 2 2 3 4 2 2 2 2" xfId="48503"/>
    <cellStyle name="Обычный 4 2 2 3 4 2 2 2 2 2" xfId="48504"/>
    <cellStyle name="Обычный 4 2 2 3 4 2 2 2 2 2 2" xfId="48505"/>
    <cellStyle name="Обычный 4 2 2 3 4 2 2 2 2 3" xfId="48506"/>
    <cellStyle name="Обычный 4 2 2 3 4 2 2 2 3" xfId="48507"/>
    <cellStyle name="Обычный 4 2 2 3 4 2 2 2 3 2" xfId="48508"/>
    <cellStyle name="Обычный 4 2 2 3 4 2 2 2 4" xfId="48509"/>
    <cellStyle name="Обычный 4 2 2 3 4 2 2 3" xfId="48510"/>
    <cellStyle name="Обычный 4 2 2 3 4 2 2 3 2" xfId="48511"/>
    <cellStyle name="Обычный 4 2 2 3 4 2 2 3 2 2" xfId="48512"/>
    <cellStyle name="Обычный 4 2 2 3 4 2 2 3 3" xfId="48513"/>
    <cellStyle name="Обычный 4 2 2 3 4 2 2 4" xfId="48514"/>
    <cellStyle name="Обычный 4 2 2 3 4 2 2 4 2" xfId="48515"/>
    <cellStyle name="Обычный 4 2 2 3 4 2 2 5" xfId="48516"/>
    <cellStyle name="Обычный 4 2 2 3 4 2 3" xfId="48517"/>
    <cellStyle name="Обычный 4 2 2 3 4 2 3 2" xfId="48518"/>
    <cellStyle name="Обычный 4 2 2 3 4 2 3 2 2" xfId="48519"/>
    <cellStyle name="Обычный 4 2 2 3 4 2 3 2 2 2" xfId="48520"/>
    <cellStyle name="Обычный 4 2 2 3 4 2 3 2 3" xfId="48521"/>
    <cellStyle name="Обычный 4 2 2 3 4 2 3 3" xfId="48522"/>
    <cellStyle name="Обычный 4 2 2 3 4 2 3 3 2" xfId="48523"/>
    <cellStyle name="Обычный 4 2 2 3 4 2 3 4" xfId="48524"/>
    <cellStyle name="Обычный 4 2 2 3 4 2 4" xfId="48525"/>
    <cellStyle name="Обычный 4 2 2 3 4 2 4 2" xfId="48526"/>
    <cellStyle name="Обычный 4 2 2 3 4 2 4 2 2" xfId="48527"/>
    <cellStyle name="Обычный 4 2 2 3 4 2 4 3" xfId="48528"/>
    <cellStyle name="Обычный 4 2 2 3 4 2 5" xfId="48529"/>
    <cellStyle name="Обычный 4 2 2 3 4 2 5 2" xfId="48530"/>
    <cellStyle name="Обычный 4 2 2 3 4 2 6" xfId="48531"/>
    <cellStyle name="Обычный 4 2 2 3 4 3" xfId="48532"/>
    <cellStyle name="Обычный 4 2 2 3 4 3 2" xfId="48533"/>
    <cellStyle name="Обычный 4 2 2 3 4 3 2 2" xfId="48534"/>
    <cellStyle name="Обычный 4 2 2 3 4 3 2 2 2" xfId="48535"/>
    <cellStyle name="Обычный 4 2 2 3 4 3 2 2 2 2" xfId="48536"/>
    <cellStyle name="Обычный 4 2 2 3 4 3 2 2 3" xfId="48537"/>
    <cellStyle name="Обычный 4 2 2 3 4 3 2 3" xfId="48538"/>
    <cellStyle name="Обычный 4 2 2 3 4 3 2 3 2" xfId="48539"/>
    <cellStyle name="Обычный 4 2 2 3 4 3 2 4" xfId="48540"/>
    <cellStyle name="Обычный 4 2 2 3 4 3 3" xfId="48541"/>
    <cellStyle name="Обычный 4 2 2 3 4 3 3 2" xfId="48542"/>
    <cellStyle name="Обычный 4 2 2 3 4 3 3 2 2" xfId="48543"/>
    <cellStyle name="Обычный 4 2 2 3 4 3 3 3" xfId="48544"/>
    <cellStyle name="Обычный 4 2 2 3 4 3 4" xfId="48545"/>
    <cellStyle name="Обычный 4 2 2 3 4 3 4 2" xfId="48546"/>
    <cellStyle name="Обычный 4 2 2 3 4 3 5" xfId="48547"/>
    <cellStyle name="Обычный 4 2 2 3 4 4" xfId="48548"/>
    <cellStyle name="Обычный 4 2 2 3 4 4 2" xfId="48549"/>
    <cellStyle name="Обычный 4 2 2 3 4 4 2 2" xfId="48550"/>
    <cellStyle name="Обычный 4 2 2 3 4 4 2 2 2" xfId="48551"/>
    <cellStyle name="Обычный 4 2 2 3 4 4 2 3" xfId="48552"/>
    <cellStyle name="Обычный 4 2 2 3 4 4 3" xfId="48553"/>
    <cellStyle name="Обычный 4 2 2 3 4 4 3 2" xfId="48554"/>
    <cellStyle name="Обычный 4 2 2 3 4 4 4" xfId="48555"/>
    <cellStyle name="Обычный 4 2 2 3 4 5" xfId="48556"/>
    <cellStyle name="Обычный 4 2 2 3 4 5 2" xfId="48557"/>
    <cellStyle name="Обычный 4 2 2 3 4 5 2 2" xfId="48558"/>
    <cellStyle name="Обычный 4 2 2 3 4 5 3" xfId="48559"/>
    <cellStyle name="Обычный 4 2 2 3 4 6" xfId="48560"/>
    <cellStyle name="Обычный 4 2 2 3 4 6 2" xfId="48561"/>
    <cellStyle name="Обычный 4 2 2 3 4 7" xfId="48562"/>
    <cellStyle name="Обычный 4 2 2 3 5" xfId="48563"/>
    <cellStyle name="Обычный 4 2 2 3 5 2" xfId="48564"/>
    <cellStyle name="Обычный 4 2 2 3 5 2 2" xfId="48565"/>
    <cellStyle name="Обычный 4 2 2 3 5 2 2 2" xfId="48566"/>
    <cellStyle name="Обычный 4 2 2 3 5 2 2 2 2" xfId="48567"/>
    <cellStyle name="Обычный 4 2 2 3 5 2 2 2 2 2" xfId="48568"/>
    <cellStyle name="Обычный 4 2 2 3 5 2 2 2 3" xfId="48569"/>
    <cellStyle name="Обычный 4 2 2 3 5 2 2 3" xfId="48570"/>
    <cellStyle name="Обычный 4 2 2 3 5 2 2 3 2" xfId="48571"/>
    <cellStyle name="Обычный 4 2 2 3 5 2 2 4" xfId="48572"/>
    <cellStyle name="Обычный 4 2 2 3 5 2 3" xfId="48573"/>
    <cellStyle name="Обычный 4 2 2 3 5 2 3 2" xfId="48574"/>
    <cellStyle name="Обычный 4 2 2 3 5 2 3 2 2" xfId="48575"/>
    <cellStyle name="Обычный 4 2 2 3 5 2 3 3" xfId="48576"/>
    <cellStyle name="Обычный 4 2 2 3 5 2 4" xfId="48577"/>
    <cellStyle name="Обычный 4 2 2 3 5 2 4 2" xfId="48578"/>
    <cellStyle name="Обычный 4 2 2 3 5 2 5" xfId="48579"/>
    <cellStyle name="Обычный 4 2 2 3 5 3" xfId="48580"/>
    <cellStyle name="Обычный 4 2 2 3 5 3 2" xfId="48581"/>
    <cellStyle name="Обычный 4 2 2 3 5 3 2 2" xfId="48582"/>
    <cellStyle name="Обычный 4 2 2 3 5 3 2 2 2" xfId="48583"/>
    <cellStyle name="Обычный 4 2 2 3 5 3 2 3" xfId="48584"/>
    <cellStyle name="Обычный 4 2 2 3 5 3 3" xfId="48585"/>
    <cellStyle name="Обычный 4 2 2 3 5 3 3 2" xfId="48586"/>
    <cellStyle name="Обычный 4 2 2 3 5 3 4" xfId="48587"/>
    <cellStyle name="Обычный 4 2 2 3 5 4" xfId="48588"/>
    <cellStyle name="Обычный 4 2 2 3 5 4 2" xfId="48589"/>
    <cellStyle name="Обычный 4 2 2 3 5 4 2 2" xfId="48590"/>
    <cellStyle name="Обычный 4 2 2 3 5 4 3" xfId="48591"/>
    <cellStyle name="Обычный 4 2 2 3 5 5" xfId="48592"/>
    <cellStyle name="Обычный 4 2 2 3 5 5 2" xfId="48593"/>
    <cellStyle name="Обычный 4 2 2 3 5 6" xfId="48594"/>
    <cellStyle name="Обычный 4 2 2 3 6" xfId="48595"/>
    <cellStyle name="Обычный 4 2 2 3 6 2" xfId="48596"/>
    <cellStyle name="Обычный 4 2 2 3 6 2 2" xfId="48597"/>
    <cellStyle name="Обычный 4 2 2 3 6 2 2 2" xfId="48598"/>
    <cellStyle name="Обычный 4 2 2 3 6 2 2 2 2" xfId="48599"/>
    <cellStyle name="Обычный 4 2 2 3 6 2 2 3" xfId="48600"/>
    <cellStyle name="Обычный 4 2 2 3 6 2 3" xfId="48601"/>
    <cellStyle name="Обычный 4 2 2 3 6 2 3 2" xfId="48602"/>
    <cellStyle name="Обычный 4 2 2 3 6 2 4" xfId="48603"/>
    <cellStyle name="Обычный 4 2 2 3 6 3" xfId="48604"/>
    <cellStyle name="Обычный 4 2 2 3 6 3 2" xfId="48605"/>
    <cellStyle name="Обычный 4 2 2 3 6 3 2 2" xfId="48606"/>
    <cellStyle name="Обычный 4 2 2 3 6 3 3" xfId="48607"/>
    <cellStyle name="Обычный 4 2 2 3 6 4" xfId="48608"/>
    <cellStyle name="Обычный 4 2 2 3 6 4 2" xfId="48609"/>
    <cellStyle name="Обычный 4 2 2 3 6 5" xfId="48610"/>
    <cellStyle name="Обычный 4 2 2 3 7" xfId="48611"/>
    <cellStyle name="Обычный 4 2 2 3 7 2" xfId="48612"/>
    <cellStyle name="Обычный 4 2 2 3 7 2 2" xfId="48613"/>
    <cellStyle name="Обычный 4 2 2 3 7 2 2 2" xfId="48614"/>
    <cellStyle name="Обычный 4 2 2 3 7 2 3" xfId="48615"/>
    <cellStyle name="Обычный 4 2 2 3 7 3" xfId="48616"/>
    <cellStyle name="Обычный 4 2 2 3 7 3 2" xfId="48617"/>
    <cellStyle name="Обычный 4 2 2 3 7 4" xfId="48618"/>
    <cellStyle name="Обычный 4 2 2 3 8" xfId="48619"/>
    <cellStyle name="Обычный 4 2 2 3 8 2" xfId="48620"/>
    <cellStyle name="Обычный 4 2 2 3 8 2 2" xfId="48621"/>
    <cellStyle name="Обычный 4 2 2 3 8 3" xfId="48622"/>
    <cellStyle name="Обычный 4 2 2 3 9" xfId="48623"/>
    <cellStyle name="Обычный 4 2 2 3 9 2" xfId="48624"/>
    <cellStyle name="Обычный 4 2 2 4" xfId="48625"/>
    <cellStyle name="Обычный 4 2 2 4 2" xfId="48626"/>
    <cellStyle name="Обычный 4 2 2 4 2 2" xfId="48627"/>
    <cellStyle name="Обычный 4 2 2 4 2 2 2" xfId="48628"/>
    <cellStyle name="Обычный 4 2 2 4 2 2 2 2" xfId="48629"/>
    <cellStyle name="Обычный 4 2 2 4 2 2 2 2 2" xfId="48630"/>
    <cellStyle name="Обычный 4 2 2 4 2 2 2 2 2 2" xfId="48631"/>
    <cellStyle name="Обычный 4 2 2 4 2 2 2 2 2 2 2" xfId="48632"/>
    <cellStyle name="Обычный 4 2 2 4 2 2 2 2 2 3" xfId="48633"/>
    <cellStyle name="Обычный 4 2 2 4 2 2 2 2 3" xfId="48634"/>
    <cellStyle name="Обычный 4 2 2 4 2 2 2 2 3 2" xfId="48635"/>
    <cellStyle name="Обычный 4 2 2 4 2 2 2 2 4" xfId="48636"/>
    <cellStyle name="Обычный 4 2 2 4 2 2 2 3" xfId="48637"/>
    <cellStyle name="Обычный 4 2 2 4 2 2 2 3 2" xfId="48638"/>
    <cellStyle name="Обычный 4 2 2 4 2 2 2 3 2 2" xfId="48639"/>
    <cellStyle name="Обычный 4 2 2 4 2 2 2 3 3" xfId="48640"/>
    <cellStyle name="Обычный 4 2 2 4 2 2 2 4" xfId="48641"/>
    <cellStyle name="Обычный 4 2 2 4 2 2 2 4 2" xfId="48642"/>
    <cellStyle name="Обычный 4 2 2 4 2 2 2 5" xfId="48643"/>
    <cellStyle name="Обычный 4 2 2 4 2 2 3" xfId="48644"/>
    <cellStyle name="Обычный 4 2 2 4 2 2 3 2" xfId="48645"/>
    <cellStyle name="Обычный 4 2 2 4 2 2 3 2 2" xfId="48646"/>
    <cellStyle name="Обычный 4 2 2 4 2 2 3 2 2 2" xfId="48647"/>
    <cellStyle name="Обычный 4 2 2 4 2 2 3 2 3" xfId="48648"/>
    <cellStyle name="Обычный 4 2 2 4 2 2 3 3" xfId="48649"/>
    <cellStyle name="Обычный 4 2 2 4 2 2 3 3 2" xfId="48650"/>
    <cellStyle name="Обычный 4 2 2 4 2 2 3 4" xfId="48651"/>
    <cellStyle name="Обычный 4 2 2 4 2 2 4" xfId="48652"/>
    <cellStyle name="Обычный 4 2 2 4 2 2 4 2" xfId="48653"/>
    <cellStyle name="Обычный 4 2 2 4 2 2 4 2 2" xfId="48654"/>
    <cellStyle name="Обычный 4 2 2 4 2 2 4 3" xfId="48655"/>
    <cellStyle name="Обычный 4 2 2 4 2 2 5" xfId="48656"/>
    <cellStyle name="Обычный 4 2 2 4 2 2 5 2" xfId="48657"/>
    <cellStyle name="Обычный 4 2 2 4 2 2 6" xfId="48658"/>
    <cellStyle name="Обычный 4 2 2 4 2 3" xfId="48659"/>
    <cellStyle name="Обычный 4 2 2 4 2 3 2" xfId="48660"/>
    <cellStyle name="Обычный 4 2 2 4 2 3 2 2" xfId="48661"/>
    <cellStyle name="Обычный 4 2 2 4 2 3 2 2 2" xfId="48662"/>
    <cellStyle name="Обычный 4 2 2 4 2 3 2 2 2 2" xfId="48663"/>
    <cellStyle name="Обычный 4 2 2 4 2 3 2 2 3" xfId="48664"/>
    <cellStyle name="Обычный 4 2 2 4 2 3 2 3" xfId="48665"/>
    <cellStyle name="Обычный 4 2 2 4 2 3 2 3 2" xfId="48666"/>
    <cellStyle name="Обычный 4 2 2 4 2 3 2 4" xfId="48667"/>
    <cellStyle name="Обычный 4 2 2 4 2 3 3" xfId="48668"/>
    <cellStyle name="Обычный 4 2 2 4 2 3 3 2" xfId="48669"/>
    <cellStyle name="Обычный 4 2 2 4 2 3 3 2 2" xfId="48670"/>
    <cellStyle name="Обычный 4 2 2 4 2 3 3 3" xfId="48671"/>
    <cellStyle name="Обычный 4 2 2 4 2 3 4" xfId="48672"/>
    <cellStyle name="Обычный 4 2 2 4 2 3 4 2" xfId="48673"/>
    <cellStyle name="Обычный 4 2 2 4 2 3 5" xfId="48674"/>
    <cellStyle name="Обычный 4 2 2 4 2 4" xfId="48675"/>
    <cellStyle name="Обычный 4 2 2 4 2 4 2" xfId="48676"/>
    <cellStyle name="Обычный 4 2 2 4 2 4 2 2" xfId="48677"/>
    <cellStyle name="Обычный 4 2 2 4 2 4 2 2 2" xfId="48678"/>
    <cellStyle name="Обычный 4 2 2 4 2 4 2 3" xfId="48679"/>
    <cellStyle name="Обычный 4 2 2 4 2 4 3" xfId="48680"/>
    <cellStyle name="Обычный 4 2 2 4 2 4 3 2" xfId="48681"/>
    <cellStyle name="Обычный 4 2 2 4 2 4 4" xfId="48682"/>
    <cellStyle name="Обычный 4 2 2 4 2 5" xfId="48683"/>
    <cellStyle name="Обычный 4 2 2 4 2 5 2" xfId="48684"/>
    <cellStyle name="Обычный 4 2 2 4 2 5 2 2" xfId="48685"/>
    <cellStyle name="Обычный 4 2 2 4 2 5 3" xfId="48686"/>
    <cellStyle name="Обычный 4 2 2 4 2 6" xfId="48687"/>
    <cellStyle name="Обычный 4 2 2 4 2 6 2" xfId="48688"/>
    <cellStyle name="Обычный 4 2 2 4 2 7" xfId="48689"/>
    <cellStyle name="Обычный 4 2 2 4 3" xfId="48690"/>
    <cellStyle name="Обычный 4 2 2 4 3 2" xfId="48691"/>
    <cellStyle name="Обычный 4 2 2 4 3 2 2" xfId="48692"/>
    <cellStyle name="Обычный 4 2 2 4 3 2 2 2" xfId="48693"/>
    <cellStyle name="Обычный 4 2 2 4 3 2 2 2 2" xfId="48694"/>
    <cellStyle name="Обычный 4 2 2 4 3 2 2 2 2 2" xfId="48695"/>
    <cellStyle name="Обычный 4 2 2 4 3 2 2 2 3" xfId="48696"/>
    <cellStyle name="Обычный 4 2 2 4 3 2 2 3" xfId="48697"/>
    <cellStyle name="Обычный 4 2 2 4 3 2 2 3 2" xfId="48698"/>
    <cellStyle name="Обычный 4 2 2 4 3 2 2 4" xfId="48699"/>
    <cellStyle name="Обычный 4 2 2 4 3 2 3" xfId="48700"/>
    <cellStyle name="Обычный 4 2 2 4 3 2 3 2" xfId="48701"/>
    <cellStyle name="Обычный 4 2 2 4 3 2 3 2 2" xfId="48702"/>
    <cellStyle name="Обычный 4 2 2 4 3 2 3 3" xfId="48703"/>
    <cellStyle name="Обычный 4 2 2 4 3 2 4" xfId="48704"/>
    <cellStyle name="Обычный 4 2 2 4 3 2 4 2" xfId="48705"/>
    <cellStyle name="Обычный 4 2 2 4 3 2 5" xfId="48706"/>
    <cellStyle name="Обычный 4 2 2 4 3 3" xfId="48707"/>
    <cellStyle name="Обычный 4 2 2 4 3 3 2" xfId="48708"/>
    <cellStyle name="Обычный 4 2 2 4 3 3 2 2" xfId="48709"/>
    <cellStyle name="Обычный 4 2 2 4 3 3 2 2 2" xfId="48710"/>
    <cellStyle name="Обычный 4 2 2 4 3 3 2 3" xfId="48711"/>
    <cellStyle name="Обычный 4 2 2 4 3 3 3" xfId="48712"/>
    <cellStyle name="Обычный 4 2 2 4 3 3 3 2" xfId="48713"/>
    <cellStyle name="Обычный 4 2 2 4 3 3 4" xfId="48714"/>
    <cellStyle name="Обычный 4 2 2 4 3 4" xfId="48715"/>
    <cellStyle name="Обычный 4 2 2 4 3 4 2" xfId="48716"/>
    <cellStyle name="Обычный 4 2 2 4 3 4 2 2" xfId="48717"/>
    <cellStyle name="Обычный 4 2 2 4 3 4 3" xfId="48718"/>
    <cellStyle name="Обычный 4 2 2 4 3 5" xfId="48719"/>
    <cellStyle name="Обычный 4 2 2 4 3 5 2" xfId="48720"/>
    <cellStyle name="Обычный 4 2 2 4 3 6" xfId="48721"/>
    <cellStyle name="Обычный 4 2 2 4 4" xfId="48722"/>
    <cellStyle name="Обычный 4 2 2 4 4 2" xfId="48723"/>
    <cellStyle name="Обычный 4 2 2 4 4 2 2" xfId="48724"/>
    <cellStyle name="Обычный 4 2 2 4 4 2 2 2" xfId="48725"/>
    <cellStyle name="Обычный 4 2 2 4 4 2 2 2 2" xfId="48726"/>
    <cellStyle name="Обычный 4 2 2 4 4 2 2 3" xfId="48727"/>
    <cellStyle name="Обычный 4 2 2 4 4 2 3" xfId="48728"/>
    <cellStyle name="Обычный 4 2 2 4 4 2 3 2" xfId="48729"/>
    <cellStyle name="Обычный 4 2 2 4 4 2 4" xfId="48730"/>
    <cellStyle name="Обычный 4 2 2 4 4 3" xfId="48731"/>
    <cellStyle name="Обычный 4 2 2 4 4 3 2" xfId="48732"/>
    <cellStyle name="Обычный 4 2 2 4 4 3 2 2" xfId="48733"/>
    <cellStyle name="Обычный 4 2 2 4 4 3 3" xfId="48734"/>
    <cellStyle name="Обычный 4 2 2 4 4 4" xfId="48735"/>
    <cellStyle name="Обычный 4 2 2 4 4 4 2" xfId="48736"/>
    <cellStyle name="Обычный 4 2 2 4 4 5" xfId="48737"/>
    <cellStyle name="Обычный 4 2 2 4 5" xfId="48738"/>
    <cellStyle name="Обычный 4 2 2 4 5 2" xfId="48739"/>
    <cellStyle name="Обычный 4 2 2 4 5 2 2" xfId="48740"/>
    <cellStyle name="Обычный 4 2 2 4 5 2 2 2" xfId="48741"/>
    <cellStyle name="Обычный 4 2 2 4 5 2 3" xfId="48742"/>
    <cellStyle name="Обычный 4 2 2 4 5 3" xfId="48743"/>
    <cellStyle name="Обычный 4 2 2 4 5 3 2" xfId="48744"/>
    <cellStyle name="Обычный 4 2 2 4 5 4" xfId="48745"/>
    <cellStyle name="Обычный 4 2 2 4 6" xfId="48746"/>
    <cellStyle name="Обычный 4 2 2 4 6 2" xfId="48747"/>
    <cellStyle name="Обычный 4 2 2 4 6 2 2" xfId="48748"/>
    <cellStyle name="Обычный 4 2 2 4 6 3" xfId="48749"/>
    <cellStyle name="Обычный 4 2 2 4 7" xfId="48750"/>
    <cellStyle name="Обычный 4 2 2 4 7 2" xfId="48751"/>
    <cellStyle name="Обычный 4 2 2 4 8" xfId="48752"/>
    <cellStyle name="Обычный 4 2 2 5" xfId="48753"/>
    <cellStyle name="Обычный 4 2 2 6" xfId="48754"/>
    <cellStyle name="Обычный 4 2 2 6 2" xfId="48755"/>
    <cellStyle name="Обычный 4 2 2 6 2 2" xfId="48756"/>
    <cellStyle name="Обычный 4 2 2 6 2 2 2" xfId="48757"/>
    <cellStyle name="Обычный 4 2 2 6 2 2 2 2" xfId="48758"/>
    <cellStyle name="Обычный 4 2 2 6 2 2 2 2 2" xfId="48759"/>
    <cellStyle name="Обычный 4 2 2 6 2 2 2 2 2 2" xfId="48760"/>
    <cellStyle name="Обычный 4 2 2 6 2 2 2 2 2 2 2" xfId="48761"/>
    <cellStyle name="Обычный 4 2 2 6 2 2 2 2 2 3" xfId="48762"/>
    <cellStyle name="Обычный 4 2 2 6 2 2 2 2 3" xfId="48763"/>
    <cellStyle name="Обычный 4 2 2 6 2 2 2 2 3 2" xfId="48764"/>
    <cellStyle name="Обычный 4 2 2 6 2 2 2 2 4" xfId="48765"/>
    <cellStyle name="Обычный 4 2 2 6 2 2 2 3" xfId="48766"/>
    <cellStyle name="Обычный 4 2 2 6 2 2 2 3 2" xfId="48767"/>
    <cellStyle name="Обычный 4 2 2 6 2 2 2 3 2 2" xfId="48768"/>
    <cellStyle name="Обычный 4 2 2 6 2 2 2 3 3" xfId="48769"/>
    <cellStyle name="Обычный 4 2 2 6 2 2 2 4" xfId="48770"/>
    <cellStyle name="Обычный 4 2 2 6 2 2 2 4 2" xfId="48771"/>
    <cellStyle name="Обычный 4 2 2 6 2 2 2 5" xfId="48772"/>
    <cellStyle name="Обычный 4 2 2 6 2 2 3" xfId="48773"/>
    <cellStyle name="Обычный 4 2 2 6 2 2 3 2" xfId="48774"/>
    <cellStyle name="Обычный 4 2 2 6 2 2 3 2 2" xfId="48775"/>
    <cellStyle name="Обычный 4 2 2 6 2 2 3 2 2 2" xfId="48776"/>
    <cellStyle name="Обычный 4 2 2 6 2 2 3 2 3" xfId="48777"/>
    <cellStyle name="Обычный 4 2 2 6 2 2 3 3" xfId="48778"/>
    <cellStyle name="Обычный 4 2 2 6 2 2 3 3 2" xfId="48779"/>
    <cellStyle name="Обычный 4 2 2 6 2 2 3 4" xfId="48780"/>
    <cellStyle name="Обычный 4 2 2 6 2 2 4" xfId="48781"/>
    <cellStyle name="Обычный 4 2 2 6 2 2 4 2" xfId="48782"/>
    <cellStyle name="Обычный 4 2 2 6 2 2 4 2 2" xfId="48783"/>
    <cellStyle name="Обычный 4 2 2 6 2 2 4 3" xfId="48784"/>
    <cellStyle name="Обычный 4 2 2 6 2 2 5" xfId="48785"/>
    <cellStyle name="Обычный 4 2 2 6 2 2 5 2" xfId="48786"/>
    <cellStyle name="Обычный 4 2 2 6 2 2 6" xfId="48787"/>
    <cellStyle name="Обычный 4 2 2 6 2 3" xfId="48788"/>
    <cellStyle name="Обычный 4 2 2 6 2 3 2" xfId="48789"/>
    <cellStyle name="Обычный 4 2 2 6 2 3 2 2" xfId="48790"/>
    <cellStyle name="Обычный 4 2 2 6 2 3 2 2 2" xfId="48791"/>
    <cellStyle name="Обычный 4 2 2 6 2 3 2 2 2 2" xfId="48792"/>
    <cellStyle name="Обычный 4 2 2 6 2 3 2 2 3" xfId="48793"/>
    <cellStyle name="Обычный 4 2 2 6 2 3 2 3" xfId="48794"/>
    <cellStyle name="Обычный 4 2 2 6 2 3 2 3 2" xfId="48795"/>
    <cellStyle name="Обычный 4 2 2 6 2 3 2 4" xfId="48796"/>
    <cellStyle name="Обычный 4 2 2 6 2 3 3" xfId="48797"/>
    <cellStyle name="Обычный 4 2 2 6 2 3 3 2" xfId="48798"/>
    <cellStyle name="Обычный 4 2 2 6 2 3 3 2 2" xfId="48799"/>
    <cellStyle name="Обычный 4 2 2 6 2 3 3 3" xfId="48800"/>
    <cellStyle name="Обычный 4 2 2 6 2 3 4" xfId="48801"/>
    <cellStyle name="Обычный 4 2 2 6 2 3 4 2" xfId="48802"/>
    <cellStyle name="Обычный 4 2 2 6 2 3 5" xfId="48803"/>
    <cellStyle name="Обычный 4 2 2 6 2 4" xfId="48804"/>
    <cellStyle name="Обычный 4 2 2 6 2 4 2" xfId="48805"/>
    <cellStyle name="Обычный 4 2 2 6 2 4 2 2" xfId="48806"/>
    <cellStyle name="Обычный 4 2 2 6 2 4 2 2 2" xfId="48807"/>
    <cellStyle name="Обычный 4 2 2 6 2 4 2 3" xfId="48808"/>
    <cellStyle name="Обычный 4 2 2 6 2 4 3" xfId="48809"/>
    <cellStyle name="Обычный 4 2 2 6 2 4 3 2" xfId="48810"/>
    <cellStyle name="Обычный 4 2 2 6 2 4 4" xfId="48811"/>
    <cellStyle name="Обычный 4 2 2 6 2 5" xfId="48812"/>
    <cellStyle name="Обычный 4 2 2 6 2 5 2" xfId="48813"/>
    <cellStyle name="Обычный 4 2 2 6 2 5 2 2" xfId="48814"/>
    <cellStyle name="Обычный 4 2 2 6 2 5 3" xfId="48815"/>
    <cellStyle name="Обычный 4 2 2 6 2 6" xfId="48816"/>
    <cellStyle name="Обычный 4 2 2 6 2 6 2" xfId="48817"/>
    <cellStyle name="Обычный 4 2 2 6 2 7" xfId="48818"/>
    <cellStyle name="Обычный 4 2 2 6 3" xfId="48819"/>
    <cellStyle name="Обычный 4 2 2 6 3 2" xfId="48820"/>
    <cellStyle name="Обычный 4 2 2 6 3 2 2" xfId="48821"/>
    <cellStyle name="Обычный 4 2 2 6 3 2 2 2" xfId="48822"/>
    <cellStyle name="Обычный 4 2 2 6 3 2 2 2 2" xfId="48823"/>
    <cellStyle name="Обычный 4 2 2 6 3 2 2 2 2 2" xfId="48824"/>
    <cellStyle name="Обычный 4 2 2 6 3 2 2 2 3" xfId="48825"/>
    <cellStyle name="Обычный 4 2 2 6 3 2 2 3" xfId="48826"/>
    <cellStyle name="Обычный 4 2 2 6 3 2 2 3 2" xfId="48827"/>
    <cellStyle name="Обычный 4 2 2 6 3 2 2 4" xfId="48828"/>
    <cellStyle name="Обычный 4 2 2 6 3 2 3" xfId="48829"/>
    <cellStyle name="Обычный 4 2 2 6 3 2 3 2" xfId="48830"/>
    <cellStyle name="Обычный 4 2 2 6 3 2 3 2 2" xfId="48831"/>
    <cellStyle name="Обычный 4 2 2 6 3 2 3 3" xfId="48832"/>
    <cellStyle name="Обычный 4 2 2 6 3 2 4" xfId="48833"/>
    <cellStyle name="Обычный 4 2 2 6 3 2 4 2" xfId="48834"/>
    <cellStyle name="Обычный 4 2 2 6 3 2 5" xfId="48835"/>
    <cellStyle name="Обычный 4 2 2 6 3 3" xfId="48836"/>
    <cellStyle name="Обычный 4 2 2 6 3 3 2" xfId="48837"/>
    <cellStyle name="Обычный 4 2 2 6 3 3 2 2" xfId="48838"/>
    <cellStyle name="Обычный 4 2 2 6 3 3 2 2 2" xfId="48839"/>
    <cellStyle name="Обычный 4 2 2 6 3 3 2 3" xfId="48840"/>
    <cellStyle name="Обычный 4 2 2 6 3 3 3" xfId="48841"/>
    <cellStyle name="Обычный 4 2 2 6 3 3 3 2" xfId="48842"/>
    <cellStyle name="Обычный 4 2 2 6 3 3 4" xfId="48843"/>
    <cellStyle name="Обычный 4 2 2 6 3 4" xfId="48844"/>
    <cellStyle name="Обычный 4 2 2 6 3 4 2" xfId="48845"/>
    <cellStyle name="Обычный 4 2 2 6 3 4 2 2" xfId="48846"/>
    <cellStyle name="Обычный 4 2 2 6 3 4 3" xfId="48847"/>
    <cellStyle name="Обычный 4 2 2 6 3 5" xfId="48848"/>
    <cellStyle name="Обычный 4 2 2 6 3 5 2" xfId="48849"/>
    <cellStyle name="Обычный 4 2 2 6 3 6" xfId="48850"/>
    <cellStyle name="Обычный 4 2 2 6 4" xfId="48851"/>
    <cellStyle name="Обычный 4 2 2 6 4 2" xfId="48852"/>
    <cellStyle name="Обычный 4 2 2 6 4 2 2" xfId="48853"/>
    <cellStyle name="Обычный 4 2 2 6 4 2 2 2" xfId="48854"/>
    <cellStyle name="Обычный 4 2 2 6 4 2 2 2 2" xfId="48855"/>
    <cellStyle name="Обычный 4 2 2 6 4 2 2 3" xfId="48856"/>
    <cellStyle name="Обычный 4 2 2 6 4 2 3" xfId="48857"/>
    <cellStyle name="Обычный 4 2 2 6 4 2 3 2" xfId="48858"/>
    <cellStyle name="Обычный 4 2 2 6 4 2 4" xfId="48859"/>
    <cellStyle name="Обычный 4 2 2 6 4 3" xfId="48860"/>
    <cellStyle name="Обычный 4 2 2 6 4 3 2" xfId="48861"/>
    <cellStyle name="Обычный 4 2 2 6 4 3 2 2" xfId="48862"/>
    <cellStyle name="Обычный 4 2 2 6 4 3 3" xfId="48863"/>
    <cellStyle name="Обычный 4 2 2 6 4 4" xfId="48864"/>
    <cellStyle name="Обычный 4 2 2 6 4 4 2" xfId="48865"/>
    <cellStyle name="Обычный 4 2 2 6 4 5" xfId="48866"/>
    <cellStyle name="Обычный 4 2 2 6 5" xfId="48867"/>
    <cellStyle name="Обычный 4 2 2 6 5 2" xfId="48868"/>
    <cellStyle name="Обычный 4 2 2 6 5 2 2" xfId="48869"/>
    <cellStyle name="Обычный 4 2 2 6 5 2 2 2" xfId="48870"/>
    <cellStyle name="Обычный 4 2 2 6 5 2 3" xfId="48871"/>
    <cellStyle name="Обычный 4 2 2 6 5 3" xfId="48872"/>
    <cellStyle name="Обычный 4 2 2 6 5 3 2" xfId="48873"/>
    <cellStyle name="Обычный 4 2 2 6 5 4" xfId="48874"/>
    <cellStyle name="Обычный 4 2 2 6 6" xfId="48875"/>
    <cellStyle name="Обычный 4 2 2 6 6 2" xfId="48876"/>
    <cellStyle name="Обычный 4 2 2 6 6 2 2" xfId="48877"/>
    <cellStyle name="Обычный 4 2 2 6 6 3" xfId="48878"/>
    <cellStyle name="Обычный 4 2 2 6 7" xfId="48879"/>
    <cellStyle name="Обычный 4 2 2 6 7 2" xfId="48880"/>
    <cellStyle name="Обычный 4 2 2 6 8" xfId="48881"/>
    <cellStyle name="Обычный 4 2 3" xfId="48882"/>
    <cellStyle name="Обычный 4 2 3 2" xfId="48883"/>
    <cellStyle name="Обычный 4 2 3 2 2" xfId="48884"/>
    <cellStyle name="Обычный 4 2 3 2 2 2" xfId="48885"/>
    <cellStyle name="Обычный 4 2 3 2 2 2 2" xfId="48886"/>
    <cellStyle name="Обычный 4 2 3 2 2 2 2 2" xfId="48887"/>
    <cellStyle name="Обычный 4 2 3 2 2 2 2 2 2" xfId="48888"/>
    <cellStyle name="Обычный 4 2 3 2 2 2 2 2 2 2" xfId="48889"/>
    <cellStyle name="Обычный 4 2 3 2 2 2 2 2 2 2 2" xfId="48890"/>
    <cellStyle name="Обычный 4 2 3 2 2 2 2 2 2 2 2 2" xfId="48891"/>
    <cellStyle name="Обычный 4 2 3 2 2 2 2 2 2 2 3" xfId="48892"/>
    <cellStyle name="Обычный 4 2 3 2 2 2 2 2 2 3" xfId="48893"/>
    <cellStyle name="Обычный 4 2 3 2 2 2 2 2 2 3 2" xfId="48894"/>
    <cellStyle name="Обычный 4 2 3 2 2 2 2 2 2 4" xfId="48895"/>
    <cellStyle name="Обычный 4 2 3 2 2 2 2 2 3" xfId="48896"/>
    <cellStyle name="Обычный 4 2 3 2 2 2 2 2 3 2" xfId="48897"/>
    <cellStyle name="Обычный 4 2 3 2 2 2 2 2 3 2 2" xfId="48898"/>
    <cellStyle name="Обычный 4 2 3 2 2 2 2 2 3 3" xfId="48899"/>
    <cellStyle name="Обычный 4 2 3 2 2 2 2 2 4" xfId="48900"/>
    <cellStyle name="Обычный 4 2 3 2 2 2 2 2 4 2" xfId="48901"/>
    <cellStyle name="Обычный 4 2 3 2 2 2 2 2 5" xfId="48902"/>
    <cellStyle name="Обычный 4 2 3 2 2 2 2 3" xfId="48903"/>
    <cellStyle name="Обычный 4 2 3 2 2 2 2 3 2" xfId="48904"/>
    <cellStyle name="Обычный 4 2 3 2 2 2 2 3 2 2" xfId="48905"/>
    <cellStyle name="Обычный 4 2 3 2 2 2 2 3 2 2 2" xfId="48906"/>
    <cellStyle name="Обычный 4 2 3 2 2 2 2 3 2 3" xfId="48907"/>
    <cellStyle name="Обычный 4 2 3 2 2 2 2 3 3" xfId="48908"/>
    <cellStyle name="Обычный 4 2 3 2 2 2 2 3 3 2" xfId="48909"/>
    <cellStyle name="Обычный 4 2 3 2 2 2 2 3 4" xfId="48910"/>
    <cellStyle name="Обычный 4 2 3 2 2 2 2 4" xfId="48911"/>
    <cellStyle name="Обычный 4 2 3 2 2 2 2 4 2" xfId="48912"/>
    <cellStyle name="Обычный 4 2 3 2 2 2 2 4 2 2" xfId="48913"/>
    <cellStyle name="Обычный 4 2 3 2 2 2 2 4 3" xfId="48914"/>
    <cellStyle name="Обычный 4 2 3 2 2 2 2 5" xfId="48915"/>
    <cellStyle name="Обычный 4 2 3 2 2 2 2 5 2" xfId="48916"/>
    <cellStyle name="Обычный 4 2 3 2 2 2 2 6" xfId="48917"/>
    <cellStyle name="Обычный 4 2 3 2 2 2 3" xfId="48918"/>
    <cellStyle name="Обычный 4 2 3 2 2 2 3 2" xfId="48919"/>
    <cellStyle name="Обычный 4 2 3 2 2 2 3 2 2" xfId="48920"/>
    <cellStyle name="Обычный 4 2 3 2 2 2 3 2 2 2" xfId="48921"/>
    <cellStyle name="Обычный 4 2 3 2 2 2 3 2 2 2 2" xfId="48922"/>
    <cellStyle name="Обычный 4 2 3 2 2 2 3 2 2 3" xfId="48923"/>
    <cellStyle name="Обычный 4 2 3 2 2 2 3 2 3" xfId="48924"/>
    <cellStyle name="Обычный 4 2 3 2 2 2 3 2 3 2" xfId="48925"/>
    <cellStyle name="Обычный 4 2 3 2 2 2 3 2 4" xfId="48926"/>
    <cellStyle name="Обычный 4 2 3 2 2 2 3 3" xfId="48927"/>
    <cellStyle name="Обычный 4 2 3 2 2 2 3 3 2" xfId="48928"/>
    <cellStyle name="Обычный 4 2 3 2 2 2 3 3 2 2" xfId="48929"/>
    <cellStyle name="Обычный 4 2 3 2 2 2 3 3 3" xfId="48930"/>
    <cellStyle name="Обычный 4 2 3 2 2 2 3 4" xfId="48931"/>
    <cellStyle name="Обычный 4 2 3 2 2 2 3 4 2" xfId="48932"/>
    <cellStyle name="Обычный 4 2 3 2 2 2 3 5" xfId="48933"/>
    <cellStyle name="Обычный 4 2 3 2 2 2 4" xfId="48934"/>
    <cellStyle name="Обычный 4 2 3 2 2 2 4 2" xfId="48935"/>
    <cellStyle name="Обычный 4 2 3 2 2 2 4 2 2" xfId="48936"/>
    <cellStyle name="Обычный 4 2 3 2 2 2 4 2 2 2" xfId="48937"/>
    <cellStyle name="Обычный 4 2 3 2 2 2 4 2 3" xfId="48938"/>
    <cellStyle name="Обычный 4 2 3 2 2 2 4 3" xfId="48939"/>
    <cellStyle name="Обычный 4 2 3 2 2 2 4 3 2" xfId="48940"/>
    <cellStyle name="Обычный 4 2 3 2 2 2 4 4" xfId="48941"/>
    <cellStyle name="Обычный 4 2 3 2 2 2 5" xfId="48942"/>
    <cellStyle name="Обычный 4 2 3 2 2 2 5 2" xfId="48943"/>
    <cellStyle name="Обычный 4 2 3 2 2 2 5 2 2" xfId="48944"/>
    <cellStyle name="Обычный 4 2 3 2 2 2 5 3" xfId="48945"/>
    <cellStyle name="Обычный 4 2 3 2 2 2 6" xfId="48946"/>
    <cellStyle name="Обычный 4 2 3 2 2 2 6 2" xfId="48947"/>
    <cellStyle name="Обычный 4 2 3 2 2 2 7" xfId="48948"/>
    <cellStyle name="Обычный 4 2 3 2 2 3" xfId="48949"/>
    <cellStyle name="Обычный 4 2 3 2 2 3 2" xfId="48950"/>
    <cellStyle name="Обычный 4 2 3 2 2 3 2 2" xfId="48951"/>
    <cellStyle name="Обычный 4 2 3 2 2 3 2 2 2" xfId="48952"/>
    <cellStyle name="Обычный 4 2 3 2 2 3 2 2 2 2" xfId="48953"/>
    <cellStyle name="Обычный 4 2 3 2 2 3 2 2 2 2 2" xfId="48954"/>
    <cellStyle name="Обычный 4 2 3 2 2 3 2 2 2 3" xfId="48955"/>
    <cellStyle name="Обычный 4 2 3 2 2 3 2 2 3" xfId="48956"/>
    <cellStyle name="Обычный 4 2 3 2 2 3 2 2 3 2" xfId="48957"/>
    <cellStyle name="Обычный 4 2 3 2 2 3 2 2 4" xfId="48958"/>
    <cellStyle name="Обычный 4 2 3 2 2 3 2 3" xfId="48959"/>
    <cellStyle name="Обычный 4 2 3 2 2 3 2 3 2" xfId="48960"/>
    <cellStyle name="Обычный 4 2 3 2 2 3 2 3 2 2" xfId="48961"/>
    <cellStyle name="Обычный 4 2 3 2 2 3 2 3 3" xfId="48962"/>
    <cellStyle name="Обычный 4 2 3 2 2 3 2 4" xfId="48963"/>
    <cellStyle name="Обычный 4 2 3 2 2 3 2 4 2" xfId="48964"/>
    <cellStyle name="Обычный 4 2 3 2 2 3 2 5" xfId="48965"/>
    <cellStyle name="Обычный 4 2 3 2 2 3 3" xfId="48966"/>
    <cellStyle name="Обычный 4 2 3 2 2 3 3 2" xfId="48967"/>
    <cellStyle name="Обычный 4 2 3 2 2 3 3 2 2" xfId="48968"/>
    <cellStyle name="Обычный 4 2 3 2 2 3 3 2 2 2" xfId="48969"/>
    <cellStyle name="Обычный 4 2 3 2 2 3 3 2 3" xfId="48970"/>
    <cellStyle name="Обычный 4 2 3 2 2 3 3 3" xfId="48971"/>
    <cellStyle name="Обычный 4 2 3 2 2 3 3 3 2" xfId="48972"/>
    <cellStyle name="Обычный 4 2 3 2 2 3 3 4" xfId="48973"/>
    <cellStyle name="Обычный 4 2 3 2 2 3 4" xfId="48974"/>
    <cellStyle name="Обычный 4 2 3 2 2 3 4 2" xfId="48975"/>
    <cellStyle name="Обычный 4 2 3 2 2 3 4 2 2" xfId="48976"/>
    <cellStyle name="Обычный 4 2 3 2 2 3 4 3" xfId="48977"/>
    <cellStyle name="Обычный 4 2 3 2 2 3 5" xfId="48978"/>
    <cellStyle name="Обычный 4 2 3 2 2 3 5 2" xfId="48979"/>
    <cellStyle name="Обычный 4 2 3 2 2 3 6" xfId="48980"/>
    <cellStyle name="Обычный 4 2 3 2 2 4" xfId="48981"/>
    <cellStyle name="Обычный 4 2 3 2 2 4 2" xfId="48982"/>
    <cellStyle name="Обычный 4 2 3 2 2 4 2 2" xfId="48983"/>
    <cellStyle name="Обычный 4 2 3 2 2 4 2 2 2" xfId="48984"/>
    <cellStyle name="Обычный 4 2 3 2 2 4 2 2 2 2" xfId="48985"/>
    <cellStyle name="Обычный 4 2 3 2 2 4 2 2 3" xfId="48986"/>
    <cellStyle name="Обычный 4 2 3 2 2 4 2 3" xfId="48987"/>
    <cellStyle name="Обычный 4 2 3 2 2 4 2 3 2" xfId="48988"/>
    <cellStyle name="Обычный 4 2 3 2 2 4 2 4" xfId="48989"/>
    <cellStyle name="Обычный 4 2 3 2 2 4 3" xfId="48990"/>
    <cellStyle name="Обычный 4 2 3 2 2 4 3 2" xfId="48991"/>
    <cellStyle name="Обычный 4 2 3 2 2 4 3 2 2" xfId="48992"/>
    <cellStyle name="Обычный 4 2 3 2 2 4 3 3" xfId="48993"/>
    <cellStyle name="Обычный 4 2 3 2 2 4 4" xfId="48994"/>
    <cellStyle name="Обычный 4 2 3 2 2 4 4 2" xfId="48995"/>
    <cellStyle name="Обычный 4 2 3 2 2 4 5" xfId="48996"/>
    <cellStyle name="Обычный 4 2 3 2 2 5" xfId="48997"/>
    <cellStyle name="Обычный 4 2 3 2 2 5 2" xfId="48998"/>
    <cellStyle name="Обычный 4 2 3 2 2 5 2 2" xfId="48999"/>
    <cellStyle name="Обычный 4 2 3 2 2 5 2 2 2" xfId="49000"/>
    <cellStyle name="Обычный 4 2 3 2 2 5 2 3" xfId="49001"/>
    <cellStyle name="Обычный 4 2 3 2 2 5 3" xfId="49002"/>
    <cellStyle name="Обычный 4 2 3 2 2 5 3 2" xfId="49003"/>
    <cellStyle name="Обычный 4 2 3 2 2 5 4" xfId="49004"/>
    <cellStyle name="Обычный 4 2 3 2 2 6" xfId="49005"/>
    <cellStyle name="Обычный 4 2 3 2 2 6 2" xfId="49006"/>
    <cellStyle name="Обычный 4 2 3 2 2 6 2 2" xfId="49007"/>
    <cellStyle name="Обычный 4 2 3 2 2 6 3" xfId="49008"/>
    <cellStyle name="Обычный 4 2 3 2 2 7" xfId="49009"/>
    <cellStyle name="Обычный 4 2 3 2 2 7 2" xfId="49010"/>
    <cellStyle name="Обычный 4 2 3 2 2 8" xfId="49011"/>
    <cellStyle name="Обычный 4 2 3 2 3" xfId="49012"/>
    <cellStyle name="Обычный 4 2 3 2 3 2" xfId="49013"/>
    <cellStyle name="Обычный 4 2 3 2 3 2 2" xfId="49014"/>
    <cellStyle name="Обычный 4 2 3 2 3 2 2 2" xfId="49015"/>
    <cellStyle name="Обычный 4 2 3 2 3 2 2 2 2" xfId="49016"/>
    <cellStyle name="Обычный 4 2 3 2 3 2 2 2 2 2" xfId="49017"/>
    <cellStyle name="Обычный 4 2 3 2 3 2 2 2 2 2 2" xfId="49018"/>
    <cellStyle name="Обычный 4 2 3 2 3 2 2 2 2 3" xfId="49019"/>
    <cellStyle name="Обычный 4 2 3 2 3 2 2 2 3" xfId="49020"/>
    <cellStyle name="Обычный 4 2 3 2 3 2 2 2 3 2" xfId="49021"/>
    <cellStyle name="Обычный 4 2 3 2 3 2 2 2 4" xfId="49022"/>
    <cellStyle name="Обычный 4 2 3 2 3 2 2 3" xfId="49023"/>
    <cellStyle name="Обычный 4 2 3 2 3 2 2 3 2" xfId="49024"/>
    <cellStyle name="Обычный 4 2 3 2 3 2 2 3 2 2" xfId="49025"/>
    <cellStyle name="Обычный 4 2 3 2 3 2 2 3 3" xfId="49026"/>
    <cellStyle name="Обычный 4 2 3 2 3 2 2 4" xfId="49027"/>
    <cellStyle name="Обычный 4 2 3 2 3 2 2 4 2" xfId="49028"/>
    <cellStyle name="Обычный 4 2 3 2 3 2 2 5" xfId="49029"/>
    <cellStyle name="Обычный 4 2 3 2 3 2 3" xfId="49030"/>
    <cellStyle name="Обычный 4 2 3 2 3 2 3 2" xfId="49031"/>
    <cellStyle name="Обычный 4 2 3 2 3 2 3 2 2" xfId="49032"/>
    <cellStyle name="Обычный 4 2 3 2 3 2 3 2 2 2" xfId="49033"/>
    <cellStyle name="Обычный 4 2 3 2 3 2 3 2 3" xfId="49034"/>
    <cellStyle name="Обычный 4 2 3 2 3 2 3 3" xfId="49035"/>
    <cellStyle name="Обычный 4 2 3 2 3 2 3 3 2" xfId="49036"/>
    <cellStyle name="Обычный 4 2 3 2 3 2 3 4" xfId="49037"/>
    <cellStyle name="Обычный 4 2 3 2 3 2 4" xfId="49038"/>
    <cellStyle name="Обычный 4 2 3 2 3 2 4 2" xfId="49039"/>
    <cellStyle name="Обычный 4 2 3 2 3 2 4 2 2" xfId="49040"/>
    <cellStyle name="Обычный 4 2 3 2 3 2 4 3" xfId="49041"/>
    <cellStyle name="Обычный 4 2 3 2 3 2 5" xfId="49042"/>
    <cellStyle name="Обычный 4 2 3 2 3 2 5 2" xfId="49043"/>
    <cellStyle name="Обычный 4 2 3 2 3 2 6" xfId="49044"/>
    <cellStyle name="Обычный 4 2 3 2 3 3" xfId="49045"/>
    <cellStyle name="Обычный 4 2 3 2 3 3 2" xfId="49046"/>
    <cellStyle name="Обычный 4 2 3 2 3 3 2 2" xfId="49047"/>
    <cellStyle name="Обычный 4 2 3 2 3 3 2 2 2" xfId="49048"/>
    <cellStyle name="Обычный 4 2 3 2 3 3 2 2 2 2" xfId="49049"/>
    <cellStyle name="Обычный 4 2 3 2 3 3 2 2 3" xfId="49050"/>
    <cellStyle name="Обычный 4 2 3 2 3 3 2 3" xfId="49051"/>
    <cellStyle name="Обычный 4 2 3 2 3 3 2 3 2" xfId="49052"/>
    <cellStyle name="Обычный 4 2 3 2 3 3 2 4" xfId="49053"/>
    <cellStyle name="Обычный 4 2 3 2 3 3 3" xfId="49054"/>
    <cellStyle name="Обычный 4 2 3 2 3 3 3 2" xfId="49055"/>
    <cellStyle name="Обычный 4 2 3 2 3 3 3 2 2" xfId="49056"/>
    <cellStyle name="Обычный 4 2 3 2 3 3 3 3" xfId="49057"/>
    <cellStyle name="Обычный 4 2 3 2 3 3 4" xfId="49058"/>
    <cellStyle name="Обычный 4 2 3 2 3 3 4 2" xfId="49059"/>
    <cellStyle name="Обычный 4 2 3 2 3 3 5" xfId="49060"/>
    <cellStyle name="Обычный 4 2 3 2 3 4" xfId="49061"/>
    <cellStyle name="Обычный 4 2 3 2 3 4 2" xfId="49062"/>
    <cellStyle name="Обычный 4 2 3 2 3 4 2 2" xfId="49063"/>
    <cellStyle name="Обычный 4 2 3 2 3 4 2 2 2" xfId="49064"/>
    <cellStyle name="Обычный 4 2 3 2 3 4 2 3" xfId="49065"/>
    <cellStyle name="Обычный 4 2 3 2 3 4 3" xfId="49066"/>
    <cellStyle name="Обычный 4 2 3 2 3 4 3 2" xfId="49067"/>
    <cellStyle name="Обычный 4 2 3 2 3 4 4" xfId="49068"/>
    <cellStyle name="Обычный 4 2 3 2 3 5" xfId="49069"/>
    <cellStyle name="Обычный 4 2 3 2 3 5 2" xfId="49070"/>
    <cellStyle name="Обычный 4 2 3 2 3 5 2 2" xfId="49071"/>
    <cellStyle name="Обычный 4 2 3 2 3 5 3" xfId="49072"/>
    <cellStyle name="Обычный 4 2 3 2 3 6" xfId="49073"/>
    <cellStyle name="Обычный 4 2 3 2 3 6 2" xfId="49074"/>
    <cellStyle name="Обычный 4 2 3 2 3 7" xfId="49075"/>
    <cellStyle name="Обычный 4 2 3 2 4" xfId="49076"/>
    <cellStyle name="Обычный 4 2 3 2 4 2" xfId="49077"/>
    <cellStyle name="Обычный 4 2 3 2 4 2 2" xfId="49078"/>
    <cellStyle name="Обычный 4 2 3 2 4 2 2 2" xfId="49079"/>
    <cellStyle name="Обычный 4 2 3 2 4 2 2 2 2" xfId="49080"/>
    <cellStyle name="Обычный 4 2 3 2 4 2 2 2 2 2" xfId="49081"/>
    <cellStyle name="Обычный 4 2 3 2 4 2 2 2 3" xfId="49082"/>
    <cellStyle name="Обычный 4 2 3 2 4 2 2 3" xfId="49083"/>
    <cellStyle name="Обычный 4 2 3 2 4 2 2 3 2" xfId="49084"/>
    <cellStyle name="Обычный 4 2 3 2 4 2 2 4" xfId="49085"/>
    <cellStyle name="Обычный 4 2 3 2 4 2 3" xfId="49086"/>
    <cellStyle name="Обычный 4 2 3 2 4 2 3 2" xfId="49087"/>
    <cellStyle name="Обычный 4 2 3 2 4 2 3 2 2" xfId="49088"/>
    <cellStyle name="Обычный 4 2 3 2 4 2 3 3" xfId="49089"/>
    <cellStyle name="Обычный 4 2 3 2 4 2 4" xfId="49090"/>
    <cellStyle name="Обычный 4 2 3 2 4 2 4 2" xfId="49091"/>
    <cellStyle name="Обычный 4 2 3 2 4 2 5" xfId="49092"/>
    <cellStyle name="Обычный 4 2 3 2 4 3" xfId="49093"/>
    <cellStyle name="Обычный 4 2 3 2 4 3 2" xfId="49094"/>
    <cellStyle name="Обычный 4 2 3 2 4 3 2 2" xfId="49095"/>
    <cellStyle name="Обычный 4 2 3 2 4 3 2 2 2" xfId="49096"/>
    <cellStyle name="Обычный 4 2 3 2 4 3 2 3" xfId="49097"/>
    <cellStyle name="Обычный 4 2 3 2 4 3 3" xfId="49098"/>
    <cellStyle name="Обычный 4 2 3 2 4 3 3 2" xfId="49099"/>
    <cellStyle name="Обычный 4 2 3 2 4 3 4" xfId="49100"/>
    <cellStyle name="Обычный 4 2 3 2 4 4" xfId="49101"/>
    <cellStyle name="Обычный 4 2 3 2 4 4 2" xfId="49102"/>
    <cellStyle name="Обычный 4 2 3 2 4 4 2 2" xfId="49103"/>
    <cellStyle name="Обычный 4 2 3 2 4 4 3" xfId="49104"/>
    <cellStyle name="Обычный 4 2 3 2 4 5" xfId="49105"/>
    <cellStyle name="Обычный 4 2 3 2 4 5 2" xfId="49106"/>
    <cellStyle name="Обычный 4 2 3 2 4 6" xfId="49107"/>
    <cellStyle name="Обычный 4 2 3 2 5" xfId="49108"/>
    <cellStyle name="Обычный 4 2 3 2 5 2" xfId="49109"/>
    <cellStyle name="Обычный 4 2 3 2 5 2 2" xfId="49110"/>
    <cellStyle name="Обычный 4 2 3 2 5 2 2 2" xfId="49111"/>
    <cellStyle name="Обычный 4 2 3 2 5 2 2 2 2" xfId="49112"/>
    <cellStyle name="Обычный 4 2 3 2 5 2 2 3" xfId="49113"/>
    <cellStyle name="Обычный 4 2 3 2 5 2 3" xfId="49114"/>
    <cellStyle name="Обычный 4 2 3 2 5 2 3 2" xfId="49115"/>
    <cellStyle name="Обычный 4 2 3 2 5 2 4" xfId="49116"/>
    <cellStyle name="Обычный 4 2 3 2 5 3" xfId="49117"/>
    <cellStyle name="Обычный 4 2 3 2 5 3 2" xfId="49118"/>
    <cellStyle name="Обычный 4 2 3 2 5 3 2 2" xfId="49119"/>
    <cellStyle name="Обычный 4 2 3 2 5 3 3" xfId="49120"/>
    <cellStyle name="Обычный 4 2 3 2 5 4" xfId="49121"/>
    <cellStyle name="Обычный 4 2 3 2 5 4 2" xfId="49122"/>
    <cellStyle name="Обычный 4 2 3 2 5 5" xfId="49123"/>
    <cellStyle name="Обычный 4 2 3 2 6" xfId="49124"/>
    <cellStyle name="Обычный 4 2 3 2 6 2" xfId="49125"/>
    <cellStyle name="Обычный 4 2 3 2 6 2 2" xfId="49126"/>
    <cellStyle name="Обычный 4 2 3 2 6 2 2 2" xfId="49127"/>
    <cellStyle name="Обычный 4 2 3 2 6 2 3" xfId="49128"/>
    <cellStyle name="Обычный 4 2 3 2 6 3" xfId="49129"/>
    <cellStyle name="Обычный 4 2 3 2 6 3 2" xfId="49130"/>
    <cellStyle name="Обычный 4 2 3 2 6 4" xfId="49131"/>
    <cellStyle name="Обычный 4 2 3 2 7" xfId="49132"/>
    <cellStyle name="Обычный 4 2 3 2 7 2" xfId="49133"/>
    <cellStyle name="Обычный 4 2 3 2 7 2 2" xfId="49134"/>
    <cellStyle name="Обычный 4 2 3 2 7 3" xfId="49135"/>
    <cellStyle name="Обычный 4 2 3 2 8" xfId="49136"/>
    <cellStyle name="Обычный 4 2 3 2 8 2" xfId="49137"/>
    <cellStyle name="Обычный 4 2 3 2 9" xfId="49138"/>
    <cellStyle name="Обычный 4 2 3 3" xfId="49139"/>
    <cellStyle name="Обычный 4 2 3 3 2" xfId="49140"/>
    <cellStyle name="Обычный 4 2 3 3 2 2" xfId="49141"/>
    <cellStyle name="Обычный 4 2 3 3 2 2 2" xfId="49142"/>
    <cellStyle name="Обычный 4 2 3 3 2 2 2 2" xfId="49143"/>
    <cellStyle name="Обычный 4 2 3 3 2 2 2 2 2" xfId="49144"/>
    <cellStyle name="Обычный 4 2 3 3 2 2 2 2 2 2" xfId="49145"/>
    <cellStyle name="Обычный 4 2 3 3 2 2 2 2 2 2 2" xfId="49146"/>
    <cellStyle name="Обычный 4 2 3 3 2 2 2 2 2 3" xfId="49147"/>
    <cellStyle name="Обычный 4 2 3 3 2 2 2 2 3" xfId="49148"/>
    <cellStyle name="Обычный 4 2 3 3 2 2 2 2 3 2" xfId="49149"/>
    <cellStyle name="Обычный 4 2 3 3 2 2 2 2 4" xfId="49150"/>
    <cellStyle name="Обычный 4 2 3 3 2 2 2 3" xfId="49151"/>
    <cellStyle name="Обычный 4 2 3 3 2 2 2 3 2" xfId="49152"/>
    <cellStyle name="Обычный 4 2 3 3 2 2 2 3 2 2" xfId="49153"/>
    <cellStyle name="Обычный 4 2 3 3 2 2 2 3 3" xfId="49154"/>
    <cellStyle name="Обычный 4 2 3 3 2 2 2 4" xfId="49155"/>
    <cellStyle name="Обычный 4 2 3 3 2 2 2 4 2" xfId="49156"/>
    <cellStyle name="Обычный 4 2 3 3 2 2 2 5" xfId="49157"/>
    <cellStyle name="Обычный 4 2 3 3 2 2 3" xfId="49158"/>
    <cellStyle name="Обычный 4 2 3 3 2 2 3 2" xfId="49159"/>
    <cellStyle name="Обычный 4 2 3 3 2 2 3 2 2" xfId="49160"/>
    <cellStyle name="Обычный 4 2 3 3 2 2 3 2 2 2" xfId="49161"/>
    <cellStyle name="Обычный 4 2 3 3 2 2 3 2 3" xfId="49162"/>
    <cellStyle name="Обычный 4 2 3 3 2 2 3 3" xfId="49163"/>
    <cellStyle name="Обычный 4 2 3 3 2 2 3 3 2" xfId="49164"/>
    <cellStyle name="Обычный 4 2 3 3 2 2 3 4" xfId="49165"/>
    <cellStyle name="Обычный 4 2 3 3 2 2 4" xfId="49166"/>
    <cellStyle name="Обычный 4 2 3 3 2 2 4 2" xfId="49167"/>
    <cellStyle name="Обычный 4 2 3 3 2 2 4 2 2" xfId="49168"/>
    <cellStyle name="Обычный 4 2 3 3 2 2 4 3" xfId="49169"/>
    <cellStyle name="Обычный 4 2 3 3 2 2 5" xfId="49170"/>
    <cellStyle name="Обычный 4 2 3 3 2 2 5 2" xfId="49171"/>
    <cellStyle name="Обычный 4 2 3 3 2 2 6" xfId="49172"/>
    <cellStyle name="Обычный 4 2 3 3 2 3" xfId="49173"/>
    <cellStyle name="Обычный 4 2 3 3 2 3 2" xfId="49174"/>
    <cellStyle name="Обычный 4 2 3 3 2 3 2 2" xfId="49175"/>
    <cellStyle name="Обычный 4 2 3 3 2 3 2 2 2" xfId="49176"/>
    <cellStyle name="Обычный 4 2 3 3 2 3 2 2 2 2" xfId="49177"/>
    <cellStyle name="Обычный 4 2 3 3 2 3 2 2 3" xfId="49178"/>
    <cellStyle name="Обычный 4 2 3 3 2 3 2 3" xfId="49179"/>
    <cellStyle name="Обычный 4 2 3 3 2 3 2 3 2" xfId="49180"/>
    <cellStyle name="Обычный 4 2 3 3 2 3 2 4" xfId="49181"/>
    <cellStyle name="Обычный 4 2 3 3 2 3 3" xfId="49182"/>
    <cellStyle name="Обычный 4 2 3 3 2 3 3 2" xfId="49183"/>
    <cellStyle name="Обычный 4 2 3 3 2 3 3 2 2" xfId="49184"/>
    <cellStyle name="Обычный 4 2 3 3 2 3 3 3" xfId="49185"/>
    <cellStyle name="Обычный 4 2 3 3 2 3 4" xfId="49186"/>
    <cellStyle name="Обычный 4 2 3 3 2 3 4 2" xfId="49187"/>
    <cellStyle name="Обычный 4 2 3 3 2 3 5" xfId="49188"/>
    <cellStyle name="Обычный 4 2 3 3 2 4" xfId="49189"/>
    <cellStyle name="Обычный 4 2 3 3 2 4 2" xfId="49190"/>
    <cellStyle name="Обычный 4 2 3 3 2 4 2 2" xfId="49191"/>
    <cellStyle name="Обычный 4 2 3 3 2 4 2 2 2" xfId="49192"/>
    <cellStyle name="Обычный 4 2 3 3 2 4 2 3" xfId="49193"/>
    <cellStyle name="Обычный 4 2 3 3 2 4 3" xfId="49194"/>
    <cellStyle name="Обычный 4 2 3 3 2 4 3 2" xfId="49195"/>
    <cellStyle name="Обычный 4 2 3 3 2 4 4" xfId="49196"/>
    <cellStyle name="Обычный 4 2 3 3 2 5" xfId="49197"/>
    <cellStyle name="Обычный 4 2 3 3 2 5 2" xfId="49198"/>
    <cellStyle name="Обычный 4 2 3 3 2 5 2 2" xfId="49199"/>
    <cellStyle name="Обычный 4 2 3 3 2 5 3" xfId="49200"/>
    <cellStyle name="Обычный 4 2 3 3 2 6" xfId="49201"/>
    <cellStyle name="Обычный 4 2 3 3 2 6 2" xfId="49202"/>
    <cellStyle name="Обычный 4 2 3 3 2 7" xfId="49203"/>
    <cellStyle name="Обычный 4 2 3 3 3" xfId="49204"/>
    <cellStyle name="Обычный 4 2 3 3 3 2" xfId="49205"/>
    <cellStyle name="Обычный 4 2 3 3 3 2 2" xfId="49206"/>
    <cellStyle name="Обычный 4 2 3 3 3 2 2 2" xfId="49207"/>
    <cellStyle name="Обычный 4 2 3 3 3 2 2 2 2" xfId="49208"/>
    <cellStyle name="Обычный 4 2 3 3 3 2 2 2 2 2" xfId="49209"/>
    <cellStyle name="Обычный 4 2 3 3 3 2 2 2 3" xfId="49210"/>
    <cellStyle name="Обычный 4 2 3 3 3 2 2 3" xfId="49211"/>
    <cellStyle name="Обычный 4 2 3 3 3 2 2 3 2" xfId="49212"/>
    <cellStyle name="Обычный 4 2 3 3 3 2 2 4" xfId="49213"/>
    <cellStyle name="Обычный 4 2 3 3 3 2 3" xfId="49214"/>
    <cellStyle name="Обычный 4 2 3 3 3 2 3 2" xfId="49215"/>
    <cellStyle name="Обычный 4 2 3 3 3 2 3 2 2" xfId="49216"/>
    <cellStyle name="Обычный 4 2 3 3 3 2 3 3" xfId="49217"/>
    <cellStyle name="Обычный 4 2 3 3 3 2 4" xfId="49218"/>
    <cellStyle name="Обычный 4 2 3 3 3 2 4 2" xfId="49219"/>
    <cellStyle name="Обычный 4 2 3 3 3 2 5" xfId="49220"/>
    <cellStyle name="Обычный 4 2 3 3 3 3" xfId="49221"/>
    <cellStyle name="Обычный 4 2 3 3 3 3 2" xfId="49222"/>
    <cellStyle name="Обычный 4 2 3 3 3 3 2 2" xfId="49223"/>
    <cellStyle name="Обычный 4 2 3 3 3 3 2 2 2" xfId="49224"/>
    <cellStyle name="Обычный 4 2 3 3 3 3 2 3" xfId="49225"/>
    <cellStyle name="Обычный 4 2 3 3 3 3 3" xfId="49226"/>
    <cellStyle name="Обычный 4 2 3 3 3 3 3 2" xfId="49227"/>
    <cellStyle name="Обычный 4 2 3 3 3 3 4" xfId="49228"/>
    <cellStyle name="Обычный 4 2 3 3 3 4" xfId="49229"/>
    <cellStyle name="Обычный 4 2 3 3 3 4 2" xfId="49230"/>
    <cellStyle name="Обычный 4 2 3 3 3 4 2 2" xfId="49231"/>
    <cellStyle name="Обычный 4 2 3 3 3 4 3" xfId="49232"/>
    <cellStyle name="Обычный 4 2 3 3 3 5" xfId="49233"/>
    <cellStyle name="Обычный 4 2 3 3 3 5 2" xfId="49234"/>
    <cellStyle name="Обычный 4 2 3 3 3 6" xfId="49235"/>
    <cellStyle name="Обычный 4 2 3 3 4" xfId="49236"/>
    <cellStyle name="Обычный 4 2 3 3 4 2" xfId="49237"/>
    <cellStyle name="Обычный 4 2 3 3 4 2 2" xfId="49238"/>
    <cellStyle name="Обычный 4 2 3 3 4 2 2 2" xfId="49239"/>
    <cellStyle name="Обычный 4 2 3 3 4 2 2 2 2" xfId="49240"/>
    <cellStyle name="Обычный 4 2 3 3 4 2 2 3" xfId="49241"/>
    <cellStyle name="Обычный 4 2 3 3 4 2 3" xfId="49242"/>
    <cellStyle name="Обычный 4 2 3 3 4 2 3 2" xfId="49243"/>
    <cellStyle name="Обычный 4 2 3 3 4 2 4" xfId="49244"/>
    <cellStyle name="Обычный 4 2 3 3 4 3" xfId="49245"/>
    <cellStyle name="Обычный 4 2 3 3 4 3 2" xfId="49246"/>
    <cellStyle name="Обычный 4 2 3 3 4 3 2 2" xfId="49247"/>
    <cellStyle name="Обычный 4 2 3 3 4 3 3" xfId="49248"/>
    <cellStyle name="Обычный 4 2 3 3 4 4" xfId="49249"/>
    <cellStyle name="Обычный 4 2 3 3 4 4 2" xfId="49250"/>
    <cellStyle name="Обычный 4 2 3 3 4 5" xfId="49251"/>
    <cellStyle name="Обычный 4 2 3 3 5" xfId="49252"/>
    <cellStyle name="Обычный 4 2 3 3 5 2" xfId="49253"/>
    <cellStyle name="Обычный 4 2 3 3 5 2 2" xfId="49254"/>
    <cellStyle name="Обычный 4 2 3 3 5 2 2 2" xfId="49255"/>
    <cellStyle name="Обычный 4 2 3 3 5 2 3" xfId="49256"/>
    <cellStyle name="Обычный 4 2 3 3 5 3" xfId="49257"/>
    <cellStyle name="Обычный 4 2 3 3 5 3 2" xfId="49258"/>
    <cellStyle name="Обычный 4 2 3 3 5 4" xfId="49259"/>
    <cellStyle name="Обычный 4 2 3 3 6" xfId="49260"/>
    <cellStyle name="Обычный 4 2 3 3 6 2" xfId="49261"/>
    <cellStyle name="Обычный 4 2 3 3 6 2 2" xfId="49262"/>
    <cellStyle name="Обычный 4 2 3 3 6 3" xfId="49263"/>
    <cellStyle name="Обычный 4 2 3 3 7" xfId="49264"/>
    <cellStyle name="Обычный 4 2 3 3 7 2" xfId="49265"/>
    <cellStyle name="Обычный 4 2 3 3 8" xfId="49266"/>
    <cellStyle name="Обычный 4 2 3 4" xfId="49267"/>
    <cellStyle name="Обычный 4 2 3 5" xfId="49268"/>
    <cellStyle name="Обычный 4 2 3 5 2" xfId="49269"/>
    <cellStyle name="Обычный 4 2 3 5 2 2" xfId="49270"/>
    <cellStyle name="Обычный 4 2 3 5 2 2 2" xfId="49271"/>
    <cellStyle name="Обычный 4 2 3 5 2 2 2 2" xfId="49272"/>
    <cellStyle name="Обычный 4 2 3 5 2 2 2 2 2" xfId="49273"/>
    <cellStyle name="Обычный 4 2 3 5 2 2 2 2 2 2" xfId="49274"/>
    <cellStyle name="Обычный 4 2 3 5 2 2 2 2 2 2 2" xfId="49275"/>
    <cellStyle name="Обычный 4 2 3 5 2 2 2 2 2 3" xfId="49276"/>
    <cellStyle name="Обычный 4 2 3 5 2 2 2 2 3" xfId="49277"/>
    <cellStyle name="Обычный 4 2 3 5 2 2 2 2 3 2" xfId="49278"/>
    <cellStyle name="Обычный 4 2 3 5 2 2 2 2 4" xfId="49279"/>
    <cellStyle name="Обычный 4 2 3 5 2 2 2 3" xfId="49280"/>
    <cellStyle name="Обычный 4 2 3 5 2 2 2 3 2" xfId="49281"/>
    <cellStyle name="Обычный 4 2 3 5 2 2 2 3 2 2" xfId="49282"/>
    <cellStyle name="Обычный 4 2 3 5 2 2 2 3 3" xfId="49283"/>
    <cellStyle name="Обычный 4 2 3 5 2 2 2 4" xfId="49284"/>
    <cellStyle name="Обычный 4 2 3 5 2 2 2 4 2" xfId="49285"/>
    <cellStyle name="Обычный 4 2 3 5 2 2 2 5" xfId="49286"/>
    <cellStyle name="Обычный 4 2 3 5 2 2 3" xfId="49287"/>
    <cellStyle name="Обычный 4 2 3 5 2 2 3 2" xfId="49288"/>
    <cellStyle name="Обычный 4 2 3 5 2 2 3 2 2" xfId="49289"/>
    <cellStyle name="Обычный 4 2 3 5 2 2 3 2 2 2" xfId="49290"/>
    <cellStyle name="Обычный 4 2 3 5 2 2 3 2 3" xfId="49291"/>
    <cellStyle name="Обычный 4 2 3 5 2 2 3 3" xfId="49292"/>
    <cellStyle name="Обычный 4 2 3 5 2 2 3 3 2" xfId="49293"/>
    <cellStyle name="Обычный 4 2 3 5 2 2 3 4" xfId="49294"/>
    <cellStyle name="Обычный 4 2 3 5 2 2 4" xfId="49295"/>
    <cellStyle name="Обычный 4 2 3 5 2 2 4 2" xfId="49296"/>
    <cellStyle name="Обычный 4 2 3 5 2 2 4 2 2" xfId="49297"/>
    <cellStyle name="Обычный 4 2 3 5 2 2 4 3" xfId="49298"/>
    <cellStyle name="Обычный 4 2 3 5 2 2 5" xfId="49299"/>
    <cellStyle name="Обычный 4 2 3 5 2 2 5 2" xfId="49300"/>
    <cellStyle name="Обычный 4 2 3 5 2 2 6" xfId="49301"/>
    <cellStyle name="Обычный 4 2 3 5 2 3" xfId="49302"/>
    <cellStyle name="Обычный 4 2 3 5 2 3 2" xfId="49303"/>
    <cellStyle name="Обычный 4 2 3 5 2 3 2 2" xfId="49304"/>
    <cellStyle name="Обычный 4 2 3 5 2 3 2 2 2" xfId="49305"/>
    <cellStyle name="Обычный 4 2 3 5 2 3 2 2 2 2" xfId="49306"/>
    <cellStyle name="Обычный 4 2 3 5 2 3 2 2 3" xfId="49307"/>
    <cellStyle name="Обычный 4 2 3 5 2 3 2 3" xfId="49308"/>
    <cellStyle name="Обычный 4 2 3 5 2 3 2 3 2" xfId="49309"/>
    <cellStyle name="Обычный 4 2 3 5 2 3 2 4" xfId="49310"/>
    <cellStyle name="Обычный 4 2 3 5 2 3 3" xfId="49311"/>
    <cellStyle name="Обычный 4 2 3 5 2 3 3 2" xfId="49312"/>
    <cellStyle name="Обычный 4 2 3 5 2 3 3 2 2" xfId="49313"/>
    <cellStyle name="Обычный 4 2 3 5 2 3 3 3" xfId="49314"/>
    <cellStyle name="Обычный 4 2 3 5 2 3 4" xfId="49315"/>
    <cellStyle name="Обычный 4 2 3 5 2 3 4 2" xfId="49316"/>
    <cellStyle name="Обычный 4 2 3 5 2 3 5" xfId="49317"/>
    <cellStyle name="Обычный 4 2 3 5 2 4" xfId="49318"/>
    <cellStyle name="Обычный 4 2 3 5 2 4 2" xfId="49319"/>
    <cellStyle name="Обычный 4 2 3 5 2 4 2 2" xfId="49320"/>
    <cellStyle name="Обычный 4 2 3 5 2 4 2 2 2" xfId="49321"/>
    <cellStyle name="Обычный 4 2 3 5 2 4 2 3" xfId="49322"/>
    <cellStyle name="Обычный 4 2 3 5 2 4 3" xfId="49323"/>
    <cellStyle name="Обычный 4 2 3 5 2 4 3 2" xfId="49324"/>
    <cellStyle name="Обычный 4 2 3 5 2 4 4" xfId="49325"/>
    <cellStyle name="Обычный 4 2 3 5 2 5" xfId="49326"/>
    <cellStyle name="Обычный 4 2 3 5 2 5 2" xfId="49327"/>
    <cellStyle name="Обычный 4 2 3 5 2 5 2 2" xfId="49328"/>
    <cellStyle name="Обычный 4 2 3 5 2 5 3" xfId="49329"/>
    <cellStyle name="Обычный 4 2 3 5 2 6" xfId="49330"/>
    <cellStyle name="Обычный 4 2 3 5 2 6 2" xfId="49331"/>
    <cellStyle name="Обычный 4 2 3 5 2 7" xfId="49332"/>
    <cellStyle name="Обычный 4 2 3 5 3" xfId="49333"/>
    <cellStyle name="Обычный 4 2 3 5 3 2" xfId="49334"/>
    <cellStyle name="Обычный 4 2 3 5 3 2 2" xfId="49335"/>
    <cellStyle name="Обычный 4 2 3 5 3 2 2 2" xfId="49336"/>
    <cellStyle name="Обычный 4 2 3 5 3 2 2 2 2" xfId="49337"/>
    <cellStyle name="Обычный 4 2 3 5 3 2 2 2 2 2" xfId="49338"/>
    <cellStyle name="Обычный 4 2 3 5 3 2 2 2 3" xfId="49339"/>
    <cellStyle name="Обычный 4 2 3 5 3 2 2 3" xfId="49340"/>
    <cellStyle name="Обычный 4 2 3 5 3 2 2 3 2" xfId="49341"/>
    <cellStyle name="Обычный 4 2 3 5 3 2 2 4" xfId="49342"/>
    <cellStyle name="Обычный 4 2 3 5 3 2 3" xfId="49343"/>
    <cellStyle name="Обычный 4 2 3 5 3 2 3 2" xfId="49344"/>
    <cellStyle name="Обычный 4 2 3 5 3 2 3 2 2" xfId="49345"/>
    <cellStyle name="Обычный 4 2 3 5 3 2 3 3" xfId="49346"/>
    <cellStyle name="Обычный 4 2 3 5 3 2 4" xfId="49347"/>
    <cellStyle name="Обычный 4 2 3 5 3 2 4 2" xfId="49348"/>
    <cellStyle name="Обычный 4 2 3 5 3 2 5" xfId="49349"/>
    <cellStyle name="Обычный 4 2 3 5 3 3" xfId="49350"/>
    <cellStyle name="Обычный 4 2 3 5 3 3 2" xfId="49351"/>
    <cellStyle name="Обычный 4 2 3 5 3 3 2 2" xfId="49352"/>
    <cellStyle name="Обычный 4 2 3 5 3 3 2 2 2" xfId="49353"/>
    <cellStyle name="Обычный 4 2 3 5 3 3 2 3" xfId="49354"/>
    <cellStyle name="Обычный 4 2 3 5 3 3 3" xfId="49355"/>
    <cellStyle name="Обычный 4 2 3 5 3 3 3 2" xfId="49356"/>
    <cellStyle name="Обычный 4 2 3 5 3 3 4" xfId="49357"/>
    <cellStyle name="Обычный 4 2 3 5 3 4" xfId="49358"/>
    <cellStyle name="Обычный 4 2 3 5 3 4 2" xfId="49359"/>
    <cellStyle name="Обычный 4 2 3 5 3 4 2 2" xfId="49360"/>
    <cellStyle name="Обычный 4 2 3 5 3 4 3" xfId="49361"/>
    <cellStyle name="Обычный 4 2 3 5 3 5" xfId="49362"/>
    <cellStyle name="Обычный 4 2 3 5 3 5 2" xfId="49363"/>
    <cellStyle name="Обычный 4 2 3 5 3 6" xfId="49364"/>
    <cellStyle name="Обычный 4 2 3 5 4" xfId="49365"/>
    <cellStyle name="Обычный 4 2 3 5 4 2" xfId="49366"/>
    <cellStyle name="Обычный 4 2 3 5 4 2 2" xfId="49367"/>
    <cellStyle name="Обычный 4 2 3 5 4 2 2 2" xfId="49368"/>
    <cellStyle name="Обычный 4 2 3 5 4 2 2 2 2" xfId="49369"/>
    <cellStyle name="Обычный 4 2 3 5 4 2 2 3" xfId="49370"/>
    <cellStyle name="Обычный 4 2 3 5 4 2 3" xfId="49371"/>
    <cellStyle name="Обычный 4 2 3 5 4 2 3 2" xfId="49372"/>
    <cellStyle name="Обычный 4 2 3 5 4 2 4" xfId="49373"/>
    <cellStyle name="Обычный 4 2 3 5 4 3" xfId="49374"/>
    <cellStyle name="Обычный 4 2 3 5 4 3 2" xfId="49375"/>
    <cellStyle name="Обычный 4 2 3 5 4 3 2 2" xfId="49376"/>
    <cellStyle name="Обычный 4 2 3 5 4 3 3" xfId="49377"/>
    <cellStyle name="Обычный 4 2 3 5 4 4" xfId="49378"/>
    <cellStyle name="Обычный 4 2 3 5 4 4 2" xfId="49379"/>
    <cellStyle name="Обычный 4 2 3 5 4 5" xfId="49380"/>
    <cellStyle name="Обычный 4 2 3 5 5" xfId="49381"/>
    <cellStyle name="Обычный 4 2 3 5 5 2" xfId="49382"/>
    <cellStyle name="Обычный 4 2 3 5 5 2 2" xfId="49383"/>
    <cellStyle name="Обычный 4 2 3 5 5 2 2 2" xfId="49384"/>
    <cellStyle name="Обычный 4 2 3 5 5 2 3" xfId="49385"/>
    <cellStyle name="Обычный 4 2 3 5 5 3" xfId="49386"/>
    <cellStyle name="Обычный 4 2 3 5 5 3 2" xfId="49387"/>
    <cellStyle name="Обычный 4 2 3 5 5 4" xfId="49388"/>
    <cellStyle name="Обычный 4 2 3 5 6" xfId="49389"/>
    <cellStyle name="Обычный 4 2 3 5 6 2" xfId="49390"/>
    <cellStyle name="Обычный 4 2 3 5 6 2 2" xfId="49391"/>
    <cellStyle name="Обычный 4 2 3 5 6 3" xfId="49392"/>
    <cellStyle name="Обычный 4 2 3 5 7" xfId="49393"/>
    <cellStyle name="Обычный 4 2 3 5 7 2" xfId="49394"/>
    <cellStyle name="Обычный 4 2 3 5 8" xfId="49395"/>
    <cellStyle name="Обычный 4 2 4" xfId="49396"/>
    <cellStyle name="Обычный 4 2 4 10" xfId="49397"/>
    <cellStyle name="Обычный 4 2 4 2" xfId="49398"/>
    <cellStyle name="Обычный 4 2 4 2 2" xfId="49399"/>
    <cellStyle name="Обычный 4 2 4 2 2 2" xfId="49400"/>
    <cellStyle name="Обычный 4 2 4 2 2 2 2" xfId="49401"/>
    <cellStyle name="Обычный 4 2 4 2 2 2 2 2" xfId="49402"/>
    <cellStyle name="Обычный 4 2 4 2 2 2 2 2 2" xfId="49403"/>
    <cellStyle name="Обычный 4 2 4 2 2 2 2 2 2 2" xfId="49404"/>
    <cellStyle name="Обычный 4 2 4 2 2 2 2 2 2 2 2" xfId="49405"/>
    <cellStyle name="Обычный 4 2 4 2 2 2 2 2 2 3" xfId="49406"/>
    <cellStyle name="Обычный 4 2 4 2 2 2 2 2 3" xfId="49407"/>
    <cellStyle name="Обычный 4 2 4 2 2 2 2 2 3 2" xfId="49408"/>
    <cellStyle name="Обычный 4 2 4 2 2 2 2 2 4" xfId="49409"/>
    <cellStyle name="Обычный 4 2 4 2 2 2 2 3" xfId="49410"/>
    <cellStyle name="Обычный 4 2 4 2 2 2 2 3 2" xfId="49411"/>
    <cellStyle name="Обычный 4 2 4 2 2 2 2 3 2 2" xfId="49412"/>
    <cellStyle name="Обычный 4 2 4 2 2 2 2 3 3" xfId="49413"/>
    <cellStyle name="Обычный 4 2 4 2 2 2 2 4" xfId="49414"/>
    <cellStyle name="Обычный 4 2 4 2 2 2 2 4 2" xfId="49415"/>
    <cellStyle name="Обычный 4 2 4 2 2 2 2 5" xfId="49416"/>
    <cellStyle name="Обычный 4 2 4 2 2 2 3" xfId="49417"/>
    <cellStyle name="Обычный 4 2 4 2 2 2 3 2" xfId="49418"/>
    <cellStyle name="Обычный 4 2 4 2 2 2 3 2 2" xfId="49419"/>
    <cellStyle name="Обычный 4 2 4 2 2 2 3 2 2 2" xfId="49420"/>
    <cellStyle name="Обычный 4 2 4 2 2 2 3 2 3" xfId="49421"/>
    <cellStyle name="Обычный 4 2 4 2 2 2 3 3" xfId="49422"/>
    <cellStyle name="Обычный 4 2 4 2 2 2 3 3 2" xfId="49423"/>
    <cellStyle name="Обычный 4 2 4 2 2 2 3 4" xfId="49424"/>
    <cellStyle name="Обычный 4 2 4 2 2 2 4" xfId="49425"/>
    <cellStyle name="Обычный 4 2 4 2 2 2 4 2" xfId="49426"/>
    <cellStyle name="Обычный 4 2 4 2 2 2 4 2 2" xfId="49427"/>
    <cellStyle name="Обычный 4 2 4 2 2 2 4 3" xfId="49428"/>
    <cellStyle name="Обычный 4 2 4 2 2 2 5" xfId="49429"/>
    <cellStyle name="Обычный 4 2 4 2 2 2 5 2" xfId="49430"/>
    <cellStyle name="Обычный 4 2 4 2 2 2 6" xfId="49431"/>
    <cellStyle name="Обычный 4 2 4 2 2 3" xfId="49432"/>
    <cellStyle name="Обычный 4 2 4 2 2 3 2" xfId="49433"/>
    <cellStyle name="Обычный 4 2 4 2 2 3 2 2" xfId="49434"/>
    <cellStyle name="Обычный 4 2 4 2 2 3 2 2 2" xfId="49435"/>
    <cellStyle name="Обычный 4 2 4 2 2 3 2 2 2 2" xfId="49436"/>
    <cellStyle name="Обычный 4 2 4 2 2 3 2 2 3" xfId="49437"/>
    <cellStyle name="Обычный 4 2 4 2 2 3 2 3" xfId="49438"/>
    <cellStyle name="Обычный 4 2 4 2 2 3 2 3 2" xfId="49439"/>
    <cellStyle name="Обычный 4 2 4 2 2 3 2 4" xfId="49440"/>
    <cellStyle name="Обычный 4 2 4 2 2 3 3" xfId="49441"/>
    <cellStyle name="Обычный 4 2 4 2 2 3 3 2" xfId="49442"/>
    <cellStyle name="Обычный 4 2 4 2 2 3 3 2 2" xfId="49443"/>
    <cellStyle name="Обычный 4 2 4 2 2 3 3 3" xfId="49444"/>
    <cellStyle name="Обычный 4 2 4 2 2 3 4" xfId="49445"/>
    <cellStyle name="Обычный 4 2 4 2 2 3 4 2" xfId="49446"/>
    <cellStyle name="Обычный 4 2 4 2 2 3 5" xfId="49447"/>
    <cellStyle name="Обычный 4 2 4 2 2 4" xfId="49448"/>
    <cellStyle name="Обычный 4 2 4 2 2 4 2" xfId="49449"/>
    <cellStyle name="Обычный 4 2 4 2 2 4 2 2" xfId="49450"/>
    <cellStyle name="Обычный 4 2 4 2 2 4 2 2 2" xfId="49451"/>
    <cellStyle name="Обычный 4 2 4 2 2 4 2 3" xfId="49452"/>
    <cellStyle name="Обычный 4 2 4 2 2 4 3" xfId="49453"/>
    <cellStyle name="Обычный 4 2 4 2 2 4 3 2" xfId="49454"/>
    <cellStyle name="Обычный 4 2 4 2 2 4 4" xfId="49455"/>
    <cellStyle name="Обычный 4 2 4 2 2 5" xfId="49456"/>
    <cellStyle name="Обычный 4 2 4 2 2 5 2" xfId="49457"/>
    <cellStyle name="Обычный 4 2 4 2 2 5 2 2" xfId="49458"/>
    <cellStyle name="Обычный 4 2 4 2 2 5 3" xfId="49459"/>
    <cellStyle name="Обычный 4 2 4 2 2 6" xfId="49460"/>
    <cellStyle name="Обычный 4 2 4 2 2 6 2" xfId="49461"/>
    <cellStyle name="Обычный 4 2 4 2 2 7" xfId="49462"/>
    <cellStyle name="Обычный 4 2 4 2 3" xfId="49463"/>
    <cellStyle name="Обычный 4 2 4 2 3 2" xfId="49464"/>
    <cellStyle name="Обычный 4 2 4 2 3 2 2" xfId="49465"/>
    <cellStyle name="Обычный 4 2 4 2 3 2 2 2" xfId="49466"/>
    <cellStyle name="Обычный 4 2 4 2 3 2 2 2 2" xfId="49467"/>
    <cellStyle name="Обычный 4 2 4 2 3 2 2 2 2 2" xfId="49468"/>
    <cellStyle name="Обычный 4 2 4 2 3 2 2 2 3" xfId="49469"/>
    <cellStyle name="Обычный 4 2 4 2 3 2 2 3" xfId="49470"/>
    <cellStyle name="Обычный 4 2 4 2 3 2 2 3 2" xfId="49471"/>
    <cellStyle name="Обычный 4 2 4 2 3 2 2 4" xfId="49472"/>
    <cellStyle name="Обычный 4 2 4 2 3 2 3" xfId="49473"/>
    <cellStyle name="Обычный 4 2 4 2 3 2 3 2" xfId="49474"/>
    <cellStyle name="Обычный 4 2 4 2 3 2 3 2 2" xfId="49475"/>
    <cellStyle name="Обычный 4 2 4 2 3 2 3 3" xfId="49476"/>
    <cellStyle name="Обычный 4 2 4 2 3 2 4" xfId="49477"/>
    <cellStyle name="Обычный 4 2 4 2 3 2 4 2" xfId="49478"/>
    <cellStyle name="Обычный 4 2 4 2 3 2 5" xfId="49479"/>
    <cellStyle name="Обычный 4 2 4 2 3 3" xfId="49480"/>
    <cellStyle name="Обычный 4 2 4 2 3 3 2" xfId="49481"/>
    <cellStyle name="Обычный 4 2 4 2 3 3 2 2" xfId="49482"/>
    <cellStyle name="Обычный 4 2 4 2 3 3 2 2 2" xfId="49483"/>
    <cellStyle name="Обычный 4 2 4 2 3 3 2 3" xfId="49484"/>
    <cellStyle name="Обычный 4 2 4 2 3 3 3" xfId="49485"/>
    <cellStyle name="Обычный 4 2 4 2 3 3 3 2" xfId="49486"/>
    <cellStyle name="Обычный 4 2 4 2 3 3 4" xfId="49487"/>
    <cellStyle name="Обычный 4 2 4 2 3 4" xfId="49488"/>
    <cellStyle name="Обычный 4 2 4 2 3 4 2" xfId="49489"/>
    <cellStyle name="Обычный 4 2 4 2 3 4 2 2" xfId="49490"/>
    <cellStyle name="Обычный 4 2 4 2 3 4 3" xfId="49491"/>
    <cellStyle name="Обычный 4 2 4 2 3 5" xfId="49492"/>
    <cellStyle name="Обычный 4 2 4 2 3 5 2" xfId="49493"/>
    <cellStyle name="Обычный 4 2 4 2 3 6" xfId="49494"/>
    <cellStyle name="Обычный 4 2 4 2 4" xfId="49495"/>
    <cellStyle name="Обычный 4 2 4 2 4 2" xfId="49496"/>
    <cellStyle name="Обычный 4 2 4 2 4 2 2" xfId="49497"/>
    <cellStyle name="Обычный 4 2 4 2 4 2 2 2" xfId="49498"/>
    <cellStyle name="Обычный 4 2 4 2 4 2 2 2 2" xfId="49499"/>
    <cellStyle name="Обычный 4 2 4 2 4 2 2 3" xfId="49500"/>
    <cellStyle name="Обычный 4 2 4 2 4 2 3" xfId="49501"/>
    <cellStyle name="Обычный 4 2 4 2 4 2 3 2" xfId="49502"/>
    <cellStyle name="Обычный 4 2 4 2 4 2 4" xfId="49503"/>
    <cellStyle name="Обычный 4 2 4 2 4 3" xfId="49504"/>
    <cellStyle name="Обычный 4 2 4 2 4 3 2" xfId="49505"/>
    <cellStyle name="Обычный 4 2 4 2 4 3 2 2" xfId="49506"/>
    <cellStyle name="Обычный 4 2 4 2 4 3 3" xfId="49507"/>
    <cellStyle name="Обычный 4 2 4 2 4 4" xfId="49508"/>
    <cellStyle name="Обычный 4 2 4 2 4 4 2" xfId="49509"/>
    <cellStyle name="Обычный 4 2 4 2 4 5" xfId="49510"/>
    <cellStyle name="Обычный 4 2 4 2 5" xfId="49511"/>
    <cellStyle name="Обычный 4 2 4 2 5 2" xfId="49512"/>
    <cellStyle name="Обычный 4 2 4 2 5 2 2" xfId="49513"/>
    <cellStyle name="Обычный 4 2 4 2 5 2 2 2" xfId="49514"/>
    <cellStyle name="Обычный 4 2 4 2 5 2 3" xfId="49515"/>
    <cellStyle name="Обычный 4 2 4 2 5 3" xfId="49516"/>
    <cellStyle name="Обычный 4 2 4 2 5 3 2" xfId="49517"/>
    <cellStyle name="Обычный 4 2 4 2 5 4" xfId="49518"/>
    <cellStyle name="Обычный 4 2 4 2 6" xfId="49519"/>
    <cellStyle name="Обычный 4 2 4 2 6 2" xfId="49520"/>
    <cellStyle name="Обычный 4 2 4 2 6 2 2" xfId="49521"/>
    <cellStyle name="Обычный 4 2 4 2 6 3" xfId="49522"/>
    <cellStyle name="Обычный 4 2 4 2 7" xfId="49523"/>
    <cellStyle name="Обычный 4 2 4 2 7 2" xfId="49524"/>
    <cellStyle name="Обычный 4 2 4 2 8" xfId="49525"/>
    <cellStyle name="Обычный 4 2 4 3" xfId="49526"/>
    <cellStyle name="Обычный 4 2 4 3 2" xfId="49527"/>
    <cellStyle name="Обычный 4 2 4 3 2 2" xfId="49528"/>
    <cellStyle name="Обычный 4 2 4 3 2 2 2" xfId="49529"/>
    <cellStyle name="Обычный 4 2 4 3 2 2 2 2" xfId="49530"/>
    <cellStyle name="Обычный 4 2 4 3 2 2 2 2 2" xfId="49531"/>
    <cellStyle name="Обычный 4 2 4 3 2 2 2 2 2 2" xfId="49532"/>
    <cellStyle name="Обычный 4 2 4 3 2 2 2 2 2 2 2" xfId="49533"/>
    <cellStyle name="Обычный 4 2 4 3 2 2 2 2 2 3" xfId="49534"/>
    <cellStyle name="Обычный 4 2 4 3 2 2 2 2 3" xfId="49535"/>
    <cellStyle name="Обычный 4 2 4 3 2 2 2 2 3 2" xfId="49536"/>
    <cellStyle name="Обычный 4 2 4 3 2 2 2 2 4" xfId="49537"/>
    <cellStyle name="Обычный 4 2 4 3 2 2 2 3" xfId="49538"/>
    <cellStyle name="Обычный 4 2 4 3 2 2 2 3 2" xfId="49539"/>
    <cellStyle name="Обычный 4 2 4 3 2 2 2 3 2 2" xfId="49540"/>
    <cellStyle name="Обычный 4 2 4 3 2 2 2 3 3" xfId="49541"/>
    <cellStyle name="Обычный 4 2 4 3 2 2 2 4" xfId="49542"/>
    <cellStyle name="Обычный 4 2 4 3 2 2 2 4 2" xfId="49543"/>
    <cellStyle name="Обычный 4 2 4 3 2 2 2 5" xfId="49544"/>
    <cellStyle name="Обычный 4 2 4 3 2 2 3" xfId="49545"/>
    <cellStyle name="Обычный 4 2 4 3 2 2 3 2" xfId="49546"/>
    <cellStyle name="Обычный 4 2 4 3 2 2 3 2 2" xfId="49547"/>
    <cellStyle name="Обычный 4 2 4 3 2 2 3 2 2 2" xfId="49548"/>
    <cellStyle name="Обычный 4 2 4 3 2 2 3 2 3" xfId="49549"/>
    <cellStyle name="Обычный 4 2 4 3 2 2 3 3" xfId="49550"/>
    <cellStyle name="Обычный 4 2 4 3 2 2 3 3 2" xfId="49551"/>
    <cellStyle name="Обычный 4 2 4 3 2 2 3 4" xfId="49552"/>
    <cellStyle name="Обычный 4 2 4 3 2 2 4" xfId="49553"/>
    <cellStyle name="Обычный 4 2 4 3 2 2 4 2" xfId="49554"/>
    <cellStyle name="Обычный 4 2 4 3 2 2 4 2 2" xfId="49555"/>
    <cellStyle name="Обычный 4 2 4 3 2 2 4 3" xfId="49556"/>
    <cellStyle name="Обычный 4 2 4 3 2 2 5" xfId="49557"/>
    <cellStyle name="Обычный 4 2 4 3 2 2 5 2" xfId="49558"/>
    <cellStyle name="Обычный 4 2 4 3 2 2 6" xfId="49559"/>
    <cellStyle name="Обычный 4 2 4 3 2 3" xfId="49560"/>
    <cellStyle name="Обычный 4 2 4 3 2 3 2" xfId="49561"/>
    <cellStyle name="Обычный 4 2 4 3 2 3 2 2" xfId="49562"/>
    <cellStyle name="Обычный 4 2 4 3 2 3 2 2 2" xfId="49563"/>
    <cellStyle name="Обычный 4 2 4 3 2 3 2 2 2 2" xfId="49564"/>
    <cellStyle name="Обычный 4 2 4 3 2 3 2 2 3" xfId="49565"/>
    <cellStyle name="Обычный 4 2 4 3 2 3 2 3" xfId="49566"/>
    <cellStyle name="Обычный 4 2 4 3 2 3 2 3 2" xfId="49567"/>
    <cellStyle name="Обычный 4 2 4 3 2 3 2 4" xfId="49568"/>
    <cellStyle name="Обычный 4 2 4 3 2 3 3" xfId="49569"/>
    <cellStyle name="Обычный 4 2 4 3 2 3 3 2" xfId="49570"/>
    <cellStyle name="Обычный 4 2 4 3 2 3 3 2 2" xfId="49571"/>
    <cellStyle name="Обычный 4 2 4 3 2 3 3 3" xfId="49572"/>
    <cellStyle name="Обычный 4 2 4 3 2 3 4" xfId="49573"/>
    <cellStyle name="Обычный 4 2 4 3 2 3 4 2" xfId="49574"/>
    <cellStyle name="Обычный 4 2 4 3 2 3 5" xfId="49575"/>
    <cellStyle name="Обычный 4 2 4 3 2 4" xfId="49576"/>
    <cellStyle name="Обычный 4 2 4 3 2 4 2" xfId="49577"/>
    <cellStyle name="Обычный 4 2 4 3 2 4 2 2" xfId="49578"/>
    <cellStyle name="Обычный 4 2 4 3 2 4 2 2 2" xfId="49579"/>
    <cellStyle name="Обычный 4 2 4 3 2 4 2 3" xfId="49580"/>
    <cellStyle name="Обычный 4 2 4 3 2 4 3" xfId="49581"/>
    <cellStyle name="Обычный 4 2 4 3 2 4 3 2" xfId="49582"/>
    <cellStyle name="Обычный 4 2 4 3 2 4 4" xfId="49583"/>
    <cellStyle name="Обычный 4 2 4 3 2 5" xfId="49584"/>
    <cellStyle name="Обычный 4 2 4 3 2 5 2" xfId="49585"/>
    <cellStyle name="Обычный 4 2 4 3 2 5 2 2" xfId="49586"/>
    <cellStyle name="Обычный 4 2 4 3 2 5 3" xfId="49587"/>
    <cellStyle name="Обычный 4 2 4 3 2 6" xfId="49588"/>
    <cellStyle name="Обычный 4 2 4 3 2 6 2" xfId="49589"/>
    <cellStyle name="Обычный 4 2 4 3 2 7" xfId="49590"/>
    <cellStyle name="Обычный 4 2 4 3 3" xfId="49591"/>
    <cellStyle name="Обычный 4 2 4 3 3 2" xfId="49592"/>
    <cellStyle name="Обычный 4 2 4 3 3 2 2" xfId="49593"/>
    <cellStyle name="Обычный 4 2 4 3 3 2 2 2" xfId="49594"/>
    <cellStyle name="Обычный 4 2 4 3 3 2 2 2 2" xfId="49595"/>
    <cellStyle name="Обычный 4 2 4 3 3 2 2 2 2 2" xfId="49596"/>
    <cellStyle name="Обычный 4 2 4 3 3 2 2 2 3" xfId="49597"/>
    <cellStyle name="Обычный 4 2 4 3 3 2 2 3" xfId="49598"/>
    <cellStyle name="Обычный 4 2 4 3 3 2 2 3 2" xfId="49599"/>
    <cellStyle name="Обычный 4 2 4 3 3 2 2 4" xfId="49600"/>
    <cellStyle name="Обычный 4 2 4 3 3 2 3" xfId="49601"/>
    <cellStyle name="Обычный 4 2 4 3 3 2 3 2" xfId="49602"/>
    <cellStyle name="Обычный 4 2 4 3 3 2 3 2 2" xfId="49603"/>
    <cellStyle name="Обычный 4 2 4 3 3 2 3 3" xfId="49604"/>
    <cellStyle name="Обычный 4 2 4 3 3 2 4" xfId="49605"/>
    <cellStyle name="Обычный 4 2 4 3 3 2 4 2" xfId="49606"/>
    <cellStyle name="Обычный 4 2 4 3 3 2 5" xfId="49607"/>
    <cellStyle name="Обычный 4 2 4 3 3 3" xfId="49608"/>
    <cellStyle name="Обычный 4 2 4 3 3 3 2" xfId="49609"/>
    <cellStyle name="Обычный 4 2 4 3 3 3 2 2" xfId="49610"/>
    <cellStyle name="Обычный 4 2 4 3 3 3 2 2 2" xfId="49611"/>
    <cellStyle name="Обычный 4 2 4 3 3 3 2 3" xfId="49612"/>
    <cellStyle name="Обычный 4 2 4 3 3 3 3" xfId="49613"/>
    <cellStyle name="Обычный 4 2 4 3 3 3 3 2" xfId="49614"/>
    <cellStyle name="Обычный 4 2 4 3 3 3 4" xfId="49615"/>
    <cellStyle name="Обычный 4 2 4 3 3 4" xfId="49616"/>
    <cellStyle name="Обычный 4 2 4 3 3 4 2" xfId="49617"/>
    <cellStyle name="Обычный 4 2 4 3 3 4 2 2" xfId="49618"/>
    <cellStyle name="Обычный 4 2 4 3 3 4 3" xfId="49619"/>
    <cellStyle name="Обычный 4 2 4 3 3 5" xfId="49620"/>
    <cellStyle name="Обычный 4 2 4 3 3 5 2" xfId="49621"/>
    <cellStyle name="Обычный 4 2 4 3 3 6" xfId="49622"/>
    <cellStyle name="Обычный 4 2 4 3 4" xfId="49623"/>
    <cellStyle name="Обычный 4 2 4 3 4 2" xfId="49624"/>
    <cellStyle name="Обычный 4 2 4 3 4 2 2" xfId="49625"/>
    <cellStyle name="Обычный 4 2 4 3 4 2 2 2" xfId="49626"/>
    <cellStyle name="Обычный 4 2 4 3 4 2 2 2 2" xfId="49627"/>
    <cellStyle name="Обычный 4 2 4 3 4 2 2 3" xfId="49628"/>
    <cellStyle name="Обычный 4 2 4 3 4 2 3" xfId="49629"/>
    <cellStyle name="Обычный 4 2 4 3 4 2 3 2" xfId="49630"/>
    <cellStyle name="Обычный 4 2 4 3 4 2 4" xfId="49631"/>
    <cellStyle name="Обычный 4 2 4 3 4 3" xfId="49632"/>
    <cellStyle name="Обычный 4 2 4 3 4 3 2" xfId="49633"/>
    <cellStyle name="Обычный 4 2 4 3 4 3 2 2" xfId="49634"/>
    <cellStyle name="Обычный 4 2 4 3 4 3 3" xfId="49635"/>
    <cellStyle name="Обычный 4 2 4 3 4 4" xfId="49636"/>
    <cellStyle name="Обычный 4 2 4 3 4 4 2" xfId="49637"/>
    <cellStyle name="Обычный 4 2 4 3 4 5" xfId="49638"/>
    <cellStyle name="Обычный 4 2 4 3 5" xfId="49639"/>
    <cellStyle name="Обычный 4 2 4 3 5 2" xfId="49640"/>
    <cellStyle name="Обычный 4 2 4 3 5 2 2" xfId="49641"/>
    <cellStyle name="Обычный 4 2 4 3 5 2 2 2" xfId="49642"/>
    <cellStyle name="Обычный 4 2 4 3 5 2 3" xfId="49643"/>
    <cellStyle name="Обычный 4 2 4 3 5 3" xfId="49644"/>
    <cellStyle name="Обычный 4 2 4 3 5 3 2" xfId="49645"/>
    <cellStyle name="Обычный 4 2 4 3 5 4" xfId="49646"/>
    <cellStyle name="Обычный 4 2 4 3 6" xfId="49647"/>
    <cellStyle name="Обычный 4 2 4 3 6 2" xfId="49648"/>
    <cellStyle name="Обычный 4 2 4 3 6 2 2" xfId="49649"/>
    <cellStyle name="Обычный 4 2 4 3 6 3" xfId="49650"/>
    <cellStyle name="Обычный 4 2 4 3 7" xfId="49651"/>
    <cellStyle name="Обычный 4 2 4 3 7 2" xfId="49652"/>
    <cellStyle name="Обычный 4 2 4 3 8" xfId="49653"/>
    <cellStyle name="Обычный 4 2 4 4" xfId="49654"/>
    <cellStyle name="Обычный 4 2 4 4 2" xfId="49655"/>
    <cellStyle name="Обычный 4 2 4 4 2 2" xfId="49656"/>
    <cellStyle name="Обычный 4 2 4 4 2 2 2" xfId="49657"/>
    <cellStyle name="Обычный 4 2 4 4 2 2 2 2" xfId="49658"/>
    <cellStyle name="Обычный 4 2 4 4 2 2 2 2 2" xfId="49659"/>
    <cellStyle name="Обычный 4 2 4 4 2 2 2 2 2 2" xfId="49660"/>
    <cellStyle name="Обычный 4 2 4 4 2 2 2 2 3" xfId="49661"/>
    <cellStyle name="Обычный 4 2 4 4 2 2 2 3" xfId="49662"/>
    <cellStyle name="Обычный 4 2 4 4 2 2 2 3 2" xfId="49663"/>
    <cellStyle name="Обычный 4 2 4 4 2 2 2 4" xfId="49664"/>
    <cellStyle name="Обычный 4 2 4 4 2 2 3" xfId="49665"/>
    <cellStyle name="Обычный 4 2 4 4 2 2 3 2" xfId="49666"/>
    <cellStyle name="Обычный 4 2 4 4 2 2 3 2 2" xfId="49667"/>
    <cellStyle name="Обычный 4 2 4 4 2 2 3 3" xfId="49668"/>
    <cellStyle name="Обычный 4 2 4 4 2 2 4" xfId="49669"/>
    <cellStyle name="Обычный 4 2 4 4 2 2 4 2" xfId="49670"/>
    <cellStyle name="Обычный 4 2 4 4 2 2 5" xfId="49671"/>
    <cellStyle name="Обычный 4 2 4 4 2 3" xfId="49672"/>
    <cellStyle name="Обычный 4 2 4 4 2 3 2" xfId="49673"/>
    <cellStyle name="Обычный 4 2 4 4 2 3 2 2" xfId="49674"/>
    <cellStyle name="Обычный 4 2 4 4 2 3 2 2 2" xfId="49675"/>
    <cellStyle name="Обычный 4 2 4 4 2 3 2 3" xfId="49676"/>
    <cellStyle name="Обычный 4 2 4 4 2 3 3" xfId="49677"/>
    <cellStyle name="Обычный 4 2 4 4 2 3 3 2" xfId="49678"/>
    <cellStyle name="Обычный 4 2 4 4 2 3 4" xfId="49679"/>
    <cellStyle name="Обычный 4 2 4 4 2 4" xfId="49680"/>
    <cellStyle name="Обычный 4 2 4 4 2 4 2" xfId="49681"/>
    <cellStyle name="Обычный 4 2 4 4 2 4 2 2" xfId="49682"/>
    <cellStyle name="Обычный 4 2 4 4 2 4 3" xfId="49683"/>
    <cellStyle name="Обычный 4 2 4 4 2 5" xfId="49684"/>
    <cellStyle name="Обычный 4 2 4 4 2 5 2" xfId="49685"/>
    <cellStyle name="Обычный 4 2 4 4 2 6" xfId="49686"/>
    <cellStyle name="Обычный 4 2 4 4 3" xfId="49687"/>
    <cellStyle name="Обычный 4 2 4 4 3 2" xfId="49688"/>
    <cellStyle name="Обычный 4 2 4 4 3 2 2" xfId="49689"/>
    <cellStyle name="Обычный 4 2 4 4 3 2 2 2" xfId="49690"/>
    <cellStyle name="Обычный 4 2 4 4 3 2 2 2 2" xfId="49691"/>
    <cellStyle name="Обычный 4 2 4 4 3 2 2 3" xfId="49692"/>
    <cellStyle name="Обычный 4 2 4 4 3 2 3" xfId="49693"/>
    <cellStyle name="Обычный 4 2 4 4 3 2 3 2" xfId="49694"/>
    <cellStyle name="Обычный 4 2 4 4 3 2 4" xfId="49695"/>
    <cellStyle name="Обычный 4 2 4 4 3 3" xfId="49696"/>
    <cellStyle name="Обычный 4 2 4 4 3 3 2" xfId="49697"/>
    <cellStyle name="Обычный 4 2 4 4 3 3 2 2" xfId="49698"/>
    <cellStyle name="Обычный 4 2 4 4 3 3 3" xfId="49699"/>
    <cellStyle name="Обычный 4 2 4 4 3 4" xfId="49700"/>
    <cellStyle name="Обычный 4 2 4 4 3 4 2" xfId="49701"/>
    <cellStyle name="Обычный 4 2 4 4 3 5" xfId="49702"/>
    <cellStyle name="Обычный 4 2 4 4 4" xfId="49703"/>
    <cellStyle name="Обычный 4 2 4 4 4 2" xfId="49704"/>
    <cellStyle name="Обычный 4 2 4 4 4 2 2" xfId="49705"/>
    <cellStyle name="Обычный 4 2 4 4 4 2 2 2" xfId="49706"/>
    <cellStyle name="Обычный 4 2 4 4 4 2 3" xfId="49707"/>
    <cellStyle name="Обычный 4 2 4 4 4 3" xfId="49708"/>
    <cellStyle name="Обычный 4 2 4 4 4 3 2" xfId="49709"/>
    <cellStyle name="Обычный 4 2 4 4 4 4" xfId="49710"/>
    <cellStyle name="Обычный 4 2 4 4 5" xfId="49711"/>
    <cellStyle name="Обычный 4 2 4 4 5 2" xfId="49712"/>
    <cellStyle name="Обычный 4 2 4 4 5 2 2" xfId="49713"/>
    <cellStyle name="Обычный 4 2 4 4 5 3" xfId="49714"/>
    <cellStyle name="Обычный 4 2 4 4 6" xfId="49715"/>
    <cellStyle name="Обычный 4 2 4 4 6 2" xfId="49716"/>
    <cellStyle name="Обычный 4 2 4 4 7" xfId="49717"/>
    <cellStyle name="Обычный 4 2 4 5" xfId="49718"/>
    <cellStyle name="Обычный 4 2 4 5 2" xfId="49719"/>
    <cellStyle name="Обычный 4 2 4 5 2 2" xfId="49720"/>
    <cellStyle name="Обычный 4 2 4 5 2 2 2" xfId="49721"/>
    <cellStyle name="Обычный 4 2 4 5 2 2 2 2" xfId="49722"/>
    <cellStyle name="Обычный 4 2 4 5 2 2 2 2 2" xfId="49723"/>
    <cellStyle name="Обычный 4 2 4 5 2 2 2 3" xfId="49724"/>
    <cellStyle name="Обычный 4 2 4 5 2 2 3" xfId="49725"/>
    <cellStyle name="Обычный 4 2 4 5 2 2 3 2" xfId="49726"/>
    <cellStyle name="Обычный 4 2 4 5 2 2 4" xfId="49727"/>
    <cellStyle name="Обычный 4 2 4 5 2 3" xfId="49728"/>
    <cellStyle name="Обычный 4 2 4 5 2 3 2" xfId="49729"/>
    <cellStyle name="Обычный 4 2 4 5 2 3 2 2" xfId="49730"/>
    <cellStyle name="Обычный 4 2 4 5 2 3 3" xfId="49731"/>
    <cellStyle name="Обычный 4 2 4 5 2 4" xfId="49732"/>
    <cellStyle name="Обычный 4 2 4 5 2 4 2" xfId="49733"/>
    <cellStyle name="Обычный 4 2 4 5 2 5" xfId="49734"/>
    <cellStyle name="Обычный 4 2 4 5 3" xfId="49735"/>
    <cellStyle name="Обычный 4 2 4 5 3 2" xfId="49736"/>
    <cellStyle name="Обычный 4 2 4 5 3 2 2" xfId="49737"/>
    <cellStyle name="Обычный 4 2 4 5 3 2 2 2" xfId="49738"/>
    <cellStyle name="Обычный 4 2 4 5 3 2 3" xfId="49739"/>
    <cellStyle name="Обычный 4 2 4 5 3 3" xfId="49740"/>
    <cellStyle name="Обычный 4 2 4 5 3 3 2" xfId="49741"/>
    <cellStyle name="Обычный 4 2 4 5 3 4" xfId="49742"/>
    <cellStyle name="Обычный 4 2 4 5 4" xfId="49743"/>
    <cellStyle name="Обычный 4 2 4 5 4 2" xfId="49744"/>
    <cellStyle name="Обычный 4 2 4 5 4 2 2" xfId="49745"/>
    <cellStyle name="Обычный 4 2 4 5 4 3" xfId="49746"/>
    <cellStyle name="Обычный 4 2 4 5 5" xfId="49747"/>
    <cellStyle name="Обычный 4 2 4 5 5 2" xfId="49748"/>
    <cellStyle name="Обычный 4 2 4 5 6" xfId="49749"/>
    <cellStyle name="Обычный 4 2 4 6" xfId="49750"/>
    <cellStyle name="Обычный 4 2 4 6 2" xfId="49751"/>
    <cellStyle name="Обычный 4 2 4 6 2 2" xfId="49752"/>
    <cellStyle name="Обычный 4 2 4 6 2 2 2" xfId="49753"/>
    <cellStyle name="Обычный 4 2 4 6 2 2 2 2" xfId="49754"/>
    <cellStyle name="Обычный 4 2 4 6 2 2 3" xfId="49755"/>
    <cellStyle name="Обычный 4 2 4 6 2 3" xfId="49756"/>
    <cellStyle name="Обычный 4 2 4 6 2 3 2" xfId="49757"/>
    <cellStyle name="Обычный 4 2 4 6 2 4" xfId="49758"/>
    <cellStyle name="Обычный 4 2 4 6 3" xfId="49759"/>
    <cellStyle name="Обычный 4 2 4 6 3 2" xfId="49760"/>
    <cellStyle name="Обычный 4 2 4 6 3 2 2" xfId="49761"/>
    <cellStyle name="Обычный 4 2 4 6 3 3" xfId="49762"/>
    <cellStyle name="Обычный 4 2 4 6 4" xfId="49763"/>
    <cellStyle name="Обычный 4 2 4 6 4 2" xfId="49764"/>
    <cellStyle name="Обычный 4 2 4 6 5" xfId="49765"/>
    <cellStyle name="Обычный 4 2 4 7" xfId="49766"/>
    <cellStyle name="Обычный 4 2 4 7 2" xfId="49767"/>
    <cellStyle name="Обычный 4 2 4 7 2 2" xfId="49768"/>
    <cellStyle name="Обычный 4 2 4 7 2 2 2" xfId="49769"/>
    <cellStyle name="Обычный 4 2 4 7 2 3" xfId="49770"/>
    <cellStyle name="Обычный 4 2 4 7 3" xfId="49771"/>
    <cellStyle name="Обычный 4 2 4 7 3 2" xfId="49772"/>
    <cellStyle name="Обычный 4 2 4 7 4" xfId="49773"/>
    <cellStyle name="Обычный 4 2 4 8" xfId="49774"/>
    <cellStyle name="Обычный 4 2 4 8 2" xfId="49775"/>
    <cellStyle name="Обычный 4 2 4 8 2 2" xfId="49776"/>
    <cellStyle name="Обычный 4 2 4 8 3" xfId="49777"/>
    <cellStyle name="Обычный 4 2 4 9" xfId="49778"/>
    <cellStyle name="Обычный 4 2 4 9 2" xfId="49779"/>
    <cellStyle name="Обычный 4 2 5" xfId="49780"/>
    <cellStyle name="Обычный 4 2 6" xfId="49781"/>
    <cellStyle name="Обычный 4 2 6 2" xfId="49782"/>
    <cellStyle name="Обычный 4 2 6 2 2" xfId="49783"/>
    <cellStyle name="Обычный 4 2 6 2 2 2" xfId="49784"/>
    <cellStyle name="Обычный 4 2 6 2 2 2 2" xfId="49785"/>
    <cellStyle name="Обычный 4 2 6 2 2 2 2 2" xfId="49786"/>
    <cellStyle name="Обычный 4 2 6 2 2 2 2 2 2" xfId="49787"/>
    <cellStyle name="Обычный 4 2 6 2 2 2 2 2 2 2" xfId="49788"/>
    <cellStyle name="Обычный 4 2 6 2 2 2 2 2 3" xfId="49789"/>
    <cellStyle name="Обычный 4 2 6 2 2 2 2 3" xfId="49790"/>
    <cellStyle name="Обычный 4 2 6 2 2 2 2 3 2" xfId="49791"/>
    <cellStyle name="Обычный 4 2 6 2 2 2 2 4" xfId="49792"/>
    <cellStyle name="Обычный 4 2 6 2 2 2 3" xfId="49793"/>
    <cellStyle name="Обычный 4 2 6 2 2 2 3 2" xfId="49794"/>
    <cellStyle name="Обычный 4 2 6 2 2 2 3 2 2" xfId="49795"/>
    <cellStyle name="Обычный 4 2 6 2 2 2 3 3" xfId="49796"/>
    <cellStyle name="Обычный 4 2 6 2 2 2 4" xfId="49797"/>
    <cellStyle name="Обычный 4 2 6 2 2 2 4 2" xfId="49798"/>
    <cellStyle name="Обычный 4 2 6 2 2 2 5" xfId="49799"/>
    <cellStyle name="Обычный 4 2 6 2 2 3" xfId="49800"/>
    <cellStyle name="Обычный 4 2 6 2 2 3 2" xfId="49801"/>
    <cellStyle name="Обычный 4 2 6 2 2 3 2 2" xfId="49802"/>
    <cellStyle name="Обычный 4 2 6 2 2 3 2 2 2" xfId="49803"/>
    <cellStyle name="Обычный 4 2 6 2 2 3 2 3" xfId="49804"/>
    <cellStyle name="Обычный 4 2 6 2 2 3 3" xfId="49805"/>
    <cellStyle name="Обычный 4 2 6 2 2 3 3 2" xfId="49806"/>
    <cellStyle name="Обычный 4 2 6 2 2 3 4" xfId="49807"/>
    <cellStyle name="Обычный 4 2 6 2 2 4" xfId="49808"/>
    <cellStyle name="Обычный 4 2 6 2 2 4 2" xfId="49809"/>
    <cellStyle name="Обычный 4 2 6 2 2 4 2 2" xfId="49810"/>
    <cellStyle name="Обычный 4 2 6 2 2 4 3" xfId="49811"/>
    <cellStyle name="Обычный 4 2 6 2 2 5" xfId="49812"/>
    <cellStyle name="Обычный 4 2 6 2 2 5 2" xfId="49813"/>
    <cellStyle name="Обычный 4 2 6 2 2 6" xfId="49814"/>
    <cellStyle name="Обычный 4 2 6 2 3" xfId="49815"/>
    <cellStyle name="Обычный 4 2 6 2 3 2" xfId="49816"/>
    <cellStyle name="Обычный 4 2 6 2 3 2 2" xfId="49817"/>
    <cellStyle name="Обычный 4 2 6 2 3 2 2 2" xfId="49818"/>
    <cellStyle name="Обычный 4 2 6 2 3 2 2 2 2" xfId="49819"/>
    <cellStyle name="Обычный 4 2 6 2 3 2 2 3" xfId="49820"/>
    <cellStyle name="Обычный 4 2 6 2 3 2 3" xfId="49821"/>
    <cellStyle name="Обычный 4 2 6 2 3 2 3 2" xfId="49822"/>
    <cellStyle name="Обычный 4 2 6 2 3 2 4" xfId="49823"/>
    <cellStyle name="Обычный 4 2 6 2 3 3" xfId="49824"/>
    <cellStyle name="Обычный 4 2 6 2 3 3 2" xfId="49825"/>
    <cellStyle name="Обычный 4 2 6 2 3 3 2 2" xfId="49826"/>
    <cellStyle name="Обычный 4 2 6 2 3 3 3" xfId="49827"/>
    <cellStyle name="Обычный 4 2 6 2 3 4" xfId="49828"/>
    <cellStyle name="Обычный 4 2 6 2 3 4 2" xfId="49829"/>
    <cellStyle name="Обычный 4 2 6 2 3 5" xfId="49830"/>
    <cellStyle name="Обычный 4 2 6 2 4" xfId="49831"/>
    <cellStyle name="Обычный 4 2 6 2 4 2" xfId="49832"/>
    <cellStyle name="Обычный 4 2 6 2 4 2 2" xfId="49833"/>
    <cellStyle name="Обычный 4 2 6 2 4 2 2 2" xfId="49834"/>
    <cellStyle name="Обычный 4 2 6 2 4 2 3" xfId="49835"/>
    <cellStyle name="Обычный 4 2 6 2 4 3" xfId="49836"/>
    <cellStyle name="Обычный 4 2 6 2 4 3 2" xfId="49837"/>
    <cellStyle name="Обычный 4 2 6 2 4 4" xfId="49838"/>
    <cellStyle name="Обычный 4 2 6 2 5" xfId="49839"/>
    <cellStyle name="Обычный 4 2 6 2 5 2" xfId="49840"/>
    <cellStyle name="Обычный 4 2 6 2 5 2 2" xfId="49841"/>
    <cellStyle name="Обычный 4 2 6 2 5 3" xfId="49842"/>
    <cellStyle name="Обычный 4 2 6 2 6" xfId="49843"/>
    <cellStyle name="Обычный 4 2 6 2 6 2" xfId="49844"/>
    <cellStyle name="Обычный 4 2 6 2 7" xfId="49845"/>
    <cellStyle name="Обычный 4 2 6 3" xfId="49846"/>
    <cellStyle name="Обычный 4 2 6 3 2" xfId="49847"/>
    <cellStyle name="Обычный 4 2 6 3 2 2" xfId="49848"/>
    <cellStyle name="Обычный 4 2 6 3 2 2 2" xfId="49849"/>
    <cellStyle name="Обычный 4 2 6 3 2 2 2 2" xfId="49850"/>
    <cellStyle name="Обычный 4 2 6 3 2 2 2 2 2" xfId="49851"/>
    <cellStyle name="Обычный 4 2 6 3 2 2 2 3" xfId="49852"/>
    <cellStyle name="Обычный 4 2 6 3 2 2 3" xfId="49853"/>
    <cellStyle name="Обычный 4 2 6 3 2 2 3 2" xfId="49854"/>
    <cellStyle name="Обычный 4 2 6 3 2 2 4" xfId="49855"/>
    <cellStyle name="Обычный 4 2 6 3 2 3" xfId="49856"/>
    <cellStyle name="Обычный 4 2 6 3 2 3 2" xfId="49857"/>
    <cellStyle name="Обычный 4 2 6 3 2 3 2 2" xfId="49858"/>
    <cellStyle name="Обычный 4 2 6 3 2 3 3" xfId="49859"/>
    <cellStyle name="Обычный 4 2 6 3 2 4" xfId="49860"/>
    <cellStyle name="Обычный 4 2 6 3 2 4 2" xfId="49861"/>
    <cellStyle name="Обычный 4 2 6 3 2 5" xfId="49862"/>
    <cellStyle name="Обычный 4 2 6 3 3" xfId="49863"/>
    <cellStyle name="Обычный 4 2 6 3 3 2" xfId="49864"/>
    <cellStyle name="Обычный 4 2 6 3 3 2 2" xfId="49865"/>
    <cellStyle name="Обычный 4 2 6 3 3 2 2 2" xfId="49866"/>
    <cellStyle name="Обычный 4 2 6 3 3 2 3" xfId="49867"/>
    <cellStyle name="Обычный 4 2 6 3 3 3" xfId="49868"/>
    <cellStyle name="Обычный 4 2 6 3 3 3 2" xfId="49869"/>
    <cellStyle name="Обычный 4 2 6 3 3 4" xfId="49870"/>
    <cellStyle name="Обычный 4 2 6 3 4" xfId="49871"/>
    <cellStyle name="Обычный 4 2 6 3 4 2" xfId="49872"/>
    <cellStyle name="Обычный 4 2 6 3 4 2 2" xfId="49873"/>
    <cellStyle name="Обычный 4 2 6 3 4 3" xfId="49874"/>
    <cellStyle name="Обычный 4 2 6 3 5" xfId="49875"/>
    <cellStyle name="Обычный 4 2 6 3 5 2" xfId="49876"/>
    <cellStyle name="Обычный 4 2 6 3 6" xfId="49877"/>
    <cellStyle name="Обычный 4 2 6 4" xfId="49878"/>
    <cellStyle name="Обычный 4 2 6 4 2" xfId="49879"/>
    <cellStyle name="Обычный 4 2 6 4 2 2" xfId="49880"/>
    <cellStyle name="Обычный 4 2 6 4 2 2 2" xfId="49881"/>
    <cellStyle name="Обычный 4 2 6 4 2 2 2 2" xfId="49882"/>
    <cellStyle name="Обычный 4 2 6 4 2 2 3" xfId="49883"/>
    <cellStyle name="Обычный 4 2 6 4 2 3" xfId="49884"/>
    <cellStyle name="Обычный 4 2 6 4 2 3 2" xfId="49885"/>
    <cellStyle name="Обычный 4 2 6 4 2 4" xfId="49886"/>
    <cellStyle name="Обычный 4 2 6 4 3" xfId="49887"/>
    <cellStyle name="Обычный 4 2 6 4 3 2" xfId="49888"/>
    <cellStyle name="Обычный 4 2 6 4 3 2 2" xfId="49889"/>
    <cellStyle name="Обычный 4 2 6 4 3 3" xfId="49890"/>
    <cellStyle name="Обычный 4 2 6 4 4" xfId="49891"/>
    <cellStyle name="Обычный 4 2 6 4 4 2" xfId="49892"/>
    <cellStyle name="Обычный 4 2 6 4 5" xfId="49893"/>
    <cellStyle name="Обычный 4 2 6 5" xfId="49894"/>
    <cellStyle name="Обычный 4 2 6 5 2" xfId="49895"/>
    <cellStyle name="Обычный 4 2 6 5 2 2" xfId="49896"/>
    <cellStyle name="Обычный 4 2 6 5 2 2 2" xfId="49897"/>
    <cellStyle name="Обычный 4 2 6 5 2 3" xfId="49898"/>
    <cellStyle name="Обычный 4 2 6 5 3" xfId="49899"/>
    <cellStyle name="Обычный 4 2 6 5 3 2" xfId="49900"/>
    <cellStyle name="Обычный 4 2 6 5 4" xfId="49901"/>
    <cellStyle name="Обычный 4 2 6 6" xfId="49902"/>
    <cellStyle name="Обычный 4 2 6 6 2" xfId="49903"/>
    <cellStyle name="Обычный 4 2 6 6 2 2" xfId="49904"/>
    <cellStyle name="Обычный 4 2 6 6 3" xfId="49905"/>
    <cellStyle name="Обычный 4 2 6 7" xfId="49906"/>
    <cellStyle name="Обычный 4 2 6 7 2" xfId="49907"/>
    <cellStyle name="Обычный 4 2 6 8" xfId="49908"/>
    <cellStyle name="Обычный 4 2 7" xfId="49909"/>
    <cellStyle name="Обычный 4 2 8" xfId="49910"/>
    <cellStyle name="Обычный 4 2 8 2" xfId="49911"/>
    <cellStyle name="Обычный 4 2 8 2 2" xfId="49912"/>
    <cellStyle name="Обычный 4 2 8 2 2 2" xfId="49913"/>
    <cellStyle name="Обычный 4 2 8 2 2 2 2" xfId="49914"/>
    <cellStyle name="Обычный 4 2 8 2 2 2 2 2" xfId="49915"/>
    <cellStyle name="Обычный 4 2 8 2 2 2 2 2 2" xfId="49916"/>
    <cellStyle name="Обычный 4 2 8 2 2 2 2 2 2 2" xfId="49917"/>
    <cellStyle name="Обычный 4 2 8 2 2 2 2 2 3" xfId="49918"/>
    <cellStyle name="Обычный 4 2 8 2 2 2 2 3" xfId="49919"/>
    <cellStyle name="Обычный 4 2 8 2 2 2 2 3 2" xfId="49920"/>
    <cellStyle name="Обычный 4 2 8 2 2 2 2 4" xfId="49921"/>
    <cellStyle name="Обычный 4 2 8 2 2 2 3" xfId="49922"/>
    <cellStyle name="Обычный 4 2 8 2 2 2 3 2" xfId="49923"/>
    <cellStyle name="Обычный 4 2 8 2 2 2 3 2 2" xfId="49924"/>
    <cellStyle name="Обычный 4 2 8 2 2 2 3 3" xfId="49925"/>
    <cellStyle name="Обычный 4 2 8 2 2 2 4" xfId="49926"/>
    <cellStyle name="Обычный 4 2 8 2 2 2 4 2" xfId="49927"/>
    <cellStyle name="Обычный 4 2 8 2 2 2 5" xfId="49928"/>
    <cellStyle name="Обычный 4 2 8 2 2 3" xfId="49929"/>
    <cellStyle name="Обычный 4 2 8 2 2 3 2" xfId="49930"/>
    <cellStyle name="Обычный 4 2 8 2 2 3 2 2" xfId="49931"/>
    <cellStyle name="Обычный 4 2 8 2 2 3 2 2 2" xfId="49932"/>
    <cellStyle name="Обычный 4 2 8 2 2 3 2 3" xfId="49933"/>
    <cellStyle name="Обычный 4 2 8 2 2 3 3" xfId="49934"/>
    <cellStyle name="Обычный 4 2 8 2 2 3 3 2" xfId="49935"/>
    <cellStyle name="Обычный 4 2 8 2 2 3 4" xfId="49936"/>
    <cellStyle name="Обычный 4 2 8 2 2 4" xfId="49937"/>
    <cellStyle name="Обычный 4 2 8 2 2 4 2" xfId="49938"/>
    <cellStyle name="Обычный 4 2 8 2 2 4 2 2" xfId="49939"/>
    <cellStyle name="Обычный 4 2 8 2 2 4 3" xfId="49940"/>
    <cellStyle name="Обычный 4 2 8 2 2 5" xfId="49941"/>
    <cellStyle name="Обычный 4 2 8 2 2 5 2" xfId="49942"/>
    <cellStyle name="Обычный 4 2 8 2 2 6" xfId="49943"/>
    <cellStyle name="Обычный 4 2 8 2 3" xfId="49944"/>
    <cellStyle name="Обычный 4 2 8 2 3 2" xfId="49945"/>
    <cellStyle name="Обычный 4 2 8 2 3 2 2" xfId="49946"/>
    <cellStyle name="Обычный 4 2 8 2 3 2 2 2" xfId="49947"/>
    <cellStyle name="Обычный 4 2 8 2 3 2 2 2 2" xfId="49948"/>
    <cellStyle name="Обычный 4 2 8 2 3 2 2 3" xfId="49949"/>
    <cellStyle name="Обычный 4 2 8 2 3 2 3" xfId="49950"/>
    <cellStyle name="Обычный 4 2 8 2 3 2 3 2" xfId="49951"/>
    <cellStyle name="Обычный 4 2 8 2 3 2 4" xfId="49952"/>
    <cellStyle name="Обычный 4 2 8 2 3 3" xfId="49953"/>
    <cellStyle name="Обычный 4 2 8 2 3 3 2" xfId="49954"/>
    <cellStyle name="Обычный 4 2 8 2 3 3 2 2" xfId="49955"/>
    <cellStyle name="Обычный 4 2 8 2 3 3 3" xfId="49956"/>
    <cellStyle name="Обычный 4 2 8 2 3 4" xfId="49957"/>
    <cellStyle name="Обычный 4 2 8 2 3 4 2" xfId="49958"/>
    <cellStyle name="Обычный 4 2 8 2 3 5" xfId="49959"/>
    <cellStyle name="Обычный 4 2 8 2 4" xfId="49960"/>
    <cellStyle name="Обычный 4 2 8 2 4 2" xfId="49961"/>
    <cellStyle name="Обычный 4 2 8 2 4 2 2" xfId="49962"/>
    <cellStyle name="Обычный 4 2 8 2 4 2 2 2" xfId="49963"/>
    <cellStyle name="Обычный 4 2 8 2 4 2 3" xfId="49964"/>
    <cellStyle name="Обычный 4 2 8 2 4 3" xfId="49965"/>
    <cellStyle name="Обычный 4 2 8 2 4 3 2" xfId="49966"/>
    <cellStyle name="Обычный 4 2 8 2 4 4" xfId="49967"/>
    <cellStyle name="Обычный 4 2 8 2 5" xfId="49968"/>
    <cellStyle name="Обычный 4 2 8 2 5 2" xfId="49969"/>
    <cellStyle name="Обычный 4 2 8 2 5 2 2" xfId="49970"/>
    <cellStyle name="Обычный 4 2 8 2 5 3" xfId="49971"/>
    <cellStyle name="Обычный 4 2 8 2 6" xfId="49972"/>
    <cellStyle name="Обычный 4 2 8 2 6 2" xfId="49973"/>
    <cellStyle name="Обычный 4 2 8 2 7" xfId="49974"/>
    <cellStyle name="Обычный 4 2 8 3" xfId="49975"/>
    <cellStyle name="Обычный 4 2 8 3 2" xfId="49976"/>
    <cellStyle name="Обычный 4 2 8 3 2 2" xfId="49977"/>
    <cellStyle name="Обычный 4 2 8 3 2 2 2" xfId="49978"/>
    <cellStyle name="Обычный 4 2 8 3 2 2 2 2" xfId="49979"/>
    <cellStyle name="Обычный 4 2 8 3 2 2 2 2 2" xfId="49980"/>
    <cellStyle name="Обычный 4 2 8 3 2 2 2 3" xfId="49981"/>
    <cellStyle name="Обычный 4 2 8 3 2 2 3" xfId="49982"/>
    <cellStyle name="Обычный 4 2 8 3 2 2 3 2" xfId="49983"/>
    <cellStyle name="Обычный 4 2 8 3 2 2 4" xfId="49984"/>
    <cellStyle name="Обычный 4 2 8 3 2 3" xfId="49985"/>
    <cellStyle name="Обычный 4 2 8 3 2 3 2" xfId="49986"/>
    <cellStyle name="Обычный 4 2 8 3 2 3 2 2" xfId="49987"/>
    <cellStyle name="Обычный 4 2 8 3 2 3 3" xfId="49988"/>
    <cellStyle name="Обычный 4 2 8 3 2 4" xfId="49989"/>
    <cellStyle name="Обычный 4 2 8 3 2 4 2" xfId="49990"/>
    <cellStyle name="Обычный 4 2 8 3 2 5" xfId="49991"/>
    <cellStyle name="Обычный 4 2 8 3 3" xfId="49992"/>
    <cellStyle name="Обычный 4 2 8 3 3 2" xfId="49993"/>
    <cellStyle name="Обычный 4 2 8 3 3 2 2" xfId="49994"/>
    <cellStyle name="Обычный 4 2 8 3 3 2 2 2" xfId="49995"/>
    <cellStyle name="Обычный 4 2 8 3 3 2 3" xfId="49996"/>
    <cellStyle name="Обычный 4 2 8 3 3 3" xfId="49997"/>
    <cellStyle name="Обычный 4 2 8 3 3 3 2" xfId="49998"/>
    <cellStyle name="Обычный 4 2 8 3 3 4" xfId="49999"/>
    <cellStyle name="Обычный 4 2 8 3 4" xfId="50000"/>
    <cellStyle name="Обычный 4 2 8 3 4 2" xfId="50001"/>
    <cellStyle name="Обычный 4 2 8 3 4 2 2" xfId="50002"/>
    <cellStyle name="Обычный 4 2 8 3 4 3" xfId="50003"/>
    <cellStyle name="Обычный 4 2 8 3 5" xfId="50004"/>
    <cellStyle name="Обычный 4 2 8 3 5 2" xfId="50005"/>
    <cellStyle name="Обычный 4 2 8 3 6" xfId="50006"/>
    <cellStyle name="Обычный 4 2 8 4" xfId="50007"/>
    <cellStyle name="Обычный 4 2 8 4 2" xfId="50008"/>
    <cellStyle name="Обычный 4 2 8 4 2 2" xfId="50009"/>
    <cellStyle name="Обычный 4 2 8 4 2 2 2" xfId="50010"/>
    <cellStyle name="Обычный 4 2 8 4 2 2 2 2" xfId="50011"/>
    <cellStyle name="Обычный 4 2 8 4 2 2 3" xfId="50012"/>
    <cellStyle name="Обычный 4 2 8 4 2 3" xfId="50013"/>
    <cellStyle name="Обычный 4 2 8 4 2 3 2" xfId="50014"/>
    <cellStyle name="Обычный 4 2 8 4 2 4" xfId="50015"/>
    <cellStyle name="Обычный 4 2 8 4 3" xfId="50016"/>
    <cellStyle name="Обычный 4 2 8 4 3 2" xfId="50017"/>
    <cellStyle name="Обычный 4 2 8 4 3 2 2" xfId="50018"/>
    <cellStyle name="Обычный 4 2 8 4 3 3" xfId="50019"/>
    <cellStyle name="Обычный 4 2 8 4 4" xfId="50020"/>
    <cellStyle name="Обычный 4 2 8 4 4 2" xfId="50021"/>
    <cellStyle name="Обычный 4 2 8 4 5" xfId="50022"/>
    <cellStyle name="Обычный 4 2 8 5" xfId="50023"/>
    <cellStyle name="Обычный 4 2 8 5 2" xfId="50024"/>
    <cellStyle name="Обычный 4 2 8 5 2 2" xfId="50025"/>
    <cellStyle name="Обычный 4 2 8 5 2 2 2" xfId="50026"/>
    <cellStyle name="Обычный 4 2 8 5 2 3" xfId="50027"/>
    <cellStyle name="Обычный 4 2 8 5 3" xfId="50028"/>
    <cellStyle name="Обычный 4 2 8 5 3 2" xfId="50029"/>
    <cellStyle name="Обычный 4 2 8 5 4" xfId="50030"/>
    <cellStyle name="Обычный 4 2 8 6" xfId="50031"/>
    <cellStyle name="Обычный 4 2 8 6 2" xfId="50032"/>
    <cellStyle name="Обычный 4 2 8 6 2 2" xfId="50033"/>
    <cellStyle name="Обычный 4 2 8 6 3" xfId="50034"/>
    <cellStyle name="Обычный 4 2 8 7" xfId="50035"/>
    <cellStyle name="Обычный 4 2 8 7 2" xfId="50036"/>
    <cellStyle name="Обычный 4 2 8 8" xfId="50037"/>
    <cellStyle name="Обычный 4 3" xfId="50038"/>
    <cellStyle name="Обычный 4 3 2" xfId="50039"/>
    <cellStyle name="Обычный 4 3 2 2" xfId="50040"/>
    <cellStyle name="Обычный 4 3 2 2 2" xfId="50041"/>
    <cellStyle name="Обычный 4 3 2 2 2 2" xfId="50042"/>
    <cellStyle name="Обычный 4 3 2 2 2 2 2" xfId="50043"/>
    <cellStyle name="Обычный 4 3 2 2 2 2 2 2" xfId="50044"/>
    <cellStyle name="Обычный 4 3 2 2 2 2 2 2 2" xfId="50045"/>
    <cellStyle name="Обычный 4 3 2 2 2 2 2 2 2 2" xfId="50046"/>
    <cellStyle name="Обычный 4 3 2 2 2 2 2 2 2 2 2" xfId="50047"/>
    <cellStyle name="Обычный 4 3 2 2 2 2 2 2 2 2 2 2" xfId="50048"/>
    <cellStyle name="Обычный 4 3 2 2 2 2 2 2 2 2 3" xfId="50049"/>
    <cellStyle name="Обычный 4 3 2 2 2 2 2 2 2 3" xfId="50050"/>
    <cellStyle name="Обычный 4 3 2 2 2 2 2 2 2 3 2" xfId="50051"/>
    <cellStyle name="Обычный 4 3 2 2 2 2 2 2 2 4" xfId="50052"/>
    <cellStyle name="Обычный 4 3 2 2 2 2 2 2 3" xfId="50053"/>
    <cellStyle name="Обычный 4 3 2 2 2 2 2 2 3 2" xfId="50054"/>
    <cellStyle name="Обычный 4 3 2 2 2 2 2 2 3 2 2" xfId="50055"/>
    <cellStyle name="Обычный 4 3 2 2 2 2 2 2 3 3" xfId="50056"/>
    <cellStyle name="Обычный 4 3 2 2 2 2 2 2 4" xfId="50057"/>
    <cellStyle name="Обычный 4 3 2 2 2 2 2 2 4 2" xfId="50058"/>
    <cellStyle name="Обычный 4 3 2 2 2 2 2 2 5" xfId="50059"/>
    <cellStyle name="Обычный 4 3 2 2 2 2 2 3" xfId="50060"/>
    <cellStyle name="Обычный 4 3 2 2 2 2 2 3 2" xfId="50061"/>
    <cellStyle name="Обычный 4 3 2 2 2 2 2 3 2 2" xfId="50062"/>
    <cellStyle name="Обычный 4 3 2 2 2 2 2 3 2 2 2" xfId="50063"/>
    <cellStyle name="Обычный 4 3 2 2 2 2 2 3 2 3" xfId="50064"/>
    <cellStyle name="Обычный 4 3 2 2 2 2 2 3 3" xfId="50065"/>
    <cellStyle name="Обычный 4 3 2 2 2 2 2 3 3 2" xfId="50066"/>
    <cellStyle name="Обычный 4 3 2 2 2 2 2 3 4" xfId="50067"/>
    <cellStyle name="Обычный 4 3 2 2 2 2 2 4" xfId="50068"/>
    <cellStyle name="Обычный 4 3 2 2 2 2 2 4 2" xfId="50069"/>
    <cellStyle name="Обычный 4 3 2 2 2 2 2 4 2 2" xfId="50070"/>
    <cellStyle name="Обычный 4 3 2 2 2 2 2 4 3" xfId="50071"/>
    <cellStyle name="Обычный 4 3 2 2 2 2 2 5" xfId="50072"/>
    <cellStyle name="Обычный 4 3 2 2 2 2 2 5 2" xfId="50073"/>
    <cellStyle name="Обычный 4 3 2 2 2 2 2 6" xfId="50074"/>
    <cellStyle name="Обычный 4 3 2 2 2 2 3" xfId="50075"/>
    <cellStyle name="Обычный 4 3 2 2 2 2 3 2" xfId="50076"/>
    <cellStyle name="Обычный 4 3 2 2 2 2 3 2 2" xfId="50077"/>
    <cellStyle name="Обычный 4 3 2 2 2 2 3 2 2 2" xfId="50078"/>
    <cellStyle name="Обычный 4 3 2 2 2 2 3 2 2 2 2" xfId="50079"/>
    <cellStyle name="Обычный 4 3 2 2 2 2 3 2 2 3" xfId="50080"/>
    <cellStyle name="Обычный 4 3 2 2 2 2 3 2 3" xfId="50081"/>
    <cellStyle name="Обычный 4 3 2 2 2 2 3 2 3 2" xfId="50082"/>
    <cellStyle name="Обычный 4 3 2 2 2 2 3 2 4" xfId="50083"/>
    <cellStyle name="Обычный 4 3 2 2 2 2 3 3" xfId="50084"/>
    <cellStyle name="Обычный 4 3 2 2 2 2 3 3 2" xfId="50085"/>
    <cellStyle name="Обычный 4 3 2 2 2 2 3 3 2 2" xfId="50086"/>
    <cellStyle name="Обычный 4 3 2 2 2 2 3 3 3" xfId="50087"/>
    <cellStyle name="Обычный 4 3 2 2 2 2 3 4" xfId="50088"/>
    <cellStyle name="Обычный 4 3 2 2 2 2 3 4 2" xfId="50089"/>
    <cellStyle name="Обычный 4 3 2 2 2 2 3 5" xfId="50090"/>
    <cellStyle name="Обычный 4 3 2 2 2 2 4" xfId="50091"/>
    <cellStyle name="Обычный 4 3 2 2 2 2 4 2" xfId="50092"/>
    <cellStyle name="Обычный 4 3 2 2 2 2 4 2 2" xfId="50093"/>
    <cellStyle name="Обычный 4 3 2 2 2 2 4 2 2 2" xfId="50094"/>
    <cellStyle name="Обычный 4 3 2 2 2 2 4 2 3" xfId="50095"/>
    <cellStyle name="Обычный 4 3 2 2 2 2 4 3" xfId="50096"/>
    <cellStyle name="Обычный 4 3 2 2 2 2 4 3 2" xfId="50097"/>
    <cellStyle name="Обычный 4 3 2 2 2 2 4 4" xfId="50098"/>
    <cellStyle name="Обычный 4 3 2 2 2 2 5" xfId="50099"/>
    <cellStyle name="Обычный 4 3 2 2 2 2 5 2" xfId="50100"/>
    <cellStyle name="Обычный 4 3 2 2 2 2 5 2 2" xfId="50101"/>
    <cellStyle name="Обычный 4 3 2 2 2 2 5 3" xfId="50102"/>
    <cellStyle name="Обычный 4 3 2 2 2 2 6" xfId="50103"/>
    <cellStyle name="Обычный 4 3 2 2 2 2 6 2" xfId="50104"/>
    <cellStyle name="Обычный 4 3 2 2 2 2 7" xfId="50105"/>
    <cellStyle name="Обычный 4 3 2 2 2 3" xfId="50106"/>
    <cellStyle name="Обычный 4 3 2 2 2 3 2" xfId="50107"/>
    <cellStyle name="Обычный 4 3 2 2 2 3 2 2" xfId="50108"/>
    <cellStyle name="Обычный 4 3 2 2 2 3 2 2 2" xfId="50109"/>
    <cellStyle name="Обычный 4 3 2 2 2 3 2 2 2 2" xfId="50110"/>
    <cellStyle name="Обычный 4 3 2 2 2 3 2 2 2 2 2" xfId="50111"/>
    <cellStyle name="Обычный 4 3 2 2 2 3 2 2 2 3" xfId="50112"/>
    <cellStyle name="Обычный 4 3 2 2 2 3 2 2 3" xfId="50113"/>
    <cellStyle name="Обычный 4 3 2 2 2 3 2 2 3 2" xfId="50114"/>
    <cellStyle name="Обычный 4 3 2 2 2 3 2 2 4" xfId="50115"/>
    <cellStyle name="Обычный 4 3 2 2 2 3 2 3" xfId="50116"/>
    <cellStyle name="Обычный 4 3 2 2 2 3 2 3 2" xfId="50117"/>
    <cellStyle name="Обычный 4 3 2 2 2 3 2 3 2 2" xfId="50118"/>
    <cellStyle name="Обычный 4 3 2 2 2 3 2 3 3" xfId="50119"/>
    <cellStyle name="Обычный 4 3 2 2 2 3 2 4" xfId="50120"/>
    <cellStyle name="Обычный 4 3 2 2 2 3 2 4 2" xfId="50121"/>
    <cellStyle name="Обычный 4 3 2 2 2 3 2 5" xfId="50122"/>
    <cellStyle name="Обычный 4 3 2 2 2 3 3" xfId="50123"/>
    <cellStyle name="Обычный 4 3 2 2 2 3 3 2" xfId="50124"/>
    <cellStyle name="Обычный 4 3 2 2 2 3 3 2 2" xfId="50125"/>
    <cellStyle name="Обычный 4 3 2 2 2 3 3 2 2 2" xfId="50126"/>
    <cellStyle name="Обычный 4 3 2 2 2 3 3 2 3" xfId="50127"/>
    <cellStyle name="Обычный 4 3 2 2 2 3 3 3" xfId="50128"/>
    <cellStyle name="Обычный 4 3 2 2 2 3 3 3 2" xfId="50129"/>
    <cellStyle name="Обычный 4 3 2 2 2 3 3 4" xfId="50130"/>
    <cellStyle name="Обычный 4 3 2 2 2 3 4" xfId="50131"/>
    <cellStyle name="Обычный 4 3 2 2 2 3 4 2" xfId="50132"/>
    <cellStyle name="Обычный 4 3 2 2 2 3 4 2 2" xfId="50133"/>
    <cellStyle name="Обычный 4 3 2 2 2 3 4 3" xfId="50134"/>
    <cellStyle name="Обычный 4 3 2 2 2 3 5" xfId="50135"/>
    <cellStyle name="Обычный 4 3 2 2 2 3 5 2" xfId="50136"/>
    <cellStyle name="Обычный 4 3 2 2 2 3 6" xfId="50137"/>
    <cellStyle name="Обычный 4 3 2 2 2 4" xfId="50138"/>
    <cellStyle name="Обычный 4 3 2 2 2 4 2" xfId="50139"/>
    <cellStyle name="Обычный 4 3 2 2 2 4 2 2" xfId="50140"/>
    <cellStyle name="Обычный 4 3 2 2 2 4 2 2 2" xfId="50141"/>
    <cellStyle name="Обычный 4 3 2 2 2 4 2 2 2 2" xfId="50142"/>
    <cellStyle name="Обычный 4 3 2 2 2 4 2 2 3" xfId="50143"/>
    <cellStyle name="Обычный 4 3 2 2 2 4 2 3" xfId="50144"/>
    <cellStyle name="Обычный 4 3 2 2 2 4 2 3 2" xfId="50145"/>
    <cellStyle name="Обычный 4 3 2 2 2 4 2 4" xfId="50146"/>
    <cellStyle name="Обычный 4 3 2 2 2 4 3" xfId="50147"/>
    <cellStyle name="Обычный 4 3 2 2 2 4 3 2" xfId="50148"/>
    <cellStyle name="Обычный 4 3 2 2 2 4 3 2 2" xfId="50149"/>
    <cellStyle name="Обычный 4 3 2 2 2 4 3 3" xfId="50150"/>
    <cellStyle name="Обычный 4 3 2 2 2 4 4" xfId="50151"/>
    <cellStyle name="Обычный 4 3 2 2 2 4 4 2" xfId="50152"/>
    <cellStyle name="Обычный 4 3 2 2 2 4 5" xfId="50153"/>
    <cellStyle name="Обычный 4 3 2 2 2 5" xfId="50154"/>
    <cellStyle name="Обычный 4 3 2 2 2 5 2" xfId="50155"/>
    <cellStyle name="Обычный 4 3 2 2 2 5 2 2" xfId="50156"/>
    <cellStyle name="Обычный 4 3 2 2 2 5 2 2 2" xfId="50157"/>
    <cellStyle name="Обычный 4 3 2 2 2 5 2 3" xfId="50158"/>
    <cellStyle name="Обычный 4 3 2 2 2 5 3" xfId="50159"/>
    <cellStyle name="Обычный 4 3 2 2 2 5 3 2" xfId="50160"/>
    <cellStyle name="Обычный 4 3 2 2 2 5 4" xfId="50161"/>
    <cellStyle name="Обычный 4 3 2 2 2 6" xfId="50162"/>
    <cellStyle name="Обычный 4 3 2 2 2 6 2" xfId="50163"/>
    <cellStyle name="Обычный 4 3 2 2 2 6 2 2" xfId="50164"/>
    <cellStyle name="Обычный 4 3 2 2 2 6 3" xfId="50165"/>
    <cellStyle name="Обычный 4 3 2 2 2 7" xfId="50166"/>
    <cellStyle name="Обычный 4 3 2 2 2 7 2" xfId="50167"/>
    <cellStyle name="Обычный 4 3 2 2 2 8" xfId="50168"/>
    <cellStyle name="Обычный 4 3 2 2 3" xfId="50169"/>
    <cellStyle name="Обычный 4 3 2 2 3 2" xfId="50170"/>
    <cellStyle name="Обычный 4 3 2 2 3 2 2" xfId="50171"/>
    <cellStyle name="Обычный 4 3 2 2 3 2 2 2" xfId="50172"/>
    <cellStyle name="Обычный 4 3 2 2 3 2 2 2 2" xfId="50173"/>
    <cellStyle name="Обычный 4 3 2 2 3 2 2 2 2 2" xfId="50174"/>
    <cellStyle name="Обычный 4 3 2 2 3 2 2 2 2 2 2" xfId="50175"/>
    <cellStyle name="Обычный 4 3 2 2 3 2 2 2 2 3" xfId="50176"/>
    <cellStyle name="Обычный 4 3 2 2 3 2 2 2 3" xfId="50177"/>
    <cellStyle name="Обычный 4 3 2 2 3 2 2 2 3 2" xfId="50178"/>
    <cellStyle name="Обычный 4 3 2 2 3 2 2 2 4" xfId="50179"/>
    <cellStyle name="Обычный 4 3 2 2 3 2 2 3" xfId="50180"/>
    <cellStyle name="Обычный 4 3 2 2 3 2 2 3 2" xfId="50181"/>
    <cellStyle name="Обычный 4 3 2 2 3 2 2 3 2 2" xfId="50182"/>
    <cellStyle name="Обычный 4 3 2 2 3 2 2 3 3" xfId="50183"/>
    <cellStyle name="Обычный 4 3 2 2 3 2 2 4" xfId="50184"/>
    <cellStyle name="Обычный 4 3 2 2 3 2 2 4 2" xfId="50185"/>
    <cellStyle name="Обычный 4 3 2 2 3 2 2 5" xfId="50186"/>
    <cellStyle name="Обычный 4 3 2 2 3 2 3" xfId="50187"/>
    <cellStyle name="Обычный 4 3 2 2 3 2 3 2" xfId="50188"/>
    <cellStyle name="Обычный 4 3 2 2 3 2 3 2 2" xfId="50189"/>
    <cellStyle name="Обычный 4 3 2 2 3 2 3 2 2 2" xfId="50190"/>
    <cellStyle name="Обычный 4 3 2 2 3 2 3 2 3" xfId="50191"/>
    <cellStyle name="Обычный 4 3 2 2 3 2 3 3" xfId="50192"/>
    <cellStyle name="Обычный 4 3 2 2 3 2 3 3 2" xfId="50193"/>
    <cellStyle name="Обычный 4 3 2 2 3 2 3 4" xfId="50194"/>
    <cellStyle name="Обычный 4 3 2 2 3 2 4" xfId="50195"/>
    <cellStyle name="Обычный 4 3 2 2 3 2 4 2" xfId="50196"/>
    <cellStyle name="Обычный 4 3 2 2 3 2 4 2 2" xfId="50197"/>
    <cellStyle name="Обычный 4 3 2 2 3 2 4 3" xfId="50198"/>
    <cellStyle name="Обычный 4 3 2 2 3 2 5" xfId="50199"/>
    <cellStyle name="Обычный 4 3 2 2 3 2 5 2" xfId="50200"/>
    <cellStyle name="Обычный 4 3 2 2 3 2 6" xfId="50201"/>
    <cellStyle name="Обычный 4 3 2 2 3 3" xfId="50202"/>
    <cellStyle name="Обычный 4 3 2 2 3 3 2" xfId="50203"/>
    <cellStyle name="Обычный 4 3 2 2 3 3 2 2" xfId="50204"/>
    <cellStyle name="Обычный 4 3 2 2 3 3 2 2 2" xfId="50205"/>
    <cellStyle name="Обычный 4 3 2 2 3 3 2 2 2 2" xfId="50206"/>
    <cellStyle name="Обычный 4 3 2 2 3 3 2 2 3" xfId="50207"/>
    <cellStyle name="Обычный 4 3 2 2 3 3 2 3" xfId="50208"/>
    <cellStyle name="Обычный 4 3 2 2 3 3 2 3 2" xfId="50209"/>
    <cellStyle name="Обычный 4 3 2 2 3 3 2 4" xfId="50210"/>
    <cellStyle name="Обычный 4 3 2 2 3 3 3" xfId="50211"/>
    <cellStyle name="Обычный 4 3 2 2 3 3 3 2" xfId="50212"/>
    <cellStyle name="Обычный 4 3 2 2 3 3 3 2 2" xfId="50213"/>
    <cellStyle name="Обычный 4 3 2 2 3 3 3 3" xfId="50214"/>
    <cellStyle name="Обычный 4 3 2 2 3 3 4" xfId="50215"/>
    <cellStyle name="Обычный 4 3 2 2 3 3 4 2" xfId="50216"/>
    <cellStyle name="Обычный 4 3 2 2 3 3 5" xfId="50217"/>
    <cellStyle name="Обычный 4 3 2 2 3 4" xfId="50218"/>
    <cellStyle name="Обычный 4 3 2 2 3 4 2" xfId="50219"/>
    <cellStyle name="Обычный 4 3 2 2 3 4 2 2" xfId="50220"/>
    <cellStyle name="Обычный 4 3 2 2 3 4 2 2 2" xfId="50221"/>
    <cellStyle name="Обычный 4 3 2 2 3 4 2 3" xfId="50222"/>
    <cellStyle name="Обычный 4 3 2 2 3 4 3" xfId="50223"/>
    <cellStyle name="Обычный 4 3 2 2 3 4 3 2" xfId="50224"/>
    <cellStyle name="Обычный 4 3 2 2 3 4 4" xfId="50225"/>
    <cellStyle name="Обычный 4 3 2 2 3 5" xfId="50226"/>
    <cellStyle name="Обычный 4 3 2 2 3 5 2" xfId="50227"/>
    <cellStyle name="Обычный 4 3 2 2 3 5 2 2" xfId="50228"/>
    <cellStyle name="Обычный 4 3 2 2 3 5 3" xfId="50229"/>
    <cellStyle name="Обычный 4 3 2 2 3 6" xfId="50230"/>
    <cellStyle name="Обычный 4 3 2 2 3 6 2" xfId="50231"/>
    <cellStyle name="Обычный 4 3 2 2 3 7" xfId="50232"/>
    <cellStyle name="Обычный 4 3 2 2 4" xfId="50233"/>
    <cellStyle name="Обычный 4 3 2 2 4 2" xfId="50234"/>
    <cellStyle name="Обычный 4 3 2 2 4 2 2" xfId="50235"/>
    <cellStyle name="Обычный 4 3 2 2 4 2 2 2" xfId="50236"/>
    <cellStyle name="Обычный 4 3 2 2 4 2 2 2 2" xfId="50237"/>
    <cellStyle name="Обычный 4 3 2 2 4 2 2 2 2 2" xfId="50238"/>
    <cellStyle name="Обычный 4 3 2 2 4 2 2 2 3" xfId="50239"/>
    <cellStyle name="Обычный 4 3 2 2 4 2 2 3" xfId="50240"/>
    <cellStyle name="Обычный 4 3 2 2 4 2 2 3 2" xfId="50241"/>
    <cellStyle name="Обычный 4 3 2 2 4 2 2 4" xfId="50242"/>
    <cellStyle name="Обычный 4 3 2 2 4 2 3" xfId="50243"/>
    <cellStyle name="Обычный 4 3 2 2 4 2 3 2" xfId="50244"/>
    <cellStyle name="Обычный 4 3 2 2 4 2 3 2 2" xfId="50245"/>
    <cellStyle name="Обычный 4 3 2 2 4 2 3 3" xfId="50246"/>
    <cellStyle name="Обычный 4 3 2 2 4 2 4" xfId="50247"/>
    <cellStyle name="Обычный 4 3 2 2 4 2 4 2" xfId="50248"/>
    <cellStyle name="Обычный 4 3 2 2 4 2 5" xfId="50249"/>
    <cellStyle name="Обычный 4 3 2 2 4 3" xfId="50250"/>
    <cellStyle name="Обычный 4 3 2 2 4 3 2" xfId="50251"/>
    <cellStyle name="Обычный 4 3 2 2 4 3 2 2" xfId="50252"/>
    <cellStyle name="Обычный 4 3 2 2 4 3 2 2 2" xfId="50253"/>
    <cellStyle name="Обычный 4 3 2 2 4 3 2 3" xfId="50254"/>
    <cellStyle name="Обычный 4 3 2 2 4 3 3" xfId="50255"/>
    <cellStyle name="Обычный 4 3 2 2 4 3 3 2" xfId="50256"/>
    <cellStyle name="Обычный 4 3 2 2 4 3 4" xfId="50257"/>
    <cellStyle name="Обычный 4 3 2 2 4 4" xfId="50258"/>
    <cellStyle name="Обычный 4 3 2 2 4 4 2" xfId="50259"/>
    <cellStyle name="Обычный 4 3 2 2 4 4 2 2" xfId="50260"/>
    <cellStyle name="Обычный 4 3 2 2 4 4 3" xfId="50261"/>
    <cellStyle name="Обычный 4 3 2 2 4 5" xfId="50262"/>
    <cellStyle name="Обычный 4 3 2 2 4 5 2" xfId="50263"/>
    <cellStyle name="Обычный 4 3 2 2 4 6" xfId="50264"/>
    <cellStyle name="Обычный 4 3 2 2 5" xfId="50265"/>
    <cellStyle name="Обычный 4 3 2 2 5 2" xfId="50266"/>
    <cellStyle name="Обычный 4 3 2 2 5 2 2" xfId="50267"/>
    <cellStyle name="Обычный 4 3 2 2 5 2 2 2" xfId="50268"/>
    <cellStyle name="Обычный 4 3 2 2 5 2 2 2 2" xfId="50269"/>
    <cellStyle name="Обычный 4 3 2 2 5 2 2 3" xfId="50270"/>
    <cellStyle name="Обычный 4 3 2 2 5 2 3" xfId="50271"/>
    <cellStyle name="Обычный 4 3 2 2 5 2 3 2" xfId="50272"/>
    <cellStyle name="Обычный 4 3 2 2 5 2 4" xfId="50273"/>
    <cellStyle name="Обычный 4 3 2 2 5 3" xfId="50274"/>
    <cellStyle name="Обычный 4 3 2 2 5 3 2" xfId="50275"/>
    <cellStyle name="Обычный 4 3 2 2 5 3 2 2" xfId="50276"/>
    <cellStyle name="Обычный 4 3 2 2 5 3 3" xfId="50277"/>
    <cellStyle name="Обычный 4 3 2 2 5 4" xfId="50278"/>
    <cellStyle name="Обычный 4 3 2 2 5 4 2" xfId="50279"/>
    <cellStyle name="Обычный 4 3 2 2 5 5" xfId="50280"/>
    <cellStyle name="Обычный 4 3 2 2 6" xfId="50281"/>
    <cellStyle name="Обычный 4 3 2 2 6 2" xfId="50282"/>
    <cellStyle name="Обычный 4 3 2 2 6 2 2" xfId="50283"/>
    <cellStyle name="Обычный 4 3 2 2 6 2 2 2" xfId="50284"/>
    <cellStyle name="Обычный 4 3 2 2 6 2 3" xfId="50285"/>
    <cellStyle name="Обычный 4 3 2 2 6 3" xfId="50286"/>
    <cellStyle name="Обычный 4 3 2 2 6 3 2" xfId="50287"/>
    <cellStyle name="Обычный 4 3 2 2 6 4" xfId="50288"/>
    <cellStyle name="Обычный 4 3 2 2 7" xfId="50289"/>
    <cellStyle name="Обычный 4 3 2 2 7 2" xfId="50290"/>
    <cellStyle name="Обычный 4 3 2 2 7 2 2" xfId="50291"/>
    <cellStyle name="Обычный 4 3 2 2 7 3" xfId="50292"/>
    <cellStyle name="Обычный 4 3 2 2 8" xfId="50293"/>
    <cellStyle name="Обычный 4 3 2 2 8 2" xfId="50294"/>
    <cellStyle name="Обычный 4 3 2 2 9" xfId="50295"/>
    <cellStyle name="Обычный 4 3 2 3" xfId="50296"/>
    <cellStyle name="Обычный 4 3 2 3 2" xfId="50297"/>
    <cellStyle name="Обычный 4 3 2 3 2 2" xfId="50298"/>
    <cellStyle name="Обычный 4 3 2 3 2 2 2" xfId="50299"/>
    <cellStyle name="Обычный 4 3 2 3 2 2 2 2" xfId="50300"/>
    <cellStyle name="Обычный 4 3 2 3 2 2 2 2 2" xfId="50301"/>
    <cellStyle name="Обычный 4 3 2 3 2 2 2 2 2 2" xfId="50302"/>
    <cellStyle name="Обычный 4 3 2 3 2 2 2 2 2 2 2" xfId="50303"/>
    <cellStyle name="Обычный 4 3 2 3 2 2 2 2 2 3" xfId="50304"/>
    <cellStyle name="Обычный 4 3 2 3 2 2 2 2 3" xfId="50305"/>
    <cellStyle name="Обычный 4 3 2 3 2 2 2 2 3 2" xfId="50306"/>
    <cellStyle name="Обычный 4 3 2 3 2 2 2 2 4" xfId="50307"/>
    <cellStyle name="Обычный 4 3 2 3 2 2 2 3" xfId="50308"/>
    <cellStyle name="Обычный 4 3 2 3 2 2 2 3 2" xfId="50309"/>
    <cellStyle name="Обычный 4 3 2 3 2 2 2 3 2 2" xfId="50310"/>
    <cellStyle name="Обычный 4 3 2 3 2 2 2 3 3" xfId="50311"/>
    <cellStyle name="Обычный 4 3 2 3 2 2 2 4" xfId="50312"/>
    <cellStyle name="Обычный 4 3 2 3 2 2 2 4 2" xfId="50313"/>
    <cellStyle name="Обычный 4 3 2 3 2 2 2 5" xfId="50314"/>
    <cellStyle name="Обычный 4 3 2 3 2 2 3" xfId="50315"/>
    <cellStyle name="Обычный 4 3 2 3 2 2 3 2" xfId="50316"/>
    <cellStyle name="Обычный 4 3 2 3 2 2 3 2 2" xfId="50317"/>
    <cellStyle name="Обычный 4 3 2 3 2 2 3 2 2 2" xfId="50318"/>
    <cellStyle name="Обычный 4 3 2 3 2 2 3 2 3" xfId="50319"/>
    <cellStyle name="Обычный 4 3 2 3 2 2 3 3" xfId="50320"/>
    <cellStyle name="Обычный 4 3 2 3 2 2 3 3 2" xfId="50321"/>
    <cellStyle name="Обычный 4 3 2 3 2 2 3 4" xfId="50322"/>
    <cellStyle name="Обычный 4 3 2 3 2 2 4" xfId="50323"/>
    <cellStyle name="Обычный 4 3 2 3 2 2 4 2" xfId="50324"/>
    <cellStyle name="Обычный 4 3 2 3 2 2 4 2 2" xfId="50325"/>
    <cellStyle name="Обычный 4 3 2 3 2 2 4 3" xfId="50326"/>
    <cellStyle name="Обычный 4 3 2 3 2 2 5" xfId="50327"/>
    <cellStyle name="Обычный 4 3 2 3 2 2 5 2" xfId="50328"/>
    <cellStyle name="Обычный 4 3 2 3 2 2 6" xfId="50329"/>
    <cellStyle name="Обычный 4 3 2 3 2 3" xfId="50330"/>
    <cellStyle name="Обычный 4 3 2 3 2 3 2" xfId="50331"/>
    <cellStyle name="Обычный 4 3 2 3 2 3 2 2" xfId="50332"/>
    <cellStyle name="Обычный 4 3 2 3 2 3 2 2 2" xfId="50333"/>
    <cellStyle name="Обычный 4 3 2 3 2 3 2 2 2 2" xfId="50334"/>
    <cellStyle name="Обычный 4 3 2 3 2 3 2 2 3" xfId="50335"/>
    <cellStyle name="Обычный 4 3 2 3 2 3 2 3" xfId="50336"/>
    <cellStyle name="Обычный 4 3 2 3 2 3 2 3 2" xfId="50337"/>
    <cellStyle name="Обычный 4 3 2 3 2 3 2 4" xfId="50338"/>
    <cellStyle name="Обычный 4 3 2 3 2 3 3" xfId="50339"/>
    <cellStyle name="Обычный 4 3 2 3 2 3 3 2" xfId="50340"/>
    <cellStyle name="Обычный 4 3 2 3 2 3 3 2 2" xfId="50341"/>
    <cellStyle name="Обычный 4 3 2 3 2 3 3 3" xfId="50342"/>
    <cellStyle name="Обычный 4 3 2 3 2 3 4" xfId="50343"/>
    <cellStyle name="Обычный 4 3 2 3 2 3 4 2" xfId="50344"/>
    <cellStyle name="Обычный 4 3 2 3 2 3 5" xfId="50345"/>
    <cellStyle name="Обычный 4 3 2 3 2 4" xfId="50346"/>
    <cellStyle name="Обычный 4 3 2 3 2 4 2" xfId="50347"/>
    <cellStyle name="Обычный 4 3 2 3 2 4 2 2" xfId="50348"/>
    <cellStyle name="Обычный 4 3 2 3 2 4 2 2 2" xfId="50349"/>
    <cellStyle name="Обычный 4 3 2 3 2 4 2 3" xfId="50350"/>
    <cellStyle name="Обычный 4 3 2 3 2 4 3" xfId="50351"/>
    <cellStyle name="Обычный 4 3 2 3 2 4 3 2" xfId="50352"/>
    <cellStyle name="Обычный 4 3 2 3 2 4 4" xfId="50353"/>
    <cellStyle name="Обычный 4 3 2 3 2 5" xfId="50354"/>
    <cellStyle name="Обычный 4 3 2 3 2 5 2" xfId="50355"/>
    <cellStyle name="Обычный 4 3 2 3 2 5 2 2" xfId="50356"/>
    <cellStyle name="Обычный 4 3 2 3 2 5 3" xfId="50357"/>
    <cellStyle name="Обычный 4 3 2 3 2 6" xfId="50358"/>
    <cellStyle name="Обычный 4 3 2 3 2 6 2" xfId="50359"/>
    <cellStyle name="Обычный 4 3 2 3 2 7" xfId="50360"/>
    <cellStyle name="Обычный 4 3 2 3 3" xfId="50361"/>
    <cellStyle name="Обычный 4 3 2 3 3 2" xfId="50362"/>
    <cellStyle name="Обычный 4 3 2 3 3 2 2" xfId="50363"/>
    <cellStyle name="Обычный 4 3 2 3 3 2 2 2" xfId="50364"/>
    <cellStyle name="Обычный 4 3 2 3 3 2 2 2 2" xfId="50365"/>
    <cellStyle name="Обычный 4 3 2 3 3 2 2 2 2 2" xfId="50366"/>
    <cellStyle name="Обычный 4 3 2 3 3 2 2 2 3" xfId="50367"/>
    <cellStyle name="Обычный 4 3 2 3 3 2 2 3" xfId="50368"/>
    <cellStyle name="Обычный 4 3 2 3 3 2 2 3 2" xfId="50369"/>
    <cellStyle name="Обычный 4 3 2 3 3 2 2 4" xfId="50370"/>
    <cellStyle name="Обычный 4 3 2 3 3 2 3" xfId="50371"/>
    <cellStyle name="Обычный 4 3 2 3 3 2 3 2" xfId="50372"/>
    <cellStyle name="Обычный 4 3 2 3 3 2 3 2 2" xfId="50373"/>
    <cellStyle name="Обычный 4 3 2 3 3 2 3 3" xfId="50374"/>
    <cellStyle name="Обычный 4 3 2 3 3 2 4" xfId="50375"/>
    <cellStyle name="Обычный 4 3 2 3 3 2 4 2" xfId="50376"/>
    <cellStyle name="Обычный 4 3 2 3 3 2 5" xfId="50377"/>
    <cellStyle name="Обычный 4 3 2 3 3 3" xfId="50378"/>
    <cellStyle name="Обычный 4 3 2 3 3 3 2" xfId="50379"/>
    <cellStyle name="Обычный 4 3 2 3 3 3 2 2" xfId="50380"/>
    <cellStyle name="Обычный 4 3 2 3 3 3 2 2 2" xfId="50381"/>
    <cellStyle name="Обычный 4 3 2 3 3 3 2 3" xfId="50382"/>
    <cellStyle name="Обычный 4 3 2 3 3 3 3" xfId="50383"/>
    <cellStyle name="Обычный 4 3 2 3 3 3 3 2" xfId="50384"/>
    <cellStyle name="Обычный 4 3 2 3 3 3 4" xfId="50385"/>
    <cellStyle name="Обычный 4 3 2 3 3 4" xfId="50386"/>
    <cellStyle name="Обычный 4 3 2 3 3 4 2" xfId="50387"/>
    <cellStyle name="Обычный 4 3 2 3 3 4 2 2" xfId="50388"/>
    <cellStyle name="Обычный 4 3 2 3 3 4 3" xfId="50389"/>
    <cellStyle name="Обычный 4 3 2 3 3 5" xfId="50390"/>
    <cellStyle name="Обычный 4 3 2 3 3 5 2" xfId="50391"/>
    <cellStyle name="Обычный 4 3 2 3 3 6" xfId="50392"/>
    <cellStyle name="Обычный 4 3 2 3 4" xfId="50393"/>
    <cellStyle name="Обычный 4 3 2 3 4 2" xfId="50394"/>
    <cellStyle name="Обычный 4 3 2 3 4 2 2" xfId="50395"/>
    <cellStyle name="Обычный 4 3 2 3 4 2 2 2" xfId="50396"/>
    <cellStyle name="Обычный 4 3 2 3 4 2 2 2 2" xfId="50397"/>
    <cellStyle name="Обычный 4 3 2 3 4 2 2 3" xfId="50398"/>
    <cellStyle name="Обычный 4 3 2 3 4 2 3" xfId="50399"/>
    <cellStyle name="Обычный 4 3 2 3 4 2 3 2" xfId="50400"/>
    <cellStyle name="Обычный 4 3 2 3 4 2 4" xfId="50401"/>
    <cellStyle name="Обычный 4 3 2 3 4 3" xfId="50402"/>
    <cellStyle name="Обычный 4 3 2 3 4 3 2" xfId="50403"/>
    <cellStyle name="Обычный 4 3 2 3 4 3 2 2" xfId="50404"/>
    <cellStyle name="Обычный 4 3 2 3 4 3 3" xfId="50405"/>
    <cellStyle name="Обычный 4 3 2 3 4 4" xfId="50406"/>
    <cellStyle name="Обычный 4 3 2 3 4 4 2" xfId="50407"/>
    <cellStyle name="Обычный 4 3 2 3 4 5" xfId="50408"/>
    <cellStyle name="Обычный 4 3 2 3 5" xfId="50409"/>
    <cellStyle name="Обычный 4 3 2 3 5 2" xfId="50410"/>
    <cellStyle name="Обычный 4 3 2 3 5 2 2" xfId="50411"/>
    <cellStyle name="Обычный 4 3 2 3 5 2 2 2" xfId="50412"/>
    <cellStyle name="Обычный 4 3 2 3 5 2 3" xfId="50413"/>
    <cellStyle name="Обычный 4 3 2 3 5 3" xfId="50414"/>
    <cellStyle name="Обычный 4 3 2 3 5 3 2" xfId="50415"/>
    <cellStyle name="Обычный 4 3 2 3 5 4" xfId="50416"/>
    <cellStyle name="Обычный 4 3 2 3 6" xfId="50417"/>
    <cellStyle name="Обычный 4 3 2 3 6 2" xfId="50418"/>
    <cellStyle name="Обычный 4 3 2 3 6 2 2" xfId="50419"/>
    <cellStyle name="Обычный 4 3 2 3 6 3" xfId="50420"/>
    <cellStyle name="Обычный 4 3 2 3 7" xfId="50421"/>
    <cellStyle name="Обычный 4 3 2 3 7 2" xfId="50422"/>
    <cellStyle name="Обычный 4 3 2 3 8" xfId="50423"/>
    <cellStyle name="Обычный 4 3 2 4" xfId="50424"/>
    <cellStyle name="Обычный 4 3 2 5" xfId="50425"/>
    <cellStyle name="Обычный 4 3 2 5 2" xfId="50426"/>
    <cellStyle name="Обычный 4 3 2 5 2 2" xfId="50427"/>
    <cellStyle name="Обычный 4 3 2 5 2 2 2" xfId="50428"/>
    <cellStyle name="Обычный 4 3 2 5 2 2 2 2" xfId="50429"/>
    <cellStyle name="Обычный 4 3 2 5 2 2 2 2 2" xfId="50430"/>
    <cellStyle name="Обычный 4 3 2 5 2 2 2 2 2 2" xfId="50431"/>
    <cellStyle name="Обычный 4 3 2 5 2 2 2 2 2 2 2" xfId="50432"/>
    <cellStyle name="Обычный 4 3 2 5 2 2 2 2 2 3" xfId="50433"/>
    <cellStyle name="Обычный 4 3 2 5 2 2 2 2 3" xfId="50434"/>
    <cellStyle name="Обычный 4 3 2 5 2 2 2 2 3 2" xfId="50435"/>
    <cellStyle name="Обычный 4 3 2 5 2 2 2 2 4" xfId="50436"/>
    <cellStyle name="Обычный 4 3 2 5 2 2 2 3" xfId="50437"/>
    <cellStyle name="Обычный 4 3 2 5 2 2 2 3 2" xfId="50438"/>
    <cellStyle name="Обычный 4 3 2 5 2 2 2 3 2 2" xfId="50439"/>
    <cellStyle name="Обычный 4 3 2 5 2 2 2 3 3" xfId="50440"/>
    <cellStyle name="Обычный 4 3 2 5 2 2 2 4" xfId="50441"/>
    <cellStyle name="Обычный 4 3 2 5 2 2 2 4 2" xfId="50442"/>
    <cellStyle name="Обычный 4 3 2 5 2 2 2 5" xfId="50443"/>
    <cellStyle name="Обычный 4 3 2 5 2 2 3" xfId="50444"/>
    <cellStyle name="Обычный 4 3 2 5 2 2 3 2" xfId="50445"/>
    <cellStyle name="Обычный 4 3 2 5 2 2 3 2 2" xfId="50446"/>
    <cellStyle name="Обычный 4 3 2 5 2 2 3 2 2 2" xfId="50447"/>
    <cellStyle name="Обычный 4 3 2 5 2 2 3 2 3" xfId="50448"/>
    <cellStyle name="Обычный 4 3 2 5 2 2 3 3" xfId="50449"/>
    <cellStyle name="Обычный 4 3 2 5 2 2 3 3 2" xfId="50450"/>
    <cellStyle name="Обычный 4 3 2 5 2 2 3 4" xfId="50451"/>
    <cellStyle name="Обычный 4 3 2 5 2 2 4" xfId="50452"/>
    <cellStyle name="Обычный 4 3 2 5 2 2 4 2" xfId="50453"/>
    <cellStyle name="Обычный 4 3 2 5 2 2 4 2 2" xfId="50454"/>
    <cellStyle name="Обычный 4 3 2 5 2 2 4 3" xfId="50455"/>
    <cellStyle name="Обычный 4 3 2 5 2 2 5" xfId="50456"/>
    <cellStyle name="Обычный 4 3 2 5 2 2 5 2" xfId="50457"/>
    <cellStyle name="Обычный 4 3 2 5 2 2 6" xfId="50458"/>
    <cellStyle name="Обычный 4 3 2 5 2 3" xfId="50459"/>
    <cellStyle name="Обычный 4 3 2 5 2 3 2" xfId="50460"/>
    <cellStyle name="Обычный 4 3 2 5 2 3 2 2" xfId="50461"/>
    <cellStyle name="Обычный 4 3 2 5 2 3 2 2 2" xfId="50462"/>
    <cellStyle name="Обычный 4 3 2 5 2 3 2 2 2 2" xfId="50463"/>
    <cellStyle name="Обычный 4 3 2 5 2 3 2 2 3" xfId="50464"/>
    <cellStyle name="Обычный 4 3 2 5 2 3 2 3" xfId="50465"/>
    <cellStyle name="Обычный 4 3 2 5 2 3 2 3 2" xfId="50466"/>
    <cellStyle name="Обычный 4 3 2 5 2 3 2 4" xfId="50467"/>
    <cellStyle name="Обычный 4 3 2 5 2 3 3" xfId="50468"/>
    <cellStyle name="Обычный 4 3 2 5 2 3 3 2" xfId="50469"/>
    <cellStyle name="Обычный 4 3 2 5 2 3 3 2 2" xfId="50470"/>
    <cellStyle name="Обычный 4 3 2 5 2 3 3 3" xfId="50471"/>
    <cellStyle name="Обычный 4 3 2 5 2 3 4" xfId="50472"/>
    <cellStyle name="Обычный 4 3 2 5 2 3 4 2" xfId="50473"/>
    <cellStyle name="Обычный 4 3 2 5 2 3 5" xfId="50474"/>
    <cellStyle name="Обычный 4 3 2 5 2 4" xfId="50475"/>
    <cellStyle name="Обычный 4 3 2 5 2 4 2" xfId="50476"/>
    <cellStyle name="Обычный 4 3 2 5 2 4 2 2" xfId="50477"/>
    <cellStyle name="Обычный 4 3 2 5 2 4 2 2 2" xfId="50478"/>
    <cellStyle name="Обычный 4 3 2 5 2 4 2 3" xfId="50479"/>
    <cellStyle name="Обычный 4 3 2 5 2 4 3" xfId="50480"/>
    <cellStyle name="Обычный 4 3 2 5 2 4 3 2" xfId="50481"/>
    <cellStyle name="Обычный 4 3 2 5 2 4 4" xfId="50482"/>
    <cellStyle name="Обычный 4 3 2 5 2 5" xfId="50483"/>
    <cellStyle name="Обычный 4 3 2 5 2 5 2" xfId="50484"/>
    <cellStyle name="Обычный 4 3 2 5 2 5 2 2" xfId="50485"/>
    <cellStyle name="Обычный 4 3 2 5 2 5 3" xfId="50486"/>
    <cellStyle name="Обычный 4 3 2 5 2 6" xfId="50487"/>
    <cellStyle name="Обычный 4 3 2 5 2 6 2" xfId="50488"/>
    <cellStyle name="Обычный 4 3 2 5 2 7" xfId="50489"/>
    <cellStyle name="Обычный 4 3 2 5 3" xfId="50490"/>
    <cellStyle name="Обычный 4 3 2 5 3 2" xfId="50491"/>
    <cellStyle name="Обычный 4 3 2 5 3 2 2" xfId="50492"/>
    <cellStyle name="Обычный 4 3 2 5 3 2 2 2" xfId="50493"/>
    <cellStyle name="Обычный 4 3 2 5 3 2 2 2 2" xfId="50494"/>
    <cellStyle name="Обычный 4 3 2 5 3 2 2 2 2 2" xfId="50495"/>
    <cellStyle name="Обычный 4 3 2 5 3 2 2 2 3" xfId="50496"/>
    <cellStyle name="Обычный 4 3 2 5 3 2 2 3" xfId="50497"/>
    <cellStyle name="Обычный 4 3 2 5 3 2 2 3 2" xfId="50498"/>
    <cellStyle name="Обычный 4 3 2 5 3 2 2 4" xfId="50499"/>
    <cellStyle name="Обычный 4 3 2 5 3 2 3" xfId="50500"/>
    <cellStyle name="Обычный 4 3 2 5 3 2 3 2" xfId="50501"/>
    <cellStyle name="Обычный 4 3 2 5 3 2 3 2 2" xfId="50502"/>
    <cellStyle name="Обычный 4 3 2 5 3 2 3 3" xfId="50503"/>
    <cellStyle name="Обычный 4 3 2 5 3 2 4" xfId="50504"/>
    <cellStyle name="Обычный 4 3 2 5 3 2 4 2" xfId="50505"/>
    <cellStyle name="Обычный 4 3 2 5 3 2 5" xfId="50506"/>
    <cellStyle name="Обычный 4 3 2 5 3 3" xfId="50507"/>
    <cellStyle name="Обычный 4 3 2 5 3 3 2" xfId="50508"/>
    <cellStyle name="Обычный 4 3 2 5 3 3 2 2" xfId="50509"/>
    <cellStyle name="Обычный 4 3 2 5 3 3 2 2 2" xfId="50510"/>
    <cellStyle name="Обычный 4 3 2 5 3 3 2 3" xfId="50511"/>
    <cellStyle name="Обычный 4 3 2 5 3 3 3" xfId="50512"/>
    <cellStyle name="Обычный 4 3 2 5 3 3 3 2" xfId="50513"/>
    <cellStyle name="Обычный 4 3 2 5 3 3 4" xfId="50514"/>
    <cellStyle name="Обычный 4 3 2 5 3 4" xfId="50515"/>
    <cellStyle name="Обычный 4 3 2 5 3 4 2" xfId="50516"/>
    <cellStyle name="Обычный 4 3 2 5 3 4 2 2" xfId="50517"/>
    <cellStyle name="Обычный 4 3 2 5 3 4 3" xfId="50518"/>
    <cellStyle name="Обычный 4 3 2 5 3 5" xfId="50519"/>
    <cellStyle name="Обычный 4 3 2 5 3 5 2" xfId="50520"/>
    <cellStyle name="Обычный 4 3 2 5 3 6" xfId="50521"/>
    <cellStyle name="Обычный 4 3 2 5 4" xfId="50522"/>
    <cellStyle name="Обычный 4 3 2 5 4 2" xfId="50523"/>
    <cellStyle name="Обычный 4 3 2 5 4 2 2" xfId="50524"/>
    <cellStyle name="Обычный 4 3 2 5 4 2 2 2" xfId="50525"/>
    <cellStyle name="Обычный 4 3 2 5 4 2 2 2 2" xfId="50526"/>
    <cellStyle name="Обычный 4 3 2 5 4 2 2 3" xfId="50527"/>
    <cellStyle name="Обычный 4 3 2 5 4 2 3" xfId="50528"/>
    <cellStyle name="Обычный 4 3 2 5 4 2 3 2" xfId="50529"/>
    <cellStyle name="Обычный 4 3 2 5 4 2 4" xfId="50530"/>
    <cellStyle name="Обычный 4 3 2 5 4 3" xfId="50531"/>
    <cellStyle name="Обычный 4 3 2 5 4 3 2" xfId="50532"/>
    <cellStyle name="Обычный 4 3 2 5 4 3 2 2" xfId="50533"/>
    <cellStyle name="Обычный 4 3 2 5 4 3 3" xfId="50534"/>
    <cellStyle name="Обычный 4 3 2 5 4 4" xfId="50535"/>
    <cellStyle name="Обычный 4 3 2 5 4 4 2" xfId="50536"/>
    <cellStyle name="Обычный 4 3 2 5 4 5" xfId="50537"/>
    <cellStyle name="Обычный 4 3 2 5 5" xfId="50538"/>
    <cellStyle name="Обычный 4 3 2 5 5 2" xfId="50539"/>
    <cellStyle name="Обычный 4 3 2 5 5 2 2" xfId="50540"/>
    <cellStyle name="Обычный 4 3 2 5 5 2 2 2" xfId="50541"/>
    <cellStyle name="Обычный 4 3 2 5 5 2 3" xfId="50542"/>
    <cellStyle name="Обычный 4 3 2 5 5 3" xfId="50543"/>
    <cellStyle name="Обычный 4 3 2 5 5 3 2" xfId="50544"/>
    <cellStyle name="Обычный 4 3 2 5 5 4" xfId="50545"/>
    <cellStyle name="Обычный 4 3 2 5 6" xfId="50546"/>
    <cellStyle name="Обычный 4 3 2 5 6 2" xfId="50547"/>
    <cellStyle name="Обычный 4 3 2 5 6 2 2" xfId="50548"/>
    <cellStyle name="Обычный 4 3 2 5 6 3" xfId="50549"/>
    <cellStyle name="Обычный 4 3 2 5 7" xfId="50550"/>
    <cellStyle name="Обычный 4 3 2 5 7 2" xfId="50551"/>
    <cellStyle name="Обычный 4 3 2 5 8" xfId="50552"/>
    <cellStyle name="Обычный 4 3 3" xfId="50553"/>
    <cellStyle name="Обычный 4 3 3 10" xfId="50554"/>
    <cellStyle name="Обычный 4 3 3 2" xfId="50555"/>
    <cellStyle name="Обычный 4 3 3 2 2" xfId="50556"/>
    <cellStyle name="Обычный 4 3 3 2 2 2" xfId="50557"/>
    <cellStyle name="Обычный 4 3 3 2 2 2 2" xfId="50558"/>
    <cellStyle name="Обычный 4 3 3 2 2 2 2 2" xfId="50559"/>
    <cellStyle name="Обычный 4 3 3 2 2 2 2 2 2" xfId="50560"/>
    <cellStyle name="Обычный 4 3 3 2 2 2 2 2 2 2" xfId="50561"/>
    <cellStyle name="Обычный 4 3 3 2 2 2 2 2 2 2 2" xfId="50562"/>
    <cellStyle name="Обычный 4 3 3 2 2 2 2 2 2 3" xfId="50563"/>
    <cellStyle name="Обычный 4 3 3 2 2 2 2 2 3" xfId="50564"/>
    <cellStyle name="Обычный 4 3 3 2 2 2 2 2 3 2" xfId="50565"/>
    <cellStyle name="Обычный 4 3 3 2 2 2 2 2 4" xfId="50566"/>
    <cellStyle name="Обычный 4 3 3 2 2 2 2 3" xfId="50567"/>
    <cellStyle name="Обычный 4 3 3 2 2 2 2 3 2" xfId="50568"/>
    <cellStyle name="Обычный 4 3 3 2 2 2 2 3 2 2" xfId="50569"/>
    <cellStyle name="Обычный 4 3 3 2 2 2 2 3 3" xfId="50570"/>
    <cellStyle name="Обычный 4 3 3 2 2 2 2 4" xfId="50571"/>
    <cellStyle name="Обычный 4 3 3 2 2 2 2 4 2" xfId="50572"/>
    <cellStyle name="Обычный 4 3 3 2 2 2 2 5" xfId="50573"/>
    <cellStyle name="Обычный 4 3 3 2 2 2 3" xfId="50574"/>
    <cellStyle name="Обычный 4 3 3 2 2 2 3 2" xfId="50575"/>
    <cellStyle name="Обычный 4 3 3 2 2 2 3 2 2" xfId="50576"/>
    <cellStyle name="Обычный 4 3 3 2 2 2 3 2 2 2" xfId="50577"/>
    <cellStyle name="Обычный 4 3 3 2 2 2 3 2 3" xfId="50578"/>
    <cellStyle name="Обычный 4 3 3 2 2 2 3 3" xfId="50579"/>
    <cellStyle name="Обычный 4 3 3 2 2 2 3 3 2" xfId="50580"/>
    <cellStyle name="Обычный 4 3 3 2 2 2 3 4" xfId="50581"/>
    <cellStyle name="Обычный 4 3 3 2 2 2 4" xfId="50582"/>
    <cellStyle name="Обычный 4 3 3 2 2 2 4 2" xfId="50583"/>
    <cellStyle name="Обычный 4 3 3 2 2 2 4 2 2" xfId="50584"/>
    <cellStyle name="Обычный 4 3 3 2 2 2 4 3" xfId="50585"/>
    <cellStyle name="Обычный 4 3 3 2 2 2 5" xfId="50586"/>
    <cellStyle name="Обычный 4 3 3 2 2 2 5 2" xfId="50587"/>
    <cellStyle name="Обычный 4 3 3 2 2 2 6" xfId="50588"/>
    <cellStyle name="Обычный 4 3 3 2 2 3" xfId="50589"/>
    <cellStyle name="Обычный 4 3 3 2 2 3 2" xfId="50590"/>
    <cellStyle name="Обычный 4 3 3 2 2 3 2 2" xfId="50591"/>
    <cellStyle name="Обычный 4 3 3 2 2 3 2 2 2" xfId="50592"/>
    <cellStyle name="Обычный 4 3 3 2 2 3 2 2 2 2" xfId="50593"/>
    <cellStyle name="Обычный 4 3 3 2 2 3 2 2 3" xfId="50594"/>
    <cellStyle name="Обычный 4 3 3 2 2 3 2 3" xfId="50595"/>
    <cellStyle name="Обычный 4 3 3 2 2 3 2 3 2" xfId="50596"/>
    <cellStyle name="Обычный 4 3 3 2 2 3 2 4" xfId="50597"/>
    <cellStyle name="Обычный 4 3 3 2 2 3 3" xfId="50598"/>
    <cellStyle name="Обычный 4 3 3 2 2 3 3 2" xfId="50599"/>
    <cellStyle name="Обычный 4 3 3 2 2 3 3 2 2" xfId="50600"/>
    <cellStyle name="Обычный 4 3 3 2 2 3 3 3" xfId="50601"/>
    <cellStyle name="Обычный 4 3 3 2 2 3 4" xfId="50602"/>
    <cellStyle name="Обычный 4 3 3 2 2 3 4 2" xfId="50603"/>
    <cellStyle name="Обычный 4 3 3 2 2 3 5" xfId="50604"/>
    <cellStyle name="Обычный 4 3 3 2 2 4" xfId="50605"/>
    <cellStyle name="Обычный 4 3 3 2 2 4 2" xfId="50606"/>
    <cellStyle name="Обычный 4 3 3 2 2 4 2 2" xfId="50607"/>
    <cellStyle name="Обычный 4 3 3 2 2 4 2 2 2" xfId="50608"/>
    <cellStyle name="Обычный 4 3 3 2 2 4 2 3" xfId="50609"/>
    <cellStyle name="Обычный 4 3 3 2 2 4 3" xfId="50610"/>
    <cellStyle name="Обычный 4 3 3 2 2 4 3 2" xfId="50611"/>
    <cellStyle name="Обычный 4 3 3 2 2 4 4" xfId="50612"/>
    <cellStyle name="Обычный 4 3 3 2 2 5" xfId="50613"/>
    <cellStyle name="Обычный 4 3 3 2 2 5 2" xfId="50614"/>
    <cellStyle name="Обычный 4 3 3 2 2 5 2 2" xfId="50615"/>
    <cellStyle name="Обычный 4 3 3 2 2 5 3" xfId="50616"/>
    <cellStyle name="Обычный 4 3 3 2 2 6" xfId="50617"/>
    <cellStyle name="Обычный 4 3 3 2 2 6 2" xfId="50618"/>
    <cellStyle name="Обычный 4 3 3 2 2 7" xfId="50619"/>
    <cellStyle name="Обычный 4 3 3 2 3" xfId="50620"/>
    <cellStyle name="Обычный 4 3 3 2 3 2" xfId="50621"/>
    <cellStyle name="Обычный 4 3 3 2 3 2 2" xfId="50622"/>
    <cellStyle name="Обычный 4 3 3 2 3 2 2 2" xfId="50623"/>
    <cellStyle name="Обычный 4 3 3 2 3 2 2 2 2" xfId="50624"/>
    <cellStyle name="Обычный 4 3 3 2 3 2 2 2 2 2" xfId="50625"/>
    <cellStyle name="Обычный 4 3 3 2 3 2 2 2 3" xfId="50626"/>
    <cellStyle name="Обычный 4 3 3 2 3 2 2 3" xfId="50627"/>
    <cellStyle name="Обычный 4 3 3 2 3 2 2 3 2" xfId="50628"/>
    <cellStyle name="Обычный 4 3 3 2 3 2 2 4" xfId="50629"/>
    <cellStyle name="Обычный 4 3 3 2 3 2 3" xfId="50630"/>
    <cellStyle name="Обычный 4 3 3 2 3 2 3 2" xfId="50631"/>
    <cellStyle name="Обычный 4 3 3 2 3 2 3 2 2" xfId="50632"/>
    <cellStyle name="Обычный 4 3 3 2 3 2 3 3" xfId="50633"/>
    <cellStyle name="Обычный 4 3 3 2 3 2 4" xfId="50634"/>
    <cellStyle name="Обычный 4 3 3 2 3 2 4 2" xfId="50635"/>
    <cellStyle name="Обычный 4 3 3 2 3 2 5" xfId="50636"/>
    <cellStyle name="Обычный 4 3 3 2 3 3" xfId="50637"/>
    <cellStyle name="Обычный 4 3 3 2 3 3 2" xfId="50638"/>
    <cellStyle name="Обычный 4 3 3 2 3 3 2 2" xfId="50639"/>
    <cellStyle name="Обычный 4 3 3 2 3 3 2 2 2" xfId="50640"/>
    <cellStyle name="Обычный 4 3 3 2 3 3 2 3" xfId="50641"/>
    <cellStyle name="Обычный 4 3 3 2 3 3 3" xfId="50642"/>
    <cellStyle name="Обычный 4 3 3 2 3 3 3 2" xfId="50643"/>
    <cellStyle name="Обычный 4 3 3 2 3 3 4" xfId="50644"/>
    <cellStyle name="Обычный 4 3 3 2 3 4" xfId="50645"/>
    <cellStyle name="Обычный 4 3 3 2 3 4 2" xfId="50646"/>
    <cellStyle name="Обычный 4 3 3 2 3 4 2 2" xfId="50647"/>
    <cellStyle name="Обычный 4 3 3 2 3 4 3" xfId="50648"/>
    <cellStyle name="Обычный 4 3 3 2 3 5" xfId="50649"/>
    <cellStyle name="Обычный 4 3 3 2 3 5 2" xfId="50650"/>
    <cellStyle name="Обычный 4 3 3 2 3 6" xfId="50651"/>
    <cellStyle name="Обычный 4 3 3 2 4" xfId="50652"/>
    <cellStyle name="Обычный 4 3 3 2 4 2" xfId="50653"/>
    <cellStyle name="Обычный 4 3 3 2 4 2 2" xfId="50654"/>
    <cellStyle name="Обычный 4 3 3 2 4 2 2 2" xfId="50655"/>
    <cellStyle name="Обычный 4 3 3 2 4 2 2 2 2" xfId="50656"/>
    <cellStyle name="Обычный 4 3 3 2 4 2 2 3" xfId="50657"/>
    <cellStyle name="Обычный 4 3 3 2 4 2 3" xfId="50658"/>
    <cellStyle name="Обычный 4 3 3 2 4 2 3 2" xfId="50659"/>
    <cellStyle name="Обычный 4 3 3 2 4 2 4" xfId="50660"/>
    <cellStyle name="Обычный 4 3 3 2 4 3" xfId="50661"/>
    <cellStyle name="Обычный 4 3 3 2 4 3 2" xfId="50662"/>
    <cellStyle name="Обычный 4 3 3 2 4 3 2 2" xfId="50663"/>
    <cellStyle name="Обычный 4 3 3 2 4 3 3" xfId="50664"/>
    <cellStyle name="Обычный 4 3 3 2 4 4" xfId="50665"/>
    <cellStyle name="Обычный 4 3 3 2 4 4 2" xfId="50666"/>
    <cellStyle name="Обычный 4 3 3 2 4 5" xfId="50667"/>
    <cellStyle name="Обычный 4 3 3 2 5" xfId="50668"/>
    <cellStyle name="Обычный 4 3 3 2 5 2" xfId="50669"/>
    <cellStyle name="Обычный 4 3 3 2 5 2 2" xfId="50670"/>
    <cellStyle name="Обычный 4 3 3 2 5 2 2 2" xfId="50671"/>
    <cellStyle name="Обычный 4 3 3 2 5 2 3" xfId="50672"/>
    <cellStyle name="Обычный 4 3 3 2 5 3" xfId="50673"/>
    <cellStyle name="Обычный 4 3 3 2 5 3 2" xfId="50674"/>
    <cellStyle name="Обычный 4 3 3 2 5 4" xfId="50675"/>
    <cellStyle name="Обычный 4 3 3 2 6" xfId="50676"/>
    <cellStyle name="Обычный 4 3 3 2 6 2" xfId="50677"/>
    <cellStyle name="Обычный 4 3 3 2 6 2 2" xfId="50678"/>
    <cellStyle name="Обычный 4 3 3 2 6 3" xfId="50679"/>
    <cellStyle name="Обычный 4 3 3 2 7" xfId="50680"/>
    <cellStyle name="Обычный 4 3 3 2 7 2" xfId="50681"/>
    <cellStyle name="Обычный 4 3 3 2 8" xfId="50682"/>
    <cellStyle name="Обычный 4 3 3 3" xfId="50683"/>
    <cellStyle name="Обычный 4 3 3 3 2" xfId="50684"/>
    <cellStyle name="Обычный 4 3 3 3 2 2" xfId="50685"/>
    <cellStyle name="Обычный 4 3 3 3 2 2 2" xfId="50686"/>
    <cellStyle name="Обычный 4 3 3 3 2 2 2 2" xfId="50687"/>
    <cellStyle name="Обычный 4 3 3 3 2 2 2 2 2" xfId="50688"/>
    <cellStyle name="Обычный 4 3 3 3 2 2 2 2 2 2" xfId="50689"/>
    <cellStyle name="Обычный 4 3 3 3 2 2 2 2 2 2 2" xfId="50690"/>
    <cellStyle name="Обычный 4 3 3 3 2 2 2 2 2 3" xfId="50691"/>
    <cellStyle name="Обычный 4 3 3 3 2 2 2 2 3" xfId="50692"/>
    <cellStyle name="Обычный 4 3 3 3 2 2 2 2 3 2" xfId="50693"/>
    <cellStyle name="Обычный 4 3 3 3 2 2 2 2 4" xfId="50694"/>
    <cellStyle name="Обычный 4 3 3 3 2 2 2 3" xfId="50695"/>
    <cellStyle name="Обычный 4 3 3 3 2 2 2 3 2" xfId="50696"/>
    <cellStyle name="Обычный 4 3 3 3 2 2 2 3 2 2" xfId="50697"/>
    <cellStyle name="Обычный 4 3 3 3 2 2 2 3 3" xfId="50698"/>
    <cellStyle name="Обычный 4 3 3 3 2 2 2 4" xfId="50699"/>
    <cellStyle name="Обычный 4 3 3 3 2 2 2 4 2" xfId="50700"/>
    <cellStyle name="Обычный 4 3 3 3 2 2 2 5" xfId="50701"/>
    <cellStyle name="Обычный 4 3 3 3 2 2 3" xfId="50702"/>
    <cellStyle name="Обычный 4 3 3 3 2 2 3 2" xfId="50703"/>
    <cellStyle name="Обычный 4 3 3 3 2 2 3 2 2" xfId="50704"/>
    <cellStyle name="Обычный 4 3 3 3 2 2 3 2 2 2" xfId="50705"/>
    <cellStyle name="Обычный 4 3 3 3 2 2 3 2 3" xfId="50706"/>
    <cellStyle name="Обычный 4 3 3 3 2 2 3 3" xfId="50707"/>
    <cellStyle name="Обычный 4 3 3 3 2 2 3 3 2" xfId="50708"/>
    <cellStyle name="Обычный 4 3 3 3 2 2 3 4" xfId="50709"/>
    <cellStyle name="Обычный 4 3 3 3 2 2 4" xfId="50710"/>
    <cellStyle name="Обычный 4 3 3 3 2 2 4 2" xfId="50711"/>
    <cellStyle name="Обычный 4 3 3 3 2 2 4 2 2" xfId="50712"/>
    <cellStyle name="Обычный 4 3 3 3 2 2 4 3" xfId="50713"/>
    <cellStyle name="Обычный 4 3 3 3 2 2 5" xfId="50714"/>
    <cellStyle name="Обычный 4 3 3 3 2 2 5 2" xfId="50715"/>
    <cellStyle name="Обычный 4 3 3 3 2 2 6" xfId="50716"/>
    <cellStyle name="Обычный 4 3 3 3 2 3" xfId="50717"/>
    <cellStyle name="Обычный 4 3 3 3 2 3 2" xfId="50718"/>
    <cellStyle name="Обычный 4 3 3 3 2 3 2 2" xfId="50719"/>
    <cellStyle name="Обычный 4 3 3 3 2 3 2 2 2" xfId="50720"/>
    <cellStyle name="Обычный 4 3 3 3 2 3 2 2 2 2" xfId="50721"/>
    <cellStyle name="Обычный 4 3 3 3 2 3 2 2 3" xfId="50722"/>
    <cellStyle name="Обычный 4 3 3 3 2 3 2 3" xfId="50723"/>
    <cellStyle name="Обычный 4 3 3 3 2 3 2 3 2" xfId="50724"/>
    <cellStyle name="Обычный 4 3 3 3 2 3 2 4" xfId="50725"/>
    <cellStyle name="Обычный 4 3 3 3 2 3 3" xfId="50726"/>
    <cellStyle name="Обычный 4 3 3 3 2 3 3 2" xfId="50727"/>
    <cellStyle name="Обычный 4 3 3 3 2 3 3 2 2" xfId="50728"/>
    <cellStyle name="Обычный 4 3 3 3 2 3 3 3" xfId="50729"/>
    <cellStyle name="Обычный 4 3 3 3 2 3 4" xfId="50730"/>
    <cellStyle name="Обычный 4 3 3 3 2 3 4 2" xfId="50731"/>
    <cellStyle name="Обычный 4 3 3 3 2 3 5" xfId="50732"/>
    <cellStyle name="Обычный 4 3 3 3 2 4" xfId="50733"/>
    <cellStyle name="Обычный 4 3 3 3 2 4 2" xfId="50734"/>
    <cellStyle name="Обычный 4 3 3 3 2 4 2 2" xfId="50735"/>
    <cellStyle name="Обычный 4 3 3 3 2 4 2 2 2" xfId="50736"/>
    <cellStyle name="Обычный 4 3 3 3 2 4 2 3" xfId="50737"/>
    <cellStyle name="Обычный 4 3 3 3 2 4 3" xfId="50738"/>
    <cellStyle name="Обычный 4 3 3 3 2 4 3 2" xfId="50739"/>
    <cellStyle name="Обычный 4 3 3 3 2 4 4" xfId="50740"/>
    <cellStyle name="Обычный 4 3 3 3 2 5" xfId="50741"/>
    <cellStyle name="Обычный 4 3 3 3 2 5 2" xfId="50742"/>
    <cellStyle name="Обычный 4 3 3 3 2 5 2 2" xfId="50743"/>
    <cellStyle name="Обычный 4 3 3 3 2 5 3" xfId="50744"/>
    <cellStyle name="Обычный 4 3 3 3 2 6" xfId="50745"/>
    <cellStyle name="Обычный 4 3 3 3 2 6 2" xfId="50746"/>
    <cellStyle name="Обычный 4 3 3 3 2 7" xfId="50747"/>
    <cellStyle name="Обычный 4 3 3 3 3" xfId="50748"/>
    <cellStyle name="Обычный 4 3 3 3 3 2" xfId="50749"/>
    <cellStyle name="Обычный 4 3 3 3 3 2 2" xfId="50750"/>
    <cellStyle name="Обычный 4 3 3 3 3 2 2 2" xfId="50751"/>
    <cellStyle name="Обычный 4 3 3 3 3 2 2 2 2" xfId="50752"/>
    <cellStyle name="Обычный 4 3 3 3 3 2 2 2 2 2" xfId="50753"/>
    <cellStyle name="Обычный 4 3 3 3 3 2 2 2 3" xfId="50754"/>
    <cellStyle name="Обычный 4 3 3 3 3 2 2 3" xfId="50755"/>
    <cellStyle name="Обычный 4 3 3 3 3 2 2 3 2" xfId="50756"/>
    <cellStyle name="Обычный 4 3 3 3 3 2 2 4" xfId="50757"/>
    <cellStyle name="Обычный 4 3 3 3 3 2 3" xfId="50758"/>
    <cellStyle name="Обычный 4 3 3 3 3 2 3 2" xfId="50759"/>
    <cellStyle name="Обычный 4 3 3 3 3 2 3 2 2" xfId="50760"/>
    <cellStyle name="Обычный 4 3 3 3 3 2 3 3" xfId="50761"/>
    <cellStyle name="Обычный 4 3 3 3 3 2 4" xfId="50762"/>
    <cellStyle name="Обычный 4 3 3 3 3 2 4 2" xfId="50763"/>
    <cellStyle name="Обычный 4 3 3 3 3 2 5" xfId="50764"/>
    <cellStyle name="Обычный 4 3 3 3 3 3" xfId="50765"/>
    <cellStyle name="Обычный 4 3 3 3 3 3 2" xfId="50766"/>
    <cellStyle name="Обычный 4 3 3 3 3 3 2 2" xfId="50767"/>
    <cellStyle name="Обычный 4 3 3 3 3 3 2 2 2" xfId="50768"/>
    <cellStyle name="Обычный 4 3 3 3 3 3 2 3" xfId="50769"/>
    <cellStyle name="Обычный 4 3 3 3 3 3 3" xfId="50770"/>
    <cellStyle name="Обычный 4 3 3 3 3 3 3 2" xfId="50771"/>
    <cellStyle name="Обычный 4 3 3 3 3 3 4" xfId="50772"/>
    <cellStyle name="Обычный 4 3 3 3 3 4" xfId="50773"/>
    <cellStyle name="Обычный 4 3 3 3 3 4 2" xfId="50774"/>
    <cellStyle name="Обычный 4 3 3 3 3 4 2 2" xfId="50775"/>
    <cellStyle name="Обычный 4 3 3 3 3 4 3" xfId="50776"/>
    <cellStyle name="Обычный 4 3 3 3 3 5" xfId="50777"/>
    <cellStyle name="Обычный 4 3 3 3 3 5 2" xfId="50778"/>
    <cellStyle name="Обычный 4 3 3 3 3 6" xfId="50779"/>
    <cellStyle name="Обычный 4 3 3 3 4" xfId="50780"/>
    <cellStyle name="Обычный 4 3 3 3 4 2" xfId="50781"/>
    <cellStyle name="Обычный 4 3 3 3 4 2 2" xfId="50782"/>
    <cellStyle name="Обычный 4 3 3 3 4 2 2 2" xfId="50783"/>
    <cellStyle name="Обычный 4 3 3 3 4 2 2 2 2" xfId="50784"/>
    <cellStyle name="Обычный 4 3 3 3 4 2 2 3" xfId="50785"/>
    <cellStyle name="Обычный 4 3 3 3 4 2 3" xfId="50786"/>
    <cellStyle name="Обычный 4 3 3 3 4 2 3 2" xfId="50787"/>
    <cellStyle name="Обычный 4 3 3 3 4 2 4" xfId="50788"/>
    <cellStyle name="Обычный 4 3 3 3 4 3" xfId="50789"/>
    <cellStyle name="Обычный 4 3 3 3 4 3 2" xfId="50790"/>
    <cellStyle name="Обычный 4 3 3 3 4 3 2 2" xfId="50791"/>
    <cellStyle name="Обычный 4 3 3 3 4 3 3" xfId="50792"/>
    <cellStyle name="Обычный 4 3 3 3 4 4" xfId="50793"/>
    <cellStyle name="Обычный 4 3 3 3 4 4 2" xfId="50794"/>
    <cellStyle name="Обычный 4 3 3 3 4 5" xfId="50795"/>
    <cellStyle name="Обычный 4 3 3 3 5" xfId="50796"/>
    <cellStyle name="Обычный 4 3 3 3 5 2" xfId="50797"/>
    <cellStyle name="Обычный 4 3 3 3 5 2 2" xfId="50798"/>
    <cellStyle name="Обычный 4 3 3 3 5 2 2 2" xfId="50799"/>
    <cellStyle name="Обычный 4 3 3 3 5 2 3" xfId="50800"/>
    <cellStyle name="Обычный 4 3 3 3 5 3" xfId="50801"/>
    <cellStyle name="Обычный 4 3 3 3 5 3 2" xfId="50802"/>
    <cellStyle name="Обычный 4 3 3 3 5 4" xfId="50803"/>
    <cellStyle name="Обычный 4 3 3 3 6" xfId="50804"/>
    <cellStyle name="Обычный 4 3 3 3 6 2" xfId="50805"/>
    <cellStyle name="Обычный 4 3 3 3 6 2 2" xfId="50806"/>
    <cellStyle name="Обычный 4 3 3 3 6 3" xfId="50807"/>
    <cellStyle name="Обычный 4 3 3 3 7" xfId="50808"/>
    <cellStyle name="Обычный 4 3 3 3 7 2" xfId="50809"/>
    <cellStyle name="Обычный 4 3 3 3 8" xfId="50810"/>
    <cellStyle name="Обычный 4 3 3 4" xfId="50811"/>
    <cellStyle name="Обычный 4 3 3 4 2" xfId="50812"/>
    <cellStyle name="Обычный 4 3 3 4 2 2" xfId="50813"/>
    <cellStyle name="Обычный 4 3 3 4 2 2 2" xfId="50814"/>
    <cellStyle name="Обычный 4 3 3 4 2 2 2 2" xfId="50815"/>
    <cellStyle name="Обычный 4 3 3 4 2 2 2 2 2" xfId="50816"/>
    <cellStyle name="Обычный 4 3 3 4 2 2 2 2 2 2" xfId="50817"/>
    <cellStyle name="Обычный 4 3 3 4 2 2 2 2 3" xfId="50818"/>
    <cellStyle name="Обычный 4 3 3 4 2 2 2 3" xfId="50819"/>
    <cellStyle name="Обычный 4 3 3 4 2 2 2 3 2" xfId="50820"/>
    <cellStyle name="Обычный 4 3 3 4 2 2 2 4" xfId="50821"/>
    <cellStyle name="Обычный 4 3 3 4 2 2 3" xfId="50822"/>
    <cellStyle name="Обычный 4 3 3 4 2 2 3 2" xfId="50823"/>
    <cellStyle name="Обычный 4 3 3 4 2 2 3 2 2" xfId="50824"/>
    <cellStyle name="Обычный 4 3 3 4 2 2 3 3" xfId="50825"/>
    <cellStyle name="Обычный 4 3 3 4 2 2 4" xfId="50826"/>
    <cellStyle name="Обычный 4 3 3 4 2 2 4 2" xfId="50827"/>
    <cellStyle name="Обычный 4 3 3 4 2 2 5" xfId="50828"/>
    <cellStyle name="Обычный 4 3 3 4 2 3" xfId="50829"/>
    <cellStyle name="Обычный 4 3 3 4 2 3 2" xfId="50830"/>
    <cellStyle name="Обычный 4 3 3 4 2 3 2 2" xfId="50831"/>
    <cellStyle name="Обычный 4 3 3 4 2 3 2 2 2" xfId="50832"/>
    <cellStyle name="Обычный 4 3 3 4 2 3 2 3" xfId="50833"/>
    <cellStyle name="Обычный 4 3 3 4 2 3 3" xfId="50834"/>
    <cellStyle name="Обычный 4 3 3 4 2 3 3 2" xfId="50835"/>
    <cellStyle name="Обычный 4 3 3 4 2 3 4" xfId="50836"/>
    <cellStyle name="Обычный 4 3 3 4 2 4" xfId="50837"/>
    <cellStyle name="Обычный 4 3 3 4 2 4 2" xfId="50838"/>
    <cellStyle name="Обычный 4 3 3 4 2 4 2 2" xfId="50839"/>
    <cellStyle name="Обычный 4 3 3 4 2 4 3" xfId="50840"/>
    <cellStyle name="Обычный 4 3 3 4 2 5" xfId="50841"/>
    <cellStyle name="Обычный 4 3 3 4 2 5 2" xfId="50842"/>
    <cellStyle name="Обычный 4 3 3 4 2 6" xfId="50843"/>
    <cellStyle name="Обычный 4 3 3 4 3" xfId="50844"/>
    <cellStyle name="Обычный 4 3 3 4 3 2" xfId="50845"/>
    <cellStyle name="Обычный 4 3 3 4 3 2 2" xfId="50846"/>
    <cellStyle name="Обычный 4 3 3 4 3 2 2 2" xfId="50847"/>
    <cellStyle name="Обычный 4 3 3 4 3 2 2 2 2" xfId="50848"/>
    <cellStyle name="Обычный 4 3 3 4 3 2 2 3" xfId="50849"/>
    <cellStyle name="Обычный 4 3 3 4 3 2 3" xfId="50850"/>
    <cellStyle name="Обычный 4 3 3 4 3 2 3 2" xfId="50851"/>
    <cellStyle name="Обычный 4 3 3 4 3 2 4" xfId="50852"/>
    <cellStyle name="Обычный 4 3 3 4 3 3" xfId="50853"/>
    <cellStyle name="Обычный 4 3 3 4 3 3 2" xfId="50854"/>
    <cellStyle name="Обычный 4 3 3 4 3 3 2 2" xfId="50855"/>
    <cellStyle name="Обычный 4 3 3 4 3 3 3" xfId="50856"/>
    <cellStyle name="Обычный 4 3 3 4 3 4" xfId="50857"/>
    <cellStyle name="Обычный 4 3 3 4 3 4 2" xfId="50858"/>
    <cellStyle name="Обычный 4 3 3 4 3 5" xfId="50859"/>
    <cellStyle name="Обычный 4 3 3 4 4" xfId="50860"/>
    <cellStyle name="Обычный 4 3 3 4 4 2" xfId="50861"/>
    <cellStyle name="Обычный 4 3 3 4 4 2 2" xfId="50862"/>
    <cellStyle name="Обычный 4 3 3 4 4 2 2 2" xfId="50863"/>
    <cellStyle name="Обычный 4 3 3 4 4 2 3" xfId="50864"/>
    <cellStyle name="Обычный 4 3 3 4 4 3" xfId="50865"/>
    <cellStyle name="Обычный 4 3 3 4 4 3 2" xfId="50866"/>
    <cellStyle name="Обычный 4 3 3 4 4 4" xfId="50867"/>
    <cellStyle name="Обычный 4 3 3 4 5" xfId="50868"/>
    <cellStyle name="Обычный 4 3 3 4 5 2" xfId="50869"/>
    <cellStyle name="Обычный 4 3 3 4 5 2 2" xfId="50870"/>
    <cellStyle name="Обычный 4 3 3 4 5 3" xfId="50871"/>
    <cellStyle name="Обычный 4 3 3 4 6" xfId="50872"/>
    <cellStyle name="Обычный 4 3 3 4 6 2" xfId="50873"/>
    <cellStyle name="Обычный 4 3 3 4 7" xfId="50874"/>
    <cellStyle name="Обычный 4 3 3 5" xfId="50875"/>
    <cellStyle name="Обычный 4 3 3 5 2" xfId="50876"/>
    <cellStyle name="Обычный 4 3 3 5 2 2" xfId="50877"/>
    <cellStyle name="Обычный 4 3 3 5 2 2 2" xfId="50878"/>
    <cellStyle name="Обычный 4 3 3 5 2 2 2 2" xfId="50879"/>
    <cellStyle name="Обычный 4 3 3 5 2 2 2 2 2" xfId="50880"/>
    <cellStyle name="Обычный 4 3 3 5 2 2 2 3" xfId="50881"/>
    <cellStyle name="Обычный 4 3 3 5 2 2 3" xfId="50882"/>
    <cellStyle name="Обычный 4 3 3 5 2 2 3 2" xfId="50883"/>
    <cellStyle name="Обычный 4 3 3 5 2 2 4" xfId="50884"/>
    <cellStyle name="Обычный 4 3 3 5 2 3" xfId="50885"/>
    <cellStyle name="Обычный 4 3 3 5 2 3 2" xfId="50886"/>
    <cellStyle name="Обычный 4 3 3 5 2 3 2 2" xfId="50887"/>
    <cellStyle name="Обычный 4 3 3 5 2 3 3" xfId="50888"/>
    <cellStyle name="Обычный 4 3 3 5 2 4" xfId="50889"/>
    <cellStyle name="Обычный 4 3 3 5 2 4 2" xfId="50890"/>
    <cellStyle name="Обычный 4 3 3 5 2 5" xfId="50891"/>
    <cellStyle name="Обычный 4 3 3 5 3" xfId="50892"/>
    <cellStyle name="Обычный 4 3 3 5 3 2" xfId="50893"/>
    <cellStyle name="Обычный 4 3 3 5 3 2 2" xfId="50894"/>
    <cellStyle name="Обычный 4 3 3 5 3 2 2 2" xfId="50895"/>
    <cellStyle name="Обычный 4 3 3 5 3 2 3" xfId="50896"/>
    <cellStyle name="Обычный 4 3 3 5 3 3" xfId="50897"/>
    <cellStyle name="Обычный 4 3 3 5 3 3 2" xfId="50898"/>
    <cellStyle name="Обычный 4 3 3 5 3 4" xfId="50899"/>
    <cellStyle name="Обычный 4 3 3 5 4" xfId="50900"/>
    <cellStyle name="Обычный 4 3 3 5 4 2" xfId="50901"/>
    <cellStyle name="Обычный 4 3 3 5 4 2 2" xfId="50902"/>
    <cellStyle name="Обычный 4 3 3 5 4 3" xfId="50903"/>
    <cellStyle name="Обычный 4 3 3 5 5" xfId="50904"/>
    <cellStyle name="Обычный 4 3 3 5 5 2" xfId="50905"/>
    <cellStyle name="Обычный 4 3 3 5 6" xfId="50906"/>
    <cellStyle name="Обычный 4 3 3 6" xfId="50907"/>
    <cellStyle name="Обычный 4 3 3 6 2" xfId="50908"/>
    <cellStyle name="Обычный 4 3 3 6 2 2" xfId="50909"/>
    <cellStyle name="Обычный 4 3 3 6 2 2 2" xfId="50910"/>
    <cellStyle name="Обычный 4 3 3 6 2 2 2 2" xfId="50911"/>
    <cellStyle name="Обычный 4 3 3 6 2 2 3" xfId="50912"/>
    <cellStyle name="Обычный 4 3 3 6 2 3" xfId="50913"/>
    <cellStyle name="Обычный 4 3 3 6 2 3 2" xfId="50914"/>
    <cellStyle name="Обычный 4 3 3 6 2 4" xfId="50915"/>
    <cellStyle name="Обычный 4 3 3 6 3" xfId="50916"/>
    <cellStyle name="Обычный 4 3 3 6 3 2" xfId="50917"/>
    <cellStyle name="Обычный 4 3 3 6 3 2 2" xfId="50918"/>
    <cellStyle name="Обычный 4 3 3 6 3 3" xfId="50919"/>
    <cellStyle name="Обычный 4 3 3 6 4" xfId="50920"/>
    <cellStyle name="Обычный 4 3 3 6 4 2" xfId="50921"/>
    <cellStyle name="Обычный 4 3 3 6 5" xfId="50922"/>
    <cellStyle name="Обычный 4 3 3 7" xfId="50923"/>
    <cellStyle name="Обычный 4 3 3 7 2" xfId="50924"/>
    <cellStyle name="Обычный 4 3 3 7 2 2" xfId="50925"/>
    <cellStyle name="Обычный 4 3 3 7 2 2 2" xfId="50926"/>
    <cellStyle name="Обычный 4 3 3 7 2 3" xfId="50927"/>
    <cellStyle name="Обычный 4 3 3 7 3" xfId="50928"/>
    <cellStyle name="Обычный 4 3 3 7 3 2" xfId="50929"/>
    <cellStyle name="Обычный 4 3 3 7 4" xfId="50930"/>
    <cellStyle name="Обычный 4 3 3 8" xfId="50931"/>
    <cellStyle name="Обычный 4 3 3 8 2" xfId="50932"/>
    <cellStyle name="Обычный 4 3 3 8 2 2" xfId="50933"/>
    <cellStyle name="Обычный 4 3 3 8 3" xfId="50934"/>
    <cellStyle name="Обычный 4 3 3 9" xfId="50935"/>
    <cellStyle name="Обычный 4 3 3 9 2" xfId="50936"/>
    <cellStyle name="Обычный 4 3 4" xfId="50937"/>
    <cellStyle name="Обычный 4 3 4 2" xfId="50938"/>
    <cellStyle name="Обычный 4 3 4 2 2" xfId="50939"/>
    <cellStyle name="Обычный 4 3 4 2 2 2" xfId="50940"/>
    <cellStyle name="Обычный 4 3 4 2 2 2 2" xfId="50941"/>
    <cellStyle name="Обычный 4 3 4 2 2 2 2 2" xfId="50942"/>
    <cellStyle name="Обычный 4 3 4 2 2 2 2 2 2" xfId="50943"/>
    <cellStyle name="Обычный 4 3 4 2 2 2 2 2 2 2" xfId="50944"/>
    <cellStyle name="Обычный 4 3 4 2 2 2 2 2 3" xfId="50945"/>
    <cellStyle name="Обычный 4 3 4 2 2 2 2 3" xfId="50946"/>
    <cellStyle name="Обычный 4 3 4 2 2 2 2 3 2" xfId="50947"/>
    <cellStyle name="Обычный 4 3 4 2 2 2 2 4" xfId="50948"/>
    <cellStyle name="Обычный 4 3 4 2 2 2 3" xfId="50949"/>
    <cellStyle name="Обычный 4 3 4 2 2 2 3 2" xfId="50950"/>
    <cellStyle name="Обычный 4 3 4 2 2 2 3 2 2" xfId="50951"/>
    <cellStyle name="Обычный 4 3 4 2 2 2 3 3" xfId="50952"/>
    <cellStyle name="Обычный 4 3 4 2 2 2 4" xfId="50953"/>
    <cellStyle name="Обычный 4 3 4 2 2 2 4 2" xfId="50954"/>
    <cellStyle name="Обычный 4 3 4 2 2 2 5" xfId="50955"/>
    <cellStyle name="Обычный 4 3 4 2 2 3" xfId="50956"/>
    <cellStyle name="Обычный 4 3 4 2 2 3 2" xfId="50957"/>
    <cellStyle name="Обычный 4 3 4 2 2 3 2 2" xfId="50958"/>
    <cellStyle name="Обычный 4 3 4 2 2 3 2 2 2" xfId="50959"/>
    <cellStyle name="Обычный 4 3 4 2 2 3 2 3" xfId="50960"/>
    <cellStyle name="Обычный 4 3 4 2 2 3 3" xfId="50961"/>
    <cellStyle name="Обычный 4 3 4 2 2 3 3 2" xfId="50962"/>
    <cellStyle name="Обычный 4 3 4 2 2 3 4" xfId="50963"/>
    <cellStyle name="Обычный 4 3 4 2 2 4" xfId="50964"/>
    <cellStyle name="Обычный 4 3 4 2 2 4 2" xfId="50965"/>
    <cellStyle name="Обычный 4 3 4 2 2 4 2 2" xfId="50966"/>
    <cellStyle name="Обычный 4 3 4 2 2 4 3" xfId="50967"/>
    <cellStyle name="Обычный 4 3 4 2 2 5" xfId="50968"/>
    <cellStyle name="Обычный 4 3 4 2 2 5 2" xfId="50969"/>
    <cellStyle name="Обычный 4 3 4 2 2 6" xfId="50970"/>
    <cellStyle name="Обычный 4 3 4 2 3" xfId="50971"/>
    <cellStyle name="Обычный 4 3 4 2 3 2" xfId="50972"/>
    <cellStyle name="Обычный 4 3 4 2 3 2 2" xfId="50973"/>
    <cellStyle name="Обычный 4 3 4 2 3 2 2 2" xfId="50974"/>
    <cellStyle name="Обычный 4 3 4 2 3 2 2 2 2" xfId="50975"/>
    <cellStyle name="Обычный 4 3 4 2 3 2 2 3" xfId="50976"/>
    <cellStyle name="Обычный 4 3 4 2 3 2 3" xfId="50977"/>
    <cellStyle name="Обычный 4 3 4 2 3 2 3 2" xfId="50978"/>
    <cellStyle name="Обычный 4 3 4 2 3 2 4" xfId="50979"/>
    <cellStyle name="Обычный 4 3 4 2 3 3" xfId="50980"/>
    <cellStyle name="Обычный 4 3 4 2 3 3 2" xfId="50981"/>
    <cellStyle name="Обычный 4 3 4 2 3 3 2 2" xfId="50982"/>
    <cellStyle name="Обычный 4 3 4 2 3 3 3" xfId="50983"/>
    <cellStyle name="Обычный 4 3 4 2 3 4" xfId="50984"/>
    <cellStyle name="Обычный 4 3 4 2 3 4 2" xfId="50985"/>
    <cellStyle name="Обычный 4 3 4 2 3 5" xfId="50986"/>
    <cellStyle name="Обычный 4 3 4 2 4" xfId="50987"/>
    <cellStyle name="Обычный 4 3 4 2 4 2" xfId="50988"/>
    <cellStyle name="Обычный 4 3 4 2 4 2 2" xfId="50989"/>
    <cellStyle name="Обычный 4 3 4 2 4 2 2 2" xfId="50990"/>
    <cellStyle name="Обычный 4 3 4 2 4 2 3" xfId="50991"/>
    <cellStyle name="Обычный 4 3 4 2 4 3" xfId="50992"/>
    <cellStyle name="Обычный 4 3 4 2 4 3 2" xfId="50993"/>
    <cellStyle name="Обычный 4 3 4 2 4 4" xfId="50994"/>
    <cellStyle name="Обычный 4 3 4 2 5" xfId="50995"/>
    <cellStyle name="Обычный 4 3 4 2 5 2" xfId="50996"/>
    <cellStyle name="Обычный 4 3 4 2 5 2 2" xfId="50997"/>
    <cellStyle name="Обычный 4 3 4 2 5 3" xfId="50998"/>
    <cellStyle name="Обычный 4 3 4 2 6" xfId="50999"/>
    <cellStyle name="Обычный 4 3 4 2 6 2" xfId="51000"/>
    <cellStyle name="Обычный 4 3 4 2 7" xfId="51001"/>
    <cellStyle name="Обычный 4 3 4 3" xfId="51002"/>
    <cellStyle name="Обычный 4 3 4 3 2" xfId="51003"/>
    <cellStyle name="Обычный 4 3 4 3 2 2" xfId="51004"/>
    <cellStyle name="Обычный 4 3 4 3 2 2 2" xfId="51005"/>
    <cellStyle name="Обычный 4 3 4 3 2 2 2 2" xfId="51006"/>
    <cellStyle name="Обычный 4 3 4 3 2 2 2 2 2" xfId="51007"/>
    <cellStyle name="Обычный 4 3 4 3 2 2 2 3" xfId="51008"/>
    <cellStyle name="Обычный 4 3 4 3 2 2 3" xfId="51009"/>
    <cellStyle name="Обычный 4 3 4 3 2 2 3 2" xfId="51010"/>
    <cellStyle name="Обычный 4 3 4 3 2 2 4" xfId="51011"/>
    <cellStyle name="Обычный 4 3 4 3 2 3" xfId="51012"/>
    <cellStyle name="Обычный 4 3 4 3 2 3 2" xfId="51013"/>
    <cellStyle name="Обычный 4 3 4 3 2 3 2 2" xfId="51014"/>
    <cellStyle name="Обычный 4 3 4 3 2 3 3" xfId="51015"/>
    <cellStyle name="Обычный 4 3 4 3 2 4" xfId="51016"/>
    <cellStyle name="Обычный 4 3 4 3 2 4 2" xfId="51017"/>
    <cellStyle name="Обычный 4 3 4 3 2 5" xfId="51018"/>
    <cellStyle name="Обычный 4 3 4 3 3" xfId="51019"/>
    <cellStyle name="Обычный 4 3 4 3 3 2" xfId="51020"/>
    <cellStyle name="Обычный 4 3 4 3 3 2 2" xfId="51021"/>
    <cellStyle name="Обычный 4 3 4 3 3 2 2 2" xfId="51022"/>
    <cellStyle name="Обычный 4 3 4 3 3 2 3" xfId="51023"/>
    <cellStyle name="Обычный 4 3 4 3 3 3" xfId="51024"/>
    <cellStyle name="Обычный 4 3 4 3 3 3 2" xfId="51025"/>
    <cellStyle name="Обычный 4 3 4 3 3 4" xfId="51026"/>
    <cellStyle name="Обычный 4 3 4 3 4" xfId="51027"/>
    <cellStyle name="Обычный 4 3 4 3 4 2" xfId="51028"/>
    <cellStyle name="Обычный 4 3 4 3 4 2 2" xfId="51029"/>
    <cellStyle name="Обычный 4 3 4 3 4 3" xfId="51030"/>
    <cellStyle name="Обычный 4 3 4 3 5" xfId="51031"/>
    <cellStyle name="Обычный 4 3 4 3 5 2" xfId="51032"/>
    <cellStyle name="Обычный 4 3 4 3 6" xfId="51033"/>
    <cellStyle name="Обычный 4 3 4 4" xfId="51034"/>
    <cellStyle name="Обычный 4 3 4 4 2" xfId="51035"/>
    <cellStyle name="Обычный 4 3 4 4 2 2" xfId="51036"/>
    <cellStyle name="Обычный 4 3 4 4 2 2 2" xfId="51037"/>
    <cellStyle name="Обычный 4 3 4 4 2 2 2 2" xfId="51038"/>
    <cellStyle name="Обычный 4 3 4 4 2 2 3" xfId="51039"/>
    <cellStyle name="Обычный 4 3 4 4 2 3" xfId="51040"/>
    <cellStyle name="Обычный 4 3 4 4 2 3 2" xfId="51041"/>
    <cellStyle name="Обычный 4 3 4 4 2 4" xfId="51042"/>
    <cellStyle name="Обычный 4 3 4 4 3" xfId="51043"/>
    <cellStyle name="Обычный 4 3 4 4 3 2" xfId="51044"/>
    <cellStyle name="Обычный 4 3 4 4 3 2 2" xfId="51045"/>
    <cellStyle name="Обычный 4 3 4 4 3 3" xfId="51046"/>
    <cellStyle name="Обычный 4 3 4 4 4" xfId="51047"/>
    <cellStyle name="Обычный 4 3 4 4 4 2" xfId="51048"/>
    <cellStyle name="Обычный 4 3 4 4 5" xfId="51049"/>
    <cellStyle name="Обычный 4 3 4 5" xfId="51050"/>
    <cellStyle name="Обычный 4 3 4 5 2" xfId="51051"/>
    <cellStyle name="Обычный 4 3 4 5 2 2" xfId="51052"/>
    <cellStyle name="Обычный 4 3 4 5 2 2 2" xfId="51053"/>
    <cellStyle name="Обычный 4 3 4 5 2 3" xfId="51054"/>
    <cellStyle name="Обычный 4 3 4 5 3" xfId="51055"/>
    <cellStyle name="Обычный 4 3 4 5 3 2" xfId="51056"/>
    <cellStyle name="Обычный 4 3 4 5 4" xfId="51057"/>
    <cellStyle name="Обычный 4 3 4 6" xfId="51058"/>
    <cellStyle name="Обычный 4 3 4 6 2" xfId="51059"/>
    <cellStyle name="Обычный 4 3 4 6 2 2" xfId="51060"/>
    <cellStyle name="Обычный 4 3 4 6 3" xfId="51061"/>
    <cellStyle name="Обычный 4 3 4 7" xfId="51062"/>
    <cellStyle name="Обычный 4 3 4 7 2" xfId="51063"/>
    <cellStyle name="Обычный 4 3 4 8" xfId="51064"/>
    <cellStyle name="Обычный 4 3 5" xfId="51065"/>
    <cellStyle name="Обычный 4 3 6" xfId="51066"/>
    <cellStyle name="Обычный 4 3 6 2" xfId="51067"/>
    <cellStyle name="Обычный 4 3 6 2 2" xfId="51068"/>
    <cellStyle name="Обычный 4 3 6 2 2 2" xfId="51069"/>
    <cellStyle name="Обычный 4 3 6 2 2 2 2" xfId="51070"/>
    <cellStyle name="Обычный 4 3 6 2 2 2 2 2" xfId="51071"/>
    <cellStyle name="Обычный 4 3 6 2 2 2 2 2 2" xfId="51072"/>
    <cellStyle name="Обычный 4 3 6 2 2 2 2 2 2 2" xfId="51073"/>
    <cellStyle name="Обычный 4 3 6 2 2 2 2 2 3" xfId="51074"/>
    <cellStyle name="Обычный 4 3 6 2 2 2 2 3" xfId="51075"/>
    <cellStyle name="Обычный 4 3 6 2 2 2 2 3 2" xfId="51076"/>
    <cellStyle name="Обычный 4 3 6 2 2 2 2 4" xfId="51077"/>
    <cellStyle name="Обычный 4 3 6 2 2 2 3" xfId="51078"/>
    <cellStyle name="Обычный 4 3 6 2 2 2 3 2" xfId="51079"/>
    <cellStyle name="Обычный 4 3 6 2 2 2 3 2 2" xfId="51080"/>
    <cellStyle name="Обычный 4 3 6 2 2 2 3 3" xfId="51081"/>
    <cellStyle name="Обычный 4 3 6 2 2 2 4" xfId="51082"/>
    <cellStyle name="Обычный 4 3 6 2 2 2 4 2" xfId="51083"/>
    <cellStyle name="Обычный 4 3 6 2 2 2 5" xfId="51084"/>
    <cellStyle name="Обычный 4 3 6 2 2 3" xfId="51085"/>
    <cellStyle name="Обычный 4 3 6 2 2 3 2" xfId="51086"/>
    <cellStyle name="Обычный 4 3 6 2 2 3 2 2" xfId="51087"/>
    <cellStyle name="Обычный 4 3 6 2 2 3 2 2 2" xfId="51088"/>
    <cellStyle name="Обычный 4 3 6 2 2 3 2 3" xfId="51089"/>
    <cellStyle name="Обычный 4 3 6 2 2 3 3" xfId="51090"/>
    <cellStyle name="Обычный 4 3 6 2 2 3 3 2" xfId="51091"/>
    <cellStyle name="Обычный 4 3 6 2 2 3 4" xfId="51092"/>
    <cellStyle name="Обычный 4 3 6 2 2 4" xfId="51093"/>
    <cellStyle name="Обычный 4 3 6 2 2 4 2" xfId="51094"/>
    <cellStyle name="Обычный 4 3 6 2 2 4 2 2" xfId="51095"/>
    <cellStyle name="Обычный 4 3 6 2 2 4 3" xfId="51096"/>
    <cellStyle name="Обычный 4 3 6 2 2 5" xfId="51097"/>
    <cellStyle name="Обычный 4 3 6 2 2 5 2" xfId="51098"/>
    <cellStyle name="Обычный 4 3 6 2 2 6" xfId="51099"/>
    <cellStyle name="Обычный 4 3 6 2 3" xfId="51100"/>
    <cellStyle name="Обычный 4 3 6 2 3 2" xfId="51101"/>
    <cellStyle name="Обычный 4 3 6 2 3 2 2" xfId="51102"/>
    <cellStyle name="Обычный 4 3 6 2 3 2 2 2" xfId="51103"/>
    <cellStyle name="Обычный 4 3 6 2 3 2 2 2 2" xfId="51104"/>
    <cellStyle name="Обычный 4 3 6 2 3 2 2 3" xfId="51105"/>
    <cellStyle name="Обычный 4 3 6 2 3 2 3" xfId="51106"/>
    <cellStyle name="Обычный 4 3 6 2 3 2 3 2" xfId="51107"/>
    <cellStyle name="Обычный 4 3 6 2 3 2 4" xfId="51108"/>
    <cellStyle name="Обычный 4 3 6 2 3 3" xfId="51109"/>
    <cellStyle name="Обычный 4 3 6 2 3 3 2" xfId="51110"/>
    <cellStyle name="Обычный 4 3 6 2 3 3 2 2" xfId="51111"/>
    <cellStyle name="Обычный 4 3 6 2 3 3 3" xfId="51112"/>
    <cellStyle name="Обычный 4 3 6 2 3 4" xfId="51113"/>
    <cellStyle name="Обычный 4 3 6 2 3 4 2" xfId="51114"/>
    <cellStyle name="Обычный 4 3 6 2 3 5" xfId="51115"/>
    <cellStyle name="Обычный 4 3 6 2 4" xfId="51116"/>
    <cellStyle name="Обычный 4 3 6 2 4 2" xfId="51117"/>
    <cellStyle name="Обычный 4 3 6 2 4 2 2" xfId="51118"/>
    <cellStyle name="Обычный 4 3 6 2 4 2 2 2" xfId="51119"/>
    <cellStyle name="Обычный 4 3 6 2 4 2 3" xfId="51120"/>
    <cellStyle name="Обычный 4 3 6 2 4 3" xfId="51121"/>
    <cellStyle name="Обычный 4 3 6 2 4 3 2" xfId="51122"/>
    <cellStyle name="Обычный 4 3 6 2 4 4" xfId="51123"/>
    <cellStyle name="Обычный 4 3 6 2 5" xfId="51124"/>
    <cellStyle name="Обычный 4 3 6 2 5 2" xfId="51125"/>
    <cellStyle name="Обычный 4 3 6 2 5 2 2" xfId="51126"/>
    <cellStyle name="Обычный 4 3 6 2 5 3" xfId="51127"/>
    <cellStyle name="Обычный 4 3 6 2 6" xfId="51128"/>
    <cellStyle name="Обычный 4 3 6 2 6 2" xfId="51129"/>
    <cellStyle name="Обычный 4 3 6 2 7" xfId="51130"/>
    <cellStyle name="Обычный 4 3 6 3" xfId="51131"/>
    <cellStyle name="Обычный 4 3 6 3 2" xfId="51132"/>
    <cellStyle name="Обычный 4 3 6 3 2 2" xfId="51133"/>
    <cellStyle name="Обычный 4 3 6 3 2 2 2" xfId="51134"/>
    <cellStyle name="Обычный 4 3 6 3 2 2 2 2" xfId="51135"/>
    <cellStyle name="Обычный 4 3 6 3 2 2 2 2 2" xfId="51136"/>
    <cellStyle name="Обычный 4 3 6 3 2 2 2 3" xfId="51137"/>
    <cellStyle name="Обычный 4 3 6 3 2 2 3" xfId="51138"/>
    <cellStyle name="Обычный 4 3 6 3 2 2 3 2" xfId="51139"/>
    <cellStyle name="Обычный 4 3 6 3 2 2 4" xfId="51140"/>
    <cellStyle name="Обычный 4 3 6 3 2 3" xfId="51141"/>
    <cellStyle name="Обычный 4 3 6 3 2 3 2" xfId="51142"/>
    <cellStyle name="Обычный 4 3 6 3 2 3 2 2" xfId="51143"/>
    <cellStyle name="Обычный 4 3 6 3 2 3 3" xfId="51144"/>
    <cellStyle name="Обычный 4 3 6 3 2 4" xfId="51145"/>
    <cellStyle name="Обычный 4 3 6 3 2 4 2" xfId="51146"/>
    <cellStyle name="Обычный 4 3 6 3 2 5" xfId="51147"/>
    <cellStyle name="Обычный 4 3 6 3 3" xfId="51148"/>
    <cellStyle name="Обычный 4 3 6 3 3 2" xfId="51149"/>
    <cellStyle name="Обычный 4 3 6 3 3 2 2" xfId="51150"/>
    <cellStyle name="Обычный 4 3 6 3 3 2 2 2" xfId="51151"/>
    <cellStyle name="Обычный 4 3 6 3 3 2 3" xfId="51152"/>
    <cellStyle name="Обычный 4 3 6 3 3 3" xfId="51153"/>
    <cellStyle name="Обычный 4 3 6 3 3 3 2" xfId="51154"/>
    <cellStyle name="Обычный 4 3 6 3 3 4" xfId="51155"/>
    <cellStyle name="Обычный 4 3 6 3 4" xfId="51156"/>
    <cellStyle name="Обычный 4 3 6 3 4 2" xfId="51157"/>
    <cellStyle name="Обычный 4 3 6 3 4 2 2" xfId="51158"/>
    <cellStyle name="Обычный 4 3 6 3 4 3" xfId="51159"/>
    <cellStyle name="Обычный 4 3 6 3 5" xfId="51160"/>
    <cellStyle name="Обычный 4 3 6 3 5 2" xfId="51161"/>
    <cellStyle name="Обычный 4 3 6 3 6" xfId="51162"/>
    <cellStyle name="Обычный 4 3 6 4" xfId="51163"/>
    <cellStyle name="Обычный 4 3 6 4 2" xfId="51164"/>
    <cellStyle name="Обычный 4 3 6 4 2 2" xfId="51165"/>
    <cellStyle name="Обычный 4 3 6 4 2 2 2" xfId="51166"/>
    <cellStyle name="Обычный 4 3 6 4 2 2 2 2" xfId="51167"/>
    <cellStyle name="Обычный 4 3 6 4 2 2 3" xfId="51168"/>
    <cellStyle name="Обычный 4 3 6 4 2 3" xfId="51169"/>
    <cellStyle name="Обычный 4 3 6 4 2 3 2" xfId="51170"/>
    <cellStyle name="Обычный 4 3 6 4 2 4" xfId="51171"/>
    <cellStyle name="Обычный 4 3 6 4 3" xfId="51172"/>
    <cellStyle name="Обычный 4 3 6 4 3 2" xfId="51173"/>
    <cellStyle name="Обычный 4 3 6 4 3 2 2" xfId="51174"/>
    <cellStyle name="Обычный 4 3 6 4 3 3" xfId="51175"/>
    <cellStyle name="Обычный 4 3 6 4 4" xfId="51176"/>
    <cellStyle name="Обычный 4 3 6 4 4 2" xfId="51177"/>
    <cellStyle name="Обычный 4 3 6 4 5" xfId="51178"/>
    <cellStyle name="Обычный 4 3 6 5" xfId="51179"/>
    <cellStyle name="Обычный 4 3 6 5 2" xfId="51180"/>
    <cellStyle name="Обычный 4 3 6 5 2 2" xfId="51181"/>
    <cellStyle name="Обычный 4 3 6 5 2 2 2" xfId="51182"/>
    <cellStyle name="Обычный 4 3 6 5 2 3" xfId="51183"/>
    <cellStyle name="Обычный 4 3 6 5 3" xfId="51184"/>
    <cellStyle name="Обычный 4 3 6 5 3 2" xfId="51185"/>
    <cellStyle name="Обычный 4 3 6 5 4" xfId="51186"/>
    <cellStyle name="Обычный 4 3 6 6" xfId="51187"/>
    <cellStyle name="Обычный 4 3 6 6 2" xfId="51188"/>
    <cellStyle name="Обычный 4 3 6 6 2 2" xfId="51189"/>
    <cellStyle name="Обычный 4 3 6 6 3" xfId="51190"/>
    <cellStyle name="Обычный 4 3 6 7" xfId="51191"/>
    <cellStyle name="Обычный 4 3 6 7 2" xfId="51192"/>
    <cellStyle name="Обычный 4 3 6 8" xfId="51193"/>
    <cellStyle name="Обычный 4 4" xfId="51194"/>
    <cellStyle name="Обычный 4 4 2" xfId="51195"/>
    <cellStyle name="Обычный 4 4 2 2" xfId="51196"/>
    <cellStyle name="Обычный 4 4 2 2 2" xfId="51197"/>
    <cellStyle name="Обычный 4 4 2 2 2 2" xfId="51198"/>
    <cellStyle name="Обычный 4 4 2 2 2 2 2" xfId="51199"/>
    <cellStyle name="Обычный 4 4 2 2 2 2 2 2" xfId="51200"/>
    <cellStyle name="Обычный 4 4 2 2 2 2 2 2 2" xfId="51201"/>
    <cellStyle name="Обычный 4 4 2 2 2 2 2 2 2 2" xfId="51202"/>
    <cellStyle name="Обычный 4 4 2 2 2 2 2 2 2 2 2" xfId="51203"/>
    <cellStyle name="Обычный 4 4 2 2 2 2 2 2 2 3" xfId="51204"/>
    <cellStyle name="Обычный 4 4 2 2 2 2 2 2 3" xfId="51205"/>
    <cellStyle name="Обычный 4 4 2 2 2 2 2 2 3 2" xfId="51206"/>
    <cellStyle name="Обычный 4 4 2 2 2 2 2 2 4" xfId="51207"/>
    <cellStyle name="Обычный 4 4 2 2 2 2 2 3" xfId="51208"/>
    <cellStyle name="Обычный 4 4 2 2 2 2 2 3 2" xfId="51209"/>
    <cellStyle name="Обычный 4 4 2 2 2 2 2 3 2 2" xfId="51210"/>
    <cellStyle name="Обычный 4 4 2 2 2 2 2 3 3" xfId="51211"/>
    <cellStyle name="Обычный 4 4 2 2 2 2 2 4" xfId="51212"/>
    <cellStyle name="Обычный 4 4 2 2 2 2 2 4 2" xfId="51213"/>
    <cellStyle name="Обычный 4 4 2 2 2 2 2 5" xfId="51214"/>
    <cellStyle name="Обычный 4 4 2 2 2 2 3" xfId="51215"/>
    <cellStyle name="Обычный 4 4 2 2 2 2 3 2" xfId="51216"/>
    <cellStyle name="Обычный 4 4 2 2 2 2 3 2 2" xfId="51217"/>
    <cellStyle name="Обычный 4 4 2 2 2 2 3 2 2 2" xfId="51218"/>
    <cellStyle name="Обычный 4 4 2 2 2 2 3 2 3" xfId="51219"/>
    <cellStyle name="Обычный 4 4 2 2 2 2 3 3" xfId="51220"/>
    <cellStyle name="Обычный 4 4 2 2 2 2 3 3 2" xfId="51221"/>
    <cellStyle name="Обычный 4 4 2 2 2 2 3 4" xfId="51222"/>
    <cellStyle name="Обычный 4 4 2 2 2 2 4" xfId="51223"/>
    <cellStyle name="Обычный 4 4 2 2 2 2 4 2" xfId="51224"/>
    <cellStyle name="Обычный 4 4 2 2 2 2 4 2 2" xfId="51225"/>
    <cellStyle name="Обычный 4 4 2 2 2 2 4 3" xfId="51226"/>
    <cellStyle name="Обычный 4 4 2 2 2 2 5" xfId="51227"/>
    <cellStyle name="Обычный 4 4 2 2 2 2 5 2" xfId="51228"/>
    <cellStyle name="Обычный 4 4 2 2 2 2 6" xfId="51229"/>
    <cellStyle name="Обычный 4 4 2 2 2 3" xfId="51230"/>
    <cellStyle name="Обычный 4 4 2 2 2 3 2" xfId="51231"/>
    <cellStyle name="Обычный 4 4 2 2 2 3 2 2" xfId="51232"/>
    <cellStyle name="Обычный 4 4 2 2 2 3 2 2 2" xfId="51233"/>
    <cellStyle name="Обычный 4 4 2 2 2 3 2 2 2 2" xfId="51234"/>
    <cellStyle name="Обычный 4 4 2 2 2 3 2 2 3" xfId="51235"/>
    <cellStyle name="Обычный 4 4 2 2 2 3 2 3" xfId="51236"/>
    <cellStyle name="Обычный 4 4 2 2 2 3 2 3 2" xfId="51237"/>
    <cellStyle name="Обычный 4 4 2 2 2 3 2 4" xfId="51238"/>
    <cellStyle name="Обычный 4 4 2 2 2 3 3" xfId="51239"/>
    <cellStyle name="Обычный 4 4 2 2 2 3 3 2" xfId="51240"/>
    <cellStyle name="Обычный 4 4 2 2 2 3 3 2 2" xfId="51241"/>
    <cellStyle name="Обычный 4 4 2 2 2 3 3 3" xfId="51242"/>
    <cellStyle name="Обычный 4 4 2 2 2 3 4" xfId="51243"/>
    <cellStyle name="Обычный 4 4 2 2 2 3 4 2" xfId="51244"/>
    <cellStyle name="Обычный 4 4 2 2 2 3 5" xfId="51245"/>
    <cellStyle name="Обычный 4 4 2 2 2 4" xfId="51246"/>
    <cellStyle name="Обычный 4 4 2 2 2 4 2" xfId="51247"/>
    <cellStyle name="Обычный 4 4 2 2 2 4 2 2" xfId="51248"/>
    <cellStyle name="Обычный 4 4 2 2 2 4 2 2 2" xfId="51249"/>
    <cellStyle name="Обычный 4 4 2 2 2 4 2 3" xfId="51250"/>
    <cellStyle name="Обычный 4 4 2 2 2 4 3" xfId="51251"/>
    <cellStyle name="Обычный 4 4 2 2 2 4 3 2" xfId="51252"/>
    <cellStyle name="Обычный 4 4 2 2 2 4 4" xfId="51253"/>
    <cellStyle name="Обычный 4 4 2 2 2 5" xfId="51254"/>
    <cellStyle name="Обычный 4 4 2 2 2 5 2" xfId="51255"/>
    <cellStyle name="Обычный 4 4 2 2 2 5 2 2" xfId="51256"/>
    <cellStyle name="Обычный 4 4 2 2 2 5 3" xfId="51257"/>
    <cellStyle name="Обычный 4 4 2 2 2 6" xfId="51258"/>
    <cellStyle name="Обычный 4 4 2 2 2 6 2" xfId="51259"/>
    <cellStyle name="Обычный 4 4 2 2 2 7" xfId="51260"/>
    <cellStyle name="Обычный 4 4 2 2 3" xfId="51261"/>
    <cellStyle name="Обычный 4 4 2 2 3 2" xfId="51262"/>
    <cellStyle name="Обычный 4 4 2 2 3 2 2" xfId="51263"/>
    <cellStyle name="Обычный 4 4 2 2 3 2 2 2" xfId="51264"/>
    <cellStyle name="Обычный 4 4 2 2 3 2 2 2 2" xfId="51265"/>
    <cellStyle name="Обычный 4 4 2 2 3 2 2 2 2 2" xfId="51266"/>
    <cellStyle name="Обычный 4 4 2 2 3 2 2 2 3" xfId="51267"/>
    <cellStyle name="Обычный 4 4 2 2 3 2 2 3" xfId="51268"/>
    <cellStyle name="Обычный 4 4 2 2 3 2 2 3 2" xfId="51269"/>
    <cellStyle name="Обычный 4 4 2 2 3 2 2 4" xfId="51270"/>
    <cellStyle name="Обычный 4 4 2 2 3 2 3" xfId="51271"/>
    <cellStyle name="Обычный 4 4 2 2 3 2 3 2" xfId="51272"/>
    <cellStyle name="Обычный 4 4 2 2 3 2 3 2 2" xfId="51273"/>
    <cellStyle name="Обычный 4 4 2 2 3 2 3 3" xfId="51274"/>
    <cellStyle name="Обычный 4 4 2 2 3 2 4" xfId="51275"/>
    <cellStyle name="Обычный 4 4 2 2 3 2 4 2" xfId="51276"/>
    <cellStyle name="Обычный 4 4 2 2 3 2 5" xfId="51277"/>
    <cellStyle name="Обычный 4 4 2 2 3 3" xfId="51278"/>
    <cellStyle name="Обычный 4 4 2 2 3 3 2" xfId="51279"/>
    <cellStyle name="Обычный 4 4 2 2 3 3 2 2" xfId="51280"/>
    <cellStyle name="Обычный 4 4 2 2 3 3 2 2 2" xfId="51281"/>
    <cellStyle name="Обычный 4 4 2 2 3 3 2 3" xfId="51282"/>
    <cellStyle name="Обычный 4 4 2 2 3 3 3" xfId="51283"/>
    <cellStyle name="Обычный 4 4 2 2 3 3 3 2" xfId="51284"/>
    <cellStyle name="Обычный 4 4 2 2 3 3 4" xfId="51285"/>
    <cellStyle name="Обычный 4 4 2 2 3 4" xfId="51286"/>
    <cellStyle name="Обычный 4 4 2 2 3 4 2" xfId="51287"/>
    <cellStyle name="Обычный 4 4 2 2 3 4 2 2" xfId="51288"/>
    <cellStyle name="Обычный 4 4 2 2 3 4 3" xfId="51289"/>
    <cellStyle name="Обычный 4 4 2 2 3 5" xfId="51290"/>
    <cellStyle name="Обычный 4 4 2 2 3 5 2" xfId="51291"/>
    <cellStyle name="Обычный 4 4 2 2 3 6" xfId="51292"/>
    <cellStyle name="Обычный 4 4 2 2 4" xfId="51293"/>
    <cellStyle name="Обычный 4 4 2 2 4 2" xfId="51294"/>
    <cellStyle name="Обычный 4 4 2 2 4 2 2" xfId="51295"/>
    <cellStyle name="Обычный 4 4 2 2 4 2 2 2" xfId="51296"/>
    <cellStyle name="Обычный 4 4 2 2 4 2 2 2 2" xfId="51297"/>
    <cellStyle name="Обычный 4 4 2 2 4 2 2 3" xfId="51298"/>
    <cellStyle name="Обычный 4 4 2 2 4 2 3" xfId="51299"/>
    <cellStyle name="Обычный 4 4 2 2 4 2 3 2" xfId="51300"/>
    <cellStyle name="Обычный 4 4 2 2 4 2 4" xfId="51301"/>
    <cellStyle name="Обычный 4 4 2 2 4 3" xfId="51302"/>
    <cellStyle name="Обычный 4 4 2 2 4 3 2" xfId="51303"/>
    <cellStyle name="Обычный 4 4 2 2 4 3 2 2" xfId="51304"/>
    <cellStyle name="Обычный 4 4 2 2 4 3 3" xfId="51305"/>
    <cellStyle name="Обычный 4 4 2 2 4 4" xfId="51306"/>
    <cellStyle name="Обычный 4 4 2 2 4 4 2" xfId="51307"/>
    <cellStyle name="Обычный 4 4 2 2 4 5" xfId="51308"/>
    <cellStyle name="Обычный 4 4 2 2 5" xfId="51309"/>
    <cellStyle name="Обычный 4 4 2 2 5 2" xfId="51310"/>
    <cellStyle name="Обычный 4 4 2 2 5 2 2" xfId="51311"/>
    <cellStyle name="Обычный 4 4 2 2 5 2 2 2" xfId="51312"/>
    <cellStyle name="Обычный 4 4 2 2 5 2 3" xfId="51313"/>
    <cellStyle name="Обычный 4 4 2 2 5 3" xfId="51314"/>
    <cellStyle name="Обычный 4 4 2 2 5 3 2" xfId="51315"/>
    <cellStyle name="Обычный 4 4 2 2 5 4" xfId="51316"/>
    <cellStyle name="Обычный 4 4 2 2 6" xfId="51317"/>
    <cellStyle name="Обычный 4 4 2 2 6 2" xfId="51318"/>
    <cellStyle name="Обычный 4 4 2 2 6 2 2" xfId="51319"/>
    <cellStyle name="Обычный 4 4 2 2 6 3" xfId="51320"/>
    <cellStyle name="Обычный 4 4 2 2 7" xfId="51321"/>
    <cellStyle name="Обычный 4 4 2 2 7 2" xfId="51322"/>
    <cellStyle name="Обычный 4 4 2 2 8" xfId="51323"/>
    <cellStyle name="Обычный 4 4 2 3" xfId="51324"/>
    <cellStyle name="Обычный 4 4 2 3 2" xfId="51325"/>
    <cellStyle name="Обычный 4 4 2 3 2 2" xfId="51326"/>
    <cellStyle name="Обычный 4 4 2 3 2 2 2" xfId="51327"/>
    <cellStyle name="Обычный 4 4 2 3 2 2 2 2" xfId="51328"/>
    <cellStyle name="Обычный 4 4 2 3 2 2 2 2 2" xfId="51329"/>
    <cellStyle name="Обычный 4 4 2 3 2 2 2 2 2 2" xfId="51330"/>
    <cellStyle name="Обычный 4 4 2 3 2 2 2 2 3" xfId="51331"/>
    <cellStyle name="Обычный 4 4 2 3 2 2 2 3" xfId="51332"/>
    <cellStyle name="Обычный 4 4 2 3 2 2 2 3 2" xfId="51333"/>
    <cellStyle name="Обычный 4 4 2 3 2 2 2 4" xfId="51334"/>
    <cellStyle name="Обычный 4 4 2 3 2 2 3" xfId="51335"/>
    <cellStyle name="Обычный 4 4 2 3 2 2 3 2" xfId="51336"/>
    <cellStyle name="Обычный 4 4 2 3 2 2 3 2 2" xfId="51337"/>
    <cellStyle name="Обычный 4 4 2 3 2 2 3 3" xfId="51338"/>
    <cellStyle name="Обычный 4 4 2 3 2 2 4" xfId="51339"/>
    <cellStyle name="Обычный 4 4 2 3 2 2 4 2" xfId="51340"/>
    <cellStyle name="Обычный 4 4 2 3 2 2 5" xfId="51341"/>
    <cellStyle name="Обычный 4 4 2 3 2 3" xfId="51342"/>
    <cellStyle name="Обычный 4 4 2 3 2 3 2" xfId="51343"/>
    <cellStyle name="Обычный 4 4 2 3 2 3 2 2" xfId="51344"/>
    <cellStyle name="Обычный 4 4 2 3 2 3 2 2 2" xfId="51345"/>
    <cellStyle name="Обычный 4 4 2 3 2 3 2 3" xfId="51346"/>
    <cellStyle name="Обычный 4 4 2 3 2 3 3" xfId="51347"/>
    <cellStyle name="Обычный 4 4 2 3 2 3 3 2" xfId="51348"/>
    <cellStyle name="Обычный 4 4 2 3 2 3 4" xfId="51349"/>
    <cellStyle name="Обычный 4 4 2 3 2 4" xfId="51350"/>
    <cellStyle name="Обычный 4 4 2 3 2 4 2" xfId="51351"/>
    <cellStyle name="Обычный 4 4 2 3 2 4 2 2" xfId="51352"/>
    <cellStyle name="Обычный 4 4 2 3 2 4 3" xfId="51353"/>
    <cellStyle name="Обычный 4 4 2 3 2 5" xfId="51354"/>
    <cellStyle name="Обычный 4 4 2 3 2 5 2" xfId="51355"/>
    <cellStyle name="Обычный 4 4 2 3 2 6" xfId="51356"/>
    <cellStyle name="Обычный 4 4 2 3 3" xfId="51357"/>
    <cellStyle name="Обычный 4 4 2 3 3 2" xfId="51358"/>
    <cellStyle name="Обычный 4 4 2 3 3 2 2" xfId="51359"/>
    <cellStyle name="Обычный 4 4 2 3 3 2 2 2" xfId="51360"/>
    <cellStyle name="Обычный 4 4 2 3 3 2 2 2 2" xfId="51361"/>
    <cellStyle name="Обычный 4 4 2 3 3 2 2 3" xfId="51362"/>
    <cellStyle name="Обычный 4 4 2 3 3 2 3" xfId="51363"/>
    <cellStyle name="Обычный 4 4 2 3 3 2 3 2" xfId="51364"/>
    <cellStyle name="Обычный 4 4 2 3 3 2 4" xfId="51365"/>
    <cellStyle name="Обычный 4 4 2 3 3 3" xfId="51366"/>
    <cellStyle name="Обычный 4 4 2 3 3 3 2" xfId="51367"/>
    <cellStyle name="Обычный 4 4 2 3 3 3 2 2" xfId="51368"/>
    <cellStyle name="Обычный 4 4 2 3 3 3 3" xfId="51369"/>
    <cellStyle name="Обычный 4 4 2 3 3 4" xfId="51370"/>
    <cellStyle name="Обычный 4 4 2 3 3 4 2" xfId="51371"/>
    <cellStyle name="Обычный 4 4 2 3 3 5" xfId="51372"/>
    <cellStyle name="Обычный 4 4 2 3 4" xfId="51373"/>
    <cellStyle name="Обычный 4 4 2 3 4 2" xfId="51374"/>
    <cellStyle name="Обычный 4 4 2 3 4 2 2" xfId="51375"/>
    <cellStyle name="Обычный 4 4 2 3 4 2 2 2" xfId="51376"/>
    <cellStyle name="Обычный 4 4 2 3 4 2 3" xfId="51377"/>
    <cellStyle name="Обычный 4 4 2 3 4 3" xfId="51378"/>
    <cellStyle name="Обычный 4 4 2 3 4 3 2" xfId="51379"/>
    <cellStyle name="Обычный 4 4 2 3 4 4" xfId="51380"/>
    <cellStyle name="Обычный 4 4 2 3 5" xfId="51381"/>
    <cellStyle name="Обычный 4 4 2 3 5 2" xfId="51382"/>
    <cellStyle name="Обычный 4 4 2 3 5 2 2" xfId="51383"/>
    <cellStyle name="Обычный 4 4 2 3 5 3" xfId="51384"/>
    <cellStyle name="Обычный 4 4 2 3 6" xfId="51385"/>
    <cellStyle name="Обычный 4 4 2 3 6 2" xfId="51386"/>
    <cellStyle name="Обычный 4 4 2 3 7" xfId="51387"/>
    <cellStyle name="Обычный 4 4 2 4" xfId="51388"/>
    <cellStyle name="Обычный 4 4 2 4 2" xfId="51389"/>
    <cellStyle name="Обычный 4 4 2 4 2 2" xfId="51390"/>
    <cellStyle name="Обычный 4 4 2 4 2 2 2" xfId="51391"/>
    <cellStyle name="Обычный 4 4 2 4 2 2 2 2" xfId="51392"/>
    <cellStyle name="Обычный 4 4 2 4 2 2 2 2 2" xfId="51393"/>
    <cellStyle name="Обычный 4 4 2 4 2 2 2 3" xfId="51394"/>
    <cellStyle name="Обычный 4 4 2 4 2 2 3" xfId="51395"/>
    <cellStyle name="Обычный 4 4 2 4 2 2 3 2" xfId="51396"/>
    <cellStyle name="Обычный 4 4 2 4 2 2 4" xfId="51397"/>
    <cellStyle name="Обычный 4 4 2 4 2 3" xfId="51398"/>
    <cellStyle name="Обычный 4 4 2 4 2 3 2" xfId="51399"/>
    <cellStyle name="Обычный 4 4 2 4 2 3 2 2" xfId="51400"/>
    <cellStyle name="Обычный 4 4 2 4 2 3 3" xfId="51401"/>
    <cellStyle name="Обычный 4 4 2 4 2 4" xfId="51402"/>
    <cellStyle name="Обычный 4 4 2 4 2 4 2" xfId="51403"/>
    <cellStyle name="Обычный 4 4 2 4 2 5" xfId="51404"/>
    <cellStyle name="Обычный 4 4 2 4 3" xfId="51405"/>
    <cellStyle name="Обычный 4 4 2 4 3 2" xfId="51406"/>
    <cellStyle name="Обычный 4 4 2 4 3 2 2" xfId="51407"/>
    <cellStyle name="Обычный 4 4 2 4 3 2 2 2" xfId="51408"/>
    <cellStyle name="Обычный 4 4 2 4 3 2 3" xfId="51409"/>
    <cellStyle name="Обычный 4 4 2 4 3 3" xfId="51410"/>
    <cellStyle name="Обычный 4 4 2 4 3 3 2" xfId="51411"/>
    <cellStyle name="Обычный 4 4 2 4 3 4" xfId="51412"/>
    <cellStyle name="Обычный 4 4 2 4 4" xfId="51413"/>
    <cellStyle name="Обычный 4 4 2 4 4 2" xfId="51414"/>
    <cellStyle name="Обычный 4 4 2 4 4 2 2" xfId="51415"/>
    <cellStyle name="Обычный 4 4 2 4 4 3" xfId="51416"/>
    <cellStyle name="Обычный 4 4 2 4 5" xfId="51417"/>
    <cellStyle name="Обычный 4 4 2 4 5 2" xfId="51418"/>
    <cellStyle name="Обычный 4 4 2 4 6" xfId="51419"/>
    <cellStyle name="Обычный 4 4 2 5" xfId="51420"/>
    <cellStyle name="Обычный 4 4 2 5 2" xfId="51421"/>
    <cellStyle name="Обычный 4 4 2 5 2 2" xfId="51422"/>
    <cellStyle name="Обычный 4 4 2 5 2 2 2" xfId="51423"/>
    <cellStyle name="Обычный 4 4 2 5 2 2 2 2" xfId="51424"/>
    <cellStyle name="Обычный 4 4 2 5 2 2 3" xfId="51425"/>
    <cellStyle name="Обычный 4 4 2 5 2 3" xfId="51426"/>
    <cellStyle name="Обычный 4 4 2 5 2 3 2" xfId="51427"/>
    <cellStyle name="Обычный 4 4 2 5 2 4" xfId="51428"/>
    <cellStyle name="Обычный 4 4 2 5 3" xfId="51429"/>
    <cellStyle name="Обычный 4 4 2 5 3 2" xfId="51430"/>
    <cellStyle name="Обычный 4 4 2 5 3 2 2" xfId="51431"/>
    <cellStyle name="Обычный 4 4 2 5 3 3" xfId="51432"/>
    <cellStyle name="Обычный 4 4 2 5 4" xfId="51433"/>
    <cellStyle name="Обычный 4 4 2 5 4 2" xfId="51434"/>
    <cellStyle name="Обычный 4 4 2 5 5" xfId="51435"/>
    <cellStyle name="Обычный 4 4 2 6" xfId="51436"/>
    <cellStyle name="Обычный 4 4 2 6 2" xfId="51437"/>
    <cellStyle name="Обычный 4 4 2 6 2 2" xfId="51438"/>
    <cellStyle name="Обычный 4 4 2 6 2 2 2" xfId="51439"/>
    <cellStyle name="Обычный 4 4 2 6 2 3" xfId="51440"/>
    <cellStyle name="Обычный 4 4 2 6 3" xfId="51441"/>
    <cellStyle name="Обычный 4 4 2 6 3 2" xfId="51442"/>
    <cellStyle name="Обычный 4 4 2 6 4" xfId="51443"/>
    <cellStyle name="Обычный 4 4 2 7" xfId="51444"/>
    <cellStyle name="Обычный 4 4 2 7 2" xfId="51445"/>
    <cellStyle name="Обычный 4 4 2 7 2 2" xfId="51446"/>
    <cellStyle name="Обычный 4 4 2 7 3" xfId="51447"/>
    <cellStyle name="Обычный 4 4 2 8" xfId="51448"/>
    <cellStyle name="Обычный 4 4 2 8 2" xfId="51449"/>
    <cellStyle name="Обычный 4 4 2 9" xfId="51450"/>
    <cellStyle name="Обычный 4 4 3" xfId="51451"/>
    <cellStyle name="Обычный 4 4 3 2" xfId="51452"/>
    <cellStyle name="Обычный 4 4 3 2 2" xfId="51453"/>
    <cellStyle name="Обычный 4 4 3 2 2 2" xfId="51454"/>
    <cellStyle name="Обычный 4 4 3 2 2 2 2" xfId="51455"/>
    <cellStyle name="Обычный 4 4 3 2 2 2 2 2" xfId="51456"/>
    <cellStyle name="Обычный 4 4 3 2 2 2 2 2 2" xfId="51457"/>
    <cellStyle name="Обычный 4 4 3 2 2 2 2 2 2 2" xfId="51458"/>
    <cellStyle name="Обычный 4 4 3 2 2 2 2 2 3" xfId="51459"/>
    <cellStyle name="Обычный 4 4 3 2 2 2 2 3" xfId="51460"/>
    <cellStyle name="Обычный 4 4 3 2 2 2 2 3 2" xfId="51461"/>
    <cellStyle name="Обычный 4 4 3 2 2 2 2 4" xfId="51462"/>
    <cellStyle name="Обычный 4 4 3 2 2 2 3" xfId="51463"/>
    <cellStyle name="Обычный 4 4 3 2 2 2 3 2" xfId="51464"/>
    <cellStyle name="Обычный 4 4 3 2 2 2 3 2 2" xfId="51465"/>
    <cellStyle name="Обычный 4 4 3 2 2 2 3 3" xfId="51466"/>
    <cellStyle name="Обычный 4 4 3 2 2 2 4" xfId="51467"/>
    <cellStyle name="Обычный 4 4 3 2 2 2 4 2" xfId="51468"/>
    <cellStyle name="Обычный 4 4 3 2 2 2 5" xfId="51469"/>
    <cellStyle name="Обычный 4 4 3 2 2 3" xfId="51470"/>
    <cellStyle name="Обычный 4 4 3 2 2 3 2" xfId="51471"/>
    <cellStyle name="Обычный 4 4 3 2 2 3 2 2" xfId="51472"/>
    <cellStyle name="Обычный 4 4 3 2 2 3 2 2 2" xfId="51473"/>
    <cellStyle name="Обычный 4 4 3 2 2 3 2 3" xfId="51474"/>
    <cellStyle name="Обычный 4 4 3 2 2 3 3" xfId="51475"/>
    <cellStyle name="Обычный 4 4 3 2 2 3 3 2" xfId="51476"/>
    <cellStyle name="Обычный 4 4 3 2 2 3 4" xfId="51477"/>
    <cellStyle name="Обычный 4 4 3 2 2 4" xfId="51478"/>
    <cellStyle name="Обычный 4 4 3 2 2 4 2" xfId="51479"/>
    <cellStyle name="Обычный 4 4 3 2 2 4 2 2" xfId="51480"/>
    <cellStyle name="Обычный 4 4 3 2 2 4 3" xfId="51481"/>
    <cellStyle name="Обычный 4 4 3 2 2 5" xfId="51482"/>
    <cellStyle name="Обычный 4 4 3 2 2 5 2" xfId="51483"/>
    <cellStyle name="Обычный 4 4 3 2 2 6" xfId="51484"/>
    <cellStyle name="Обычный 4 4 3 2 3" xfId="51485"/>
    <cellStyle name="Обычный 4 4 3 2 3 2" xfId="51486"/>
    <cellStyle name="Обычный 4 4 3 2 3 2 2" xfId="51487"/>
    <cellStyle name="Обычный 4 4 3 2 3 2 2 2" xfId="51488"/>
    <cellStyle name="Обычный 4 4 3 2 3 2 2 2 2" xfId="51489"/>
    <cellStyle name="Обычный 4 4 3 2 3 2 2 3" xfId="51490"/>
    <cellStyle name="Обычный 4 4 3 2 3 2 3" xfId="51491"/>
    <cellStyle name="Обычный 4 4 3 2 3 2 3 2" xfId="51492"/>
    <cellStyle name="Обычный 4 4 3 2 3 2 4" xfId="51493"/>
    <cellStyle name="Обычный 4 4 3 2 3 3" xfId="51494"/>
    <cellStyle name="Обычный 4 4 3 2 3 3 2" xfId="51495"/>
    <cellStyle name="Обычный 4 4 3 2 3 3 2 2" xfId="51496"/>
    <cellStyle name="Обычный 4 4 3 2 3 3 3" xfId="51497"/>
    <cellStyle name="Обычный 4 4 3 2 3 4" xfId="51498"/>
    <cellStyle name="Обычный 4 4 3 2 3 4 2" xfId="51499"/>
    <cellStyle name="Обычный 4 4 3 2 3 5" xfId="51500"/>
    <cellStyle name="Обычный 4 4 3 2 4" xfId="51501"/>
    <cellStyle name="Обычный 4 4 3 2 4 2" xfId="51502"/>
    <cellStyle name="Обычный 4 4 3 2 4 2 2" xfId="51503"/>
    <cellStyle name="Обычный 4 4 3 2 4 2 2 2" xfId="51504"/>
    <cellStyle name="Обычный 4 4 3 2 4 2 3" xfId="51505"/>
    <cellStyle name="Обычный 4 4 3 2 4 3" xfId="51506"/>
    <cellStyle name="Обычный 4 4 3 2 4 3 2" xfId="51507"/>
    <cellStyle name="Обычный 4 4 3 2 4 4" xfId="51508"/>
    <cellStyle name="Обычный 4 4 3 2 5" xfId="51509"/>
    <cellStyle name="Обычный 4 4 3 2 5 2" xfId="51510"/>
    <cellStyle name="Обычный 4 4 3 2 5 2 2" xfId="51511"/>
    <cellStyle name="Обычный 4 4 3 2 5 3" xfId="51512"/>
    <cellStyle name="Обычный 4 4 3 2 6" xfId="51513"/>
    <cellStyle name="Обычный 4 4 3 2 6 2" xfId="51514"/>
    <cellStyle name="Обычный 4 4 3 2 7" xfId="51515"/>
    <cellStyle name="Обычный 4 4 3 3" xfId="51516"/>
    <cellStyle name="Обычный 4 4 3 3 2" xfId="51517"/>
    <cellStyle name="Обычный 4 4 3 3 2 2" xfId="51518"/>
    <cellStyle name="Обычный 4 4 3 3 2 2 2" xfId="51519"/>
    <cellStyle name="Обычный 4 4 3 3 2 2 2 2" xfId="51520"/>
    <cellStyle name="Обычный 4 4 3 3 2 2 2 2 2" xfId="51521"/>
    <cellStyle name="Обычный 4 4 3 3 2 2 2 3" xfId="51522"/>
    <cellStyle name="Обычный 4 4 3 3 2 2 3" xfId="51523"/>
    <cellStyle name="Обычный 4 4 3 3 2 2 3 2" xfId="51524"/>
    <cellStyle name="Обычный 4 4 3 3 2 2 4" xfId="51525"/>
    <cellStyle name="Обычный 4 4 3 3 2 3" xfId="51526"/>
    <cellStyle name="Обычный 4 4 3 3 2 3 2" xfId="51527"/>
    <cellStyle name="Обычный 4 4 3 3 2 3 2 2" xfId="51528"/>
    <cellStyle name="Обычный 4 4 3 3 2 3 3" xfId="51529"/>
    <cellStyle name="Обычный 4 4 3 3 2 4" xfId="51530"/>
    <cellStyle name="Обычный 4 4 3 3 2 4 2" xfId="51531"/>
    <cellStyle name="Обычный 4 4 3 3 2 5" xfId="51532"/>
    <cellStyle name="Обычный 4 4 3 3 3" xfId="51533"/>
    <cellStyle name="Обычный 4 4 3 3 3 2" xfId="51534"/>
    <cellStyle name="Обычный 4 4 3 3 3 2 2" xfId="51535"/>
    <cellStyle name="Обычный 4 4 3 3 3 2 2 2" xfId="51536"/>
    <cellStyle name="Обычный 4 4 3 3 3 2 3" xfId="51537"/>
    <cellStyle name="Обычный 4 4 3 3 3 3" xfId="51538"/>
    <cellStyle name="Обычный 4 4 3 3 3 3 2" xfId="51539"/>
    <cellStyle name="Обычный 4 4 3 3 3 4" xfId="51540"/>
    <cellStyle name="Обычный 4 4 3 3 4" xfId="51541"/>
    <cellStyle name="Обычный 4 4 3 3 4 2" xfId="51542"/>
    <cellStyle name="Обычный 4 4 3 3 4 2 2" xfId="51543"/>
    <cellStyle name="Обычный 4 4 3 3 4 3" xfId="51544"/>
    <cellStyle name="Обычный 4 4 3 3 5" xfId="51545"/>
    <cellStyle name="Обычный 4 4 3 3 5 2" xfId="51546"/>
    <cellStyle name="Обычный 4 4 3 3 6" xfId="51547"/>
    <cellStyle name="Обычный 4 4 3 4" xfId="51548"/>
    <cellStyle name="Обычный 4 4 3 4 2" xfId="51549"/>
    <cellStyle name="Обычный 4 4 3 4 2 2" xfId="51550"/>
    <cellStyle name="Обычный 4 4 3 4 2 2 2" xfId="51551"/>
    <cellStyle name="Обычный 4 4 3 4 2 2 2 2" xfId="51552"/>
    <cellStyle name="Обычный 4 4 3 4 2 2 3" xfId="51553"/>
    <cellStyle name="Обычный 4 4 3 4 2 3" xfId="51554"/>
    <cellStyle name="Обычный 4 4 3 4 2 3 2" xfId="51555"/>
    <cellStyle name="Обычный 4 4 3 4 2 4" xfId="51556"/>
    <cellStyle name="Обычный 4 4 3 4 3" xfId="51557"/>
    <cellStyle name="Обычный 4 4 3 4 3 2" xfId="51558"/>
    <cellStyle name="Обычный 4 4 3 4 3 2 2" xfId="51559"/>
    <cellStyle name="Обычный 4 4 3 4 3 3" xfId="51560"/>
    <cellStyle name="Обычный 4 4 3 4 4" xfId="51561"/>
    <cellStyle name="Обычный 4 4 3 4 4 2" xfId="51562"/>
    <cellStyle name="Обычный 4 4 3 4 5" xfId="51563"/>
    <cellStyle name="Обычный 4 4 3 5" xfId="51564"/>
    <cellStyle name="Обычный 4 4 3 5 2" xfId="51565"/>
    <cellStyle name="Обычный 4 4 3 5 2 2" xfId="51566"/>
    <cellStyle name="Обычный 4 4 3 5 2 2 2" xfId="51567"/>
    <cellStyle name="Обычный 4 4 3 5 2 3" xfId="51568"/>
    <cellStyle name="Обычный 4 4 3 5 3" xfId="51569"/>
    <cellStyle name="Обычный 4 4 3 5 3 2" xfId="51570"/>
    <cellStyle name="Обычный 4 4 3 5 4" xfId="51571"/>
    <cellStyle name="Обычный 4 4 3 6" xfId="51572"/>
    <cellStyle name="Обычный 4 4 3 6 2" xfId="51573"/>
    <cellStyle name="Обычный 4 4 3 6 2 2" xfId="51574"/>
    <cellStyle name="Обычный 4 4 3 6 3" xfId="51575"/>
    <cellStyle name="Обычный 4 4 3 7" xfId="51576"/>
    <cellStyle name="Обычный 4 4 3 7 2" xfId="51577"/>
    <cellStyle name="Обычный 4 4 3 8" xfId="51578"/>
    <cellStyle name="Обычный 4 4 4" xfId="51579"/>
    <cellStyle name="Обычный 4 4 5" xfId="51580"/>
    <cellStyle name="Обычный 4 4 5 2" xfId="51581"/>
    <cellStyle name="Обычный 4 4 5 2 2" xfId="51582"/>
    <cellStyle name="Обычный 4 4 5 2 2 2" xfId="51583"/>
    <cellStyle name="Обычный 4 4 5 2 2 2 2" xfId="51584"/>
    <cellStyle name="Обычный 4 4 5 2 2 2 2 2" xfId="51585"/>
    <cellStyle name="Обычный 4 4 5 2 2 2 2 2 2" xfId="51586"/>
    <cellStyle name="Обычный 4 4 5 2 2 2 2 2 2 2" xfId="51587"/>
    <cellStyle name="Обычный 4 4 5 2 2 2 2 2 3" xfId="51588"/>
    <cellStyle name="Обычный 4 4 5 2 2 2 2 3" xfId="51589"/>
    <cellStyle name="Обычный 4 4 5 2 2 2 2 3 2" xfId="51590"/>
    <cellStyle name="Обычный 4 4 5 2 2 2 2 4" xfId="51591"/>
    <cellStyle name="Обычный 4 4 5 2 2 2 3" xfId="51592"/>
    <cellStyle name="Обычный 4 4 5 2 2 2 3 2" xfId="51593"/>
    <cellStyle name="Обычный 4 4 5 2 2 2 3 2 2" xfId="51594"/>
    <cellStyle name="Обычный 4 4 5 2 2 2 3 3" xfId="51595"/>
    <cellStyle name="Обычный 4 4 5 2 2 2 4" xfId="51596"/>
    <cellStyle name="Обычный 4 4 5 2 2 2 4 2" xfId="51597"/>
    <cellStyle name="Обычный 4 4 5 2 2 2 5" xfId="51598"/>
    <cellStyle name="Обычный 4 4 5 2 2 3" xfId="51599"/>
    <cellStyle name="Обычный 4 4 5 2 2 3 2" xfId="51600"/>
    <cellStyle name="Обычный 4 4 5 2 2 3 2 2" xfId="51601"/>
    <cellStyle name="Обычный 4 4 5 2 2 3 2 2 2" xfId="51602"/>
    <cellStyle name="Обычный 4 4 5 2 2 3 2 3" xfId="51603"/>
    <cellStyle name="Обычный 4 4 5 2 2 3 3" xfId="51604"/>
    <cellStyle name="Обычный 4 4 5 2 2 3 3 2" xfId="51605"/>
    <cellStyle name="Обычный 4 4 5 2 2 3 4" xfId="51606"/>
    <cellStyle name="Обычный 4 4 5 2 2 4" xfId="51607"/>
    <cellStyle name="Обычный 4 4 5 2 2 4 2" xfId="51608"/>
    <cellStyle name="Обычный 4 4 5 2 2 4 2 2" xfId="51609"/>
    <cellStyle name="Обычный 4 4 5 2 2 4 3" xfId="51610"/>
    <cellStyle name="Обычный 4 4 5 2 2 5" xfId="51611"/>
    <cellStyle name="Обычный 4 4 5 2 2 5 2" xfId="51612"/>
    <cellStyle name="Обычный 4 4 5 2 2 6" xfId="51613"/>
    <cellStyle name="Обычный 4 4 5 2 3" xfId="51614"/>
    <cellStyle name="Обычный 4 4 5 2 3 2" xfId="51615"/>
    <cellStyle name="Обычный 4 4 5 2 3 2 2" xfId="51616"/>
    <cellStyle name="Обычный 4 4 5 2 3 2 2 2" xfId="51617"/>
    <cellStyle name="Обычный 4 4 5 2 3 2 2 2 2" xfId="51618"/>
    <cellStyle name="Обычный 4 4 5 2 3 2 2 3" xfId="51619"/>
    <cellStyle name="Обычный 4 4 5 2 3 2 3" xfId="51620"/>
    <cellStyle name="Обычный 4 4 5 2 3 2 3 2" xfId="51621"/>
    <cellStyle name="Обычный 4 4 5 2 3 2 4" xfId="51622"/>
    <cellStyle name="Обычный 4 4 5 2 3 3" xfId="51623"/>
    <cellStyle name="Обычный 4 4 5 2 3 3 2" xfId="51624"/>
    <cellStyle name="Обычный 4 4 5 2 3 3 2 2" xfId="51625"/>
    <cellStyle name="Обычный 4 4 5 2 3 3 3" xfId="51626"/>
    <cellStyle name="Обычный 4 4 5 2 3 4" xfId="51627"/>
    <cellStyle name="Обычный 4 4 5 2 3 4 2" xfId="51628"/>
    <cellStyle name="Обычный 4 4 5 2 3 5" xfId="51629"/>
    <cellStyle name="Обычный 4 4 5 2 4" xfId="51630"/>
    <cellStyle name="Обычный 4 4 5 2 4 2" xfId="51631"/>
    <cellStyle name="Обычный 4 4 5 2 4 2 2" xfId="51632"/>
    <cellStyle name="Обычный 4 4 5 2 4 2 2 2" xfId="51633"/>
    <cellStyle name="Обычный 4 4 5 2 4 2 3" xfId="51634"/>
    <cellStyle name="Обычный 4 4 5 2 4 3" xfId="51635"/>
    <cellStyle name="Обычный 4 4 5 2 4 3 2" xfId="51636"/>
    <cellStyle name="Обычный 4 4 5 2 4 4" xfId="51637"/>
    <cellStyle name="Обычный 4 4 5 2 5" xfId="51638"/>
    <cellStyle name="Обычный 4 4 5 2 5 2" xfId="51639"/>
    <cellStyle name="Обычный 4 4 5 2 5 2 2" xfId="51640"/>
    <cellStyle name="Обычный 4 4 5 2 5 3" xfId="51641"/>
    <cellStyle name="Обычный 4 4 5 2 6" xfId="51642"/>
    <cellStyle name="Обычный 4 4 5 2 6 2" xfId="51643"/>
    <cellStyle name="Обычный 4 4 5 2 7" xfId="51644"/>
    <cellStyle name="Обычный 4 4 5 3" xfId="51645"/>
    <cellStyle name="Обычный 4 4 5 3 2" xfId="51646"/>
    <cellStyle name="Обычный 4 4 5 3 2 2" xfId="51647"/>
    <cellStyle name="Обычный 4 4 5 3 2 2 2" xfId="51648"/>
    <cellStyle name="Обычный 4 4 5 3 2 2 2 2" xfId="51649"/>
    <cellStyle name="Обычный 4 4 5 3 2 2 2 2 2" xfId="51650"/>
    <cellStyle name="Обычный 4 4 5 3 2 2 2 3" xfId="51651"/>
    <cellStyle name="Обычный 4 4 5 3 2 2 3" xfId="51652"/>
    <cellStyle name="Обычный 4 4 5 3 2 2 3 2" xfId="51653"/>
    <cellStyle name="Обычный 4 4 5 3 2 2 4" xfId="51654"/>
    <cellStyle name="Обычный 4 4 5 3 2 3" xfId="51655"/>
    <cellStyle name="Обычный 4 4 5 3 2 3 2" xfId="51656"/>
    <cellStyle name="Обычный 4 4 5 3 2 3 2 2" xfId="51657"/>
    <cellStyle name="Обычный 4 4 5 3 2 3 3" xfId="51658"/>
    <cellStyle name="Обычный 4 4 5 3 2 4" xfId="51659"/>
    <cellStyle name="Обычный 4 4 5 3 2 4 2" xfId="51660"/>
    <cellStyle name="Обычный 4 4 5 3 2 5" xfId="51661"/>
    <cellStyle name="Обычный 4 4 5 3 3" xfId="51662"/>
    <cellStyle name="Обычный 4 4 5 3 3 2" xfId="51663"/>
    <cellStyle name="Обычный 4 4 5 3 3 2 2" xfId="51664"/>
    <cellStyle name="Обычный 4 4 5 3 3 2 2 2" xfId="51665"/>
    <cellStyle name="Обычный 4 4 5 3 3 2 3" xfId="51666"/>
    <cellStyle name="Обычный 4 4 5 3 3 3" xfId="51667"/>
    <cellStyle name="Обычный 4 4 5 3 3 3 2" xfId="51668"/>
    <cellStyle name="Обычный 4 4 5 3 3 4" xfId="51669"/>
    <cellStyle name="Обычный 4 4 5 3 4" xfId="51670"/>
    <cellStyle name="Обычный 4 4 5 3 4 2" xfId="51671"/>
    <cellStyle name="Обычный 4 4 5 3 4 2 2" xfId="51672"/>
    <cellStyle name="Обычный 4 4 5 3 4 3" xfId="51673"/>
    <cellStyle name="Обычный 4 4 5 3 5" xfId="51674"/>
    <cellStyle name="Обычный 4 4 5 3 5 2" xfId="51675"/>
    <cellStyle name="Обычный 4 4 5 3 6" xfId="51676"/>
    <cellStyle name="Обычный 4 4 5 4" xfId="51677"/>
    <cellStyle name="Обычный 4 4 5 4 2" xfId="51678"/>
    <cellStyle name="Обычный 4 4 5 4 2 2" xfId="51679"/>
    <cellStyle name="Обычный 4 4 5 4 2 2 2" xfId="51680"/>
    <cellStyle name="Обычный 4 4 5 4 2 2 2 2" xfId="51681"/>
    <cellStyle name="Обычный 4 4 5 4 2 2 3" xfId="51682"/>
    <cellStyle name="Обычный 4 4 5 4 2 3" xfId="51683"/>
    <cellStyle name="Обычный 4 4 5 4 2 3 2" xfId="51684"/>
    <cellStyle name="Обычный 4 4 5 4 2 4" xfId="51685"/>
    <cellStyle name="Обычный 4 4 5 4 3" xfId="51686"/>
    <cellStyle name="Обычный 4 4 5 4 3 2" xfId="51687"/>
    <cellStyle name="Обычный 4 4 5 4 3 2 2" xfId="51688"/>
    <cellStyle name="Обычный 4 4 5 4 3 3" xfId="51689"/>
    <cellStyle name="Обычный 4 4 5 4 4" xfId="51690"/>
    <cellStyle name="Обычный 4 4 5 4 4 2" xfId="51691"/>
    <cellStyle name="Обычный 4 4 5 4 5" xfId="51692"/>
    <cellStyle name="Обычный 4 4 5 5" xfId="51693"/>
    <cellStyle name="Обычный 4 4 5 5 2" xfId="51694"/>
    <cellStyle name="Обычный 4 4 5 5 2 2" xfId="51695"/>
    <cellStyle name="Обычный 4 4 5 5 2 2 2" xfId="51696"/>
    <cellStyle name="Обычный 4 4 5 5 2 3" xfId="51697"/>
    <cellStyle name="Обычный 4 4 5 5 3" xfId="51698"/>
    <cellStyle name="Обычный 4 4 5 5 3 2" xfId="51699"/>
    <cellStyle name="Обычный 4 4 5 5 4" xfId="51700"/>
    <cellStyle name="Обычный 4 4 5 6" xfId="51701"/>
    <cellStyle name="Обычный 4 4 5 6 2" xfId="51702"/>
    <cellStyle name="Обычный 4 4 5 6 2 2" xfId="51703"/>
    <cellStyle name="Обычный 4 4 5 6 3" xfId="51704"/>
    <cellStyle name="Обычный 4 4 5 7" xfId="51705"/>
    <cellStyle name="Обычный 4 4 5 7 2" xfId="51706"/>
    <cellStyle name="Обычный 4 4 5 8" xfId="51707"/>
    <cellStyle name="Обычный 4 5" xfId="51708"/>
    <cellStyle name="Обычный 4 5 2" xfId="51709"/>
    <cellStyle name="Обычный 4 5 2 2" xfId="51710"/>
    <cellStyle name="Обычный 4 5 2 2 2" xfId="51711"/>
    <cellStyle name="Обычный 4 5 2 2 2 2" xfId="51712"/>
    <cellStyle name="Обычный 4 5 2 2 2 2 2" xfId="51713"/>
    <cellStyle name="Обычный 4 5 2 2 2 2 2 2" xfId="51714"/>
    <cellStyle name="Обычный 4 5 2 2 2 2 2 2 2" xfId="51715"/>
    <cellStyle name="Обычный 4 5 2 2 2 2 2 2 2 2" xfId="51716"/>
    <cellStyle name="Обычный 4 5 2 2 2 2 2 2 3" xfId="51717"/>
    <cellStyle name="Обычный 4 5 2 2 2 2 2 3" xfId="51718"/>
    <cellStyle name="Обычный 4 5 2 2 2 2 2 3 2" xfId="51719"/>
    <cellStyle name="Обычный 4 5 2 2 2 2 2 4" xfId="51720"/>
    <cellStyle name="Обычный 4 5 2 2 2 2 3" xfId="51721"/>
    <cellStyle name="Обычный 4 5 2 2 2 2 3 2" xfId="51722"/>
    <cellStyle name="Обычный 4 5 2 2 2 2 3 2 2" xfId="51723"/>
    <cellStyle name="Обычный 4 5 2 2 2 2 3 3" xfId="51724"/>
    <cellStyle name="Обычный 4 5 2 2 2 2 4" xfId="51725"/>
    <cellStyle name="Обычный 4 5 2 2 2 2 4 2" xfId="51726"/>
    <cellStyle name="Обычный 4 5 2 2 2 2 5" xfId="51727"/>
    <cellStyle name="Обычный 4 5 2 2 2 3" xfId="51728"/>
    <cellStyle name="Обычный 4 5 2 2 2 3 2" xfId="51729"/>
    <cellStyle name="Обычный 4 5 2 2 2 3 2 2" xfId="51730"/>
    <cellStyle name="Обычный 4 5 2 2 2 3 2 2 2" xfId="51731"/>
    <cellStyle name="Обычный 4 5 2 2 2 3 2 3" xfId="51732"/>
    <cellStyle name="Обычный 4 5 2 2 2 3 3" xfId="51733"/>
    <cellStyle name="Обычный 4 5 2 2 2 3 3 2" xfId="51734"/>
    <cellStyle name="Обычный 4 5 2 2 2 3 4" xfId="51735"/>
    <cellStyle name="Обычный 4 5 2 2 2 4" xfId="51736"/>
    <cellStyle name="Обычный 4 5 2 2 2 4 2" xfId="51737"/>
    <cellStyle name="Обычный 4 5 2 2 2 4 2 2" xfId="51738"/>
    <cellStyle name="Обычный 4 5 2 2 2 4 3" xfId="51739"/>
    <cellStyle name="Обычный 4 5 2 2 2 5" xfId="51740"/>
    <cellStyle name="Обычный 4 5 2 2 2 5 2" xfId="51741"/>
    <cellStyle name="Обычный 4 5 2 2 2 6" xfId="51742"/>
    <cellStyle name="Обычный 4 5 2 2 3" xfId="51743"/>
    <cellStyle name="Обычный 4 5 2 2 3 2" xfId="51744"/>
    <cellStyle name="Обычный 4 5 2 2 3 2 2" xfId="51745"/>
    <cellStyle name="Обычный 4 5 2 2 3 2 2 2" xfId="51746"/>
    <cellStyle name="Обычный 4 5 2 2 3 2 2 2 2" xfId="51747"/>
    <cellStyle name="Обычный 4 5 2 2 3 2 2 3" xfId="51748"/>
    <cellStyle name="Обычный 4 5 2 2 3 2 3" xfId="51749"/>
    <cellStyle name="Обычный 4 5 2 2 3 2 3 2" xfId="51750"/>
    <cellStyle name="Обычный 4 5 2 2 3 2 4" xfId="51751"/>
    <cellStyle name="Обычный 4 5 2 2 3 3" xfId="51752"/>
    <cellStyle name="Обычный 4 5 2 2 3 3 2" xfId="51753"/>
    <cellStyle name="Обычный 4 5 2 2 3 3 2 2" xfId="51754"/>
    <cellStyle name="Обычный 4 5 2 2 3 3 3" xfId="51755"/>
    <cellStyle name="Обычный 4 5 2 2 3 4" xfId="51756"/>
    <cellStyle name="Обычный 4 5 2 2 3 4 2" xfId="51757"/>
    <cellStyle name="Обычный 4 5 2 2 3 5" xfId="51758"/>
    <cellStyle name="Обычный 4 5 2 2 4" xfId="51759"/>
    <cellStyle name="Обычный 4 5 2 2 4 2" xfId="51760"/>
    <cellStyle name="Обычный 4 5 2 2 4 2 2" xfId="51761"/>
    <cellStyle name="Обычный 4 5 2 2 4 2 2 2" xfId="51762"/>
    <cellStyle name="Обычный 4 5 2 2 4 2 3" xfId="51763"/>
    <cellStyle name="Обычный 4 5 2 2 4 3" xfId="51764"/>
    <cellStyle name="Обычный 4 5 2 2 4 3 2" xfId="51765"/>
    <cellStyle name="Обычный 4 5 2 2 4 4" xfId="51766"/>
    <cellStyle name="Обычный 4 5 2 2 5" xfId="51767"/>
    <cellStyle name="Обычный 4 5 2 2 5 2" xfId="51768"/>
    <cellStyle name="Обычный 4 5 2 2 5 2 2" xfId="51769"/>
    <cellStyle name="Обычный 4 5 2 2 5 3" xfId="51770"/>
    <cellStyle name="Обычный 4 5 2 2 6" xfId="51771"/>
    <cellStyle name="Обычный 4 5 2 2 6 2" xfId="51772"/>
    <cellStyle name="Обычный 4 5 2 2 7" xfId="51773"/>
    <cellStyle name="Обычный 4 5 2 3" xfId="51774"/>
    <cellStyle name="Обычный 4 5 2 3 2" xfId="51775"/>
    <cellStyle name="Обычный 4 5 2 3 2 2" xfId="51776"/>
    <cellStyle name="Обычный 4 5 2 3 2 2 2" xfId="51777"/>
    <cellStyle name="Обычный 4 5 2 3 2 2 2 2" xfId="51778"/>
    <cellStyle name="Обычный 4 5 2 3 2 2 2 2 2" xfId="51779"/>
    <cellStyle name="Обычный 4 5 2 3 2 2 2 3" xfId="51780"/>
    <cellStyle name="Обычный 4 5 2 3 2 2 3" xfId="51781"/>
    <cellStyle name="Обычный 4 5 2 3 2 2 3 2" xfId="51782"/>
    <cellStyle name="Обычный 4 5 2 3 2 2 4" xfId="51783"/>
    <cellStyle name="Обычный 4 5 2 3 2 3" xfId="51784"/>
    <cellStyle name="Обычный 4 5 2 3 2 3 2" xfId="51785"/>
    <cellStyle name="Обычный 4 5 2 3 2 3 2 2" xfId="51786"/>
    <cellStyle name="Обычный 4 5 2 3 2 3 3" xfId="51787"/>
    <cellStyle name="Обычный 4 5 2 3 2 4" xfId="51788"/>
    <cellStyle name="Обычный 4 5 2 3 2 4 2" xfId="51789"/>
    <cellStyle name="Обычный 4 5 2 3 2 5" xfId="51790"/>
    <cellStyle name="Обычный 4 5 2 3 3" xfId="51791"/>
    <cellStyle name="Обычный 4 5 2 3 3 2" xfId="51792"/>
    <cellStyle name="Обычный 4 5 2 3 3 2 2" xfId="51793"/>
    <cellStyle name="Обычный 4 5 2 3 3 2 2 2" xfId="51794"/>
    <cellStyle name="Обычный 4 5 2 3 3 2 3" xfId="51795"/>
    <cellStyle name="Обычный 4 5 2 3 3 3" xfId="51796"/>
    <cellStyle name="Обычный 4 5 2 3 3 3 2" xfId="51797"/>
    <cellStyle name="Обычный 4 5 2 3 3 4" xfId="51798"/>
    <cellStyle name="Обычный 4 5 2 3 4" xfId="51799"/>
    <cellStyle name="Обычный 4 5 2 3 4 2" xfId="51800"/>
    <cellStyle name="Обычный 4 5 2 3 4 2 2" xfId="51801"/>
    <cellStyle name="Обычный 4 5 2 3 4 3" xfId="51802"/>
    <cellStyle name="Обычный 4 5 2 3 5" xfId="51803"/>
    <cellStyle name="Обычный 4 5 2 3 5 2" xfId="51804"/>
    <cellStyle name="Обычный 4 5 2 3 6" xfId="51805"/>
    <cellStyle name="Обычный 4 5 2 4" xfId="51806"/>
    <cellStyle name="Обычный 4 5 2 4 2" xfId="51807"/>
    <cellStyle name="Обычный 4 5 2 4 2 2" xfId="51808"/>
    <cellStyle name="Обычный 4 5 2 4 2 2 2" xfId="51809"/>
    <cellStyle name="Обычный 4 5 2 4 2 2 2 2" xfId="51810"/>
    <cellStyle name="Обычный 4 5 2 4 2 2 3" xfId="51811"/>
    <cellStyle name="Обычный 4 5 2 4 2 3" xfId="51812"/>
    <cellStyle name="Обычный 4 5 2 4 2 3 2" xfId="51813"/>
    <cellStyle name="Обычный 4 5 2 4 2 4" xfId="51814"/>
    <cellStyle name="Обычный 4 5 2 4 3" xfId="51815"/>
    <cellStyle name="Обычный 4 5 2 4 3 2" xfId="51816"/>
    <cellStyle name="Обычный 4 5 2 4 3 2 2" xfId="51817"/>
    <cellStyle name="Обычный 4 5 2 4 3 3" xfId="51818"/>
    <cellStyle name="Обычный 4 5 2 4 4" xfId="51819"/>
    <cellStyle name="Обычный 4 5 2 4 4 2" xfId="51820"/>
    <cellStyle name="Обычный 4 5 2 4 5" xfId="51821"/>
    <cellStyle name="Обычный 4 5 2 5" xfId="51822"/>
    <cellStyle name="Обычный 4 5 2 5 2" xfId="51823"/>
    <cellStyle name="Обычный 4 5 2 5 2 2" xfId="51824"/>
    <cellStyle name="Обычный 4 5 2 5 2 2 2" xfId="51825"/>
    <cellStyle name="Обычный 4 5 2 5 2 3" xfId="51826"/>
    <cellStyle name="Обычный 4 5 2 5 3" xfId="51827"/>
    <cellStyle name="Обычный 4 5 2 5 3 2" xfId="51828"/>
    <cellStyle name="Обычный 4 5 2 5 4" xfId="51829"/>
    <cellStyle name="Обычный 4 5 2 6" xfId="51830"/>
    <cellStyle name="Обычный 4 5 2 6 2" xfId="51831"/>
    <cellStyle name="Обычный 4 5 2 6 2 2" xfId="51832"/>
    <cellStyle name="Обычный 4 5 2 6 3" xfId="51833"/>
    <cellStyle name="Обычный 4 5 2 7" xfId="51834"/>
    <cellStyle name="Обычный 4 5 2 7 2" xfId="51835"/>
    <cellStyle name="Обычный 4 5 2 8" xfId="51836"/>
    <cellStyle name="Обычный 4 5 3" xfId="51837"/>
    <cellStyle name="Обычный 4 5 4" xfId="51838"/>
    <cellStyle name="Обычный 4 5 4 2" xfId="51839"/>
    <cellStyle name="Обычный 4 5 4 2 2" xfId="51840"/>
    <cellStyle name="Обычный 4 5 4 2 2 2" xfId="51841"/>
    <cellStyle name="Обычный 4 5 4 2 2 2 2" xfId="51842"/>
    <cellStyle name="Обычный 4 5 4 2 2 2 2 2" xfId="51843"/>
    <cellStyle name="Обычный 4 5 4 2 2 2 2 2 2" xfId="51844"/>
    <cellStyle name="Обычный 4 5 4 2 2 2 2 2 2 2" xfId="51845"/>
    <cellStyle name="Обычный 4 5 4 2 2 2 2 2 3" xfId="51846"/>
    <cellStyle name="Обычный 4 5 4 2 2 2 2 3" xfId="51847"/>
    <cellStyle name="Обычный 4 5 4 2 2 2 2 3 2" xfId="51848"/>
    <cellStyle name="Обычный 4 5 4 2 2 2 2 4" xfId="51849"/>
    <cellStyle name="Обычный 4 5 4 2 2 2 3" xfId="51850"/>
    <cellStyle name="Обычный 4 5 4 2 2 2 3 2" xfId="51851"/>
    <cellStyle name="Обычный 4 5 4 2 2 2 3 2 2" xfId="51852"/>
    <cellStyle name="Обычный 4 5 4 2 2 2 3 3" xfId="51853"/>
    <cellStyle name="Обычный 4 5 4 2 2 2 4" xfId="51854"/>
    <cellStyle name="Обычный 4 5 4 2 2 2 4 2" xfId="51855"/>
    <cellStyle name="Обычный 4 5 4 2 2 2 5" xfId="51856"/>
    <cellStyle name="Обычный 4 5 4 2 2 3" xfId="51857"/>
    <cellStyle name="Обычный 4 5 4 2 2 3 2" xfId="51858"/>
    <cellStyle name="Обычный 4 5 4 2 2 3 2 2" xfId="51859"/>
    <cellStyle name="Обычный 4 5 4 2 2 3 2 2 2" xfId="51860"/>
    <cellStyle name="Обычный 4 5 4 2 2 3 2 3" xfId="51861"/>
    <cellStyle name="Обычный 4 5 4 2 2 3 3" xfId="51862"/>
    <cellStyle name="Обычный 4 5 4 2 2 3 3 2" xfId="51863"/>
    <cellStyle name="Обычный 4 5 4 2 2 3 4" xfId="51864"/>
    <cellStyle name="Обычный 4 5 4 2 2 4" xfId="51865"/>
    <cellStyle name="Обычный 4 5 4 2 2 4 2" xfId="51866"/>
    <cellStyle name="Обычный 4 5 4 2 2 4 2 2" xfId="51867"/>
    <cellStyle name="Обычный 4 5 4 2 2 4 3" xfId="51868"/>
    <cellStyle name="Обычный 4 5 4 2 2 5" xfId="51869"/>
    <cellStyle name="Обычный 4 5 4 2 2 5 2" xfId="51870"/>
    <cellStyle name="Обычный 4 5 4 2 2 6" xfId="51871"/>
    <cellStyle name="Обычный 4 5 4 2 3" xfId="51872"/>
    <cellStyle name="Обычный 4 5 4 2 3 2" xfId="51873"/>
    <cellStyle name="Обычный 4 5 4 2 3 2 2" xfId="51874"/>
    <cellStyle name="Обычный 4 5 4 2 3 2 2 2" xfId="51875"/>
    <cellStyle name="Обычный 4 5 4 2 3 2 2 2 2" xfId="51876"/>
    <cellStyle name="Обычный 4 5 4 2 3 2 2 3" xfId="51877"/>
    <cellStyle name="Обычный 4 5 4 2 3 2 3" xfId="51878"/>
    <cellStyle name="Обычный 4 5 4 2 3 2 3 2" xfId="51879"/>
    <cellStyle name="Обычный 4 5 4 2 3 2 4" xfId="51880"/>
    <cellStyle name="Обычный 4 5 4 2 3 3" xfId="51881"/>
    <cellStyle name="Обычный 4 5 4 2 3 3 2" xfId="51882"/>
    <cellStyle name="Обычный 4 5 4 2 3 3 2 2" xfId="51883"/>
    <cellStyle name="Обычный 4 5 4 2 3 3 3" xfId="51884"/>
    <cellStyle name="Обычный 4 5 4 2 3 4" xfId="51885"/>
    <cellStyle name="Обычный 4 5 4 2 3 4 2" xfId="51886"/>
    <cellStyle name="Обычный 4 5 4 2 3 5" xfId="51887"/>
    <cellStyle name="Обычный 4 5 4 2 4" xfId="51888"/>
    <cellStyle name="Обычный 4 5 4 2 4 2" xfId="51889"/>
    <cellStyle name="Обычный 4 5 4 2 4 2 2" xfId="51890"/>
    <cellStyle name="Обычный 4 5 4 2 4 2 2 2" xfId="51891"/>
    <cellStyle name="Обычный 4 5 4 2 4 2 3" xfId="51892"/>
    <cellStyle name="Обычный 4 5 4 2 4 3" xfId="51893"/>
    <cellStyle name="Обычный 4 5 4 2 4 3 2" xfId="51894"/>
    <cellStyle name="Обычный 4 5 4 2 4 4" xfId="51895"/>
    <cellStyle name="Обычный 4 5 4 2 5" xfId="51896"/>
    <cellStyle name="Обычный 4 5 4 2 5 2" xfId="51897"/>
    <cellStyle name="Обычный 4 5 4 2 5 2 2" xfId="51898"/>
    <cellStyle name="Обычный 4 5 4 2 5 3" xfId="51899"/>
    <cellStyle name="Обычный 4 5 4 2 6" xfId="51900"/>
    <cellStyle name="Обычный 4 5 4 2 6 2" xfId="51901"/>
    <cellStyle name="Обычный 4 5 4 2 7" xfId="51902"/>
    <cellStyle name="Обычный 4 5 4 3" xfId="51903"/>
    <cellStyle name="Обычный 4 5 4 3 2" xfId="51904"/>
    <cellStyle name="Обычный 4 5 4 3 2 2" xfId="51905"/>
    <cellStyle name="Обычный 4 5 4 3 2 2 2" xfId="51906"/>
    <cellStyle name="Обычный 4 5 4 3 2 2 2 2" xfId="51907"/>
    <cellStyle name="Обычный 4 5 4 3 2 2 2 2 2" xfId="51908"/>
    <cellStyle name="Обычный 4 5 4 3 2 2 2 3" xfId="51909"/>
    <cellStyle name="Обычный 4 5 4 3 2 2 3" xfId="51910"/>
    <cellStyle name="Обычный 4 5 4 3 2 2 3 2" xfId="51911"/>
    <cellStyle name="Обычный 4 5 4 3 2 2 4" xfId="51912"/>
    <cellStyle name="Обычный 4 5 4 3 2 3" xfId="51913"/>
    <cellStyle name="Обычный 4 5 4 3 2 3 2" xfId="51914"/>
    <cellStyle name="Обычный 4 5 4 3 2 3 2 2" xfId="51915"/>
    <cellStyle name="Обычный 4 5 4 3 2 3 3" xfId="51916"/>
    <cellStyle name="Обычный 4 5 4 3 2 4" xfId="51917"/>
    <cellStyle name="Обычный 4 5 4 3 2 4 2" xfId="51918"/>
    <cellStyle name="Обычный 4 5 4 3 2 5" xfId="51919"/>
    <cellStyle name="Обычный 4 5 4 3 3" xfId="51920"/>
    <cellStyle name="Обычный 4 5 4 3 3 2" xfId="51921"/>
    <cellStyle name="Обычный 4 5 4 3 3 2 2" xfId="51922"/>
    <cellStyle name="Обычный 4 5 4 3 3 2 2 2" xfId="51923"/>
    <cellStyle name="Обычный 4 5 4 3 3 2 3" xfId="51924"/>
    <cellStyle name="Обычный 4 5 4 3 3 3" xfId="51925"/>
    <cellStyle name="Обычный 4 5 4 3 3 3 2" xfId="51926"/>
    <cellStyle name="Обычный 4 5 4 3 3 4" xfId="51927"/>
    <cellStyle name="Обычный 4 5 4 3 4" xfId="51928"/>
    <cellStyle name="Обычный 4 5 4 3 4 2" xfId="51929"/>
    <cellStyle name="Обычный 4 5 4 3 4 2 2" xfId="51930"/>
    <cellStyle name="Обычный 4 5 4 3 4 3" xfId="51931"/>
    <cellStyle name="Обычный 4 5 4 3 5" xfId="51932"/>
    <cellStyle name="Обычный 4 5 4 3 5 2" xfId="51933"/>
    <cellStyle name="Обычный 4 5 4 3 6" xfId="51934"/>
    <cellStyle name="Обычный 4 5 4 4" xfId="51935"/>
    <cellStyle name="Обычный 4 5 4 4 2" xfId="51936"/>
    <cellStyle name="Обычный 4 5 4 4 2 2" xfId="51937"/>
    <cellStyle name="Обычный 4 5 4 4 2 2 2" xfId="51938"/>
    <cellStyle name="Обычный 4 5 4 4 2 2 2 2" xfId="51939"/>
    <cellStyle name="Обычный 4 5 4 4 2 2 3" xfId="51940"/>
    <cellStyle name="Обычный 4 5 4 4 2 3" xfId="51941"/>
    <cellStyle name="Обычный 4 5 4 4 2 3 2" xfId="51942"/>
    <cellStyle name="Обычный 4 5 4 4 2 4" xfId="51943"/>
    <cellStyle name="Обычный 4 5 4 4 3" xfId="51944"/>
    <cellStyle name="Обычный 4 5 4 4 3 2" xfId="51945"/>
    <cellStyle name="Обычный 4 5 4 4 3 2 2" xfId="51946"/>
    <cellStyle name="Обычный 4 5 4 4 3 3" xfId="51947"/>
    <cellStyle name="Обычный 4 5 4 4 4" xfId="51948"/>
    <cellStyle name="Обычный 4 5 4 4 4 2" xfId="51949"/>
    <cellStyle name="Обычный 4 5 4 4 5" xfId="51950"/>
    <cellStyle name="Обычный 4 5 4 5" xfId="51951"/>
    <cellStyle name="Обычный 4 5 4 5 2" xfId="51952"/>
    <cellStyle name="Обычный 4 5 4 5 2 2" xfId="51953"/>
    <cellStyle name="Обычный 4 5 4 5 2 2 2" xfId="51954"/>
    <cellStyle name="Обычный 4 5 4 5 2 3" xfId="51955"/>
    <cellStyle name="Обычный 4 5 4 5 3" xfId="51956"/>
    <cellStyle name="Обычный 4 5 4 5 3 2" xfId="51957"/>
    <cellStyle name="Обычный 4 5 4 5 4" xfId="51958"/>
    <cellStyle name="Обычный 4 5 4 6" xfId="51959"/>
    <cellStyle name="Обычный 4 5 4 6 2" xfId="51960"/>
    <cellStyle name="Обычный 4 5 4 6 2 2" xfId="51961"/>
    <cellStyle name="Обычный 4 5 4 6 3" xfId="51962"/>
    <cellStyle name="Обычный 4 5 4 7" xfId="51963"/>
    <cellStyle name="Обычный 4 5 4 7 2" xfId="51964"/>
    <cellStyle name="Обычный 4 5 4 8" xfId="51965"/>
    <cellStyle name="Обычный 4 6" xfId="51966"/>
    <cellStyle name="Обычный 4 6 10" xfId="51967"/>
    <cellStyle name="Обычный 4 6 2" xfId="51968"/>
    <cellStyle name="Обычный 4 6 2 2" xfId="51969"/>
    <cellStyle name="Обычный 4 6 2 2 2" xfId="51970"/>
    <cellStyle name="Обычный 4 6 2 2 2 2" xfId="51971"/>
    <cellStyle name="Обычный 4 6 2 2 2 2 2" xfId="51972"/>
    <cellStyle name="Обычный 4 6 2 2 2 2 2 2" xfId="51973"/>
    <cellStyle name="Обычный 4 6 2 2 2 2 2 2 2" xfId="51974"/>
    <cellStyle name="Обычный 4 6 2 2 2 2 2 2 2 2" xfId="51975"/>
    <cellStyle name="Обычный 4 6 2 2 2 2 2 2 3" xfId="51976"/>
    <cellStyle name="Обычный 4 6 2 2 2 2 2 3" xfId="51977"/>
    <cellStyle name="Обычный 4 6 2 2 2 2 2 3 2" xfId="51978"/>
    <cellStyle name="Обычный 4 6 2 2 2 2 2 4" xfId="51979"/>
    <cellStyle name="Обычный 4 6 2 2 2 2 3" xfId="51980"/>
    <cellStyle name="Обычный 4 6 2 2 2 2 3 2" xfId="51981"/>
    <cellStyle name="Обычный 4 6 2 2 2 2 3 2 2" xfId="51982"/>
    <cellStyle name="Обычный 4 6 2 2 2 2 3 3" xfId="51983"/>
    <cellStyle name="Обычный 4 6 2 2 2 2 4" xfId="51984"/>
    <cellStyle name="Обычный 4 6 2 2 2 2 4 2" xfId="51985"/>
    <cellStyle name="Обычный 4 6 2 2 2 2 5" xfId="51986"/>
    <cellStyle name="Обычный 4 6 2 2 2 3" xfId="51987"/>
    <cellStyle name="Обычный 4 6 2 2 2 3 2" xfId="51988"/>
    <cellStyle name="Обычный 4 6 2 2 2 3 2 2" xfId="51989"/>
    <cellStyle name="Обычный 4 6 2 2 2 3 2 2 2" xfId="51990"/>
    <cellStyle name="Обычный 4 6 2 2 2 3 2 3" xfId="51991"/>
    <cellStyle name="Обычный 4 6 2 2 2 3 3" xfId="51992"/>
    <cellStyle name="Обычный 4 6 2 2 2 3 3 2" xfId="51993"/>
    <cellStyle name="Обычный 4 6 2 2 2 3 4" xfId="51994"/>
    <cellStyle name="Обычный 4 6 2 2 2 4" xfId="51995"/>
    <cellStyle name="Обычный 4 6 2 2 2 4 2" xfId="51996"/>
    <cellStyle name="Обычный 4 6 2 2 2 4 2 2" xfId="51997"/>
    <cellStyle name="Обычный 4 6 2 2 2 4 3" xfId="51998"/>
    <cellStyle name="Обычный 4 6 2 2 2 5" xfId="51999"/>
    <cellStyle name="Обычный 4 6 2 2 2 5 2" xfId="52000"/>
    <cellStyle name="Обычный 4 6 2 2 2 6" xfId="52001"/>
    <cellStyle name="Обычный 4 6 2 2 3" xfId="52002"/>
    <cellStyle name="Обычный 4 6 2 2 3 2" xfId="52003"/>
    <cellStyle name="Обычный 4 6 2 2 3 2 2" xfId="52004"/>
    <cellStyle name="Обычный 4 6 2 2 3 2 2 2" xfId="52005"/>
    <cellStyle name="Обычный 4 6 2 2 3 2 2 2 2" xfId="52006"/>
    <cellStyle name="Обычный 4 6 2 2 3 2 2 3" xfId="52007"/>
    <cellStyle name="Обычный 4 6 2 2 3 2 3" xfId="52008"/>
    <cellStyle name="Обычный 4 6 2 2 3 2 3 2" xfId="52009"/>
    <cellStyle name="Обычный 4 6 2 2 3 2 4" xfId="52010"/>
    <cellStyle name="Обычный 4 6 2 2 3 3" xfId="52011"/>
    <cellStyle name="Обычный 4 6 2 2 3 3 2" xfId="52012"/>
    <cellStyle name="Обычный 4 6 2 2 3 3 2 2" xfId="52013"/>
    <cellStyle name="Обычный 4 6 2 2 3 3 3" xfId="52014"/>
    <cellStyle name="Обычный 4 6 2 2 3 4" xfId="52015"/>
    <cellStyle name="Обычный 4 6 2 2 3 4 2" xfId="52016"/>
    <cellStyle name="Обычный 4 6 2 2 3 5" xfId="52017"/>
    <cellStyle name="Обычный 4 6 2 2 4" xfId="52018"/>
    <cellStyle name="Обычный 4 6 2 2 4 2" xfId="52019"/>
    <cellStyle name="Обычный 4 6 2 2 4 2 2" xfId="52020"/>
    <cellStyle name="Обычный 4 6 2 2 4 2 2 2" xfId="52021"/>
    <cellStyle name="Обычный 4 6 2 2 4 2 3" xfId="52022"/>
    <cellStyle name="Обычный 4 6 2 2 4 3" xfId="52023"/>
    <cellStyle name="Обычный 4 6 2 2 4 3 2" xfId="52024"/>
    <cellStyle name="Обычный 4 6 2 2 4 4" xfId="52025"/>
    <cellStyle name="Обычный 4 6 2 2 5" xfId="52026"/>
    <cellStyle name="Обычный 4 6 2 2 5 2" xfId="52027"/>
    <cellStyle name="Обычный 4 6 2 2 5 2 2" xfId="52028"/>
    <cellStyle name="Обычный 4 6 2 2 5 3" xfId="52029"/>
    <cellStyle name="Обычный 4 6 2 2 6" xfId="52030"/>
    <cellStyle name="Обычный 4 6 2 2 6 2" xfId="52031"/>
    <cellStyle name="Обычный 4 6 2 2 7" xfId="52032"/>
    <cellStyle name="Обычный 4 6 2 3" xfId="52033"/>
    <cellStyle name="Обычный 4 6 2 3 2" xfId="52034"/>
    <cellStyle name="Обычный 4 6 2 3 2 2" xfId="52035"/>
    <cellStyle name="Обычный 4 6 2 3 2 2 2" xfId="52036"/>
    <cellStyle name="Обычный 4 6 2 3 2 2 2 2" xfId="52037"/>
    <cellStyle name="Обычный 4 6 2 3 2 2 2 2 2" xfId="52038"/>
    <cellStyle name="Обычный 4 6 2 3 2 2 2 3" xfId="52039"/>
    <cellStyle name="Обычный 4 6 2 3 2 2 3" xfId="52040"/>
    <cellStyle name="Обычный 4 6 2 3 2 2 3 2" xfId="52041"/>
    <cellStyle name="Обычный 4 6 2 3 2 2 4" xfId="52042"/>
    <cellStyle name="Обычный 4 6 2 3 2 3" xfId="52043"/>
    <cellStyle name="Обычный 4 6 2 3 2 3 2" xfId="52044"/>
    <cellStyle name="Обычный 4 6 2 3 2 3 2 2" xfId="52045"/>
    <cellStyle name="Обычный 4 6 2 3 2 3 3" xfId="52046"/>
    <cellStyle name="Обычный 4 6 2 3 2 4" xfId="52047"/>
    <cellStyle name="Обычный 4 6 2 3 2 4 2" xfId="52048"/>
    <cellStyle name="Обычный 4 6 2 3 2 5" xfId="52049"/>
    <cellStyle name="Обычный 4 6 2 3 3" xfId="52050"/>
    <cellStyle name="Обычный 4 6 2 3 3 2" xfId="52051"/>
    <cellStyle name="Обычный 4 6 2 3 3 2 2" xfId="52052"/>
    <cellStyle name="Обычный 4 6 2 3 3 2 2 2" xfId="52053"/>
    <cellStyle name="Обычный 4 6 2 3 3 2 3" xfId="52054"/>
    <cellStyle name="Обычный 4 6 2 3 3 3" xfId="52055"/>
    <cellStyle name="Обычный 4 6 2 3 3 3 2" xfId="52056"/>
    <cellStyle name="Обычный 4 6 2 3 3 4" xfId="52057"/>
    <cellStyle name="Обычный 4 6 2 3 4" xfId="52058"/>
    <cellStyle name="Обычный 4 6 2 3 4 2" xfId="52059"/>
    <cellStyle name="Обычный 4 6 2 3 4 2 2" xfId="52060"/>
    <cellStyle name="Обычный 4 6 2 3 4 3" xfId="52061"/>
    <cellStyle name="Обычный 4 6 2 3 5" xfId="52062"/>
    <cellStyle name="Обычный 4 6 2 3 5 2" xfId="52063"/>
    <cellStyle name="Обычный 4 6 2 3 6" xfId="52064"/>
    <cellStyle name="Обычный 4 6 2 4" xfId="52065"/>
    <cellStyle name="Обычный 4 6 2 4 2" xfId="52066"/>
    <cellStyle name="Обычный 4 6 2 4 2 2" xfId="52067"/>
    <cellStyle name="Обычный 4 6 2 4 2 2 2" xfId="52068"/>
    <cellStyle name="Обычный 4 6 2 4 2 2 2 2" xfId="52069"/>
    <cellStyle name="Обычный 4 6 2 4 2 2 3" xfId="52070"/>
    <cellStyle name="Обычный 4 6 2 4 2 3" xfId="52071"/>
    <cellStyle name="Обычный 4 6 2 4 2 3 2" xfId="52072"/>
    <cellStyle name="Обычный 4 6 2 4 2 4" xfId="52073"/>
    <cellStyle name="Обычный 4 6 2 4 3" xfId="52074"/>
    <cellStyle name="Обычный 4 6 2 4 3 2" xfId="52075"/>
    <cellStyle name="Обычный 4 6 2 4 3 2 2" xfId="52076"/>
    <cellStyle name="Обычный 4 6 2 4 3 3" xfId="52077"/>
    <cellStyle name="Обычный 4 6 2 4 4" xfId="52078"/>
    <cellStyle name="Обычный 4 6 2 4 4 2" xfId="52079"/>
    <cellStyle name="Обычный 4 6 2 4 5" xfId="52080"/>
    <cellStyle name="Обычный 4 6 2 5" xfId="52081"/>
    <cellStyle name="Обычный 4 6 2 5 2" xfId="52082"/>
    <cellStyle name="Обычный 4 6 2 5 2 2" xfId="52083"/>
    <cellStyle name="Обычный 4 6 2 5 2 2 2" xfId="52084"/>
    <cellStyle name="Обычный 4 6 2 5 2 3" xfId="52085"/>
    <cellStyle name="Обычный 4 6 2 5 3" xfId="52086"/>
    <cellStyle name="Обычный 4 6 2 5 3 2" xfId="52087"/>
    <cellStyle name="Обычный 4 6 2 5 4" xfId="52088"/>
    <cellStyle name="Обычный 4 6 2 6" xfId="52089"/>
    <cellStyle name="Обычный 4 6 2 6 2" xfId="52090"/>
    <cellStyle name="Обычный 4 6 2 6 2 2" xfId="52091"/>
    <cellStyle name="Обычный 4 6 2 6 3" xfId="52092"/>
    <cellStyle name="Обычный 4 6 2 7" xfId="52093"/>
    <cellStyle name="Обычный 4 6 2 7 2" xfId="52094"/>
    <cellStyle name="Обычный 4 6 2 8" xfId="52095"/>
    <cellStyle name="Обычный 4 6 3" xfId="52096"/>
    <cellStyle name="Обычный 4 6 4" xfId="52097"/>
    <cellStyle name="Обычный 4 6 4 2" xfId="52098"/>
    <cellStyle name="Обычный 4 6 4 2 2" xfId="52099"/>
    <cellStyle name="Обычный 4 6 4 2 2 2" xfId="52100"/>
    <cellStyle name="Обычный 4 6 4 2 2 2 2" xfId="52101"/>
    <cellStyle name="Обычный 4 6 4 2 2 2 2 2" xfId="52102"/>
    <cellStyle name="Обычный 4 6 4 2 2 2 2 2 2" xfId="52103"/>
    <cellStyle name="Обычный 4 6 4 2 2 2 2 3" xfId="52104"/>
    <cellStyle name="Обычный 4 6 4 2 2 2 3" xfId="52105"/>
    <cellStyle name="Обычный 4 6 4 2 2 2 3 2" xfId="52106"/>
    <cellStyle name="Обычный 4 6 4 2 2 2 4" xfId="52107"/>
    <cellStyle name="Обычный 4 6 4 2 2 3" xfId="52108"/>
    <cellStyle name="Обычный 4 6 4 2 2 3 2" xfId="52109"/>
    <cellStyle name="Обычный 4 6 4 2 2 3 2 2" xfId="52110"/>
    <cellStyle name="Обычный 4 6 4 2 2 3 3" xfId="52111"/>
    <cellStyle name="Обычный 4 6 4 2 2 4" xfId="52112"/>
    <cellStyle name="Обычный 4 6 4 2 2 4 2" xfId="52113"/>
    <cellStyle name="Обычный 4 6 4 2 2 5" xfId="52114"/>
    <cellStyle name="Обычный 4 6 4 2 3" xfId="52115"/>
    <cellStyle name="Обычный 4 6 4 2 3 2" xfId="52116"/>
    <cellStyle name="Обычный 4 6 4 2 3 2 2" xfId="52117"/>
    <cellStyle name="Обычный 4 6 4 2 3 2 2 2" xfId="52118"/>
    <cellStyle name="Обычный 4 6 4 2 3 2 3" xfId="52119"/>
    <cellStyle name="Обычный 4 6 4 2 3 3" xfId="52120"/>
    <cellStyle name="Обычный 4 6 4 2 3 3 2" xfId="52121"/>
    <cellStyle name="Обычный 4 6 4 2 3 4" xfId="52122"/>
    <cellStyle name="Обычный 4 6 4 2 4" xfId="52123"/>
    <cellStyle name="Обычный 4 6 4 2 4 2" xfId="52124"/>
    <cellStyle name="Обычный 4 6 4 2 4 2 2" xfId="52125"/>
    <cellStyle name="Обычный 4 6 4 2 4 3" xfId="52126"/>
    <cellStyle name="Обычный 4 6 4 2 5" xfId="52127"/>
    <cellStyle name="Обычный 4 6 4 2 5 2" xfId="52128"/>
    <cellStyle name="Обычный 4 6 4 2 6" xfId="52129"/>
    <cellStyle name="Обычный 4 6 4 3" xfId="52130"/>
    <cellStyle name="Обычный 4 6 4 3 2" xfId="52131"/>
    <cellStyle name="Обычный 4 6 4 3 2 2" xfId="52132"/>
    <cellStyle name="Обычный 4 6 4 3 2 2 2" xfId="52133"/>
    <cellStyle name="Обычный 4 6 4 3 2 2 2 2" xfId="52134"/>
    <cellStyle name="Обычный 4 6 4 3 2 2 3" xfId="52135"/>
    <cellStyle name="Обычный 4 6 4 3 2 3" xfId="52136"/>
    <cellStyle name="Обычный 4 6 4 3 2 3 2" xfId="52137"/>
    <cellStyle name="Обычный 4 6 4 3 2 4" xfId="52138"/>
    <cellStyle name="Обычный 4 6 4 3 3" xfId="52139"/>
    <cellStyle name="Обычный 4 6 4 3 3 2" xfId="52140"/>
    <cellStyle name="Обычный 4 6 4 3 3 2 2" xfId="52141"/>
    <cellStyle name="Обычный 4 6 4 3 3 3" xfId="52142"/>
    <cellStyle name="Обычный 4 6 4 3 4" xfId="52143"/>
    <cellStyle name="Обычный 4 6 4 3 4 2" xfId="52144"/>
    <cellStyle name="Обычный 4 6 4 3 5" xfId="52145"/>
    <cellStyle name="Обычный 4 6 4 4" xfId="52146"/>
    <cellStyle name="Обычный 4 6 4 4 2" xfId="52147"/>
    <cellStyle name="Обычный 4 6 4 4 2 2" xfId="52148"/>
    <cellStyle name="Обычный 4 6 4 4 2 2 2" xfId="52149"/>
    <cellStyle name="Обычный 4 6 4 4 2 3" xfId="52150"/>
    <cellStyle name="Обычный 4 6 4 4 3" xfId="52151"/>
    <cellStyle name="Обычный 4 6 4 4 3 2" xfId="52152"/>
    <cellStyle name="Обычный 4 6 4 4 4" xfId="52153"/>
    <cellStyle name="Обычный 4 6 4 5" xfId="52154"/>
    <cellStyle name="Обычный 4 6 4 5 2" xfId="52155"/>
    <cellStyle name="Обычный 4 6 4 5 2 2" xfId="52156"/>
    <cellStyle name="Обычный 4 6 4 5 3" xfId="52157"/>
    <cellStyle name="Обычный 4 6 4 6" xfId="52158"/>
    <cellStyle name="Обычный 4 6 4 6 2" xfId="52159"/>
    <cellStyle name="Обычный 4 6 4 7" xfId="52160"/>
    <cellStyle name="Обычный 4 6 5" xfId="52161"/>
    <cellStyle name="Обычный 4 6 5 2" xfId="52162"/>
    <cellStyle name="Обычный 4 6 5 2 2" xfId="52163"/>
    <cellStyle name="Обычный 4 6 5 2 2 2" xfId="52164"/>
    <cellStyle name="Обычный 4 6 5 2 2 2 2" xfId="52165"/>
    <cellStyle name="Обычный 4 6 5 2 2 2 2 2" xfId="52166"/>
    <cellStyle name="Обычный 4 6 5 2 2 2 3" xfId="52167"/>
    <cellStyle name="Обычный 4 6 5 2 2 3" xfId="52168"/>
    <cellStyle name="Обычный 4 6 5 2 2 3 2" xfId="52169"/>
    <cellStyle name="Обычный 4 6 5 2 2 4" xfId="52170"/>
    <cellStyle name="Обычный 4 6 5 2 3" xfId="52171"/>
    <cellStyle name="Обычный 4 6 5 2 3 2" xfId="52172"/>
    <cellStyle name="Обычный 4 6 5 2 3 2 2" xfId="52173"/>
    <cellStyle name="Обычный 4 6 5 2 3 3" xfId="52174"/>
    <cellStyle name="Обычный 4 6 5 2 4" xfId="52175"/>
    <cellStyle name="Обычный 4 6 5 2 4 2" xfId="52176"/>
    <cellStyle name="Обычный 4 6 5 2 5" xfId="52177"/>
    <cellStyle name="Обычный 4 6 5 3" xfId="52178"/>
    <cellStyle name="Обычный 4 6 5 3 2" xfId="52179"/>
    <cellStyle name="Обычный 4 6 5 3 2 2" xfId="52180"/>
    <cellStyle name="Обычный 4 6 5 3 2 2 2" xfId="52181"/>
    <cellStyle name="Обычный 4 6 5 3 2 3" xfId="52182"/>
    <cellStyle name="Обычный 4 6 5 3 3" xfId="52183"/>
    <cellStyle name="Обычный 4 6 5 3 3 2" xfId="52184"/>
    <cellStyle name="Обычный 4 6 5 3 4" xfId="52185"/>
    <cellStyle name="Обычный 4 6 5 4" xfId="52186"/>
    <cellStyle name="Обычный 4 6 5 4 2" xfId="52187"/>
    <cellStyle name="Обычный 4 6 5 4 2 2" xfId="52188"/>
    <cellStyle name="Обычный 4 6 5 4 3" xfId="52189"/>
    <cellStyle name="Обычный 4 6 5 5" xfId="52190"/>
    <cellStyle name="Обычный 4 6 5 5 2" xfId="52191"/>
    <cellStyle name="Обычный 4 6 5 6" xfId="52192"/>
    <cellStyle name="Обычный 4 6 6" xfId="52193"/>
    <cellStyle name="Обычный 4 6 6 2" xfId="52194"/>
    <cellStyle name="Обычный 4 6 6 2 2" xfId="52195"/>
    <cellStyle name="Обычный 4 6 6 2 2 2" xfId="52196"/>
    <cellStyle name="Обычный 4 6 6 2 2 2 2" xfId="52197"/>
    <cellStyle name="Обычный 4 6 6 2 2 3" xfId="52198"/>
    <cellStyle name="Обычный 4 6 6 2 3" xfId="52199"/>
    <cellStyle name="Обычный 4 6 6 2 3 2" xfId="52200"/>
    <cellStyle name="Обычный 4 6 6 2 4" xfId="52201"/>
    <cellStyle name="Обычный 4 6 6 3" xfId="52202"/>
    <cellStyle name="Обычный 4 6 6 3 2" xfId="52203"/>
    <cellStyle name="Обычный 4 6 6 3 2 2" xfId="52204"/>
    <cellStyle name="Обычный 4 6 6 3 3" xfId="52205"/>
    <cellStyle name="Обычный 4 6 6 4" xfId="52206"/>
    <cellStyle name="Обычный 4 6 6 4 2" xfId="52207"/>
    <cellStyle name="Обычный 4 6 6 5" xfId="52208"/>
    <cellStyle name="Обычный 4 6 7" xfId="52209"/>
    <cellStyle name="Обычный 4 6 7 2" xfId="52210"/>
    <cellStyle name="Обычный 4 6 7 2 2" xfId="52211"/>
    <cellStyle name="Обычный 4 6 7 2 2 2" xfId="52212"/>
    <cellStyle name="Обычный 4 6 7 2 3" xfId="52213"/>
    <cellStyle name="Обычный 4 6 7 3" xfId="52214"/>
    <cellStyle name="Обычный 4 6 7 3 2" xfId="52215"/>
    <cellStyle name="Обычный 4 6 7 4" xfId="52216"/>
    <cellStyle name="Обычный 4 6 8" xfId="52217"/>
    <cellStyle name="Обычный 4 6 8 2" xfId="52218"/>
    <cellStyle name="Обычный 4 6 8 2 2" xfId="52219"/>
    <cellStyle name="Обычный 4 6 8 3" xfId="52220"/>
    <cellStyle name="Обычный 4 6 9" xfId="52221"/>
    <cellStyle name="Обычный 4 6 9 2" xfId="52222"/>
    <cellStyle name="Обычный 4 7" xfId="52223"/>
    <cellStyle name="Обычный 4 7 2" xfId="52224"/>
    <cellStyle name="Обычный 4 7 2 2" xfId="52225"/>
    <cellStyle name="Обычный 4 7 2 2 2" xfId="52226"/>
    <cellStyle name="Обычный 4 7 2 2 2 2" xfId="52227"/>
    <cellStyle name="Обычный 4 7 2 2 2 2 2" xfId="52228"/>
    <cellStyle name="Обычный 4 7 2 2 2 2 2 2" xfId="52229"/>
    <cellStyle name="Обычный 4 7 2 2 2 2 2 2 2" xfId="52230"/>
    <cellStyle name="Обычный 4 7 2 2 2 2 2 3" xfId="52231"/>
    <cellStyle name="Обычный 4 7 2 2 2 2 3" xfId="52232"/>
    <cellStyle name="Обычный 4 7 2 2 2 2 3 2" xfId="52233"/>
    <cellStyle name="Обычный 4 7 2 2 2 2 4" xfId="52234"/>
    <cellStyle name="Обычный 4 7 2 2 2 3" xfId="52235"/>
    <cellStyle name="Обычный 4 7 2 2 2 3 2" xfId="52236"/>
    <cellStyle name="Обычный 4 7 2 2 2 3 2 2" xfId="52237"/>
    <cellStyle name="Обычный 4 7 2 2 2 3 3" xfId="52238"/>
    <cellStyle name="Обычный 4 7 2 2 2 4" xfId="52239"/>
    <cellStyle name="Обычный 4 7 2 2 2 4 2" xfId="52240"/>
    <cellStyle name="Обычный 4 7 2 2 2 5" xfId="52241"/>
    <cellStyle name="Обычный 4 7 2 2 3" xfId="52242"/>
    <cellStyle name="Обычный 4 7 2 2 3 2" xfId="52243"/>
    <cellStyle name="Обычный 4 7 2 2 3 2 2" xfId="52244"/>
    <cellStyle name="Обычный 4 7 2 2 3 2 2 2" xfId="52245"/>
    <cellStyle name="Обычный 4 7 2 2 3 2 3" xfId="52246"/>
    <cellStyle name="Обычный 4 7 2 2 3 3" xfId="52247"/>
    <cellStyle name="Обычный 4 7 2 2 3 3 2" xfId="52248"/>
    <cellStyle name="Обычный 4 7 2 2 3 4" xfId="52249"/>
    <cellStyle name="Обычный 4 7 2 2 4" xfId="52250"/>
    <cellStyle name="Обычный 4 7 2 2 4 2" xfId="52251"/>
    <cellStyle name="Обычный 4 7 2 2 4 2 2" xfId="52252"/>
    <cellStyle name="Обычный 4 7 2 2 4 3" xfId="52253"/>
    <cellStyle name="Обычный 4 7 2 2 5" xfId="52254"/>
    <cellStyle name="Обычный 4 7 2 2 5 2" xfId="52255"/>
    <cellStyle name="Обычный 4 7 2 2 6" xfId="52256"/>
    <cellStyle name="Обычный 4 7 2 3" xfId="52257"/>
    <cellStyle name="Обычный 4 7 2 3 2" xfId="52258"/>
    <cellStyle name="Обычный 4 7 2 3 2 2" xfId="52259"/>
    <cellStyle name="Обычный 4 7 2 3 2 2 2" xfId="52260"/>
    <cellStyle name="Обычный 4 7 2 3 2 2 2 2" xfId="52261"/>
    <cellStyle name="Обычный 4 7 2 3 2 2 3" xfId="52262"/>
    <cellStyle name="Обычный 4 7 2 3 2 3" xfId="52263"/>
    <cellStyle name="Обычный 4 7 2 3 2 3 2" xfId="52264"/>
    <cellStyle name="Обычный 4 7 2 3 2 4" xfId="52265"/>
    <cellStyle name="Обычный 4 7 2 3 3" xfId="52266"/>
    <cellStyle name="Обычный 4 7 2 3 3 2" xfId="52267"/>
    <cellStyle name="Обычный 4 7 2 3 3 2 2" xfId="52268"/>
    <cellStyle name="Обычный 4 7 2 3 3 3" xfId="52269"/>
    <cellStyle name="Обычный 4 7 2 3 4" xfId="52270"/>
    <cellStyle name="Обычный 4 7 2 3 4 2" xfId="52271"/>
    <cellStyle name="Обычный 4 7 2 3 5" xfId="52272"/>
    <cellStyle name="Обычный 4 7 2 4" xfId="52273"/>
    <cellStyle name="Обычный 4 7 2 4 2" xfId="52274"/>
    <cellStyle name="Обычный 4 7 2 4 2 2" xfId="52275"/>
    <cellStyle name="Обычный 4 7 2 4 2 2 2" xfId="52276"/>
    <cellStyle name="Обычный 4 7 2 4 2 3" xfId="52277"/>
    <cellStyle name="Обычный 4 7 2 4 3" xfId="52278"/>
    <cellStyle name="Обычный 4 7 2 4 3 2" xfId="52279"/>
    <cellStyle name="Обычный 4 7 2 4 4" xfId="52280"/>
    <cellStyle name="Обычный 4 7 2 5" xfId="52281"/>
    <cellStyle name="Обычный 4 7 2 5 2" xfId="52282"/>
    <cellStyle name="Обычный 4 7 2 5 2 2" xfId="52283"/>
    <cellStyle name="Обычный 4 7 2 5 3" xfId="52284"/>
    <cellStyle name="Обычный 4 7 2 6" xfId="52285"/>
    <cellStyle name="Обычный 4 7 2 6 2" xfId="52286"/>
    <cellStyle name="Обычный 4 7 2 7" xfId="52287"/>
    <cellStyle name="Обычный 4 7 3" xfId="52288"/>
    <cellStyle name="Обычный 4 7 3 2" xfId="52289"/>
    <cellStyle name="Обычный 4 7 3 2 2" xfId="52290"/>
    <cellStyle name="Обычный 4 7 3 2 2 2" xfId="52291"/>
    <cellStyle name="Обычный 4 7 3 2 2 2 2" xfId="52292"/>
    <cellStyle name="Обычный 4 7 3 2 2 2 2 2" xfId="52293"/>
    <cellStyle name="Обычный 4 7 3 2 2 2 3" xfId="52294"/>
    <cellStyle name="Обычный 4 7 3 2 2 3" xfId="52295"/>
    <cellStyle name="Обычный 4 7 3 2 2 3 2" xfId="52296"/>
    <cellStyle name="Обычный 4 7 3 2 2 4" xfId="52297"/>
    <cellStyle name="Обычный 4 7 3 2 3" xfId="52298"/>
    <cellStyle name="Обычный 4 7 3 2 3 2" xfId="52299"/>
    <cellStyle name="Обычный 4 7 3 2 3 2 2" xfId="52300"/>
    <cellStyle name="Обычный 4 7 3 2 3 3" xfId="52301"/>
    <cellStyle name="Обычный 4 7 3 2 4" xfId="52302"/>
    <cellStyle name="Обычный 4 7 3 2 4 2" xfId="52303"/>
    <cellStyle name="Обычный 4 7 3 2 5" xfId="52304"/>
    <cellStyle name="Обычный 4 7 3 3" xfId="52305"/>
    <cellStyle name="Обычный 4 7 3 3 2" xfId="52306"/>
    <cellStyle name="Обычный 4 7 3 3 2 2" xfId="52307"/>
    <cellStyle name="Обычный 4 7 3 3 2 2 2" xfId="52308"/>
    <cellStyle name="Обычный 4 7 3 3 2 3" xfId="52309"/>
    <cellStyle name="Обычный 4 7 3 3 3" xfId="52310"/>
    <cellStyle name="Обычный 4 7 3 3 3 2" xfId="52311"/>
    <cellStyle name="Обычный 4 7 3 3 4" xfId="52312"/>
    <cellStyle name="Обычный 4 7 3 4" xfId="52313"/>
    <cellStyle name="Обычный 4 7 3 4 2" xfId="52314"/>
    <cellStyle name="Обычный 4 7 3 4 2 2" xfId="52315"/>
    <cellStyle name="Обычный 4 7 3 4 3" xfId="52316"/>
    <cellStyle name="Обычный 4 7 3 5" xfId="52317"/>
    <cellStyle name="Обычный 4 7 3 5 2" xfId="52318"/>
    <cellStyle name="Обычный 4 7 3 6" xfId="52319"/>
    <cellStyle name="Обычный 4 7 4" xfId="52320"/>
    <cellStyle name="Обычный 4 7 4 2" xfId="52321"/>
    <cellStyle name="Обычный 4 7 4 2 2" xfId="52322"/>
    <cellStyle name="Обычный 4 7 4 2 2 2" xfId="52323"/>
    <cellStyle name="Обычный 4 7 4 2 2 2 2" xfId="52324"/>
    <cellStyle name="Обычный 4 7 4 2 2 3" xfId="52325"/>
    <cellStyle name="Обычный 4 7 4 2 3" xfId="52326"/>
    <cellStyle name="Обычный 4 7 4 2 3 2" xfId="52327"/>
    <cellStyle name="Обычный 4 7 4 2 4" xfId="52328"/>
    <cellStyle name="Обычный 4 7 4 3" xfId="52329"/>
    <cellStyle name="Обычный 4 7 4 3 2" xfId="52330"/>
    <cellStyle name="Обычный 4 7 4 3 2 2" xfId="52331"/>
    <cellStyle name="Обычный 4 7 4 3 3" xfId="52332"/>
    <cellStyle name="Обычный 4 7 4 4" xfId="52333"/>
    <cellStyle name="Обычный 4 7 4 4 2" xfId="52334"/>
    <cellStyle name="Обычный 4 7 4 5" xfId="52335"/>
    <cellStyle name="Обычный 4 7 5" xfId="52336"/>
    <cellStyle name="Обычный 4 7 5 2" xfId="52337"/>
    <cellStyle name="Обычный 4 7 5 2 2" xfId="52338"/>
    <cellStyle name="Обычный 4 7 5 2 2 2" xfId="52339"/>
    <cellStyle name="Обычный 4 7 5 2 3" xfId="52340"/>
    <cellStyle name="Обычный 4 7 5 3" xfId="52341"/>
    <cellStyle name="Обычный 4 7 5 3 2" xfId="52342"/>
    <cellStyle name="Обычный 4 7 5 4" xfId="52343"/>
    <cellStyle name="Обычный 4 7 6" xfId="52344"/>
    <cellStyle name="Обычный 4 7 6 2" xfId="52345"/>
    <cellStyle name="Обычный 4 7 6 2 2" xfId="52346"/>
    <cellStyle name="Обычный 4 7 6 3" xfId="52347"/>
    <cellStyle name="Обычный 4 7 7" xfId="52348"/>
    <cellStyle name="Обычный 4 7 7 2" xfId="52349"/>
    <cellStyle name="Обычный 4 7 8" xfId="52350"/>
    <cellStyle name="Обычный 4 8" xfId="52351"/>
    <cellStyle name="Обычный 4 9" xfId="52352"/>
    <cellStyle name="Обычный 4 9 2" xfId="52353"/>
    <cellStyle name="Обычный 4 9 2 2" xfId="52354"/>
    <cellStyle name="Обычный 4 9 2 2 2" xfId="52355"/>
    <cellStyle name="Обычный 4 9 2 2 2 2" xfId="52356"/>
    <cellStyle name="Обычный 4 9 2 2 2 2 2" xfId="52357"/>
    <cellStyle name="Обычный 4 9 2 2 2 2 2 2" xfId="52358"/>
    <cellStyle name="Обычный 4 9 2 2 2 2 2 2 2" xfId="52359"/>
    <cellStyle name="Обычный 4 9 2 2 2 2 2 3" xfId="52360"/>
    <cellStyle name="Обычный 4 9 2 2 2 2 3" xfId="52361"/>
    <cellStyle name="Обычный 4 9 2 2 2 2 3 2" xfId="52362"/>
    <cellStyle name="Обычный 4 9 2 2 2 2 4" xfId="52363"/>
    <cellStyle name="Обычный 4 9 2 2 2 3" xfId="52364"/>
    <cellStyle name="Обычный 4 9 2 2 2 3 2" xfId="52365"/>
    <cellStyle name="Обычный 4 9 2 2 2 3 2 2" xfId="52366"/>
    <cellStyle name="Обычный 4 9 2 2 2 3 3" xfId="52367"/>
    <cellStyle name="Обычный 4 9 2 2 2 4" xfId="52368"/>
    <cellStyle name="Обычный 4 9 2 2 2 4 2" xfId="52369"/>
    <cellStyle name="Обычный 4 9 2 2 2 5" xfId="52370"/>
    <cellStyle name="Обычный 4 9 2 2 3" xfId="52371"/>
    <cellStyle name="Обычный 4 9 2 2 3 2" xfId="52372"/>
    <cellStyle name="Обычный 4 9 2 2 3 2 2" xfId="52373"/>
    <cellStyle name="Обычный 4 9 2 2 3 2 2 2" xfId="52374"/>
    <cellStyle name="Обычный 4 9 2 2 3 2 3" xfId="52375"/>
    <cellStyle name="Обычный 4 9 2 2 3 3" xfId="52376"/>
    <cellStyle name="Обычный 4 9 2 2 3 3 2" xfId="52377"/>
    <cellStyle name="Обычный 4 9 2 2 3 4" xfId="52378"/>
    <cellStyle name="Обычный 4 9 2 2 4" xfId="52379"/>
    <cellStyle name="Обычный 4 9 2 2 4 2" xfId="52380"/>
    <cellStyle name="Обычный 4 9 2 2 4 2 2" xfId="52381"/>
    <cellStyle name="Обычный 4 9 2 2 4 3" xfId="52382"/>
    <cellStyle name="Обычный 4 9 2 2 5" xfId="52383"/>
    <cellStyle name="Обычный 4 9 2 2 5 2" xfId="52384"/>
    <cellStyle name="Обычный 4 9 2 2 6" xfId="52385"/>
    <cellStyle name="Обычный 4 9 2 3" xfId="52386"/>
    <cellStyle name="Обычный 4 9 2 3 2" xfId="52387"/>
    <cellStyle name="Обычный 4 9 2 3 2 2" xfId="52388"/>
    <cellStyle name="Обычный 4 9 2 3 2 2 2" xfId="52389"/>
    <cellStyle name="Обычный 4 9 2 3 2 2 2 2" xfId="52390"/>
    <cellStyle name="Обычный 4 9 2 3 2 2 3" xfId="52391"/>
    <cellStyle name="Обычный 4 9 2 3 2 3" xfId="52392"/>
    <cellStyle name="Обычный 4 9 2 3 2 3 2" xfId="52393"/>
    <cellStyle name="Обычный 4 9 2 3 2 4" xfId="52394"/>
    <cellStyle name="Обычный 4 9 2 3 3" xfId="52395"/>
    <cellStyle name="Обычный 4 9 2 3 3 2" xfId="52396"/>
    <cellStyle name="Обычный 4 9 2 3 3 2 2" xfId="52397"/>
    <cellStyle name="Обычный 4 9 2 3 3 3" xfId="52398"/>
    <cellStyle name="Обычный 4 9 2 3 4" xfId="52399"/>
    <cellStyle name="Обычный 4 9 2 3 4 2" xfId="52400"/>
    <cellStyle name="Обычный 4 9 2 3 5" xfId="52401"/>
    <cellStyle name="Обычный 4 9 2 4" xfId="52402"/>
    <cellStyle name="Обычный 4 9 2 4 2" xfId="52403"/>
    <cellStyle name="Обычный 4 9 2 4 2 2" xfId="52404"/>
    <cellStyle name="Обычный 4 9 2 4 2 2 2" xfId="52405"/>
    <cellStyle name="Обычный 4 9 2 4 2 3" xfId="52406"/>
    <cellStyle name="Обычный 4 9 2 4 3" xfId="52407"/>
    <cellStyle name="Обычный 4 9 2 4 3 2" xfId="52408"/>
    <cellStyle name="Обычный 4 9 2 4 4" xfId="52409"/>
    <cellStyle name="Обычный 4 9 2 5" xfId="52410"/>
    <cellStyle name="Обычный 4 9 2 5 2" xfId="52411"/>
    <cellStyle name="Обычный 4 9 2 5 2 2" xfId="52412"/>
    <cellStyle name="Обычный 4 9 2 5 3" xfId="52413"/>
    <cellStyle name="Обычный 4 9 2 6" xfId="52414"/>
    <cellStyle name="Обычный 4 9 2 6 2" xfId="52415"/>
    <cellStyle name="Обычный 4 9 2 7" xfId="52416"/>
    <cellStyle name="Обычный 4 9 3" xfId="52417"/>
    <cellStyle name="Обычный 4 9 3 2" xfId="52418"/>
    <cellStyle name="Обычный 4 9 3 2 2" xfId="52419"/>
    <cellStyle name="Обычный 4 9 3 2 2 2" xfId="52420"/>
    <cellStyle name="Обычный 4 9 3 2 2 2 2" xfId="52421"/>
    <cellStyle name="Обычный 4 9 3 2 2 2 2 2" xfId="52422"/>
    <cellStyle name="Обычный 4 9 3 2 2 2 3" xfId="52423"/>
    <cellStyle name="Обычный 4 9 3 2 2 3" xfId="52424"/>
    <cellStyle name="Обычный 4 9 3 2 2 3 2" xfId="52425"/>
    <cellStyle name="Обычный 4 9 3 2 2 4" xfId="52426"/>
    <cellStyle name="Обычный 4 9 3 2 3" xfId="52427"/>
    <cellStyle name="Обычный 4 9 3 2 3 2" xfId="52428"/>
    <cellStyle name="Обычный 4 9 3 2 3 2 2" xfId="52429"/>
    <cellStyle name="Обычный 4 9 3 2 3 3" xfId="52430"/>
    <cellStyle name="Обычный 4 9 3 2 4" xfId="52431"/>
    <cellStyle name="Обычный 4 9 3 2 4 2" xfId="52432"/>
    <cellStyle name="Обычный 4 9 3 2 5" xfId="52433"/>
    <cellStyle name="Обычный 4 9 3 3" xfId="52434"/>
    <cellStyle name="Обычный 4 9 3 3 2" xfId="52435"/>
    <cellStyle name="Обычный 4 9 3 3 2 2" xfId="52436"/>
    <cellStyle name="Обычный 4 9 3 3 2 2 2" xfId="52437"/>
    <cellStyle name="Обычный 4 9 3 3 2 3" xfId="52438"/>
    <cellStyle name="Обычный 4 9 3 3 3" xfId="52439"/>
    <cellStyle name="Обычный 4 9 3 3 3 2" xfId="52440"/>
    <cellStyle name="Обычный 4 9 3 3 4" xfId="52441"/>
    <cellStyle name="Обычный 4 9 3 4" xfId="52442"/>
    <cellStyle name="Обычный 4 9 3 4 2" xfId="52443"/>
    <cellStyle name="Обычный 4 9 3 4 2 2" xfId="52444"/>
    <cellStyle name="Обычный 4 9 3 4 3" xfId="52445"/>
    <cellStyle name="Обычный 4 9 3 5" xfId="52446"/>
    <cellStyle name="Обычный 4 9 3 5 2" xfId="52447"/>
    <cellStyle name="Обычный 4 9 3 6" xfId="52448"/>
    <cellStyle name="Обычный 4 9 4" xfId="52449"/>
    <cellStyle name="Обычный 4 9 4 2" xfId="52450"/>
    <cellStyle name="Обычный 4 9 4 2 2" xfId="52451"/>
    <cellStyle name="Обычный 4 9 4 2 2 2" xfId="52452"/>
    <cellStyle name="Обычный 4 9 4 2 2 2 2" xfId="52453"/>
    <cellStyle name="Обычный 4 9 4 2 2 3" xfId="52454"/>
    <cellStyle name="Обычный 4 9 4 2 3" xfId="52455"/>
    <cellStyle name="Обычный 4 9 4 2 3 2" xfId="52456"/>
    <cellStyle name="Обычный 4 9 4 2 4" xfId="52457"/>
    <cellStyle name="Обычный 4 9 4 3" xfId="52458"/>
    <cellStyle name="Обычный 4 9 4 3 2" xfId="52459"/>
    <cellStyle name="Обычный 4 9 4 3 2 2" xfId="52460"/>
    <cellStyle name="Обычный 4 9 4 3 3" xfId="52461"/>
    <cellStyle name="Обычный 4 9 4 4" xfId="52462"/>
    <cellStyle name="Обычный 4 9 4 4 2" xfId="52463"/>
    <cellStyle name="Обычный 4 9 4 5" xfId="52464"/>
    <cellStyle name="Обычный 4 9 5" xfId="52465"/>
    <cellStyle name="Обычный 4 9 5 2" xfId="52466"/>
    <cellStyle name="Обычный 4 9 5 2 2" xfId="52467"/>
    <cellStyle name="Обычный 4 9 5 2 2 2" xfId="52468"/>
    <cellStyle name="Обычный 4 9 5 2 3" xfId="52469"/>
    <cellStyle name="Обычный 4 9 5 3" xfId="52470"/>
    <cellStyle name="Обычный 4 9 5 3 2" xfId="52471"/>
    <cellStyle name="Обычный 4 9 5 4" xfId="52472"/>
    <cellStyle name="Обычный 4 9 6" xfId="52473"/>
    <cellStyle name="Обычный 4 9 6 2" xfId="52474"/>
    <cellStyle name="Обычный 4 9 6 2 2" xfId="52475"/>
    <cellStyle name="Обычный 4 9 6 3" xfId="52476"/>
    <cellStyle name="Обычный 4 9 7" xfId="52477"/>
    <cellStyle name="Обычный 4 9 7 2" xfId="52478"/>
    <cellStyle name="Обычный 4 9 8" xfId="52479"/>
    <cellStyle name="Обычный 40" xfId="52480"/>
    <cellStyle name="Обычный 41" xfId="52481"/>
    <cellStyle name="Обычный 42" xfId="52482"/>
    <cellStyle name="Обычный 43" xfId="52483"/>
    <cellStyle name="Обычный 44" xfId="52484"/>
    <cellStyle name="Обычный 44 2" xfId="52485"/>
    <cellStyle name="Обычный 44 2 2" xfId="52486"/>
    <cellStyle name="Обычный 44 2 2 2" xfId="52487"/>
    <cellStyle name="Обычный 44 2 2 2 2" xfId="52488"/>
    <cellStyle name="Обычный 44 2 2 2 2 2" xfId="52489"/>
    <cellStyle name="Обычный 44 2 2 2 2 2 2" xfId="52490"/>
    <cellStyle name="Обычный 44 2 2 2 2 2 2 2" xfId="52491"/>
    <cellStyle name="Обычный 44 2 2 2 2 2 3" xfId="52492"/>
    <cellStyle name="Обычный 44 2 2 2 2 3" xfId="52493"/>
    <cellStyle name="Обычный 44 2 2 2 2 3 2" xfId="52494"/>
    <cellStyle name="Обычный 44 2 2 2 2 4" xfId="52495"/>
    <cellStyle name="Обычный 44 2 2 2 3" xfId="52496"/>
    <cellStyle name="Обычный 44 2 2 2 3 2" xfId="52497"/>
    <cellStyle name="Обычный 44 2 2 2 3 2 2" xfId="52498"/>
    <cellStyle name="Обычный 44 2 2 2 3 3" xfId="52499"/>
    <cellStyle name="Обычный 44 2 2 2 4" xfId="52500"/>
    <cellStyle name="Обычный 44 2 2 2 4 2" xfId="52501"/>
    <cellStyle name="Обычный 44 2 2 2 5" xfId="52502"/>
    <cellStyle name="Обычный 44 2 2 3" xfId="52503"/>
    <cellStyle name="Обычный 44 2 2 3 2" xfId="52504"/>
    <cellStyle name="Обычный 44 2 2 3 2 2" xfId="52505"/>
    <cellStyle name="Обычный 44 2 2 3 2 2 2" xfId="52506"/>
    <cellStyle name="Обычный 44 2 2 3 2 3" xfId="52507"/>
    <cellStyle name="Обычный 44 2 2 3 3" xfId="52508"/>
    <cellStyle name="Обычный 44 2 2 3 3 2" xfId="52509"/>
    <cellStyle name="Обычный 44 2 2 3 4" xfId="52510"/>
    <cellStyle name="Обычный 44 2 2 4" xfId="52511"/>
    <cellStyle name="Обычный 44 2 2 4 2" xfId="52512"/>
    <cellStyle name="Обычный 44 2 2 4 2 2" xfId="52513"/>
    <cellStyle name="Обычный 44 2 2 4 3" xfId="52514"/>
    <cellStyle name="Обычный 44 2 2 5" xfId="52515"/>
    <cellStyle name="Обычный 44 2 2 5 2" xfId="52516"/>
    <cellStyle name="Обычный 44 2 2 6" xfId="52517"/>
    <cellStyle name="Обычный 44 2 3" xfId="52518"/>
    <cellStyle name="Обычный 44 2 3 2" xfId="52519"/>
    <cellStyle name="Обычный 44 2 3 2 2" xfId="52520"/>
    <cellStyle name="Обычный 44 2 3 2 2 2" xfId="52521"/>
    <cellStyle name="Обычный 44 2 3 2 2 2 2" xfId="52522"/>
    <cellStyle name="Обычный 44 2 3 2 2 3" xfId="52523"/>
    <cellStyle name="Обычный 44 2 3 2 3" xfId="52524"/>
    <cellStyle name="Обычный 44 2 3 2 3 2" xfId="52525"/>
    <cellStyle name="Обычный 44 2 3 2 4" xfId="52526"/>
    <cellStyle name="Обычный 44 2 3 3" xfId="52527"/>
    <cellStyle name="Обычный 44 2 3 3 2" xfId="52528"/>
    <cellStyle name="Обычный 44 2 3 3 2 2" xfId="52529"/>
    <cellStyle name="Обычный 44 2 3 3 3" xfId="52530"/>
    <cellStyle name="Обычный 44 2 3 4" xfId="52531"/>
    <cellStyle name="Обычный 44 2 3 4 2" xfId="52532"/>
    <cellStyle name="Обычный 44 2 3 5" xfId="52533"/>
    <cellStyle name="Обычный 44 2 4" xfId="52534"/>
    <cellStyle name="Обычный 44 2 4 2" xfId="52535"/>
    <cellStyle name="Обычный 44 2 4 2 2" xfId="52536"/>
    <cellStyle name="Обычный 44 2 4 2 2 2" xfId="52537"/>
    <cellStyle name="Обычный 44 2 4 2 3" xfId="52538"/>
    <cellStyle name="Обычный 44 2 4 3" xfId="52539"/>
    <cellStyle name="Обычный 44 2 4 3 2" xfId="52540"/>
    <cellStyle name="Обычный 44 2 4 4" xfId="52541"/>
    <cellStyle name="Обычный 44 2 5" xfId="52542"/>
    <cellStyle name="Обычный 44 2 5 2" xfId="52543"/>
    <cellStyle name="Обычный 44 2 5 2 2" xfId="52544"/>
    <cellStyle name="Обычный 44 2 5 3" xfId="52545"/>
    <cellStyle name="Обычный 44 2 6" xfId="52546"/>
    <cellStyle name="Обычный 44 2 6 2" xfId="52547"/>
    <cellStyle name="Обычный 44 2 7" xfId="52548"/>
    <cellStyle name="Обычный 44 3" xfId="52549"/>
    <cellStyle name="Обычный 44 3 2" xfId="52550"/>
    <cellStyle name="Обычный 44 3 2 2" xfId="52551"/>
    <cellStyle name="Обычный 44 3 2 2 2" xfId="52552"/>
    <cellStyle name="Обычный 44 3 2 2 2 2" xfId="52553"/>
    <cellStyle name="Обычный 44 3 2 2 2 2 2" xfId="52554"/>
    <cellStyle name="Обычный 44 3 2 2 2 3" xfId="52555"/>
    <cellStyle name="Обычный 44 3 2 2 3" xfId="52556"/>
    <cellStyle name="Обычный 44 3 2 2 3 2" xfId="52557"/>
    <cellStyle name="Обычный 44 3 2 2 4" xfId="52558"/>
    <cellStyle name="Обычный 44 3 2 3" xfId="52559"/>
    <cellStyle name="Обычный 44 3 2 3 2" xfId="52560"/>
    <cellStyle name="Обычный 44 3 2 3 2 2" xfId="52561"/>
    <cellStyle name="Обычный 44 3 2 3 3" xfId="52562"/>
    <cellStyle name="Обычный 44 3 2 4" xfId="52563"/>
    <cellStyle name="Обычный 44 3 2 4 2" xfId="52564"/>
    <cellStyle name="Обычный 44 3 2 5" xfId="52565"/>
    <cellStyle name="Обычный 44 3 3" xfId="52566"/>
    <cellStyle name="Обычный 44 3 3 2" xfId="52567"/>
    <cellStyle name="Обычный 44 3 3 2 2" xfId="52568"/>
    <cellStyle name="Обычный 44 3 3 2 2 2" xfId="52569"/>
    <cellStyle name="Обычный 44 3 3 2 3" xfId="52570"/>
    <cellStyle name="Обычный 44 3 3 3" xfId="52571"/>
    <cellStyle name="Обычный 44 3 3 3 2" xfId="52572"/>
    <cellStyle name="Обычный 44 3 3 4" xfId="52573"/>
    <cellStyle name="Обычный 44 3 4" xfId="52574"/>
    <cellStyle name="Обычный 44 3 4 2" xfId="52575"/>
    <cellStyle name="Обычный 44 3 4 2 2" xfId="52576"/>
    <cellStyle name="Обычный 44 3 4 3" xfId="52577"/>
    <cellStyle name="Обычный 44 3 5" xfId="52578"/>
    <cellStyle name="Обычный 44 3 5 2" xfId="52579"/>
    <cellStyle name="Обычный 44 3 6" xfId="52580"/>
    <cellStyle name="Обычный 44 4" xfId="52581"/>
    <cellStyle name="Обычный 44 4 2" xfId="52582"/>
    <cellStyle name="Обычный 44 4 2 2" xfId="52583"/>
    <cellStyle name="Обычный 44 4 2 2 2" xfId="52584"/>
    <cellStyle name="Обычный 44 4 2 2 2 2" xfId="52585"/>
    <cellStyle name="Обычный 44 4 2 2 3" xfId="52586"/>
    <cellStyle name="Обычный 44 4 2 3" xfId="52587"/>
    <cellStyle name="Обычный 44 4 2 3 2" xfId="52588"/>
    <cellStyle name="Обычный 44 4 2 4" xfId="52589"/>
    <cellStyle name="Обычный 44 4 3" xfId="52590"/>
    <cellStyle name="Обычный 44 4 3 2" xfId="52591"/>
    <cellStyle name="Обычный 44 4 3 2 2" xfId="52592"/>
    <cellStyle name="Обычный 44 4 3 3" xfId="52593"/>
    <cellStyle name="Обычный 44 4 4" xfId="52594"/>
    <cellStyle name="Обычный 44 4 4 2" xfId="52595"/>
    <cellStyle name="Обычный 44 4 5" xfId="52596"/>
    <cellStyle name="Обычный 44 5" xfId="52597"/>
    <cellStyle name="Обычный 44 5 2" xfId="52598"/>
    <cellStyle name="Обычный 44 5 2 2" xfId="52599"/>
    <cellStyle name="Обычный 44 5 2 2 2" xfId="52600"/>
    <cellStyle name="Обычный 44 5 2 3" xfId="52601"/>
    <cellStyle name="Обычный 44 5 3" xfId="52602"/>
    <cellStyle name="Обычный 44 5 3 2" xfId="52603"/>
    <cellStyle name="Обычный 44 5 4" xfId="52604"/>
    <cellStyle name="Обычный 44 6" xfId="52605"/>
    <cellStyle name="Обычный 44 6 2" xfId="52606"/>
    <cellStyle name="Обычный 44 6 2 2" xfId="52607"/>
    <cellStyle name="Обычный 44 6 3" xfId="52608"/>
    <cellStyle name="Обычный 44 7" xfId="52609"/>
    <cellStyle name="Обычный 44 7 2" xfId="52610"/>
    <cellStyle name="Обычный 44 8" xfId="52611"/>
    <cellStyle name="Обычный 45" xfId="52612"/>
    <cellStyle name="Обычный 46" xfId="52613"/>
    <cellStyle name="Обычный 46 2" xfId="52614"/>
    <cellStyle name="Обычный 47" xfId="52615"/>
    <cellStyle name="Обычный 48" xfId="52616"/>
    <cellStyle name="Обычный 48 2" xfId="52617"/>
    <cellStyle name="Обычный 48 2 2" xfId="52618"/>
    <cellStyle name="Обычный 48 2 2 2" xfId="52619"/>
    <cellStyle name="Обычный 48 2 2 2 2" xfId="52620"/>
    <cellStyle name="Обычный 48 2 2 2 2 2" xfId="52621"/>
    <cellStyle name="Обычный 48 2 2 2 2 2 2" xfId="52622"/>
    <cellStyle name="Обычный 48 2 2 2 2 3" xfId="52623"/>
    <cellStyle name="Обычный 48 2 2 2 3" xfId="52624"/>
    <cellStyle name="Обычный 48 2 2 2 3 2" xfId="52625"/>
    <cellStyle name="Обычный 48 2 2 2 4" xfId="52626"/>
    <cellStyle name="Обычный 48 2 2 3" xfId="52627"/>
    <cellStyle name="Обычный 48 2 2 3 2" xfId="52628"/>
    <cellStyle name="Обычный 48 2 2 3 2 2" xfId="52629"/>
    <cellStyle name="Обычный 48 2 2 3 3" xfId="52630"/>
    <cellStyle name="Обычный 48 2 2 4" xfId="52631"/>
    <cellStyle name="Обычный 48 2 2 4 2" xfId="52632"/>
    <cellStyle name="Обычный 48 2 2 5" xfId="52633"/>
    <cellStyle name="Обычный 48 2 3" xfId="52634"/>
    <cellStyle name="Обычный 48 2 3 2" xfId="52635"/>
    <cellStyle name="Обычный 48 2 3 2 2" xfId="52636"/>
    <cellStyle name="Обычный 48 2 3 2 2 2" xfId="52637"/>
    <cellStyle name="Обычный 48 2 3 2 3" xfId="52638"/>
    <cellStyle name="Обычный 48 2 3 3" xfId="52639"/>
    <cellStyle name="Обычный 48 2 3 3 2" xfId="52640"/>
    <cellStyle name="Обычный 48 2 3 4" xfId="52641"/>
    <cellStyle name="Обычный 48 2 4" xfId="52642"/>
    <cellStyle name="Обычный 48 2 4 2" xfId="52643"/>
    <cellStyle name="Обычный 48 2 4 2 2" xfId="52644"/>
    <cellStyle name="Обычный 48 2 4 3" xfId="52645"/>
    <cellStyle name="Обычный 48 2 5" xfId="52646"/>
    <cellStyle name="Обычный 48 2 5 2" xfId="52647"/>
    <cellStyle name="Обычный 48 2 6" xfId="52648"/>
    <cellStyle name="Обычный 48 3" xfId="52649"/>
    <cellStyle name="Обычный 48 3 2" xfId="52650"/>
    <cellStyle name="Обычный 48 3 2 2" xfId="52651"/>
    <cellStyle name="Обычный 48 3 2 2 2" xfId="52652"/>
    <cellStyle name="Обычный 48 3 2 2 2 2" xfId="52653"/>
    <cellStyle name="Обычный 48 3 2 2 3" xfId="52654"/>
    <cellStyle name="Обычный 48 3 2 3" xfId="52655"/>
    <cellStyle name="Обычный 48 3 2 3 2" xfId="52656"/>
    <cellStyle name="Обычный 48 3 2 4" xfId="52657"/>
    <cellStyle name="Обычный 48 3 3" xfId="52658"/>
    <cellStyle name="Обычный 48 3 3 2" xfId="52659"/>
    <cellStyle name="Обычный 48 3 3 2 2" xfId="52660"/>
    <cellStyle name="Обычный 48 3 3 3" xfId="52661"/>
    <cellStyle name="Обычный 48 3 4" xfId="52662"/>
    <cellStyle name="Обычный 48 3 4 2" xfId="52663"/>
    <cellStyle name="Обычный 48 3 5" xfId="52664"/>
    <cellStyle name="Обычный 48 4" xfId="52665"/>
    <cellStyle name="Обычный 48 4 2" xfId="52666"/>
    <cellStyle name="Обычный 48 4 2 2" xfId="52667"/>
    <cellStyle name="Обычный 48 4 2 2 2" xfId="52668"/>
    <cellStyle name="Обычный 48 4 2 3" xfId="52669"/>
    <cellStyle name="Обычный 48 4 3" xfId="52670"/>
    <cellStyle name="Обычный 48 4 3 2" xfId="52671"/>
    <cellStyle name="Обычный 48 4 4" xfId="52672"/>
    <cellStyle name="Обычный 48 5" xfId="52673"/>
    <cellStyle name="Обычный 48 5 2" xfId="52674"/>
    <cellStyle name="Обычный 48 5 2 2" xfId="52675"/>
    <cellStyle name="Обычный 48 5 3" xfId="52676"/>
    <cellStyle name="Обычный 48 6" xfId="52677"/>
    <cellStyle name="Обычный 48 6 2" xfId="52678"/>
    <cellStyle name="Обычный 48 7" xfId="52679"/>
    <cellStyle name="Обычный 49" xfId="52680"/>
    <cellStyle name="Обычный 5" xfId="52681"/>
    <cellStyle name="Обычный 5 2" xfId="52682"/>
    <cellStyle name="Обычный 5 2 2" xfId="52683"/>
    <cellStyle name="Обычный 5 2 3" xfId="52684"/>
    <cellStyle name="Обычный 5 3" xfId="52685"/>
    <cellStyle name="Обычный 5 3 2" xfId="52686"/>
    <cellStyle name="Обычный 5 3 3" xfId="52687"/>
    <cellStyle name="Обычный 5 4" xfId="52688"/>
    <cellStyle name="Обычный 5 4 2" xfId="52689"/>
    <cellStyle name="Обычный 5 4 3" xfId="52690"/>
    <cellStyle name="Обычный 5 5" xfId="52691"/>
    <cellStyle name="Обычный 5 6" xfId="52692"/>
    <cellStyle name="Обычный 5 7" xfId="52693"/>
    <cellStyle name="Обычный 5 8" xfId="52694"/>
    <cellStyle name="Обычный 50" xfId="52695"/>
    <cellStyle name="Обычный 51" xfId="52696"/>
    <cellStyle name="Обычный 52" xfId="52697"/>
    <cellStyle name="Обычный 53" xfId="52698"/>
    <cellStyle name="Обычный 54" xfId="52699"/>
    <cellStyle name="Обычный 55" xfId="52700"/>
    <cellStyle name="Обычный 56" xfId="52701"/>
    <cellStyle name="Обычный 57" xfId="52702"/>
    <cellStyle name="Обычный 57 2" xfId="52703"/>
    <cellStyle name="Обычный 57 2 2" xfId="52704"/>
    <cellStyle name="Обычный 57 2 2 2" xfId="52705"/>
    <cellStyle name="Обычный 57 2 2 2 2" xfId="52706"/>
    <cellStyle name="Обычный 57 2 2 2 2 2" xfId="52707"/>
    <cellStyle name="Обычный 57 2 2 2 3" xfId="52708"/>
    <cellStyle name="Обычный 57 2 2 3" xfId="52709"/>
    <cellStyle name="Обычный 57 2 2 3 2" xfId="52710"/>
    <cellStyle name="Обычный 57 2 2 4" xfId="52711"/>
    <cellStyle name="Обычный 57 2 3" xfId="52712"/>
    <cellStyle name="Обычный 57 2 3 2" xfId="52713"/>
    <cellStyle name="Обычный 57 2 3 2 2" xfId="52714"/>
    <cellStyle name="Обычный 57 2 3 3" xfId="52715"/>
    <cellStyle name="Обычный 57 2 4" xfId="52716"/>
    <cellStyle name="Обычный 57 2 4 2" xfId="52717"/>
    <cellStyle name="Обычный 57 2 5" xfId="52718"/>
    <cellStyle name="Обычный 57 3" xfId="52719"/>
    <cellStyle name="Обычный 57 3 2" xfId="52720"/>
    <cellStyle name="Обычный 57 3 2 2" xfId="52721"/>
    <cellStyle name="Обычный 57 3 2 2 2" xfId="52722"/>
    <cellStyle name="Обычный 57 3 2 3" xfId="52723"/>
    <cellStyle name="Обычный 57 3 3" xfId="52724"/>
    <cellStyle name="Обычный 57 3 3 2" xfId="52725"/>
    <cellStyle name="Обычный 57 3 4" xfId="52726"/>
    <cellStyle name="Обычный 57 4" xfId="52727"/>
    <cellStyle name="Обычный 57 4 2" xfId="52728"/>
    <cellStyle name="Обычный 57 4 2 2" xfId="52729"/>
    <cellStyle name="Обычный 57 4 3" xfId="52730"/>
    <cellStyle name="Обычный 57 5" xfId="52731"/>
    <cellStyle name="Обычный 57 5 2" xfId="52732"/>
    <cellStyle name="Обычный 57 6" xfId="52733"/>
    <cellStyle name="Обычный 58" xfId="52734"/>
    <cellStyle name="Обычный 59" xfId="52735"/>
    <cellStyle name="Обычный 6" xfId="52736"/>
    <cellStyle name="Обычный 6 2" xfId="52737"/>
    <cellStyle name="Обычный 6 2 2" xfId="52738"/>
    <cellStyle name="Обычный 6 2 2 2" xfId="52739"/>
    <cellStyle name="Обычный 6 2 2 2 2" xfId="52740"/>
    <cellStyle name="Обычный 6 2 2 2 2 2" xfId="52741"/>
    <cellStyle name="Обычный 6 2 2 2 2 2 2" xfId="52742"/>
    <cellStyle name="Обычный 6 2 2 2 2 2 2 2" xfId="52743"/>
    <cellStyle name="Обычный 6 2 2 2 2 2 2 2 2" xfId="52744"/>
    <cellStyle name="Обычный 6 2 2 2 2 2 2 2 2 2" xfId="52745"/>
    <cellStyle name="Обычный 6 2 2 2 2 2 2 2 2 2 2" xfId="52746"/>
    <cellStyle name="Обычный 6 2 2 2 2 2 2 2 2 2 2 2" xfId="52747"/>
    <cellStyle name="Обычный 6 2 2 2 2 2 2 2 2 2 3" xfId="52748"/>
    <cellStyle name="Обычный 6 2 2 2 2 2 2 2 2 3" xfId="52749"/>
    <cellStyle name="Обычный 6 2 2 2 2 2 2 2 2 3 2" xfId="52750"/>
    <cellStyle name="Обычный 6 2 2 2 2 2 2 2 2 4" xfId="52751"/>
    <cellStyle name="Обычный 6 2 2 2 2 2 2 2 3" xfId="52752"/>
    <cellStyle name="Обычный 6 2 2 2 2 2 2 2 3 2" xfId="52753"/>
    <cellStyle name="Обычный 6 2 2 2 2 2 2 2 3 2 2" xfId="52754"/>
    <cellStyle name="Обычный 6 2 2 2 2 2 2 2 3 3" xfId="52755"/>
    <cellStyle name="Обычный 6 2 2 2 2 2 2 2 4" xfId="52756"/>
    <cellStyle name="Обычный 6 2 2 2 2 2 2 2 4 2" xfId="52757"/>
    <cellStyle name="Обычный 6 2 2 2 2 2 2 2 5" xfId="52758"/>
    <cellStyle name="Обычный 6 2 2 2 2 2 2 3" xfId="52759"/>
    <cellStyle name="Обычный 6 2 2 2 2 2 2 3 2" xfId="52760"/>
    <cellStyle name="Обычный 6 2 2 2 2 2 2 3 2 2" xfId="52761"/>
    <cellStyle name="Обычный 6 2 2 2 2 2 2 3 2 2 2" xfId="52762"/>
    <cellStyle name="Обычный 6 2 2 2 2 2 2 3 2 3" xfId="52763"/>
    <cellStyle name="Обычный 6 2 2 2 2 2 2 3 3" xfId="52764"/>
    <cellStyle name="Обычный 6 2 2 2 2 2 2 3 3 2" xfId="52765"/>
    <cellStyle name="Обычный 6 2 2 2 2 2 2 3 4" xfId="52766"/>
    <cellStyle name="Обычный 6 2 2 2 2 2 2 4" xfId="52767"/>
    <cellStyle name="Обычный 6 2 2 2 2 2 2 4 2" xfId="52768"/>
    <cellStyle name="Обычный 6 2 2 2 2 2 2 4 2 2" xfId="52769"/>
    <cellStyle name="Обычный 6 2 2 2 2 2 2 4 3" xfId="52770"/>
    <cellStyle name="Обычный 6 2 2 2 2 2 2 5" xfId="52771"/>
    <cellStyle name="Обычный 6 2 2 2 2 2 2 5 2" xfId="52772"/>
    <cellStyle name="Обычный 6 2 2 2 2 2 2 6" xfId="52773"/>
    <cellStyle name="Обычный 6 2 2 2 2 2 3" xfId="52774"/>
    <cellStyle name="Обычный 6 2 2 2 2 2 3 2" xfId="52775"/>
    <cellStyle name="Обычный 6 2 2 2 2 2 3 2 2" xfId="52776"/>
    <cellStyle name="Обычный 6 2 2 2 2 2 3 2 2 2" xfId="52777"/>
    <cellStyle name="Обычный 6 2 2 2 2 2 3 2 2 2 2" xfId="52778"/>
    <cellStyle name="Обычный 6 2 2 2 2 2 3 2 2 3" xfId="52779"/>
    <cellStyle name="Обычный 6 2 2 2 2 2 3 2 3" xfId="52780"/>
    <cellStyle name="Обычный 6 2 2 2 2 2 3 2 3 2" xfId="52781"/>
    <cellStyle name="Обычный 6 2 2 2 2 2 3 2 4" xfId="52782"/>
    <cellStyle name="Обычный 6 2 2 2 2 2 3 3" xfId="52783"/>
    <cellStyle name="Обычный 6 2 2 2 2 2 3 3 2" xfId="52784"/>
    <cellStyle name="Обычный 6 2 2 2 2 2 3 3 2 2" xfId="52785"/>
    <cellStyle name="Обычный 6 2 2 2 2 2 3 3 3" xfId="52786"/>
    <cellStyle name="Обычный 6 2 2 2 2 2 3 4" xfId="52787"/>
    <cellStyle name="Обычный 6 2 2 2 2 2 3 4 2" xfId="52788"/>
    <cellStyle name="Обычный 6 2 2 2 2 2 3 5" xfId="52789"/>
    <cellStyle name="Обычный 6 2 2 2 2 2 4" xfId="52790"/>
    <cellStyle name="Обычный 6 2 2 2 2 2 4 2" xfId="52791"/>
    <cellStyle name="Обычный 6 2 2 2 2 2 4 2 2" xfId="52792"/>
    <cellStyle name="Обычный 6 2 2 2 2 2 4 2 2 2" xfId="52793"/>
    <cellStyle name="Обычный 6 2 2 2 2 2 4 2 3" xfId="52794"/>
    <cellStyle name="Обычный 6 2 2 2 2 2 4 3" xfId="52795"/>
    <cellStyle name="Обычный 6 2 2 2 2 2 4 3 2" xfId="52796"/>
    <cellStyle name="Обычный 6 2 2 2 2 2 4 4" xfId="52797"/>
    <cellStyle name="Обычный 6 2 2 2 2 2 5" xfId="52798"/>
    <cellStyle name="Обычный 6 2 2 2 2 2 5 2" xfId="52799"/>
    <cellStyle name="Обычный 6 2 2 2 2 2 5 2 2" xfId="52800"/>
    <cellStyle name="Обычный 6 2 2 2 2 2 5 3" xfId="52801"/>
    <cellStyle name="Обычный 6 2 2 2 2 2 6" xfId="52802"/>
    <cellStyle name="Обычный 6 2 2 2 2 2 6 2" xfId="52803"/>
    <cellStyle name="Обычный 6 2 2 2 2 2 7" xfId="52804"/>
    <cellStyle name="Обычный 6 2 2 2 2 3" xfId="52805"/>
    <cellStyle name="Обычный 6 2 2 2 2 3 2" xfId="52806"/>
    <cellStyle name="Обычный 6 2 2 2 2 3 2 2" xfId="52807"/>
    <cellStyle name="Обычный 6 2 2 2 2 3 2 2 2" xfId="52808"/>
    <cellStyle name="Обычный 6 2 2 2 2 3 2 2 2 2" xfId="52809"/>
    <cellStyle name="Обычный 6 2 2 2 2 3 2 2 2 2 2" xfId="52810"/>
    <cellStyle name="Обычный 6 2 2 2 2 3 2 2 2 3" xfId="52811"/>
    <cellStyle name="Обычный 6 2 2 2 2 3 2 2 3" xfId="52812"/>
    <cellStyle name="Обычный 6 2 2 2 2 3 2 2 3 2" xfId="52813"/>
    <cellStyle name="Обычный 6 2 2 2 2 3 2 2 4" xfId="52814"/>
    <cellStyle name="Обычный 6 2 2 2 2 3 2 3" xfId="52815"/>
    <cellStyle name="Обычный 6 2 2 2 2 3 2 3 2" xfId="52816"/>
    <cellStyle name="Обычный 6 2 2 2 2 3 2 3 2 2" xfId="52817"/>
    <cellStyle name="Обычный 6 2 2 2 2 3 2 3 3" xfId="52818"/>
    <cellStyle name="Обычный 6 2 2 2 2 3 2 4" xfId="52819"/>
    <cellStyle name="Обычный 6 2 2 2 2 3 2 4 2" xfId="52820"/>
    <cellStyle name="Обычный 6 2 2 2 2 3 2 5" xfId="52821"/>
    <cellStyle name="Обычный 6 2 2 2 2 3 3" xfId="52822"/>
    <cellStyle name="Обычный 6 2 2 2 2 3 3 2" xfId="52823"/>
    <cellStyle name="Обычный 6 2 2 2 2 3 3 2 2" xfId="52824"/>
    <cellStyle name="Обычный 6 2 2 2 2 3 3 2 2 2" xfId="52825"/>
    <cellStyle name="Обычный 6 2 2 2 2 3 3 2 3" xfId="52826"/>
    <cellStyle name="Обычный 6 2 2 2 2 3 3 3" xfId="52827"/>
    <cellStyle name="Обычный 6 2 2 2 2 3 3 3 2" xfId="52828"/>
    <cellStyle name="Обычный 6 2 2 2 2 3 3 4" xfId="52829"/>
    <cellStyle name="Обычный 6 2 2 2 2 3 4" xfId="52830"/>
    <cellStyle name="Обычный 6 2 2 2 2 3 4 2" xfId="52831"/>
    <cellStyle name="Обычный 6 2 2 2 2 3 4 2 2" xfId="52832"/>
    <cellStyle name="Обычный 6 2 2 2 2 3 4 3" xfId="52833"/>
    <cellStyle name="Обычный 6 2 2 2 2 3 5" xfId="52834"/>
    <cellStyle name="Обычный 6 2 2 2 2 3 5 2" xfId="52835"/>
    <cellStyle name="Обычный 6 2 2 2 2 3 6" xfId="52836"/>
    <cellStyle name="Обычный 6 2 2 2 2 4" xfId="52837"/>
    <cellStyle name="Обычный 6 2 2 2 2 4 2" xfId="52838"/>
    <cellStyle name="Обычный 6 2 2 2 2 4 2 2" xfId="52839"/>
    <cellStyle name="Обычный 6 2 2 2 2 4 2 2 2" xfId="52840"/>
    <cellStyle name="Обычный 6 2 2 2 2 4 2 2 2 2" xfId="52841"/>
    <cellStyle name="Обычный 6 2 2 2 2 4 2 2 3" xfId="52842"/>
    <cellStyle name="Обычный 6 2 2 2 2 4 2 3" xfId="52843"/>
    <cellStyle name="Обычный 6 2 2 2 2 4 2 3 2" xfId="52844"/>
    <cellStyle name="Обычный 6 2 2 2 2 4 2 4" xfId="52845"/>
    <cellStyle name="Обычный 6 2 2 2 2 4 3" xfId="52846"/>
    <cellStyle name="Обычный 6 2 2 2 2 4 3 2" xfId="52847"/>
    <cellStyle name="Обычный 6 2 2 2 2 4 3 2 2" xfId="52848"/>
    <cellStyle name="Обычный 6 2 2 2 2 4 3 3" xfId="52849"/>
    <cellStyle name="Обычный 6 2 2 2 2 4 4" xfId="52850"/>
    <cellStyle name="Обычный 6 2 2 2 2 4 4 2" xfId="52851"/>
    <cellStyle name="Обычный 6 2 2 2 2 4 5" xfId="52852"/>
    <cellStyle name="Обычный 6 2 2 2 2 5" xfId="52853"/>
    <cellStyle name="Обычный 6 2 2 2 2 5 2" xfId="52854"/>
    <cellStyle name="Обычный 6 2 2 2 2 5 2 2" xfId="52855"/>
    <cellStyle name="Обычный 6 2 2 2 2 5 2 2 2" xfId="52856"/>
    <cellStyle name="Обычный 6 2 2 2 2 5 2 3" xfId="52857"/>
    <cellStyle name="Обычный 6 2 2 2 2 5 3" xfId="52858"/>
    <cellStyle name="Обычный 6 2 2 2 2 5 3 2" xfId="52859"/>
    <cellStyle name="Обычный 6 2 2 2 2 5 4" xfId="52860"/>
    <cellStyle name="Обычный 6 2 2 2 2 6" xfId="52861"/>
    <cellStyle name="Обычный 6 2 2 2 2 6 2" xfId="52862"/>
    <cellStyle name="Обычный 6 2 2 2 2 6 2 2" xfId="52863"/>
    <cellStyle name="Обычный 6 2 2 2 2 6 3" xfId="52864"/>
    <cellStyle name="Обычный 6 2 2 2 2 7" xfId="52865"/>
    <cellStyle name="Обычный 6 2 2 2 2 7 2" xfId="52866"/>
    <cellStyle name="Обычный 6 2 2 2 2 8" xfId="52867"/>
    <cellStyle name="Обычный 6 2 2 2 3" xfId="52868"/>
    <cellStyle name="Обычный 6 2 2 2 3 2" xfId="52869"/>
    <cellStyle name="Обычный 6 2 2 2 3 2 2" xfId="52870"/>
    <cellStyle name="Обычный 6 2 2 2 3 2 2 2" xfId="52871"/>
    <cellStyle name="Обычный 6 2 2 2 3 2 2 2 2" xfId="52872"/>
    <cellStyle name="Обычный 6 2 2 2 3 2 2 2 2 2" xfId="52873"/>
    <cellStyle name="Обычный 6 2 2 2 3 2 2 2 2 2 2" xfId="52874"/>
    <cellStyle name="Обычный 6 2 2 2 3 2 2 2 2 3" xfId="52875"/>
    <cellStyle name="Обычный 6 2 2 2 3 2 2 2 3" xfId="52876"/>
    <cellStyle name="Обычный 6 2 2 2 3 2 2 2 3 2" xfId="52877"/>
    <cellStyle name="Обычный 6 2 2 2 3 2 2 2 4" xfId="52878"/>
    <cellStyle name="Обычный 6 2 2 2 3 2 2 3" xfId="52879"/>
    <cellStyle name="Обычный 6 2 2 2 3 2 2 3 2" xfId="52880"/>
    <cellStyle name="Обычный 6 2 2 2 3 2 2 3 2 2" xfId="52881"/>
    <cellStyle name="Обычный 6 2 2 2 3 2 2 3 3" xfId="52882"/>
    <cellStyle name="Обычный 6 2 2 2 3 2 2 4" xfId="52883"/>
    <cellStyle name="Обычный 6 2 2 2 3 2 2 4 2" xfId="52884"/>
    <cellStyle name="Обычный 6 2 2 2 3 2 2 5" xfId="52885"/>
    <cellStyle name="Обычный 6 2 2 2 3 2 3" xfId="52886"/>
    <cellStyle name="Обычный 6 2 2 2 3 2 3 2" xfId="52887"/>
    <cellStyle name="Обычный 6 2 2 2 3 2 3 2 2" xfId="52888"/>
    <cellStyle name="Обычный 6 2 2 2 3 2 3 2 2 2" xfId="52889"/>
    <cellStyle name="Обычный 6 2 2 2 3 2 3 2 3" xfId="52890"/>
    <cellStyle name="Обычный 6 2 2 2 3 2 3 3" xfId="52891"/>
    <cellStyle name="Обычный 6 2 2 2 3 2 3 3 2" xfId="52892"/>
    <cellStyle name="Обычный 6 2 2 2 3 2 3 4" xfId="52893"/>
    <cellStyle name="Обычный 6 2 2 2 3 2 4" xfId="52894"/>
    <cellStyle name="Обычный 6 2 2 2 3 2 4 2" xfId="52895"/>
    <cellStyle name="Обычный 6 2 2 2 3 2 4 2 2" xfId="52896"/>
    <cellStyle name="Обычный 6 2 2 2 3 2 4 3" xfId="52897"/>
    <cellStyle name="Обычный 6 2 2 2 3 2 5" xfId="52898"/>
    <cellStyle name="Обычный 6 2 2 2 3 2 5 2" xfId="52899"/>
    <cellStyle name="Обычный 6 2 2 2 3 2 6" xfId="52900"/>
    <cellStyle name="Обычный 6 2 2 2 3 3" xfId="52901"/>
    <cellStyle name="Обычный 6 2 2 2 3 3 2" xfId="52902"/>
    <cellStyle name="Обычный 6 2 2 2 3 3 2 2" xfId="52903"/>
    <cellStyle name="Обычный 6 2 2 2 3 3 2 2 2" xfId="52904"/>
    <cellStyle name="Обычный 6 2 2 2 3 3 2 2 2 2" xfId="52905"/>
    <cellStyle name="Обычный 6 2 2 2 3 3 2 2 3" xfId="52906"/>
    <cellStyle name="Обычный 6 2 2 2 3 3 2 3" xfId="52907"/>
    <cellStyle name="Обычный 6 2 2 2 3 3 2 3 2" xfId="52908"/>
    <cellStyle name="Обычный 6 2 2 2 3 3 2 4" xfId="52909"/>
    <cellStyle name="Обычный 6 2 2 2 3 3 3" xfId="52910"/>
    <cellStyle name="Обычный 6 2 2 2 3 3 3 2" xfId="52911"/>
    <cellStyle name="Обычный 6 2 2 2 3 3 3 2 2" xfId="52912"/>
    <cellStyle name="Обычный 6 2 2 2 3 3 3 3" xfId="52913"/>
    <cellStyle name="Обычный 6 2 2 2 3 3 4" xfId="52914"/>
    <cellStyle name="Обычный 6 2 2 2 3 3 4 2" xfId="52915"/>
    <cellStyle name="Обычный 6 2 2 2 3 3 5" xfId="52916"/>
    <cellStyle name="Обычный 6 2 2 2 3 4" xfId="52917"/>
    <cellStyle name="Обычный 6 2 2 2 3 4 2" xfId="52918"/>
    <cellStyle name="Обычный 6 2 2 2 3 4 2 2" xfId="52919"/>
    <cellStyle name="Обычный 6 2 2 2 3 4 2 2 2" xfId="52920"/>
    <cellStyle name="Обычный 6 2 2 2 3 4 2 3" xfId="52921"/>
    <cellStyle name="Обычный 6 2 2 2 3 4 3" xfId="52922"/>
    <cellStyle name="Обычный 6 2 2 2 3 4 3 2" xfId="52923"/>
    <cellStyle name="Обычный 6 2 2 2 3 4 4" xfId="52924"/>
    <cellStyle name="Обычный 6 2 2 2 3 5" xfId="52925"/>
    <cellStyle name="Обычный 6 2 2 2 3 5 2" xfId="52926"/>
    <cellStyle name="Обычный 6 2 2 2 3 5 2 2" xfId="52927"/>
    <cellStyle name="Обычный 6 2 2 2 3 5 3" xfId="52928"/>
    <cellStyle name="Обычный 6 2 2 2 3 6" xfId="52929"/>
    <cellStyle name="Обычный 6 2 2 2 3 6 2" xfId="52930"/>
    <cellStyle name="Обычный 6 2 2 2 3 7" xfId="52931"/>
    <cellStyle name="Обычный 6 2 2 2 4" xfId="52932"/>
    <cellStyle name="Обычный 6 2 2 2 4 2" xfId="52933"/>
    <cellStyle name="Обычный 6 2 2 2 4 2 2" xfId="52934"/>
    <cellStyle name="Обычный 6 2 2 2 4 2 2 2" xfId="52935"/>
    <cellStyle name="Обычный 6 2 2 2 4 2 2 2 2" xfId="52936"/>
    <cellStyle name="Обычный 6 2 2 2 4 2 2 2 2 2" xfId="52937"/>
    <cellStyle name="Обычный 6 2 2 2 4 2 2 2 3" xfId="52938"/>
    <cellStyle name="Обычный 6 2 2 2 4 2 2 3" xfId="52939"/>
    <cellStyle name="Обычный 6 2 2 2 4 2 2 3 2" xfId="52940"/>
    <cellStyle name="Обычный 6 2 2 2 4 2 2 4" xfId="52941"/>
    <cellStyle name="Обычный 6 2 2 2 4 2 3" xfId="52942"/>
    <cellStyle name="Обычный 6 2 2 2 4 2 3 2" xfId="52943"/>
    <cellStyle name="Обычный 6 2 2 2 4 2 3 2 2" xfId="52944"/>
    <cellStyle name="Обычный 6 2 2 2 4 2 3 3" xfId="52945"/>
    <cellStyle name="Обычный 6 2 2 2 4 2 4" xfId="52946"/>
    <cellStyle name="Обычный 6 2 2 2 4 2 4 2" xfId="52947"/>
    <cellStyle name="Обычный 6 2 2 2 4 2 5" xfId="52948"/>
    <cellStyle name="Обычный 6 2 2 2 4 3" xfId="52949"/>
    <cellStyle name="Обычный 6 2 2 2 4 3 2" xfId="52950"/>
    <cellStyle name="Обычный 6 2 2 2 4 3 2 2" xfId="52951"/>
    <cellStyle name="Обычный 6 2 2 2 4 3 2 2 2" xfId="52952"/>
    <cellStyle name="Обычный 6 2 2 2 4 3 2 3" xfId="52953"/>
    <cellStyle name="Обычный 6 2 2 2 4 3 3" xfId="52954"/>
    <cellStyle name="Обычный 6 2 2 2 4 3 3 2" xfId="52955"/>
    <cellStyle name="Обычный 6 2 2 2 4 3 4" xfId="52956"/>
    <cellStyle name="Обычный 6 2 2 2 4 4" xfId="52957"/>
    <cellStyle name="Обычный 6 2 2 2 4 4 2" xfId="52958"/>
    <cellStyle name="Обычный 6 2 2 2 4 4 2 2" xfId="52959"/>
    <cellStyle name="Обычный 6 2 2 2 4 4 3" xfId="52960"/>
    <cellStyle name="Обычный 6 2 2 2 4 5" xfId="52961"/>
    <cellStyle name="Обычный 6 2 2 2 4 5 2" xfId="52962"/>
    <cellStyle name="Обычный 6 2 2 2 4 6" xfId="52963"/>
    <cellStyle name="Обычный 6 2 2 2 5" xfId="52964"/>
    <cellStyle name="Обычный 6 2 2 2 5 2" xfId="52965"/>
    <cellStyle name="Обычный 6 2 2 2 5 2 2" xfId="52966"/>
    <cellStyle name="Обычный 6 2 2 2 5 2 2 2" xfId="52967"/>
    <cellStyle name="Обычный 6 2 2 2 5 2 2 2 2" xfId="52968"/>
    <cellStyle name="Обычный 6 2 2 2 5 2 2 3" xfId="52969"/>
    <cellStyle name="Обычный 6 2 2 2 5 2 3" xfId="52970"/>
    <cellStyle name="Обычный 6 2 2 2 5 2 3 2" xfId="52971"/>
    <cellStyle name="Обычный 6 2 2 2 5 2 4" xfId="52972"/>
    <cellStyle name="Обычный 6 2 2 2 5 3" xfId="52973"/>
    <cellStyle name="Обычный 6 2 2 2 5 3 2" xfId="52974"/>
    <cellStyle name="Обычный 6 2 2 2 5 3 2 2" xfId="52975"/>
    <cellStyle name="Обычный 6 2 2 2 5 3 3" xfId="52976"/>
    <cellStyle name="Обычный 6 2 2 2 5 4" xfId="52977"/>
    <cellStyle name="Обычный 6 2 2 2 5 4 2" xfId="52978"/>
    <cellStyle name="Обычный 6 2 2 2 5 5" xfId="52979"/>
    <cellStyle name="Обычный 6 2 2 2 6" xfId="52980"/>
    <cellStyle name="Обычный 6 2 2 2 6 2" xfId="52981"/>
    <cellStyle name="Обычный 6 2 2 2 6 2 2" xfId="52982"/>
    <cellStyle name="Обычный 6 2 2 2 6 2 2 2" xfId="52983"/>
    <cellStyle name="Обычный 6 2 2 2 6 2 3" xfId="52984"/>
    <cellStyle name="Обычный 6 2 2 2 6 3" xfId="52985"/>
    <cellStyle name="Обычный 6 2 2 2 6 3 2" xfId="52986"/>
    <cellStyle name="Обычный 6 2 2 2 6 4" xfId="52987"/>
    <cellStyle name="Обычный 6 2 2 2 7" xfId="52988"/>
    <cellStyle name="Обычный 6 2 2 2 7 2" xfId="52989"/>
    <cellStyle name="Обычный 6 2 2 2 7 2 2" xfId="52990"/>
    <cellStyle name="Обычный 6 2 2 2 7 3" xfId="52991"/>
    <cellStyle name="Обычный 6 2 2 2 8" xfId="52992"/>
    <cellStyle name="Обычный 6 2 2 2 8 2" xfId="52993"/>
    <cellStyle name="Обычный 6 2 2 2 9" xfId="52994"/>
    <cellStyle name="Обычный 6 2 2 3" xfId="52995"/>
    <cellStyle name="Обычный 6 2 2 3 2" xfId="52996"/>
    <cellStyle name="Обычный 6 2 2 3 2 2" xfId="52997"/>
    <cellStyle name="Обычный 6 2 2 3 2 2 2" xfId="52998"/>
    <cellStyle name="Обычный 6 2 2 3 2 2 2 2" xfId="52999"/>
    <cellStyle name="Обычный 6 2 2 3 2 2 2 2 2" xfId="53000"/>
    <cellStyle name="Обычный 6 2 2 3 2 2 2 2 2 2" xfId="53001"/>
    <cellStyle name="Обычный 6 2 2 3 2 2 2 2 2 2 2" xfId="53002"/>
    <cellStyle name="Обычный 6 2 2 3 2 2 2 2 2 3" xfId="53003"/>
    <cellStyle name="Обычный 6 2 2 3 2 2 2 2 3" xfId="53004"/>
    <cellStyle name="Обычный 6 2 2 3 2 2 2 2 3 2" xfId="53005"/>
    <cellStyle name="Обычный 6 2 2 3 2 2 2 2 4" xfId="53006"/>
    <cellStyle name="Обычный 6 2 2 3 2 2 2 3" xfId="53007"/>
    <cellStyle name="Обычный 6 2 2 3 2 2 2 3 2" xfId="53008"/>
    <cellStyle name="Обычный 6 2 2 3 2 2 2 3 2 2" xfId="53009"/>
    <cellStyle name="Обычный 6 2 2 3 2 2 2 3 3" xfId="53010"/>
    <cellStyle name="Обычный 6 2 2 3 2 2 2 4" xfId="53011"/>
    <cellStyle name="Обычный 6 2 2 3 2 2 2 4 2" xfId="53012"/>
    <cellStyle name="Обычный 6 2 2 3 2 2 2 5" xfId="53013"/>
    <cellStyle name="Обычный 6 2 2 3 2 2 3" xfId="53014"/>
    <cellStyle name="Обычный 6 2 2 3 2 2 3 2" xfId="53015"/>
    <cellStyle name="Обычный 6 2 2 3 2 2 3 2 2" xfId="53016"/>
    <cellStyle name="Обычный 6 2 2 3 2 2 3 2 2 2" xfId="53017"/>
    <cellStyle name="Обычный 6 2 2 3 2 2 3 2 3" xfId="53018"/>
    <cellStyle name="Обычный 6 2 2 3 2 2 3 3" xfId="53019"/>
    <cellStyle name="Обычный 6 2 2 3 2 2 3 3 2" xfId="53020"/>
    <cellStyle name="Обычный 6 2 2 3 2 2 3 4" xfId="53021"/>
    <cellStyle name="Обычный 6 2 2 3 2 2 4" xfId="53022"/>
    <cellStyle name="Обычный 6 2 2 3 2 2 4 2" xfId="53023"/>
    <cellStyle name="Обычный 6 2 2 3 2 2 4 2 2" xfId="53024"/>
    <cellStyle name="Обычный 6 2 2 3 2 2 4 3" xfId="53025"/>
    <cellStyle name="Обычный 6 2 2 3 2 2 5" xfId="53026"/>
    <cellStyle name="Обычный 6 2 2 3 2 2 5 2" xfId="53027"/>
    <cellStyle name="Обычный 6 2 2 3 2 2 6" xfId="53028"/>
    <cellStyle name="Обычный 6 2 2 3 2 3" xfId="53029"/>
    <cellStyle name="Обычный 6 2 2 3 2 3 2" xfId="53030"/>
    <cellStyle name="Обычный 6 2 2 3 2 3 2 2" xfId="53031"/>
    <cellStyle name="Обычный 6 2 2 3 2 3 2 2 2" xfId="53032"/>
    <cellStyle name="Обычный 6 2 2 3 2 3 2 2 2 2" xfId="53033"/>
    <cellStyle name="Обычный 6 2 2 3 2 3 2 2 3" xfId="53034"/>
    <cellStyle name="Обычный 6 2 2 3 2 3 2 3" xfId="53035"/>
    <cellStyle name="Обычный 6 2 2 3 2 3 2 3 2" xfId="53036"/>
    <cellStyle name="Обычный 6 2 2 3 2 3 2 4" xfId="53037"/>
    <cellStyle name="Обычный 6 2 2 3 2 3 3" xfId="53038"/>
    <cellStyle name="Обычный 6 2 2 3 2 3 3 2" xfId="53039"/>
    <cellStyle name="Обычный 6 2 2 3 2 3 3 2 2" xfId="53040"/>
    <cellStyle name="Обычный 6 2 2 3 2 3 3 3" xfId="53041"/>
    <cellStyle name="Обычный 6 2 2 3 2 3 4" xfId="53042"/>
    <cellStyle name="Обычный 6 2 2 3 2 3 4 2" xfId="53043"/>
    <cellStyle name="Обычный 6 2 2 3 2 3 5" xfId="53044"/>
    <cellStyle name="Обычный 6 2 2 3 2 4" xfId="53045"/>
    <cellStyle name="Обычный 6 2 2 3 2 4 2" xfId="53046"/>
    <cellStyle name="Обычный 6 2 2 3 2 4 2 2" xfId="53047"/>
    <cellStyle name="Обычный 6 2 2 3 2 4 2 2 2" xfId="53048"/>
    <cellStyle name="Обычный 6 2 2 3 2 4 2 3" xfId="53049"/>
    <cellStyle name="Обычный 6 2 2 3 2 4 3" xfId="53050"/>
    <cellStyle name="Обычный 6 2 2 3 2 4 3 2" xfId="53051"/>
    <cellStyle name="Обычный 6 2 2 3 2 4 4" xfId="53052"/>
    <cellStyle name="Обычный 6 2 2 3 2 5" xfId="53053"/>
    <cellStyle name="Обычный 6 2 2 3 2 5 2" xfId="53054"/>
    <cellStyle name="Обычный 6 2 2 3 2 5 2 2" xfId="53055"/>
    <cellStyle name="Обычный 6 2 2 3 2 5 3" xfId="53056"/>
    <cellStyle name="Обычный 6 2 2 3 2 6" xfId="53057"/>
    <cellStyle name="Обычный 6 2 2 3 2 6 2" xfId="53058"/>
    <cellStyle name="Обычный 6 2 2 3 2 7" xfId="53059"/>
    <cellStyle name="Обычный 6 2 2 3 3" xfId="53060"/>
    <cellStyle name="Обычный 6 2 2 3 3 2" xfId="53061"/>
    <cellStyle name="Обычный 6 2 2 3 3 2 2" xfId="53062"/>
    <cellStyle name="Обычный 6 2 2 3 3 2 2 2" xfId="53063"/>
    <cellStyle name="Обычный 6 2 2 3 3 2 2 2 2" xfId="53064"/>
    <cellStyle name="Обычный 6 2 2 3 3 2 2 2 2 2" xfId="53065"/>
    <cellStyle name="Обычный 6 2 2 3 3 2 2 2 3" xfId="53066"/>
    <cellStyle name="Обычный 6 2 2 3 3 2 2 3" xfId="53067"/>
    <cellStyle name="Обычный 6 2 2 3 3 2 2 3 2" xfId="53068"/>
    <cellStyle name="Обычный 6 2 2 3 3 2 2 4" xfId="53069"/>
    <cellStyle name="Обычный 6 2 2 3 3 2 3" xfId="53070"/>
    <cellStyle name="Обычный 6 2 2 3 3 2 3 2" xfId="53071"/>
    <cellStyle name="Обычный 6 2 2 3 3 2 3 2 2" xfId="53072"/>
    <cellStyle name="Обычный 6 2 2 3 3 2 3 3" xfId="53073"/>
    <cellStyle name="Обычный 6 2 2 3 3 2 4" xfId="53074"/>
    <cellStyle name="Обычный 6 2 2 3 3 2 4 2" xfId="53075"/>
    <cellStyle name="Обычный 6 2 2 3 3 2 5" xfId="53076"/>
    <cellStyle name="Обычный 6 2 2 3 3 3" xfId="53077"/>
    <cellStyle name="Обычный 6 2 2 3 3 3 2" xfId="53078"/>
    <cellStyle name="Обычный 6 2 2 3 3 3 2 2" xfId="53079"/>
    <cellStyle name="Обычный 6 2 2 3 3 3 2 2 2" xfId="53080"/>
    <cellStyle name="Обычный 6 2 2 3 3 3 2 3" xfId="53081"/>
    <cellStyle name="Обычный 6 2 2 3 3 3 3" xfId="53082"/>
    <cellStyle name="Обычный 6 2 2 3 3 3 3 2" xfId="53083"/>
    <cellStyle name="Обычный 6 2 2 3 3 3 4" xfId="53084"/>
    <cellStyle name="Обычный 6 2 2 3 3 4" xfId="53085"/>
    <cellStyle name="Обычный 6 2 2 3 3 4 2" xfId="53086"/>
    <cellStyle name="Обычный 6 2 2 3 3 4 2 2" xfId="53087"/>
    <cellStyle name="Обычный 6 2 2 3 3 4 3" xfId="53088"/>
    <cellStyle name="Обычный 6 2 2 3 3 5" xfId="53089"/>
    <cellStyle name="Обычный 6 2 2 3 3 5 2" xfId="53090"/>
    <cellStyle name="Обычный 6 2 2 3 3 6" xfId="53091"/>
    <cellStyle name="Обычный 6 2 2 3 4" xfId="53092"/>
    <cellStyle name="Обычный 6 2 2 3 4 2" xfId="53093"/>
    <cellStyle name="Обычный 6 2 2 3 4 2 2" xfId="53094"/>
    <cellStyle name="Обычный 6 2 2 3 4 2 2 2" xfId="53095"/>
    <cellStyle name="Обычный 6 2 2 3 4 2 2 2 2" xfId="53096"/>
    <cellStyle name="Обычный 6 2 2 3 4 2 2 3" xfId="53097"/>
    <cellStyle name="Обычный 6 2 2 3 4 2 3" xfId="53098"/>
    <cellStyle name="Обычный 6 2 2 3 4 2 3 2" xfId="53099"/>
    <cellStyle name="Обычный 6 2 2 3 4 2 4" xfId="53100"/>
    <cellStyle name="Обычный 6 2 2 3 4 3" xfId="53101"/>
    <cellStyle name="Обычный 6 2 2 3 4 3 2" xfId="53102"/>
    <cellStyle name="Обычный 6 2 2 3 4 3 2 2" xfId="53103"/>
    <cellStyle name="Обычный 6 2 2 3 4 3 3" xfId="53104"/>
    <cellStyle name="Обычный 6 2 2 3 4 4" xfId="53105"/>
    <cellStyle name="Обычный 6 2 2 3 4 4 2" xfId="53106"/>
    <cellStyle name="Обычный 6 2 2 3 4 5" xfId="53107"/>
    <cellStyle name="Обычный 6 2 2 3 5" xfId="53108"/>
    <cellStyle name="Обычный 6 2 2 3 5 2" xfId="53109"/>
    <cellStyle name="Обычный 6 2 2 3 5 2 2" xfId="53110"/>
    <cellStyle name="Обычный 6 2 2 3 5 2 2 2" xfId="53111"/>
    <cellStyle name="Обычный 6 2 2 3 5 2 3" xfId="53112"/>
    <cellStyle name="Обычный 6 2 2 3 5 3" xfId="53113"/>
    <cellStyle name="Обычный 6 2 2 3 5 3 2" xfId="53114"/>
    <cellStyle name="Обычный 6 2 2 3 5 4" xfId="53115"/>
    <cellStyle name="Обычный 6 2 2 3 6" xfId="53116"/>
    <cellStyle name="Обычный 6 2 2 3 6 2" xfId="53117"/>
    <cellStyle name="Обычный 6 2 2 3 6 2 2" xfId="53118"/>
    <cellStyle name="Обычный 6 2 2 3 6 3" xfId="53119"/>
    <cellStyle name="Обычный 6 2 2 3 7" xfId="53120"/>
    <cellStyle name="Обычный 6 2 2 3 7 2" xfId="53121"/>
    <cellStyle name="Обычный 6 2 2 3 8" xfId="53122"/>
    <cellStyle name="Обычный 6 2 2 4" xfId="53123"/>
    <cellStyle name="Обычный 6 2 2 5" xfId="53124"/>
    <cellStyle name="Обычный 6 2 2 5 2" xfId="53125"/>
    <cellStyle name="Обычный 6 2 2 5 2 2" xfId="53126"/>
    <cellStyle name="Обычный 6 2 2 5 2 2 2" xfId="53127"/>
    <cellStyle name="Обычный 6 2 2 5 2 2 2 2" xfId="53128"/>
    <cellStyle name="Обычный 6 2 2 5 2 2 2 2 2" xfId="53129"/>
    <cellStyle name="Обычный 6 2 2 5 2 2 2 2 2 2" xfId="53130"/>
    <cellStyle name="Обычный 6 2 2 5 2 2 2 2 2 2 2" xfId="53131"/>
    <cellStyle name="Обычный 6 2 2 5 2 2 2 2 2 3" xfId="53132"/>
    <cellStyle name="Обычный 6 2 2 5 2 2 2 2 3" xfId="53133"/>
    <cellStyle name="Обычный 6 2 2 5 2 2 2 2 3 2" xfId="53134"/>
    <cellStyle name="Обычный 6 2 2 5 2 2 2 2 4" xfId="53135"/>
    <cellStyle name="Обычный 6 2 2 5 2 2 2 3" xfId="53136"/>
    <cellStyle name="Обычный 6 2 2 5 2 2 2 3 2" xfId="53137"/>
    <cellStyle name="Обычный 6 2 2 5 2 2 2 3 2 2" xfId="53138"/>
    <cellStyle name="Обычный 6 2 2 5 2 2 2 3 3" xfId="53139"/>
    <cellStyle name="Обычный 6 2 2 5 2 2 2 4" xfId="53140"/>
    <cellStyle name="Обычный 6 2 2 5 2 2 2 4 2" xfId="53141"/>
    <cellStyle name="Обычный 6 2 2 5 2 2 2 5" xfId="53142"/>
    <cellStyle name="Обычный 6 2 2 5 2 2 3" xfId="53143"/>
    <cellStyle name="Обычный 6 2 2 5 2 2 3 2" xfId="53144"/>
    <cellStyle name="Обычный 6 2 2 5 2 2 3 2 2" xfId="53145"/>
    <cellStyle name="Обычный 6 2 2 5 2 2 3 2 2 2" xfId="53146"/>
    <cellStyle name="Обычный 6 2 2 5 2 2 3 2 3" xfId="53147"/>
    <cellStyle name="Обычный 6 2 2 5 2 2 3 3" xfId="53148"/>
    <cellStyle name="Обычный 6 2 2 5 2 2 3 3 2" xfId="53149"/>
    <cellStyle name="Обычный 6 2 2 5 2 2 3 4" xfId="53150"/>
    <cellStyle name="Обычный 6 2 2 5 2 2 4" xfId="53151"/>
    <cellStyle name="Обычный 6 2 2 5 2 2 4 2" xfId="53152"/>
    <cellStyle name="Обычный 6 2 2 5 2 2 4 2 2" xfId="53153"/>
    <cellStyle name="Обычный 6 2 2 5 2 2 4 3" xfId="53154"/>
    <cellStyle name="Обычный 6 2 2 5 2 2 5" xfId="53155"/>
    <cellStyle name="Обычный 6 2 2 5 2 2 5 2" xfId="53156"/>
    <cellStyle name="Обычный 6 2 2 5 2 2 6" xfId="53157"/>
    <cellStyle name="Обычный 6 2 2 5 2 3" xfId="53158"/>
    <cellStyle name="Обычный 6 2 2 5 2 3 2" xfId="53159"/>
    <cellStyle name="Обычный 6 2 2 5 2 3 2 2" xfId="53160"/>
    <cellStyle name="Обычный 6 2 2 5 2 3 2 2 2" xfId="53161"/>
    <cellStyle name="Обычный 6 2 2 5 2 3 2 2 2 2" xfId="53162"/>
    <cellStyle name="Обычный 6 2 2 5 2 3 2 2 3" xfId="53163"/>
    <cellStyle name="Обычный 6 2 2 5 2 3 2 3" xfId="53164"/>
    <cellStyle name="Обычный 6 2 2 5 2 3 2 3 2" xfId="53165"/>
    <cellStyle name="Обычный 6 2 2 5 2 3 2 4" xfId="53166"/>
    <cellStyle name="Обычный 6 2 2 5 2 3 3" xfId="53167"/>
    <cellStyle name="Обычный 6 2 2 5 2 3 3 2" xfId="53168"/>
    <cellStyle name="Обычный 6 2 2 5 2 3 3 2 2" xfId="53169"/>
    <cellStyle name="Обычный 6 2 2 5 2 3 3 3" xfId="53170"/>
    <cellStyle name="Обычный 6 2 2 5 2 3 4" xfId="53171"/>
    <cellStyle name="Обычный 6 2 2 5 2 3 4 2" xfId="53172"/>
    <cellStyle name="Обычный 6 2 2 5 2 3 5" xfId="53173"/>
    <cellStyle name="Обычный 6 2 2 5 2 4" xfId="53174"/>
    <cellStyle name="Обычный 6 2 2 5 2 4 2" xfId="53175"/>
    <cellStyle name="Обычный 6 2 2 5 2 4 2 2" xfId="53176"/>
    <cellStyle name="Обычный 6 2 2 5 2 4 2 2 2" xfId="53177"/>
    <cellStyle name="Обычный 6 2 2 5 2 4 2 3" xfId="53178"/>
    <cellStyle name="Обычный 6 2 2 5 2 4 3" xfId="53179"/>
    <cellStyle name="Обычный 6 2 2 5 2 4 3 2" xfId="53180"/>
    <cellStyle name="Обычный 6 2 2 5 2 4 4" xfId="53181"/>
    <cellStyle name="Обычный 6 2 2 5 2 5" xfId="53182"/>
    <cellStyle name="Обычный 6 2 2 5 2 5 2" xfId="53183"/>
    <cellStyle name="Обычный 6 2 2 5 2 5 2 2" xfId="53184"/>
    <cellStyle name="Обычный 6 2 2 5 2 5 3" xfId="53185"/>
    <cellStyle name="Обычный 6 2 2 5 2 6" xfId="53186"/>
    <cellStyle name="Обычный 6 2 2 5 2 6 2" xfId="53187"/>
    <cellStyle name="Обычный 6 2 2 5 2 7" xfId="53188"/>
    <cellStyle name="Обычный 6 2 2 5 3" xfId="53189"/>
    <cellStyle name="Обычный 6 2 2 5 3 2" xfId="53190"/>
    <cellStyle name="Обычный 6 2 2 5 3 2 2" xfId="53191"/>
    <cellStyle name="Обычный 6 2 2 5 3 2 2 2" xfId="53192"/>
    <cellStyle name="Обычный 6 2 2 5 3 2 2 2 2" xfId="53193"/>
    <cellStyle name="Обычный 6 2 2 5 3 2 2 2 2 2" xfId="53194"/>
    <cellStyle name="Обычный 6 2 2 5 3 2 2 2 3" xfId="53195"/>
    <cellStyle name="Обычный 6 2 2 5 3 2 2 3" xfId="53196"/>
    <cellStyle name="Обычный 6 2 2 5 3 2 2 3 2" xfId="53197"/>
    <cellStyle name="Обычный 6 2 2 5 3 2 2 4" xfId="53198"/>
    <cellStyle name="Обычный 6 2 2 5 3 2 3" xfId="53199"/>
    <cellStyle name="Обычный 6 2 2 5 3 2 3 2" xfId="53200"/>
    <cellStyle name="Обычный 6 2 2 5 3 2 3 2 2" xfId="53201"/>
    <cellStyle name="Обычный 6 2 2 5 3 2 3 3" xfId="53202"/>
    <cellStyle name="Обычный 6 2 2 5 3 2 4" xfId="53203"/>
    <cellStyle name="Обычный 6 2 2 5 3 2 4 2" xfId="53204"/>
    <cellStyle name="Обычный 6 2 2 5 3 2 5" xfId="53205"/>
    <cellStyle name="Обычный 6 2 2 5 3 3" xfId="53206"/>
    <cellStyle name="Обычный 6 2 2 5 3 3 2" xfId="53207"/>
    <cellStyle name="Обычный 6 2 2 5 3 3 2 2" xfId="53208"/>
    <cellStyle name="Обычный 6 2 2 5 3 3 2 2 2" xfId="53209"/>
    <cellStyle name="Обычный 6 2 2 5 3 3 2 3" xfId="53210"/>
    <cellStyle name="Обычный 6 2 2 5 3 3 3" xfId="53211"/>
    <cellStyle name="Обычный 6 2 2 5 3 3 3 2" xfId="53212"/>
    <cellStyle name="Обычный 6 2 2 5 3 3 4" xfId="53213"/>
    <cellStyle name="Обычный 6 2 2 5 3 4" xfId="53214"/>
    <cellStyle name="Обычный 6 2 2 5 3 4 2" xfId="53215"/>
    <cellStyle name="Обычный 6 2 2 5 3 4 2 2" xfId="53216"/>
    <cellStyle name="Обычный 6 2 2 5 3 4 3" xfId="53217"/>
    <cellStyle name="Обычный 6 2 2 5 3 5" xfId="53218"/>
    <cellStyle name="Обычный 6 2 2 5 3 5 2" xfId="53219"/>
    <cellStyle name="Обычный 6 2 2 5 3 6" xfId="53220"/>
    <cellStyle name="Обычный 6 2 2 5 4" xfId="53221"/>
    <cellStyle name="Обычный 6 2 2 5 4 2" xfId="53222"/>
    <cellStyle name="Обычный 6 2 2 5 4 2 2" xfId="53223"/>
    <cellStyle name="Обычный 6 2 2 5 4 2 2 2" xfId="53224"/>
    <cellStyle name="Обычный 6 2 2 5 4 2 2 2 2" xfId="53225"/>
    <cellStyle name="Обычный 6 2 2 5 4 2 2 3" xfId="53226"/>
    <cellStyle name="Обычный 6 2 2 5 4 2 3" xfId="53227"/>
    <cellStyle name="Обычный 6 2 2 5 4 2 3 2" xfId="53228"/>
    <cellStyle name="Обычный 6 2 2 5 4 2 4" xfId="53229"/>
    <cellStyle name="Обычный 6 2 2 5 4 3" xfId="53230"/>
    <cellStyle name="Обычный 6 2 2 5 4 3 2" xfId="53231"/>
    <cellStyle name="Обычный 6 2 2 5 4 3 2 2" xfId="53232"/>
    <cellStyle name="Обычный 6 2 2 5 4 3 3" xfId="53233"/>
    <cellStyle name="Обычный 6 2 2 5 4 4" xfId="53234"/>
    <cellStyle name="Обычный 6 2 2 5 4 4 2" xfId="53235"/>
    <cellStyle name="Обычный 6 2 2 5 4 5" xfId="53236"/>
    <cellStyle name="Обычный 6 2 2 5 5" xfId="53237"/>
    <cellStyle name="Обычный 6 2 2 5 5 2" xfId="53238"/>
    <cellStyle name="Обычный 6 2 2 5 5 2 2" xfId="53239"/>
    <cellStyle name="Обычный 6 2 2 5 5 2 2 2" xfId="53240"/>
    <cellStyle name="Обычный 6 2 2 5 5 2 3" xfId="53241"/>
    <cellStyle name="Обычный 6 2 2 5 5 3" xfId="53242"/>
    <cellStyle name="Обычный 6 2 2 5 5 3 2" xfId="53243"/>
    <cellStyle name="Обычный 6 2 2 5 5 4" xfId="53244"/>
    <cellStyle name="Обычный 6 2 2 5 6" xfId="53245"/>
    <cellStyle name="Обычный 6 2 2 5 6 2" xfId="53246"/>
    <cellStyle name="Обычный 6 2 2 5 6 2 2" xfId="53247"/>
    <cellStyle name="Обычный 6 2 2 5 6 3" xfId="53248"/>
    <cellStyle name="Обычный 6 2 2 5 7" xfId="53249"/>
    <cellStyle name="Обычный 6 2 2 5 7 2" xfId="53250"/>
    <cellStyle name="Обычный 6 2 2 5 8" xfId="53251"/>
    <cellStyle name="Обычный 6 2 3" xfId="53252"/>
    <cellStyle name="Обычный 6 2 3 2" xfId="53253"/>
    <cellStyle name="Обычный 6 2 3 2 2" xfId="53254"/>
    <cellStyle name="Обычный 6 2 3 2 2 2" xfId="53255"/>
    <cellStyle name="Обычный 6 2 3 2 2 2 2" xfId="53256"/>
    <cellStyle name="Обычный 6 2 3 2 2 2 2 2" xfId="53257"/>
    <cellStyle name="Обычный 6 2 3 2 2 2 2 2 2" xfId="53258"/>
    <cellStyle name="Обычный 6 2 3 2 2 2 2 2 2 2" xfId="53259"/>
    <cellStyle name="Обычный 6 2 3 2 2 2 2 2 2 2 2" xfId="53260"/>
    <cellStyle name="Обычный 6 2 3 2 2 2 2 2 2 3" xfId="53261"/>
    <cellStyle name="Обычный 6 2 3 2 2 2 2 2 3" xfId="53262"/>
    <cellStyle name="Обычный 6 2 3 2 2 2 2 2 3 2" xfId="53263"/>
    <cellStyle name="Обычный 6 2 3 2 2 2 2 2 4" xfId="53264"/>
    <cellStyle name="Обычный 6 2 3 2 2 2 2 3" xfId="53265"/>
    <cellStyle name="Обычный 6 2 3 2 2 2 2 3 2" xfId="53266"/>
    <cellStyle name="Обычный 6 2 3 2 2 2 2 3 2 2" xfId="53267"/>
    <cellStyle name="Обычный 6 2 3 2 2 2 2 3 3" xfId="53268"/>
    <cellStyle name="Обычный 6 2 3 2 2 2 2 4" xfId="53269"/>
    <cellStyle name="Обычный 6 2 3 2 2 2 2 4 2" xfId="53270"/>
    <cellStyle name="Обычный 6 2 3 2 2 2 2 5" xfId="53271"/>
    <cellStyle name="Обычный 6 2 3 2 2 2 3" xfId="53272"/>
    <cellStyle name="Обычный 6 2 3 2 2 2 3 2" xfId="53273"/>
    <cellStyle name="Обычный 6 2 3 2 2 2 3 2 2" xfId="53274"/>
    <cellStyle name="Обычный 6 2 3 2 2 2 3 2 2 2" xfId="53275"/>
    <cellStyle name="Обычный 6 2 3 2 2 2 3 2 3" xfId="53276"/>
    <cellStyle name="Обычный 6 2 3 2 2 2 3 3" xfId="53277"/>
    <cellStyle name="Обычный 6 2 3 2 2 2 3 3 2" xfId="53278"/>
    <cellStyle name="Обычный 6 2 3 2 2 2 3 4" xfId="53279"/>
    <cellStyle name="Обычный 6 2 3 2 2 2 4" xfId="53280"/>
    <cellStyle name="Обычный 6 2 3 2 2 2 4 2" xfId="53281"/>
    <cellStyle name="Обычный 6 2 3 2 2 2 4 2 2" xfId="53282"/>
    <cellStyle name="Обычный 6 2 3 2 2 2 4 3" xfId="53283"/>
    <cellStyle name="Обычный 6 2 3 2 2 2 5" xfId="53284"/>
    <cellStyle name="Обычный 6 2 3 2 2 2 5 2" xfId="53285"/>
    <cellStyle name="Обычный 6 2 3 2 2 2 6" xfId="53286"/>
    <cellStyle name="Обычный 6 2 3 2 2 3" xfId="53287"/>
    <cellStyle name="Обычный 6 2 3 2 2 3 2" xfId="53288"/>
    <cellStyle name="Обычный 6 2 3 2 2 3 2 2" xfId="53289"/>
    <cellStyle name="Обычный 6 2 3 2 2 3 2 2 2" xfId="53290"/>
    <cellStyle name="Обычный 6 2 3 2 2 3 2 2 2 2" xfId="53291"/>
    <cellStyle name="Обычный 6 2 3 2 2 3 2 2 3" xfId="53292"/>
    <cellStyle name="Обычный 6 2 3 2 2 3 2 3" xfId="53293"/>
    <cellStyle name="Обычный 6 2 3 2 2 3 2 3 2" xfId="53294"/>
    <cellStyle name="Обычный 6 2 3 2 2 3 2 4" xfId="53295"/>
    <cellStyle name="Обычный 6 2 3 2 2 3 3" xfId="53296"/>
    <cellStyle name="Обычный 6 2 3 2 2 3 3 2" xfId="53297"/>
    <cellStyle name="Обычный 6 2 3 2 2 3 3 2 2" xfId="53298"/>
    <cellStyle name="Обычный 6 2 3 2 2 3 3 3" xfId="53299"/>
    <cellStyle name="Обычный 6 2 3 2 2 3 4" xfId="53300"/>
    <cellStyle name="Обычный 6 2 3 2 2 3 4 2" xfId="53301"/>
    <cellStyle name="Обычный 6 2 3 2 2 3 5" xfId="53302"/>
    <cellStyle name="Обычный 6 2 3 2 2 4" xfId="53303"/>
    <cellStyle name="Обычный 6 2 3 2 2 4 2" xfId="53304"/>
    <cellStyle name="Обычный 6 2 3 2 2 4 2 2" xfId="53305"/>
    <cellStyle name="Обычный 6 2 3 2 2 4 2 2 2" xfId="53306"/>
    <cellStyle name="Обычный 6 2 3 2 2 4 2 3" xfId="53307"/>
    <cellStyle name="Обычный 6 2 3 2 2 4 3" xfId="53308"/>
    <cellStyle name="Обычный 6 2 3 2 2 4 3 2" xfId="53309"/>
    <cellStyle name="Обычный 6 2 3 2 2 4 4" xfId="53310"/>
    <cellStyle name="Обычный 6 2 3 2 2 5" xfId="53311"/>
    <cellStyle name="Обычный 6 2 3 2 2 5 2" xfId="53312"/>
    <cellStyle name="Обычный 6 2 3 2 2 5 2 2" xfId="53313"/>
    <cellStyle name="Обычный 6 2 3 2 2 5 3" xfId="53314"/>
    <cellStyle name="Обычный 6 2 3 2 2 6" xfId="53315"/>
    <cellStyle name="Обычный 6 2 3 2 2 6 2" xfId="53316"/>
    <cellStyle name="Обычный 6 2 3 2 2 7" xfId="53317"/>
    <cellStyle name="Обычный 6 2 3 2 3" xfId="53318"/>
    <cellStyle name="Обычный 6 2 3 2 3 2" xfId="53319"/>
    <cellStyle name="Обычный 6 2 3 2 3 2 2" xfId="53320"/>
    <cellStyle name="Обычный 6 2 3 2 3 2 2 2" xfId="53321"/>
    <cellStyle name="Обычный 6 2 3 2 3 2 2 2 2" xfId="53322"/>
    <cellStyle name="Обычный 6 2 3 2 3 2 2 2 2 2" xfId="53323"/>
    <cellStyle name="Обычный 6 2 3 2 3 2 2 2 3" xfId="53324"/>
    <cellStyle name="Обычный 6 2 3 2 3 2 2 3" xfId="53325"/>
    <cellStyle name="Обычный 6 2 3 2 3 2 2 3 2" xfId="53326"/>
    <cellStyle name="Обычный 6 2 3 2 3 2 2 4" xfId="53327"/>
    <cellStyle name="Обычный 6 2 3 2 3 2 3" xfId="53328"/>
    <cellStyle name="Обычный 6 2 3 2 3 2 3 2" xfId="53329"/>
    <cellStyle name="Обычный 6 2 3 2 3 2 3 2 2" xfId="53330"/>
    <cellStyle name="Обычный 6 2 3 2 3 2 3 3" xfId="53331"/>
    <cellStyle name="Обычный 6 2 3 2 3 2 4" xfId="53332"/>
    <cellStyle name="Обычный 6 2 3 2 3 2 4 2" xfId="53333"/>
    <cellStyle name="Обычный 6 2 3 2 3 2 5" xfId="53334"/>
    <cellStyle name="Обычный 6 2 3 2 3 3" xfId="53335"/>
    <cellStyle name="Обычный 6 2 3 2 3 3 2" xfId="53336"/>
    <cellStyle name="Обычный 6 2 3 2 3 3 2 2" xfId="53337"/>
    <cellStyle name="Обычный 6 2 3 2 3 3 2 2 2" xfId="53338"/>
    <cellStyle name="Обычный 6 2 3 2 3 3 2 3" xfId="53339"/>
    <cellStyle name="Обычный 6 2 3 2 3 3 3" xfId="53340"/>
    <cellStyle name="Обычный 6 2 3 2 3 3 3 2" xfId="53341"/>
    <cellStyle name="Обычный 6 2 3 2 3 3 4" xfId="53342"/>
    <cellStyle name="Обычный 6 2 3 2 3 4" xfId="53343"/>
    <cellStyle name="Обычный 6 2 3 2 3 4 2" xfId="53344"/>
    <cellStyle name="Обычный 6 2 3 2 3 4 2 2" xfId="53345"/>
    <cellStyle name="Обычный 6 2 3 2 3 4 3" xfId="53346"/>
    <cellStyle name="Обычный 6 2 3 2 3 5" xfId="53347"/>
    <cellStyle name="Обычный 6 2 3 2 3 5 2" xfId="53348"/>
    <cellStyle name="Обычный 6 2 3 2 3 6" xfId="53349"/>
    <cellStyle name="Обычный 6 2 3 2 4" xfId="53350"/>
    <cellStyle name="Обычный 6 2 3 2 4 2" xfId="53351"/>
    <cellStyle name="Обычный 6 2 3 2 4 2 2" xfId="53352"/>
    <cellStyle name="Обычный 6 2 3 2 4 2 2 2" xfId="53353"/>
    <cellStyle name="Обычный 6 2 3 2 4 2 2 2 2" xfId="53354"/>
    <cellStyle name="Обычный 6 2 3 2 4 2 2 3" xfId="53355"/>
    <cellStyle name="Обычный 6 2 3 2 4 2 3" xfId="53356"/>
    <cellStyle name="Обычный 6 2 3 2 4 2 3 2" xfId="53357"/>
    <cellStyle name="Обычный 6 2 3 2 4 2 4" xfId="53358"/>
    <cellStyle name="Обычный 6 2 3 2 4 3" xfId="53359"/>
    <cellStyle name="Обычный 6 2 3 2 4 3 2" xfId="53360"/>
    <cellStyle name="Обычный 6 2 3 2 4 3 2 2" xfId="53361"/>
    <cellStyle name="Обычный 6 2 3 2 4 3 3" xfId="53362"/>
    <cellStyle name="Обычный 6 2 3 2 4 4" xfId="53363"/>
    <cellStyle name="Обычный 6 2 3 2 4 4 2" xfId="53364"/>
    <cellStyle name="Обычный 6 2 3 2 4 5" xfId="53365"/>
    <cellStyle name="Обычный 6 2 3 2 5" xfId="53366"/>
    <cellStyle name="Обычный 6 2 3 2 5 2" xfId="53367"/>
    <cellStyle name="Обычный 6 2 3 2 5 2 2" xfId="53368"/>
    <cellStyle name="Обычный 6 2 3 2 5 2 2 2" xfId="53369"/>
    <cellStyle name="Обычный 6 2 3 2 5 2 3" xfId="53370"/>
    <cellStyle name="Обычный 6 2 3 2 5 3" xfId="53371"/>
    <cellStyle name="Обычный 6 2 3 2 5 3 2" xfId="53372"/>
    <cellStyle name="Обычный 6 2 3 2 5 4" xfId="53373"/>
    <cellStyle name="Обычный 6 2 3 2 6" xfId="53374"/>
    <cellStyle name="Обычный 6 2 3 2 6 2" xfId="53375"/>
    <cellStyle name="Обычный 6 2 3 2 6 2 2" xfId="53376"/>
    <cellStyle name="Обычный 6 2 3 2 6 3" xfId="53377"/>
    <cellStyle name="Обычный 6 2 3 2 7" xfId="53378"/>
    <cellStyle name="Обычный 6 2 3 2 7 2" xfId="53379"/>
    <cellStyle name="Обычный 6 2 3 2 8" xfId="53380"/>
    <cellStyle name="Обычный 6 2 3 3" xfId="53381"/>
    <cellStyle name="Обычный 6 2 3 4" xfId="53382"/>
    <cellStyle name="Обычный 6 2 3 4 2" xfId="53383"/>
    <cellStyle name="Обычный 6 2 3 4 2 2" xfId="53384"/>
    <cellStyle name="Обычный 6 2 3 4 2 2 2" xfId="53385"/>
    <cellStyle name="Обычный 6 2 3 4 2 2 2 2" xfId="53386"/>
    <cellStyle name="Обычный 6 2 3 4 2 2 2 2 2" xfId="53387"/>
    <cellStyle name="Обычный 6 2 3 4 2 2 2 2 2 2" xfId="53388"/>
    <cellStyle name="Обычный 6 2 3 4 2 2 2 2 2 2 2" xfId="53389"/>
    <cellStyle name="Обычный 6 2 3 4 2 2 2 2 2 3" xfId="53390"/>
    <cellStyle name="Обычный 6 2 3 4 2 2 2 2 3" xfId="53391"/>
    <cellStyle name="Обычный 6 2 3 4 2 2 2 2 3 2" xfId="53392"/>
    <cellStyle name="Обычный 6 2 3 4 2 2 2 2 4" xfId="53393"/>
    <cellStyle name="Обычный 6 2 3 4 2 2 2 3" xfId="53394"/>
    <cellStyle name="Обычный 6 2 3 4 2 2 2 3 2" xfId="53395"/>
    <cellStyle name="Обычный 6 2 3 4 2 2 2 3 2 2" xfId="53396"/>
    <cellStyle name="Обычный 6 2 3 4 2 2 2 3 3" xfId="53397"/>
    <cellStyle name="Обычный 6 2 3 4 2 2 2 4" xfId="53398"/>
    <cellStyle name="Обычный 6 2 3 4 2 2 2 4 2" xfId="53399"/>
    <cellStyle name="Обычный 6 2 3 4 2 2 2 5" xfId="53400"/>
    <cellStyle name="Обычный 6 2 3 4 2 2 3" xfId="53401"/>
    <cellStyle name="Обычный 6 2 3 4 2 2 3 2" xfId="53402"/>
    <cellStyle name="Обычный 6 2 3 4 2 2 3 2 2" xfId="53403"/>
    <cellStyle name="Обычный 6 2 3 4 2 2 3 2 2 2" xfId="53404"/>
    <cellStyle name="Обычный 6 2 3 4 2 2 3 2 3" xfId="53405"/>
    <cellStyle name="Обычный 6 2 3 4 2 2 3 3" xfId="53406"/>
    <cellStyle name="Обычный 6 2 3 4 2 2 3 3 2" xfId="53407"/>
    <cellStyle name="Обычный 6 2 3 4 2 2 3 4" xfId="53408"/>
    <cellStyle name="Обычный 6 2 3 4 2 2 4" xfId="53409"/>
    <cellStyle name="Обычный 6 2 3 4 2 2 4 2" xfId="53410"/>
    <cellStyle name="Обычный 6 2 3 4 2 2 4 2 2" xfId="53411"/>
    <cellStyle name="Обычный 6 2 3 4 2 2 4 3" xfId="53412"/>
    <cellStyle name="Обычный 6 2 3 4 2 2 5" xfId="53413"/>
    <cellStyle name="Обычный 6 2 3 4 2 2 5 2" xfId="53414"/>
    <cellStyle name="Обычный 6 2 3 4 2 2 6" xfId="53415"/>
    <cellStyle name="Обычный 6 2 3 4 2 3" xfId="53416"/>
    <cellStyle name="Обычный 6 2 3 4 2 3 2" xfId="53417"/>
    <cellStyle name="Обычный 6 2 3 4 2 3 2 2" xfId="53418"/>
    <cellStyle name="Обычный 6 2 3 4 2 3 2 2 2" xfId="53419"/>
    <cellStyle name="Обычный 6 2 3 4 2 3 2 2 2 2" xfId="53420"/>
    <cellStyle name="Обычный 6 2 3 4 2 3 2 2 3" xfId="53421"/>
    <cellStyle name="Обычный 6 2 3 4 2 3 2 3" xfId="53422"/>
    <cellStyle name="Обычный 6 2 3 4 2 3 2 3 2" xfId="53423"/>
    <cellStyle name="Обычный 6 2 3 4 2 3 2 4" xfId="53424"/>
    <cellStyle name="Обычный 6 2 3 4 2 3 3" xfId="53425"/>
    <cellStyle name="Обычный 6 2 3 4 2 3 3 2" xfId="53426"/>
    <cellStyle name="Обычный 6 2 3 4 2 3 3 2 2" xfId="53427"/>
    <cellStyle name="Обычный 6 2 3 4 2 3 3 3" xfId="53428"/>
    <cellStyle name="Обычный 6 2 3 4 2 3 4" xfId="53429"/>
    <cellStyle name="Обычный 6 2 3 4 2 3 4 2" xfId="53430"/>
    <cellStyle name="Обычный 6 2 3 4 2 3 5" xfId="53431"/>
    <cellStyle name="Обычный 6 2 3 4 2 4" xfId="53432"/>
    <cellStyle name="Обычный 6 2 3 4 2 4 2" xfId="53433"/>
    <cellStyle name="Обычный 6 2 3 4 2 4 2 2" xfId="53434"/>
    <cellStyle name="Обычный 6 2 3 4 2 4 2 2 2" xfId="53435"/>
    <cellStyle name="Обычный 6 2 3 4 2 4 2 3" xfId="53436"/>
    <cellStyle name="Обычный 6 2 3 4 2 4 3" xfId="53437"/>
    <cellStyle name="Обычный 6 2 3 4 2 4 3 2" xfId="53438"/>
    <cellStyle name="Обычный 6 2 3 4 2 4 4" xfId="53439"/>
    <cellStyle name="Обычный 6 2 3 4 2 5" xfId="53440"/>
    <cellStyle name="Обычный 6 2 3 4 2 5 2" xfId="53441"/>
    <cellStyle name="Обычный 6 2 3 4 2 5 2 2" xfId="53442"/>
    <cellStyle name="Обычный 6 2 3 4 2 5 3" xfId="53443"/>
    <cellStyle name="Обычный 6 2 3 4 2 6" xfId="53444"/>
    <cellStyle name="Обычный 6 2 3 4 2 6 2" xfId="53445"/>
    <cellStyle name="Обычный 6 2 3 4 2 7" xfId="53446"/>
    <cellStyle name="Обычный 6 2 3 4 3" xfId="53447"/>
    <cellStyle name="Обычный 6 2 3 4 3 2" xfId="53448"/>
    <cellStyle name="Обычный 6 2 3 4 3 2 2" xfId="53449"/>
    <cellStyle name="Обычный 6 2 3 4 3 2 2 2" xfId="53450"/>
    <cellStyle name="Обычный 6 2 3 4 3 2 2 2 2" xfId="53451"/>
    <cellStyle name="Обычный 6 2 3 4 3 2 2 2 2 2" xfId="53452"/>
    <cellStyle name="Обычный 6 2 3 4 3 2 2 2 3" xfId="53453"/>
    <cellStyle name="Обычный 6 2 3 4 3 2 2 3" xfId="53454"/>
    <cellStyle name="Обычный 6 2 3 4 3 2 2 3 2" xfId="53455"/>
    <cellStyle name="Обычный 6 2 3 4 3 2 2 4" xfId="53456"/>
    <cellStyle name="Обычный 6 2 3 4 3 2 3" xfId="53457"/>
    <cellStyle name="Обычный 6 2 3 4 3 2 3 2" xfId="53458"/>
    <cellStyle name="Обычный 6 2 3 4 3 2 3 2 2" xfId="53459"/>
    <cellStyle name="Обычный 6 2 3 4 3 2 3 3" xfId="53460"/>
    <cellStyle name="Обычный 6 2 3 4 3 2 4" xfId="53461"/>
    <cellStyle name="Обычный 6 2 3 4 3 2 4 2" xfId="53462"/>
    <cellStyle name="Обычный 6 2 3 4 3 2 5" xfId="53463"/>
    <cellStyle name="Обычный 6 2 3 4 3 3" xfId="53464"/>
    <cellStyle name="Обычный 6 2 3 4 3 3 2" xfId="53465"/>
    <cellStyle name="Обычный 6 2 3 4 3 3 2 2" xfId="53466"/>
    <cellStyle name="Обычный 6 2 3 4 3 3 2 2 2" xfId="53467"/>
    <cellStyle name="Обычный 6 2 3 4 3 3 2 3" xfId="53468"/>
    <cellStyle name="Обычный 6 2 3 4 3 3 3" xfId="53469"/>
    <cellStyle name="Обычный 6 2 3 4 3 3 3 2" xfId="53470"/>
    <cellStyle name="Обычный 6 2 3 4 3 3 4" xfId="53471"/>
    <cellStyle name="Обычный 6 2 3 4 3 4" xfId="53472"/>
    <cellStyle name="Обычный 6 2 3 4 3 4 2" xfId="53473"/>
    <cellStyle name="Обычный 6 2 3 4 3 4 2 2" xfId="53474"/>
    <cellStyle name="Обычный 6 2 3 4 3 4 3" xfId="53475"/>
    <cellStyle name="Обычный 6 2 3 4 3 5" xfId="53476"/>
    <cellStyle name="Обычный 6 2 3 4 3 5 2" xfId="53477"/>
    <cellStyle name="Обычный 6 2 3 4 3 6" xfId="53478"/>
    <cellStyle name="Обычный 6 2 3 4 4" xfId="53479"/>
    <cellStyle name="Обычный 6 2 3 4 4 2" xfId="53480"/>
    <cellStyle name="Обычный 6 2 3 4 4 2 2" xfId="53481"/>
    <cellStyle name="Обычный 6 2 3 4 4 2 2 2" xfId="53482"/>
    <cellStyle name="Обычный 6 2 3 4 4 2 2 2 2" xfId="53483"/>
    <cellStyle name="Обычный 6 2 3 4 4 2 2 3" xfId="53484"/>
    <cellStyle name="Обычный 6 2 3 4 4 2 3" xfId="53485"/>
    <cellStyle name="Обычный 6 2 3 4 4 2 3 2" xfId="53486"/>
    <cellStyle name="Обычный 6 2 3 4 4 2 4" xfId="53487"/>
    <cellStyle name="Обычный 6 2 3 4 4 3" xfId="53488"/>
    <cellStyle name="Обычный 6 2 3 4 4 3 2" xfId="53489"/>
    <cellStyle name="Обычный 6 2 3 4 4 3 2 2" xfId="53490"/>
    <cellStyle name="Обычный 6 2 3 4 4 3 3" xfId="53491"/>
    <cellStyle name="Обычный 6 2 3 4 4 4" xfId="53492"/>
    <cellStyle name="Обычный 6 2 3 4 4 4 2" xfId="53493"/>
    <cellStyle name="Обычный 6 2 3 4 4 5" xfId="53494"/>
    <cellStyle name="Обычный 6 2 3 4 5" xfId="53495"/>
    <cellStyle name="Обычный 6 2 3 4 5 2" xfId="53496"/>
    <cellStyle name="Обычный 6 2 3 4 5 2 2" xfId="53497"/>
    <cellStyle name="Обычный 6 2 3 4 5 2 2 2" xfId="53498"/>
    <cellStyle name="Обычный 6 2 3 4 5 2 3" xfId="53499"/>
    <cellStyle name="Обычный 6 2 3 4 5 3" xfId="53500"/>
    <cellStyle name="Обычный 6 2 3 4 5 3 2" xfId="53501"/>
    <cellStyle name="Обычный 6 2 3 4 5 4" xfId="53502"/>
    <cellStyle name="Обычный 6 2 3 4 6" xfId="53503"/>
    <cellStyle name="Обычный 6 2 3 4 6 2" xfId="53504"/>
    <cellStyle name="Обычный 6 2 3 4 6 2 2" xfId="53505"/>
    <cellStyle name="Обычный 6 2 3 4 6 3" xfId="53506"/>
    <cellStyle name="Обычный 6 2 3 4 7" xfId="53507"/>
    <cellStyle name="Обычный 6 2 3 4 7 2" xfId="53508"/>
    <cellStyle name="Обычный 6 2 3 4 8" xfId="53509"/>
    <cellStyle name="Обычный 6 2 4" xfId="53510"/>
    <cellStyle name="Обычный 6 2 4 10" xfId="53511"/>
    <cellStyle name="Обычный 6 2 4 2" xfId="53512"/>
    <cellStyle name="Обычный 6 2 4 2 2" xfId="53513"/>
    <cellStyle name="Обычный 6 2 4 2 2 2" xfId="53514"/>
    <cellStyle name="Обычный 6 2 4 2 2 2 2" xfId="53515"/>
    <cellStyle name="Обычный 6 2 4 2 2 2 2 2" xfId="53516"/>
    <cellStyle name="Обычный 6 2 4 2 2 2 2 2 2" xfId="53517"/>
    <cellStyle name="Обычный 6 2 4 2 2 2 2 2 2 2" xfId="53518"/>
    <cellStyle name="Обычный 6 2 4 2 2 2 2 2 2 2 2" xfId="53519"/>
    <cellStyle name="Обычный 6 2 4 2 2 2 2 2 2 3" xfId="53520"/>
    <cellStyle name="Обычный 6 2 4 2 2 2 2 2 3" xfId="53521"/>
    <cellStyle name="Обычный 6 2 4 2 2 2 2 2 3 2" xfId="53522"/>
    <cellStyle name="Обычный 6 2 4 2 2 2 2 2 4" xfId="53523"/>
    <cellStyle name="Обычный 6 2 4 2 2 2 2 3" xfId="53524"/>
    <cellStyle name="Обычный 6 2 4 2 2 2 2 3 2" xfId="53525"/>
    <cellStyle name="Обычный 6 2 4 2 2 2 2 3 2 2" xfId="53526"/>
    <cellStyle name="Обычный 6 2 4 2 2 2 2 3 3" xfId="53527"/>
    <cellStyle name="Обычный 6 2 4 2 2 2 2 4" xfId="53528"/>
    <cellStyle name="Обычный 6 2 4 2 2 2 2 4 2" xfId="53529"/>
    <cellStyle name="Обычный 6 2 4 2 2 2 2 5" xfId="53530"/>
    <cellStyle name="Обычный 6 2 4 2 2 2 3" xfId="53531"/>
    <cellStyle name="Обычный 6 2 4 2 2 2 3 2" xfId="53532"/>
    <cellStyle name="Обычный 6 2 4 2 2 2 3 2 2" xfId="53533"/>
    <cellStyle name="Обычный 6 2 4 2 2 2 3 2 2 2" xfId="53534"/>
    <cellStyle name="Обычный 6 2 4 2 2 2 3 2 3" xfId="53535"/>
    <cellStyle name="Обычный 6 2 4 2 2 2 3 3" xfId="53536"/>
    <cellStyle name="Обычный 6 2 4 2 2 2 3 3 2" xfId="53537"/>
    <cellStyle name="Обычный 6 2 4 2 2 2 3 4" xfId="53538"/>
    <cellStyle name="Обычный 6 2 4 2 2 2 4" xfId="53539"/>
    <cellStyle name="Обычный 6 2 4 2 2 2 4 2" xfId="53540"/>
    <cellStyle name="Обычный 6 2 4 2 2 2 4 2 2" xfId="53541"/>
    <cellStyle name="Обычный 6 2 4 2 2 2 4 3" xfId="53542"/>
    <cellStyle name="Обычный 6 2 4 2 2 2 5" xfId="53543"/>
    <cellStyle name="Обычный 6 2 4 2 2 2 5 2" xfId="53544"/>
    <cellStyle name="Обычный 6 2 4 2 2 2 6" xfId="53545"/>
    <cellStyle name="Обычный 6 2 4 2 2 3" xfId="53546"/>
    <cellStyle name="Обычный 6 2 4 2 2 3 2" xfId="53547"/>
    <cellStyle name="Обычный 6 2 4 2 2 3 2 2" xfId="53548"/>
    <cellStyle name="Обычный 6 2 4 2 2 3 2 2 2" xfId="53549"/>
    <cellStyle name="Обычный 6 2 4 2 2 3 2 2 2 2" xfId="53550"/>
    <cellStyle name="Обычный 6 2 4 2 2 3 2 2 3" xfId="53551"/>
    <cellStyle name="Обычный 6 2 4 2 2 3 2 3" xfId="53552"/>
    <cellStyle name="Обычный 6 2 4 2 2 3 2 3 2" xfId="53553"/>
    <cellStyle name="Обычный 6 2 4 2 2 3 2 4" xfId="53554"/>
    <cellStyle name="Обычный 6 2 4 2 2 3 3" xfId="53555"/>
    <cellStyle name="Обычный 6 2 4 2 2 3 3 2" xfId="53556"/>
    <cellStyle name="Обычный 6 2 4 2 2 3 3 2 2" xfId="53557"/>
    <cellStyle name="Обычный 6 2 4 2 2 3 3 3" xfId="53558"/>
    <cellStyle name="Обычный 6 2 4 2 2 3 4" xfId="53559"/>
    <cellStyle name="Обычный 6 2 4 2 2 3 4 2" xfId="53560"/>
    <cellStyle name="Обычный 6 2 4 2 2 3 5" xfId="53561"/>
    <cellStyle name="Обычный 6 2 4 2 2 4" xfId="53562"/>
    <cellStyle name="Обычный 6 2 4 2 2 4 2" xfId="53563"/>
    <cellStyle name="Обычный 6 2 4 2 2 4 2 2" xfId="53564"/>
    <cellStyle name="Обычный 6 2 4 2 2 4 2 2 2" xfId="53565"/>
    <cellStyle name="Обычный 6 2 4 2 2 4 2 3" xfId="53566"/>
    <cellStyle name="Обычный 6 2 4 2 2 4 3" xfId="53567"/>
    <cellStyle name="Обычный 6 2 4 2 2 4 3 2" xfId="53568"/>
    <cellStyle name="Обычный 6 2 4 2 2 4 4" xfId="53569"/>
    <cellStyle name="Обычный 6 2 4 2 2 5" xfId="53570"/>
    <cellStyle name="Обычный 6 2 4 2 2 5 2" xfId="53571"/>
    <cellStyle name="Обычный 6 2 4 2 2 5 2 2" xfId="53572"/>
    <cellStyle name="Обычный 6 2 4 2 2 5 3" xfId="53573"/>
    <cellStyle name="Обычный 6 2 4 2 2 6" xfId="53574"/>
    <cellStyle name="Обычный 6 2 4 2 2 6 2" xfId="53575"/>
    <cellStyle name="Обычный 6 2 4 2 2 7" xfId="53576"/>
    <cellStyle name="Обычный 6 2 4 2 3" xfId="53577"/>
    <cellStyle name="Обычный 6 2 4 2 3 2" xfId="53578"/>
    <cellStyle name="Обычный 6 2 4 2 3 2 2" xfId="53579"/>
    <cellStyle name="Обычный 6 2 4 2 3 2 2 2" xfId="53580"/>
    <cellStyle name="Обычный 6 2 4 2 3 2 2 2 2" xfId="53581"/>
    <cellStyle name="Обычный 6 2 4 2 3 2 2 2 2 2" xfId="53582"/>
    <cellStyle name="Обычный 6 2 4 2 3 2 2 2 3" xfId="53583"/>
    <cellStyle name="Обычный 6 2 4 2 3 2 2 3" xfId="53584"/>
    <cellStyle name="Обычный 6 2 4 2 3 2 2 3 2" xfId="53585"/>
    <cellStyle name="Обычный 6 2 4 2 3 2 2 4" xfId="53586"/>
    <cellStyle name="Обычный 6 2 4 2 3 2 3" xfId="53587"/>
    <cellStyle name="Обычный 6 2 4 2 3 2 3 2" xfId="53588"/>
    <cellStyle name="Обычный 6 2 4 2 3 2 3 2 2" xfId="53589"/>
    <cellStyle name="Обычный 6 2 4 2 3 2 3 3" xfId="53590"/>
    <cellStyle name="Обычный 6 2 4 2 3 2 4" xfId="53591"/>
    <cellStyle name="Обычный 6 2 4 2 3 2 4 2" xfId="53592"/>
    <cellStyle name="Обычный 6 2 4 2 3 2 5" xfId="53593"/>
    <cellStyle name="Обычный 6 2 4 2 3 3" xfId="53594"/>
    <cellStyle name="Обычный 6 2 4 2 3 3 2" xfId="53595"/>
    <cellStyle name="Обычный 6 2 4 2 3 3 2 2" xfId="53596"/>
    <cellStyle name="Обычный 6 2 4 2 3 3 2 2 2" xfId="53597"/>
    <cellStyle name="Обычный 6 2 4 2 3 3 2 3" xfId="53598"/>
    <cellStyle name="Обычный 6 2 4 2 3 3 3" xfId="53599"/>
    <cellStyle name="Обычный 6 2 4 2 3 3 3 2" xfId="53600"/>
    <cellStyle name="Обычный 6 2 4 2 3 3 4" xfId="53601"/>
    <cellStyle name="Обычный 6 2 4 2 3 4" xfId="53602"/>
    <cellStyle name="Обычный 6 2 4 2 3 4 2" xfId="53603"/>
    <cellStyle name="Обычный 6 2 4 2 3 4 2 2" xfId="53604"/>
    <cellStyle name="Обычный 6 2 4 2 3 4 3" xfId="53605"/>
    <cellStyle name="Обычный 6 2 4 2 3 5" xfId="53606"/>
    <cellStyle name="Обычный 6 2 4 2 3 5 2" xfId="53607"/>
    <cellStyle name="Обычный 6 2 4 2 3 6" xfId="53608"/>
    <cellStyle name="Обычный 6 2 4 2 4" xfId="53609"/>
    <cellStyle name="Обычный 6 2 4 2 4 2" xfId="53610"/>
    <cellStyle name="Обычный 6 2 4 2 4 2 2" xfId="53611"/>
    <cellStyle name="Обычный 6 2 4 2 4 2 2 2" xfId="53612"/>
    <cellStyle name="Обычный 6 2 4 2 4 2 2 2 2" xfId="53613"/>
    <cellStyle name="Обычный 6 2 4 2 4 2 2 3" xfId="53614"/>
    <cellStyle name="Обычный 6 2 4 2 4 2 3" xfId="53615"/>
    <cellStyle name="Обычный 6 2 4 2 4 2 3 2" xfId="53616"/>
    <cellStyle name="Обычный 6 2 4 2 4 2 4" xfId="53617"/>
    <cellStyle name="Обычный 6 2 4 2 4 3" xfId="53618"/>
    <cellStyle name="Обычный 6 2 4 2 4 3 2" xfId="53619"/>
    <cellStyle name="Обычный 6 2 4 2 4 3 2 2" xfId="53620"/>
    <cellStyle name="Обычный 6 2 4 2 4 3 3" xfId="53621"/>
    <cellStyle name="Обычный 6 2 4 2 4 4" xfId="53622"/>
    <cellStyle name="Обычный 6 2 4 2 4 4 2" xfId="53623"/>
    <cellStyle name="Обычный 6 2 4 2 4 5" xfId="53624"/>
    <cellStyle name="Обычный 6 2 4 2 5" xfId="53625"/>
    <cellStyle name="Обычный 6 2 4 2 5 2" xfId="53626"/>
    <cellStyle name="Обычный 6 2 4 2 5 2 2" xfId="53627"/>
    <cellStyle name="Обычный 6 2 4 2 5 2 2 2" xfId="53628"/>
    <cellStyle name="Обычный 6 2 4 2 5 2 3" xfId="53629"/>
    <cellStyle name="Обычный 6 2 4 2 5 3" xfId="53630"/>
    <cellStyle name="Обычный 6 2 4 2 5 3 2" xfId="53631"/>
    <cellStyle name="Обычный 6 2 4 2 5 4" xfId="53632"/>
    <cellStyle name="Обычный 6 2 4 2 6" xfId="53633"/>
    <cellStyle name="Обычный 6 2 4 2 6 2" xfId="53634"/>
    <cellStyle name="Обычный 6 2 4 2 6 2 2" xfId="53635"/>
    <cellStyle name="Обычный 6 2 4 2 6 3" xfId="53636"/>
    <cellStyle name="Обычный 6 2 4 2 7" xfId="53637"/>
    <cellStyle name="Обычный 6 2 4 2 7 2" xfId="53638"/>
    <cellStyle name="Обычный 6 2 4 2 8" xfId="53639"/>
    <cellStyle name="Обычный 6 2 4 3" xfId="53640"/>
    <cellStyle name="Обычный 6 2 4 4" xfId="53641"/>
    <cellStyle name="Обычный 6 2 4 4 2" xfId="53642"/>
    <cellStyle name="Обычный 6 2 4 4 2 2" xfId="53643"/>
    <cellStyle name="Обычный 6 2 4 4 2 2 2" xfId="53644"/>
    <cellStyle name="Обычный 6 2 4 4 2 2 2 2" xfId="53645"/>
    <cellStyle name="Обычный 6 2 4 4 2 2 2 2 2" xfId="53646"/>
    <cellStyle name="Обычный 6 2 4 4 2 2 2 2 2 2" xfId="53647"/>
    <cellStyle name="Обычный 6 2 4 4 2 2 2 2 3" xfId="53648"/>
    <cellStyle name="Обычный 6 2 4 4 2 2 2 3" xfId="53649"/>
    <cellStyle name="Обычный 6 2 4 4 2 2 2 3 2" xfId="53650"/>
    <cellStyle name="Обычный 6 2 4 4 2 2 2 4" xfId="53651"/>
    <cellStyle name="Обычный 6 2 4 4 2 2 3" xfId="53652"/>
    <cellStyle name="Обычный 6 2 4 4 2 2 3 2" xfId="53653"/>
    <cellStyle name="Обычный 6 2 4 4 2 2 3 2 2" xfId="53654"/>
    <cellStyle name="Обычный 6 2 4 4 2 2 3 3" xfId="53655"/>
    <cellStyle name="Обычный 6 2 4 4 2 2 4" xfId="53656"/>
    <cellStyle name="Обычный 6 2 4 4 2 2 4 2" xfId="53657"/>
    <cellStyle name="Обычный 6 2 4 4 2 2 5" xfId="53658"/>
    <cellStyle name="Обычный 6 2 4 4 2 3" xfId="53659"/>
    <cellStyle name="Обычный 6 2 4 4 2 3 2" xfId="53660"/>
    <cellStyle name="Обычный 6 2 4 4 2 3 2 2" xfId="53661"/>
    <cellStyle name="Обычный 6 2 4 4 2 3 2 2 2" xfId="53662"/>
    <cellStyle name="Обычный 6 2 4 4 2 3 2 3" xfId="53663"/>
    <cellStyle name="Обычный 6 2 4 4 2 3 3" xfId="53664"/>
    <cellStyle name="Обычный 6 2 4 4 2 3 3 2" xfId="53665"/>
    <cellStyle name="Обычный 6 2 4 4 2 3 4" xfId="53666"/>
    <cellStyle name="Обычный 6 2 4 4 2 4" xfId="53667"/>
    <cellStyle name="Обычный 6 2 4 4 2 4 2" xfId="53668"/>
    <cellStyle name="Обычный 6 2 4 4 2 4 2 2" xfId="53669"/>
    <cellStyle name="Обычный 6 2 4 4 2 4 3" xfId="53670"/>
    <cellStyle name="Обычный 6 2 4 4 2 5" xfId="53671"/>
    <cellStyle name="Обычный 6 2 4 4 2 5 2" xfId="53672"/>
    <cellStyle name="Обычный 6 2 4 4 2 6" xfId="53673"/>
    <cellStyle name="Обычный 6 2 4 4 3" xfId="53674"/>
    <cellStyle name="Обычный 6 2 4 4 3 2" xfId="53675"/>
    <cellStyle name="Обычный 6 2 4 4 3 2 2" xfId="53676"/>
    <cellStyle name="Обычный 6 2 4 4 3 2 2 2" xfId="53677"/>
    <cellStyle name="Обычный 6 2 4 4 3 2 2 2 2" xfId="53678"/>
    <cellStyle name="Обычный 6 2 4 4 3 2 2 3" xfId="53679"/>
    <cellStyle name="Обычный 6 2 4 4 3 2 3" xfId="53680"/>
    <cellStyle name="Обычный 6 2 4 4 3 2 3 2" xfId="53681"/>
    <cellStyle name="Обычный 6 2 4 4 3 2 4" xfId="53682"/>
    <cellStyle name="Обычный 6 2 4 4 3 3" xfId="53683"/>
    <cellStyle name="Обычный 6 2 4 4 3 3 2" xfId="53684"/>
    <cellStyle name="Обычный 6 2 4 4 3 3 2 2" xfId="53685"/>
    <cellStyle name="Обычный 6 2 4 4 3 3 3" xfId="53686"/>
    <cellStyle name="Обычный 6 2 4 4 3 4" xfId="53687"/>
    <cellStyle name="Обычный 6 2 4 4 3 4 2" xfId="53688"/>
    <cellStyle name="Обычный 6 2 4 4 3 5" xfId="53689"/>
    <cellStyle name="Обычный 6 2 4 4 4" xfId="53690"/>
    <cellStyle name="Обычный 6 2 4 4 4 2" xfId="53691"/>
    <cellStyle name="Обычный 6 2 4 4 4 2 2" xfId="53692"/>
    <cellStyle name="Обычный 6 2 4 4 4 2 2 2" xfId="53693"/>
    <cellStyle name="Обычный 6 2 4 4 4 2 3" xfId="53694"/>
    <cellStyle name="Обычный 6 2 4 4 4 3" xfId="53695"/>
    <cellStyle name="Обычный 6 2 4 4 4 3 2" xfId="53696"/>
    <cellStyle name="Обычный 6 2 4 4 4 4" xfId="53697"/>
    <cellStyle name="Обычный 6 2 4 4 5" xfId="53698"/>
    <cellStyle name="Обычный 6 2 4 4 5 2" xfId="53699"/>
    <cellStyle name="Обычный 6 2 4 4 5 2 2" xfId="53700"/>
    <cellStyle name="Обычный 6 2 4 4 5 3" xfId="53701"/>
    <cellStyle name="Обычный 6 2 4 4 6" xfId="53702"/>
    <cellStyle name="Обычный 6 2 4 4 6 2" xfId="53703"/>
    <cellStyle name="Обычный 6 2 4 4 7" xfId="53704"/>
    <cellStyle name="Обычный 6 2 4 5" xfId="53705"/>
    <cellStyle name="Обычный 6 2 4 5 2" xfId="53706"/>
    <cellStyle name="Обычный 6 2 4 5 2 2" xfId="53707"/>
    <cellStyle name="Обычный 6 2 4 5 2 2 2" xfId="53708"/>
    <cellStyle name="Обычный 6 2 4 5 2 2 2 2" xfId="53709"/>
    <cellStyle name="Обычный 6 2 4 5 2 2 2 2 2" xfId="53710"/>
    <cellStyle name="Обычный 6 2 4 5 2 2 2 3" xfId="53711"/>
    <cellStyle name="Обычный 6 2 4 5 2 2 3" xfId="53712"/>
    <cellStyle name="Обычный 6 2 4 5 2 2 3 2" xfId="53713"/>
    <cellStyle name="Обычный 6 2 4 5 2 2 4" xfId="53714"/>
    <cellStyle name="Обычный 6 2 4 5 2 3" xfId="53715"/>
    <cellStyle name="Обычный 6 2 4 5 2 3 2" xfId="53716"/>
    <cellStyle name="Обычный 6 2 4 5 2 3 2 2" xfId="53717"/>
    <cellStyle name="Обычный 6 2 4 5 2 3 3" xfId="53718"/>
    <cellStyle name="Обычный 6 2 4 5 2 4" xfId="53719"/>
    <cellStyle name="Обычный 6 2 4 5 2 4 2" xfId="53720"/>
    <cellStyle name="Обычный 6 2 4 5 2 5" xfId="53721"/>
    <cellStyle name="Обычный 6 2 4 5 3" xfId="53722"/>
    <cellStyle name="Обычный 6 2 4 5 3 2" xfId="53723"/>
    <cellStyle name="Обычный 6 2 4 5 3 2 2" xfId="53724"/>
    <cellStyle name="Обычный 6 2 4 5 3 2 2 2" xfId="53725"/>
    <cellStyle name="Обычный 6 2 4 5 3 2 3" xfId="53726"/>
    <cellStyle name="Обычный 6 2 4 5 3 3" xfId="53727"/>
    <cellStyle name="Обычный 6 2 4 5 3 3 2" xfId="53728"/>
    <cellStyle name="Обычный 6 2 4 5 3 4" xfId="53729"/>
    <cellStyle name="Обычный 6 2 4 5 4" xfId="53730"/>
    <cellStyle name="Обычный 6 2 4 5 4 2" xfId="53731"/>
    <cellStyle name="Обычный 6 2 4 5 4 2 2" xfId="53732"/>
    <cellStyle name="Обычный 6 2 4 5 4 3" xfId="53733"/>
    <cellStyle name="Обычный 6 2 4 5 5" xfId="53734"/>
    <cellStyle name="Обычный 6 2 4 5 5 2" xfId="53735"/>
    <cellStyle name="Обычный 6 2 4 5 6" xfId="53736"/>
    <cellStyle name="Обычный 6 2 4 6" xfId="53737"/>
    <cellStyle name="Обычный 6 2 4 6 2" xfId="53738"/>
    <cellStyle name="Обычный 6 2 4 6 2 2" xfId="53739"/>
    <cellStyle name="Обычный 6 2 4 6 2 2 2" xfId="53740"/>
    <cellStyle name="Обычный 6 2 4 6 2 2 2 2" xfId="53741"/>
    <cellStyle name="Обычный 6 2 4 6 2 2 3" xfId="53742"/>
    <cellStyle name="Обычный 6 2 4 6 2 3" xfId="53743"/>
    <cellStyle name="Обычный 6 2 4 6 2 3 2" xfId="53744"/>
    <cellStyle name="Обычный 6 2 4 6 2 4" xfId="53745"/>
    <cellStyle name="Обычный 6 2 4 6 3" xfId="53746"/>
    <cellStyle name="Обычный 6 2 4 6 3 2" xfId="53747"/>
    <cellStyle name="Обычный 6 2 4 6 3 2 2" xfId="53748"/>
    <cellStyle name="Обычный 6 2 4 6 3 3" xfId="53749"/>
    <cellStyle name="Обычный 6 2 4 6 4" xfId="53750"/>
    <cellStyle name="Обычный 6 2 4 6 4 2" xfId="53751"/>
    <cellStyle name="Обычный 6 2 4 6 5" xfId="53752"/>
    <cellStyle name="Обычный 6 2 4 7" xfId="53753"/>
    <cellStyle name="Обычный 6 2 4 7 2" xfId="53754"/>
    <cellStyle name="Обычный 6 2 4 7 2 2" xfId="53755"/>
    <cellStyle name="Обычный 6 2 4 7 2 2 2" xfId="53756"/>
    <cellStyle name="Обычный 6 2 4 7 2 3" xfId="53757"/>
    <cellStyle name="Обычный 6 2 4 7 3" xfId="53758"/>
    <cellStyle name="Обычный 6 2 4 7 3 2" xfId="53759"/>
    <cellStyle name="Обычный 6 2 4 7 4" xfId="53760"/>
    <cellStyle name="Обычный 6 2 4 8" xfId="53761"/>
    <cellStyle name="Обычный 6 2 4 8 2" xfId="53762"/>
    <cellStyle name="Обычный 6 2 4 8 2 2" xfId="53763"/>
    <cellStyle name="Обычный 6 2 4 8 3" xfId="53764"/>
    <cellStyle name="Обычный 6 2 4 9" xfId="53765"/>
    <cellStyle name="Обычный 6 2 4 9 2" xfId="53766"/>
    <cellStyle name="Обычный 6 2 5" xfId="53767"/>
    <cellStyle name="Обычный 6 2 5 2" xfId="53768"/>
    <cellStyle name="Обычный 6 2 5 2 2" xfId="53769"/>
    <cellStyle name="Обычный 6 2 5 2 2 2" xfId="53770"/>
    <cellStyle name="Обычный 6 2 5 2 2 2 2" xfId="53771"/>
    <cellStyle name="Обычный 6 2 5 2 2 2 2 2" xfId="53772"/>
    <cellStyle name="Обычный 6 2 5 2 2 2 2 2 2" xfId="53773"/>
    <cellStyle name="Обычный 6 2 5 2 2 2 2 2 2 2" xfId="53774"/>
    <cellStyle name="Обычный 6 2 5 2 2 2 2 2 3" xfId="53775"/>
    <cellStyle name="Обычный 6 2 5 2 2 2 2 3" xfId="53776"/>
    <cellStyle name="Обычный 6 2 5 2 2 2 2 3 2" xfId="53777"/>
    <cellStyle name="Обычный 6 2 5 2 2 2 2 4" xfId="53778"/>
    <cellStyle name="Обычный 6 2 5 2 2 2 3" xfId="53779"/>
    <cellStyle name="Обычный 6 2 5 2 2 2 3 2" xfId="53780"/>
    <cellStyle name="Обычный 6 2 5 2 2 2 3 2 2" xfId="53781"/>
    <cellStyle name="Обычный 6 2 5 2 2 2 3 3" xfId="53782"/>
    <cellStyle name="Обычный 6 2 5 2 2 2 4" xfId="53783"/>
    <cellStyle name="Обычный 6 2 5 2 2 2 4 2" xfId="53784"/>
    <cellStyle name="Обычный 6 2 5 2 2 2 5" xfId="53785"/>
    <cellStyle name="Обычный 6 2 5 2 2 3" xfId="53786"/>
    <cellStyle name="Обычный 6 2 5 2 2 3 2" xfId="53787"/>
    <cellStyle name="Обычный 6 2 5 2 2 3 2 2" xfId="53788"/>
    <cellStyle name="Обычный 6 2 5 2 2 3 2 2 2" xfId="53789"/>
    <cellStyle name="Обычный 6 2 5 2 2 3 2 3" xfId="53790"/>
    <cellStyle name="Обычный 6 2 5 2 2 3 3" xfId="53791"/>
    <cellStyle name="Обычный 6 2 5 2 2 3 3 2" xfId="53792"/>
    <cellStyle name="Обычный 6 2 5 2 2 3 4" xfId="53793"/>
    <cellStyle name="Обычный 6 2 5 2 2 4" xfId="53794"/>
    <cellStyle name="Обычный 6 2 5 2 2 4 2" xfId="53795"/>
    <cellStyle name="Обычный 6 2 5 2 2 4 2 2" xfId="53796"/>
    <cellStyle name="Обычный 6 2 5 2 2 4 3" xfId="53797"/>
    <cellStyle name="Обычный 6 2 5 2 2 5" xfId="53798"/>
    <cellStyle name="Обычный 6 2 5 2 2 5 2" xfId="53799"/>
    <cellStyle name="Обычный 6 2 5 2 2 6" xfId="53800"/>
    <cellStyle name="Обычный 6 2 5 2 3" xfId="53801"/>
    <cellStyle name="Обычный 6 2 5 2 3 2" xfId="53802"/>
    <cellStyle name="Обычный 6 2 5 2 3 2 2" xfId="53803"/>
    <cellStyle name="Обычный 6 2 5 2 3 2 2 2" xfId="53804"/>
    <cellStyle name="Обычный 6 2 5 2 3 2 2 2 2" xfId="53805"/>
    <cellStyle name="Обычный 6 2 5 2 3 2 2 3" xfId="53806"/>
    <cellStyle name="Обычный 6 2 5 2 3 2 3" xfId="53807"/>
    <cellStyle name="Обычный 6 2 5 2 3 2 3 2" xfId="53808"/>
    <cellStyle name="Обычный 6 2 5 2 3 2 4" xfId="53809"/>
    <cellStyle name="Обычный 6 2 5 2 3 3" xfId="53810"/>
    <cellStyle name="Обычный 6 2 5 2 3 3 2" xfId="53811"/>
    <cellStyle name="Обычный 6 2 5 2 3 3 2 2" xfId="53812"/>
    <cellStyle name="Обычный 6 2 5 2 3 3 3" xfId="53813"/>
    <cellStyle name="Обычный 6 2 5 2 3 4" xfId="53814"/>
    <cellStyle name="Обычный 6 2 5 2 3 4 2" xfId="53815"/>
    <cellStyle name="Обычный 6 2 5 2 3 5" xfId="53816"/>
    <cellStyle name="Обычный 6 2 5 2 4" xfId="53817"/>
    <cellStyle name="Обычный 6 2 5 2 4 2" xfId="53818"/>
    <cellStyle name="Обычный 6 2 5 2 4 2 2" xfId="53819"/>
    <cellStyle name="Обычный 6 2 5 2 4 2 2 2" xfId="53820"/>
    <cellStyle name="Обычный 6 2 5 2 4 2 3" xfId="53821"/>
    <cellStyle name="Обычный 6 2 5 2 4 3" xfId="53822"/>
    <cellStyle name="Обычный 6 2 5 2 4 3 2" xfId="53823"/>
    <cellStyle name="Обычный 6 2 5 2 4 4" xfId="53824"/>
    <cellStyle name="Обычный 6 2 5 2 5" xfId="53825"/>
    <cellStyle name="Обычный 6 2 5 2 5 2" xfId="53826"/>
    <cellStyle name="Обычный 6 2 5 2 5 2 2" xfId="53827"/>
    <cellStyle name="Обычный 6 2 5 2 5 3" xfId="53828"/>
    <cellStyle name="Обычный 6 2 5 2 6" xfId="53829"/>
    <cellStyle name="Обычный 6 2 5 2 6 2" xfId="53830"/>
    <cellStyle name="Обычный 6 2 5 2 7" xfId="53831"/>
    <cellStyle name="Обычный 6 2 5 3" xfId="53832"/>
    <cellStyle name="Обычный 6 2 5 3 2" xfId="53833"/>
    <cellStyle name="Обычный 6 2 5 3 2 2" xfId="53834"/>
    <cellStyle name="Обычный 6 2 5 3 2 2 2" xfId="53835"/>
    <cellStyle name="Обычный 6 2 5 3 2 2 2 2" xfId="53836"/>
    <cellStyle name="Обычный 6 2 5 3 2 2 2 2 2" xfId="53837"/>
    <cellStyle name="Обычный 6 2 5 3 2 2 2 3" xfId="53838"/>
    <cellStyle name="Обычный 6 2 5 3 2 2 3" xfId="53839"/>
    <cellStyle name="Обычный 6 2 5 3 2 2 3 2" xfId="53840"/>
    <cellStyle name="Обычный 6 2 5 3 2 2 4" xfId="53841"/>
    <cellStyle name="Обычный 6 2 5 3 2 3" xfId="53842"/>
    <cellStyle name="Обычный 6 2 5 3 2 3 2" xfId="53843"/>
    <cellStyle name="Обычный 6 2 5 3 2 3 2 2" xfId="53844"/>
    <cellStyle name="Обычный 6 2 5 3 2 3 3" xfId="53845"/>
    <cellStyle name="Обычный 6 2 5 3 2 4" xfId="53846"/>
    <cellStyle name="Обычный 6 2 5 3 2 4 2" xfId="53847"/>
    <cellStyle name="Обычный 6 2 5 3 2 5" xfId="53848"/>
    <cellStyle name="Обычный 6 2 5 3 3" xfId="53849"/>
    <cellStyle name="Обычный 6 2 5 3 3 2" xfId="53850"/>
    <cellStyle name="Обычный 6 2 5 3 3 2 2" xfId="53851"/>
    <cellStyle name="Обычный 6 2 5 3 3 2 2 2" xfId="53852"/>
    <cellStyle name="Обычный 6 2 5 3 3 2 3" xfId="53853"/>
    <cellStyle name="Обычный 6 2 5 3 3 3" xfId="53854"/>
    <cellStyle name="Обычный 6 2 5 3 3 3 2" xfId="53855"/>
    <cellStyle name="Обычный 6 2 5 3 3 4" xfId="53856"/>
    <cellStyle name="Обычный 6 2 5 3 4" xfId="53857"/>
    <cellStyle name="Обычный 6 2 5 3 4 2" xfId="53858"/>
    <cellStyle name="Обычный 6 2 5 3 4 2 2" xfId="53859"/>
    <cellStyle name="Обычный 6 2 5 3 4 3" xfId="53860"/>
    <cellStyle name="Обычный 6 2 5 3 5" xfId="53861"/>
    <cellStyle name="Обычный 6 2 5 3 5 2" xfId="53862"/>
    <cellStyle name="Обычный 6 2 5 3 6" xfId="53863"/>
    <cellStyle name="Обычный 6 2 5 4" xfId="53864"/>
    <cellStyle name="Обычный 6 2 5 4 2" xfId="53865"/>
    <cellStyle name="Обычный 6 2 5 4 2 2" xfId="53866"/>
    <cellStyle name="Обычный 6 2 5 4 2 2 2" xfId="53867"/>
    <cellStyle name="Обычный 6 2 5 4 2 2 2 2" xfId="53868"/>
    <cellStyle name="Обычный 6 2 5 4 2 2 3" xfId="53869"/>
    <cellStyle name="Обычный 6 2 5 4 2 3" xfId="53870"/>
    <cellStyle name="Обычный 6 2 5 4 2 3 2" xfId="53871"/>
    <cellStyle name="Обычный 6 2 5 4 2 4" xfId="53872"/>
    <cellStyle name="Обычный 6 2 5 4 3" xfId="53873"/>
    <cellStyle name="Обычный 6 2 5 4 3 2" xfId="53874"/>
    <cellStyle name="Обычный 6 2 5 4 3 2 2" xfId="53875"/>
    <cellStyle name="Обычный 6 2 5 4 3 3" xfId="53876"/>
    <cellStyle name="Обычный 6 2 5 4 4" xfId="53877"/>
    <cellStyle name="Обычный 6 2 5 4 4 2" xfId="53878"/>
    <cellStyle name="Обычный 6 2 5 4 5" xfId="53879"/>
    <cellStyle name="Обычный 6 2 5 5" xfId="53880"/>
    <cellStyle name="Обычный 6 2 5 5 2" xfId="53881"/>
    <cellStyle name="Обычный 6 2 5 5 2 2" xfId="53882"/>
    <cellStyle name="Обычный 6 2 5 5 2 2 2" xfId="53883"/>
    <cellStyle name="Обычный 6 2 5 5 2 3" xfId="53884"/>
    <cellStyle name="Обычный 6 2 5 5 3" xfId="53885"/>
    <cellStyle name="Обычный 6 2 5 5 3 2" xfId="53886"/>
    <cellStyle name="Обычный 6 2 5 5 4" xfId="53887"/>
    <cellStyle name="Обычный 6 2 5 6" xfId="53888"/>
    <cellStyle name="Обычный 6 2 5 6 2" xfId="53889"/>
    <cellStyle name="Обычный 6 2 5 6 2 2" xfId="53890"/>
    <cellStyle name="Обычный 6 2 5 6 3" xfId="53891"/>
    <cellStyle name="Обычный 6 2 5 7" xfId="53892"/>
    <cellStyle name="Обычный 6 2 5 7 2" xfId="53893"/>
    <cellStyle name="Обычный 6 2 5 8" xfId="53894"/>
    <cellStyle name="Обычный 6 2 6" xfId="53895"/>
    <cellStyle name="Обычный 6 2 7" xfId="53896"/>
    <cellStyle name="Обычный 6 2 7 2" xfId="53897"/>
    <cellStyle name="Обычный 6 2 7 2 2" xfId="53898"/>
    <cellStyle name="Обычный 6 2 7 2 2 2" xfId="53899"/>
    <cellStyle name="Обычный 6 2 7 2 2 2 2" xfId="53900"/>
    <cellStyle name="Обычный 6 2 7 2 2 2 2 2" xfId="53901"/>
    <cellStyle name="Обычный 6 2 7 2 2 2 2 2 2" xfId="53902"/>
    <cellStyle name="Обычный 6 2 7 2 2 2 2 2 2 2" xfId="53903"/>
    <cellStyle name="Обычный 6 2 7 2 2 2 2 2 3" xfId="53904"/>
    <cellStyle name="Обычный 6 2 7 2 2 2 2 3" xfId="53905"/>
    <cellStyle name="Обычный 6 2 7 2 2 2 2 3 2" xfId="53906"/>
    <cellStyle name="Обычный 6 2 7 2 2 2 2 4" xfId="53907"/>
    <cellStyle name="Обычный 6 2 7 2 2 2 3" xfId="53908"/>
    <cellStyle name="Обычный 6 2 7 2 2 2 3 2" xfId="53909"/>
    <cellStyle name="Обычный 6 2 7 2 2 2 3 2 2" xfId="53910"/>
    <cellStyle name="Обычный 6 2 7 2 2 2 3 3" xfId="53911"/>
    <cellStyle name="Обычный 6 2 7 2 2 2 4" xfId="53912"/>
    <cellStyle name="Обычный 6 2 7 2 2 2 4 2" xfId="53913"/>
    <cellStyle name="Обычный 6 2 7 2 2 2 5" xfId="53914"/>
    <cellStyle name="Обычный 6 2 7 2 2 3" xfId="53915"/>
    <cellStyle name="Обычный 6 2 7 2 2 3 2" xfId="53916"/>
    <cellStyle name="Обычный 6 2 7 2 2 3 2 2" xfId="53917"/>
    <cellStyle name="Обычный 6 2 7 2 2 3 2 2 2" xfId="53918"/>
    <cellStyle name="Обычный 6 2 7 2 2 3 2 3" xfId="53919"/>
    <cellStyle name="Обычный 6 2 7 2 2 3 3" xfId="53920"/>
    <cellStyle name="Обычный 6 2 7 2 2 3 3 2" xfId="53921"/>
    <cellStyle name="Обычный 6 2 7 2 2 3 4" xfId="53922"/>
    <cellStyle name="Обычный 6 2 7 2 2 4" xfId="53923"/>
    <cellStyle name="Обычный 6 2 7 2 2 4 2" xfId="53924"/>
    <cellStyle name="Обычный 6 2 7 2 2 4 2 2" xfId="53925"/>
    <cellStyle name="Обычный 6 2 7 2 2 4 3" xfId="53926"/>
    <cellStyle name="Обычный 6 2 7 2 2 5" xfId="53927"/>
    <cellStyle name="Обычный 6 2 7 2 2 5 2" xfId="53928"/>
    <cellStyle name="Обычный 6 2 7 2 2 6" xfId="53929"/>
    <cellStyle name="Обычный 6 2 7 2 3" xfId="53930"/>
    <cellStyle name="Обычный 6 2 7 2 3 2" xfId="53931"/>
    <cellStyle name="Обычный 6 2 7 2 3 2 2" xfId="53932"/>
    <cellStyle name="Обычный 6 2 7 2 3 2 2 2" xfId="53933"/>
    <cellStyle name="Обычный 6 2 7 2 3 2 2 2 2" xfId="53934"/>
    <cellStyle name="Обычный 6 2 7 2 3 2 2 3" xfId="53935"/>
    <cellStyle name="Обычный 6 2 7 2 3 2 3" xfId="53936"/>
    <cellStyle name="Обычный 6 2 7 2 3 2 3 2" xfId="53937"/>
    <cellStyle name="Обычный 6 2 7 2 3 2 4" xfId="53938"/>
    <cellStyle name="Обычный 6 2 7 2 3 3" xfId="53939"/>
    <cellStyle name="Обычный 6 2 7 2 3 3 2" xfId="53940"/>
    <cellStyle name="Обычный 6 2 7 2 3 3 2 2" xfId="53941"/>
    <cellStyle name="Обычный 6 2 7 2 3 3 3" xfId="53942"/>
    <cellStyle name="Обычный 6 2 7 2 3 4" xfId="53943"/>
    <cellStyle name="Обычный 6 2 7 2 3 4 2" xfId="53944"/>
    <cellStyle name="Обычный 6 2 7 2 3 5" xfId="53945"/>
    <cellStyle name="Обычный 6 2 7 2 4" xfId="53946"/>
    <cellStyle name="Обычный 6 2 7 2 4 2" xfId="53947"/>
    <cellStyle name="Обычный 6 2 7 2 4 2 2" xfId="53948"/>
    <cellStyle name="Обычный 6 2 7 2 4 2 2 2" xfId="53949"/>
    <cellStyle name="Обычный 6 2 7 2 4 2 3" xfId="53950"/>
    <cellStyle name="Обычный 6 2 7 2 4 3" xfId="53951"/>
    <cellStyle name="Обычный 6 2 7 2 4 3 2" xfId="53952"/>
    <cellStyle name="Обычный 6 2 7 2 4 4" xfId="53953"/>
    <cellStyle name="Обычный 6 2 7 2 5" xfId="53954"/>
    <cellStyle name="Обычный 6 2 7 2 5 2" xfId="53955"/>
    <cellStyle name="Обычный 6 2 7 2 5 2 2" xfId="53956"/>
    <cellStyle name="Обычный 6 2 7 2 5 3" xfId="53957"/>
    <cellStyle name="Обычный 6 2 7 2 6" xfId="53958"/>
    <cellStyle name="Обычный 6 2 7 2 6 2" xfId="53959"/>
    <cellStyle name="Обычный 6 2 7 2 7" xfId="53960"/>
    <cellStyle name="Обычный 6 2 7 3" xfId="53961"/>
    <cellStyle name="Обычный 6 2 7 3 2" xfId="53962"/>
    <cellStyle name="Обычный 6 2 7 3 2 2" xfId="53963"/>
    <cellStyle name="Обычный 6 2 7 3 2 2 2" xfId="53964"/>
    <cellStyle name="Обычный 6 2 7 3 2 2 2 2" xfId="53965"/>
    <cellStyle name="Обычный 6 2 7 3 2 2 2 2 2" xfId="53966"/>
    <cellStyle name="Обычный 6 2 7 3 2 2 2 3" xfId="53967"/>
    <cellStyle name="Обычный 6 2 7 3 2 2 3" xfId="53968"/>
    <cellStyle name="Обычный 6 2 7 3 2 2 3 2" xfId="53969"/>
    <cellStyle name="Обычный 6 2 7 3 2 2 4" xfId="53970"/>
    <cellStyle name="Обычный 6 2 7 3 2 3" xfId="53971"/>
    <cellStyle name="Обычный 6 2 7 3 2 3 2" xfId="53972"/>
    <cellStyle name="Обычный 6 2 7 3 2 3 2 2" xfId="53973"/>
    <cellStyle name="Обычный 6 2 7 3 2 3 3" xfId="53974"/>
    <cellStyle name="Обычный 6 2 7 3 2 4" xfId="53975"/>
    <cellStyle name="Обычный 6 2 7 3 2 4 2" xfId="53976"/>
    <cellStyle name="Обычный 6 2 7 3 2 5" xfId="53977"/>
    <cellStyle name="Обычный 6 2 7 3 3" xfId="53978"/>
    <cellStyle name="Обычный 6 2 7 3 3 2" xfId="53979"/>
    <cellStyle name="Обычный 6 2 7 3 3 2 2" xfId="53980"/>
    <cellStyle name="Обычный 6 2 7 3 3 2 2 2" xfId="53981"/>
    <cellStyle name="Обычный 6 2 7 3 3 2 3" xfId="53982"/>
    <cellStyle name="Обычный 6 2 7 3 3 3" xfId="53983"/>
    <cellStyle name="Обычный 6 2 7 3 3 3 2" xfId="53984"/>
    <cellStyle name="Обычный 6 2 7 3 3 4" xfId="53985"/>
    <cellStyle name="Обычный 6 2 7 3 4" xfId="53986"/>
    <cellStyle name="Обычный 6 2 7 3 4 2" xfId="53987"/>
    <cellStyle name="Обычный 6 2 7 3 4 2 2" xfId="53988"/>
    <cellStyle name="Обычный 6 2 7 3 4 3" xfId="53989"/>
    <cellStyle name="Обычный 6 2 7 3 5" xfId="53990"/>
    <cellStyle name="Обычный 6 2 7 3 5 2" xfId="53991"/>
    <cellStyle name="Обычный 6 2 7 3 6" xfId="53992"/>
    <cellStyle name="Обычный 6 2 7 4" xfId="53993"/>
    <cellStyle name="Обычный 6 2 7 4 2" xfId="53994"/>
    <cellStyle name="Обычный 6 2 7 4 2 2" xfId="53995"/>
    <cellStyle name="Обычный 6 2 7 4 2 2 2" xfId="53996"/>
    <cellStyle name="Обычный 6 2 7 4 2 2 2 2" xfId="53997"/>
    <cellStyle name="Обычный 6 2 7 4 2 2 3" xfId="53998"/>
    <cellStyle name="Обычный 6 2 7 4 2 3" xfId="53999"/>
    <cellStyle name="Обычный 6 2 7 4 2 3 2" xfId="54000"/>
    <cellStyle name="Обычный 6 2 7 4 2 4" xfId="54001"/>
    <cellStyle name="Обычный 6 2 7 4 3" xfId="54002"/>
    <cellStyle name="Обычный 6 2 7 4 3 2" xfId="54003"/>
    <cellStyle name="Обычный 6 2 7 4 3 2 2" xfId="54004"/>
    <cellStyle name="Обычный 6 2 7 4 3 3" xfId="54005"/>
    <cellStyle name="Обычный 6 2 7 4 4" xfId="54006"/>
    <cellStyle name="Обычный 6 2 7 4 4 2" xfId="54007"/>
    <cellStyle name="Обычный 6 2 7 4 5" xfId="54008"/>
    <cellStyle name="Обычный 6 2 7 5" xfId="54009"/>
    <cellStyle name="Обычный 6 2 7 5 2" xfId="54010"/>
    <cellStyle name="Обычный 6 2 7 5 2 2" xfId="54011"/>
    <cellStyle name="Обычный 6 2 7 5 2 2 2" xfId="54012"/>
    <cellStyle name="Обычный 6 2 7 5 2 3" xfId="54013"/>
    <cellStyle name="Обычный 6 2 7 5 3" xfId="54014"/>
    <cellStyle name="Обычный 6 2 7 5 3 2" xfId="54015"/>
    <cellStyle name="Обычный 6 2 7 5 4" xfId="54016"/>
    <cellStyle name="Обычный 6 2 7 6" xfId="54017"/>
    <cellStyle name="Обычный 6 2 7 6 2" xfId="54018"/>
    <cellStyle name="Обычный 6 2 7 6 2 2" xfId="54019"/>
    <cellStyle name="Обычный 6 2 7 6 3" xfId="54020"/>
    <cellStyle name="Обычный 6 2 7 7" xfId="54021"/>
    <cellStyle name="Обычный 6 2 7 7 2" xfId="54022"/>
    <cellStyle name="Обычный 6 2 7 8" xfId="54023"/>
    <cellStyle name="Обычный 6 3" xfId="54024"/>
    <cellStyle name="Обычный 6 3 2" xfId="54025"/>
    <cellStyle name="Обычный 6 3 2 2" xfId="54026"/>
    <cellStyle name="Обычный 6 3 2 2 2" xfId="54027"/>
    <cellStyle name="Обычный 6 3 2 2 2 2" xfId="54028"/>
    <cellStyle name="Обычный 6 3 2 2 2 2 2" xfId="54029"/>
    <cellStyle name="Обычный 6 3 2 2 2 2 2 2" xfId="54030"/>
    <cellStyle name="Обычный 6 3 2 2 2 2 2 2 2" xfId="54031"/>
    <cellStyle name="Обычный 6 3 2 2 2 2 2 2 2 2" xfId="54032"/>
    <cellStyle name="Обычный 6 3 2 2 2 2 2 2 2 2 2" xfId="54033"/>
    <cellStyle name="Обычный 6 3 2 2 2 2 2 2 2 3" xfId="54034"/>
    <cellStyle name="Обычный 6 3 2 2 2 2 2 2 3" xfId="54035"/>
    <cellStyle name="Обычный 6 3 2 2 2 2 2 2 3 2" xfId="54036"/>
    <cellStyle name="Обычный 6 3 2 2 2 2 2 2 4" xfId="54037"/>
    <cellStyle name="Обычный 6 3 2 2 2 2 2 3" xfId="54038"/>
    <cellStyle name="Обычный 6 3 2 2 2 2 2 3 2" xfId="54039"/>
    <cellStyle name="Обычный 6 3 2 2 2 2 2 3 2 2" xfId="54040"/>
    <cellStyle name="Обычный 6 3 2 2 2 2 2 3 3" xfId="54041"/>
    <cellStyle name="Обычный 6 3 2 2 2 2 2 4" xfId="54042"/>
    <cellStyle name="Обычный 6 3 2 2 2 2 2 4 2" xfId="54043"/>
    <cellStyle name="Обычный 6 3 2 2 2 2 2 5" xfId="54044"/>
    <cellStyle name="Обычный 6 3 2 2 2 2 3" xfId="54045"/>
    <cellStyle name="Обычный 6 3 2 2 2 2 3 2" xfId="54046"/>
    <cellStyle name="Обычный 6 3 2 2 2 2 3 2 2" xfId="54047"/>
    <cellStyle name="Обычный 6 3 2 2 2 2 3 2 2 2" xfId="54048"/>
    <cellStyle name="Обычный 6 3 2 2 2 2 3 2 3" xfId="54049"/>
    <cellStyle name="Обычный 6 3 2 2 2 2 3 3" xfId="54050"/>
    <cellStyle name="Обычный 6 3 2 2 2 2 3 3 2" xfId="54051"/>
    <cellStyle name="Обычный 6 3 2 2 2 2 3 4" xfId="54052"/>
    <cellStyle name="Обычный 6 3 2 2 2 2 4" xfId="54053"/>
    <cellStyle name="Обычный 6 3 2 2 2 2 4 2" xfId="54054"/>
    <cellStyle name="Обычный 6 3 2 2 2 2 4 2 2" xfId="54055"/>
    <cellStyle name="Обычный 6 3 2 2 2 2 4 3" xfId="54056"/>
    <cellStyle name="Обычный 6 3 2 2 2 2 5" xfId="54057"/>
    <cellStyle name="Обычный 6 3 2 2 2 2 5 2" xfId="54058"/>
    <cellStyle name="Обычный 6 3 2 2 2 2 6" xfId="54059"/>
    <cellStyle name="Обычный 6 3 2 2 2 3" xfId="54060"/>
    <cellStyle name="Обычный 6 3 2 2 2 3 2" xfId="54061"/>
    <cellStyle name="Обычный 6 3 2 2 2 3 2 2" xfId="54062"/>
    <cellStyle name="Обычный 6 3 2 2 2 3 2 2 2" xfId="54063"/>
    <cellStyle name="Обычный 6 3 2 2 2 3 2 2 2 2" xfId="54064"/>
    <cellStyle name="Обычный 6 3 2 2 2 3 2 2 3" xfId="54065"/>
    <cellStyle name="Обычный 6 3 2 2 2 3 2 3" xfId="54066"/>
    <cellStyle name="Обычный 6 3 2 2 2 3 2 3 2" xfId="54067"/>
    <cellStyle name="Обычный 6 3 2 2 2 3 2 4" xfId="54068"/>
    <cellStyle name="Обычный 6 3 2 2 2 3 3" xfId="54069"/>
    <cellStyle name="Обычный 6 3 2 2 2 3 3 2" xfId="54070"/>
    <cellStyle name="Обычный 6 3 2 2 2 3 3 2 2" xfId="54071"/>
    <cellStyle name="Обычный 6 3 2 2 2 3 3 3" xfId="54072"/>
    <cellStyle name="Обычный 6 3 2 2 2 3 4" xfId="54073"/>
    <cellStyle name="Обычный 6 3 2 2 2 3 4 2" xfId="54074"/>
    <cellStyle name="Обычный 6 3 2 2 2 3 5" xfId="54075"/>
    <cellStyle name="Обычный 6 3 2 2 2 4" xfId="54076"/>
    <cellStyle name="Обычный 6 3 2 2 2 4 2" xfId="54077"/>
    <cellStyle name="Обычный 6 3 2 2 2 4 2 2" xfId="54078"/>
    <cellStyle name="Обычный 6 3 2 2 2 4 2 2 2" xfId="54079"/>
    <cellStyle name="Обычный 6 3 2 2 2 4 2 3" xfId="54080"/>
    <cellStyle name="Обычный 6 3 2 2 2 4 3" xfId="54081"/>
    <cellStyle name="Обычный 6 3 2 2 2 4 3 2" xfId="54082"/>
    <cellStyle name="Обычный 6 3 2 2 2 4 4" xfId="54083"/>
    <cellStyle name="Обычный 6 3 2 2 2 5" xfId="54084"/>
    <cellStyle name="Обычный 6 3 2 2 2 5 2" xfId="54085"/>
    <cellStyle name="Обычный 6 3 2 2 2 5 2 2" xfId="54086"/>
    <cellStyle name="Обычный 6 3 2 2 2 5 3" xfId="54087"/>
    <cellStyle name="Обычный 6 3 2 2 2 6" xfId="54088"/>
    <cellStyle name="Обычный 6 3 2 2 2 6 2" xfId="54089"/>
    <cellStyle name="Обычный 6 3 2 2 2 7" xfId="54090"/>
    <cellStyle name="Обычный 6 3 2 2 3" xfId="54091"/>
    <cellStyle name="Обычный 6 3 2 2 3 2" xfId="54092"/>
    <cellStyle name="Обычный 6 3 2 2 3 2 2" xfId="54093"/>
    <cellStyle name="Обычный 6 3 2 2 3 2 2 2" xfId="54094"/>
    <cellStyle name="Обычный 6 3 2 2 3 2 2 2 2" xfId="54095"/>
    <cellStyle name="Обычный 6 3 2 2 3 2 2 2 2 2" xfId="54096"/>
    <cellStyle name="Обычный 6 3 2 2 3 2 2 2 3" xfId="54097"/>
    <cellStyle name="Обычный 6 3 2 2 3 2 2 3" xfId="54098"/>
    <cellStyle name="Обычный 6 3 2 2 3 2 2 3 2" xfId="54099"/>
    <cellStyle name="Обычный 6 3 2 2 3 2 2 4" xfId="54100"/>
    <cellStyle name="Обычный 6 3 2 2 3 2 3" xfId="54101"/>
    <cellStyle name="Обычный 6 3 2 2 3 2 3 2" xfId="54102"/>
    <cellStyle name="Обычный 6 3 2 2 3 2 3 2 2" xfId="54103"/>
    <cellStyle name="Обычный 6 3 2 2 3 2 3 3" xfId="54104"/>
    <cellStyle name="Обычный 6 3 2 2 3 2 4" xfId="54105"/>
    <cellStyle name="Обычный 6 3 2 2 3 2 4 2" xfId="54106"/>
    <cellStyle name="Обычный 6 3 2 2 3 2 5" xfId="54107"/>
    <cellStyle name="Обычный 6 3 2 2 3 3" xfId="54108"/>
    <cellStyle name="Обычный 6 3 2 2 3 3 2" xfId="54109"/>
    <cellStyle name="Обычный 6 3 2 2 3 3 2 2" xfId="54110"/>
    <cellStyle name="Обычный 6 3 2 2 3 3 2 2 2" xfId="54111"/>
    <cellStyle name="Обычный 6 3 2 2 3 3 2 3" xfId="54112"/>
    <cellStyle name="Обычный 6 3 2 2 3 3 3" xfId="54113"/>
    <cellStyle name="Обычный 6 3 2 2 3 3 3 2" xfId="54114"/>
    <cellStyle name="Обычный 6 3 2 2 3 3 4" xfId="54115"/>
    <cellStyle name="Обычный 6 3 2 2 3 4" xfId="54116"/>
    <cellStyle name="Обычный 6 3 2 2 3 4 2" xfId="54117"/>
    <cellStyle name="Обычный 6 3 2 2 3 4 2 2" xfId="54118"/>
    <cellStyle name="Обычный 6 3 2 2 3 4 3" xfId="54119"/>
    <cellStyle name="Обычный 6 3 2 2 3 5" xfId="54120"/>
    <cellStyle name="Обычный 6 3 2 2 3 5 2" xfId="54121"/>
    <cellStyle name="Обычный 6 3 2 2 3 6" xfId="54122"/>
    <cellStyle name="Обычный 6 3 2 2 4" xfId="54123"/>
    <cellStyle name="Обычный 6 3 2 2 4 2" xfId="54124"/>
    <cellStyle name="Обычный 6 3 2 2 4 2 2" xfId="54125"/>
    <cellStyle name="Обычный 6 3 2 2 4 2 2 2" xfId="54126"/>
    <cellStyle name="Обычный 6 3 2 2 4 2 2 2 2" xfId="54127"/>
    <cellStyle name="Обычный 6 3 2 2 4 2 2 3" xfId="54128"/>
    <cellStyle name="Обычный 6 3 2 2 4 2 3" xfId="54129"/>
    <cellStyle name="Обычный 6 3 2 2 4 2 3 2" xfId="54130"/>
    <cellStyle name="Обычный 6 3 2 2 4 2 4" xfId="54131"/>
    <cellStyle name="Обычный 6 3 2 2 4 3" xfId="54132"/>
    <cellStyle name="Обычный 6 3 2 2 4 3 2" xfId="54133"/>
    <cellStyle name="Обычный 6 3 2 2 4 3 2 2" xfId="54134"/>
    <cellStyle name="Обычный 6 3 2 2 4 3 3" xfId="54135"/>
    <cellStyle name="Обычный 6 3 2 2 4 4" xfId="54136"/>
    <cellStyle name="Обычный 6 3 2 2 4 4 2" xfId="54137"/>
    <cellStyle name="Обычный 6 3 2 2 4 5" xfId="54138"/>
    <cellStyle name="Обычный 6 3 2 2 5" xfId="54139"/>
    <cellStyle name="Обычный 6 3 2 2 5 2" xfId="54140"/>
    <cellStyle name="Обычный 6 3 2 2 5 2 2" xfId="54141"/>
    <cellStyle name="Обычный 6 3 2 2 5 2 2 2" xfId="54142"/>
    <cellStyle name="Обычный 6 3 2 2 5 2 3" xfId="54143"/>
    <cellStyle name="Обычный 6 3 2 2 5 3" xfId="54144"/>
    <cellStyle name="Обычный 6 3 2 2 5 3 2" xfId="54145"/>
    <cellStyle name="Обычный 6 3 2 2 5 4" xfId="54146"/>
    <cellStyle name="Обычный 6 3 2 2 6" xfId="54147"/>
    <cellStyle name="Обычный 6 3 2 2 6 2" xfId="54148"/>
    <cellStyle name="Обычный 6 3 2 2 6 2 2" xfId="54149"/>
    <cellStyle name="Обычный 6 3 2 2 6 3" xfId="54150"/>
    <cellStyle name="Обычный 6 3 2 2 7" xfId="54151"/>
    <cellStyle name="Обычный 6 3 2 2 7 2" xfId="54152"/>
    <cellStyle name="Обычный 6 3 2 2 8" xfId="54153"/>
    <cellStyle name="Обычный 6 3 2 3" xfId="54154"/>
    <cellStyle name="Обычный 6 3 2 3 2" xfId="54155"/>
    <cellStyle name="Обычный 6 3 2 3 2 2" xfId="54156"/>
    <cellStyle name="Обычный 6 3 2 3 2 2 2" xfId="54157"/>
    <cellStyle name="Обычный 6 3 2 3 2 2 2 2" xfId="54158"/>
    <cellStyle name="Обычный 6 3 2 3 2 2 2 2 2" xfId="54159"/>
    <cellStyle name="Обычный 6 3 2 3 2 2 2 2 2 2" xfId="54160"/>
    <cellStyle name="Обычный 6 3 2 3 2 2 2 2 3" xfId="54161"/>
    <cellStyle name="Обычный 6 3 2 3 2 2 2 3" xfId="54162"/>
    <cellStyle name="Обычный 6 3 2 3 2 2 2 3 2" xfId="54163"/>
    <cellStyle name="Обычный 6 3 2 3 2 2 2 4" xfId="54164"/>
    <cellStyle name="Обычный 6 3 2 3 2 2 3" xfId="54165"/>
    <cellStyle name="Обычный 6 3 2 3 2 2 3 2" xfId="54166"/>
    <cellStyle name="Обычный 6 3 2 3 2 2 3 2 2" xfId="54167"/>
    <cellStyle name="Обычный 6 3 2 3 2 2 3 3" xfId="54168"/>
    <cellStyle name="Обычный 6 3 2 3 2 2 4" xfId="54169"/>
    <cellStyle name="Обычный 6 3 2 3 2 2 4 2" xfId="54170"/>
    <cellStyle name="Обычный 6 3 2 3 2 2 5" xfId="54171"/>
    <cellStyle name="Обычный 6 3 2 3 2 3" xfId="54172"/>
    <cellStyle name="Обычный 6 3 2 3 2 3 2" xfId="54173"/>
    <cellStyle name="Обычный 6 3 2 3 2 3 2 2" xfId="54174"/>
    <cellStyle name="Обычный 6 3 2 3 2 3 2 2 2" xfId="54175"/>
    <cellStyle name="Обычный 6 3 2 3 2 3 2 3" xfId="54176"/>
    <cellStyle name="Обычный 6 3 2 3 2 3 3" xfId="54177"/>
    <cellStyle name="Обычный 6 3 2 3 2 3 3 2" xfId="54178"/>
    <cellStyle name="Обычный 6 3 2 3 2 3 4" xfId="54179"/>
    <cellStyle name="Обычный 6 3 2 3 2 4" xfId="54180"/>
    <cellStyle name="Обычный 6 3 2 3 2 4 2" xfId="54181"/>
    <cellStyle name="Обычный 6 3 2 3 2 4 2 2" xfId="54182"/>
    <cellStyle name="Обычный 6 3 2 3 2 4 3" xfId="54183"/>
    <cellStyle name="Обычный 6 3 2 3 2 5" xfId="54184"/>
    <cellStyle name="Обычный 6 3 2 3 2 5 2" xfId="54185"/>
    <cellStyle name="Обычный 6 3 2 3 2 6" xfId="54186"/>
    <cellStyle name="Обычный 6 3 2 3 3" xfId="54187"/>
    <cellStyle name="Обычный 6 3 2 3 3 2" xfId="54188"/>
    <cellStyle name="Обычный 6 3 2 3 3 2 2" xfId="54189"/>
    <cellStyle name="Обычный 6 3 2 3 3 2 2 2" xfId="54190"/>
    <cellStyle name="Обычный 6 3 2 3 3 2 2 2 2" xfId="54191"/>
    <cellStyle name="Обычный 6 3 2 3 3 2 2 3" xfId="54192"/>
    <cellStyle name="Обычный 6 3 2 3 3 2 3" xfId="54193"/>
    <cellStyle name="Обычный 6 3 2 3 3 2 3 2" xfId="54194"/>
    <cellStyle name="Обычный 6 3 2 3 3 2 4" xfId="54195"/>
    <cellStyle name="Обычный 6 3 2 3 3 3" xfId="54196"/>
    <cellStyle name="Обычный 6 3 2 3 3 3 2" xfId="54197"/>
    <cellStyle name="Обычный 6 3 2 3 3 3 2 2" xfId="54198"/>
    <cellStyle name="Обычный 6 3 2 3 3 3 3" xfId="54199"/>
    <cellStyle name="Обычный 6 3 2 3 3 4" xfId="54200"/>
    <cellStyle name="Обычный 6 3 2 3 3 4 2" xfId="54201"/>
    <cellStyle name="Обычный 6 3 2 3 3 5" xfId="54202"/>
    <cellStyle name="Обычный 6 3 2 3 4" xfId="54203"/>
    <cellStyle name="Обычный 6 3 2 3 4 2" xfId="54204"/>
    <cellStyle name="Обычный 6 3 2 3 4 2 2" xfId="54205"/>
    <cellStyle name="Обычный 6 3 2 3 4 2 2 2" xfId="54206"/>
    <cellStyle name="Обычный 6 3 2 3 4 2 3" xfId="54207"/>
    <cellStyle name="Обычный 6 3 2 3 4 3" xfId="54208"/>
    <cellStyle name="Обычный 6 3 2 3 4 3 2" xfId="54209"/>
    <cellStyle name="Обычный 6 3 2 3 4 4" xfId="54210"/>
    <cellStyle name="Обычный 6 3 2 3 5" xfId="54211"/>
    <cellStyle name="Обычный 6 3 2 3 5 2" xfId="54212"/>
    <cellStyle name="Обычный 6 3 2 3 5 2 2" xfId="54213"/>
    <cellStyle name="Обычный 6 3 2 3 5 3" xfId="54214"/>
    <cellStyle name="Обычный 6 3 2 3 6" xfId="54215"/>
    <cellStyle name="Обычный 6 3 2 3 6 2" xfId="54216"/>
    <cellStyle name="Обычный 6 3 2 3 7" xfId="54217"/>
    <cellStyle name="Обычный 6 3 2 4" xfId="54218"/>
    <cellStyle name="Обычный 6 3 2 4 2" xfId="54219"/>
    <cellStyle name="Обычный 6 3 2 4 2 2" xfId="54220"/>
    <cellStyle name="Обычный 6 3 2 4 2 2 2" xfId="54221"/>
    <cellStyle name="Обычный 6 3 2 4 2 2 2 2" xfId="54222"/>
    <cellStyle name="Обычный 6 3 2 4 2 2 2 2 2" xfId="54223"/>
    <cellStyle name="Обычный 6 3 2 4 2 2 2 3" xfId="54224"/>
    <cellStyle name="Обычный 6 3 2 4 2 2 3" xfId="54225"/>
    <cellStyle name="Обычный 6 3 2 4 2 2 3 2" xfId="54226"/>
    <cellStyle name="Обычный 6 3 2 4 2 2 4" xfId="54227"/>
    <cellStyle name="Обычный 6 3 2 4 2 3" xfId="54228"/>
    <cellStyle name="Обычный 6 3 2 4 2 3 2" xfId="54229"/>
    <cellStyle name="Обычный 6 3 2 4 2 3 2 2" xfId="54230"/>
    <cellStyle name="Обычный 6 3 2 4 2 3 3" xfId="54231"/>
    <cellStyle name="Обычный 6 3 2 4 2 4" xfId="54232"/>
    <cellStyle name="Обычный 6 3 2 4 2 4 2" xfId="54233"/>
    <cellStyle name="Обычный 6 3 2 4 2 5" xfId="54234"/>
    <cellStyle name="Обычный 6 3 2 4 3" xfId="54235"/>
    <cellStyle name="Обычный 6 3 2 4 3 2" xfId="54236"/>
    <cellStyle name="Обычный 6 3 2 4 3 2 2" xfId="54237"/>
    <cellStyle name="Обычный 6 3 2 4 3 2 2 2" xfId="54238"/>
    <cellStyle name="Обычный 6 3 2 4 3 2 3" xfId="54239"/>
    <cellStyle name="Обычный 6 3 2 4 3 3" xfId="54240"/>
    <cellStyle name="Обычный 6 3 2 4 3 3 2" xfId="54241"/>
    <cellStyle name="Обычный 6 3 2 4 3 4" xfId="54242"/>
    <cellStyle name="Обычный 6 3 2 4 4" xfId="54243"/>
    <cellStyle name="Обычный 6 3 2 4 4 2" xfId="54244"/>
    <cellStyle name="Обычный 6 3 2 4 4 2 2" xfId="54245"/>
    <cellStyle name="Обычный 6 3 2 4 4 3" xfId="54246"/>
    <cellStyle name="Обычный 6 3 2 4 5" xfId="54247"/>
    <cellStyle name="Обычный 6 3 2 4 5 2" xfId="54248"/>
    <cellStyle name="Обычный 6 3 2 4 6" xfId="54249"/>
    <cellStyle name="Обычный 6 3 2 5" xfId="54250"/>
    <cellStyle name="Обычный 6 3 2 5 2" xfId="54251"/>
    <cellStyle name="Обычный 6 3 2 5 2 2" xfId="54252"/>
    <cellStyle name="Обычный 6 3 2 5 2 2 2" xfId="54253"/>
    <cellStyle name="Обычный 6 3 2 5 2 2 2 2" xfId="54254"/>
    <cellStyle name="Обычный 6 3 2 5 2 2 3" xfId="54255"/>
    <cellStyle name="Обычный 6 3 2 5 2 3" xfId="54256"/>
    <cellStyle name="Обычный 6 3 2 5 2 3 2" xfId="54257"/>
    <cellStyle name="Обычный 6 3 2 5 2 4" xfId="54258"/>
    <cellStyle name="Обычный 6 3 2 5 3" xfId="54259"/>
    <cellStyle name="Обычный 6 3 2 5 3 2" xfId="54260"/>
    <cellStyle name="Обычный 6 3 2 5 3 2 2" xfId="54261"/>
    <cellStyle name="Обычный 6 3 2 5 3 3" xfId="54262"/>
    <cellStyle name="Обычный 6 3 2 5 4" xfId="54263"/>
    <cellStyle name="Обычный 6 3 2 5 4 2" xfId="54264"/>
    <cellStyle name="Обычный 6 3 2 5 5" xfId="54265"/>
    <cellStyle name="Обычный 6 3 2 6" xfId="54266"/>
    <cellStyle name="Обычный 6 3 2 6 2" xfId="54267"/>
    <cellStyle name="Обычный 6 3 2 6 2 2" xfId="54268"/>
    <cellStyle name="Обычный 6 3 2 6 2 2 2" xfId="54269"/>
    <cellStyle name="Обычный 6 3 2 6 2 3" xfId="54270"/>
    <cellStyle name="Обычный 6 3 2 6 3" xfId="54271"/>
    <cellStyle name="Обычный 6 3 2 6 3 2" xfId="54272"/>
    <cellStyle name="Обычный 6 3 2 6 4" xfId="54273"/>
    <cellStyle name="Обычный 6 3 2 7" xfId="54274"/>
    <cellStyle name="Обычный 6 3 2 7 2" xfId="54275"/>
    <cellStyle name="Обычный 6 3 2 7 2 2" xfId="54276"/>
    <cellStyle name="Обычный 6 3 2 7 3" xfId="54277"/>
    <cellStyle name="Обычный 6 3 2 8" xfId="54278"/>
    <cellStyle name="Обычный 6 3 2 8 2" xfId="54279"/>
    <cellStyle name="Обычный 6 3 2 9" xfId="54280"/>
    <cellStyle name="Обычный 6 3 3" xfId="54281"/>
    <cellStyle name="Обычный 6 3 3 2" xfId="54282"/>
    <cellStyle name="Обычный 6 3 3 2 2" xfId="54283"/>
    <cellStyle name="Обычный 6 3 3 2 2 2" xfId="54284"/>
    <cellStyle name="Обычный 6 3 3 2 2 2 2" xfId="54285"/>
    <cellStyle name="Обычный 6 3 3 2 2 2 2 2" xfId="54286"/>
    <cellStyle name="Обычный 6 3 3 2 2 2 2 2 2" xfId="54287"/>
    <cellStyle name="Обычный 6 3 3 2 2 2 2 2 2 2" xfId="54288"/>
    <cellStyle name="Обычный 6 3 3 2 2 2 2 2 3" xfId="54289"/>
    <cellStyle name="Обычный 6 3 3 2 2 2 2 3" xfId="54290"/>
    <cellStyle name="Обычный 6 3 3 2 2 2 2 3 2" xfId="54291"/>
    <cellStyle name="Обычный 6 3 3 2 2 2 2 4" xfId="54292"/>
    <cellStyle name="Обычный 6 3 3 2 2 2 3" xfId="54293"/>
    <cellStyle name="Обычный 6 3 3 2 2 2 3 2" xfId="54294"/>
    <cellStyle name="Обычный 6 3 3 2 2 2 3 2 2" xfId="54295"/>
    <cellStyle name="Обычный 6 3 3 2 2 2 3 3" xfId="54296"/>
    <cellStyle name="Обычный 6 3 3 2 2 2 4" xfId="54297"/>
    <cellStyle name="Обычный 6 3 3 2 2 2 4 2" xfId="54298"/>
    <cellStyle name="Обычный 6 3 3 2 2 2 5" xfId="54299"/>
    <cellStyle name="Обычный 6 3 3 2 2 3" xfId="54300"/>
    <cellStyle name="Обычный 6 3 3 2 2 3 2" xfId="54301"/>
    <cellStyle name="Обычный 6 3 3 2 2 3 2 2" xfId="54302"/>
    <cellStyle name="Обычный 6 3 3 2 2 3 2 2 2" xfId="54303"/>
    <cellStyle name="Обычный 6 3 3 2 2 3 2 3" xfId="54304"/>
    <cellStyle name="Обычный 6 3 3 2 2 3 3" xfId="54305"/>
    <cellStyle name="Обычный 6 3 3 2 2 3 3 2" xfId="54306"/>
    <cellStyle name="Обычный 6 3 3 2 2 3 4" xfId="54307"/>
    <cellStyle name="Обычный 6 3 3 2 2 4" xfId="54308"/>
    <cellStyle name="Обычный 6 3 3 2 2 4 2" xfId="54309"/>
    <cellStyle name="Обычный 6 3 3 2 2 4 2 2" xfId="54310"/>
    <cellStyle name="Обычный 6 3 3 2 2 4 3" xfId="54311"/>
    <cellStyle name="Обычный 6 3 3 2 2 5" xfId="54312"/>
    <cellStyle name="Обычный 6 3 3 2 2 5 2" xfId="54313"/>
    <cellStyle name="Обычный 6 3 3 2 2 6" xfId="54314"/>
    <cellStyle name="Обычный 6 3 3 2 3" xfId="54315"/>
    <cellStyle name="Обычный 6 3 3 2 3 2" xfId="54316"/>
    <cellStyle name="Обычный 6 3 3 2 3 2 2" xfId="54317"/>
    <cellStyle name="Обычный 6 3 3 2 3 2 2 2" xfId="54318"/>
    <cellStyle name="Обычный 6 3 3 2 3 2 2 2 2" xfId="54319"/>
    <cellStyle name="Обычный 6 3 3 2 3 2 2 3" xfId="54320"/>
    <cellStyle name="Обычный 6 3 3 2 3 2 3" xfId="54321"/>
    <cellStyle name="Обычный 6 3 3 2 3 2 3 2" xfId="54322"/>
    <cellStyle name="Обычный 6 3 3 2 3 2 4" xfId="54323"/>
    <cellStyle name="Обычный 6 3 3 2 3 3" xfId="54324"/>
    <cellStyle name="Обычный 6 3 3 2 3 3 2" xfId="54325"/>
    <cellStyle name="Обычный 6 3 3 2 3 3 2 2" xfId="54326"/>
    <cellStyle name="Обычный 6 3 3 2 3 3 3" xfId="54327"/>
    <cellStyle name="Обычный 6 3 3 2 3 4" xfId="54328"/>
    <cellStyle name="Обычный 6 3 3 2 3 4 2" xfId="54329"/>
    <cellStyle name="Обычный 6 3 3 2 3 5" xfId="54330"/>
    <cellStyle name="Обычный 6 3 3 2 4" xfId="54331"/>
    <cellStyle name="Обычный 6 3 3 2 4 2" xfId="54332"/>
    <cellStyle name="Обычный 6 3 3 2 4 2 2" xfId="54333"/>
    <cellStyle name="Обычный 6 3 3 2 4 2 2 2" xfId="54334"/>
    <cellStyle name="Обычный 6 3 3 2 4 2 3" xfId="54335"/>
    <cellStyle name="Обычный 6 3 3 2 4 3" xfId="54336"/>
    <cellStyle name="Обычный 6 3 3 2 4 3 2" xfId="54337"/>
    <cellStyle name="Обычный 6 3 3 2 4 4" xfId="54338"/>
    <cellStyle name="Обычный 6 3 3 2 5" xfId="54339"/>
    <cellStyle name="Обычный 6 3 3 2 5 2" xfId="54340"/>
    <cellStyle name="Обычный 6 3 3 2 5 2 2" xfId="54341"/>
    <cellStyle name="Обычный 6 3 3 2 5 3" xfId="54342"/>
    <cellStyle name="Обычный 6 3 3 2 6" xfId="54343"/>
    <cellStyle name="Обычный 6 3 3 2 6 2" xfId="54344"/>
    <cellStyle name="Обычный 6 3 3 2 7" xfId="54345"/>
    <cellStyle name="Обычный 6 3 3 3" xfId="54346"/>
    <cellStyle name="Обычный 6 3 3 3 2" xfId="54347"/>
    <cellStyle name="Обычный 6 3 3 3 2 2" xfId="54348"/>
    <cellStyle name="Обычный 6 3 3 3 2 2 2" xfId="54349"/>
    <cellStyle name="Обычный 6 3 3 3 2 2 2 2" xfId="54350"/>
    <cellStyle name="Обычный 6 3 3 3 2 2 2 2 2" xfId="54351"/>
    <cellStyle name="Обычный 6 3 3 3 2 2 2 3" xfId="54352"/>
    <cellStyle name="Обычный 6 3 3 3 2 2 3" xfId="54353"/>
    <cellStyle name="Обычный 6 3 3 3 2 2 3 2" xfId="54354"/>
    <cellStyle name="Обычный 6 3 3 3 2 2 4" xfId="54355"/>
    <cellStyle name="Обычный 6 3 3 3 2 3" xfId="54356"/>
    <cellStyle name="Обычный 6 3 3 3 2 3 2" xfId="54357"/>
    <cellStyle name="Обычный 6 3 3 3 2 3 2 2" xfId="54358"/>
    <cellStyle name="Обычный 6 3 3 3 2 3 3" xfId="54359"/>
    <cellStyle name="Обычный 6 3 3 3 2 4" xfId="54360"/>
    <cellStyle name="Обычный 6 3 3 3 2 4 2" xfId="54361"/>
    <cellStyle name="Обычный 6 3 3 3 2 5" xfId="54362"/>
    <cellStyle name="Обычный 6 3 3 3 3" xfId="54363"/>
    <cellStyle name="Обычный 6 3 3 3 3 2" xfId="54364"/>
    <cellStyle name="Обычный 6 3 3 3 3 2 2" xfId="54365"/>
    <cellStyle name="Обычный 6 3 3 3 3 2 2 2" xfId="54366"/>
    <cellStyle name="Обычный 6 3 3 3 3 2 3" xfId="54367"/>
    <cellStyle name="Обычный 6 3 3 3 3 3" xfId="54368"/>
    <cellStyle name="Обычный 6 3 3 3 3 3 2" xfId="54369"/>
    <cellStyle name="Обычный 6 3 3 3 3 4" xfId="54370"/>
    <cellStyle name="Обычный 6 3 3 3 4" xfId="54371"/>
    <cellStyle name="Обычный 6 3 3 3 4 2" xfId="54372"/>
    <cellStyle name="Обычный 6 3 3 3 4 2 2" xfId="54373"/>
    <cellStyle name="Обычный 6 3 3 3 4 3" xfId="54374"/>
    <cellStyle name="Обычный 6 3 3 3 5" xfId="54375"/>
    <cellStyle name="Обычный 6 3 3 3 5 2" xfId="54376"/>
    <cellStyle name="Обычный 6 3 3 3 6" xfId="54377"/>
    <cellStyle name="Обычный 6 3 3 4" xfId="54378"/>
    <cellStyle name="Обычный 6 3 3 4 2" xfId="54379"/>
    <cellStyle name="Обычный 6 3 3 4 2 2" xfId="54380"/>
    <cellStyle name="Обычный 6 3 3 4 2 2 2" xfId="54381"/>
    <cellStyle name="Обычный 6 3 3 4 2 2 2 2" xfId="54382"/>
    <cellStyle name="Обычный 6 3 3 4 2 2 3" xfId="54383"/>
    <cellStyle name="Обычный 6 3 3 4 2 3" xfId="54384"/>
    <cellStyle name="Обычный 6 3 3 4 2 3 2" xfId="54385"/>
    <cellStyle name="Обычный 6 3 3 4 2 4" xfId="54386"/>
    <cellStyle name="Обычный 6 3 3 4 3" xfId="54387"/>
    <cellStyle name="Обычный 6 3 3 4 3 2" xfId="54388"/>
    <cellStyle name="Обычный 6 3 3 4 3 2 2" xfId="54389"/>
    <cellStyle name="Обычный 6 3 3 4 3 3" xfId="54390"/>
    <cellStyle name="Обычный 6 3 3 4 4" xfId="54391"/>
    <cellStyle name="Обычный 6 3 3 4 4 2" xfId="54392"/>
    <cellStyle name="Обычный 6 3 3 4 5" xfId="54393"/>
    <cellStyle name="Обычный 6 3 3 5" xfId="54394"/>
    <cellStyle name="Обычный 6 3 3 5 2" xfId="54395"/>
    <cellStyle name="Обычный 6 3 3 5 2 2" xfId="54396"/>
    <cellStyle name="Обычный 6 3 3 5 2 2 2" xfId="54397"/>
    <cellStyle name="Обычный 6 3 3 5 2 3" xfId="54398"/>
    <cellStyle name="Обычный 6 3 3 5 3" xfId="54399"/>
    <cellStyle name="Обычный 6 3 3 5 3 2" xfId="54400"/>
    <cellStyle name="Обычный 6 3 3 5 4" xfId="54401"/>
    <cellStyle name="Обычный 6 3 3 6" xfId="54402"/>
    <cellStyle name="Обычный 6 3 3 6 2" xfId="54403"/>
    <cellStyle name="Обычный 6 3 3 6 2 2" xfId="54404"/>
    <cellStyle name="Обычный 6 3 3 6 3" xfId="54405"/>
    <cellStyle name="Обычный 6 3 3 7" xfId="54406"/>
    <cellStyle name="Обычный 6 3 3 7 2" xfId="54407"/>
    <cellStyle name="Обычный 6 3 3 8" xfId="54408"/>
    <cellStyle name="Обычный 6 3 4" xfId="54409"/>
    <cellStyle name="Обычный 6 3 5" xfId="54410"/>
    <cellStyle name="Обычный 6 3 5 2" xfId="54411"/>
    <cellStyle name="Обычный 6 3 5 2 2" xfId="54412"/>
    <cellStyle name="Обычный 6 3 5 2 2 2" xfId="54413"/>
    <cellStyle name="Обычный 6 3 5 2 2 2 2" xfId="54414"/>
    <cellStyle name="Обычный 6 3 5 2 2 2 2 2" xfId="54415"/>
    <cellStyle name="Обычный 6 3 5 2 2 2 2 2 2" xfId="54416"/>
    <cellStyle name="Обычный 6 3 5 2 2 2 2 2 2 2" xfId="54417"/>
    <cellStyle name="Обычный 6 3 5 2 2 2 2 2 3" xfId="54418"/>
    <cellStyle name="Обычный 6 3 5 2 2 2 2 3" xfId="54419"/>
    <cellStyle name="Обычный 6 3 5 2 2 2 2 3 2" xfId="54420"/>
    <cellStyle name="Обычный 6 3 5 2 2 2 2 4" xfId="54421"/>
    <cellStyle name="Обычный 6 3 5 2 2 2 3" xfId="54422"/>
    <cellStyle name="Обычный 6 3 5 2 2 2 3 2" xfId="54423"/>
    <cellStyle name="Обычный 6 3 5 2 2 2 3 2 2" xfId="54424"/>
    <cellStyle name="Обычный 6 3 5 2 2 2 3 3" xfId="54425"/>
    <cellStyle name="Обычный 6 3 5 2 2 2 4" xfId="54426"/>
    <cellStyle name="Обычный 6 3 5 2 2 2 4 2" xfId="54427"/>
    <cellStyle name="Обычный 6 3 5 2 2 2 5" xfId="54428"/>
    <cellStyle name="Обычный 6 3 5 2 2 3" xfId="54429"/>
    <cellStyle name="Обычный 6 3 5 2 2 3 2" xfId="54430"/>
    <cellStyle name="Обычный 6 3 5 2 2 3 2 2" xfId="54431"/>
    <cellStyle name="Обычный 6 3 5 2 2 3 2 2 2" xfId="54432"/>
    <cellStyle name="Обычный 6 3 5 2 2 3 2 3" xfId="54433"/>
    <cellStyle name="Обычный 6 3 5 2 2 3 3" xfId="54434"/>
    <cellStyle name="Обычный 6 3 5 2 2 3 3 2" xfId="54435"/>
    <cellStyle name="Обычный 6 3 5 2 2 3 4" xfId="54436"/>
    <cellStyle name="Обычный 6 3 5 2 2 4" xfId="54437"/>
    <cellStyle name="Обычный 6 3 5 2 2 4 2" xfId="54438"/>
    <cellStyle name="Обычный 6 3 5 2 2 4 2 2" xfId="54439"/>
    <cellStyle name="Обычный 6 3 5 2 2 4 3" xfId="54440"/>
    <cellStyle name="Обычный 6 3 5 2 2 5" xfId="54441"/>
    <cellStyle name="Обычный 6 3 5 2 2 5 2" xfId="54442"/>
    <cellStyle name="Обычный 6 3 5 2 2 6" xfId="54443"/>
    <cellStyle name="Обычный 6 3 5 2 3" xfId="54444"/>
    <cellStyle name="Обычный 6 3 5 2 3 2" xfId="54445"/>
    <cellStyle name="Обычный 6 3 5 2 3 2 2" xfId="54446"/>
    <cellStyle name="Обычный 6 3 5 2 3 2 2 2" xfId="54447"/>
    <cellStyle name="Обычный 6 3 5 2 3 2 2 2 2" xfId="54448"/>
    <cellStyle name="Обычный 6 3 5 2 3 2 2 3" xfId="54449"/>
    <cellStyle name="Обычный 6 3 5 2 3 2 3" xfId="54450"/>
    <cellStyle name="Обычный 6 3 5 2 3 2 3 2" xfId="54451"/>
    <cellStyle name="Обычный 6 3 5 2 3 2 4" xfId="54452"/>
    <cellStyle name="Обычный 6 3 5 2 3 3" xfId="54453"/>
    <cellStyle name="Обычный 6 3 5 2 3 3 2" xfId="54454"/>
    <cellStyle name="Обычный 6 3 5 2 3 3 2 2" xfId="54455"/>
    <cellStyle name="Обычный 6 3 5 2 3 3 3" xfId="54456"/>
    <cellStyle name="Обычный 6 3 5 2 3 4" xfId="54457"/>
    <cellStyle name="Обычный 6 3 5 2 3 4 2" xfId="54458"/>
    <cellStyle name="Обычный 6 3 5 2 3 5" xfId="54459"/>
    <cellStyle name="Обычный 6 3 5 2 4" xfId="54460"/>
    <cellStyle name="Обычный 6 3 5 2 4 2" xfId="54461"/>
    <cellStyle name="Обычный 6 3 5 2 4 2 2" xfId="54462"/>
    <cellStyle name="Обычный 6 3 5 2 4 2 2 2" xfId="54463"/>
    <cellStyle name="Обычный 6 3 5 2 4 2 3" xfId="54464"/>
    <cellStyle name="Обычный 6 3 5 2 4 3" xfId="54465"/>
    <cellStyle name="Обычный 6 3 5 2 4 3 2" xfId="54466"/>
    <cellStyle name="Обычный 6 3 5 2 4 4" xfId="54467"/>
    <cellStyle name="Обычный 6 3 5 2 5" xfId="54468"/>
    <cellStyle name="Обычный 6 3 5 2 5 2" xfId="54469"/>
    <cellStyle name="Обычный 6 3 5 2 5 2 2" xfId="54470"/>
    <cellStyle name="Обычный 6 3 5 2 5 3" xfId="54471"/>
    <cellStyle name="Обычный 6 3 5 2 6" xfId="54472"/>
    <cellStyle name="Обычный 6 3 5 2 6 2" xfId="54473"/>
    <cellStyle name="Обычный 6 3 5 2 7" xfId="54474"/>
    <cellStyle name="Обычный 6 3 5 3" xfId="54475"/>
    <cellStyle name="Обычный 6 3 5 3 2" xfId="54476"/>
    <cellStyle name="Обычный 6 3 5 3 2 2" xfId="54477"/>
    <cellStyle name="Обычный 6 3 5 3 2 2 2" xfId="54478"/>
    <cellStyle name="Обычный 6 3 5 3 2 2 2 2" xfId="54479"/>
    <cellStyle name="Обычный 6 3 5 3 2 2 2 2 2" xfId="54480"/>
    <cellStyle name="Обычный 6 3 5 3 2 2 2 3" xfId="54481"/>
    <cellStyle name="Обычный 6 3 5 3 2 2 3" xfId="54482"/>
    <cellStyle name="Обычный 6 3 5 3 2 2 3 2" xfId="54483"/>
    <cellStyle name="Обычный 6 3 5 3 2 2 4" xfId="54484"/>
    <cellStyle name="Обычный 6 3 5 3 2 3" xfId="54485"/>
    <cellStyle name="Обычный 6 3 5 3 2 3 2" xfId="54486"/>
    <cellStyle name="Обычный 6 3 5 3 2 3 2 2" xfId="54487"/>
    <cellStyle name="Обычный 6 3 5 3 2 3 3" xfId="54488"/>
    <cellStyle name="Обычный 6 3 5 3 2 4" xfId="54489"/>
    <cellStyle name="Обычный 6 3 5 3 2 4 2" xfId="54490"/>
    <cellStyle name="Обычный 6 3 5 3 2 5" xfId="54491"/>
    <cellStyle name="Обычный 6 3 5 3 3" xfId="54492"/>
    <cellStyle name="Обычный 6 3 5 3 3 2" xfId="54493"/>
    <cellStyle name="Обычный 6 3 5 3 3 2 2" xfId="54494"/>
    <cellStyle name="Обычный 6 3 5 3 3 2 2 2" xfId="54495"/>
    <cellStyle name="Обычный 6 3 5 3 3 2 3" xfId="54496"/>
    <cellStyle name="Обычный 6 3 5 3 3 3" xfId="54497"/>
    <cellStyle name="Обычный 6 3 5 3 3 3 2" xfId="54498"/>
    <cellStyle name="Обычный 6 3 5 3 3 4" xfId="54499"/>
    <cellStyle name="Обычный 6 3 5 3 4" xfId="54500"/>
    <cellStyle name="Обычный 6 3 5 3 4 2" xfId="54501"/>
    <cellStyle name="Обычный 6 3 5 3 4 2 2" xfId="54502"/>
    <cellStyle name="Обычный 6 3 5 3 4 3" xfId="54503"/>
    <cellStyle name="Обычный 6 3 5 3 5" xfId="54504"/>
    <cellStyle name="Обычный 6 3 5 3 5 2" xfId="54505"/>
    <cellStyle name="Обычный 6 3 5 3 6" xfId="54506"/>
    <cellStyle name="Обычный 6 3 5 4" xfId="54507"/>
    <cellStyle name="Обычный 6 3 5 4 2" xfId="54508"/>
    <cellStyle name="Обычный 6 3 5 4 2 2" xfId="54509"/>
    <cellStyle name="Обычный 6 3 5 4 2 2 2" xfId="54510"/>
    <cellStyle name="Обычный 6 3 5 4 2 2 2 2" xfId="54511"/>
    <cellStyle name="Обычный 6 3 5 4 2 2 3" xfId="54512"/>
    <cellStyle name="Обычный 6 3 5 4 2 3" xfId="54513"/>
    <cellStyle name="Обычный 6 3 5 4 2 3 2" xfId="54514"/>
    <cellStyle name="Обычный 6 3 5 4 2 4" xfId="54515"/>
    <cellStyle name="Обычный 6 3 5 4 3" xfId="54516"/>
    <cellStyle name="Обычный 6 3 5 4 3 2" xfId="54517"/>
    <cellStyle name="Обычный 6 3 5 4 3 2 2" xfId="54518"/>
    <cellStyle name="Обычный 6 3 5 4 3 3" xfId="54519"/>
    <cellStyle name="Обычный 6 3 5 4 4" xfId="54520"/>
    <cellStyle name="Обычный 6 3 5 4 4 2" xfId="54521"/>
    <cellStyle name="Обычный 6 3 5 4 5" xfId="54522"/>
    <cellStyle name="Обычный 6 3 5 5" xfId="54523"/>
    <cellStyle name="Обычный 6 3 5 5 2" xfId="54524"/>
    <cellStyle name="Обычный 6 3 5 5 2 2" xfId="54525"/>
    <cellStyle name="Обычный 6 3 5 5 2 2 2" xfId="54526"/>
    <cellStyle name="Обычный 6 3 5 5 2 3" xfId="54527"/>
    <cellStyle name="Обычный 6 3 5 5 3" xfId="54528"/>
    <cellStyle name="Обычный 6 3 5 5 3 2" xfId="54529"/>
    <cellStyle name="Обычный 6 3 5 5 4" xfId="54530"/>
    <cellStyle name="Обычный 6 3 5 6" xfId="54531"/>
    <cellStyle name="Обычный 6 3 5 6 2" xfId="54532"/>
    <cellStyle name="Обычный 6 3 5 6 2 2" xfId="54533"/>
    <cellStyle name="Обычный 6 3 5 6 3" xfId="54534"/>
    <cellStyle name="Обычный 6 3 5 7" xfId="54535"/>
    <cellStyle name="Обычный 6 3 5 7 2" xfId="54536"/>
    <cellStyle name="Обычный 6 3 5 8" xfId="54537"/>
    <cellStyle name="Обычный 6 4" xfId="54538"/>
    <cellStyle name="Обычный 6 4 2" xfId="54539"/>
    <cellStyle name="Обычный 6 4 2 2" xfId="54540"/>
    <cellStyle name="Обычный 6 4 2 2 2" xfId="54541"/>
    <cellStyle name="Обычный 6 4 2 2 2 2" xfId="54542"/>
    <cellStyle name="Обычный 6 4 2 2 2 2 2" xfId="54543"/>
    <cellStyle name="Обычный 6 4 2 2 2 2 2 2" xfId="54544"/>
    <cellStyle name="Обычный 6 4 2 2 2 2 2 2 2" xfId="54545"/>
    <cellStyle name="Обычный 6 4 2 2 2 2 2 2 2 2" xfId="54546"/>
    <cellStyle name="Обычный 6 4 2 2 2 2 2 2 3" xfId="54547"/>
    <cellStyle name="Обычный 6 4 2 2 2 2 2 3" xfId="54548"/>
    <cellStyle name="Обычный 6 4 2 2 2 2 2 3 2" xfId="54549"/>
    <cellStyle name="Обычный 6 4 2 2 2 2 2 4" xfId="54550"/>
    <cellStyle name="Обычный 6 4 2 2 2 2 3" xfId="54551"/>
    <cellStyle name="Обычный 6 4 2 2 2 2 3 2" xfId="54552"/>
    <cellStyle name="Обычный 6 4 2 2 2 2 3 2 2" xfId="54553"/>
    <cellStyle name="Обычный 6 4 2 2 2 2 3 3" xfId="54554"/>
    <cellStyle name="Обычный 6 4 2 2 2 2 4" xfId="54555"/>
    <cellStyle name="Обычный 6 4 2 2 2 2 4 2" xfId="54556"/>
    <cellStyle name="Обычный 6 4 2 2 2 2 5" xfId="54557"/>
    <cellStyle name="Обычный 6 4 2 2 2 3" xfId="54558"/>
    <cellStyle name="Обычный 6 4 2 2 2 3 2" xfId="54559"/>
    <cellStyle name="Обычный 6 4 2 2 2 3 2 2" xfId="54560"/>
    <cellStyle name="Обычный 6 4 2 2 2 3 2 2 2" xfId="54561"/>
    <cellStyle name="Обычный 6 4 2 2 2 3 2 3" xfId="54562"/>
    <cellStyle name="Обычный 6 4 2 2 2 3 3" xfId="54563"/>
    <cellStyle name="Обычный 6 4 2 2 2 3 3 2" xfId="54564"/>
    <cellStyle name="Обычный 6 4 2 2 2 3 4" xfId="54565"/>
    <cellStyle name="Обычный 6 4 2 2 2 4" xfId="54566"/>
    <cellStyle name="Обычный 6 4 2 2 2 4 2" xfId="54567"/>
    <cellStyle name="Обычный 6 4 2 2 2 4 2 2" xfId="54568"/>
    <cellStyle name="Обычный 6 4 2 2 2 4 3" xfId="54569"/>
    <cellStyle name="Обычный 6 4 2 2 2 5" xfId="54570"/>
    <cellStyle name="Обычный 6 4 2 2 2 5 2" xfId="54571"/>
    <cellStyle name="Обычный 6 4 2 2 2 6" xfId="54572"/>
    <cellStyle name="Обычный 6 4 2 2 3" xfId="54573"/>
    <cellStyle name="Обычный 6 4 2 2 3 2" xfId="54574"/>
    <cellStyle name="Обычный 6 4 2 2 3 2 2" xfId="54575"/>
    <cellStyle name="Обычный 6 4 2 2 3 2 2 2" xfId="54576"/>
    <cellStyle name="Обычный 6 4 2 2 3 2 2 2 2" xfId="54577"/>
    <cellStyle name="Обычный 6 4 2 2 3 2 2 3" xfId="54578"/>
    <cellStyle name="Обычный 6 4 2 2 3 2 3" xfId="54579"/>
    <cellStyle name="Обычный 6 4 2 2 3 2 3 2" xfId="54580"/>
    <cellStyle name="Обычный 6 4 2 2 3 2 4" xfId="54581"/>
    <cellStyle name="Обычный 6 4 2 2 3 3" xfId="54582"/>
    <cellStyle name="Обычный 6 4 2 2 3 3 2" xfId="54583"/>
    <cellStyle name="Обычный 6 4 2 2 3 3 2 2" xfId="54584"/>
    <cellStyle name="Обычный 6 4 2 2 3 3 3" xfId="54585"/>
    <cellStyle name="Обычный 6 4 2 2 3 4" xfId="54586"/>
    <cellStyle name="Обычный 6 4 2 2 3 4 2" xfId="54587"/>
    <cellStyle name="Обычный 6 4 2 2 3 5" xfId="54588"/>
    <cellStyle name="Обычный 6 4 2 2 4" xfId="54589"/>
    <cellStyle name="Обычный 6 4 2 2 4 2" xfId="54590"/>
    <cellStyle name="Обычный 6 4 2 2 4 2 2" xfId="54591"/>
    <cellStyle name="Обычный 6 4 2 2 4 2 2 2" xfId="54592"/>
    <cellStyle name="Обычный 6 4 2 2 4 2 3" xfId="54593"/>
    <cellStyle name="Обычный 6 4 2 2 4 3" xfId="54594"/>
    <cellStyle name="Обычный 6 4 2 2 4 3 2" xfId="54595"/>
    <cellStyle name="Обычный 6 4 2 2 4 4" xfId="54596"/>
    <cellStyle name="Обычный 6 4 2 2 5" xfId="54597"/>
    <cellStyle name="Обычный 6 4 2 2 5 2" xfId="54598"/>
    <cellStyle name="Обычный 6 4 2 2 5 2 2" xfId="54599"/>
    <cellStyle name="Обычный 6 4 2 2 5 3" xfId="54600"/>
    <cellStyle name="Обычный 6 4 2 2 6" xfId="54601"/>
    <cellStyle name="Обычный 6 4 2 2 6 2" xfId="54602"/>
    <cellStyle name="Обычный 6 4 2 2 7" xfId="54603"/>
    <cellStyle name="Обычный 6 4 2 3" xfId="54604"/>
    <cellStyle name="Обычный 6 4 2 3 2" xfId="54605"/>
    <cellStyle name="Обычный 6 4 2 3 2 2" xfId="54606"/>
    <cellStyle name="Обычный 6 4 2 3 2 2 2" xfId="54607"/>
    <cellStyle name="Обычный 6 4 2 3 2 2 2 2" xfId="54608"/>
    <cellStyle name="Обычный 6 4 2 3 2 2 2 2 2" xfId="54609"/>
    <cellStyle name="Обычный 6 4 2 3 2 2 2 3" xfId="54610"/>
    <cellStyle name="Обычный 6 4 2 3 2 2 3" xfId="54611"/>
    <cellStyle name="Обычный 6 4 2 3 2 2 3 2" xfId="54612"/>
    <cellStyle name="Обычный 6 4 2 3 2 2 4" xfId="54613"/>
    <cellStyle name="Обычный 6 4 2 3 2 3" xfId="54614"/>
    <cellStyle name="Обычный 6 4 2 3 2 3 2" xfId="54615"/>
    <cellStyle name="Обычный 6 4 2 3 2 3 2 2" xfId="54616"/>
    <cellStyle name="Обычный 6 4 2 3 2 3 3" xfId="54617"/>
    <cellStyle name="Обычный 6 4 2 3 2 4" xfId="54618"/>
    <cellStyle name="Обычный 6 4 2 3 2 4 2" xfId="54619"/>
    <cellStyle name="Обычный 6 4 2 3 2 5" xfId="54620"/>
    <cellStyle name="Обычный 6 4 2 3 3" xfId="54621"/>
    <cellStyle name="Обычный 6 4 2 3 3 2" xfId="54622"/>
    <cellStyle name="Обычный 6 4 2 3 3 2 2" xfId="54623"/>
    <cellStyle name="Обычный 6 4 2 3 3 2 2 2" xfId="54624"/>
    <cellStyle name="Обычный 6 4 2 3 3 2 3" xfId="54625"/>
    <cellStyle name="Обычный 6 4 2 3 3 3" xfId="54626"/>
    <cellStyle name="Обычный 6 4 2 3 3 3 2" xfId="54627"/>
    <cellStyle name="Обычный 6 4 2 3 3 4" xfId="54628"/>
    <cellStyle name="Обычный 6 4 2 3 4" xfId="54629"/>
    <cellStyle name="Обычный 6 4 2 3 4 2" xfId="54630"/>
    <cellStyle name="Обычный 6 4 2 3 4 2 2" xfId="54631"/>
    <cellStyle name="Обычный 6 4 2 3 4 3" xfId="54632"/>
    <cellStyle name="Обычный 6 4 2 3 5" xfId="54633"/>
    <cellStyle name="Обычный 6 4 2 3 5 2" xfId="54634"/>
    <cellStyle name="Обычный 6 4 2 3 6" xfId="54635"/>
    <cellStyle name="Обычный 6 4 2 4" xfId="54636"/>
    <cellStyle name="Обычный 6 4 2 4 2" xfId="54637"/>
    <cellStyle name="Обычный 6 4 2 4 2 2" xfId="54638"/>
    <cellStyle name="Обычный 6 4 2 4 2 2 2" xfId="54639"/>
    <cellStyle name="Обычный 6 4 2 4 2 2 2 2" xfId="54640"/>
    <cellStyle name="Обычный 6 4 2 4 2 2 3" xfId="54641"/>
    <cellStyle name="Обычный 6 4 2 4 2 3" xfId="54642"/>
    <cellStyle name="Обычный 6 4 2 4 2 3 2" xfId="54643"/>
    <cellStyle name="Обычный 6 4 2 4 2 4" xfId="54644"/>
    <cellStyle name="Обычный 6 4 2 4 3" xfId="54645"/>
    <cellStyle name="Обычный 6 4 2 4 3 2" xfId="54646"/>
    <cellStyle name="Обычный 6 4 2 4 3 2 2" xfId="54647"/>
    <cellStyle name="Обычный 6 4 2 4 3 3" xfId="54648"/>
    <cellStyle name="Обычный 6 4 2 4 4" xfId="54649"/>
    <cellStyle name="Обычный 6 4 2 4 4 2" xfId="54650"/>
    <cellStyle name="Обычный 6 4 2 4 5" xfId="54651"/>
    <cellStyle name="Обычный 6 4 2 5" xfId="54652"/>
    <cellStyle name="Обычный 6 4 2 5 2" xfId="54653"/>
    <cellStyle name="Обычный 6 4 2 5 2 2" xfId="54654"/>
    <cellStyle name="Обычный 6 4 2 5 2 2 2" xfId="54655"/>
    <cellStyle name="Обычный 6 4 2 5 2 3" xfId="54656"/>
    <cellStyle name="Обычный 6 4 2 5 3" xfId="54657"/>
    <cellStyle name="Обычный 6 4 2 5 3 2" xfId="54658"/>
    <cellStyle name="Обычный 6 4 2 5 4" xfId="54659"/>
    <cellStyle name="Обычный 6 4 2 6" xfId="54660"/>
    <cellStyle name="Обычный 6 4 2 6 2" xfId="54661"/>
    <cellStyle name="Обычный 6 4 2 6 2 2" xfId="54662"/>
    <cellStyle name="Обычный 6 4 2 6 3" xfId="54663"/>
    <cellStyle name="Обычный 6 4 2 7" xfId="54664"/>
    <cellStyle name="Обычный 6 4 2 7 2" xfId="54665"/>
    <cellStyle name="Обычный 6 4 2 8" xfId="54666"/>
    <cellStyle name="Обычный 6 4 3" xfId="54667"/>
    <cellStyle name="Обычный 6 4 4" xfId="54668"/>
    <cellStyle name="Обычный 6 4 4 2" xfId="54669"/>
    <cellStyle name="Обычный 6 4 4 2 2" xfId="54670"/>
    <cellStyle name="Обычный 6 4 4 2 2 2" xfId="54671"/>
    <cellStyle name="Обычный 6 4 4 2 2 2 2" xfId="54672"/>
    <cellStyle name="Обычный 6 4 4 2 2 2 2 2" xfId="54673"/>
    <cellStyle name="Обычный 6 4 4 2 2 2 2 2 2" xfId="54674"/>
    <cellStyle name="Обычный 6 4 4 2 2 2 2 2 2 2" xfId="54675"/>
    <cellStyle name="Обычный 6 4 4 2 2 2 2 2 3" xfId="54676"/>
    <cellStyle name="Обычный 6 4 4 2 2 2 2 3" xfId="54677"/>
    <cellStyle name="Обычный 6 4 4 2 2 2 2 3 2" xfId="54678"/>
    <cellStyle name="Обычный 6 4 4 2 2 2 2 4" xfId="54679"/>
    <cellStyle name="Обычный 6 4 4 2 2 2 3" xfId="54680"/>
    <cellStyle name="Обычный 6 4 4 2 2 2 3 2" xfId="54681"/>
    <cellStyle name="Обычный 6 4 4 2 2 2 3 2 2" xfId="54682"/>
    <cellStyle name="Обычный 6 4 4 2 2 2 3 3" xfId="54683"/>
    <cellStyle name="Обычный 6 4 4 2 2 2 4" xfId="54684"/>
    <cellStyle name="Обычный 6 4 4 2 2 2 4 2" xfId="54685"/>
    <cellStyle name="Обычный 6 4 4 2 2 2 5" xfId="54686"/>
    <cellStyle name="Обычный 6 4 4 2 2 3" xfId="54687"/>
    <cellStyle name="Обычный 6 4 4 2 2 3 2" xfId="54688"/>
    <cellStyle name="Обычный 6 4 4 2 2 3 2 2" xfId="54689"/>
    <cellStyle name="Обычный 6 4 4 2 2 3 2 2 2" xfId="54690"/>
    <cellStyle name="Обычный 6 4 4 2 2 3 2 3" xfId="54691"/>
    <cellStyle name="Обычный 6 4 4 2 2 3 3" xfId="54692"/>
    <cellStyle name="Обычный 6 4 4 2 2 3 3 2" xfId="54693"/>
    <cellStyle name="Обычный 6 4 4 2 2 3 4" xfId="54694"/>
    <cellStyle name="Обычный 6 4 4 2 2 4" xfId="54695"/>
    <cellStyle name="Обычный 6 4 4 2 2 4 2" xfId="54696"/>
    <cellStyle name="Обычный 6 4 4 2 2 4 2 2" xfId="54697"/>
    <cellStyle name="Обычный 6 4 4 2 2 4 3" xfId="54698"/>
    <cellStyle name="Обычный 6 4 4 2 2 5" xfId="54699"/>
    <cellStyle name="Обычный 6 4 4 2 2 5 2" xfId="54700"/>
    <cellStyle name="Обычный 6 4 4 2 2 6" xfId="54701"/>
    <cellStyle name="Обычный 6 4 4 2 3" xfId="54702"/>
    <cellStyle name="Обычный 6 4 4 2 3 2" xfId="54703"/>
    <cellStyle name="Обычный 6 4 4 2 3 2 2" xfId="54704"/>
    <cellStyle name="Обычный 6 4 4 2 3 2 2 2" xfId="54705"/>
    <cellStyle name="Обычный 6 4 4 2 3 2 2 2 2" xfId="54706"/>
    <cellStyle name="Обычный 6 4 4 2 3 2 2 3" xfId="54707"/>
    <cellStyle name="Обычный 6 4 4 2 3 2 3" xfId="54708"/>
    <cellStyle name="Обычный 6 4 4 2 3 2 3 2" xfId="54709"/>
    <cellStyle name="Обычный 6 4 4 2 3 2 4" xfId="54710"/>
    <cellStyle name="Обычный 6 4 4 2 3 3" xfId="54711"/>
    <cellStyle name="Обычный 6 4 4 2 3 3 2" xfId="54712"/>
    <cellStyle name="Обычный 6 4 4 2 3 3 2 2" xfId="54713"/>
    <cellStyle name="Обычный 6 4 4 2 3 3 3" xfId="54714"/>
    <cellStyle name="Обычный 6 4 4 2 3 4" xfId="54715"/>
    <cellStyle name="Обычный 6 4 4 2 3 4 2" xfId="54716"/>
    <cellStyle name="Обычный 6 4 4 2 3 5" xfId="54717"/>
    <cellStyle name="Обычный 6 4 4 2 4" xfId="54718"/>
    <cellStyle name="Обычный 6 4 4 2 4 2" xfId="54719"/>
    <cellStyle name="Обычный 6 4 4 2 4 2 2" xfId="54720"/>
    <cellStyle name="Обычный 6 4 4 2 4 2 2 2" xfId="54721"/>
    <cellStyle name="Обычный 6 4 4 2 4 2 3" xfId="54722"/>
    <cellStyle name="Обычный 6 4 4 2 4 3" xfId="54723"/>
    <cellStyle name="Обычный 6 4 4 2 4 3 2" xfId="54724"/>
    <cellStyle name="Обычный 6 4 4 2 4 4" xfId="54725"/>
    <cellStyle name="Обычный 6 4 4 2 5" xfId="54726"/>
    <cellStyle name="Обычный 6 4 4 2 5 2" xfId="54727"/>
    <cellStyle name="Обычный 6 4 4 2 5 2 2" xfId="54728"/>
    <cellStyle name="Обычный 6 4 4 2 5 3" xfId="54729"/>
    <cellStyle name="Обычный 6 4 4 2 6" xfId="54730"/>
    <cellStyle name="Обычный 6 4 4 2 6 2" xfId="54731"/>
    <cellStyle name="Обычный 6 4 4 2 7" xfId="54732"/>
    <cellStyle name="Обычный 6 4 4 3" xfId="54733"/>
    <cellStyle name="Обычный 6 4 4 3 2" xfId="54734"/>
    <cellStyle name="Обычный 6 4 4 3 2 2" xfId="54735"/>
    <cellStyle name="Обычный 6 4 4 3 2 2 2" xfId="54736"/>
    <cellStyle name="Обычный 6 4 4 3 2 2 2 2" xfId="54737"/>
    <cellStyle name="Обычный 6 4 4 3 2 2 2 2 2" xfId="54738"/>
    <cellStyle name="Обычный 6 4 4 3 2 2 2 3" xfId="54739"/>
    <cellStyle name="Обычный 6 4 4 3 2 2 3" xfId="54740"/>
    <cellStyle name="Обычный 6 4 4 3 2 2 3 2" xfId="54741"/>
    <cellStyle name="Обычный 6 4 4 3 2 2 4" xfId="54742"/>
    <cellStyle name="Обычный 6 4 4 3 2 3" xfId="54743"/>
    <cellStyle name="Обычный 6 4 4 3 2 3 2" xfId="54744"/>
    <cellStyle name="Обычный 6 4 4 3 2 3 2 2" xfId="54745"/>
    <cellStyle name="Обычный 6 4 4 3 2 3 3" xfId="54746"/>
    <cellStyle name="Обычный 6 4 4 3 2 4" xfId="54747"/>
    <cellStyle name="Обычный 6 4 4 3 2 4 2" xfId="54748"/>
    <cellStyle name="Обычный 6 4 4 3 2 5" xfId="54749"/>
    <cellStyle name="Обычный 6 4 4 3 3" xfId="54750"/>
    <cellStyle name="Обычный 6 4 4 3 3 2" xfId="54751"/>
    <cellStyle name="Обычный 6 4 4 3 3 2 2" xfId="54752"/>
    <cellStyle name="Обычный 6 4 4 3 3 2 2 2" xfId="54753"/>
    <cellStyle name="Обычный 6 4 4 3 3 2 3" xfId="54754"/>
    <cellStyle name="Обычный 6 4 4 3 3 3" xfId="54755"/>
    <cellStyle name="Обычный 6 4 4 3 3 3 2" xfId="54756"/>
    <cellStyle name="Обычный 6 4 4 3 3 4" xfId="54757"/>
    <cellStyle name="Обычный 6 4 4 3 4" xfId="54758"/>
    <cellStyle name="Обычный 6 4 4 3 4 2" xfId="54759"/>
    <cellStyle name="Обычный 6 4 4 3 4 2 2" xfId="54760"/>
    <cellStyle name="Обычный 6 4 4 3 4 3" xfId="54761"/>
    <cellStyle name="Обычный 6 4 4 3 5" xfId="54762"/>
    <cellStyle name="Обычный 6 4 4 3 5 2" xfId="54763"/>
    <cellStyle name="Обычный 6 4 4 3 6" xfId="54764"/>
    <cellStyle name="Обычный 6 4 4 4" xfId="54765"/>
    <cellStyle name="Обычный 6 4 4 4 2" xfId="54766"/>
    <cellStyle name="Обычный 6 4 4 4 2 2" xfId="54767"/>
    <cellStyle name="Обычный 6 4 4 4 2 2 2" xfId="54768"/>
    <cellStyle name="Обычный 6 4 4 4 2 2 2 2" xfId="54769"/>
    <cellStyle name="Обычный 6 4 4 4 2 2 3" xfId="54770"/>
    <cellStyle name="Обычный 6 4 4 4 2 3" xfId="54771"/>
    <cellStyle name="Обычный 6 4 4 4 2 3 2" xfId="54772"/>
    <cellStyle name="Обычный 6 4 4 4 2 4" xfId="54773"/>
    <cellStyle name="Обычный 6 4 4 4 3" xfId="54774"/>
    <cellStyle name="Обычный 6 4 4 4 3 2" xfId="54775"/>
    <cellStyle name="Обычный 6 4 4 4 3 2 2" xfId="54776"/>
    <cellStyle name="Обычный 6 4 4 4 3 3" xfId="54777"/>
    <cellStyle name="Обычный 6 4 4 4 4" xfId="54778"/>
    <cellStyle name="Обычный 6 4 4 4 4 2" xfId="54779"/>
    <cellStyle name="Обычный 6 4 4 4 5" xfId="54780"/>
    <cellStyle name="Обычный 6 4 4 5" xfId="54781"/>
    <cellStyle name="Обычный 6 4 4 5 2" xfId="54782"/>
    <cellStyle name="Обычный 6 4 4 5 2 2" xfId="54783"/>
    <cellStyle name="Обычный 6 4 4 5 2 2 2" xfId="54784"/>
    <cellStyle name="Обычный 6 4 4 5 2 3" xfId="54785"/>
    <cellStyle name="Обычный 6 4 4 5 3" xfId="54786"/>
    <cellStyle name="Обычный 6 4 4 5 3 2" xfId="54787"/>
    <cellStyle name="Обычный 6 4 4 5 4" xfId="54788"/>
    <cellStyle name="Обычный 6 4 4 6" xfId="54789"/>
    <cellStyle name="Обычный 6 4 4 6 2" xfId="54790"/>
    <cellStyle name="Обычный 6 4 4 6 2 2" xfId="54791"/>
    <cellStyle name="Обычный 6 4 4 6 3" xfId="54792"/>
    <cellStyle name="Обычный 6 4 4 7" xfId="54793"/>
    <cellStyle name="Обычный 6 4 4 7 2" xfId="54794"/>
    <cellStyle name="Обычный 6 4 4 8" xfId="54795"/>
    <cellStyle name="Обычный 6 5" xfId="54796"/>
    <cellStyle name="Обычный 6 5 2" xfId="54797"/>
    <cellStyle name="Обычный 6 5 3" xfId="54798"/>
    <cellStyle name="Обычный 6 6" xfId="54799"/>
    <cellStyle name="Обычный 6 6 2" xfId="54800"/>
    <cellStyle name="Обычный 6 6 2 2" xfId="54801"/>
    <cellStyle name="Обычный 6 6 2 2 2" xfId="54802"/>
    <cellStyle name="Обычный 6 6 2 2 2 2" xfId="54803"/>
    <cellStyle name="Обычный 6 6 2 2 2 2 2" xfId="54804"/>
    <cellStyle name="Обычный 6 6 2 2 2 2 2 2" xfId="54805"/>
    <cellStyle name="Обычный 6 6 2 2 2 2 2 2 2" xfId="54806"/>
    <cellStyle name="Обычный 6 6 2 2 2 2 2 2 2 2" xfId="54807"/>
    <cellStyle name="Обычный 6 6 2 2 2 2 2 2 3" xfId="54808"/>
    <cellStyle name="Обычный 6 6 2 2 2 2 2 3" xfId="54809"/>
    <cellStyle name="Обычный 6 6 2 2 2 2 2 3 2" xfId="54810"/>
    <cellStyle name="Обычный 6 6 2 2 2 2 2 4" xfId="54811"/>
    <cellStyle name="Обычный 6 6 2 2 2 2 3" xfId="54812"/>
    <cellStyle name="Обычный 6 6 2 2 2 2 3 2" xfId="54813"/>
    <cellStyle name="Обычный 6 6 2 2 2 2 3 2 2" xfId="54814"/>
    <cellStyle name="Обычный 6 6 2 2 2 2 3 3" xfId="54815"/>
    <cellStyle name="Обычный 6 6 2 2 2 2 4" xfId="54816"/>
    <cellStyle name="Обычный 6 6 2 2 2 2 4 2" xfId="54817"/>
    <cellStyle name="Обычный 6 6 2 2 2 2 5" xfId="54818"/>
    <cellStyle name="Обычный 6 6 2 2 2 3" xfId="54819"/>
    <cellStyle name="Обычный 6 6 2 2 2 3 2" xfId="54820"/>
    <cellStyle name="Обычный 6 6 2 2 2 3 2 2" xfId="54821"/>
    <cellStyle name="Обычный 6 6 2 2 2 3 2 2 2" xfId="54822"/>
    <cellStyle name="Обычный 6 6 2 2 2 3 2 3" xfId="54823"/>
    <cellStyle name="Обычный 6 6 2 2 2 3 3" xfId="54824"/>
    <cellStyle name="Обычный 6 6 2 2 2 3 3 2" xfId="54825"/>
    <cellStyle name="Обычный 6 6 2 2 2 3 4" xfId="54826"/>
    <cellStyle name="Обычный 6 6 2 2 2 4" xfId="54827"/>
    <cellStyle name="Обычный 6 6 2 2 2 4 2" xfId="54828"/>
    <cellStyle name="Обычный 6 6 2 2 2 4 2 2" xfId="54829"/>
    <cellStyle name="Обычный 6 6 2 2 2 4 3" xfId="54830"/>
    <cellStyle name="Обычный 6 6 2 2 2 5" xfId="54831"/>
    <cellStyle name="Обычный 6 6 2 2 2 5 2" xfId="54832"/>
    <cellStyle name="Обычный 6 6 2 2 2 6" xfId="54833"/>
    <cellStyle name="Обычный 6 6 2 2 3" xfId="54834"/>
    <cellStyle name="Обычный 6 6 2 2 3 2" xfId="54835"/>
    <cellStyle name="Обычный 6 6 2 2 3 2 2" xfId="54836"/>
    <cellStyle name="Обычный 6 6 2 2 3 2 2 2" xfId="54837"/>
    <cellStyle name="Обычный 6 6 2 2 3 2 2 2 2" xfId="54838"/>
    <cellStyle name="Обычный 6 6 2 2 3 2 2 3" xfId="54839"/>
    <cellStyle name="Обычный 6 6 2 2 3 2 3" xfId="54840"/>
    <cellStyle name="Обычный 6 6 2 2 3 2 3 2" xfId="54841"/>
    <cellStyle name="Обычный 6 6 2 2 3 2 4" xfId="54842"/>
    <cellStyle name="Обычный 6 6 2 2 3 3" xfId="54843"/>
    <cellStyle name="Обычный 6 6 2 2 3 3 2" xfId="54844"/>
    <cellStyle name="Обычный 6 6 2 2 3 3 2 2" xfId="54845"/>
    <cellStyle name="Обычный 6 6 2 2 3 3 3" xfId="54846"/>
    <cellStyle name="Обычный 6 6 2 2 3 4" xfId="54847"/>
    <cellStyle name="Обычный 6 6 2 2 3 4 2" xfId="54848"/>
    <cellStyle name="Обычный 6 6 2 2 3 5" xfId="54849"/>
    <cellStyle name="Обычный 6 6 2 2 4" xfId="54850"/>
    <cellStyle name="Обычный 6 6 2 2 4 2" xfId="54851"/>
    <cellStyle name="Обычный 6 6 2 2 4 2 2" xfId="54852"/>
    <cellStyle name="Обычный 6 6 2 2 4 2 2 2" xfId="54853"/>
    <cellStyle name="Обычный 6 6 2 2 4 2 3" xfId="54854"/>
    <cellStyle name="Обычный 6 6 2 2 4 3" xfId="54855"/>
    <cellStyle name="Обычный 6 6 2 2 4 3 2" xfId="54856"/>
    <cellStyle name="Обычный 6 6 2 2 4 4" xfId="54857"/>
    <cellStyle name="Обычный 6 6 2 2 5" xfId="54858"/>
    <cellStyle name="Обычный 6 6 2 2 5 2" xfId="54859"/>
    <cellStyle name="Обычный 6 6 2 2 5 2 2" xfId="54860"/>
    <cellStyle name="Обычный 6 6 2 2 5 3" xfId="54861"/>
    <cellStyle name="Обычный 6 6 2 2 6" xfId="54862"/>
    <cellStyle name="Обычный 6 6 2 2 6 2" xfId="54863"/>
    <cellStyle name="Обычный 6 6 2 2 7" xfId="54864"/>
    <cellStyle name="Обычный 6 6 2 3" xfId="54865"/>
    <cellStyle name="Обычный 6 6 2 3 2" xfId="54866"/>
    <cellStyle name="Обычный 6 6 2 3 2 2" xfId="54867"/>
    <cellStyle name="Обычный 6 6 2 3 2 2 2" xfId="54868"/>
    <cellStyle name="Обычный 6 6 2 3 2 2 2 2" xfId="54869"/>
    <cellStyle name="Обычный 6 6 2 3 2 2 2 2 2" xfId="54870"/>
    <cellStyle name="Обычный 6 6 2 3 2 2 2 3" xfId="54871"/>
    <cellStyle name="Обычный 6 6 2 3 2 2 3" xfId="54872"/>
    <cellStyle name="Обычный 6 6 2 3 2 2 3 2" xfId="54873"/>
    <cellStyle name="Обычный 6 6 2 3 2 2 4" xfId="54874"/>
    <cellStyle name="Обычный 6 6 2 3 2 3" xfId="54875"/>
    <cellStyle name="Обычный 6 6 2 3 2 3 2" xfId="54876"/>
    <cellStyle name="Обычный 6 6 2 3 2 3 2 2" xfId="54877"/>
    <cellStyle name="Обычный 6 6 2 3 2 3 3" xfId="54878"/>
    <cellStyle name="Обычный 6 6 2 3 2 4" xfId="54879"/>
    <cellStyle name="Обычный 6 6 2 3 2 4 2" xfId="54880"/>
    <cellStyle name="Обычный 6 6 2 3 2 5" xfId="54881"/>
    <cellStyle name="Обычный 6 6 2 3 3" xfId="54882"/>
    <cellStyle name="Обычный 6 6 2 3 3 2" xfId="54883"/>
    <cellStyle name="Обычный 6 6 2 3 3 2 2" xfId="54884"/>
    <cellStyle name="Обычный 6 6 2 3 3 2 2 2" xfId="54885"/>
    <cellStyle name="Обычный 6 6 2 3 3 2 3" xfId="54886"/>
    <cellStyle name="Обычный 6 6 2 3 3 3" xfId="54887"/>
    <cellStyle name="Обычный 6 6 2 3 3 3 2" xfId="54888"/>
    <cellStyle name="Обычный 6 6 2 3 3 4" xfId="54889"/>
    <cellStyle name="Обычный 6 6 2 3 4" xfId="54890"/>
    <cellStyle name="Обычный 6 6 2 3 4 2" xfId="54891"/>
    <cellStyle name="Обычный 6 6 2 3 4 2 2" xfId="54892"/>
    <cellStyle name="Обычный 6 6 2 3 4 3" xfId="54893"/>
    <cellStyle name="Обычный 6 6 2 3 5" xfId="54894"/>
    <cellStyle name="Обычный 6 6 2 3 5 2" xfId="54895"/>
    <cellStyle name="Обычный 6 6 2 3 6" xfId="54896"/>
    <cellStyle name="Обычный 6 6 2 4" xfId="54897"/>
    <cellStyle name="Обычный 6 6 2 4 2" xfId="54898"/>
    <cellStyle name="Обычный 6 6 2 4 2 2" xfId="54899"/>
    <cellStyle name="Обычный 6 6 2 4 2 2 2" xfId="54900"/>
    <cellStyle name="Обычный 6 6 2 4 2 2 2 2" xfId="54901"/>
    <cellStyle name="Обычный 6 6 2 4 2 2 3" xfId="54902"/>
    <cellStyle name="Обычный 6 6 2 4 2 3" xfId="54903"/>
    <cellStyle name="Обычный 6 6 2 4 2 3 2" xfId="54904"/>
    <cellStyle name="Обычный 6 6 2 4 2 4" xfId="54905"/>
    <cellStyle name="Обычный 6 6 2 4 3" xfId="54906"/>
    <cellStyle name="Обычный 6 6 2 4 3 2" xfId="54907"/>
    <cellStyle name="Обычный 6 6 2 4 3 2 2" xfId="54908"/>
    <cellStyle name="Обычный 6 6 2 4 3 3" xfId="54909"/>
    <cellStyle name="Обычный 6 6 2 4 4" xfId="54910"/>
    <cellStyle name="Обычный 6 6 2 4 4 2" xfId="54911"/>
    <cellStyle name="Обычный 6 6 2 4 5" xfId="54912"/>
    <cellStyle name="Обычный 6 6 2 5" xfId="54913"/>
    <cellStyle name="Обычный 6 6 2 5 2" xfId="54914"/>
    <cellStyle name="Обычный 6 6 2 5 2 2" xfId="54915"/>
    <cellStyle name="Обычный 6 6 2 5 2 2 2" xfId="54916"/>
    <cellStyle name="Обычный 6 6 2 5 2 3" xfId="54917"/>
    <cellStyle name="Обычный 6 6 2 5 3" xfId="54918"/>
    <cellStyle name="Обычный 6 6 2 5 3 2" xfId="54919"/>
    <cellStyle name="Обычный 6 6 2 5 4" xfId="54920"/>
    <cellStyle name="Обычный 6 6 2 6" xfId="54921"/>
    <cellStyle name="Обычный 6 6 2 6 2" xfId="54922"/>
    <cellStyle name="Обычный 6 6 2 6 2 2" xfId="54923"/>
    <cellStyle name="Обычный 6 6 2 6 3" xfId="54924"/>
    <cellStyle name="Обычный 6 6 2 7" xfId="54925"/>
    <cellStyle name="Обычный 6 6 2 7 2" xfId="54926"/>
    <cellStyle name="Обычный 6 6 2 8" xfId="54927"/>
    <cellStyle name="Обычный 6 6 3" xfId="54928"/>
    <cellStyle name="Обычный 6 6 3 2" xfId="54929"/>
    <cellStyle name="Обычный 6 6 3 2 2" xfId="54930"/>
    <cellStyle name="Обычный 6 6 3 2 2 2" xfId="54931"/>
    <cellStyle name="Обычный 6 6 3 2 2 2 2" xfId="54932"/>
    <cellStyle name="Обычный 6 6 3 2 2 2 2 2" xfId="54933"/>
    <cellStyle name="Обычный 6 6 3 2 2 2 2 2 2" xfId="54934"/>
    <cellStyle name="Обычный 6 6 3 2 2 2 2 3" xfId="54935"/>
    <cellStyle name="Обычный 6 6 3 2 2 2 3" xfId="54936"/>
    <cellStyle name="Обычный 6 6 3 2 2 2 3 2" xfId="54937"/>
    <cellStyle name="Обычный 6 6 3 2 2 2 4" xfId="54938"/>
    <cellStyle name="Обычный 6 6 3 2 2 3" xfId="54939"/>
    <cellStyle name="Обычный 6 6 3 2 2 3 2" xfId="54940"/>
    <cellStyle name="Обычный 6 6 3 2 2 3 2 2" xfId="54941"/>
    <cellStyle name="Обычный 6 6 3 2 2 3 3" xfId="54942"/>
    <cellStyle name="Обычный 6 6 3 2 2 4" xfId="54943"/>
    <cellStyle name="Обычный 6 6 3 2 2 4 2" xfId="54944"/>
    <cellStyle name="Обычный 6 6 3 2 2 5" xfId="54945"/>
    <cellStyle name="Обычный 6 6 3 2 3" xfId="54946"/>
    <cellStyle name="Обычный 6 6 3 2 3 2" xfId="54947"/>
    <cellStyle name="Обычный 6 6 3 2 3 2 2" xfId="54948"/>
    <cellStyle name="Обычный 6 6 3 2 3 2 2 2" xfId="54949"/>
    <cellStyle name="Обычный 6 6 3 2 3 2 3" xfId="54950"/>
    <cellStyle name="Обычный 6 6 3 2 3 3" xfId="54951"/>
    <cellStyle name="Обычный 6 6 3 2 3 3 2" xfId="54952"/>
    <cellStyle name="Обычный 6 6 3 2 3 4" xfId="54953"/>
    <cellStyle name="Обычный 6 6 3 2 4" xfId="54954"/>
    <cellStyle name="Обычный 6 6 3 2 4 2" xfId="54955"/>
    <cellStyle name="Обычный 6 6 3 2 4 2 2" xfId="54956"/>
    <cellStyle name="Обычный 6 6 3 2 4 3" xfId="54957"/>
    <cellStyle name="Обычный 6 6 3 2 5" xfId="54958"/>
    <cellStyle name="Обычный 6 6 3 2 5 2" xfId="54959"/>
    <cellStyle name="Обычный 6 6 3 2 6" xfId="54960"/>
    <cellStyle name="Обычный 6 6 3 3" xfId="54961"/>
    <cellStyle name="Обычный 6 6 3 3 2" xfId="54962"/>
    <cellStyle name="Обычный 6 6 3 3 2 2" xfId="54963"/>
    <cellStyle name="Обычный 6 6 3 3 2 2 2" xfId="54964"/>
    <cellStyle name="Обычный 6 6 3 3 2 2 2 2" xfId="54965"/>
    <cellStyle name="Обычный 6 6 3 3 2 2 3" xfId="54966"/>
    <cellStyle name="Обычный 6 6 3 3 2 3" xfId="54967"/>
    <cellStyle name="Обычный 6 6 3 3 2 3 2" xfId="54968"/>
    <cellStyle name="Обычный 6 6 3 3 2 4" xfId="54969"/>
    <cellStyle name="Обычный 6 6 3 3 3" xfId="54970"/>
    <cellStyle name="Обычный 6 6 3 3 3 2" xfId="54971"/>
    <cellStyle name="Обычный 6 6 3 3 3 2 2" xfId="54972"/>
    <cellStyle name="Обычный 6 6 3 3 3 3" xfId="54973"/>
    <cellStyle name="Обычный 6 6 3 3 4" xfId="54974"/>
    <cellStyle name="Обычный 6 6 3 3 4 2" xfId="54975"/>
    <cellStyle name="Обычный 6 6 3 3 5" xfId="54976"/>
    <cellStyle name="Обычный 6 6 3 4" xfId="54977"/>
    <cellStyle name="Обычный 6 6 3 4 2" xfId="54978"/>
    <cellStyle name="Обычный 6 6 3 4 2 2" xfId="54979"/>
    <cellStyle name="Обычный 6 6 3 4 2 2 2" xfId="54980"/>
    <cellStyle name="Обычный 6 6 3 4 2 3" xfId="54981"/>
    <cellStyle name="Обычный 6 6 3 4 3" xfId="54982"/>
    <cellStyle name="Обычный 6 6 3 4 3 2" xfId="54983"/>
    <cellStyle name="Обычный 6 6 3 4 4" xfId="54984"/>
    <cellStyle name="Обычный 6 6 3 5" xfId="54985"/>
    <cellStyle name="Обычный 6 6 3 5 2" xfId="54986"/>
    <cellStyle name="Обычный 6 6 3 5 2 2" xfId="54987"/>
    <cellStyle name="Обычный 6 6 3 5 3" xfId="54988"/>
    <cellStyle name="Обычный 6 6 3 6" xfId="54989"/>
    <cellStyle name="Обычный 6 6 3 6 2" xfId="54990"/>
    <cellStyle name="Обычный 6 6 3 7" xfId="54991"/>
    <cellStyle name="Обычный 6 6 4" xfId="54992"/>
    <cellStyle name="Обычный 6 6 4 2" xfId="54993"/>
    <cellStyle name="Обычный 6 6 4 2 2" xfId="54994"/>
    <cellStyle name="Обычный 6 6 4 2 2 2" xfId="54995"/>
    <cellStyle name="Обычный 6 6 4 2 2 2 2" xfId="54996"/>
    <cellStyle name="Обычный 6 6 4 2 2 2 2 2" xfId="54997"/>
    <cellStyle name="Обычный 6 6 4 2 2 2 3" xfId="54998"/>
    <cellStyle name="Обычный 6 6 4 2 2 3" xfId="54999"/>
    <cellStyle name="Обычный 6 6 4 2 2 3 2" xfId="55000"/>
    <cellStyle name="Обычный 6 6 4 2 2 4" xfId="55001"/>
    <cellStyle name="Обычный 6 6 4 2 3" xfId="55002"/>
    <cellStyle name="Обычный 6 6 4 2 3 2" xfId="55003"/>
    <cellStyle name="Обычный 6 6 4 2 3 2 2" xfId="55004"/>
    <cellStyle name="Обычный 6 6 4 2 3 3" xfId="55005"/>
    <cellStyle name="Обычный 6 6 4 2 4" xfId="55006"/>
    <cellStyle name="Обычный 6 6 4 2 4 2" xfId="55007"/>
    <cellStyle name="Обычный 6 6 4 2 5" xfId="55008"/>
    <cellStyle name="Обычный 6 6 4 3" xfId="55009"/>
    <cellStyle name="Обычный 6 6 4 3 2" xfId="55010"/>
    <cellStyle name="Обычный 6 6 4 3 2 2" xfId="55011"/>
    <cellStyle name="Обычный 6 6 4 3 2 2 2" xfId="55012"/>
    <cellStyle name="Обычный 6 6 4 3 2 3" xfId="55013"/>
    <cellStyle name="Обычный 6 6 4 3 3" xfId="55014"/>
    <cellStyle name="Обычный 6 6 4 3 3 2" xfId="55015"/>
    <cellStyle name="Обычный 6 6 4 3 4" xfId="55016"/>
    <cellStyle name="Обычный 6 6 4 4" xfId="55017"/>
    <cellStyle name="Обычный 6 6 4 4 2" xfId="55018"/>
    <cellStyle name="Обычный 6 6 4 4 2 2" xfId="55019"/>
    <cellStyle name="Обычный 6 6 4 4 3" xfId="55020"/>
    <cellStyle name="Обычный 6 6 4 5" xfId="55021"/>
    <cellStyle name="Обычный 6 6 4 5 2" xfId="55022"/>
    <cellStyle name="Обычный 6 6 4 6" xfId="55023"/>
    <cellStyle name="Обычный 6 6 5" xfId="55024"/>
    <cellStyle name="Обычный 6 6 5 2" xfId="55025"/>
    <cellStyle name="Обычный 6 6 5 2 2" xfId="55026"/>
    <cellStyle name="Обычный 6 6 5 2 2 2" xfId="55027"/>
    <cellStyle name="Обычный 6 6 5 2 2 2 2" xfId="55028"/>
    <cellStyle name="Обычный 6 6 5 2 2 3" xfId="55029"/>
    <cellStyle name="Обычный 6 6 5 2 3" xfId="55030"/>
    <cellStyle name="Обычный 6 6 5 2 3 2" xfId="55031"/>
    <cellStyle name="Обычный 6 6 5 2 4" xfId="55032"/>
    <cellStyle name="Обычный 6 6 5 3" xfId="55033"/>
    <cellStyle name="Обычный 6 6 5 3 2" xfId="55034"/>
    <cellStyle name="Обычный 6 6 5 3 2 2" xfId="55035"/>
    <cellStyle name="Обычный 6 6 5 3 3" xfId="55036"/>
    <cellStyle name="Обычный 6 6 5 4" xfId="55037"/>
    <cellStyle name="Обычный 6 6 5 4 2" xfId="55038"/>
    <cellStyle name="Обычный 6 6 5 5" xfId="55039"/>
    <cellStyle name="Обычный 6 6 6" xfId="55040"/>
    <cellStyle name="Обычный 6 6 6 2" xfId="55041"/>
    <cellStyle name="Обычный 6 6 6 2 2" xfId="55042"/>
    <cellStyle name="Обычный 6 6 6 2 2 2" xfId="55043"/>
    <cellStyle name="Обычный 6 6 6 2 3" xfId="55044"/>
    <cellStyle name="Обычный 6 6 6 3" xfId="55045"/>
    <cellStyle name="Обычный 6 6 6 3 2" xfId="55046"/>
    <cellStyle name="Обычный 6 6 6 4" xfId="55047"/>
    <cellStyle name="Обычный 6 6 7" xfId="55048"/>
    <cellStyle name="Обычный 6 6 7 2" xfId="55049"/>
    <cellStyle name="Обычный 6 6 7 2 2" xfId="55050"/>
    <cellStyle name="Обычный 6 6 7 3" xfId="55051"/>
    <cellStyle name="Обычный 6 6 8" xfId="55052"/>
    <cellStyle name="Обычный 6 6 8 2" xfId="55053"/>
    <cellStyle name="Обычный 6 6 9" xfId="55054"/>
    <cellStyle name="Обычный 6 7" xfId="55055"/>
    <cellStyle name="Обычный 6 8" xfId="55056"/>
    <cellStyle name="Обычный 6 8 2" xfId="55057"/>
    <cellStyle name="Обычный 6 8 2 2" xfId="55058"/>
    <cellStyle name="Обычный 6 8 2 2 2" xfId="55059"/>
    <cellStyle name="Обычный 6 8 2 2 2 2" xfId="55060"/>
    <cellStyle name="Обычный 6 8 2 2 2 2 2" xfId="55061"/>
    <cellStyle name="Обычный 6 8 2 2 2 2 2 2" xfId="55062"/>
    <cellStyle name="Обычный 6 8 2 2 2 2 2 2 2" xfId="55063"/>
    <cellStyle name="Обычный 6 8 2 2 2 2 2 3" xfId="55064"/>
    <cellStyle name="Обычный 6 8 2 2 2 2 3" xfId="55065"/>
    <cellStyle name="Обычный 6 8 2 2 2 2 3 2" xfId="55066"/>
    <cellStyle name="Обычный 6 8 2 2 2 2 4" xfId="55067"/>
    <cellStyle name="Обычный 6 8 2 2 2 3" xfId="55068"/>
    <cellStyle name="Обычный 6 8 2 2 2 3 2" xfId="55069"/>
    <cellStyle name="Обычный 6 8 2 2 2 3 2 2" xfId="55070"/>
    <cellStyle name="Обычный 6 8 2 2 2 3 3" xfId="55071"/>
    <cellStyle name="Обычный 6 8 2 2 2 4" xfId="55072"/>
    <cellStyle name="Обычный 6 8 2 2 2 4 2" xfId="55073"/>
    <cellStyle name="Обычный 6 8 2 2 2 5" xfId="55074"/>
    <cellStyle name="Обычный 6 8 2 2 3" xfId="55075"/>
    <cellStyle name="Обычный 6 8 2 2 3 2" xfId="55076"/>
    <cellStyle name="Обычный 6 8 2 2 3 2 2" xfId="55077"/>
    <cellStyle name="Обычный 6 8 2 2 3 2 2 2" xfId="55078"/>
    <cellStyle name="Обычный 6 8 2 2 3 2 3" xfId="55079"/>
    <cellStyle name="Обычный 6 8 2 2 3 3" xfId="55080"/>
    <cellStyle name="Обычный 6 8 2 2 3 3 2" xfId="55081"/>
    <cellStyle name="Обычный 6 8 2 2 3 4" xfId="55082"/>
    <cellStyle name="Обычный 6 8 2 2 4" xfId="55083"/>
    <cellStyle name="Обычный 6 8 2 2 4 2" xfId="55084"/>
    <cellStyle name="Обычный 6 8 2 2 4 2 2" xfId="55085"/>
    <cellStyle name="Обычный 6 8 2 2 4 3" xfId="55086"/>
    <cellStyle name="Обычный 6 8 2 2 5" xfId="55087"/>
    <cellStyle name="Обычный 6 8 2 2 5 2" xfId="55088"/>
    <cellStyle name="Обычный 6 8 2 2 6" xfId="55089"/>
    <cellStyle name="Обычный 6 8 2 3" xfId="55090"/>
    <cellStyle name="Обычный 6 8 2 3 2" xfId="55091"/>
    <cellStyle name="Обычный 6 8 2 3 2 2" xfId="55092"/>
    <cellStyle name="Обычный 6 8 2 3 2 2 2" xfId="55093"/>
    <cellStyle name="Обычный 6 8 2 3 2 2 2 2" xfId="55094"/>
    <cellStyle name="Обычный 6 8 2 3 2 2 3" xfId="55095"/>
    <cellStyle name="Обычный 6 8 2 3 2 3" xfId="55096"/>
    <cellStyle name="Обычный 6 8 2 3 2 3 2" xfId="55097"/>
    <cellStyle name="Обычный 6 8 2 3 2 4" xfId="55098"/>
    <cellStyle name="Обычный 6 8 2 3 3" xfId="55099"/>
    <cellStyle name="Обычный 6 8 2 3 3 2" xfId="55100"/>
    <cellStyle name="Обычный 6 8 2 3 3 2 2" xfId="55101"/>
    <cellStyle name="Обычный 6 8 2 3 3 3" xfId="55102"/>
    <cellStyle name="Обычный 6 8 2 3 4" xfId="55103"/>
    <cellStyle name="Обычный 6 8 2 3 4 2" xfId="55104"/>
    <cellStyle name="Обычный 6 8 2 3 5" xfId="55105"/>
    <cellStyle name="Обычный 6 8 2 4" xfId="55106"/>
    <cellStyle name="Обычный 6 8 2 4 2" xfId="55107"/>
    <cellStyle name="Обычный 6 8 2 4 2 2" xfId="55108"/>
    <cellStyle name="Обычный 6 8 2 4 2 2 2" xfId="55109"/>
    <cellStyle name="Обычный 6 8 2 4 2 3" xfId="55110"/>
    <cellStyle name="Обычный 6 8 2 4 3" xfId="55111"/>
    <cellStyle name="Обычный 6 8 2 4 3 2" xfId="55112"/>
    <cellStyle name="Обычный 6 8 2 4 4" xfId="55113"/>
    <cellStyle name="Обычный 6 8 2 5" xfId="55114"/>
    <cellStyle name="Обычный 6 8 2 5 2" xfId="55115"/>
    <cellStyle name="Обычный 6 8 2 5 2 2" xfId="55116"/>
    <cellStyle name="Обычный 6 8 2 5 3" xfId="55117"/>
    <cellStyle name="Обычный 6 8 2 6" xfId="55118"/>
    <cellStyle name="Обычный 6 8 2 6 2" xfId="55119"/>
    <cellStyle name="Обычный 6 8 2 7" xfId="55120"/>
    <cellStyle name="Обычный 6 8 3" xfId="55121"/>
    <cellStyle name="Обычный 6 8 3 2" xfId="55122"/>
    <cellStyle name="Обычный 6 8 3 2 2" xfId="55123"/>
    <cellStyle name="Обычный 6 8 3 2 2 2" xfId="55124"/>
    <cellStyle name="Обычный 6 8 3 2 2 2 2" xfId="55125"/>
    <cellStyle name="Обычный 6 8 3 2 2 2 2 2" xfId="55126"/>
    <cellStyle name="Обычный 6 8 3 2 2 2 3" xfId="55127"/>
    <cellStyle name="Обычный 6 8 3 2 2 3" xfId="55128"/>
    <cellStyle name="Обычный 6 8 3 2 2 3 2" xfId="55129"/>
    <cellStyle name="Обычный 6 8 3 2 2 4" xfId="55130"/>
    <cellStyle name="Обычный 6 8 3 2 3" xfId="55131"/>
    <cellStyle name="Обычный 6 8 3 2 3 2" xfId="55132"/>
    <cellStyle name="Обычный 6 8 3 2 3 2 2" xfId="55133"/>
    <cellStyle name="Обычный 6 8 3 2 3 3" xfId="55134"/>
    <cellStyle name="Обычный 6 8 3 2 4" xfId="55135"/>
    <cellStyle name="Обычный 6 8 3 2 4 2" xfId="55136"/>
    <cellStyle name="Обычный 6 8 3 2 5" xfId="55137"/>
    <cellStyle name="Обычный 6 8 3 3" xfId="55138"/>
    <cellStyle name="Обычный 6 8 3 3 2" xfId="55139"/>
    <cellStyle name="Обычный 6 8 3 3 2 2" xfId="55140"/>
    <cellStyle name="Обычный 6 8 3 3 2 2 2" xfId="55141"/>
    <cellStyle name="Обычный 6 8 3 3 2 3" xfId="55142"/>
    <cellStyle name="Обычный 6 8 3 3 3" xfId="55143"/>
    <cellStyle name="Обычный 6 8 3 3 3 2" xfId="55144"/>
    <cellStyle name="Обычный 6 8 3 3 4" xfId="55145"/>
    <cellStyle name="Обычный 6 8 3 4" xfId="55146"/>
    <cellStyle name="Обычный 6 8 3 4 2" xfId="55147"/>
    <cellStyle name="Обычный 6 8 3 4 2 2" xfId="55148"/>
    <cellStyle name="Обычный 6 8 3 4 3" xfId="55149"/>
    <cellStyle name="Обычный 6 8 3 5" xfId="55150"/>
    <cellStyle name="Обычный 6 8 3 5 2" xfId="55151"/>
    <cellStyle name="Обычный 6 8 3 6" xfId="55152"/>
    <cellStyle name="Обычный 6 8 4" xfId="55153"/>
    <cellStyle name="Обычный 6 8 4 2" xfId="55154"/>
    <cellStyle name="Обычный 6 8 4 2 2" xfId="55155"/>
    <cellStyle name="Обычный 6 8 4 2 2 2" xfId="55156"/>
    <cellStyle name="Обычный 6 8 4 2 2 2 2" xfId="55157"/>
    <cellStyle name="Обычный 6 8 4 2 2 3" xfId="55158"/>
    <cellStyle name="Обычный 6 8 4 2 3" xfId="55159"/>
    <cellStyle name="Обычный 6 8 4 2 3 2" xfId="55160"/>
    <cellStyle name="Обычный 6 8 4 2 4" xfId="55161"/>
    <cellStyle name="Обычный 6 8 4 3" xfId="55162"/>
    <cellStyle name="Обычный 6 8 4 3 2" xfId="55163"/>
    <cellStyle name="Обычный 6 8 4 3 2 2" xfId="55164"/>
    <cellStyle name="Обычный 6 8 4 3 3" xfId="55165"/>
    <cellStyle name="Обычный 6 8 4 4" xfId="55166"/>
    <cellStyle name="Обычный 6 8 4 4 2" xfId="55167"/>
    <cellStyle name="Обычный 6 8 4 5" xfId="55168"/>
    <cellStyle name="Обычный 6 8 5" xfId="55169"/>
    <cellStyle name="Обычный 6 8 5 2" xfId="55170"/>
    <cellStyle name="Обычный 6 8 5 2 2" xfId="55171"/>
    <cellStyle name="Обычный 6 8 5 2 2 2" xfId="55172"/>
    <cellStyle name="Обычный 6 8 5 2 3" xfId="55173"/>
    <cellStyle name="Обычный 6 8 5 3" xfId="55174"/>
    <cellStyle name="Обычный 6 8 5 3 2" xfId="55175"/>
    <cellStyle name="Обычный 6 8 5 4" xfId="55176"/>
    <cellStyle name="Обычный 6 8 6" xfId="55177"/>
    <cellStyle name="Обычный 6 8 6 2" xfId="55178"/>
    <cellStyle name="Обычный 6 8 6 2 2" xfId="55179"/>
    <cellStyle name="Обычный 6 8 6 3" xfId="55180"/>
    <cellStyle name="Обычный 6 8 7" xfId="55181"/>
    <cellStyle name="Обычный 6 8 7 2" xfId="55182"/>
    <cellStyle name="Обычный 6 8 8" xfId="55183"/>
    <cellStyle name="Обычный 60" xfId="55184"/>
    <cellStyle name="Обычный 60 2" xfId="55185"/>
    <cellStyle name="Обычный 60 2 2" xfId="55186"/>
    <cellStyle name="Обычный 60 2 2 2" xfId="55187"/>
    <cellStyle name="Обычный 60 2 2 2 2" xfId="55188"/>
    <cellStyle name="Обычный 60 2 2 3" xfId="55189"/>
    <cellStyle name="Обычный 60 2 3" xfId="55190"/>
    <cellStyle name="Обычный 60 2 3 2" xfId="55191"/>
    <cellStyle name="Обычный 60 2 4" xfId="55192"/>
    <cellStyle name="Обычный 60 3" xfId="55193"/>
    <cellStyle name="Обычный 60 3 2" xfId="55194"/>
    <cellStyle name="Обычный 60 3 2 2" xfId="55195"/>
    <cellStyle name="Обычный 60 3 3" xfId="55196"/>
    <cellStyle name="Обычный 60 4" xfId="55197"/>
    <cellStyle name="Обычный 60 4 2" xfId="55198"/>
    <cellStyle name="Обычный 60 5" xfId="55199"/>
    <cellStyle name="Обычный 61" xfId="55200"/>
    <cellStyle name="Обычный 62" xfId="55201"/>
    <cellStyle name="Обычный 63" xfId="55202"/>
    <cellStyle name="Обычный 64" xfId="55203"/>
    <cellStyle name="Обычный 64 2" xfId="55204"/>
    <cellStyle name="Обычный 64 2 2" xfId="55205"/>
    <cellStyle name="Обычный 64 2 2 2" xfId="55206"/>
    <cellStyle name="Обычный 64 2 3" xfId="55207"/>
    <cellStyle name="Обычный 64 3" xfId="55208"/>
    <cellStyle name="Обычный 64 3 2" xfId="55209"/>
    <cellStyle name="Обычный 64 4" xfId="55210"/>
    <cellStyle name="Обычный 65" xfId="55211"/>
    <cellStyle name="Обычный 66" xfId="55212"/>
    <cellStyle name="Обычный 67" xfId="55213"/>
    <cellStyle name="Обычный 67 2" xfId="55214"/>
    <cellStyle name="Обычный 67 2 2" xfId="55215"/>
    <cellStyle name="Обычный 67 3" xfId="55216"/>
    <cellStyle name="Обычный 68" xfId="55217"/>
    <cellStyle name="Обычный 69" xfId="55218"/>
    <cellStyle name="Обычный 7" xfId="55219"/>
    <cellStyle name="Обычный 7 2" xfId="55220"/>
    <cellStyle name="Обычный 7 2 2" xfId="55221"/>
    <cellStyle name="Обычный 7 2 3" xfId="55222"/>
    <cellStyle name="Обычный 7 3" xfId="55223"/>
    <cellStyle name="Обычный 7 3 2" xfId="55224"/>
    <cellStyle name="Обычный 7 3 3" xfId="55225"/>
    <cellStyle name="Обычный 70" xfId="55226"/>
    <cellStyle name="Обычный 71" xfId="55227"/>
    <cellStyle name="Обычный 72" xfId="55228"/>
    <cellStyle name="Обычный 72 2" xfId="55229"/>
    <cellStyle name="Обычный 73" xfId="55230"/>
    <cellStyle name="Обычный 74" xfId="55231"/>
    <cellStyle name="Обычный 75" xfId="55232"/>
    <cellStyle name="Обычный 76" xfId="55233"/>
    <cellStyle name="Обычный 77" xfId="55234"/>
    <cellStyle name="Обычный 78" xfId="55235"/>
    <cellStyle name="Обычный 79" xfId="59815"/>
    <cellStyle name="Обычный 8" xfId="55236"/>
    <cellStyle name="Обычный 8 2" xfId="55237"/>
    <cellStyle name="Обычный 8 2 2" xfId="55238"/>
    <cellStyle name="Обычный 8 2 2 2" xfId="55239"/>
    <cellStyle name="Обычный 8 2 2 2 2" xfId="55240"/>
    <cellStyle name="Обычный 8 2 2 2 2 2" xfId="55241"/>
    <cellStyle name="Обычный 8 2 2 2 2 2 2" xfId="55242"/>
    <cellStyle name="Обычный 8 2 2 2 2 2 2 2" xfId="55243"/>
    <cellStyle name="Обычный 8 2 2 2 2 2 2 2 2" xfId="55244"/>
    <cellStyle name="Обычный 8 2 2 2 2 2 2 2 2 2" xfId="55245"/>
    <cellStyle name="Обычный 8 2 2 2 2 2 2 2 2 2 2" xfId="55246"/>
    <cellStyle name="Обычный 8 2 2 2 2 2 2 2 2 3" xfId="55247"/>
    <cellStyle name="Обычный 8 2 2 2 2 2 2 2 3" xfId="55248"/>
    <cellStyle name="Обычный 8 2 2 2 2 2 2 2 3 2" xfId="55249"/>
    <cellStyle name="Обычный 8 2 2 2 2 2 2 2 4" xfId="55250"/>
    <cellStyle name="Обычный 8 2 2 2 2 2 2 3" xfId="55251"/>
    <cellStyle name="Обычный 8 2 2 2 2 2 2 3 2" xfId="55252"/>
    <cellStyle name="Обычный 8 2 2 2 2 2 2 3 2 2" xfId="55253"/>
    <cellStyle name="Обычный 8 2 2 2 2 2 2 3 3" xfId="55254"/>
    <cellStyle name="Обычный 8 2 2 2 2 2 2 4" xfId="55255"/>
    <cellStyle name="Обычный 8 2 2 2 2 2 2 4 2" xfId="55256"/>
    <cellStyle name="Обычный 8 2 2 2 2 2 2 5" xfId="55257"/>
    <cellStyle name="Обычный 8 2 2 2 2 2 3" xfId="55258"/>
    <cellStyle name="Обычный 8 2 2 2 2 2 3 2" xfId="55259"/>
    <cellStyle name="Обычный 8 2 2 2 2 2 3 2 2" xfId="55260"/>
    <cellStyle name="Обычный 8 2 2 2 2 2 3 2 2 2" xfId="55261"/>
    <cellStyle name="Обычный 8 2 2 2 2 2 3 2 3" xfId="55262"/>
    <cellStyle name="Обычный 8 2 2 2 2 2 3 3" xfId="55263"/>
    <cellStyle name="Обычный 8 2 2 2 2 2 3 3 2" xfId="55264"/>
    <cellStyle name="Обычный 8 2 2 2 2 2 3 4" xfId="55265"/>
    <cellStyle name="Обычный 8 2 2 2 2 2 4" xfId="55266"/>
    <cellStyle name="Обычный 8 2 2 2 2 2 4 2" xfId="55267"/>
    <cellStyle name="Обычный 8 2 2 2 2 2 4 2 2" xfId="55268"/>
    <cellStyle name="Обычный 8 2 2 2 2 2 4 3" xfId="55269"/>
    <cellStyle name="Обычный 8 2 2 2 2 2 5" xfId="55270"/>
    <cellStyle name="Обычный 8 2 2 2 2 2 5 2" xfId="55271"/>
    <cellStyle name="Обычный 8 2 2 2 2 2 6" xfId="55272"/>
    <cellStyle name="Обычный 8 2 2 2 2 3" xfId="55273"/>
    <cellStyle name="Обычный 8 2 2 2 2 3 2" xfId="55274"/>
    <cellStyle name="Обычный 8 2 2 2 2 3 2 2" xfId="55275"/>
    <cellStyle name="Обычный 8 2 2 2 2 3 2 2 2" xfId="55276"/>
    <cellStyle name="Обычный 8 2 2 2 2 3 2 2 2 2" xfId="55277"/>
    <cellStyle name="Обычный 8 2 2 2 2 3 2 2 3" xfId="55278"/>
    <cellStyle name="Обычный 8 2 2 2 2 3 2 3" xfId="55279"/>
    <cellStyle name="Обычный 8 2 2 2 2 3 2 3 2" xfId="55280"/>
    <cellStyle name="Обычный 8 2 2 2 2 3 2 4" xfId="55281"/>
    <cellStyle name="Обычный 8 2 2 2 2 3 3" xfId="55282"/>
    <cellStyle name="Обычный 8 2 2 2 2 3 3 2" xfId="55283"/>
    <cellStyle name="Обычный 8 2 2 2 2 3 3 2 2" xfId="55284"/>
    <cellStyle name="Обычный 8 2 2 2 2 3 3 3" xfId="55285"/>
    <cellStyle name="Обычный 8 2 2 2 2 3 4" xfId="55286"/>
    <cellStyle name="Обычный 8 2 2 2 2 3 4 2" xfId="55287"/>
    <cellStyle name="Обычный 8 2 2 2 2 3 5" xfId="55288"/>
    <cellStyle name="Обычный 8 2 2 2 2 4" xfId="55289"/>
    <cellStyle name="Обычный 8 2 2 2 2 4 2" xfId="55290"/>
    <cellStyle name="Обычный 8 2 2 2 2 4 2 2" xfId="55291"/>
    <cellStyle name="Обычный 8 2 2 2 2 4 2 2 2" xfId="55292"/>
    <cellStyle name="Обычный 8 2 2 2 2 4 2 3" xfId="55293"/>
    <cellStyle name="Обычный 8 2 2 2 2 4 3" xfId="55294"/>
    <cellStyle name="Обычный 8 2 2 2 2 4 3 2" xfId="55295"/>
    <cellStyle name="Обычный 8 2 2 2 2 4 4" xfId="55296"/>
    <cellStyle name="Обычный 8 2 2 2 2 5" xfId="55297"/>
    <cellStyle name="Обычный 8 2 2 2 2 5 2" xfId="55298"/>
    <cellStyle name="Обычный 8 2 2 2 2 5 2 2" xfId="55299"/>
    <cellStyle name="Обычный 8 2 2 2 2 5 3" xfId="55300"/>
    <cellStyle name="Обычный 8 2 2 2 2 6" xfId="55301"/>
    <cellStyle name="Обычный 8 2 2 2 2 6 2" xfId="55302"/>
    <cellStyle name="Обычный 8 2 2 2 2 7" xfId="55303"/>
    <cellStyle name="Обычный 8 2 2 2 3" xfId="55304"/>
    <cellStyle name="Обычный 8 2 2 2 3 2" xfId="55305"/>
    <cellStyle name="Обычный 8 2 2 2 3 2 2" xfId="55306"/>
    <cellStyle name="Обычный 8 2 2 2 3 2 2 2" xfId="55307"/>
    <cellStyle name="Обычный 8 2 2 2 3 2 2 2 2" xfId="55308"/>
    <cellStyle name="Обычный 8 2 2 2 3 2 2 2 2 2" xfId="55309"/>
    <cellStyle name="Обычный 8 2 2 2 3 2 2 2 3" xfId="55310"/>
    <cellStyle name="Обычный 8 2 2 2 3 2 2 3" xfId="55311"/>
    <cellStyle name="Обычный 8 2 2 2 3 2 2 3 2" xfId="55312"/>
    <cellStyle name="Обычный 8 2 2 2 3 2 2 4" xfId="55313"/>
    <cellStyle name="Обычный 8 2 2 2 3 2 3" xfId="55314"/>
    <cellStyle name="Обычный 8 2 2 2 3 2 3 2" xfId="55315"/>
    <cellStyle name="Обычный 8 2 2 2 3 2 3 2 2" xfId="55316"/>
    <cellStyle name="Обычный 8 2 2 2 3 2 3 3" xfId="55317"/>
    <cellStyle name="Обычный 8 2 2 2 3 2 4" xfId="55318"/>
    <cellStyle name="Обычный 8 2 2 2 3 2 4 2" xfId="55319"/>
    <cellStyle name="Обычный 8 2 2 2 3 2 5" xfId="55320"/>
    <cellStyle name="Обычный 8 2 2 2 3 3" xfId="55321"/>
    <cellStyle name="Обычный 8 2 2 2 3 3 2" xfId="55322"/>
    <cellStyle name="Обычный 8 2 2 2 3 3 2 2" xfId="55323"/>
    <cellStyle name="Обычный 8 2 2 2 3 3 2 2 2" xfId="55324"/>
    <cellStyle name="Обычный 8 2 2 2 3 3 2 3" xfId="55325"/>
    <cellStyle name="Обычный 8 2 2 2 3 3 3" xfId="55326"/>
    <cellStyle name="Обычный 8 2 2 2 3 3 3 2" xfId="55327"/>
    <cellStyle name="Обычный 8 2 2 2 3 3 4" xfId="55328"/>
    <cellStyle name="Обычный 8 2 2 2 3 4" xfId="55329"/>
    <cellStyle name="Обычный 8 2 2 2 3 4 2" xfId="55330"/>
    <cellStyle name="Обычный 8 2 2 2 3 4 2 2" xfId="55331"/>
    <cellStyle name="Обычный 8 2 2 2 3 4 3" xfId="55332"/>
    <cellStyle name="Обычный 8 2 2 2 3 5" xfId="55333"/>
    <cellStyle name="Обычный 8 2 2 2 3 5 2" xfId="55334"/>
    <cellStyle name="Обычный 8 2 2 2 3 6" xfId="55335"/>
    <cellStyle name="Обычный 8 2 2 2 4" xfId="55336"/>
    <cellStyle name="Обычный 8 2 2 2 4 2" xfId="55337"/>
    <cellStyle name="Обычный 8 2 2 2 4 2 2" xfId="55338"/>
    <cellStyle name="Обычный 8 2 2 2 4 2 2 2" xfId="55339"/>
    <cellStyle name="Обычный 8 2 2 2 4 2 2 2 2" xfId="55340"/>
    <cellStyle name="Обычный 8 2 2 2 4 2 2 3" xfId="55341"/>
    <cellStyle name="Обычный 8 2 2 2 4 2 3" xfId="55342"/>
    <cellStyle name="Обычный 8 2 2 2 4 2 3 2" xfId="55343"/>
    <cellStyle name="Обычный 8 2 2 2 4 2 4" xfId="55344"/>
    <cellStyle name="Обычный 8 2 2 2 4 3" xfId="55345"/>
    <cellStyle name="Обычный 8 2 2 2 4 3 2" xfId="55346"/>
    <cellStyle name="Обычный 8 2 2 2 4 3 2 2" xfId="55347"/>
    <cellStyle name="Обычный 8 2 2 2 4 3 3" xfId="55348"/>
    <cellStyle name="Обычный 8 2 2 2 4 4" xfId="55349"/>
    <cellStyle name="Обычный 8 2 2 2 4 4 2" xfId="55350"/>
    <cellStyle name="Обычный 8 2 2 2 4 5" xfId="55351"/>
    <cellStyle name="Обычный 8 2 2 2 5" xfId="55352"/>
    <cellStyle name="Обычный 8 2 2 2 5 2" xfId="55353"/>
    <cellStyle name="Обычный 8 2 2 2 5 2 2" xfId="55354"/>
    <cellStyle name="Обычный 8 2 2 2 5 2 2 2" xfId="55355"/>
    <cellStyle name="Обычный 8 2 2 2 5 2 3" xfId="55356"/>
    <cellStyle name="Обычный 8 2 2 2 5 3" xfId="55357"/>
    <cellStyle name="Обычный 8 2 2 2 5 3 2" xfId="55358"/>
    <cellStyle name="Обычный 8 2 2 2 5 4" xfId="55359"/>
    <cellStyle name="Обычный 8 2 2 2 6" xfId="55360"/>
    <cellStyle name="Обычный 8 2 2 2 6 2" xfId="55361"/>
    <cellStyle name="Обычный 8 2 2 2 6 2 2" xfId="55362"/>
    <cellStyle name="Обычный 8 2 2 2 6 3" xfId="55363"/>
    <cellStyle name="Обычный 8 2 2 2 7" xfId="55364"/>
    <cellStyle name="Обычный 8 2 2 2 7 2" xfId="55365"/>
    <cellStyle name="Обычный 8 2 2 2 8" xfId="55366"/>
    <cellStyle name="Обычный 8 2 2 3" xfId="55367"/>
    <cellStyle name="Обычный 8 2 2 3 2" xfId="55368"/>
    <cellStyle name="Обычный 8 2 2 3 2 2" xfId="55369"/>
    <cellStyle name="Обычный 8 2 2 3 2 2 2" xfId="55370"/>
    <cellStyle name="Обычный 8 2 2 3 2 2 2 2" xfId="55371"/>
    <cellStyle name="Обычный 8 2 2 3 2 2 2 2 2" xfId="55372"/>
    <cellStyle name="Обычный 8 2 2 3 2 2 2 2 2 2" xfId="55373"/>
    <cellStyle name="Обычный 8 2 2 3 2 2 2 2 3" xfId="55374"/>
    <cellStyle name="Обычный 8 2 2 3 2 2 2 3" xfId="55375"/>
    <cellStyle name="Обычный 8 2 2 3 2 2 2 3 2" xfId="55376"/>
    <cellStyle name="Обычный 8 2 2 3 2 2 2 4" xfId="55377"/>
    <cellStyle name="Обычный 8 2 2 3 2 2 3" xfId="55378"/>
    <cellStyle name="Обычный 8 2 2 3 2 2 3 2" xfId="55379"/>
    <cellStyle name="Обычный 8 2 2 3 2 2 3 2 2" xfId="55380"/>
    <cellStyle name="Обычный 8 2 2 3 2 2 3 3" xfId="55381"/>
    <cellStyle name="Обычный 8 2 2 3 2 2 4" xfId="55382"/>
    <cellStyle name="Обычный 8 2 2 3 2 2 4 2" xfId="55383"/>
    <cellStyle name="Обычный 8 2 2 3 2 2 5" xfId="55384"/>
    <cellStyle name="Обычный 8 2 2 3 2 3" xfId="55385"/>
    <cellStyle name="Обычный 8 2 2 3 2 3 2" xfId="55386"/>
    <cellStyle name="Обычный 8 2 2 3 2 3 2 2" xfId="55387"/>
    <cellStyle name="Обычный 8 2 2 3 2 3 2 2 2" xfId="55388"/>
    <cellStyle name="Обычный 8 2 2 3 2 3 2 3" xfId="55389"/>
    <cellStyle name="Обычный 8 2 2 3 2 3 3" xfId="55390"/>
    <cellStyle name="Обычный 8 2 2 3 2 3 3 2" xfId="55391"/>
    <cellStyle name="Обычный 8 2 2 3 2 3 4" xfId="55392"/>
    <cellStyle name="Обычный 8 2 2 3 2 4" xfId="55393"/>
    <cellStyle name="Обычный 8 2 2 3 2 4 2" xfId="55394"/>
    <cellStyle name="Обычный 8 2 2 3 2 4 2 2" xfId="55395"/>
    <cellStyle name="Обычный 8 2 2 3 2 4 3" xfId="55396"/>
    <cellStyle name="Обычный 8 2 2 3 2 5" xfId="55397"/>
    <cellStyle name="Обычный 8 2 2 3 2 5 2" xfId="55398"/>
    <cellStyle name="Обычный 8 2 2 3 2 6" xfId="55399"/>
    <cellStyle name="Обычный 8 2 2 3 3" xfId="55400"/>
    <cellStyle name="Обычный 8 2 2 3 3 2" xfId="55401"/>
    <cellStyle name="Обычный 8 2 2 3 3 2 2" xfId="55402"/>
    <cellStyle name="Обычный 8 2 2 3 3 2 2 2" xfId="55403"/>
    <cellStyle name="Обычный 8 2 2 3 3 2 2 2 2" xfId="55404"/>
    <cellStyle name="Обычный 8 2 2 3 3 2 2 3" xfId="55405"/>
    <cellStyle name="Обычный 8 2 2 3 3 2 3" xfId="55406"/>
    <cellStyle name="Обычный 8 2 2 3 3 2 3 2" xfId="55407"/>
    <cellStyle name="Обычный 8 2 2 3 3 2 4" xfId="55408"/>
    <cellStyle name="Обычный 8 2 2 3 3 3" xfId="55409"/>
    <cellStyle name="Обычный 8 2 2 3 3 3 2" xfId="55410"/>
    <cellStyle name="Обычный 8 2 2 3 3 3 2 2" xfId="55411"/>
    <cellStyle name="Обычный 8 2 2 3 3 3 3" xfId="55412"/>
    <cellStyle name="Обычный 8 2 2 3 3 4" xfId="55413"/>
    <cellStyle name="Обычный 8 2 2 3 3 4 2" xfId="55414"/>
    <cellStyle name="Обычный 8 2 2 3 3 5" xfId="55415"/>
    <cellStyle name="Обычный 8 2 2 3 4" xfId="55416"/>
    <cellStyle name="Обычный 8 2 2 3 4 2" xfId="55417"/>
    <cellStyle name="Обычный 8 2 2 3 4 2 2" xfId="55418"/>
    <cellStyle name="Обычный 8 2 2 3 4 2 2 2" xfId="55419"/>
    <cellStyle name="Обычный 8 2 2 3 4 2 3" xfId="55420"/>
    <cellStyle name="Обычный 8 2 2 3 4 3" xfId="55421"/>
    <cellStyle name="Обычный 8 2 2 3 4 3 2" xfId="55422"/>
    <cellStyle name="Обычный 8 2 2 3 4 4" xfId="55423"/>
    <cellStyle name="Обычный 8 2 2 3 5" xfId="55424"/>
    <cellStyle name="Обычный 8 2 2 3 5 2" xfId="55425"/>
    <cellStyle name="Обычный 8 2 2 3 5 2 2" xfId="55426"/>
    <cellStyle name="Обычный 8 2 2 3 5 3" xfId="55427"/>
    <cellStyle name="Обычный 8 2 2 3 6" xfId="55428"/>
    <cellStyle name="Обычный 8 2 2 3 6 2" xfId="55429"/>
    <cellStyle name="Обычный 8 2 2 3 7" xfId="55430"/>
    <cellStyle name="Обычный 8 2 2 4" xfId="55431"/>
    <cellStyle name="Обычный 8 2 2 4 2" xfId="55432"/>
    <cellStyle name="Обычный 8 2 2 4 2 2" xfId="55433"/>
    <cellStyle name="Обычный 8 2 2 4 2 2 2" xfId="55434"/>
    <cellStyle name="Обычный 8 2 2 4 2 2 2 2" xfId="55435"/>
    <cellStyle name="Обычный 8 2 2 4 2 2 2 2 2" xfId="55436"/>
    <cellStyle name="Обычный 8 2 2 4 2 2 2 3" xfId="55437"/>
    <cellStyle name="Обычный 8 2 2 4 2 2 3" xfId="55438"/>
    <cellStyle name="Обычный 8 2 2 4 2 2 3 2" xfId="55439"/>
    <cellStyle name="Обычный 8 2 2 4 2 2 4" xfId="55440"/>
    <cellStyle name="Обычный 8 2 2 4 2 3" xfId="55441"/>
    <cellStyle name="Обычный 8 2 2 4 2 3 2" xfId="55442"/>
    <cellStyle name="Обычный 8 2 2 4 2 3 2 2" xfId="55443"/>
    <cellStyle name="Обычный 8 2 2 4 2 3 3" xfId="55444"/>
    <cellStyle name="Обычный 8 2 2 4 2 4" xfId="55445"/>
    <cellStyle name="Обычный 8 2 2 4 2 4 2" xfId="55446"/>
    <cellStyle name="Обычный 8 2 2 4 2 5" xfId="55447"/>
    <cellStyle name="Обычный 8 2 2 4 3" xfId="55448"/>
    <cellStyle name="Обычный 8 2 2 4 3 2" xfId="55449"/>
    <cellStyle name="Обычный 8 2 2 4 3 2 2" xfId="55450"/>
    <cellStyle name="Обычный 8 2 2 4 3 2 2 2" xfId="55451"/>
    <cellStyle name="Обычный 8 2 2 4 3 2 3" xfId="55452"/>
    <cellStyle name="Обычный 8 2 2 4 3 3" xfId="55453"/>
    <cellStyle name="Обычный 8 2 2 4 3 3 2" xfId="55454"/>
    <cellStyle name="Обычный 8 2 2 4 3 4" xfId="55455"/>
    <cellStyle name="Обычный 8 2 2 4 4" xfId="55456"/>
    <cellStyle name="Обычный 8 2 2 4 4 2" xfId="55457"/>
    <cellStyle name="Обычный 8 2 2 4 4 2 2" xfId="55458"/>
    <cellStyle name="Обычный 8 2 2 4 4 3" xfId="55459"/>
    <cellStyle name="Обычный 8 2 2 4 5" xfId="55460"/>
    <cellStyle name="Обычный 8 2 2 4 5 2" xfId="55461"/>
    <cellStyle name="Обычный 8 2 2 4 6" xfId="55462"/>
    <cellStyle name="Обычный 8 2 2 5" xfId="55463"/>
    <cellStyle name="Обычный 8 2 2 5 2" xfId="55464"/>
    <cellStyle name="Обычный 8 2 2 5 2 2" xfId="55465"/>
    <cellStyle name="Обычный 8 2 2 5 2 2 2" xfId="55466"/>
    <cellStyle name="Обычный 8 2 2 5 2 2 2 2" xfId="55467"/>
    <cellStyle name="Обычный 8 2 2 5 2 2 3" xfId="55468"/>
    <cellStyle name="Обычный 8 2 2 5 2 3" xfId="55469"/>
    <cellStyle name="Обычный 8 2 2 5 2 3 2" xfId="55470"/>
    <cellStyle name="Обычный 8 2 2 5 2 4" xfId="55471"/>
    <cellStyle name="Обычный 8 2 2 5 3" xfId="55472"/>
    <cellStyle name="Обычный 8 2 2 5 3 2" xfId="55473"/>
    <cellStyle name="Обычный 8 2 2 5 3 2 2" xfId="55474"/>
    <cellStyle name="Обычный 8 2 2 5 3 3" xfId="55475"/>
    <cellStyle name="Обычный 8 2 2 5 4" xfId="55476"/>
    <cellStyle name="Обычный 8 2 2 5 4 2" xfId="55477"/>
    <cellStyle name="Обычный 8 2 2 5 5" xfId="55478"/>
    <cellStyle name="Обычный 8 2 2 6" xfId="55479"/>
    <cellStyle name="Обычный 8 2 2 6 2" xfId="55480"/>
    <cellStyle name="Обычный 8 2 2 6 2 2" xfId="55481"/>
    <cellStyle name="Обычный 8 2 2 6 2 2 2" xfId="55482"/>
    <cellStyle name="Обычный 8 2 2 6 2 3" xfId="55483"/>
    <cellStyle name="Обычный 8 2 2 6 3" xfId="55484"/>
    <cellStyle name="Обычный 8 2 2 6 3 2" xfId="55485"/>
    <cellStyle name="Обычный 8 2 2 6 4" xfId="55486"/>
    <cellStyle name="Обычный 8 2 2 7" xfId="55487"/>
    <cellStyle name="Обычный 8 2 2 7 2" xfId="55488"/>
    <cellStyle name="Обычный 8 2 2 7 2 2" xfId="55489"/>
    <cellStyle name="Обычный 8 2 2 7 3" xfId="55490"/>
    <cellStyle name="Обычный 8 2 2 8" xfId="55491"/>
    <cellStyle name="Обычный 8 2 2 8 2" xfId="55492"/>
    <cellStyle name="Обычный 8 2 2 9" xfId="55493"/>
    <cellStyle name="Обычный 8 2 3" xfId="55494"/>
    <cellStyle name="Обычный 8 2 3 2" xfId="55495"/>
    <cellStyle name="Обычный 8 2 3 2 2" xfId="55496"/>
    <cellStyle name="Обычный 8 2 3 2 2 2" xfId="55497"/>
    <cellStyle name="Обычный 8 2 3 2 2 2 2" xfId="55498"/>
    <cellStyle name="Обычный 8 2 3 2 2 2 2 2" xfId="55499"/>
    <cellStyle name="Обычный 8 2 3 2 2 2 2 2 2" xfId="55500"/>
    <cellStyle name="Обычный 8 2 3 2 2 2 2 2 2 2" xfId="55501"/>
    <cellStyle name="Обычный 8 2 3 2 2 2 2 2 3" xfId="55502"/>
    <cellStyle name="Обычный 8 2 3 2 2 2 2 3" xfId="55503"/>
    <cellStyle name="Обычный 8 2 3 2 2 2 2 3 2" xfId="55504"/>
    <cellStyle name="Обычный 8 2 3 2 2 2 2 4" xfId="55505"/>
    <cellStyle name="Обычный 8 2 3 2 2 2 3" xfId="55506"/>
    <cellStyle name="Обычный 8 2 3 2 2 2 3 2" xfId="55507"/>
    <cellStyle name="Обычный 8 2 3 2 2 2 3 2 2" xfId="55508"/>
    <cellStyle name="Обычный 8 2 3 2 2 2 3 3" xfId="55509"/>
    <cellStyle name="Обычный 8 2 3 2 2 2 4" xfId="55510"/>
    <cellStyle name="Обычный 8 2 3 2 2 2 4 2" xfId="55511"/>
    <cellStyle name="Обычный 8 2 3 2 2 2 5" xfId="55512"/>
    <cellStyle name="Обычный 8 2 3 2 2 3" xfId="55513"/>
    <cellStyle name="Обычный 8 2 3 2 2 3 2" xfId="55514"/>
    <cellStyle name="Обычный 8 2 3 2 2 3 2 2" xfId="55515"/>
    <cellStyle name="Обычный 8 2 3 2 2 3 2 2 2" xfId="55516"/>
    <cellStyle name="Обычный 8 2 3 2 2 3 2 3" xfId="55517"/>
    <cellStyle name="Обычный 8 2 3 2 2 3 3" xfId="55518"/>
    <cellStyle name="Обычный 8 2 3 2 2 3 3 2" xfId="55519"/>
    <cellStyle name="Обычный 8 2 3 2 2 3 4" xfId="55520"/>
    <cellStyle name="Обычный 8 2 3 2 2 4" xfId="55521"/>
    <cellStyle name="Обычный 8 2 3 2 2 4 2" xfId="55522"/>
    <cellStyle name="Обычный 8 2 3 2 2 4 2 2" xfId="55523"/>
    <cellStyle name="Обычный 8 2 3 2 2 4 3" xfId="55524"/>
    <cellStyle name="Обычный 8 2 3 2 2 5" xfId="55525"/>
    <cellStyle name="Обычный 8 2 3 2 2 5 2" xfId="55526"/>
    <cellStyle name="Обычный 8 2 3 2 2 6" xfId="55527"/>
    <cellStyle name="Обычный 8 2 3 2 3" xfId="55528"/>
    <cellStyle name="Обычный 8 2 3 2 3 2" xfId="55529"/>
    <cellStyle name="Обычный 8 2 3 2 3 2 2" xfId="55530"/>
    <cellStyle name="Обычный 8 2 3 2 3 2 2 2" xfId="55531"/>
    <cellStyle name="Обычный 8 2 3 2 3 2 2 2 2" xfId="55532"/>
    <cellStyle name="Обычный 8 2 3 2 3 2 2 3" xfId="55533"/>
    <cellStyle name="Обычный 8 2 3 2 3 2 3" xfId="55534"/>
    <cellStyle name="Обычный 8 2 3 2 3 2 3 2" xfId="55535"/>
    <cellStyle name="Обычный 8 2 3 2 3 2 4" xfId="55536"/>
    <cellStyle name="Обычный 8 2 3 2 3 3" xfId="55537"/>
    <cellStyle name="Обычный 8 2 3 2 3 3 2" xfId="55538"/>
    <cellStyle name="Обычный 8 2 3 2 3 3 2 2" xfId="55539"/>
    <cellStyle name="Обычный 8 2 3 2 3 3 3" xfId="55540"/>
    <cellStyle name="Обычный 8 2 3 2 3 4" xfId="55541"/>
    <cellStyle name="Обычный 8 2 3 2 3 4 2" xfId="55542"/>
    <cellStyle name="Обычный 8 2 3 2 3 5" xfId="55543"/>
    <cellStyle name="Обычный 8 2 3 2 4" xfId="55544"/>
    <cellStyle name="Обычный 8 2 3 2 4 2" xfId="55545"/>
    <cellStyle name="Обычный 8 2 3 2 4 2 2" xfId="55546"/>
    <cellStyle name="Обычный 8 2 3 2 4 2 2 2" xfId="55547"/>
    <cellStyle name="Обычный 8 2 3 2 4 2 3" xfId="55548"/>
    <cellStyle name="Обычный 8 2 3 2 4 3" xfId="55549"/>
    <cellStyle name="Обычный 8 2 3 2 4 3 2" xfId="55550"/>
    <cellStyle name="Обычный 8 2 3 2 4 4" xfId="55551"/>
    <cellStyle name="Обычный 8 2 3 2 5" xfId="55552"/>
    <cellStyle name="Обычный 8 2 3 2 5 2" xfId="55553"/>
    <cellStyle name="Обычный 8 2 3 2 5 2 2" xfId="55554"/>
    <cellStyle name="Обычный 8 2 3 2 5 3" xfId="55555"/>
    <cellStyle name="Обычный 8 2 3 2 6" xfId="55556"/>
    <cellStyle name="Обычный 8 2 3 2 6 2" xfId="55557"/>
    <cellStyle name="Обычный 8 2 3 2 7" xfId="55558"/>
    <cellStyle name="Обычный 8 2 3 3" xfId="55559"/>
    <cellStyle name="Обычный 8 2 3 3 2" xfId="55560"/>
    <cellStyle name="Обычный 8 2 3 3 2 2" xfId="55561"/>
    <cellStyle name="Обычный 8 2 3 3 2 2 2" xfId="55562"/>
    <cellStyle name="Обычный 8 2 3 3 2 2 2 2" xfId="55563"/>
    <cellStyle name="Обычный 8 2 3 3 2 2 2 2 2" xfId="55564"/>
    <cellStyle name="Обычный 8 2 3 3 2 2 2 3" xfId="55565"/>
    <cellStyle name="Обычный 8 2 3 3 2 2 3" xfId="55566"/>
    <cellStyle name="Обычный 8 2 3 3 2 2 3 2" xfId="55567"/>
    <cellStyle name="Обычный 8 2 3 3 2 2 4" xfId="55568"/>
    <cellStyle name="Обычный 8 2 3 3 2 3" xfId="55569"/>
    <cellStyle name="Обычный 8 2 3 3 2 3 2" xfId="55570"/>
    <cellStyle name="Обычный 8 2 3 3 2 3 2 2" xfId="55571"/>
    <cellStyle name="Обычный 8 2 3 3 2 3 3" xfId="55572"/>
    <cellStyle name="Обычный 8 2 3 3 2 4" xfId="55573"/>
    <cellStyle name="Обычный 8 2 3 3 2 4 2" xfId="55574"/>
    <cellStyle name="Обычный 8 2 3 3 2 5" xfId="55575"/>
    <cellStyle name="Обычный 8 2 3 3 3" xfId="55576"/>
    <cellStyle name="Обычный 8 2 3 3 3 2" xfId="55577"/>
    <cellStyle name="Обычный 8 2 3 3 3 2 2" xfId="55578"/>
    <cellStyle name="Обычный 8 2 3 3 3 2 2 2" xfId="55579"/>
    <cellStyle name="Обычный 8 2 3 3 3 2 3" xfId="55580"/>
    <cellStyle name="Обычный 8 2 3 3 3 3" xfId="55581"/>
    <cellStyle name="Обычный 8 2 3 3 3 3 2" xfId="55582"/>
    <cellStyle name="Обычный 8 2 3 3 3 4" xfId="55583"/>
    <cellStyle name="Обычный 8 2 3 3 4" xfId="55584"/>
    <cellStyle name="Обычный 8 2 3 3 4 2" xfId="55585"/>
    <cellStyle name="Обычный 8 2 3 3 4 2 2" xfId="55586"/>
    <cellStyle name="Обычный 8 2 3 3 4 3" xfId="55587"/>
    <cellStyle name="Обычный 8 2 3 3 5" xfId="55588"/>
    <cellStyle name="Обычный 8 2 3 3 5 2" xfId="55589"/>
    <cellStyle name="Обычный 8 2 3 3 6" xfId="55590"/>
    <cellStyle name="Обычный 8 2 3 4" xfId="55591"/>
    <cellStyle name="Обычный 8 2 3 4 2" xfId="55592"/>
    <cellStyle name="Обычный 8 2 3 4 2 2" xfId="55593"/>
    <cellStyle name="Обычный 8 2 3 4 2 2 2" xfId="55594"/>
    <cellStyle name="Обычный 8 2 3 4 2 2 2 2" xfId="55595"/>
    <cellStyle name="Обычный 8 2 3 4 2 2 3" xfId="55596"/>
    <cellStyle name="Обычный 8 2 3 4 2 3" xfId="55597"/>
    <cellStyle name="Обычный 8 2 3 4 2 3 2" xfId="55598"/>
    <cellStyle name="Обычный 8 2 3 4 2 4" xfId="55599"/>
    <cellStyle name="Обычный 8 2 3 4 3" xfId="55600"/>
    <cellStyle name="Обычный 8 2 3 4 3 2" xfId="55601"/>
    <cellStyle name="Обычный 8 2 3 4 3 2 2" xfId="55602"/>
    <cellStyle name="Обычный 8 2 3 4 3 3" xfId="55603"/>
    <cellStyle name="Обычный 8 2 3 4 4" xfId="55604"/>
    <cellStyle name="Обычный 8 2 3 4 4 2" xfId="55605"/>
    <cellStyle name="Обычный 8 2 3 4 5" xfId="55606"/>
    <cellStyle name="Обычный 8 2 3 5" xfId="55607"/>
    <cellStyle name="Обычный 8 2 3 5 2" xfId="55608"/>
    <cellStyle name="Обычный 8 2 3 5 2 2" xfId="55609"/>
    <cellStyle name="Обычный 8 2 3 5 2 2 2" xfId="55610"/>
    <cellStyle name="Обычный 8 2 3 5 2 3" xfId="55611"/>
    <cellStyle name="Обычный 8 2 3 5 3" xfId="55612"/>
    <cellStyle name="Обычный 8 2 3 5 3 2" xfId="55613"/>
    <cellStyle name="Обычный 8 2 3 5 4" xfId="55614"/>
    <cellStyle name="Обычный 8 2 3 6" xfId="55615"/>
    <cellStyle name="Обычный 8 2 3 6 2" xfId="55616"/>
    <cellStyle name="Обычный 8 2 3 6 2 2" xfId="55617"/>
    <cellStyle name="Обычный 8 2 3 6 3" xfId="55618"/>
    <cellStyle name="Обычный 8 2 3 7" xfId="55619"/>
    <cellStyle name="Обычный 8 2 3 7 2" xfId="55620"/>
    <cellStyle name="Обычный 8 2 3 8" xfId="55621"/>
    <cellStyle name="Обычный 8 2 4" xfId="55622"/>
    <cellStyle name="Обычный 8 2 5" xfId="55623"/>
    <cellStyle name="Обычный 8 2 5 2" xfId="55624"/>
    <cellStyle name="Обычный 8 2 5 2 2" xfId="55625"/>
    <cellStyle name="Обычный 8 2 5 2 2 2" xfId="55626"/>
    <cellStyle name="Обычный 8 2 5 2 2 2 2" xfId="55627"/>
    <cellStyle name="Обычный 8 2 5 2 2 2 2 2" xfId="55628"/>
    <cellStyle name="Обычный 8 2 5 2 2 2 2 2 2" xfId="55629"/>
    <cellStyle name="Обычный 8 2 5 2 2 2 2 2 2 2" xfId="55630"/>
    <cellStyle name="Обычный 8 2 5 2 2 2 2 2 3" xfId="55631"/>
    <cellStyle name="Обычный 8 2 5 2 2 2 2 3" xfId="55632"/>
    <cellStyle name="Обычный 8 2 5 2 2 2 2 3 2" xfId="55633"/>
    <cellStyle name="Обычный 8 2 5 2 2 2 2 4" xfId="55634"/>
    <cellStyle name="Обычный 8 2 5 2 2 2 3" xfId="55635"/>
    <cellStyle name="Обычный 8 2 5 2 2 2 3 2" xfId="55636"/>
    <cellStyle name="Обычный 8 2 5 2 2 2 3 2 2" xfId="55637"/>
    <cellStyle name="Обычный 8 2 5 2 2 2 3 3" xfId="55638"/>
    <cellStyle name="Обычный 8 2 5 2 2 2 4" xfId="55639"/>
    <cellStyle name="Обычный 8 2 5 2 2 2 4 2" xfId="55640"/>
    <cellStyle name="Обычный 8 2 5 2 2 2 5" xfId="55641"/>
    <cellStyle name="Обычный 8 2 5 2 2 3" xfId="55642"/>
    <cellStyle name="Обычный 8 2 5 2 2 3 2" xfId="55643"/>
    <cellStyle name="Обычный 8 2 5 2 2 3 2 2" xfId="55644"/>
    <cellStyle name="Обычный 8 2 5 2 2 3 2 2 2" xfId="55645"/>
    <cellStyle name="Обычный 8 2 5 2 2 3 2 3" xfId="55646"/>
    <cellStyle name="Обычный 8 2 5 2 2 3 3" xfId="55647"/>
    <cellStyle name="Обычный 8 2 5 2 2 3 3 2" xfId="55648"/>
    <cellStyle name="Обычный 8 2 5 2 2 3 4" xfId="55649"/>
    <cellStyle name="Обычный 8 2 5 2 2 4" xfId="55650"/>
    <cellStyle name="Обычный 8 2 5 2 2 4 2" xfId="55651"/>
    <cellStyle name="Обычный 8 2 5 2 2 4 2 2" xfId="55652"/>
    <cellStyle name="Обычный 8 2 5 2 2 4 3" xfId="55653"/>
    <cellStyle name="Обычный 8 2 5 2 2 5" xfId="55654"/>
    <cellStyle name="Обычный 8 2 5 2 2 5 2" xfId="55655"/>
    <cellStyle name="Обычный 8 2 5 2 2 6" xfId="55656"/>
    <cellStyle name="Обычный 8 2 5 2 3" xfId="55657"/>
    <cellStyle name="Обычный 8 2 5 2 3 2" xfId="55658"/>
    <cellStyle name="Обычный 8 2 5 2 3 2 2" xfId="55659"/>
    <cellStyle name="Обычный 8 2 5 2 3 2 2 2" xfId="55660"/>
    <cellStyle name="Обычный 8 2 5 2 3 2 2 2 2" xfId="55661"/>
    <cellStyle name="Обычный 8 2 5 2 3 2 2 3" xfId="55662"/>
    <cellStyle name="Обычный 8 2 5 2 3 2 3" xfId="55663"/>
    <cellStyle name="Обычный 8 2 5 2 3 2 3 2" xfId="55664"/>
    <cellStyle name="Обычный 8 2 5 2 3 2 4" xfId="55665"/>
    <cellStyle name="Обычный 8 2 5 2 3 3" xfId="55666"/>
    <cellStyle name="Обычный 8 2 5 2 3 3 2" xfId="55667"/>
    <cellStyle name="Обычный 8 2 5 2 3 3 2 2" xfId="55668"/>
    <cellStyle name="Обычный 8 2 5 2 3 3 3" xfId="55669"/>
    <cellStyle name="Обычный 8 2 5 2 3 4" xfId="55670"/>
    <cellStyle name="Обычный 8 2 5 2 3 4 2" xfId="55671"/>
    <cellStyle name="Обычный 8 2 5 2 3 5" xfId="55672"/>
    <cellStyle name="Обычный 8 2 5 2 4" xfId="55673"/>
    <cellStyle name="Обычный 8 2 5 2 4 2" xfId="55674"/>
    <cellStyle name="Обычный 8 2 5 2 4 2 2" xfId="55675"/>
    <cellStyle name="Обычный 8 2 5 2 4 2 2 2" xfId="55676"/>
    <cellStyle name="Обычный 8 2 5 2 4 2 3" xfId="55677"/>
    <cellStyle name="Обычный 8 2 5 2 4 3" xfId="55678"/>
    <cellStyle name="Обычный 8 2 5 2 4 3 2" xfId="55679"/>
    <cellStyle name="Обычный 8 2 5 2 4 4" xfId="55680"/>
    <cellStyle name="Обычный 8 2 5 2 5" xfId="55681"/>
    <cellStyle name="Обычный 8 2 5 2 5 2" xfId="55682"/>
    <cellStyle name="Обычный 8 2 5 2 5 2 2" xfId="55683"/>
    <cellStyle name="Обычный 8 2 5 2 5 3" xfId="55684"/>
    <cellStyle name="Обычный 8 2 5 2 6" xfId="55685"/>
    <cellStyle name="Обычный 8 2 5 2 6 2" xfId="55686"/>
    <cellStyle name="Обычный 8 2 5 2 7" xfId="55687"/>
    <cellStyle name="Обычный 8 2 5 3" xfId="55688"/>
    <cellStyle name="Обычный 8 2 5 3 2" xfId="55689"/>
    <cellStyle name="Обычный 8 2 5 3 2 2" xfId="55690"/>
    <cellStyle name="Обычный 8 2 5 3 2 2 2" xfId="55691"/>
    <cellStyle name="Обычный 8 2 5 3 2 2 2 2" xfId="55692"/>
    <cellStyle name="Обычный 8 2 5 3 2 2 2 2 2" xfId="55693"/>
    <cellStyle name="Обычный 8 2 5 3 2 2 2 3" xfId="55694"/>
    <cellStyle name="Обычный 8 2 5 3 2 2 3" xfId="55695"/>
    <cellStyle name="Обычный 8 2 5 3 2 2 3 2" xfId="55696"/>
    <cellStyle name="Обычный 8 2 5 3 2 2 4" xfId="55697"/>
    <cellStyle name="Обычный 8 2 5 3 2 3" xfId="55698"/>
    <cellStyle name="Обычный 8 2 5 3 2 3 2" xfId="55699"/>
    <cellStyle name="Обычный 8 2 5 3 2 3 2 2" xfId="55700"/>
    <cellStyle name="Обычный 8 2 5 3 2 3 3" xfId="55701"/>
    <cellStyle name="Обычный 8 2 5 3 2 4" xfId="55702"/>
    <cellStyle name="Обычный 8 2 5 3 2 4 2" xfId="55703"/>
    <cellStyle name="Обычный 8 2 5 3 2 5" xfId="55704"/>
    <cellStyle name="Обычный 8 2 5 3 3" xfId="55705"/>
    <cellStyle name="Обычный 8 2 5 3 3 2" xfId="55706"/>
    <cellStyle name="Обычный 8 2 5 3 3 2 2" xfId="55707"/>
    <cellStyle name="Обычный 8 2 5 3 3 2 2 2" xfId="55708"/>
    <cellStyle name="Обычный 8 2 5 3 3 2 3" xfId="55709"/>
    <cellStyle name="Обычный 8 2 5 3 3 3" xfId="55710"/>
    <cellStyle name="Обычный 8 2 5 3 3 3 2" xfId="55711"/>
    <cellStyle name="Обычный 8 2 5 3 3 4" xfId="55712"/>
    <cellStyle name="Обычный 8 2 5 3 4" xfId="55713"/>
    <cellStyle name="Обычный 8 2 5 3 4 2" xfId="55714"/>
    <cellStyle name="Обычный 8 2 5 3 4 2 2" xfId="55715"/>
    <cellStyle name="Обычный 8 2 5 3 4 3" xfId="55716"/>
    <cellStyle name="Обычный 8 2 5 3 5" xfId="55717"/>
    <cellStyle name="Обычный 8 2 5 3 5 2" xfId="55718"/>
    <cellStyle name="Обычный 8 2 5 3 6" xfId="55719"/>
    <cellStyle name="Обычный 8 2 5 4" xfId="55720"/>
    <cellStyle name="Обычный 8 2 5 4 2" xfId="55721"/>
    <cellStyle name="Обычный 8 2 5 4 2 2" xfId="55722"/>
    <cellStyle name="Обычный 8 2 5 4 2 2 2" xfId="55723"/>
    <cellStyle name="Обычный 8 2 5 4 2 2 2 2" xfId="55724"/>
    <cellStyle name="Обычный 8 2 5 4 2 2 3" xfId="55725"/>
    <cellStyle name="Обычный 8 2 5 4 2 3" xfId="55726"/>
    <cellStyle name="Обычный 8 2 5 4 2 3 2" xfId="55727"/>
    <cellStyle name="Обычный 8 2 5 4 2 4" xfId="55728"/>
    <cellStyle name="Обычный 8 2 5 4 3" xfId="55729"/>
    <cellStyle name="Обычный 8 2 5 4 3 2" xfId="55730"/>
    <cellStyle name="Обычный 8 2 5 4 3 2 2" xfId="55731"/>
    <cellStyle name="Обычный 8 2 5 4 3 3" xfId="55732"/>
    <cellStyle name="Обычный 8 2 5 4 4" xfId="55733"/>
    <cellStyle name="Обычный 8 2 5 4 4 2" xfId="55734"/>
    <cellStyle name="Обычный 8 2 5 4 5" xfId="55735"/>
    <cellStyle name="Обычный 8 2 5 5" xfId="55736"/>
    <cellStyle name="Обычный 8 2 5 5 2" xfId="55737"/>
    <cellStyle name="Обычный 8 2 5 5 2 2" xfId="55738"/>
    <cellStyle name="Обычный 8 2 5 5 2 2 2" xfId="55739"/>
    <cellStyle name="Обычный 8 2 5 5 2 3" xfId="55740"/>
    <cellStyle name="Обычный 8 2 5 5 3" xfId="55741"/>
    <cellStyle name="Обычный 8 2 5 5 3 2" xfId="55742"/>
    <cellStyle name="Обычный 8 2 5 5 4" xfId="55743"/>
    <cellStyle name="Обычный 8 2 5 6" xfId="55744"/>
    <cellStyle name="Обычный 8 2 5 6 2" xfId="55745"/>
    <cellStyle name="Обычный 8 2 5 6 2 2" xfId="55746"/>
    <cellStyle name="Обычный 8 2 5 6 3" xfId="55747"/>
    <cellStyle name="Обычный 8 2 5 7" xfId="55748"/>
    <cellStyle name="Обычный 8 2 5 7 2" xfId="55749"/>
    <cellStyle name="Обычный 8 2 5 8" xfId="55750"/>
    <cellStyle name="Обычный 8 3" xfId="55751"/>
    <cellStyle name="Обычный 8 3 10" xfId="55752"/>
    <cellStyle name="Обычный 8 3 2" xfId="55753"/>
    <cellStyle name="Обычный 8 3 2 2" xfId="55754"/>
    <cellStyle name="Обычный 8 3 2 2 2" xfId="55755"/>
    <cellStyle name="Обычный 8 3 2 2 2 2" xfId="55756"/>
    <cellStyle name="Обычный 8 3 2 2 2 2 2" xfId="55757"/>
    <cellStyle name="Обычный 8 3 2 2 2 2 2 2" xfId="55758"/>
    <cellStyle name="Обычный 8 3 2 2 2 2 2 2 2" xfId="55759"/>
    <cellStyle name="Обычный 8 3 2 2 2 2 2 2 2 2" xfId="55760"/>
    <cellStyle name="Обычный 8 3 2 2 2 2 2 2 3" xfId="55761"/>
    <cellStyle name="Обычный 8 3 2 2 2 2 2 3" xfId="55762"/>
    <cellStyle name="Обычный 8 3 2 2 2 2 2 3 2" xfId="55763"/>
    <cellStyle name="Обычный 8 3 2 2 2 2 2 4" xfId="55764"/>
    <cellStyle name="Обычный 8 3 2 2 2 2 3" xfId="55765"/>
    <cellStyle name="Обычный 8 3 2 2 2 2 3 2" xfId="55766"/>
    <cellStyle name="Обычный 8 3 2 2 2 2 3 2 2" xfId="55767"/>
    <cellStyle name="Обычный 8 3 2 2 2 2 3 3" xfId="55768"/>
    <cellStyle name="Обычный 8 3 2 2 2 2 4" xfId="55769"/>
    <cellStyle name="Обычный 8 3 2 2 2 2 4 2" xfId="55770"/>
    <cellStyle name="Обычный 8 3 2 2 2 2 5" xfId="55771"/>
    <cellStyle name="Обычный 8 3 2 2 2 3" xfId="55772"/>
    <cellStyle name="Обычный 8 3 2 2 2 3 2" xfId="55773"/>
    <cellStyle name="Обычный 8 3 2 2 2 3 2 2" xfId="55774"/>
    <cellStyle name="Обычный 8 3 2 2 2 3 2 2 2" xfId="55775"/>
    <cellStyle name="Обычный 8 3 2 2 2 3 2 3" xfId="55776"/>
    <cellStyle name="Обычный 8 3 2 2 2 3 3" xfId="55777"/>
    <cellStyle name="Обычный 8 3 2 2 2 3 3 2" xfId="55778"/>
    <cellStyle name="Обычный 8 3 2 2 2 3 4" xfId="55779"/>
    <cellStyle name="Обычный 8 3 2 2 2 4" xfId="55780"/>
    <cellStyle name="Обычный 8 3 2 2 2 4 2" xfId="55781"/>
    <cellStyle name="Обычный 8 3 2 2 2 4 2 2" xfId="55782"/>
    <cellStyle name="Обычный 8 3 2 2 2 4 3" xfId="55783"/>
    <cellStyle name="Обычный 8 3 2 2 2 5" xfId="55784"/>
    <cellStyle name="Обычный 8 3 2 2 2 5 2" xfId="55785"/>
    <cellStyle name="Обычный 8 3 2 2 2 6" xfId="55786"/>
    <cellStyle name="Обычный 8 3 2 2 3" xfId="55787"/>
    <cellStyle name="Обычный 8 3 2 2 3 2" xfId="55788"/>
    <cellStyle name="Обычный 8 3 2 2 3 2 2" xfId="55789"/>
    <cellStyle name="Обычный 8 3 2 2 3 2 2 2" xfId="55790"/>
    <cellStyle name="Обычный 8 3 2 2 3 2 2 2 2" xfId="55791"/>
    <cellStyle name="Обычный 8 3 2 2 3 2 2 3" xfId="55792"/>
    <cellStyle name="Обычный 8 3 2 2 3 2 3" xfId="55793"/>
    <cellStyle name="Обычный 8 3 2 2 3 2 3 2" xfId="55794"/>
    <cellStyle name="Обычный 8 3 2 2 3 2 4" xfId="55795"/>
    <cellStyle name="Обычный 8 3 2 2 3 3" xfId="55796"/>
    <cellStyle name="Обычный 8 3 2 2 3 3 2" xfId="55797"/>
    <cellStyle name="Обычный 8 3 2 2 3 3 2 2" xfId="55798"/>
    <cellStyle name="Обычный 8 3 2 2 3 3 3" xfId="55799"/>
    <cellStyle name="Обычный 8 3 2 2 3 4" xfId="55800"/>
    <cellStyle name="Обычный 8 3 2 2 3 4 2" xfId="55801"/>
    <cellStyle name="Обычный 8 3 2 2 3 5" xfId="55802"/>
    <cellStyle name="Обычный 8 3 2 2 4" xfId="55803"/>
    <cellStyle name="Обычный 8 3 2 2 4 2" xfId="55804"/>
    <cellStyle name="Обычный 8 3 2 2 4 2 2" xfId="55805"/>
    <cellStyle name="Обычный 8 3 2 2 4 2 2 2" xfId="55806"/>
    <cellStyle name="Обычный 8 3 2 2 4 2 3" xfId="55807"/>
    <cellStyle name="Обычный 8 3 2 2 4 3" xfId="55808"/>
    <cellStyle name="Обычный 8 3 2 2 4 3 2" xfId="55809"/>
    <cellStyle name="Обычный 8 3 2 2 4 4" xfId="55810"/>
    <cellStyle name="Обычный 8 3 2 2 5" xfId="55811"/>
    <cellStyle name="Обычный 8 3 2 2 5 2" xfId="55812"/>
    <cellStyle name="Обычный 8 3 2 2 5 2 2" xfId="55813"/>
    <cellStyle name="Обычный 8 3 2 2 5 3" xfId="55814"/>
    <cellStyle name="Обычный 8 3 2 2 6" xfId="55815"/>
    <cellStyle name="Обычный 8 3 2 2 6 2" xfId="55816"/>
    <cellStyle name="Обычный 8 3 2 2 7" xfId="55817"/>
    <cellStyle name="Обычный 8 3 2 3" xfId="55818"/>
    <cellStyle name="Обычный 8 3 2 3 2" xfId="55819"/>
    <cellStyle name="Обычный 8 3 2 3 2 2" xfId="55820"/>
    <cellStyle name="Обычный 8 3 2 3 2 2 2" xfId="55821"/>
    <cellStyle name="Обычный 8 3 2 3 2 2 2 2" xfId="55822"/>
    <cellStyle name="Обычный 8 3 2 3 2 2 2 2 2" xfId="55823"/>
    <cellStyle name="Обычный 8 3 2 3 2 2 2 3" xfId="55824"/>
    <cellStyle name="Обычный 8 3 2 3 2 2 3" xfId="55825"/>
    <cellStyle name="Обычный 8 3 2 3 2 2 3 2" xfId="55826"/>
    <cellStyle name="Обычный 8 3 2 3 2 2 4" xfId="55827"/>
    <cellStyle name="Обычный 8 3 2 3 2 3" xfId="55828"/>
    <cellStyle name="Обычный 8 3 2 3 2 3 2" xfId="55829"/>
    <cellStyle name="Обычный 8 3 2 3 2 3 2 2" xfId="55830"/>
    <cellStyle name="Обычный 8 3 2 3 2 3 3" xfId="55831"/>
    <cellStyle name="Обычный 8 3 2 3 2 4" xfId="55832"/>
    <cellStyle name="Обычный 8 3 2 3 2 4 2" xfId="55833"/>
    <cellStyle name="Обычный 8 3 2 3 2 5" xfId="55834"/>
    <cellStyle name="Обычный 8 3 2 3 3" xfId="55835"/>
    <cellStyle name="Обычный 8 3 2 3 3 2" xfId="55836"/>
    <cellStyle name="Обычный 8 3 2 3 3 2 2" xfId="55837"/>
    <cellStyle name="Обычный 8 3 2 3 3 2 2 2" xfId="55838"/>
    <cellStyle name="Обычный 8 3 2 3 3 2 3" xfId="55839"/>
    <cellStyle name="Обычный 8 3 2 3 3 3" xfId="55840"/>
    <cellStyle name="Обычный 8 3 2 3 3 3 2" xfId="55841"/>
    <cellStyle name="Обычный 8 3 2 3 3 4" xfId="55842"/>
    <cellStyle name="Обычный 8 3 2 3 4" xfId="55843"/>
    <cellStyle name="Обычный 8 3 2 3 4 2" xfId="55844"/>
    <cellStyle name="Обычный 8 3 2 3 4 2 2" xfId="55845"/>
    <cellStyle name="Обычный 8 3 2 3 4 3" xfId="55846"/>
    <cellStyle name="Обычный 8 3 2 3 5" xfId="55847"/>
    <cellStyle name="Обычный 8 3 2 3 5 2" xfId="55848"/>
    <cellStyle name="Обычный 8 3 2 3 6" xfId="55849"/>
    <cellStyle name="Обычный 8 3 2 4" xfId="55850"/>
    <cellStyle name="Обычный 8 3 2 4 2" xfId="55851"/>
    <cellStyle name="Обычный 8 3 2 4 2 2" xfId="55852"/>
    <cellStyle name="Обычный 8 3 2 4 2 2 2" xfId="55853"/>
    <cellStyle name="Обычный 8 3 2 4 2 2 2 2" xfId="55854"/>
    <cellStyle name="Обычный 8 3 2 4 2 2 3" xfId="55855"/>
    <cellStyle name="Обычный 8 3 2 4 2 3" xfId="55856"/>
    <cellStyle name="Обычный 8 3 2 4 2 3 2" xfId="55857"/>
    <cellStyle name="Обычный 8 3 2 4 2 4" xfId="55858"/>
    <cellStyle name="Обычный 8 3 2 4 3" xfId="55859"/>
    <cellStyle name="Обычный 8 3 2 4 3 2" xfId="55860"/>
    <cellStyle name="Обычный 8 3 2 4 3 2 2" xfId="55861"/>
    <cellStyle name="Обычный 8 3 2 4 3 3" xfId="55862"/>
    <cellStyle name="Обычный 8 3 2 4 4" xfId="55863"/>
    <cellStyle name="Обычный 8 3 2 4 4 2" xfId="55864"/>
    <cellStyle name="Обычный 8 3 2 4 5" xfId="55865"/>
    <cellStyle name="Обычный 8 3 2 5" xfId="55866"/>
    <cellStyle name="Обычный 8 3 2 5 2" xfId="55867"/>
    <cellStyle name="Обычный 8 3 2 5 2 2" xfId="55868"/>
    <cellStyle name="Обычный 8 3 2 5 2 2 2" xfId="55869"/>
    <cellStyle name="Обычный 8 3 2 5 2 3" xfId="55870"/>
    <cellStyle name="Обычный 8 3 2 5 3" xfId="55871"/>
    <cellStyle name="Обычный 8 3 2 5 3 2" xfId="55872"/>
    <cellStyle name="Обычный 8 3 2 5 4" xfId="55873"/>
    <cellStyle name="Обычный 8 3 2 6" xfId="55874"/>
    <cellStyle name="Обычный 8 3 2 6 2" xfId="55875"/>
    <cellStyle name="Обычный 8 3 2 6 2 2" xfId="55876"/>
    <cellStyle name="Обычный 8 3 2 6 3" xfId="55877"/>
    <cellStyle name="Обычный 8 3 2 7" xfId="55878"/>
    <cellStyle name="Обычный 8 3 2 7 2" xfId="55879"/>
    <cellStyle name="Обычный 8 3 2 8" xfId="55880"/>
    <cellStyle name="Обычный 8 3 3" xfId="55881"/>
    <cellStyle name="Обычный 8 3 3 2" xfId="55882"/>
    <cellStyle name="Обычный 8 3 3 2 2" xfId="55883"/>
    <cellStyle name="Обычный 8 3 3 2 2 2" xfId="55884"/>
    <cellStyle name="Обычный 8 3 3 2 2 2 2" xfId="55885"/>
    <cellStyle name="Обычный 8 3 3 2 2 2 2 2" xfId="55886"/>
    <cellStyle name="Обычный 8 3 3 2 2 2 2 2 2" xfId="55887"/>
    <cellStyle name="Обычный 8 3 3 2 2 2 2 2 2 2" xfId="55888"/>
    <cellStyle name="Обычный 8 3 3 2 2 2 2 2 3" xfId="55889"/>
    <cellStyle name="Обычный 8 3 3 2 2 2 2 3" xfId="55890"/>
    <cellStyle name="Обычный 8 3 3 2 2 2 2 3 2" xfId="55891"/>
    <cellStyle name="Обычный 8 3 3 2 2 2 2 4" xfId="55892"/>
    <cellStyle name="Обычный 8 3 3 2 2 2 3" xfId="55893"/>
    <cellStyle name="Обычный 8 3 3 2 2 2 3 2" xfId="55894"/>
    <cellStyle name="Обычный 8 3 3 2 2 2 3 2 2" xfId="55895"/>
    <cellStyle name="Обычный 8 3 3 2 2 2 3 3" xfId="55896"/>
    <cellStyle name="Обычный 8 3 3 2 2 2 4" xfId="55897"/>
    <cellStyle name="Обычный 8 3 3 2 2 2 4 2" xfId="55898"/>
    <cellStyle name="Обычный 8 3 3 2 2 2 5" xfId="55899"/>
    <cellStyle name="Обычный 8 3 3 2 2 3" xfId="55900"/>
    <cellStyle name="Обычный 8 3 3 2 2 3 2" xfId="55901"/>
    <cellStyle name="Обычный 8 3 3 2 2 3 2 2" xfId="55902"/>
    <cellStyle name="Обычный 8 3 3 2 2 3 2 2 2" xfId="55903"/>
    <cellStyle name="Обычный 8 3 3 2 2 3 2 3" xfId="55904"/>
    <cellStyle name="Обычный 8 3 3 2 2 3 3" xfId="55905"/>
    <cellStyle name="Обычный 8 3 3 2 2 3 3 2" xfId="55906"/>
    <cellStyle name="Обычный 8 3 3 2 2 3 4" xfId="55907"/>
    <cellStyle name="Обычный 8 3 3 2 2 4" xfId="55908"/>
    <cellStyle name="Обычный 8 3 3 2 2 4 2" xfId="55909"/>
    <cellStyle name="Обычный 8 3 3 2 2 4 2 2" xfId="55910"/>
    <cellStyle name="Обычный 8 3 3 2 2 4 3" xfId="55911"/>
    <cellStyle name="Обычный 8 3 3 2 2 5" xfId="55912"/>
    <cellStyle name="Обычный 8 3 3 2 2 5 2" xfId="55913"/>
    <cellStyle name="Обычный 8 3 3 2 2 6" xfId="55914"/>
    <cellStyle name="Обычный 8 3 3 2 3" xfId="55915"/>
    <cellStyle name="Обычный 8 3 3 2 3 2" xfId="55916"/>
    <cellStyle name="Обычный 8 3 3 2 3 2 2" xfId="55917"/>
    <cellStyle name="Обычный 8 3 3 2 3 2 2 2" xfId="55918"/>
    <cellStyle name="Обычный 8 3 3 2 3 2 2 2 2" xfId="55919"/>
    <cellStyle name="Обычный 8 3 3 2 3 2 2 3" xfId="55920"/>
    <cellStyle name="Обычный 8 3 3 2 3 2 3" xfId="55921"/>
    <cellStyle name="Обычный 8 3 3 2 3 2 3 2" xfId="55922"/>
    <cellStyle name="Обычный 8 3 3 2 3 2 4" xfId="55923"/>
    <cellStyle name="Обычный 8 3 3 2 3 3" xfId="55924"/>
    <cellStyle name="Обычный 8 3 3 2 3 3 2" xfId="55925"/>
    <cellStyle name="Обычный 8 3 3 2 3 3 2 2" xfId="55926"/>
    <cellStyle name="Обычный 8 3 3 2 3 3 3" xfId="55927"/>
    <cellStyle name="Обычный 8 3 3 2 3 4" xfId="55928"/>
    <cellStyle name="Обычный 8 3 3 2 3 4 2" xfId="55929"/>
    <cellStyle name="Обычный 8 3 3 2 3 5" xfId="55930"/>
    <cellStyle name="Обычный 8 3 3 2 4" xfId="55931"/>
    <cellStyle name="Обычный 8 3 3 2 4 2" xfId="55932"/>
    <cellStyle name="Обычный 8 3 3 2 4 2 2" xfId="55933"/>
    <cellStyle name="Обычный 8 3 3 2 4 2 2 2" xfId="55934"/>
    <cellStyle name="Обычный 8 3 3 2 4 2 3" xfId="55935"/>
    <cellStyle name="Обычный 8 3 3 2 4 3" xfId="55936"/>
    <cellStyle name="Обычный 8 3 3 2 4 3 2" xfId="55937"/>
    <cellStyle name="Обычный 8 3 3 2 4 4" xfId="55938"/>
    <cellStyle name="Обычный 8 3 3 2 5" xfId="55939"/>
    <cellStyle name="Обычный 8 3 3 2 5 2" xfId="55940"/>
    <cellStyle name="Обычный 8 3 3 2 5 2 2" xfId="55941"/>
    <cellStyle name="Обычный 8 3 3 2 5 3" xfId="55942"/>
    <cellStyle name="Обычный 8 3 3 2 6" xfId="55943"/>
    <cellStyle name="Обычный 8 3 3 2 6 2" xfId="55944"/>
    <cellStyle name="Обычный 8 3 3 2 7" xfId="55945"/>
    <cellStyle name="Обычный 8 3 3 3" xfId="55946"/>
    <cellStyle name="Обычный 8 3 3 3 2" xfId="55947"/>
    <cellStyle name="Обычный 8 3 3 3 2 2" xfId="55948"/>
    <cellStyle name="Обычный 8 3 3 3 2 2 2" xfId="55949"/>
    <cellStyle name="Обычный 8 3 3 3 2 2 2 2" xfId="55950"/>
    <cellStyle name="Обычный 8 3 3 3 2 2 2 2 2" xfId="55951"/>
    <cellStyle name="Обычный 8 3 3 3 2 2 2 3" xfId="55952"/>
    <cellStyle name="Обычный 8 3 3 3 2 2 3" xfId="55953"/>
    <cellStyle name="Обычный 8 3 3 3 2 2 3 2" xfId="55954"/>
    <cellStyle name="Обычный 8 3 3 3 2 2 4" xfId="55955"/>
    <cellStyle name="Обычный 8 3 3 3 2 3" xfId="55956"/>
    <cellStyle name="Обычный 8 3 3 3 2 3 2" xfId="55957"/>
    <cellStyle name="Обычный 8 3 3 3 2 3 2 2" xfId="55958"/>
    <cellStyle name="Обычный 8 3 3 3 2 3 3" xfId="55959"/>
    <cellStyle name="Обычный 8 3 3 3 2 4" xfId="55960"/>
    <cellStyle name="Обычный 8 3 3 3 2 4 2" xfId="55961"/>
    <cellStyle name="Обычный 8 3 3 3 2 5" xfId="55962"/>
    <cellStyle name="Обычный 8 3 3 3 3" xfId="55963"/>
    <cellStyle name="Обычный 8 3 3 3 3 2" xfId="55964"/>
    <cellStyle name="Обычный 8 3 3 3 3 2 2" xfId="55965"/>
    <cellStyle name="Обычный 8 3 3 3 3 2 2 2" xfId="55966"/>
    <cellStyle name="Обычный 8 3 3 3 3 2 3" xfId="55967"/>
    <cellStyle name="Обычный 8 3 3 3 3 3" xfId="55968"/>
    <cellStyle name="Обычный 8 3 3 3 3 3 2" xfId="55969"/>
    <cellStyle name="Обычный 8 3 3 3 3 4" xfId="55970"/>
    <cellStyle name="Обычный 8 3 3 3 4" xfId="55971"/>
    <cellStyle name="Обычный 8 3 3 3 4 2" xfId="55972"/>
    <cellStyle name="Обычный 8 3 3 3 4 2 2" xfId="55973"/>
    <cellStyle name="Обычный 8 3 3 3 4 3" xfId="55974"/>
    <cellStyle name="Обычный 8 3 3 3 5" xfId="55975"/>
    <cellStyle name="Обычный 8 3 3 3 5 2" xfId="55976"/>
    <cellStyle name="Обычный 8 3 3 3 6" xfId="55977"/>
    <cellStyle name="Обычный 8 3 3 4" xfId="55978"/>
    <cellStyle name="Обычный 8 3 3 4 2" xfId="55979"/>
    <cellStyle name="Обычный 8 3 3 4 2 2" xfId="55980"/>
    <cellStyle name="Обычный 8 3 3 4 2 2 2" xfId="55981"/>
    <cellStyle name="Обычный 8 3 3 4 2 2 2 2" xfId="55982"/>
    <cellStyle name="Обычный 8 3 3 4 2 2 3" xfId="55983"/>
    <cellStyle name="Обычный 8 3 3 4 2 3" xfId="55984"/>
    <cellStyle name="Обычный 8 3 3 4 2 3 2" xfId="55985"/>
    <cellStyle name="Обычный 8 3 3 4 2 4" xfId="55986"/>
    <cellStyle name="Обычный 8 3 3 4 3" xfId="55987"/>
    <cellStyle name="Обычный 8 3 3 4 3 2" xfId="55988"/>
    <cellStyle name="Обычный 8 3 3 4 3 2 2" xfId="55989"/>
    <cellStyle name="Обычный 8 3 3 4 3 3" xfId="55990"/>
    <cellStyle name="Обычный 8 3 3 4 4" xfId="55991"/>
    <cellStyle name="Обычный 8 3 3 4 4 2" xfId="55992"/>
    <cellStyle name="Обычный 8 3 3 4 5" xfId="55993"/>
    <cellStyle name="Обычный 8 3 3 5" xfId="55994"/>
    <cellStyle name="Обычный 8 3 3 5 2" xfId="55995"/>
    <cellStyle name="Обычный 8 3 3 5 2 2" xfId="55996"/>
    <cellStyle name="Обычный 8 3 3 5 2 2 2" xfId="55997"/>
    <cellStyle name="Обычный 8 3 3 5 2 3" xfId="55998"/>
    <cellStyle name="Обычный 8 3 3 5 3" xfId="55999"/>
    <cellStyle name="Обычный 8 3 3 5 3 2" xfId="56000"/>
    <cellStyle name="Обычный 8 3 3 5 4" xfId="56001"/>
    <cellStyle name="Обычный 8 3 3 6" xfId="56002"/>
    <cellStyle name="Обычный 8 3 3 6 2" xfId="56003"/>
    <cellStyle name="Обычный 8 3 3 6 2 2" xfId="56004"/>
    <cellStyle name="Обычный 8 3 3 6 3" xfId="56005"/>
    <cellStyle name="Обычный 8 3 3 7" xfId="56006"/>
    <cellStyle name="Обычный 8 3 3 7 2" xfId="56007"/>
    <cellStyle name="Обычный 8 3 3 8" xfId="56008"/>
    <cellStyle name="Обычный 8 3 4" xfId="56009"/>
    <cellStyle name="Обычный 8 3 4 2" xfId="56010"/>
    <cellStyle name="Обычный 8 3 4 2 2" xfId="56011"/>
    <cellStyle name="Обычный 8 3 4 2 2 2" xfId="56012"/>
    <cellStyle name="Обычный 8 3 4 2 2 2 2" xfId="56013"/>
    <cellStyle name="Обычный 8 3 4 2 2 2 2 2" xfId="56014"/>
    <cellStyle name="Обычный 8 3 4 2 2 2 2 2 2" xfId="56015"/>
    <cellStyle name="Обычный 8 3 4 2 2 2 2 3" xfId="56016"/>
    <cellStyle name="Обычный 8 3 4 2 2 2 3" xfId="56017"/>
    <cellStyle name="Обычный 8 3 4 2 2 2 3 2" xfId="56018"/>
    <cellStyle name="Обычный 8 3 4 2 2 2 4" xfId="56019"/>
    <cellStyle name="Обычный 8 3 4 2 2 3" xfId="56020"/>
    <cellStyle name="Обычный 8 3 4 2 2 3 2" xfId="56021"/>
    <cellStyle name="Обычный 8 3 4 2 2 3 2 2" xfId="56022"/>
    <cellStyle name="Обычный 8 3 4 2 2 3 3" xfId="56023"/>
    <cellStyle name="Обычный 8 3 4 2 2 4" xfId="56024"/>
    <cellStyle name="Обычный 8 3 4 2 2 4 2" xfId="56025"/>
    <cellStyle name="Обычный 8 3 4 2 2 5" xfId="56026"/>
    <cellStyle name="Обычный 8 3 4 2 3" xfId="56027"/>
    <cellStyle name="Обычный 8 3 4 2 3 2" xfId="56028"/>
    <cellStyle name="Обычный 8 3 4 2 3 2 2" xfId="56029"/>
    <cellStyle name="Обычный 8 3 4 2 3 2 2 2" xfId="56030"/>
    <cellStyle name="Обычный 8 3 4 2 3 2 3" xfId="56031"/>
    <cellStyle name="Обычный 8 3 4 2 3 3" xfId="56032"/>
    <cellStyle name="Обычный 8 3 4 2 3 3 2" xfId="56033"/>
    <cellStyle name="Обычный 8 3 4 2 3 4" xfId="56034"/>
    <cellStyle name="Обычный 8 3 4 2 4" xfId="56035"/>
    <cellStyle name="Обычный 8 3 4 2 4 2" xfId="56036"/>
    <cellStyle name="Обычный 8 3 4 2 4 2 2" xfId="56037"/>
    <cellStyle name="Обычный 8 3 4 2 4 3" xfId="56038"/>
    <cellStyle name="Обычный 8 3 4 2 5" xfId="56039"/>
    <cellStyle name="Обычный 8 3 4 2 5 2" xfId="56040"/>
    <cellStyle name="Обычный 8 3 4 2 6" xfId="56041"/>
    <cellStyle name="Обычный 8 3 4 3" xfId="56042"/>
    <cellStyle name="Обычный 8 3 4 3 2" xfId="56043"/>
    <cellStyle name="Обычный 8 3 4 3 2 2" xfId="56044"/>
    <cellStyle name="Обычный 8 3 4 3 2 2 2" xfId="56045"/>
    <cellStyle name="Обычный 8 3 4 3 2 2 2 2" xfId="56046"/>
    <cellStyle name="Обычный 8 3 4 3 2 2 3" xfId="56047"/>
    <cellStyle name="Обычный 8 3 4 3 2 3" xfId="56048"/>
    <cellStyle name="Обычный 8 3 4 3 2 3 2" xfId="56049"/>
    <cellStyle name="Обычный 8 3 4 3 2 4" xfId="56050"/>
    <cellStyle name="Обычный 8 3 4 3 3" xfId="56051"/>
    <cellStyle name="Обычный 8 3 4 3 3 2" xfId="56052"/>
    <cellStyle name="Обычный 8 3 4 3 3 2 2" xfId="56053"/>
    <cellStyle name="Обычный 8 3 4 3 3 3" xfId="56054"/>
    <cellStyle name="Обычный 8 3 4 3 4" xfId="56055"/>
    <cellStyle name="Обычный 8 3 4 3 4 2" xfId="56056"/>
    <cellStyle name="Обычный 8 3 4 3 5" xfId="56057"/>
    <cellStyle name="Обычный 8 3 4 4" xfId="56058"/>
    <cellStyle name="Обычный 8 3 4 4 2" xfId="56059"/>
    <cellStyle name="Обычный 8 3 4 4 2 2" xfId="56060"/>
    <cellStyle name="Обычный 8 3 4 4 2 2 2" xfId="56061"/>
    <cellStyle name="Обычный 8 3 4 4 2 3" xfId="56062"/>
    <cellStyle name="Обычный 8 3 4 4 3" xfId="56063"/>
    <cellStyle name="Обычный 8 3 4 4 3 2" xfId="56064"/>
    <cellStyle name="Обычный 8 3 4 4 4" xfId="56065"/>
    <cellStyle name="Обычный 8 3 4 5" xfId="56066"/>
    <cellStyle name="Обычный 8 3 4 5 2" xfId="56067"/>
    <cellStyle name="Обычный 8 3 4 5 2 2" xfId="56068"/>
    <cellStyle name="Обычный 8 3 4 5 3" xfId="56069"/>
    <cellStyle name="Обычный 8 3 4 6" xfId="56070"/>
    <cellStyle name="Обычный 8 3 4 6 2" xfId="56071"/>
    <cellStyle name="Обычный 8 3 4 7" xfId="56072"/>
    <cellStyle name="Обычный 8 3 5" xfId="56073"/>
    <cellStyle name="Обычный 8 3 5 2" xfId="56074"/>
    <cellStyle name="Обычный 8 3 5 2 2" xfId="56075"/>
    <cellStyle name="Обычный 8 3 5 2 2 2" xfId="56076"/>
    <cellStyle name="Обычный 8 3 5 2 2 2 2" xfId="56077"/>
    <cellStyle name="Обычный 8 3 5 2 2 2 2 2" xfId="56078"/>
    <cellStyle name="Обычный 8 3 5 2 2 2 3" xfId="56079"/>
    <cellStyle name="Обычный 8 3 5 2 2 3" xfId="56080"/>
    <cellStyle name="Обычный 8 3 5 2 2 3 2" xfId="56081"/>
    <cellStyle name="Обычный 8 3 5 2 2 4" xfId="56082"/>
    <cellStyle name="Обычный 8 3 5 2 3" xfId="56083"/>
    <cellStyle name="Обычный 8 3 5 2 3 2" xfId="56084"/>
    <cellStyle name="Обычный 8 3 5 2 3 2 2" xfId="56085"/>
    <cellStyle name="Обычный 8 3 5 2 3 3" xfId="56086"/>
    <cellStyle name="Обычный 8 3 5 2 4" xfId="56087"/>
    <cellStyle name="Обычный 8 3 5 2 4 2" xfId="56088"/>
    <cellStyle name="Обычный 8 3 5 2 5" xfId="56089"/>
    <cellStyle name="Обычный 8 3 5 3" xfId="56090"/>
    <cellStyle name="Обычный 8 3 5 3 2" xfId="56091"/>
    <cellStyle name="Обычный 8 3 5 3 2 2" xfId="56092"/>
    <cellStyle name="Обычный 8 3 5 3 2 2 2" xfId="56093"/>
    <cellStyle name="Обычный 8 3 5 3 2 3" xfId="56094"/>
    <cellStyle name="Обычный 8 3 5 3 3" xfId="56095"/>
    <cellStyle name="Обычный 8 3 5 3 3 2" xfId="56096"/>
    <cellStyle name="Обычный 8 3 5 3 4" xfId="56097"/>
    <cellStyle name="Обычный 8 3 5 4" xfId="56098"/>
    <cellStyle name="Обычный 8 3 5 4 2" xfId="56099"/>
    <cellStyle name="Обычный 8 3 5 4 2 2" xfId="56100"/>
    <cellStyle name="Обычный 8 3 5 4 3" xfId="56101"/>
    <cellStyle name="Обычный 8 3 5 5" xfId="56102"/>
    <cellStyle name="Обычный 8 3 5 5 2" xfId="56103"/>
    <cellStyle name="Обычный 8 3 5 6" xfId="56104"/>
    <cellStyle name="Обычный 8 3 6" xfId="56105"/>
    <cellStyle name="Обычный 8 3 6 2" xfId="56106"/>
    <cellStyle name="Обычный 8 3 6 2 2" xfId="56107"/>
    <cellStyle name="Обычный 8 3 6 2 2 2" xfId="56108"/>
    <cellStyle name="Обычный 8 3 6 2 2 2 2" xfId="56109"/>
    <cellStyle name="Обычный 8 3 6 2 2 3" xfId="56110"/>
    <cellStyle name="Обычный 8 3 6 2 3" xfId="56111"/>
    <cellStyle name="Обычный 8 3 6 2 3 2" xfId="56112"/>
    <cellStyle name="Обычный 8 3 6 2 4" xfId="56113"/>
    <cellStyle name="Обычный 8 3 6 3" xfId="56114"/>
    <cellStyle name="Обычный 8 3 6 3 2" xfId="56115"/>
    <cellStyle name="Обычный 8 3 6 3 2 2" xfId="56116"/>
    <cellStyle name="Обычный 8 3 6 3 3" xfId="56117"/>
    <cellStyle name="Обычный 8 3 6 4" xfId="56118"/>
    <cellStyle name="Обычный 8 3 6 4 2" xfId="56119"/>
    <cellStyle name="Обычный 8 3 6 5" xfId="56120"/>
    <cellStyle name="Обычный 8 3 7" xfId="56121"/>
    <cellStyle name="Обычный 8 3 7 2" xfId="56122"/>
    <cellStyle name="Обычный 8 3 7 2 2" xfId="56123"/>
    <cellStyle name="Обычный 8 3 7 2 2 2" xfId="56124"/>
    <cellStyle name="Обычный 8 3 7 2 3" xfId="56125"/>
    <cellStyle name="Обычный 8 3 7 3" xfId="56126"/>
    <cellStyle name="Обычный 8 3 7 3 2" xfId="56127"/>
    <cellStyle name="Обычный 8 3 7 4" xfId="56128"/>
    <cellStyle name="Обычный 8 3 8" xfId="56129"/>
    <cellStyle name="Обычный 8 3 8 2" xfId="56130"/>
    <cellStyle name="Обычный 8 3 8 2 2" xfId="56131"/>
    <cellStyle name="Обычный 8 3 8 3" xfId="56132"/>
    <cellStyle name="Обычный 8 3 9" xfId="56133"/>
    <cellStyle name="Обычный 8 3 9 2" xfId="56134"/>
    <cellStyle name="Обычный 8 4" xfId="56135"/>
    <cellStyle name="Обычный 8 4 2" xfId="56136"/>
    <cellStyle name="Обычный 8 4 2 2" xfId="56137"/>
    <cellStyle name="Обычный 8 4 2 2 2" xfId="56138"/>
    <cellStyle name="Обычный 8 4 2 2 2 2" xfId="56139"/>
    <cellStyle name="Обычный 8 4 2 2 2 2 2" xfId="56140"/>
    <cellStyle name="Обычный 8 4 2 2 2 2 2 2" xfId="56141"/>
    <cellStyle name="Обычный 8 4 2 2 2 2 2 2 2" xfId="56142"/>
    <cellStyle name="Обычный 8 4 2 2 2 2 2 3" xfId="56143"/>
    <cellStyle name="Обычный 8 4 2 2 2 2 3" xfId="56144"/>
    <cellStyle name="Обычный 8 4 2 2 2 2 3 2" xfId="56145"/>
    <cellStyle name="Обычный 8 4 2 2 2 2 4" xfId="56146"/>
    <cellStyle name="Обычный 8 4 2 2 2 3" xfId="56147"/>
    <cellStyle name="Обычный 8 4 2 2 2 3 2" xfId="56148"/>
    <cellStyle name="Обычный 8 4 2 2 2 3 2 2" xfId="56149"/>
    <cellStyle name="Обычный 8 4 2 2 2 3 3" xfId="56150"/>
    <cellStyle name="Обычный 8 4 2 2 2 4" xfId="56151"/>
    <cellStyle name="Обычный 8 4 2 2 2 4 2" xfId="56152"/>
    <cellStyle name="Обычный 8 4 2 2 2 5" xfId="56153"/>
    <cellStyle name="Обычный 8 4 2 2 3" xfId="56154"/>
    <cellStyle name="Обычный 8 4 2 2 3 2" xfId="56155"/>
    <cellStyle name="Обычный 8 4 2 2 3 2 2" xfId="56156"/>
    <cellStyle name="Обычный 8 4 2 2 3 2 2 2" xfId="56157"/>
    <cellStyle name="Обычный 8 4 2 2 3 2 3" xfId="56158"/>
    <cellStyle name="Обычный 8 4 2 2 3 3" xfId="56159"/>
    <cellStyle name="Обычный 8 4 2 2 3 3 2" xfId="56160"/>
    <cellStyle name="Обычный 8 4 2 2 3 4" xfId="56161"/>
    <cellStyle name="Обычный 8 4 2 2 4" xfId="56162"/>
    <cellStyle name="Обычный 8 4 2 2 4 2" xfId="56163"/>
    <cellStyle name="Обычный 8 4 2 2 4 2 2" xfId="56164"/>
    <cellStyle name="Обычный 8 4 2 2 4 3" xfId="56165"/>
    <cellStyle name="Обычный 8 4 2 2 5" xfId="56166"/>
    <cellStyle name="Обычный 8 4 2 2 5 2" xfId="56167"/>
    <cellStyle name="Обычный 8 4 2 2 6" xfId="56168"/>
    <cellStyle name="Обычный 8 4 2 3" xfId="56169"/>
    <cellStyle name="Обычный 8 4 2 3 2" xfId="56170"/>
    <cellStyle name="Обычный 8 4 2 3 2 2" xfId="56171"/>
    <cellStyle name="Обычный 8 4 2 3 2 2 2" xfId="56172"/>
    <cellStyle name="Обычный 8 4 2 3 2 2 2 2" xfId="56173"/>
    <cellStyle name="Обычный 8 4 2 3 2 2 3" xfId="56174"/>
    <cellStyle name="Обычный 8 4 2 3 2 3" xfId="56175"/>
    <cellStyle name="Обычный 8 4 2 3 2 3 2" xfId="56176"/>
    <cellStyle name="Обычный 8 4 2 3 2 4" xfId="56177"/>
    <cellStyle name="Обычный 8 4 2 3 3" xfId="56178"/>
    <cellStyle name="Обычный 8 4 2 3 3 2" xfId="56179"/>
    <cellStyle name="Обычный 8 4 2 3 3 2 2" xfId="56180"/>
    <cellStyle name="Обычный 8 4 2 3 3 3" xfId="56181"/>
    <cellStyle name="Обычный 8 4 2 3 4" xfId="56182"/>
    <cellStyle name="Обычный 8 4 2 3 4 2" xfId="56183"/>
    <cellStyle name="Обычный 8 4 2 3 5" xfId="56184"/>
    <cellStyle name="Обычный 8 4 2 4" xfId="56185"/>
    <cellStyle name="Обычный 8 4 2 4 2" xfId="56186"/>
    <cellStyle name="Обычный 8 4 2 4 2 2" xfId="56187"/>
    <cellStyle name="Обычный 8 4 2 4 2 2 2" xfId="56188"/>
    <cellStyle name="Обычный 8 4 2 4 2 3" xfId="56189"/>
    <cellStyle name="Обычный 8 4 2 4 3" xfId="56190"/>
    <cellStyle name="Обычный 8 4 2 4 3 2" xfId="56191"/>
    <cellStyle name="Обычный 8 4 2 4 4" xfId="56192"/>
    <cellStyle name="Обычный 8 4 2 5" xfId="56193"/>
    <cellStyle name="Обычный 8 4 2 5 2" xfId="56194"/>
    <cellStyle name="Обычный 8 4 2 5 2 2" xfId="56195"/>
    <cellStyle name="Обычный 8 4 2 5 3" xfId="56196"/>
    <cellStyle name="Обычный 8 4 2 6" xfId="56197"/>
    <cellStyle name="Обычный 8 4 2 6 2" xfId="56198"/>
    <cellStyle name="Обычный 8 4 2 7" xfId="56199"/>
    <cellStyle name="Обычный 8 4 3" xfId="56200"/>
    <cellStyle name="Обычный 8 4 3 2" xfId="56201"/>
    <cellStyle name="Обычный 8 4 3 2 2" xfId="56202"/>
    <cellStyle name="Обычный 8 4 3 2 2 2" xfId="56203"/>
    <cellStyle name="Обычный 8 4 3 2 2 2 2" xfId="56204"/>
    <cellStyle name="Обычный 8 4 3 2 2 2 2 2" xfId="56205"/>
    <cellStyle name="Обычный 8 4 3 2 2 2 3" xfId="56206"/>
    <cellStyle name="Обычный 8 4 3 2 2 3" xfId="56207"/>
    <cellStyle name="Обычный 8 4 3 2 2 3 2" xfId="56208"/>
    <cellStyle name="Обычный 8 4 3 2 2 4" xfId="56209"/>
    <cellStyle name="Обычный 8 4 3 2 3" xfId="56210"/>
    <cellStyle name="Обычный 8 4 3 2 3 2" xfId="56211"/>
    <cellStyle name="Обычный 8 4 3 2 3 2 2" xfId="56212"/>
    <cellStyle name="Обычный 8 4 3 2 3 3" xfId="56213"/>
    <cellStyle name="Обычный 8 4 3 2 4" xfId="56214"/>
    <cellStyle name="Обычный 8 4 3 2 4 2" xfId="56215"/>
    <cellStyle name="Обычный 8 4 3 2 5" xfId="56216"/>
    <cellStyle name="Обычный 8 4 3 3" xfId="56217"/>
    <cellStyle name="Обычный 8 4 3 3 2" xfId="56218"/>
    <cellStyle name="Обычный 8 4 3 3 2 2" xfId="56219"/>
    <cellStyle name="Обычный 8 4 3 3 2 2 2" xfId="56220"/>
    <cellStyle name="Обычный 8 4 3 3 2 3" xfId="56221"/>
    <cellStyle name="Обычный 8 4 3 3 3" xfId="56222"/>
    <cellStyle name="Обычный 8 4 3 3 3 2" xfId="56223"/>
    <cellStyle name="Обычный 8 4 3 3 4" xfId="56224"/>
    <cellStyle name="Обычный 8 4 3 4" xfId="56225"/>
    <cellStyle name="Обычный 8 4 3 4 2" xfId="56226"/>
    <cellStyle name="Обычный 8 4 3 4 2 2" xfId="56227"/>
    <cellStyle name="Обычный 8 4 3 4 3" xfId="56228"/>
    <cellStyle name="Обычный 8 4 3 5" xfId="56229"/>
    <cellStyle name="Обычный 8 4 3 5 2" xfId="56230"/>
    <cellStyle name="Обычный 8 4 3 6" xfId="56231"/>
    <cellStyle name="Обычный 8 4 4" xfId="56232"/>
    <cellStyle name="Обычный 8 4 4 2" xfId="56233"/>
    <cellStyle name="Обычный 8 4 4 2 2" xfId="56234"/>
    <cellStyle name="Обычный 8 4 4 2 2 2" xfId="56235"/>
    <cellStyle name="Обычный 8 4 4 2 2 2 2" xfId="56236"/>
    <cellStyle name="Обычный 8 4 4 2 2 3" xfId="56237"/>
    <cellStyle name="Обычный 8 4 4 2 3" xfId="56238"/>
    <cellStyle name="Обычный 8 4 4 2 3 2" xfId="56239"/>
    <cellStyle name="Обычный 8 4 4 2 4" xfId="56240"/>
    <cellStyle name="Обычный 8 4 4 3" xfId="56241"/>
    <cellStyle name="Обычный 8 4 4 3 2" xfId="56242"/>
    <cellStyle name="Обычный 8 4 4 3 2 2" xfId="56243"/>
    <cellStyle name="Обычный 8 4 4 3 3" xfId="56244"/>
    <cellStyle name="Обычный 8 4 4 4" xfId="56245"/>
    <cellStyle name="Обычный 8 4 4 4 2" xfId="56246"/>
    <cellStyle name="Обычный 8 4 4 5" xfId="56247"/>
    <cellStyle name="Обычный 8 4 5" xfId="56248"/>
    <cellStyle name="Обычный 8 4 5 2" xfId="56249"/>
    <cellStyle name="Обычный 8 4 5 2 2" xfId="56250"/>
    <cellStyle name="Обычный 8 4 5 2 2 2" xfId="56251"/>
    <cellStyle name="Обычный 8 4 5 2 3" xfId="56252"/>
    <cellStyle name="Обычный 8 4 5 3" xfId="56253"/>
    <cellStyle name="Обычный 8 4 5 3 2" xfId="56254"/>
    <cellStyle name="Обычный 8 4 5 4" xfId="56255"/>
    <cellStyle name="Обычный 8 4 6" xfId="56256"/>
    <cellStyle name="Обычный 8 4 6 2" xfId="56257"/>
    <cellStyle name="Обычный 8 4 6 2 2" xfId="56258"/>
    <cellStyle name="Обычный 8 4 6 3" xfId="56259"/>
    <cellStyle name="Обычный 8 4 7" xfId="56260"/>
    <cellStyle name="Обычный 8 4 7 2" xfId="56261"/>
    <cellStyle name="Обычный 8 4 8" xfId="56262"/>
    <cellStyle name="Обычный 8 5" xfId="56263"/>
    <cellStyle name="Обычный 8 6" xfId="56264"/>
    <cellStyle name="Обычный 8 6 2" xfId="56265"/>
    <cellStyle name="Обычный 8 6 2 2" xfId="56266"/>
    <cellStyle name="Обычный 8 6 2 2 2" xfId="56267"/>
    <cellStyle name="Обычный 8 6 2 2 2 2" xfId="56268"/>
    <cellStyle name="Обычный 8 6 2 2 2 2 2" xfId="56269"/>
    <cellStyle name="Обычный 8 6 2 2 2 2 2 2" xfId="56270"/>
    <cellStyle name="Обычный 8 6 2 2 2 2 2 2 2" xfId="56271"/>
    <cellStyle name="Обычный 8 6 2 2 2 2 2 3" xfId="56272"/>
    <cellStyle name="Обычный 8 6 2 2 2 2 3" xfId="56273"/>
    <cellStyle name="Обычный 8 6 2 2 2 2 3 2" xfId="56274"/>
    <cellStyle name="Обычный 8 6 2 2 2 2 4" xfId="56275"/>
    <cellStyle name="Обычный 8 6 2 2 2 3" xfId="56276"/>
    <cellStyle name="Обычный 8 6 2 2 2 3 2" xfId="56277"/>
    <cellStyle name="Обычный 8 6 2 2 2 3 2 2" xfId="56278"/>
    <cellStyle name="Обычный 8 6 2 2 2 3 3" xfId="56279"/>
    <cellStyle name="Обычный 8 6 2 2 2 4" xfId="56280"/>
    <cellStyle name="Обычный 8 6 2 2 2 4 2" xfId="56281"/>
    <cellStyle name="Обычный 8 6 2 2 2 5" xfId="56282"/>
    <cellStyle name="Обычный 8 6 2 2 3" xfId="56283"/>
    <cellStyle name="Обычный 8 6 2 2 3 2" xfId="56284"/>
    <cellStyle name="Обычный 8 6 2 2 3 2 2" xfId="56285"/>
    <cellStyle name="Обычный 8 6 2 2 3 2 2 2" xfId="56286"/>
    <cellStyle name="Обычный 8 6 2 2 3 2 3" xfId="56287"/>
    <cellStyle name="Обычный 8 6 2 2 3 3" xfId="56288"/>
    <cellStyle name="Обычный 8 6 2 2 3 3 2" xfId="56289"/>
    <cellStyle name="Обычный 8 6 2 2 3 4" xfId="56290"/>
    <cellStyle name="Обычный 8 6 2 2 4" xfId="56291"/>
    <cellStyle name="Обычный 8 6 2 2 4 2" xfId="56292"/>
    <cellStyle name="Обычный 8 6 2 2 4 2 2" xfId="56293"/>
    <cellStyle name="Обычный 8 6 2 2 4 3" xfId="56294"/>
    <cellStyle name="Обычный 8 6 2 2 5" xfId="56295"/>
    <cellStyle name="Обычный 8 6 2 2 5 2" xfId="56296"/>
    <cellStyle name="Обычный 8 6 2 2 6" xfId="56297"/>
    <cellStyle name="Обычный 8 6 2 3" xfId="56298"/>
    <cellStyle name="Обычный 8 6 2 3 2" xfId="56299"/>
    <cellStyle name="Обычный 8 6 2 3 2 2" xfId="56300"/>
    <cellStyle name="Обычный 8 6 2 3 2 2 2" xfId="56301"/>
    <cellStyle name="Обычный 8 6 2 3 2 2 2 2" xfId="56302"/>
    <cellStyle name="Обычный 8 6 2 3 2 2 3" xfId="56303"/>
    <cellStyle name="Обычный 8 6 2 3 2 3" xfId="56304"/>
    <cellStyle name="Обычный 8 6 2 3 2 3 2" xfId="56305"/>
    <cellStyle name="Обычный 8 6 2 3 2 4" xfId="56306"/>
    <cellStyle name="Обычный 8 6 2 3 3" xfId="56307"/>
    <cellStyle name="Обычный 8 6 2 3 3 2" xfId="56308"/>
    <cellStyle name="Обычный 8 6 2 3 3 2 2" xfId="56309"/>
    <cellStyle name="Обычный 8 6 2 3 3 3" xfId="56310"/>
    <cellStyle name="Обычный 8 6 2 3 4" xfId="56311"/>
    <cellStyle name="Обычный 8 6 2 3 4 2" xfId="56312"/>
    <cellStyle name="Обычный 8 6 2 3 5" xfId="56313"/>
    <cellStyle name="Обычный 8 6 2 4" xfId="56314"/>
    <cellStyle name="Обычный 8 6 2 4 2" xfId="56315"/>
    <cellStyle name="Обычный 8 6 2 4 2 2" xfId="56316"/>
    <cellStyle name="Обычный 8 6 2 4 2 2 2" xfId="56317"/>
    <cellStyle name="Обычный 8 6 2 4 2 3" xfId="56318"/>
    <cellStyle name="Обычный 8 6 2 4 3" xfId="56319"/>
    <cellStyle name="Обычный 8 6 2 4 3 2" xfId="56320"/>
    <cellStyle name="Обычный 8 6 2 4 4" xfId="56321"/>
    <cellStyle name="Обычный 8 6 2 5" xfId="56322"/>
    <cellStyle name="Обычный 8 6 2 5 2" xfId="56323"/>
    <cellStyle name="Обычный 8 6 2 5 2 2" xfId="56324"/>
    <cellStyle name="Обычный 8 6 2 5 3" xfId="56325"/>
    <cellStyle name="Обычный 8 6 2 6" xfId="56326"/>
    <cellStyle name="Обычный 8 6 2 6 2" xfId="56327"/>
    <cellStyle name="Обычный 8 6 2 7" xfId="56328"/>
    <cellStyle name="Обычный 8 6 3" xfId="56329"/>
    <cellStyle name="Обычный 8 6 3 2" xfId="56330"/>
    <cellStyle name="Обычный 8 6 3 2 2" xfId="56331"/>
    <cellStyle name="Обычный 8 6 3 2 2 2" xfId="56332"/>
    <cellStyle name="Обычный 8 6 3 2 2 2 2" xfId="56333"/>
    <cellStyle name="Обычный 8 6 3 2 2 2 2 2" xfId="56334"/>
    <cellStyle name="Обычный 8 6 3 2 2 2 3" xfId="56335"/>
    <cellStyle name="Обычный 8 6 3 2 2 3" xfId="56336"/>
    <cellStyle name="Обычный 8 6 3 2 2 3 2" xfId="56337"/>
    <cellStyle name="Обычный 8 6 3 2 2 4" xfId="56338"/>
    <cellStyle name="Обычный 8 6 3 2 3" xfId="56339"/>
    <cellStyle name="Обычный 8 6 3 2 3 2" xfId="56340"/>
    <cellStyle name="Обычный 8 6 3 2 3 2 2" xfId="56341"/>
    <cellStyle name="Обычный 8 6 3 2 3 3" xfId="56342"/>
    <cellStyle name="Обычный 8 6 3 2 4" xfId="56343"/>
    <cellStyle name="Обычный 8 6 3 2 4 2" xfId="56344"/>
    <cellStyle name="Обычный 8 6 3 2 5" xfId="56345"/>
    <cellStyle name="Обычный 8 6 3 3" xfId="56346"/>
    <cellStyle name="Обычный 8 6 3 3 2" xfId="56347"/>
    <cellStyle name="Обычный 8 6 3 3 2 2" xfId="56348"/>
    <cellStyle name="Обычный 8 6 3 3 2 2 2" xfId="56349"/>
    <cellStyle name="Обычный 8 6 3 3 2 3" xfId="56350"/>
    <cellStyle name="Обычный 8 6 3 3 3" xfId="56351"/>
    <cellStyle name="Обычный 8 6 3 3 3 2" xfId="56352"/>
    <cellStyle name="Обычный 8 6 3 3 4" xfId="56353"/>
    <cellStyle name="Обычный 8 6 3 4" xfId="56354"/>
    <cellStyle name="Обычный 8 6 3 4 2" xfId="56355"/>
    <cellStyle name="Обычный 8 6 3 4 2 2" xfId="56356"/>
    <cellStyle name="Обычный 8 6 3 4 3" xfId="56357"/>
    <cellStyle name="Обычный 8 6 3 5" xfId="56358"/>
    <cellStyle name="Обычный 8 6 3 5 2" xfId="56359"/>
    <cellStyle name="Обычный 8 6 3 6" xfId="56360"/>
    <cellStyle name="Обычный 8 6 4" xfId="56361"/>
    <cellStyle name="Обычный 8 6 4 2" xfId="56362"/>
    <cellStyle name="Обычный 8 6 4 2 2" xfId="56363"/>
    <cellStyle name="Обычный 8 6 4 2 2 2" xfId="56364"/>
    <cellStyle name="Обычный 8 6 4 2 2 2 2" xfId="56365"/>
    <cellStyle name="Обычный 8 6 4 2 2 3" xfId="56366"/>
    <cellStyle name="Обычный 8 6 4 2 3" xfId="56367"/>
    <cellStyle name="Обычный 8 6 4 2 3 2" xfId="56368"/>
    <cellStyle name="Обычный 8 6 4 2 4" xfId="56369"/>
    <cellStyle name="Обычный 8 6 4 3" xfId="56370"/>
    <cellStyle name="Обычный 8 6 4 3 2" xfId="56371"/>
    <cellStyle name="Обычный 8 6 4 3 2 2" xfId="56372"/>
    <cellStyle name="Обычный 8 6 4 3 3" xfId="56373"/>
    <cellStyle name="Обычный 8 6 4 4" xfId="56374"/>
    <cellStyle name="Обычный 8 6 4 4 2" xfId="56375"/>
    <cellStyle name="Обычный 8 6 4 5" xfId="56376"/>
    <cellStyle name="Обычный 8 6 5" xfId="56377"/>
    <cellStyle name="Обычный 8 6 5 2" xfId="56378"/>
    <cellStyle name="Обычный 8 6 5 2 2" xfId="56379"/>
    <cellStyle name="Обычный 8 6 5 2 2 2" xfId="56380"/>
    <cellStyle name="Обычный 8 6 5 2 3" xfId="56381"/>
    <cellStyle name="Обычный 8 6 5 3" xfId="56382"/>
    <cellStyle name="Обычный 8 6 5 3 2" xfId="56383"/>
    <cellStyle name="Обычный 8 6 5 4" xfId="56384"/>
    <cellStyle name="Обычный 8 6 6" xfId="56385"/>
    <cellStyle name="Обычный 8 6 6 2" xfId="56386"/>
    <cellStyle name="Обычный 8 6 6 2 2" xfId="56387"/>
    <cellStyle name="Обычный 8 6 6 3" xfId="56388"/>
    <cellStyle name="Обычный 8 6 7" xfId="56389"/>
    <cellStyle name="Обычный 8 6 7 2" xfId="56390"/>
    <cellStyle name="Обычный 8 6 8" xfId="56391"/>
    <cellStyle name="Обычный 9" xfId="56392"/>
    <cellStyle name="Обычный 9 2" xfId="56393"/>
    <cellStyle name="Обычный 9 3" xfId="56394"/>
    <cellStyle name="Обычный 9 4" xfId="56395"/>
    <cellStyle name="Плохой 2" xfId="56396"/>
    <cellStyle name="Пояснение 2" xfId="56397"/>
    <cellStyle name="Примечание 2" xfId="56398"/>
    <cellStyle name="Примечание 2 10" xfId="56399"/>
    <cellStyle name="Примечание 2 10 2" xfId="56400"/>
    <cellStyle name="Примечание 2 11" xfId="56401"/>
    <cellStyle name="Примечание 2 2" xfId="56402"/>
    <cellStyle name="Примечание 2 3" xfId="56403"/>
    <cellStyle name="Примечание 2 3 2" xfId="56404"/>
    <cellStyle name="Примечание 2 3 2 2" xfId="56405"/>
    <cellStyle name="Примечание 2 3 2 2 2" xfId="56406"/>
    <cellStyle name="Примечание 2 3 2 2 2 2" xfId="56407"/>
    <cellStyle name="Примечание 2 3 2 2 2 2 2" xfId="56408"/>
    <cellStyle name="Примечание 2 3 2 2 2 2 2 2" xfId="56409"/>
    <cellStyle name="Примечание 2 3 2 2 2 2 2 2 2" xfId="56410"/>
    <cellStyle name="Примечание 2 3 2 2 2 2 2 2 2 2" xfId="56411"/>
    <cellStyle name="Примечание 2 3 2 2 2 2 2 2 3" xfId="56412"/>
    <cellStyle name="Примечание 2 3 2 2 2 2 2 3" xfId="56413"/>
    <cellStyle name="Примечание 2 3 2 2 2 2 2 3 2" xfId="56414"/>
    <cellStyle name="Примечание 2 3 2 2 2 2 2 4" xfId="56415"/>
    <cellStyle name="Примечание 2 3 2 2 2 2 3" xfId="56416"/>
    <cellStyle name="Примечание 2 3 2 2 2 2 3 2" xfId="56417"/>
    <cellStyle name="Примечание 2 3 2 2 2 2 3 2 2" xfId="56418"/>
    <cellStyle name="Примечание 2 3 2 2 2 2 3 3" xfId="56419"/>
    <cellStyle name="Примечание 2 3 2 2 2 2 4" xfId="56420"/>
    <cellStyle name="Примечание 2 3 2 2 2 2 4 2" xfId="56421"/>
    <cellStyle name="Примечание 2 3 2 2 2 2 5" xfId="56422"/>
    <cellStyle name="Примечание 2 3 2 2 2 3" xfId="56423"/>
    <cellStyle name="Примечание 2 3 2 2 2 3 2" xfId="56424"/>
    <cellStyle name="Примечание 2 3 2 2 2 3 2 2" xfId="56425"/>
    <cellStyle name="Примечание 2 3 2 2 2 3 2 2 2" xfId="56426"/>
    <cellStyle name="Примечание 2 3 2 2 2 3 2 3" xfId="56427"/>
    <cellStyle name="Примечание 2 3 2 2 2 3 3" xfId="56428"/>
    <cellStyle name="Примечание 2 3 2 2 2 3 3 2" xfId="56429"/>
    <cellStyle name="Примечание 2 3 2 2 2 3 4" xfId="56430"/>
    <cellStyle name="Примечание 2 3 2 2 2 4" xfId="56431"/>
    <cellStyle name="Примечание 2 3 2 2 2 4 2" xfId="56432"/>
    <cellStyle name="Примечание 2 3 2 2 2 4 2 2" xfId="56433"/>
    <cellStyle name="Примечание 2 3 2 2 2 4 3" xfId="56434"/>
    <cellStyle name="Примечание 2 3 2 2 2 5" xfId="56435"/>
    <cellStyle name="Примечание 2 3 2 2 2 5 2" xfId="56436"/>
    <cellStyle name="Примечание 2 3 2 2 2 6" xfId="56437"/>
    <cellStyle name="Примечание 2 3 2 2 3" xfId="56438"/>
    <cellStyle name="Примечание 2 3 2 2 3 2" xfId="56439"/>
    <cellStyle name="Примечание 2 3 2 2 3 2 2" xfId="56440"/>
    <cellStyle name="Примечание 2 3 2 2 3 2 2 2" xfId="56441"/>
    <cellStyle name="Примечание 2 3 2 2 3 2 2 2 2" xfId="56442"/>
    <cellStyle name="Примечание 2 3 2 2 3 2 2 3" xfId="56443"/>
    <cellStyle name="Примечание 2 3 2 2 3 2 3" xfId="56444"/>
    <cellStyle name="Примечание 2 3 2 2 3 2 3 2" xfId="56445"/>
    <cellStyle name="Примечание 2 3 2 2 3 2 4" xfId="56446"/>
    <cellStyle name="Примечание 2 3 2 2 3 3" xfId="56447"/>
    <cellStyle name="Примечание 2 3 2 2 3 3 2" xfId="56448"/>
    <cellStyle name="Примечание 2 3 2 2 3 3 2 2" xfId="56449"/>
    <cellStyle name="Примечание 2 3 2 2 3 3 3" xfId="56450"/>
    <cellStyle name="Примечание 2 3 2 2 3 4" xfId="56451"/>
    <cellStyle name="Примечание 2 3 2 2 3 4 2" xfId="56452"/>
    <cellStyle name="Примечание 2 3 2 2 3 5" xfId="56453"/>
    <cellStyle name="Примечание 2 3 2 2 4" xfId="56454"/>
    <cellStyle name="Примечание 2 3 2 2 4 2" xfId="56455"/>
    <cellStyle name="Примечание 2 3 2 2 4 2 2" xfId="56456"/>
    <cellStyle name="Примечание 2 3 2 2 4 2 2 2" xfId="56457"/>
    <cellStyle name="Примечание 2 3 2 2 4 2 3" xfId="56458"/>
    <cellStyle name="Примечание 2 3 2 2 4 3" xfId="56459"/>
    <cellStyle name="Примечание 2 3 2 2 4 3 2" xfId="56460"/>
    <cellStyle name="Примечание 2 3 2 2 4 4" xfId="56461"/>
    <cellStyle name="Примечание 2 3 2 2 5" xfId="56462"/>
    <cellStyle name="Примечание 2 3 2 2 5 2" xfId="56463"/>
    <cellStyle name="Примечание 2 3 2 2 5 2 2" xfId="56464"/>
    <cellStyle name="Примечание 2 3 2 2 5 3" xfId="56465"/>
    <cellStyle name="Примечание 2 3 2 2 6" xfId="56466"/>
    <cellStyle name="Примечание 2 3 2 2 6 2" xfId="56467"/>
    <cellStyle name="Примечание 2 3 2 2 7" xfId="56468"/>
    <cellStyle name="Примечание 2 3 2 3" xfId="56469"/>
    <cellStyle name="Примечание 2 3 2 3 2" xfId="56470"/>
    <cellStyle name="Примечание 2 3 2 3 2 2" xfId="56471"/>
    <cellStyle name="Примечание 2 3 2 3 2 2 2" xfId="56472"/>
    <cellStyle name="Примечание 2 3 2 3 2 2 2 2" xfId="56473"/>
    <cellStyle name="Примечание 2 3 2 3 2 2 2 2 2" xfId="56474"/>
    <cellStyle name="Примечание 2 3 2 3 2 2 2 3" xfId="56475"/>
    <cellStyle name="Примечание 2 3 2 3 2 2 3" xfId="56476"/>
    <cellStyle name="Примечание 2 3 2 3 2 2 3 2" xfId="56477"/>
    <cellStyle name="Примечание 2 3 2 3 2 2 4" xfId="56478"/>
    <cellStyle name="Примечание 2 3 2 3 2 3" xfId="56479"/>
    <cellStyle name="Примечание 2 3 2 3 2 3 2" xfId="56480"/>
    <cellStyle name="Примечание 2 3 2 3 2 3 2 2" xfId="56481"/>
    <cellStyle name="Примечание 2 3 2 3 2 3 3" xfId="56482"/>
    <cellStyle name="Примечание 2 3 2 3 2 4" xfId="56483"/>
    <cellStyle name="Примечание 2 3 2 3 2 4 2" xfId="56484"/>
    <cellStyle name="Примечание 2 3 2 3 2 5" xfId="56485"/>
    <cellStyle name="Примечание 2 3 2 3 3" xfId="56486"/>
    <cellStyle name="Примечание 2 3 2 3 3 2" xfId="56487"/>
    <cellStyle name="Примечание 2 3 2 3 3 2 2" xfId="56488"/>
    <cellStyle name="Примечание 2 3 2 3 3 2 2 2" xfId="56489"/>
    <cellStyle name="Примечание 2 3 2 3 3 2 3" xfId="56490"/>
    <cellStyle name="Примечание 2 3 2 3 3 3" xfId="56491"/>
    <cellStyle name="Примечание 2 3 2 3 3 3 2" xfId="56492"/>
    <cellStyle name="Примечание 2 3 2 3 3 4" xfId="56493"/>
    <cellStyle name="Примечание 2 3 2 3 4" xfId="56494"/>
    <cellStyle name="Примечание 2 3 2 3 4 2" xfId="56495"/>
    <cellStyle name="Примечание 2 3 2 3 4 2 2" xfId="56496"/>
    <cellStyle name="Примечание 2 3 2 3 4 3" xfId="56497"/>
    <cellStyle name="Примечание 2 3 2 3 5" xfId="56498"/>
    <cellStyle name="Примечание 2 3 2 3 5 2" xfId="56499"/>
    <cellStyle name="Примечание 2 3 2 3 6" xfId="56500"/>
    <cellStyle name="Примечание 2 3 2 4" xfId="56501"/>
    <cellStyle name="Примечание 2 3 2 4 2" xfId="56502"/>
    <cellStyle name="Примечание 2 3 2 4 2 2" xfId="56503"/>
    <cellStyle name="Примечание 2 3 2 4 2 2 2" xfId="56504"/>
    <cellStyle name="Примечание 2 3 2 4 2 2 2 2" xfId="56505"/>
    <cellStyle name="Примечание 2 3 2 4 2 2 3" xfId="56506"/>
    <cellStyle name="Примечание 2 3 2 4 2 3" xfId="56507"/>
    <cellStyle name="Примечание 2 3 2 4 2 3 2" xfId="56508"/>
    <cellStyle name="Примечание 2 3 2 4 2 4" xfId="56509"/>
    <cellStyle name="Примечание 2 3 2 4 3" xfId="56510"/>
    <cellStyle name="Примечание 2 3 2 4 3 2" xfId="56511"/>
    <cellStyle name="Примечание 2 3 2 4 3 2 2" xfId="56512"/>
    <cellStyle name="Примечание 2 3 2 4 3 3" xfId="56513"/>
    <cellStyle name="Примечание 2 3 2 4 4" xfId="56514"/>
    <cellStyle name="Примечание 2 3 2 4 4 2" xfId="56515"/>
    <cellStyle name="Примечание 2 3 2 4 5" xfId="56516"/>
    <cellStyle name="Примечание 2 3 2 5" xfId="56517"/>
    <cellStyle name="Примечание 2 3 2 5 2" xfId="56518"/>
    <cellStyle name="Примечание 2 3 2 5 2 2" xfId="56519"/>
    <cellStyle name="Примечание 2 3 2 5 2 2 2" xfId="56520"/>
    <cellStyle name="Примечание 2 3 2 5 2 3" xfId="56521"/>
    <cellStyle name="Примечание 2 3 2 5 3" xfId="56522"/>
    <cellStyle name="Примечание 2 3 2 5 3 2" xfId="56523"/>
    <cellStyle name="Примечание 2 3 2 5 4" xfId="56524"/>
    <cellStyle name="Примечание 2 3 2 6" xfId="56525"/>
    <cellStyle name="Примечание 2 3 2 6 2" xfId="56526"/>
    <cellStyle name="Примечание 2 3 2 6 2 2" xfId="56527"/>
    <cellStyle name="Примечание 2 3 2 6 3" xfId="56528"/>
    <cellStyle name="Примечание 2 3 2 7" xfId="56529"/>
    <cellStyle name="Примечание 2 3 2 7 2" xfId="56530"/>
    <cellStyle name="Примечание 2 3 2 8" xfId="56531"/>
    <cellStyle name="Примечание 2 3 3" xfId="56532"/>
    <cellStyle name="Примечание 2 3 3 2" xfId="56533"/>
    <cellStyle name="Примечание 2 3 3 2 2" xfId="56534"/>
    <cellStyle name="Примечание 2 3 3 2 2 2" xfId="56535"/>
    <cellStyle name="Примечание 2 3 3 2 2 2 2" xfId="56536"/>
    <cellStyle name="Примечание 2 3 3 2 2 2 2 2" xfId="56537"/>
    <cellStyle name="Примечание 2 3 3 2 2 2 2 2 2" xfId="56538"/>
    <cellStyle name="Примечание 2 3 3 2 2 2 2 3" xfId="56539"/>
    <cellStyle name="Примечание 2 3 3 2 2 2 3" xfId="56540"/>
    <cellStyle name="Примечание 2 3 3 2 2 2 3 2" xfId="56541"/>
    <cellStyle name="Примечание 2 3 3 2 2 2 4" xfId="56542"/>
    <cellStyle name="Примечание 2 3 3 2 2 3" xfId="56543"/>
    <cellStyle name="Примечание 2 3 3 2 2 3 2" xfId="56544"/>
    <cellStyle name="Примечание 2 3 3 2 2 3 2 2" xfId="56545"/>
    <cellStyle name="Примечание 2 3 3 2 2 3 3" xfId="56546"/>
    <cellStyle name="Примечание 2 3 3 2 2 4" xfId="56547"/>
    <cellStyle name="Примечание 2 3 3 2 2 4 2" xfId="56548"/>
    <cellStyle name="Примечание 2 3 3 2 2 5" xfId="56549"/>
    <cellStyle name="Примечание 2 3 3 2 3" xfId="56550"/>
    <cellStyle name="Примечание 2 3 3 2 3 2" xfId="56551"/>
    <cellStyle name="Примечание 2 3 3 2 3 2 2" xfId="56552"/>
    <cellStyle name="Примечание 2 3 3 2 3 2 2 2" xfId="56553"/>
    <cellStyle name="Примечание 2 3 3 2 3 2 3" xfId="56554"/>
    <cellStyle name="Примечание 2 3 3 2 3 3" xfId="56555"/>
    <cellStyle name="Примечание 2 3 3 2 3 3 2" xfId="56556"/>
    <cellStyle name="Примечание 2 3 3 2 3 4" xfId="56557"/>
    <cellStyle name="Примечание 2 3 3 2 4" xfId="56558"/>
    <cellStyle name="Примечание 2 3 3 2 4 2" xfId="56559"/>
    <cellStyle name="Примечание 2 3 3 2 4 2 2" xfId="56560"/>
    <cellStyle name="Примечание 2 3 3 2 4 3" xfId="56561"/>
    <cellStyle name="Примечание 2 3 3 2 5" xfId="56562"/>
    <cellStyle name="Примечание 2 3 3 2 5 2" xfId="56563"/>
    <cellStyle name="Примечание 2 3 3 2 6" xfId="56564"/>
    <cellStyle name="Примечание 2 3 3 3" xfId="56565"/>
    <cellStyle name="Примечание 2 3 3 3 2" xfId="56566"/>
    <cellStyle name="Примечание 2 3 3 3 2 2" xfId="56567"/>
    <cellStyle name="Примечание 2 3 3 3 2 2 2" xfId="56568"/>
    <cellStyle name="Примечание 2 3 3 3 2 2 2 2" xfId="56569"/>
    <cellStyle name="Примечание 2 3 3 3 2 2 3" xfId="56570"/>
    <cellStyle name="Примечание 2 3 3 3 2 3" xfId="56571"/>
    <cellStyle name="Примечание 2 3 3 3 2 3 2" xfId="56572"/>
    <cellStyle name="Примечание 2 3 3 3 2 4" xfId="56573"/>
    <cellStyle name="Примечание 2 3 3 3 3" xfId="56574"/>
    <cellStyle name="Примечание 2 3 3 3 3 2" xfId="56575"/>
    <cellStyle name="Примечание 2 3 3 3 3 2 2" xfId="56576"/>
    <cellStyle name="Примечание 2 3 3 3 3 3" xfId="56577"/>
    <cellStyle name="Примечание 2 3 3 3 4" xfId="56578"/>
    <cellStyle name="Примечание 2 3 3 3 4 2" xfId="56579"/>
    <cellStyle name="Примечание 2 3 3 3 5" xfId="56580"/>
    <cellStyle name="Примечание 2 3 3 4" xfId="56581"/>
    <cellStyle name="Примечание 2 3 3 4 2" xfId="56582"/>
    <cellStyle name="Примечание 2 3 3 4 2 2" xfId="56583"/>
    <cellStyle name="Примечание 2 3 3 4 2 2 2" xfId="56584"/>
    <cellStyle name="Примечание 2 3 3 4 2 3" xfId="56585"/>
    <cellStyle name="Примечание 2 3 3 4 3" xfId="56586"/>
    <cellStyle name="Примечание 2 3 3 4 3 2" xfId="56587"/>
    <cellStyle name="Примечание 2 3 3 4 4" xfId="56588"/>
    <cellStyle name="Примечание 2 3 3 5" xfId="56589"/>
    <cellStyle name="Примечание 2 3 3 5 2" xfId="56590"/>
    <cellStyle name="Примечание 2 3 3 5 2 2" xfId="56591"/>
    <cellStyle name="Примечание 2 3 3 5 3" xfId="56592"/>
    <cellStyle name="Примечание 2 3 3 6" xfId="56593"/>
    <cellStyle name="Примечание 2 3 3 6 2" xfId="56594"/>
    <cellStyle name="Примечание 2 3 3 7" xfId="56595"/>
    <cellStyle name="Примечание 2 3 4" xfId="56596"/>
    <cellStyle name="Примечание 2 3 4 2" xfId="56597"/>
    <cellStyle name="Примечание 2 3 4 2 2" xfId="56598"/>
    <cellStyle name="Примечание 2 3 4 2 2 2" xfId="56599"/>
    <cellStyle name="Примечание 2 3 4 2 2 2 2" xfId="56600"/>
    <cellStyle name="Примечание 2 3 4 2 2 2 2 2" xfId="56601"/>
    <cellStyle name="Примечание 2 3 4 2 2 2 3" xfId="56602"/>
    <cellStyle name="Примечание 2 3 4 2 2 3" xfId="56603"/>
    <cellStyle name="Примечание 2 3 4 2 2 3 2" xfId="56604"/>
    <cellStyle name="Примечание 2 3 4 2 2 4" xfId="56605"/>
    <cellStyle name="Примечание 2 3 4 2 3" xfId="56606"/>
    <cellStyle name="Примечание 2 3 4 2 3 2" xfId="56607"/>
    <cellStyle name="Примечание 2 3 4 2 3 2 2" xfId="56608"/>
    <cellStyle name="Примечание 2 3 4 2 3 3" xfId="56609"/>
    <cellStyle name="Примечание 2 3 4 2 4" xfId="56610"/>
    <cellStyle name="Примечание 2 3 4 2 4 2" xfId="56611"/>
    <cellStyle name="Примечание 2 3 4 2 5" xfId="56612"/>
    <cellStyle name="Примечание 2 3 4 3" xfId="56613"/>
    <cellStyle name="Примечание 2 3 4 3 2" xfId="56614"/>
    <cellStyle name="Примечание 2 3 4 3 2 2" xfId="56615"/>
    <cellStyle name="Примечание 2 3 4 3 2 2 2" xfId="56616"/>
    <cellStyle name="Примечание 2 3 4 3 2 3" xfId="56617"/>
    <cellStyle name="Примечание 2 3 4 3 3" xfId="56618"/>
    <cellStyle name="Примечание 2 3 4 3 3 2" xfId="56619"/>
    <cellStyle name="Примечание 2 3 4 3 4" xfId="56620"/>
    <cellStyle name="Примечание 2 3 4 4" xfId="56621"/>
    <cellStyle name="Примечание 2 3 4 4 2" xfId="56622"/>
    <cellStyle name="Примечание 2 3 4 4 2 2" xfId="56623"/>
    <cellStyle name="Примечание 2 3 4 4 3" xfId="56624"/>
    <cellStyle name="Примечание 2 3 4 5" xfId="56625"/>
    <cellStyle name="Примечание 2 3 4 5 2" xfId="56626"/>
    <cellStyle name="Примечание 2 3 4 6" xfId="56627"/>
    <cellStyle name="Примечание 2 3 5" xfId="56628"/>
    <cellStyle name="Примечание 2 3 5 2" xfId="56629"/>
    <cellStyle name="Примечание 2 3 5 2 2" xfId="56630"/>
    <cellStyle name="Примечание 2 3 5 2 2 2" xfId="56631"/>
    <cellStyle name="Примечание 2 3 5 2 2 2 2" xfId="56632"/>
    <cellStyle name="Примечание 2 3 5 2 2 3" xfId="56633"/>
    <cellStyle name="Примечание 2 3 5 2 3" xfId="56634"/>
    <cellStyle name="Примечание 2 3 5 2 3 2" xfId="56635"/>
    <cellStyle name="Примечание 2 3 5 2 4" xfId="56636"/>
    <cellStyle name="Примечание 2 3 5 3" xfId="56637"/>
    <cellStyle name="Примечание 2 3 5 3 2" xfId="56638"/>
    <cellStyle name="Примечание 2 3 5 3 2 2" xfId="56639"/>
    <cellStyle name="Примечание 2 3 5 3 3" xfId="56640"/>
    <cellStyle name="Примечание 2 3 5 4" xfId="56641"/>
    <cellStyle name="Примечание 2 3 5 4 2" xfId="56642"/>
    <cellStyle name="Примечание 2 3 5 5" xfId="56643"/>
    <cellStyle name="Примечание 2 3 6" xfId="56644"/>
    <cellStyle name="Примечание 2 3 6 2" xfId="56645"/>
    <cellStyle name="Примечание 2 3 6 2 2" xfId="56646"/>
    <cellStyle name="Примечание 2 3 6 2 2 2" xfId="56647"/>
    <cellStyle name="Примечание 2 3 6 2 3" xfId="56648"/>
    <cellStyle name="Примечание 2 3 6 3" xfId="56649"/>
    <cellStyle name="Примечание 2 3 6 3 2" xfId="56650"/>
    <cellStyle name="Примечание 2 3 6 4" xfId="56651"/>
    <cellStyle name="Примечание 2 3 7" xfId="56652"/>
    <cellStyle name="Примечание 2 3 7 2" xfId="56653"/>
    <cellStyle name="Примечание 2 3 7 2 2" xfId="56654"/>
    <cellStyle name="Примечание 2 3 7 3" xfId="56655"/>
    <cellStyle name="Примечание 2 3 8" xfId="56656"/>
    <cellStyle name="Примечание 2 3 8 2" xfId="56657"/>
    <cellStyle name="Примечание 2 3 9" xfId="56658"/>
    <cellStyle name="Примечание 2 4" xfId="56659"/>
    <cellStyle name="Примечание 2 4 2" xfId="56660"/>
    <cellStyle name="Примечание 2 4 2 2" xfId="56661"/>
    <cellStyle name="Примечание 2 4 2 2 2" xfId="56662"/>
    <cellStyle name="Примечание 2 4 2 2 2 2" xfId="56663"/>
    <cellStyle name="Примечание 2 4 2 2 2 2 2" xfId="56664"/>
    <cellStyle name="Примечание 2 4 2 2 2 2 2 2" xfId="56665"/>
    <cellStyle name="Примечание 2 4 2 2 2 2 2 2 2" xfId="56666"/>
    <cellStyle name="Примечание 2 4 2 2 2 2 2 3" xfId="56667"/>
    <cellStyle name="Примечание 2 4 2 2 2 2 3" xfId="56668"/>
    <cellStyle name="Примечание 2 4 2 2 2 2 3 2" xfId="56669"/>
    <cellStyle name="Примечание 2 4 2 2 2 2 4" xfId="56670"/>
    <cellStyle name="Примечание 2 4 2 2 2 3" xfId="56671"/>
    <cellStyle name="Примечание 2 4 2 2 2 3 2" xfId="56672"/>
    <cellStyle name="Примечание 2 4 2 2 2 3 2 2" xfId="56673"/>
    <cellStyle name="Примечание 2 4 2 2 2 3 3" xfId="56674"/>
    <cellStyle name="Примечание 2 4 2 2 2 4" xfId="56675"/>
    <cellStyle name="Примечание 2 4 2 2 2 4 2" xfId="56676"/>
    <cellStyle name="Примечание 2 4 2 2 2 5" xfId="56677"/>
    <cellStyle name="Примечание 2 4 2 2 3" xfId="56678"/>
    <cellStyle name="Примечание 2 4 2 2 3 2" xfId="56679"/>
    <cellStyle name="Примечание 2 4 2 2 3 2 2" xfId="56680"/>
    <cellStyle name="Примечание 2 4 2 2 3 2 2 2" xfId="56681"/>
    <cellStyle name="Примечание 2 4 2 2 3 2 3" xfId="56682"/>
    <cellStyle name="Примечание 2 4 2 2 3 3" xfId="56683"/>
    <cellStyle name="Примечание 2 4 2 2 3 3 2" xfId="56684"/>
    <cellStyle name="Примечание 2 4 2 2 3 4" xfId="56685"/>
    <cellStyle name="Примечание 2 4 2 2 4" xfId="56686"/>
    <cellStyle name="Примечание 2 4 2 2 4 2" xfId="56687"/>
    <cellStyle name="Примечание 2 4 2 2 4 2 2" xfId="56688"/>
    <cellStyle name="Примечание 2 4 2 2 4 3" xfId="56689"/>
    <cellStyle name="Примечание 2 4 2 2 5" xfId="56690"/>
    <cellStyle name="Примечание 2 4 2 2 5 2" xfId="56691"/>
    <cellStyle name="Примечание 2 4 2 2 6" xfId="56692"/>
    <cellStyle name="Примечание 2 4 2 3" xfId="56693"/>
    <cellStyle name="Примечание 2 4 2 3 2" xfId="56694"/>
    <cellStyle name="Примечание 2 4 2 3 2 2" xfId="56695"/>
    <cellStyle name="Примечание 2 4 2 3 2 2 2" xfId="56696"/>
    <cellStyle name="Примечание 2 4 2 3 2 2 2 2" xfId="56697"/>
    <cellStyle name="Примечание 2 4 2 3 2 2 3" xfId="56698"/>
    <cellStyle name="Примечание 2 4 2 3 2 3" xfId="56699"/>
    <cellStyle name="Примечание 2 4 2 3 2 3 2" xfId="56700"/>
    <cellStyle name="Примечание 2 4 2 3 2 4" xfId="56701"/>
    <cellStyle name="Примечание 2 4 2 3 3" xfId="56702"/>
    <cellStyle name="Примечание 2 4 2 3 3 2" xfId="56703"/>
    <cellStyle name="Примечание 2 4 2 3 3 2 2" xfId="56704"/>
    <cellStyle name="Примечание 2 4 2 3 3 3" xfId="56705"/>
    <cellStyle name="Примечание 2 4 2 3 4" xfId="56706"/>
    <cellStyle name="Примечание 2 4 2 3 4 2" xfId="56707"/>
    <cellStyle name="Примечание 2 4 2 3 5" xfId="56708"/>
    <cellStyle name="Примечание 2 4 2 4" xfId="56709"/>
    <cellStyle name="Примечание 2 4 2 4 2" xfId="56710"/>
    <cellStyle name="Примечание 2 4 2 4 2 2" xfId="56711"/>
    <cellStyle name="Примечание 2 4 2 4 2 2 2" xfId="56712"/>
    <cellStyle name="Примечание 2 4 2 4 2 3" xfId="56713"/>
    <cellStyle name="Примечание 2 4 2 4 3" xfId="56714"/>
    <cellStyle name="Примечание 2 4 2 4 3 2" xfId="56715"/>
    <cellStyle name="Примечание 2 4 2 4 4" xfId="56716"/>
    <cellStyle name="Примечание 2 4 2 5" xfId="56717"/>
    <cellStyle name="Примечание 2 4 2 5 2" xfId="56718"/>
    <cellStyle name="Примечание 2 4 2 5 2 2" xfId="56719"/>
    <cellStyle name="Примечание 2 4 2 5 3" xfId="56720"/>
    <cellStyle name="Примечание 2 4 2 6" xfId="56721"/>
    <cellStyle name="Примечание 2 4 2 6 2" xfId="56722"/>
    <cellStyle name="Примечание 2 4 2 7" xfId="56723"/>
    <cellStyle name="Примечание 2 4 3" xfId="56724"/>
    <cellStyle name="Примечание 2 4 3 2" xfId="56725"/>
    <cellStyle name="Примечание 2 4 3 2 2" xfId="56726"/>
    <cellStyle name="Примечание 2 4 3 2 2 2" xfId="56727"/>
    <cellStyle name="Примечание 2 4 3 2 2 2 2" xfId="56728"/>
    <cellStyle name="Примечание 2 4 3 2 2 2 2 2" xfId="56729"/>
    <cellStyle name="Примечание 2 4 3 2 2 2 3" xfId="56730"/>
    <cellStyle name="Примечание 2 4 3 2 2 3" xfId="56731"/>
    <cellStyle name="Примечание 2 4 3 2 2 3 2" xfId="56732"/>
    <cellStyle name="Примечание 2 4 3 2 2 4" xfId="56733"/>
    <cellStyle name="Примечание 2 4 3 2 3" xfId="56734"/>
    <cellStyle name="Примечание 2 4 3 2 3 2" xfId="56735"/>
    <cellStyle name="Примечание 2 4 3 2 3 2 2" xfId="56736"/>
    <cellStyle name="Примечание 2 4 3 2 3 3" xfId="56737"/>
    <cellStyle name="Примечание 2 4 3 2 4" xfId="56738"/>
    <cellStyle name="Примечание 2 4 3 2 4 2" xfId="56739"/>
    <cellStyle name="Примечание 2 4 3 2 5" xfId="56740"/>
    <cellStyle name="Примечание 2 4 3 3" xfId="56741"/>
    <cellStyle name="Примечание 2 4 3 3 2" xfId="56742"/>
    <cellStyle name="Примечание 2 4 3 3 2 2" xfId="56743"/>
    <cellStyle name="Примечание 2 4 3 3 2 2 2" xfId="56744"/>
    <cellStyle name="Примечание 2 4 3 3 2 3" xfId="56745"/>
    <cellStyle name="Примечание 2 4 3 3 3" xfId="56746"/>
    <cellStyle name="Примечание 2 4 3 3 3 2" xfId="56747"/>
    <cellStyle name="Примечание 2 4 3 3 4" xfId="56748"/>
    <cellStyle name="Примечание 2 4 3 4" xfId="56749"/>
    <cellStyle name="Примечание 2 4 3 4 2" xfId="56750"/>
    <cellStyle name="Примечание 2 4 3 4 2 2" xfId="56751"/>
    <cellStyle name="Примечание 2 4 3 4 3" xfId="56752"/>
    <cellStyle name="Примечание 2 4 3 5" xfId="56753"/>
    <cellStyle name="Примечание 2 4 3 5 2" xfId="56754"/>
    <cellStyle name="Примечание 2 4 3 6" xfId="56755"/>
    <cellStyle name="Примечание 2 4 4" xfId="56756"/>
    <cellStyle name="Примечание 2 4 4 2" xfId="56757"/>
    <cellStyle name="Примечание 2 4 4 2 2" xfId="56758"/>
    <cellStyle name="Примечание 2 4 4 2 2 2" xfId="56759"/>
    <cellStyle name="Примечание 2 4 4 2 2 2 2" xfId="56760"/>
    <cellStyle name="Примечание 2 4 4 2 2 3" xfId="56761"/>
    <cellStyle name="Примечание 2 4 4 2 3" xfId="56762"/>
    <cellStyle name="Примечание 2 4 4 2 3 2" xfId="56763"/>
    <cellStyle name="Примечание 2 4 4 2 4" xfId="56764"/>
    <cellStyle name="Примечание 2 4 4 3" xfId="56765"/>
    <cellStyle name="Примечание 2 4 4 3 2" xfId="56766"/>
    <cellStyle name="Примечание 2 4 4 3 2 2" xfId="56767"/>
    <cellStyle name="Примечание 2 4 4 3 3" xfId="56768"/>
    <cellStyle name="Примечание 2 4 4 4" xfId="56769"/>
    <cellStyle name="Примечание 2 4 4 4 2" xfId="56770"/>
    <cellStyle name="Примечание 2 4 4 5" xfId="56771"/>
    <cellStyle name="Примечание 2 4 5" xfId="56772"/>
    <cellStyle name="Примечание 2 4 5 2" xfId="56773"/>
    <cellStyle name="Примечание 2 4 5 2 2" xfId="56774"/>
    <cellStyle name="Примечание 2 4 5 2 2 2" xfId="56775"/>
    <cellStyle name="Примечание 2 4 5 2 3" xfId="56776"/>
    <cellStyle name="Примечание 2 4 5 3" xfId="56777"/>
    <cellStyle name="Примечание 2 4 5 3 2" xfId="56778"/>
    <cellStyle name="Примечание 2 4 5 4" xfId="56779"/>
    <cellStyle name="Примечание 2 4 6" xfId="56780"/>
    <cellStyle name="Примечание 2 4 6 2" xfId="56781"/>
    <cellStyle name="Примечание 2 4 6 2 2" xfId="56782"/>
    <cellStyle name="Примечание 2 4 6 3" xfId="56783"/>
    <cellStyle name="Примечание 2 4 7" xfId="56784"/>
    <cellStyle name="Примечание 2 4 7 2" xfId="56785"/>
    <cellStyle name="Примечание 2 4 8" xfId="56786"/>
    <cellStyle name="Примечание 2 5" xfId="56787"/>
    <cellStyle name="Примечание 2 5 2" xfId="56788"/>
    <cellStyle name="Примечание 2 5 2 2" xfId="56789"/>
    <cellStyle name="Примечание 2 5 2 2 2" xfId="56790"/>
    <cellStyle name="Примечание 2 5 2 2 2 2" xfId="56791"/>
    <cellStyle name="Примечание 2 5 2 2 2 2 2" xfId="56792"/>
    <cellStyle name="Примечание 2 5 2 2 2 2 2 2" xfId="56793"/>
    <cellStyle name="Примечание 2 5 2 2 2 2 3" xfId="56794"/>
    <cellStyle name="Примечание 2 5 2 2 2 3" xfId="56795"/>
    <cellStyle name="Примечание 2 5 2 2 2 3 2" xfId="56796"/>
    <cellStyle name="Примечание 2 5 2 2 2 4" xfId="56797"/>
    <cellStyle name="Примечание 2 5 2 2 3" xfId="56798"/>
    <cellStyle name="Примечание 2 5 2 2 3 2" xfId="56799"/>
    <cellStyle name="Примечание 2 5 2 2 3 2 2" xfId="56800"/>
    <cellStyle name="Примечание 2 5 2 2 3 3" xfId="56801"/>
    <cellStyle name="Примечание 2 5 2 2 4" xfId="56802"/>
    <cellStyle name="Примечание 2 5 2 2 4 2" xfId="56803"/>
    <cellStyle name="Примечание 2 5 2 2 5" xfId="56804"/>
    <cellStyle name="Примечание 2 5 2 3" xfId="56805"/>
    <cellStyle name="Примечание 2 5 2 3 2" xfId="56806"/>
    <cellStyle name="Примечание 2 5 2 3 2 2" xfId="56807"/>
    <cellStyle name="Примечание 2 5 2 3 2 2 2" xfId="56808"/>
    <cellStyle name="Примечание 2 5 2 3 2 3" xfId="56809"/>
    <cellStyle name="Примечание 2 5 2 3 3" xfId="56810"/>
    <cellStyle name="Примечание 2 5 2 3 3 2" xfId="56811"/>
    <cellStyle name="Примечание 2 5 2 3 4" xfId="56812"/>
    <cellStyle name="Примечание 2 5 2 4" xfId="56813"/>
    <cellStyle name="Примечание 2 5 2 4 2" xfId="56814"/>
    <cellStyle name="Примечание 2 5 2 4 2 2" xfId="56815"/>
    <cellStyle name="Примечание 2 5 2 4 3" xfId="56816"/>
    <cellStyle name="Примечание 2 5 2 5" xfId="56817"/>
    <cellStyle name="Примечание 2 5 2 5 2" xfId="56818"/>
    <cellStyle name="Примечание 2 5 2 6" xfId="56819"/>
    <cellStyle name="Примечание 2 5 3" xfId="56820"/>
    <cellStyle name="Примечание 2 5 3 2" xfId="56821"/>
    <cellStyle name="Примечание 2 5 3 2 2" xfId="56822"/>
    <cellStyle name="Примечание 2 5 3 2 2 2" xfId="56823"/>
    <cellStyle name="Примечание 2 5 3 2 2 2 2" xfId="56824"/>
    <cellStyle name="Примечание 2 5 3 2 2 3" xfId="56825"/>
    <cellStyle name="Примечание 2 5 3 2 3" xfId="56826"/>
    <cellStyle name="Примечание 2 5 3 2 3 2" xfId="56827"/>
    <cellStyle name="Примечание 2 5 3 2 4" xfId="56828"/>
    <cellStyle name="Примечание 2 5 3 3" xfId="56829"/>
    <cellStyle name="Примечание 2 5 3 3 2" xfId="56830"/>
    <cellStyle name="Примечание 2 5 3 3 2 2" xfId="56831"/>
    <cellStyle name="Примечание 2 5 3 3 3" xfId="56832"/>
    <cellStyle name="Примечание 2 5 3 4" xfId="56833"/>
    <cellStyle name="Примечание 2 5 3 4 2" xfId="56834"/>
    <cellStyle name="Примечание 2 5 3 5" xfId="56835"/>
    <cellStyle name="Примечание 2 5 4" xfId="56836"/>
    <cellStyle name="Примечание 2 5 4 2" xfId="56837"/>
    <cellStyle name="Примечание 2 5 4 2 2" xfId="56838"/>
    <cellStyle name="Примечание 2 5 4 2 2 2" xfId="56839"/>
    <cellStyle name="Примечание 2 5 4 2 3" xfId="56840"/>
    <cellStyle name="Примечание 2 5 4 3" xfId="56841"/>
    <cellStyle name="Примечание 2 5 4 3 2" xfId="56842"/>
    <cellStyle name="Примечание 2 5 4 4" xfId="56843"/>
    <cellStyle name="Примечание 2 5 5" xfId="56844"/>
    <cellStyle name="Примечание 2 5 5 2" xfId="56845"/>
    <cellStyle name="Примечание 2 5 5 2 2" xfId="56846"/>
    <cellStyle name="Примечание 2 5 5 3" xfId="56847"/>
    <cellStyle name="Примечание 2 5 6" xfId="56848"/>
    <cellStyle name="Примечание 2 5 6 2" xfId="56849"/>
    <cellStyle name="Примечание 2 5 7" xfId="56850"/>
    <cellStyle name="Примечание 2 6" xfId="56851"/>
    <cellStyle name="Примечание 2 6 2" xfId="56852"/>
    <cellStyle name="Примечание 2 6 2 2" xfId="56853"/>
    <cellStyle name="Примечание 2 6 2 2 2" xfId="56854"/>
    <cellStyle name="Примечание 2 6 2 2 2 2" xfId="56855"/>
    <cellStyle name="Примечание 2 6 2 2 2 2 2" xfId="56856"/>
    <cellStyle name="Примечание 2 6 2 2 2 3" xfId="56857"/>
    <cellStyle name="Примечание 2 6 2 2 3" xfId="56858"/>
    <cellStyle name="Примечание 2 6 2 2 3 2" xfId="56859"/>
    <cellStyle name="Примечание 2 6 2 2 4" xfId="56860"/>
    <cellStyle name="Примечание 2 6 2 3" xfId="56861"/>
    <cellStyle name="Примечание 2 6 2 3 2" xfId="56862"/>
    <cellStyle name="Примечание 2 6 2 3 2 2" xfId="56863"/>
    <cellStyle name="Примечание 2 6 2 3 3" xfId="56864"/>
    <cellStyle name="Примечание 2 6 2 4" xfId="56865"/>
    <cellStyle name="Примечание 2 6 2 4 2" xfId="56866"/>
    <cellStyle name="Примечание 2 6 2 5" xfId="56867"/>
    <cellStyle name="Примечание 2 6 3" xfId="56868"/>
    <cellStyle name="Примечание 2 6 3 2" xfId="56869"/>
    <cellStyle name="Примечание 2 6 3 2 2" xfId="56870"/>
    <cellStyle name="Примечание 2 6 3 2 2 2" xfId="56871"/>
    <cellStyle name="Примечание 2 6 3 2 3" xfId="56872"/>
    <cellStyle name="Примечание 2 6 3 3" xfId="56873"/>
    <cellStyle name="Примечание 2 6 3 3 2" xfId="56874"/>
    <cellStyle name="Примечание 2 6 3 4" xfId="56875"/>
    <cellStyle name="Примечание 2 6 4" xfId="56876"/>
    <cellStyle name="Примечание 2 6 4 2" xfId="56877"/>
    <cellStyle name="Примечание 2 6 4 2 2" xfId="56878"/>
    <cellStyle name="Примечание 2 6 4 3" xfId="56879"/>
    <cellStyle name="Примечание 2 6 5" xfId="56880"/>
    <cellStyle name="Примечание 2 6 5 2" xfId="56881"/>
    <cellStyle name="Примечание 2 6 6" xfId="56882"/>
    <cellStyle name="Примечание 2 7" xfId="56883"/>
    <cellStyle name="Примечание 2 7 2" xfId="56884"/>
    <cellStyle name="Примечание 2 7 2 2" xfId="56885"/>
    <cellStyle name="Примечание 2 7 2 2 2" xfId="56886"/>
    <cellStyle name="Примечание 2 7 2 2 2 2" xfId="56887"/>
    <cellStyle name="Примечание 2 7 2 2 3" xfId="56888"/>
    <cellStyle name="Примечание 2 7 2 3" xfId="56889"/>
    <cellStyle name="Примечание 2 7 2 3 2" xfId="56890"/>
    <cellStyle name="Примечание 2 7 2 4" xfId="56891"/>
    <cellStyle name="Примечание 2 7 3" xfId="56892"/>
    <cellStyle name="Примечание 2 7 3 2" xfId="56893"/>
    <cellStyle name="Примечание 2 7 3 2 2" xfId="56894"/>
    <cellStyle name="Примечание 2 7 3 3" xfId="56895"/>
    <cellStyle name="Примечание 2 7 4" xfId="56896"/>
    <cellStyle name="Примечание 2 7 4 2" xfId="56897"/>
    <cellStyle name="Примечание 2 7 5" xfId="56898"/>
    <cellStyle name="Примечание 2 8" xfId="56899"/>
    <cellStyle name="Примечание 2 8 2" xfId="56900"/>
    <cellStyle name="Примечание 2 8 2 2" xfId="56901"/>
    <cellStyle name="Примечание 2 8 2 2 2" xfId="56902"/>
    <cellStyle name="Примечание 2 8 2 3" xfId="56903"/>
    <cellStyle name="Примечание 2 8 3" xfId="56904"/>
    <cellStyle name="Примечание 2 8 3 2" xfId="56905"/>
    <cellStyle name="Примечание 2 8 4" xfId="56906"/>
    <cellStyle name="Примечание 2 9" xfId="56907"/>
    <cellStyle name="Примечание 2 9 2" xfId="56908"/>
    <cellStyle name="Примечание 2 9 2 2" xfId="56909"/>
    <cellStyle name="Примечание 2 9 3" xfId="56910"/>
    <cellStyle name="Процентный 10" xfId="56911"/>
    <cellStyle name="Процентный 11" xfId="56912"/>
    <cellStyle name="Процентный 12" xfId="56913"/>
    <cellStyle name="Процентный 13" xfId="56914"/>
    <cellStyle name="Процентный 14" xfId="56915"/>
    <cellStyle name="Процентный 15" xfId="56916"/>
    <cellStyle name="Процентный 16" xfId="56917"/>
    <cellStyle name="Процентный 17" xfId="56918"/>
    <cellStyle name="Процентный 18" xfId="56919"/>
    <cellStyle name="Процентный 19" xfId="56920"/>
    <cellStyle name="Процентный 2" xfId="56921"/>
    <cellStyle name="Процентный 2 2" xfId="56922"/>
    <cellStyle name="Процентный 2 2 2" xfId="56923"/>
    <cellStyle name="Процентный 2 2 3" xfId="56924"/>
    <cellStyle name="Процентный 2 3" xfId="56925"/>
    <cellStyle name="Процентный 2 4" xfId="56926"/>
    <cellStyle name="Процентный 2 5" xfId="56927"/>
    <cellStyle name="Процентный 20" xfId="56928"/>
    <cellStyle name="Процентный 21" xfId="56929"/>
    <cellStyle name="Процентный 22" xfId="56930"/>
    <cellStyle name="Процентный 23" xfId="56931"/>
    <cellStyle name="Процентный 24" xfId="56932"/>
    <cellStyle name="Процентный 25" xfId="56933"/>
    <cellStyle name="Процентный 26" xfId="56934"/>
    <cellStyle name="Процентный 27" xfId="56935"/>
    <cellStyle name="Процентный 28" xfId="56936"/>
    <cellStyle name="Процентный 29" xfId="56937"/>
    <cellStyle name="Процентный 3" xfId="56938"/>
    <cellStyle name="Процентный 3 10" xfId="56939"/>
    <cellStyle name="Процентный 3 10 2" xfId="56940"/>
    <cellStyle name="Процентный 3 10 2 2" xfId="56941"/>
    <cellStyle name="Процентный 3 10 2 2 2" xfId="56942"/>
    <cellStyle name="Процентный 3 10 2 3" xfId="56943"/>
    <cellStyle name="Процентный 3 10 3" xfId="56944"/>
    <cellStyle name="Процентный 3 10 3 2" xfId="56945"/>
    <cellStyle name="Процентный 3 10 4" xfId="56946"/>
    <cellStyle name="Процентный 3 11" xfId="56947"/>
    <cellStyle name="Процентный 3 11 2" xfId="56948"/>
    <cellStyle name="Процентный 3 11 2 2" xfId="56949"/>
    <cellStyle name="Процентный 3 11 3" xfId="56950"/>
    <cellStyle name="Процентный 3 12" xfId="56951"/>
    <cellStyle name="Процентный 3 12 2" xfId="56952"/>
    <cellStyle name="Процентный 3 13" xfId="56953"/>
    <cellStyle name="Процентный 3 2" xfId="56954"/>
    <cellStyle name="Процентный 3 3" xfId="56955"/>
    <cellStyle name="Процентный 3 3 10" xfId="56956"/>
    <cellStyle name="Процентный 3 3 2" xfId="56957"/>
    <cellStyle name="Процентный 3 3 2 2" xfId="56958"/>
    <cellStyle name="Процентный 3 3 2 2 2" xfId="56959"/>
    <cellStyle name="Процентный 3 3 2 2 2 2" xfId="56960"/>
    <cellStyle name="Процентный 3 3 2 2 2 2 2" xfId="56961"/>
    <cellStyle name="Процентный 3 3 2 2 2 2 2 2" xfId="56962"/>
    <cellStyle name="Процентный 3 3 2 2 2 2 2 2 2" xfId="56963"/>
    <cellStyle name="Процентный 3 3 2 2 2 2 2 2 2 2" xfId="56964"/>
    <cellStyle name="Процентный 3 3 2 2 2 2 2 2 2 2 2" xfId="56965"/>
    <cellStyle name="Процентный 3 3 2 2 2 2 2 2 2 3" xfId="56966"/>
    <cellStyle name="Процентный 3 3 2 2 2 2 2 2 3" xfId="56967"/>
    <cellStyle name="Процентный 3 3 2 2 2 2 2 2 3 2" xfId="56968"/>
    <cellStyle name="Процентный 3 3 2 2 2 2 2 2 4" xfId="56969"/>
    <cellStyle name="Процентный 3 3 2 2 2 2 2 3" xfId="56970"/>
    <cellStyle name="Процентный 3 3 2 2 2 2 2 3 2" xfId="56971"/>
    <cellStyle name="Процентный 3 3 2 2 2 2 2 3 2 2" xfId="56972"/>
    <cellStyle name="Процентный 3 3 2 2 2 2 2 3 3" xfId="56973"/>
    <cellStyle name="Процентный 3 3 2 2 2 2 2 4" xfId="56974"/>
    <cellStyle name="Процентный 3 3 2 2 2 2 2 4 2" xfId="56975"/>
    <cellStyle name="Процентный 3 3 2 2 2 2 2 5" xfId="56976"/>
    <cellStyle name="Процентный 3 3 2 2 2 2 3" xfId="56977"/>
    <cellStyle name="Процентный 3 3 2 2 2 2 3 2" xfId="56978"/>
    <cellStyle name="Процентный 3 3 2 2 2 2 3 2 2" xfId="56979"/>
    <cellStyle name="Процентный 3 3 2 2 2 2 3 2 2 2" xfId="56980"/>
    <cellStyle name="Процентный 3 3 2 2 2 2 3 2 3" xfId="56981"/>
    <cellStyle name="Процентный 3 3 2 2 2 2 3 3" xfId="56982"/>
    <cellStyle name="Процентный 3 3 2 2 2 2 3 3 2" xfId="56983"/>
    <cellStyle name="Процентный 3 3 2 2 2 2 3 4" xfId="56984"/>
    <cellStyle name="Процентный 3 3 2 2 2 2 4" xfId="56985"/>
    <cellStyle name="Процентный 3 3 2 2 2 2 4 2" xfId="56986"/>
    <cellStyle name="Процентный 3 3 2 2 2 2 4 2 2" xfId="56987"/>
    <cellStyle name="Процентный 3 3 2 2 2 2 4 3" xfId="56988"/>
    <cellStyle name="Процентный 3 3 2 2 2 2 5" xfId="56989"/>
    <cellStyle name="Процентный 3 3 2 2 2 2 5 2" xfId="56990"/>
    <cellStyle name="Процентный 3 3 2 2 2 2 6" xfId="56991"/>
    <cellStyle name="Процентный 3 3 2 2 2 3" xfId="56992"/>
    <cellStyle name="Процентный 3 3 2 2 2 3 2" xfId="56993"/>
    <cellStyle name="Процентный 3 3 2 2 2 3 2 2" xfId="56994"/>
    <cellStyle name="Процентный 3 3 2 2 2 3 2 2 2" xfId="56995"/>
    <cellStyle name="Процентный 3 3 2 2 2 3 2 2 2 2" xfId="56996"/>
    <cellStyle name="Процентный 3 3 2 2 2 3 2 2 3" xfId="56997"/>
    <cellStyle name="Процентный 3 3 2 2 2 3 2 3" xfId="56998"/>
    <cellStyle name="Процентный 3 3 2 2 2 3 2 3 2" xfId="56999"/>
    <cellStyle name="Процентный 3 3 2 2 2 3 2 4" xfId="57000"/>
    <cellStyle name="Процентный 3 3 2 2 2 3 3" xfId="57001"/>
    <cellStyle name="Процентный 3 3 2 2 2 3 3 2" xfId="57002"/>
    <cellStyle name="Процентный 3 3 2 2 2 3 3 2 2" xfId="57003"/>
    <cellStyle name="Процентный 3 3 2 2 2 3 3 3" xfId="57004"/>
    <cellStyle name="Процентный 3 3 2 2 2 3 4" xfId="57005"/>
    <cellStyle name="Процентный 3 3 2 2 2 3 4 2" xfId="57006"/>
    <cellStyle name="Процентный 3 3 2 2 2 3 5" xfId="57007"/>
    <cellStyle name="Процентный 3 3 2 2 2 4" xfId="57008"/>
    <cellStyle name="Процентный 3 3 2 2 2 4 2" xfId="57009"/>
    <cellStyle name="Процентный 3 3 2 2 2 4 2 2" xfId="57010"/>
    <cellStyle name="Процентный 3 3 2 2 2 4 2 2 2" xfId="57011"/>
    <cellStyle name="Процентный 3 3 2 2 2 4 2 3" xfId="57012"/>
    <cellStyle name="Процентный 3 3 2 2 2 4 3" xfId="57013"/>
    <cellStyle name="Процентный 3 3 2 2 2 4 3 2" xfId="57014"/>
    <cellStyle name="Процентный 3 3 2 2 2 4 4" xfId="57015"/>
    <cellStyle name="Процентный 3 3 2 2 2 5" xfId="57016"/>
    <cellStyle name="Процентный 3 3 2 2 2 5 2" xfId="57017"/>
    <cellStyle name="Процентный 3 3 2 2 2 5 2 2" xfId="57018"/>
    <cellStyle name="Процентный 3 3 2 2 2 5 3" xfId="57019"/>
    <cellStyle name="Процентный 3 3 2 2 2 6" xfId="57020"/>
    <cellStyle name="Процентный 3 3 2 2 2 6 2" xfId="57021"/>
    <cellStyle name="Процентный 3 3 2 2 2 7" xfId="57022"/>
    <cellStyle name="Процентный 3 3 2 2 3" xfId="57023"/>
    <cellStyle name="Процентный 3 3 2 2 3 2" xfId="57024"/>
    <cellStyle name="Процентный 3 3 2 2 3 2 2" xfId="57025"/>
    <cellStyle name="Процентный 3 3 2 2 3 2 2 2" xfId="57026"/>
    <cellStyle name="Процентный 3 3 2 2 3 2 2 2 2" xfId="57027"/>
    <cellStyle name="Процентный 3 3 2 2 3 2 2 2 2 2" xfId="57028"/>
    <cellStyle name="Процентный 3 3 2 2 3 2 2 2 3" xfId="57029"/>
    <cellStyle name="Процентный 3 3 2 2 3 2 2 3" xfId="57030"/>
    <cellStyle name="Процентный 3 3 2 2 3 2 2 3 2" xfId="57031"/>
    <cellStyle name="Процентный 3 3 2 2 3 2 2 4" xfId="57032"/>
    <cellStyle name="Процентный 3 3 2 2 3 2 3" xfId="57033"/>
    <cellStyle name="Процентный 3 3 2 2 3 2 3 2" xfId="57034"/>
    <cellStyle name="Процентный 3 3 2 2 3 2 3 2 2" xfId="57035"/>
    <cellStyle name="Процентный 3 3 2 2 3 2 3 3" xfId="57036"/>
    <cellStyle name="Процентный 3 3 2 2 3 2 4" xfId="57037"/>
    <cellStyle name="Процентный 3 3 2 2 3 2 4 2" xfId="57038"/>
    <cellStyle name="Процентный 3 3 2 2 3 2 5" xfId="57039"/>
    <cellStyle name="Процентный 3 3 2 2 3 3" xfId="57040"/>
    <cellStyle name="Процентный 3 3 2 2 3 3 2" xfId="57041"/>
    <cellStyle name="Процентный 3 3 2 2 3 3 2 2" xfId="57042"/>
    <cellStyle name="Процентный 3 3 2 2 3 3 2 2 2" xfId="57043"/>
    <cellStyle name="Процентный 3 3 2 2 3 3 2 3" xfId="57044"/>
    <cellStyle name="Процентный 3 3 2 2 3 3 3" xfId="57045"/>
    <cellStyle name="Процентный 3 3 2 2 3 3 3 2" xfId="57046"/>
    <cellStyle name="Процентный 3 3 2 2 3 3 4" xfId="57047"/>
    <cellStyle name="Процентный 3 3 2 2 3 4" xfId="57048"/>
    <cellStyle name="Процентный 3 3 2 2 3 4 2" xfId="57049"/>
    <cellStyle name="Процентный 3 3 2 2 3 4 2 2" xfId="57050"/>
    <cellStyle name="Процентный 3 3 2 2 3 4 3" xfId="57051"/>
    <cellStyle name="Процентный 3 3 2 2 3 5" xfId="57052"/>
    <cellStyle name="Процентный 3 3 2 2 3 5 2" xfId="57053"/>
    <cellStyle name="Процентный 3 3 2 2 3 6" xfId="57054"/>
    <cellStyle name="Процентный 3 3 2 2 4" xfId="57055"/>
    <cellStyle name="Процентный 3 3 2 2 4 2" xfId="57056"/>
    <cellStyle name="Процентный 3 3 2 2 4 2 2" xfId="57057"/>
    <cellStyle name="Процентный 3 3 2 2 4 2 2 2" xfId="57058"/>
    <cellStyle name="Процентный 3 3 2 2 4 2 2 2 2" xfId="57059"/>
    <cellStyle name="Процентный 3 3 2 2 4 2 2 3" xfId="57060"/>
    <cellStyle name="Процентный 3 3 2 2 4 2 3" xfId="57061"/>
    <cellStyle name="Процентный 3 3 2 2 4 2 3 2" xfId="57062"/>
    <cellStyle name="Процентный 3 3 2 2 4 2 4" xfId="57063"/>
    <cellStyle name="Процентный 3 3 2 2 4 3" xfId="57064"/>
    <cellStyle name="Процентный 3 3 2 2 4 3 2" xfId="57065"/>
    <cellStyle name="Процентный 3 3 2 2 4 3 2 2" xfId="57066"/>
    <cellStyle name="Процентный 3 3 2 2 4 3 3" xfId="57067"/>
    <cellStyle name="Процентный 3 3 2 2 4 4" xfId="57068"/>
    <cellStyle name="Процентный 3 3 2 2 4 4 2" xfId="57069"/>
    <cellStyle name="Процентный 3 3 2 2 4 5" xfId="57070"/>
    <cellStyle name="Процентный 3 3 2 2 5" xfId="57071"/>
    <cellStyle name="Процентный 3 3 2 2 5 2" xfId="57072"/>
    <cellStyle name="Процентный 3 3 2 2 5 2 2" xfId="57073"/>
    <cellStyle name="Процентный 3 3 2 2 5 2 2 2" xfId="57074"/>
    <cellStyle name="Процентный 3 3 2 2 5 2 3" xfId="57075"/>
    <cellStyle name="Процентный 3 3 2 2 5 3" xfId="57076"/>
    <cellStyle name="Процентный 3 3 2 2 5 3 2" xfId="57077"/>
    <cellStyle name="Процентный 3 3 2 2 5 4" xfId="57078"/>
    <cellStyle name="Процентный 3 3 2 2 6" xfId="57079"/>
    <cellStyle name="Процентный 3 3 2 2 6 2" xfId="57080"/>
    <cellStyle name="Процентный 3 3 2 2 6 2 2" xfId="57081"/>
    <cellStyle name="Процентный 3 3 2 2 6 3" xfId="57082"/>
    <cellStyle name="Процентный 3 3 2 2 7" xfId="57083"/>
    <cellStyle name="Процентный 3 3 2 2 7 2" xfId="57084"/>
    <cellStyle name="Процентный 3 3 2 2 8" xfId="57085"/>
    <cellStyle name="Процентный 3 3 2 3" xfId="57086"/>
    <cellStyle name="Процентный 3 3 2 3 2" xfId="57087"/>
    <cellStyle name="Процентный 3 3 2 3 2 2" xfId="57088"/>
    <cellStyle name="Процентный 3 3 2 3 2 2 2" xfId="57089"/>
    <cellStyle name="Процентный 3 3 2 3 2 2 2 2" xfId="57090"/>
    <cellStyle name="Процентный 3 3 2 3 2 2 2 2 2" xfId="57091"/>
    <cellStyle name="Процентный 3 3 2 3 2 2 2 2 2 2" xfId="57092"/>
    <cellStyle name="Процентный 3 3 2 3 2 2 2 2 3" xfId="57093"/>
    <cellStyle name="Процентный 3 3 2 3 2 2 2 3" xfId="57094"/>
    <cellStyle name="Процентный 3 3 2 3 2 2 2 3 2" xfId="57095"/>
    <cellStyle name="Процентный 3 3 2 3 2 2 2 4" xfId="57096"/>
    <cellStyle name="Процентный 3 3 2 3 2 2 3" xfId="57097"/>
    <cellStyle name="Процентный 3 3 2 3 2 2 3 2" xfId="57098"/>
    <cellStyle name="Процентный 3 3 2 3 2 2 3 2 2" xfId="57099"/>
    <cellStyle name="Процентный 3 3 2 3 2 2 3 3" xfId="57100"/>
    <cellStyle name="Процентный 3 3 2 3 2 2 4" xfId="57101"/>
    <cellStyle name="Процентный 3 3 2 3 2 2 4 2" xfId="57102"/>
    <cellStyle name="Процентный 3 3 2 3 2 2 5" xfId="57103"/>
    <cellStyle name="Процентный 3 3 2 3 2 3" xfId="57104"/>
    <cellStyle name="Процентный 3 3 2 3 2 3 2" xfId="57105"/>
    <cellStyle name="Процентный 3 3 2 3 2 3 2 2" xfId="57106"/>
    <cellStyle name="Процентный 3 3 2 3 2 3 2 2 2" xfId="57107"/>
    <cellStyle name="Процентный 3 3 2 3 2 3 2 3" xfId="57108"/>
    <cellStyle name="Процентный 3 3 2 3 2 3 3" xfId="57109"/>
    <cellStyle name="Процентный 3 3 2 3 2 3 3 2" xfId="57110"/>
    <cellStyle name="Процентный 3 3 2 3 2 3 4" xfId="57111"/>
    <cellStyle name="Процентный 3 3 2 3 2 4" xfId="57112"/>
    <cellStyle name="Процентный 3 3 2 3 2 4 2" xfId="57113"/>
    <cellStyle name="Процентный 3 3 2 3 2 4 2 2" xfId="57114"/>
    <cellStyle name="Процентный 3 3 2 3 2 4 3" xfId="57115"/>
    <cellStyle name="Процентный 3 3 2 3 2 5" xfId="57116"/>
    <cellStyle name="Процентный 3 3 2 3 2 5 2" xfId="57117"/>
    <cellStyle name="Процентный 3 3 2 3 2 6" xfId="57118"/>
    <cellStyle name="Процентный 3 3 2 3 3" xfId="57119"/>
    <cellStyle name="Процентный 3 3 2 3 3 2" xfId="57120"/>
    <cellStyle name="Процентный 3 3 2 3 3 2 2" xfId="57121"/>
    <cellStyle name="Процентный 3 3 2 3 3 2 2 2" xfId="57122"/>
    <cellStyle name="Процентный 3 3 2 3 3 2 2 2 2" xfId="57123"/>
    <cellStyle name="Процентный 3 3 2 3 3 2 2 3" xfId="57124"/>
    <cellStyle name="Процентный 3 3 2 3 3 2 3" xfId="57125"/>
    <cellStyle name="Процентный 3 3 2 3 3 2 3 2" xfId="57126"/>
    <cellStyle name="Процентный 3 3 2 3 3 2 4" xfId="57127"/>
    <cellStyle name="Процентный 3 3 2 3 3 3" xfId="57128"/>
    <cellStyle name="Процентный 3 3 2 3 3 3 2" xfId="57129"/>
    <cellStyle name="Процентный 3 3 2 3 3 3 2 2" xfId="57130"/>
    <cellStyle name="Процентный 3 3 2 3 3 3 3" xfId="57131"/>
    <cellStyle name="Процентный 3 3 2 3 3 4" xfId="57132"/>
    <cellStyle name="Процентный 3 3 2 3 3 4 2" xfId="57133"/>
    <cellStyle name="Процентный 3 3 2 3 3 5" xfId="57134"/>
    <cellStyle name="Процентный 3 3 2 3 4" xfId="57135"/>
    <cellStyle name="Процентный 3 3 2 3 4 2" xfId="57136"/>
    <cellStyle name="Процентный 3 3 2 3 4 2 2" xfId="57137"/>
    <cellStyle name="Процентный 3 3 2 3 4 2 2 2" xfId="57138"/>
    <cellStyle name="Процентный 3 3 2 3 4 2 3" xfId="57139"/>
    <cellStyle name="Процентный 3 3 2 3 4 3" xfId="57140"/>
    <cellStyle name="Процентный 3 3 2 3 4 3 2" xfId="57141"/>
    <cellStyle name="Процентный 3 3 2 3 4 4" xfId="57142"/>
    <cellStyle name="Процентный 3 3 2 3 5" xfId="57143"/>
    <cellStyle name="Процентный 3 3 2 3 5 2" xfId="57144"/>
    <cellStyle name="Процентный 3 3 2 3 5 2 2" xfId="57145"/>
    <cellStyle name="Процентный 3 3 2 3 5 3" xfId="57146"/>
    <cellStyle name="Процентный 3 3 2 3 6" xfId="57147"/>
    <cellStyle name="Процентный 3 3 2 3 6 2" xfId="57148"/>
    <cellStyle name="Процентный 3 3 2 3 7" xfId="57149"/>
    <cellStyle name="Процентный 3 3 2 4" xfId="57150"/>
    <cellStyle name="Процентный 3 3 2 4 2" xfId="57151"/>
    <cellStyle name="Процентный 3 3 2 4 2 2" xfId="57152"/>
    <cellStyle name="Процентный 3 3 2 4 2 2 2" xfId="57153"/>
    <cellStyle name="Процентный 3 3 2 4 2 2 2 2" xfId="57154"/>
    <cellStyle name="Процентный 3 3 2 4 2 2 2 2 2" xfId="57155"/>
    <cellStyle name="Процентный 3 3 2 4 2 2 2 3" xfId="57156"/>
    <cellStyle name="Процентный 3 3 2 4 2 2 3" xfId="57157"/>
    <cellStyle name="Процентный 3 3 2 4 2 2 3 2" xfId="57158"/>
    <cellStyle name="Процентный 3 3 2 4 2 2 4" xfId="57159"/>
    <cellStyle name="Процентный 3 3 2 4 2 3" xfId="57160"/>
    <cellStyle name="Процентный 3 3 2 4 2 3 2" xfId="57161"/>
    <cellStyle name="Процентный 3 3 2 4 2 3 2 2" xfId="57162"/>
    <cellStyle name="Процентный 3 3 2 4 2 3 3" xfId="57163"/>
    <cellStyle name="Процентный 3 3 2 4 2 4" xfId="57164"/>
    <cellStyle name="Процентный 3 3 2 4 2 4 2" xfId="57165"/>
    <cellStyle name="Процентный 3 3 2 4 2 5" xfId="57166"/>
    <cellStyle name="Процентный 3 3 2 4 3" xfId="57167"/>
    <cellStyle name="Процентный 3 3 2 4 3 2" xfId="57168"/>
    <cellStyle name="Процентный 3 3 2 4 3 2 2" xfId="57169"/>
    <cellStyle name="Процентный 3 3 2 4 3 2 2 2" xfId="57170"/>
    <cellStyle name="Процентный 3 3 2 4 3 2 3" xfId="57171"/>
    <cellStyle name="Процентный 3 3 2 4 3 3" xfId="57172"/>
    <cellStyle name="Процентный 3 3 2 4 3 3 2" xfId="57173"/>
    <cellStyle name="Процентный 3 3 2 4 3 4" xfId="57174"/>
    <cellStyle name="Процентный 3 3 2 4 4" xfId="57175"/>
    <cellStyle name="Процентный 3 3 2 4 4 2" xfId="57176"/>
    <cellStyle name="Процентный 3 3 2 4 4 2 2" xfId="57177"/>
    <cellStyle name="Процентный 3 3 2 4 4 3" xfId="57178"/>
    <cellStyle name="Процентный 3 3 2 4 5" xfId="57179"/>
    <cellStyle name="Процентный 3 3 2 4 5 2" xfId="57180"/>
    <cellStyle name="Процентный 3 3 2 4 6" xfId="57181"/>
    <cellStyle name="Процентный 3 3 2 5" xfId="57182"/>
    <cellStyle name="Процентный 3 3 2 5 2" xfId="57183"/>
    <cellStyle name="Процентный 3 3 2 5 2 2" xfId="57184"/>
    <cellStyle name="Процентный 3 3 2 5 2 2 2" xfId="57185"/>
    <cellStyle name="Процентный 3 3 2 5 2 2 2 2" xfId="57186"/>
    <cellStyle name="Процентный 3 3 2 5 2 2 3" xfId="57187"/>
    <cellStyle name="Процентный 3 3 2 5 2 3" xfId="57188"/>
    <cellStyle name="Процентный 3 3 2 5 2 3 2" xfId="57189"/>
    <cellStyle name="Процентный 3 3 2 5 2 4" xfId="57190"/>
    <cellStyle name="Процентный 3 3 2 5 3" xfId="57191"/>
    <cellStyle name="Процентный 3 3 2 5 3 2" xfId="57192"/>
    <cellStyle name="Процентный 3 3 2 5 3 2 2" xfId="57193"/>
    <cellStyle name="Процентный 3 3 2 5 3 3" xfId="57194"/>
    <cellStyle name="Процентный 3 3 2 5 4" xfId="57195"/>
    <cellStyle name="Процентный 3 3 2 5 4 2" xfId="57196"/>
    <cellStyle name="Процентный 3 3 2 5 5" xfId="57197"/>
    <cellStyle name="Процентный 3 3 2 6" xfId="57198"/>
    <cellStyle name="Процентный 3 3 2 6 2" xfId="57199"/>
    <cellStyle name="Процентный 3 3 2 6 2 2" xfId="57200"/>
    <cellStyle name="Процентный 3 3 2 6 2 2 2" xfId="57201"/>
    <cellStyle name="Процентный 3 3 2 6 2 3" xfId="57202"/>
    <cellStyle name="Процентный 3 3 2 6 3" xfId="57203"/>
    <cellStyle name="Процентный 3 3 2 6 3 2" xfId="57204"/>
    <cellStyle name="Процентный 3 3 2 6 4" xfId="57205"/>
    <cellStyle name="Процентный 3 3 2 7" xfId="57206"/>
    <cellStyle name="Процентный 3 3 2 7 2" xfId="57207"/>
    <cellStyle name="Процентный 3 3 2 7 2 2" xfId="57208"/>
    <cellStyle name="Процентный 3 3 2 7 3" xfId="57209"/>
    <cellStyle name="Процентный 3 3 2 8" xfId="57210"/>
    <cellStyle name="Процентный 3 3 2 8 2" xfId="57211"/>
    <cellStyle name="Процентный 3 3 2 9" xfId="57212"/>
    <cellStyle name="Процентный 3 3 3" xfId="57213"/>
    <cellStyle name="Процентный 3 3 3 2" xfId="57214"/>
    <cellStyle name="Процентный 3 3 3 2 2" xfId="57215"/>
    <cellStyle name="Процентный 3 3 3 2 2 2" xfId="57216"/>
    <cellStyle name="Процентный 3 3 3 2 2 2 2" xfId="57217"/>
    <cellStyle name="Процентный 3 3 3 2 2 2 2 2" xfId="57218"/>
    <cellStyle name="Процентный 3 3 3 2 2 2 2 2 2" xfId="57219"/>
    <cellStyle name="Процентный 3 3 3 2 2 2 2 2 2 2" xfId="57220"/>
    <cellStyle name="Процентный 3 3 3 2 2 2 2 2 3" xfId="57221"/>
    <cellStyle name="Процентный 3 3 3 2 2 2 2 3" xfId="57222"/>
    <cellStyle name="Процентный 3 3 3 2 2 2 2 3 2" xfId="57223"/>
    <cellStyle name="Процентный 3 3 3 2 2 2 2 4" xfId="57224"/>
    <cellStyle name="Процентный 3 3 3 2 2 2 3" xfId="57225"/>
    <cellStyle name="Процентный 3 3 3 2 2 2 3 2" xfId="57226"/>
    <cellStyle name="Процентный 3 3 3 2 2 2 3 2 2" xfId="57227"/>
    <cellStyle name="Процентный 3 3 3 2 2 2 3 3" xfId="57228"/>
    <cellStyle name="Процентный 3 3 3 2 2 2 4" xfId="57229"/>
    <cellStyle name="Процентный 3 3 3 2 2 2 4 2" xfId="57230"/>
    <cellStyle name="Процентный 3 3 3 2 2 2 5" xfId="57231"/>
    <cellStyle name="Процентный 3 3 3 2 2 3" xfId="57232"/>
    <cellStyle name="Процентный 3 3 3 2 2 3 2" xfId="57233"/>
    <cellStyle name="Процентный 3 3 3 2 2 3 2 2" xfId="57234"/>
    <cellStyle name="Процентный 3 3 3 2 2 3 2 2 2" xfId="57235"/>
    <cellStyle name="Процентный 3 3 3 2 2 3 2 3" xfId="57236"/>
    <cellStyle name="Процентный 3 3 3 2 2 3 3" xfId="57237"/>
    <cellStyle name="Процентный 3 3 3 2 2 3 3 2" xfId="57238"/>
    <cellStyle name="Процентный 3 3 3 2 2 3 4" xfId="57239"/>
    <cellStyle name="Процентный 3 3 3 2 2 4" xfId="57240"/>
    <cellStyle name="Процентный 3 3 3 2 2 4 2" xfId="57241"/>
    <cellStyle name="Процентный 3 3 3 2 2 4 2 2" xfId="57242"/>
    <cellStyle name="Процентный 3 3 3 2 2 4 3" xfId="57243"/>
    <cellStyle name="Процентный 3 3 3 2 2 5" xfId="57244"/>
    <cellStyle name="Процентный 3 3 3 2 2 5 2" xfId="57245"/>
    <cellStyle name="Процентный 3 3 3 2 2 6" xfId="57246"/>
    <cellStyle name="Процентный 3 3 3 2 3" xfId="57247"/>
    <cellStyle name="Процентный 3 3 3 2 3 2" xfId="57248"/>
    <cellStyle name="Процентный 3 3 3 2 3 2 2" xfId="57249"/>
    <cellStyle name="Процентный 3 3 3 2 3 2 2 2" xfId="57250"/>
    <cellStyle name="Процентный 3 3 3 2 3 2 2 2 2" xfId="57251"/>
    <cellStyle name="Процентный 3 3 3 2 3 2 2 3" xfId="57252"/>
    <cellStyle name="Процентный 3 3 3 2 3 2 3" xfId="57253"/>
    <cellStyle name="Процентный 3 3 3 2 3 2 3 2" xfId="57254"/>
    <cellStyle name="Процентный 3 3 3 2 3 2 4" xfId="57255"/>
    <cellStyle name="Процентный 3 3 3 2 3 3" xfId="57256"/>
    <cellStyle name="Процентный 3 3 3 2 3 3 2" xfId="57257"/>
    <cellStyle name="Процентный 3 3 3 2 3 3 2 2" xfId="57258"/>
    <cellStyle name="Процентный 3 3 3 2 3 3 3" xfId="57259"/>
    <cellStyle name="Процентный 3 3 3 2 3 4" xfId="57260"/>
    <cellStyle name="Процентный 3 3 3 2 3 4 2" xfId="57261"/>
    <cellStyle name="Процентный 3 3 3 2 3 5" xfId="57262"/>
    <cellStyle name="Процентный 3 3 3 2 4" xfId="57263"/>
    <cellStyle name="Процентный 3 3 3 2 4 2" xfId="57264"/>
    <cellStyle name="Процентный 3 3 3 2 4 2 2" xfId="57265"/>
    <cellStyle name="Процентный 3 3 3 2 4 2 2 2" xfId="57266"/>
    <cellStyle name="Процентный 3 3 3 2 4 2 3" xfId="57267"/>
    <cellStyle name="Процентный 3 3 3 2 4 3" xfId="57268"/>
    <cellStyle name="Процентный 3 3 3 2 4 3 2" xfId="57269"/>
    <cellStyle name="Процентный 3 3 3 2 4 4" xfId="57270"/>
    <cellStyle name="Процентный 3 3 3 2 5" xfId="57271"/>
    <cellStyle name="Процентный 3 3 3 2 5 2" xfId="57272"/>
    <cellStyle name="Процентный 3 3 3 2 5 2 2" xfId="57273"/>
    <cellStyle name="Процентный 3 3 3 2 5 3" xfId="57274"/>
    <cellStyle name="Процентный 3 3 3 2 6" xfId="57275"/>
    <cellStyle name="Процентный 3 3 3 2 6 2" xfId="57276"/>
    <cellStyle name="Процентный 3 3 3 2 7" xfId="57277"/>
    <cellStyle name="Процентный 3 3 3 3" xfId="57278"/>
    <cellStyle name="Процентный 3 3 3 3 2" xfId="57279"/>
    <cellStyle name="Процентный 3 3 3 3 2 2" xfId="57280"/>
    <cellStyle name="Процентный 3 3 3 3 2 2 2" xfId="57281"/>
    <cellStyle name="Процентный 3 3 3 3 2 2 2 2" xfId="57282"/>
    <cellStyle name="Процентный 3 3 3 3 2 2 2 2 2" xfId="57283"/>
    <cellStyle name="Процентный 3 3 3 3 2 2 2 3" xfId="57284"/>
    <cellStyle name="Процентный 3 3 3 3 2 2 3" xfId="57285"/>
    <cellStyle name="Процентный 3 3 3 3 2 2 3 2" xfId="57286"/>
    <cellStyle name="Процентный 3 3 3 3 2 2 4" xfId="57287"/>
    <cellStyle name="Процентный 3 3 3 3 2 3" xfId="57288"/>
    <cellStyle name="Процентный 3 3 3 3 2 3 2" xfId="57289"/>
    <cellStyle name="Процентный 3 3 3 3 2 3 2 2" xfId="57290"/>
    <cellStyle name="Процентный 3 3 3 3 2 3 3" xfId="57291"/>
    <cellStyle name="Процентный 3 3 3 3 2 4" xfId="57292"/>
    <cellStyle name="Процентный 3 3 3 3 2 4 2" xfId="57293"/>
    <cellStyle name="Процентный 3 3 3 3 2 5" xfId="57294"/>
    <cellStyle name="Процентный 3 3 3 3 3" xfId="57295"/>
    <cellStyle name="Процентный 3 3 3 3 3 2" xfId="57296"/>
    <cellStyle name="Процентный 3 3 3 3 3 2 2" xfId="57297"/>
    <cellStyle name="Процентный 3 3 3 3 3 2 2 2" xfId="57298"/>
    <cellStyle name="Процентный 3 3 3 3 3 2 3" xfId="57299"/>
    <cellStyle name="Процентный 3 3 3 3 3 3" xfId="57300"/>
    <cellStyle name="Процентный 3 3 3 3 3 3 2" xfId="57301"/>
    <cellStyle name="Процентный 3 3 3 3 3 4" xfId="57302"/>
    <cellStyle name="Процентный 3 3 3 3 4" xfId="57303"/>
    <cellStyle name="Процентный 3 3 3 3 4 2" xfId="57304"/>
    <cellStyle name="Процентный 3 3 3 3 4 2 2" xfId="57305"/>
    <cellStyle name="Процентный 3 3 3 3 4 3" xfId="57306"/>
    <cellStyle name="Процентный 3 3 3 3 5" xfId="57307"/>
    <cellStyle name="Процентный 3 3 3 3 5 2" xfId="57308"/>
    <cellStyle name="Процентный 3 3 3 3 6" xfId="57309"/>
    <cellStyle name="Процентный 3 3 3 4" xfId="57310"/>
    <cellStyle name="Процентный 3 3 3 4 2" xfId="57311"/>
    <cellStyle name="Процентный 3 3 3 4 2 2" xfId="57312"/>
    <cellStyle name="Процентный 3 3 3 4 2 2 2" xfId="57313"/>
    <cellStyle name="Процентный 3 3 3 4 2 2 2 2" xfId="57314"/>
    <cellStyle name="Процентный 3 3 3 4 2 2 3" xfId="57315"/>
    <cellStyle name="Процентный 3 3 3 4 2 3" xfId="57316"/>
    <cellStyle name="Процентный 3 3 3 4 2 3 2" xfId="57317"/>
    <cellStyle name="Процентный 3 3 3 4 2 4" xfId="57318"/>
    <cellStyle name="Процентный 3 3 3 4 3" xfId="57319"/>
    <cellStyle name="Процентный 3 3 3 4 3 2" xfId="57320"/>
    <cellStyle name="Процентный 3 3 3 4 3 2 2" xfId="57321"/>
    <cellStyle name="Процентный 3 3 3 4 3 3" xfId="57322"/>
    <cellStyle name="Процентный 3 3 3 4 4" xfId="57323"/>
    <cellStyle name="Процентный 3 3 3 4 4 2" xfId="57324"/>
    <cellStyle name="Процентный 3 3 3 4 5" xfId="57325"/>
    <cellStyle name="Процентный 3 3 3 5" xfId="57326"/>
    <cellStyle name="Процентный 3 3 3 5 2" xfId="57327"/>
    <cellStyle name="Процентный 3 3 3 5 2 2" xfId="57328"/>
    <cellStyle name="Процентный 3 3 3 5 2 2 2" xfId="57329"/>
    <cellStyle name="Процентный 3 3 3 5 2 3" xfId="57330"/>
    <cellStyle name="Процентный 3 3 3 5 3" xfId="57331"/>
    <cellStyle name="Процентный 3 3 3 5 3 2" xfId="57332"/>
    <cellStyle name="Процентный 3 3 3 5 4" xfId="57333"/>
    <cellStyle name="Процентный 3 3 3 6" xfId="57334"/>
    <cellStyle name="Процентный 3 3 3 6 2" xfId="57335"/>
    <cellStyle name="Процентный 3 3 3 6 2 2" xfId="57336"/>
    <cellStyle name="Процентный 3 3 3 6 3" xfId="57337"/>
    <cellStyle name="Процентный 3 3 3 7" xfId="57338"/>
    <cellStyle name="Процентный 3 3 3 7 2" xfId="57339"/>
    <cellStyle name="Процентный 3 3 3 8" xfId="57340"/>
    <cellStyle name="Процентный 3 3 4" xfId="57341"/>
    <cellStyle name="Процентный 3 3 4 2" xfId="57342"/>
    <cellStyle name="Процентный 3 3 4 2 2" xfId="57343"/>
    <cellStyle name="Процентный 3 3 4 2 2 2" xfId="57344"/>
    <cellStyle name="Процентный 3 3 4 2 2 2 2" xfId="57345"/>
    <cellStyle name="Процентный 3 3 4 2 2 2 2 2" xfId="57346"/>
    <cellStyle name="Процентный 3 3 4 2 2 2 2 2 2" xfId="57347"/>
    <cellStyle name="Процентный 3 3 4 2 2 2 2 3" xfId="57348"/>
    <cellStyle name="Процентный 3 3 4 2 2 2 3" xfId="57349"/>
    <cellStyle name="Процентный 3 3 4 2 2 2 3 2" xfId="57350"/>
    <cellStyle name="Процентный 3 3 4 2 2 2 4" xfId="57351"/>
    <cellStyle name="Процентный 3 3 4 2 2 3" xfId="57352"/>
    <cellStyle name="Процентный 3 3 4 2 2 3 2" xfId="57353"/>
    <cellStyle name="Процентный 3 3 4 2 2 3 2 2" xfId="57354"/>
    <cellStyle name="Процентный 3 3 4 2 2 3 3" xfId="57355"/>
    <cellStyle name="Процентный 3 3 4 2 2 4" xfId="57356"/>
    <cellStyle name="Процентный 3 3 4 2 2 4 2" xfId="57357"/>
    <cellStyle name="Процентный 3 3 4 2 2 5" xfId="57358"/>
    <cellStyle name="Процентный 3 3 4 2 3" xfId="57359"/>
    <cellStyle name="Процентный 3 3 4 2 3 2" xfId="57360"/>
    <cellStyle name="Процентный 3 3 4 2 3 2 2" xfId="57361"/>
    <cellStyle name="Процентный 3 3 4 2 3 2 2 2" xfId="57362"/>
    <cellStyle name="Процентный 3 3 4 2 3 2 3" xfId="57363"/>
    <cellStyle name="Процентный 3 3 4 2 3 3" xfId="57364"/>
    <cellStyle name="Процентный 3 3 4 2 3 3 2" xfId="57365"/>
    <cellStyle name="Процентный 3 3 4 2 3 4" xfId="57366"/>
    <cellStyle name="Процентный 3 3 4 2 4" xfId="57367"/>
    <cellStyle name="Процентный 3 3 4 2 4 2" xfId="57368"/>
    <cellStyle name="Процентный 3 3 4 2 4 2 2" xfId="57369"/>
    <cellStyle name="Процентный 3 3 4 2 4 3" xfId="57370"/>
    <cellStyle name="Процентный 3 3 4 2 5" xfId="57371"/>
    <cellStyle name="Процентный 3 3 4 2 5 2" xfId="57372"/>
    <cellStyle name="Процентный 3 3 4 2 6" xfId="57373"/>
    <cellStyle name="Процентный 3 3 4 3" xfId="57374"/>
    <cellStyle name="Процентный 3 3 4 3 2" xfId="57375"/>
    <cellStyle name="Процентный 3 3 4 3 2 2" xfId="57376"/>
    <cellStyle name="Процентный 3 3 4 3 2 2 2" xfId="57377"/>
    <cellStyle name="Процентный 3 3 4 3 2 2 2 2" xfId="57378"/>
    <cellStyle name="Процентный 3 3 4 3 2 2 3" xfId="57379"/>
    <cellStyle name="Процентный 3 3 4 3 2 3" xfId="57380"/>
    <cellStyle name="Процентный 3 3 4 3 2 3 2" xfId="57381"/>
    <cellStyle name="Процентный 3 3 4 3 2 4" xfId="57382"/>
    <cellStyle name="Процентный 3 3 4 3 3" xfId="57383"/>
    <cellStyle name="Процентный 3 3 4 3 3 2" xfId="57384"/>
    <cellStyle name="Процентный 3 3 4 3 3 2 2" xfId="57385"/>
    <cellStyle name="Процентный 3 3 4 3 3 3" xfId="57386"/>
    <cellStyle name="Процентный 3 3 4 3 4" xfId="57387"/>
    <cellStyle name="Процентный 3 3 4 3 4 2" xfId="57388"/>
    <cellStyle name="Процентный 3 3 4 3 5" xfId="57389"/>
    <cellStyle name="Процентный 3 3 4 4" xfId="57390"/>
    <cellStyle name="Процентный 3 3 4 4 2" xfId="57391"/>
    <cellStyle name="Процентный 3 3 4 4 2 2" xfId="57392"/>
    <cellStyle name="Процентный 3 3 4 4 2 2 2" xfId="57393"/>
    <cellStyle name="Процентный 3 3 4 4 2 3" xfId="57394"/>
    <cellStyle name="Процентный 3 3 4 4 3" xfId="57395"/>
    <cellStyle name="Процентный 3 3 4 4 3 2" xfId="57396"/>
    <cellStyle name="Процентный 3 3 4 4 4" xfId="57397"/>
    <cellStyle name="Процентный 3 3 4 5" xfId="57398"/>
    <cellStyle name="Процентный 3 3 4 5 2" xfId="57399"/>
    <cellStyle name="Процентный 3 3 4 5 2 2" xfId="57400"/>
    <cellStyle name="Процентный 3 3 4 5 3" xfId="57401"/>
    <cellStyle name="Процентный 3 3 4 6" xfId="57402"/>
    <cellStyle name="Процентный 3 3 4 6 2" xfId="57403"/>
    <cellStyle name="Процентный 3 3 4 7" xfId="57404"/>
    <cellStyle name="Процентный 3 3 5" xfId="57405"/>
    <cellStyle name="Процентный 3 3 5 2" xfId="57406"/>
    <cellStyle name="Процентный 3 3 5 2 2" xfId="57407"/>
    <cellStyle name="Процентный 3 3 5 2 2 2" xfId="57408"/>
    <cellStyle name="Процентный 3 3 5 2 2 2 2" xfId="57409"/>
    <cellStyle name="Процентный 3 3 5 2 2 2 2 2" xfId="57410"/>
    <cellStyle name="Процентный 3 3 5 2 2 2 3" xfId="57411"/>
    <cellStyle name="Процентный 3 3 5 2 2 3" xfId="57412"/>
    <cellStyle name="Процентный 3 3 5 2 2 3 2" xfId="57413"/>
    <cellStyle name="Процентный 3 3 5 2 2 4" xfId="57414"/>
    <cellStyle name="Процентный 3 3 5 2 3" xfId="57415"/>
    <cellStyle name="Процентный 3 3 5 2 3 2" xfId="57416"/>
    <cellStyle name="Процентный 3 3 5 2 3 2 2" xfId="57417"/>
    <cellStyle name="Процентный 3 3 5 2 3 3" xfId="57418"/>
    <cellStyle name="Процентный 3 3 5 2 4" xfId="57419"/>
    <cellStyle name="Процентный 3 3 5 2 4 2" xfId="57420"/>
    <cellStyle name="Процентный 3 3 5 2 5" xfId="57421"/>
    <cellStyle name="Процентный 3 3 5 3" xfId="57422"/>
    <cellStyle name="Процентный 3 3 5 3 2" xfId="57423"/>
    <cellStyle name="Процентный 3 3 5 3 2 2" xfId="57424"/>
    <cellStyle name="Процентный 3 3 5 3 2 2 2" xfId="57425"/>
    <cellStyle name="Процентный 3 3 5 3 2 3" xfId="57426"/>
    <cellStyle name="Процентный 3 3 5 3 3" xfId="57427"/>
    <cellStyle name="Процентный 3 3 5 3 3 2" xfId="57428"/>
    <cellStyle name="Процентный 3 3 5 3 4" xfId="57429"/>
    <cellStyle name="Процентный 3 3 5 4" xfId="57430"/>
    <cellStyle name="Процентный 3 3 5 4 2" xfId="57431"/>
    <cellStyle name="Процентный 3 3 5 4 2 2" xfId="57432"/>
    <cellStyle name="Процентный 3 3 5 4 3" xfId="57433"/>
    <cellStyle name="Процентный 3 3 5 5" xfId="57434"/>
    <cellStyle name="Процентный 3 3 5 5 2" xfId="57435"/>
    <cellStyle name="Процентный 3 3 5 6" xfId="57436"/>
    <cellStyle name="Процентный 3 3 6" xfId="57437"/>
    <cellStyle name="Процентный 3 3 6 2" xfId="57438"/>
    <cellStyle name="Процентный 3 3 6 2 2" xfId="57439"/>
    <cellStyle name="Процентный 3 3 6 2 2 2" xfId="57440"/>
    <cellStyle name="Процентный 3 3 6 2 2 2 2" xfId="57441"/>
    <cellStyle name="Процентный 3 3 6 2 2 3" xfId="57442"/>
    <cellStyle name="Процентный 3 3 6 2 3" xfId="57443"/>
    <cellStyle name="Процентный 3 3 6 2 3 2" xfId="57444"/>
    <cellStyle name="Процентный 3 3 6 2 4" xfId="57445"/>
    <cellStyle name="Процентный 3 3 6 3" xfId="57446"/>
    <cellStyle name="Процентный 3 3 6 3 2" xfId="57447"/>
    <cellStyle name="Процентный 3 3 6 3 2 2" xfId="57448"/>
    <cellStyle name="Процентный 3 3 6 3 3" xfId="57449"/>
    <cellStyle name="Процентный 3 3 6 4" xfId="57450"/>
    <cellStyle name="Процентный 3 3 6 4 2" xfId="57451"/>
    <cellStyle name="Процентный 3 3 6 5" xfId="57452"/>
    <cellStyle name="Процентный 3 3 7" xfId="57453"/>
    <cellStyle name="Процентный 3 3 7 2" xfId="57454"/>
    <cellStyle name="Процентный 3 3 7 2 2" xfId="57455"/>
    <cellStyle name="Процентный 3 3 7 2 2 2" xfId="57456"/>
    <cellStyle name="Процентный 3 3 7 2 3" xfId="57457"/>
    <cellStyle name="Процентный 3 3 7 3" xfId="57458"/>
    <cellStyle name="Процентный 3 3 7 3 2" xfId="57459"/>
    <cellStyle name="Процентный 3 3 7 4" xfId="57460"/>
    <cellStyle name="Процентный 3 3 8" xfId="57461"/>
    <cellStyle name="Процентный 3 3 8 2" xfId="57462"/>
    <cellStyle name="Процентный 3 3 8 2 2" xfId="57463"/>
    <cellStyle name="Процентный 3 3 8 3" xfId="57464"/>
    <cellStyle name="Процентный 3 3 9" xfId="57465"/>
    <cellStyle name="Процентный 3 3 9 2" xfId="57466"/>
    <cellStyle name="Процентный 3 4" xfId="57467"/>
    <cellStyle name="Процентный 3 4 2" xfId="57468"/>
    <cellStyle name="Процентный 3 4 2 2" xfId="57469"/>
    <cellStyle name="Процентный 3 4 2 2 2" xfId="57470"/>
    <cellStyle name="Процентный 3 4 2 2 2 2" xfId="57471"/>
    <cellStyle name="Процентный 3 4 2 2 2 2 2" xfId="57472"/>
    <cellStyle name="Процентный 3 4 2 2 2 2 2 2" xfId="57473"/>
    <cellStyle name="Процентный 3 4 2 2 2 2 2 2 2" xfId="57474"/>
    <cellStyle name="Процентный 3 4 2 2 2 2 2 2 2 2" xfId="57475"/>
    <cellStyle name="Процентный 3 4 2 2 2 2 2 2 3" xfId="57476"/>
    <cellStyle name="Процентный 3 4 2 2 2 2 2 3" xfId="57477"/>
    <cellStyle name="Процентный 3 4 2 2 2 2 2 3 2" xfId="57478"/>
    <cellStyle name="Процентный 3 4 2 2 2 2 2 4" xfId="57479"/>
    <cellStyle name="Процентный 3 4 2 2 2 2 3" xfId="57480"/>
    <cellStyle name="Процентный 3 4 2 2 2 2 3 2" xfId="57481"/>
    <cellStyle name="Процентный 3 4 2 2 2 2 3 2 2" xfId="57482"/>
    <cellStyle name="Процентный 3 4 2 2 2 2 3 3" xfId="57483"/>
    <cellStyle name="Процентный 3 4 2 2 2 2 4" xfId="57484"/>
    <cellStyle name="Процентный 3 4 2 2 2 2 4 2" xfId="57485"/>
    <cellStyle name="Процентный 3 4 2 2 2 2 5" xfId="57486"/>
    <cellStyle name="Процентный 3 4 2 2 2 3" xfId="57487"/>
    <cellStyle name="Процентный 3 4 2 2 2 3 2" xfId="57488"/>
    <cellStyle name="Процентный 3 4 2 2 2 3 2 2" xfId="57489"/>
    <cellStyle name="Процентный 3 4 2 2 2 3 2 2 2" xfId="57490"/>
    <cellStyle name="Процентный 3 4 2 2 2 3 2 3" xfId="57491"/>
    <cellStyle name="Процентный 3 4 2 2 2 3 3" xfId="57492"/>
    <cellStyle name="Процентный 3 4 2 2 2 3 3 2" xfId="57493"/>
    <cellStyle name="Процентный 3 4 2 2 2 3 4" xfId="57494"/>
    <cellStyle name="Процентный 3 4 2 2 2 4" xfId="57495"/>
    <cellStyle name="Процентный 3 4 2 2 2 4 2" xfId="57496"/>
    <cellStyle name="Процентный 3 4 2 2 2 4 2 2" xfId="57497"/>
    <cellStyle name="Процентный 3 4 2 2 2 4 3" xfId="57498"/>
    <cellStyle name="Процентный 3 4 2 2 2 5" xfId="57499"/>
    <cellStyle name="Процентный 3 4 2 2 2 5 2" xfId="57500"/>
    <cellStyle name="Процентный 3 4 2 2 2 6" xfId="57501"/>
    <cellStyle name="Процентный 3 4 2 2 3" xfId="57502"/>
    <cellStyle name="Процентный 3 4 2 2 3 2" xfId="57503"/>
    <cellStyle name="Процентный 3 4 2 2 3 2 2" xfId="57504"/>
    <cellStyle name="Процентный 3 4 2 2 3 2 2 2" xfId="57505"/>
    <cellStyle name="Процентный 3 4 2 2 3 2 2 2 2" xfId="57506"/>
    <cellStyle name="Процентный 3 4 2 2 3 2 2 3" xfId="57507"/>
    <cellStyle name="Процентный 3 4 2 2 3 2 3" xfId="57508"/>
    <cellStyle name="Процентный 3 4 2 2 3 2 3 2" xfId="57509"/>
    <cellStyle name="Процентный 3 4 2 2 3 2 4" xfId="57510"/>
    <cellStyle name="Процентный 3 4 2 2 3 3" xfId="57511"/>
    <cellStyle name="Процентный 3 4 2 2 3 3 2" xfId="57512"/>
    <cellStyle name="Процентный 3 4 2 2 3 3 2 2" xfId="57513"/>
    <cellStyle name="Процентный 3 4 2 2 3 3 3" xfId="57514"/>
    <cellStyle name="Процентный 3 4 2 2 3 4" xfId="57515"/>
    <cellStyle name="Процентный 3 4 2 2 3 4 2" xfId="57516"/>
    <cellStyle name="Процентный 3 4 2 2 3 5" xfId="57517"/>
    <cellStyle name="Процентный 3 4 2 2 4" xfId="57518"/>
    <cellStyle name="Процентный 3 4 2 2 4 2" xfId="57519"/>
    <cellStyle name="Процентный 3 4 2 2 4 2 2" xfId="57520"/>
    <cellStyle name="Процентный 3 4 2 2 4 2 2 2" xfId="57521"/>
    <cellStyle name="Процентный 3 4 2 2 4 2 3" xfId="57522"/>
    <cellStyle name="Процентный 3 4 2 2 4 3" xfId="57523"/>
    <cellStyle name="Процентный 3 4 2 2 4 3 2" xfId="57524"/>
    <cellStyle name="Процентный 3 4 2 2 4 4" xfId="57525"/>
    <cellStyle name="Процентный 3 4 2 2 5" xfId="57526"/>
    <cellStyle name="Процентный 3 4 2 2 5 2" xfId="57527"/>
    <cellStyle name="Процентный 3 4 2 2 5 2 2" xfId="57528"/>
    <cellStyle name="Процентный 3 4 2 2 5 3" xfId="57529"/>
    <cellStyle name="Процентный 3 4 2 2 6" xfId="57530"/>
    <cellStyle name="Процентный 3 4 2 2 6 2" xfId="57531"/>
    <cellStyle name="Процентный 3 4 2 2 7" xfId="57532"/>
    <cellStyle name="Процентный 3 4 2 3" xfId="57533"/>
    <cellStyle name="Процентный 3 4 2 3 2" xfId="57534"/>
    <cellStyle name="Процентный 3 4 2 3 2 2" xfId="57535"/>
    <cellStyle name="Процентный 3 4 2 3 2 2 2" xfId="57536"/>
    <cellStyle name="Процентный 3 4 2 3 2 2 2 2" xfId="57537"/>
    <cellStyle name="Процентный 3 4 2 3 2 2 2 2 2" xfId="57538"/>
    <cellStyle name="Процентный 3 4 2 3 2 2 2 3" xfId="57539"/>
    <cellStyle name="Процентный 3 4 2 3 2 2 3" xfId="57540"/>
    <cellStyle name="Процентный 3 4 2 3 2 2 3 2" xfId="57541"/>
    <cellStyle name="Процентный 3 4 2 3 2 2 4" xfId="57542"/>
    <cellStyle name="Процентный 3 4 2 3 2 3" xfId="57543"/>
    <cellStyle name="Процентный 3 4 2 3 2 3 2" xfId="57544"/>
    <cellStyle name="Процентный 3 4 2 3 2 3 2 2" xfId="57545"/>
    <cellStyle name="Процентный 3 4 2 3 2 3 3" xfId="57546"/>
    <cellStyle name="Процентный 3 4 2 3 2 4" xfId="57547"/>
    <cellStyle name="Процентный 3 4 2 3 2 4 2" xfId="57548"/>
    <cellStyle name="Процентный 3 4 2 3 2 5" xfId="57549"/>
    <cellStyle name="Процентный 3 4 2 3 3" xfId="57550"/>
    <cellStyle name="Процентный 3 4 2 3 3 2" xfId="57551"/>
    <cellStyle name="Процентный 3 4 2 3 3 2 2" xfId="57552"/>
    <cellStyle name="Процентный 3 4 2 3 3 2 2 2" xfId="57553"/>
    <cellStyle name="Процентный 3 4 2 3 3 2 3" xfId="57554"/>
    <cellStyle name="Процентный 3 4 2 3 3 3" xfId="57555"/>
    <cellStyle name="Процентный 3 4 2 3 3 3 2" xfId="57556"/>
    <cellStyle name="Процентный 3 4 2 3 3 4" xfId="57557"/>
    <cellStyle name="Процентный 3 4 2 3 4" xfId="57558"/>
    <cellStyle name="Процентный 3 4 2 3 4 2" xfId="57559"/>
    <cellStyle name="Процентный 3 4 2 3 4 2 2" xfId="57560"/>
    <cellStyle name="Процентный 3 4 2 3 4 3" xfId="57561"/>
    <cellStyle name="Процентный 3 4 2 3 5" xfId="57562"/>
    <cellStyle name="Процентный 3 4 2 3 5 2" xfId="57563"/>
    <cellStyle name="Процентный 3 4 2 3 6" xfId="57564"/>
    <cellStyle name="Процентный 3 4 2 4" xfId="57565"/>
    <cellStyle name="Процентный 3 4 2 4 2" xfId="57566"/>
    <cellStyle name="Процентный 3 4 2 4 2 2" xfId="57567"/>
    <cellStyle name="Процентный 3 4 2 4 2 2 2" xfId="57568"/>
    <cellStyle name="Процентный 3 4 2 4 2 2 2 2" xfId="57569"/>
    <cellStyle name="Процентный 3 4 2 4 2 2 3" xfId="57570"/>
    <cellStyle name="Процентный 3 4 2 4 2 3" xfId="57571"/>
    <cellStyle name="Процентный 3 4 2 4 2 3 2" xfId="57572"/>
    <cellStyle name="Процентный 3 4 2 4 2 4" xfId="57573"/>
    <cellStyle name="Процентный 3 4 2 4 3" xfId="57574"/>
    <cellStyle name="Процентный 3 4 2 4 3 2" xfId="57575"/>
    <cellStyle name="Процентный 3 4 2 4 3 2 2" xfId="57576"/>
    <cellStyle name="Процентный 3 4 2 4 3 3" xfId="57577"/>
    <cellStyle name="Процентный 3 4 2 4 4" xfId="57578"/>
    <cellStyle name="Процентный 3 4 2 4 4 2" xfId="57579"/>
    <cellStyle name="Процентный 3 4 2 4 5" xfId="57580"/>
    <cellStyle name="Процентный 3 4 2 5" xfId="57581"/>
    <cellStyle name="Процентный 3 4 2 5 2" xfId="57582"/>
    <cellStyle name="Процентный 3 4 2 5 2 2" xfId="57583"/>
    <cellStyle name="Процентный 3 4 2 5 2 2 2" xfId="57584"/>
    <cellStyle name="Процентный 3 4 2 5 2 3" xfId="57585"/>
    <cellStyle name="Процентный 3 4 2 5 3" xfId="57586"/>
    <cellStyle name="Процентный 3 4 2 5 3 2" xfId="57587"/>
    <cellStyle name="Процентный 3 4 2 5 4" xfId="57588"/>
    <cellStyle name="Процентный 3 4 2 6" xfId="57589"/>
    <cellStyle name="Процентный 3 4 2 6 2" xfId="57590"/>
    <cellStyle name="Процентный 3 4 2 6 2 2" xfId="57591"/>
    <cellStyle name="Процентный 3 4 2 6 3" xfId="57592"/>
    <cellStyle name="Процентный 3 4 2 7" xfId="57593"/>
    <cellStyle name="Процентный 3 4 2 7 2" xfId="57594"/>
    <cellStyle name="Процентный 3 4 2 8" xfId="57595"/>
    <cellStyle name="Процентный 3 4 3" xfId="57596"/>
    <cellStyle name="Процентный 3 4 3 2" xfId="57597"/>
    <cellStyle name="Процентный 3 4 3 2 2" xfId="57598"/>
    <cellStyle name="Процентный 3 4 3 2 2 2" xfId="57599"/>
    <cellStyle name="Процентный 3 4 3 2 2 2 2" xfId="57600"/>
    <cellStyle name="Процентный 3 4 3 2 2 2 2 2" xfId="57601"/>
    <cellStyle name="Процентный 3 4 3 2 2 2 2 2 2" xfId="57602"/>
    <cellStyle name="Процентный 3 4 3 2 2 2 2 3" xfId="57603"/>
    <cellStyle name="Процентный 3 4 3 2 2 2 3" xfId="57604"/>
    <cellStyle name="Процентный 3 4 3 2 2 2 3 2" xfId="57605"/>
    <cellStyle name="Процентный 3 4 3 2 2 2 4" xfId="57606"/>
    <cellStyle name="Процентный 3 4 3 2 2 3" xfId="57607"/>
    <cellStyle name="Процентный 3 4 3 2 2 3 2" xfId="57608"/>
    <cellStyle name="Процентный 3 4 3 2 2 3 2 2" xfId="57609"/>
    <cellStyle name="Процентный 3 4 3 2 2 3 3" xfId="57610"/>
    <cellStyle name="Процентный 3 4 3 2 2 4" xfId="57611"/>
    <cellStyle name="Процентный 3 4 3 2 2 4 2" xfId="57612"/>
    <cellStyle name="Процентный 3 4 3 2 2 5" xfId="57613"/>
    <cellStyle name="Процентный 3 4 3 2 3" xfId="57614"/>
    <cellStyle name="Процентный 3 4 3 2 3 2" xfId="57615"/>
    <cellStyle name="Процентный 3 4 3 2 3 2 2" xfId="57616"/>
    <cellStyle name="Процентный 3 4 3 2 3 2 2 2" xfId="57617"/>
    <cellStyle name="Процентный 3 4 3 2 3 2 3" xfId="57618"/>
    <cellStyle name="Процентный 3 4 3 2 3 3" xfId="57619"/>
    <cellStyle name="Процентный 3 4 3 2 3 3 2" xfId="57620"/>
    <cellStyle name="Процентный 3 4 3 2 3 4" xfId="57621"/>
    <cellStyle name="Процентный 3 4 3 2 4" xfId="57622"/>
    <cellStyle name="Процентный 3 4 3 2 4 2" xfId="57623"/>
    <cellStyle name="Процентный 3 4 3 2 4 2 2" xfId="57624"/>
    <cellStyle name="Процентный 3 4 3 2 4 3" xfId="57625"/>
    <cellStyle name="Процентный 3 4 3 2 5" xfId="57626"/>
    <cellStyle name="Процентный 3 4 3 2 5 2" xfId="57627"/>
    <cellStyle name="Процентный 3 4 3 2 6" xfId="57628"/>
    <cellStyle name="Процентный 3 4 3 3" xfId="57629"/>
    <cellStyle name="Процентный 3 4 3 3 2" xfId="57630"/>
    <cellStyle name="Процентный 3 4 3 3 2 2" xfId="57631"/>
    <cellStyle name="Процентный 3 4 3 3 2 2 2" xfId="57632"/>
    <cellStyle name="Процентный 3 4 3 3 2 2 2 2" xfId="57633"/>
    <cellStyle name="Процентный 3 4 3 3 2 2 3" xfId="57634"/>
    <cellStyle name="Процентный 3 4 3 3 2 3" xfId="57635"/>
    <cellStyle name="Процентный 3 4 3 3 2 3 2" xfId="57636"/>
    <cellStyle name="Процентный 3 4 3 3 2 4" xfId="57637"/>
    <cellStyle name="Процентный 3 4 3 3 3" xfId="57638"/>
    <cellStyle name="Процентный 3 4 3 3 3 2" xfId="57639"/>
    <cellStyle name="Процентный 3 4 3 3 3 2 2" xfId="57640"/>
    <cellStyle name="Процентный 3 4 3 3 3 3" xfId="57641"/>
    <cellStyle name="Процентный 3 4 3 3 4" xfId="57642"/>
    <cellStyle name="Процентный 3 4 3 3 4 2" xfId="57643"/>
    <cellStyle name="Процентный 3 4 3 3 5" xfId="57644"/>
    <cellStyle name="Процентный 3 4 3 4" xfId="57645"/>
    <cellStyle name="Процентный 3 4 3 4 2" xfId="57646"/>
    <cellStyle name="Процентный 3 4 3 4 2 2" xfId="57647"/>
    <cellStyle name="Процентный 3 4 3 4 2 2 2" xfId="57648"/>
    <cellStyle name="Процентный 3 4 3 4 2 3" xfId="57649"/>
    <cellStyle name="Процентный 3 4 3 4 3" xfId="57650"/>
    <cellStyle name="Процентный 3 4 3 4 3 2" xfId="57651"/>
    <cellStyle name="Процентный 3 4 3 4 4" xfId="57652"/>
    <cellStyle name="Процентный 3 4 3 5" xfId="57653"/>
    <cellStyle name="Процентный 3 4 3 5 2" xfId="57654"/>
    <cellStyle name="Процентный 3 4 3 5 2 2" xfId="57655"/>
    <cellStyle name="Процентный 3 4 3 5 3" xfId="57656"/>
    <cellStyle name="Процентный 3 4 3 6" xfId="57657"/>
    <cellStyle name="Процентный 3 4 3 6 2" xfId="57658"/>
    <cellStyle name="Процентный 3 4 3 7" xfId="57659"/>
    <cellStyle name="Процентный 3 4 4" xfId="57660"/>
    <cellStyle name="Процентный 3 4 4 2" xfId="57661"/>
    <cellStyle name="Процентный 3 4 4 2 2" xfId="57662"/>
    <cellStyle name="Процентный 3 4 4 2 2 2" xfId="57663"/>
    <cellStyle name="Процентный 3 4 4 2 2 2 2" xfId="57664"/>
    <cellStyle name="Процентный 3 4 4 2 2 2 2 2" xfId="57665"/>
    <cellStyle name="Процентный 3 4 4 2 2 2 3" xfId="57666"/>
    <cellStyle name="Процентный 3 4 4 2 2 3" xfId="57667"/>
    <cellStyle name="Процентный 3 4 4 2 2 3 2" xfId="57668"/>
    <cellStyle name="Процентный 3 4 4 2 2 4" xfId="57669"/>
    <cellStyle name="Процентный 3 4 4 2 3" xfId="57670"/>
    <cellStyle name="Процентный 3 4 4 2 3 2" xfId="57671"/>
    <cellStyle name="Процентный 3 4 4 2 3 2 2" xfId="57672"/>
    <cellStyle name="Процентный 3 4 4 2 3 3" xfId="57673"/>
    <cellStyle name="Процентный 3 4 4 2 4" xfId="57674"/>
    <cellStyle name="Процентный 3 4 4 2 4 2" xfId="57675"/>
    <cellStyle name="Процентный 3 4 4 2 5" xfId="57676"/>
    <cellStyle name="Процентный 3 4 4 3" xfId="57677"/>
    <cellStyle name="Процентный 3 4 4 3 2" xfId="57678"/>
    <cellStyle name="Процентный 3 4 4 3 2 2" xfId="57679"/>
    <cellStyle name="Процентный 3 4 4 3 2 2 2" xfId="57680"/>
    <cellStyle name="Процентный 3 4 4 3 2 3" xfId="57681"/>
    <cellStyle name="Процентный 3 4 4 3 3" xfId="57682"/>
    <cellStyle name="Процентный 3 4 4 3 3 2" xfId="57683"/>
    <cellStyle name="Процентный 3 4 4 3 4" xfId="57684"/>
    <cellStyle name="Процентный 3 4 4 4" xfId="57685"/>
    <cellStyle name="Процентный 3 4 4 4 2" xfId="57686"/>
    <cellStyle name="Процентный 3 4 4 4 2 2" xfId="57687"/>
    <cellStyle name="Процентный 3 4 4 4 3" xfId="57688"/>
    <cellStyle name="Процентный 3 4 4 5" xfId="57689"/>
    <cellStyle name="Процентный 3 4 4 5 2" xfId="57690"/>
    <cellStyle name="Процентный 3 4 4 6" xfId="57691"/>
    <cellStyle name="Процентный 3 4 5" xfId="57692"/>
    <cellStyle name="Процентный 3 4 5 2" xfId="57693"/>
    <cellStyle name="Процентный 3 4 5 2 2" xfId="57694"/>
    <cellStyle name="Процентный 3 4 5 2 2 2" xfId="57695"/>
    <cellStyle name="Процентный 3 4 5 2 2 2 2" xfId="57696"/>
    <cellStyle name="Процентный 3 4 5 2 2 3" xfId="57697"/>
    <cellStyle name="Процентный 3 4 5 2 3" xfId="57698"/>
    <cellStyle name="Процентный 3 4 5 2 3 2" xfId="57699"/>
    <cellStyle name="Процентный 3 4 5 2 4" xfId="57700"/>
    <cellStyle name="Процентный 3 4 5 3" xfId="57701"/>
    <cellStyle name="Процентный 3 4 5 3 2" xfId="57702"/>
    <cellStyle name="Процентный 3 4 5 3 2 2" xfId="57703"/>
    <cellStyle name="Процентный 3 4 5 3 3" xfId="57704"/>
    <cellStyle name="Процентный 3 4 5 4" xfId="57705"/>
    <cellStyle name="Процентный 3 4 5 4 2" xfId="57706"/>
    <cellStyle name="Процентный 3 4 5 5" xfId="57707"/>
    <cellStyle name="Процентный 3 4 6" xfId="57708"/>
    <cellStyle name="Процентный 3 4 6 2" xfId="57709"/>
    <cellStyle name="Процентный 3 4 6 2 2" xfId="57710"/>
    <cellStyle name="Процентный 3 4 6 2 2 2" xfId="57711"/>
    <cellStyle name="Процентный 3 4 6 2 3" xfId="57712"/>
    <cellStyle name="Процентный 3 4 6 3" xfId="57713"/>
    <cellStyle name="Процентный 3 4 6 3 2" xfId="57714"/>
    <cellStyle name="Процентный 3 4 6 4" xfId="57715"/>
    <cellStyle name="Процентный 3 4 7" xfId="57716"/>
    <cellStyle name="Процентный 3 4 7 2" xfId="57717"/>
    <cellStyle name="Процентный 3 4 7 2 2" xfId="57718"/>
    <cellStyle name="Процентный 3 4 7 3" xfId="57719"/>
    <cellStyle name="Процентный 3 4 8" xfId="57720"/>
    <cellStyle name="Процентный 3 4 8 2" xfId="57721"/>
    <cellStyle name="Процентный 3 4 9" xfId="57722"/>
    <cellStyle name="Процентный 3 5" xfId="57723"/>
    <cellStyle name="Процентный 3 5 2" xfId="57724"/>
    <cellStyle name="Процентный 3 5 2 2" xfId="57725"/>
    <cellStyle name="Процентный 3 5 2 2 2" xfId="57726"/>
    <cellStyle name="Процентный 3 5 2 2 2 2" xfId="57727"/>
    <cellStyle name="Процентный 3 5 2 2 2 2 2" xfId="57728"/>
    <cellStyle name="Процентный 3 5 2 2 2 2 2 2" xfId="57729"/>
    <cellStyle name="Процентный 3 5 2 2 2 2 2 2 2" xfId="57730"/>
    <cellStyle name="Процентный 3 5 2 2 2 2 2 3" xfId="57731"/>
    <cellStyle name="Процентный 3 5 2 2 2 2 3" xfId="57732"/>
    <cellStyle name="Процентный 3 5 2 2 2 2 3 2" xfId="57733"/>
    <cellStyle name="Процентный 3 5 2 2 2 2 4" xfId="57734"/>
    <cellStyle name="Процентный 3 5 2 2 2 3" xfId="57735"/>
    <cellStyle name="Процентный 3 5 2 2 2 3 2" xfId="57736"/>
    <cellStyle name="Процентный 3 5 2 2 2 3 2 2" xfId="57737"/>
    <cellStyle name="Процентный 3 5 2 2 2 3 3" xfId="57738"/>
    <cellStyle name="Процентный 3 5 2 2 2 4" xfId="57739"/>
    <cellStyle name="Процентный 3 5 2 2 2 4 2" xfId="57740"/>
    <cellStyle name="Процентный 3 5 2 2 2 5" xfId="57741"/>
    <cellStyle name="Процентный 3 5 2 2 3" xfId="57742"/>
    <cellStyle name="Процентный 3 5 2 2 3 2" xfId="57743"/>
    <cellStyle name="Процентный 3 5 2 2 3 2 2" xfId="57744"/>
    <cellStyle name="Процентный 3 5 2 2 3 2 2 2" xfId="57745"/>
    <cellStyle name="Процентный 3 5 2 2 3 2 3" xfId="57746"/>
    <cellStyle name="Процентный 3 5 2 2 3 3" xfId="57747"/>
    <cellStyle name="Процентный 3 5 2 2 3 3 2" xfId="57748"/>
    <cellStyle name="Процентный 3 5 2 2 3 4" xfId="57749"/>
    <cellStyle name="Процентный 3 5 2 2 4" xfId="57750"/>
    <cellStyle name="Процентный 3 5 2 2 4 2" xfId="57751"/>
    <cellStyle name="Процентный 3 5 2 2 4 2 2" xfId="57752"/>
    <cellStyle name="Процентный 3 5 2 2 4 3" xfId="57753"/>
    <cellStyle name="Процентный 3 5 2 2 5" xfId="57754"/>
    <cellStyle name="Процентный 3 5 2 2 5 2" xfId="57755"/>
    <cellStyle name="Процентный 3 5 2 2 6" xfId="57756"/>
    <cellStyle name="Процентный 3 5 2 3" xfId="57757"/>
    <cellStyle name="Процентный 3 5 2 3 2" xfId="57758"/>
    <cellStyle name="Процентный 3 5 2 3 2 2" xfId="57759"/>
    <cellStyle name="Процентный 3 5 2 3 2 2 2" xfId="57760"/>
    <cellStyle name="Процентный 3 5 2 3 2 2 2 2" xfId="57761"/>
    <cellStyle name="Процентный 3 5 2 3 2 2 3" xfId="57762"/>
    <cellStyle name="Процентный 3 5 2 3 2 3" xfId="57763"/>
    <cellStyle name="Процентный 3 5 2 3 2 3 2" xfId="57764"/>
    <cellStyle name="Процентный 3 5 2 3 2 4" xfId="57765"/>
    <cellStyle name="Процентный 3 5 2 3 3" xfId="57766"/>
    <cellStyle name="Процентный 3 5 2 3 3 2" xfId="57767"/>
    <cellStyle name="Процентный 3 5 2 3 3 2 2" xfId="57768"/>
    <cellStyle name="Процентный 3 5 2 3 3 3" xfId="57769"/>
    <cellStyle name="Процентный 3 5 2 3 4" xfId="57770"/>
    <cellStyle name="Процентный 3 5 2 3 4 2" xfId="57771"/>
    <cellStyle name="Процентный 3 5 2 3 5" xfId="57772"/>
    <cellStyle name="Процентный 3 5 2 4" xfId="57773"/>
    <cellStyle name="Процентный 3 5 2 4 2" xfId="57774"/>
    <cellStyle name="Процентный 3 5 2 4 2 2" xfId="57775"/>
    <cellStyle name="Процентный 3 5 2 4 2 2 2" xfId="57776"/>
    <cellStyle name="Процентный 3 5 2 4 2 3" xfId="57777"/>
    <cellStyle name="Процентный 3 5 2 4 3" xfId="57778"/>
    <cellStyle name="Процентный 3 5 2 4 3 2" xfId="57779"/>
    <cellStyle name="Процентный 3 5 2 4 4" xfId="57780"/>
    <cellStyle name="Процентный 3 5 2 5" xfId="57781"/>
    <cellStyle name="Процентный 3 5 2 5 2" xfId="57782"/>
    <cellStyle name="Процентный 3 5 2 5 2 2" xfId="57783"/>
    <cellStyle name="Процентный 3 5 2 5 3" xfId="57784"/>
    <cellStyle name="Процентный 3 5 2 6" xfId="57785"/>
    <cellStyle name="Процентный 3 5 2 6 2" xfId="57786"/>
    <cellStyle name="Процентный 3 5 2 7" xfId="57787"/>
    <cellStyle name="Процентный 3 5 3" xfId="57788"/>
    <cellStyle name="Процентный 3 5 3 2" xfId="57789"/>
    <cellStyle name="Процентный 3 5 3 2 2" xfId="57790"/>
    <cellStyle name="Процентный 3 5 3 2 2 2" xfId="57791"/>
    <cellStyle name="Процентный 3 5 3 2 2 2 2" xfId="57792"/>
    <cellStyle name="Процентный 3 5 3 2 2 2 2 2" xfId="57793"/>
    <cellStyle name="Процентный 3 5 3 2 2 2 3" xfId="57794"/>
    <cellStyle name="Процентный 3 5 3 2 2 3" xfId="57795"/>
    <cellStyle name="Процентный 3 5 3 2 2 3 2" xfId="57796"/>
    <cellStyle name="Процентный 3 5 3 2 2 4" xfId="57797"/>
    <cellStyle name="Процентный 3 5 3 2 3" xfId="57798"/>
    <cellStyle name="Процентный 3 5 3 2 3 2" xfId="57799"/>
    <cellStyle name="Процентный 3 5 3 2 3 2 2" xfId="57800"/>
    <cellStyle name="Процентный 3 5 3 2 3 3" xfId="57801"/>
    <cellStyle name="Процентный 3 5 3 2 4" xfId="57802"/>
    <cellStyle name="Процентный 3 5 3 2 4 2" xfId="57803"/>
    <cellStyle name="Процентный 3 5 3 2 5" xfId="57804"/>
    <cellStyle name="Процентный 3 5 3 3" xfId="57805"/>
    <cellStyle name="Процентный 3 5 3 3 2" xfId="57806"/>
    <cellStyle name="Процентный 3 5 3 3 2 2" xfId="57807"/>
    <cellStyle name="Процентный 3 5 3 3 2 2 2" xfId="57808"/>
    <cellStyle name="Процентный 3 5 3 3 2 3" xfId="57809"/>
    <cellStyle name="Процентный 3 5 3 3 3" xfId="57810"/>
    <cellStyle name="Процентный 3 5 3 3 3 2" xfId="57811"/>
    <cellStyle name="Процентный 3 5 3 3 4" xfId="57812"/>
    <cellStyle name="Процентный 3 5 3 4" xfId="57813"/>
    <cellStyle name="Процентный 3 5 3 4 2" xfId="57814"/>
    <cellStyle name="Процентный 3 5 3 4 2 2" xfId="57815"/>
    <cellStyle name="Процентный 3 5 3 4 3" xfId="57816"/>
    <cellStyle name="Процентный 3 5 3 5" xfId="57817"/>
    <cellStyle name="Процентный 3 5 3 5 2" xfId="57818"/>
    <cellStyle name="Процентный 3 5 3 6" xfId="57819"/>
    <cellStyle name="Процентный 3 5 4" xfId="57820"/>
    <cellStyle name="Процентный 3 5 4 2" xfId="57821"/>
    <cellStyle name="Процентный 3 5 4 2 2" xfId="57822"/>
    <cellStyle name="Процентный 3 5 4 2 2 2" xfId="57823"/>
    <cellStyle name="Процентный 3 5 4 2 2 2 2" xfId="57824"/>
    <cellStyle name="Процентный 3 5 4 2 2 3" xfId="57825"/>
    <cellStyle name="Процентный 3 5 4 2 3" xfId="57826"/>
    <cellStyle name="Процентный 3 5 4 2 3 2" xfId="57827"/>
    <cellStyle name="Процентный 3 5 4 2 4" xfId="57828"/>
    <cellStyle name="Процентный 3 5 4 3" xfId="57829"/>
    <cellStyle name="Процентный 3 5 4 3 2" xfId="57830"/>
    <cellStyle name="Процентный 3 5 4 3 2 2" xfId="57831"/>
    <cellStyle name="Процентный 3 5 4 3 3" xfId="57832"/>
    <cellStyle name="Процентный 3 5 4 4" xfId="57833"/>
    <cellStyle name="Процентный 3 5 4 4 2" xfId="57834"/>
    <cellStyle name="Процентный 3 5 4 5" xfId="57835"/>
    <cellStyle name="Процентный 3 5 5" xfId="57836"/>
    <cellStyle name="Процентный 3 5 5 2" xfId="57837"/>
    <cellStyle name="Процентный 3 5 5 2 2" xfId="57838"/>
    <cellStyle name="Процентный 3 5 5 2 2 2" xfId="57839"/>
    <cellStyle name="Процентный 3 5 5 2 3" xfId="57840"/>
    <cellStyle name="Процентный 3 5 5 3" xfId="57841"/>
    <cellStyle name="Процентный 3 5 5 3 2" xfId="57842"/>
    <cellStyle name="Процентный 3 5 5 4" xfId="57843"/>
    <cellStyle name="Процентный 3 5 6" xfId="57844"/>
    <cellStyle name="Процентный 3 5 6 2" xfId="57845"/>
    <cellStyle name="Процентный 3 5 6 2 2" xfId="57846"/>
    <cellStyle name="Процентный 3 5 6 3" xfId="57847"/>
    <cellStyle name="Процентный 3 5 7" xfId="57848"/>
    <cellStyle name="Процентный 3 5 7 2" xfId="57849"/>
    <cellStyle name="Процентный 3 5 8" xfId="57850"/>
    <cellStyle name="Процентный 3 6" xfId="57851"/>
    <cellStyle name="Процентный 3 7" xfId="57852"/>
    <cellStyle name="Процентный 3 7 2" xfId="57853"/>
    <cellStyle name="Процентный 3 7 2 2" xfId="57854"/>
    <cellStyle name="Процентный 3 7 2 2 2" xfId="57855"/>
    <cellStyle name="Процентный 3 7 2 2 2 2" xfId="57856"/>
    <cellStyle name="Процентный 3 7 2 2 2 2 2" xfId="57857"/>
    <cellStyle name="Процентный 3 7 2 2 2 2 2 2" xfId="57858"/>
    <cellStyle name="Процентный 3 7 2 2 2 2 3" xfId="57859"/>
    <cellStyle name="Процентный 3 7 2 2 2 3" xfId="57860"/>
    <cellStyle name="Процентный 3 7 2 2 2 3 2" xfId="57861"/>
    <cellStyle name="Процентный 3 7 2 2 2 4" xfId="57862"/>
    <cellStyle name="Процентный 3 7 2 2 3" xfId="57863"/>
    <cellStyle name="Процентный 3 7 2 2 3 2" xfId="57864"/>
    <cellStyle name="Процентный 3 7 2 2 3 2 2" xfId="57865"/>
    <cellStyle name="Процентный 3 7 2 2 3 3" xfId="57866"/>
    <cellStyle name="Процентный 3 7 2 2 4" xfId="57867"/>
    <cellStyle name="Процентный 3 7 2 2 4 2" xfId="57868"/>
    <cellStyle name="Процентный 3 7 2 2 5" xfId="57869"/>
    <cellStyle name="Процентный 3 7 2 3" xfId="57870"/>
    <cellStyle name="Процентный 3 7 2 3 2" xfId="57871"/>
    <cellStyle name="Процентный 3 7 2 3 2 2" xfId="57872"/>
    <cellStyle name="Процентный 3 7 2 3 2 2 2" xfId="57873"/>
    <cellStyle name="Процентный 3 7 2 3 2 3" xfId="57874"/>
    <cellStyle name="Процентный 3 7 2 3 3" xfId="57875"/>
    <cellStyle name="Процентный 3 7 2 3 3 2" xfId="57876"/>
    <cellStyle name="Процентный 3 7 2 3 4" xfId="57877"/>
    <cellStyle name="Процентный 3 7 2 4" xfId="57878"/>
    <cellStyle name="Процентный 3 7 2 4 2" xfId="57879"/>
    <cellStyle name="Процентный 3 7 2 4 2 2" xfId="57880"/>
    <cellStyle name="Процентный 3 7 2 4 3" xfId="57881"/>
    <cellStyle name="Процентный 3 7 2 5" xfId="57882"/>
    <cellStyle name="Процентный 3 7 2 5 2" xfId="57883"/>
    <cellStyle name="Процентный 3 7 2 6" xfId="57884"/>
    <cellStyle name="Процентный 3 7 3" xfId="57885"/>
    <cellStyle name="Процентный 3 7 3 2" xfId="57886"/>
    <cellStyle name="Процентный 3 7 3 2 2" xfId="57887"/>
    <cellStyle name="Процентный 3 7 3 2 2 2" xfId="57888"/>
    <cellStyle name="Процентный 3 7 3 2 2 2 2" xfId="57889"/>
    <cellStyle name="Процентный 3 7 3 2 2 3" xfId="57890"/>
    <cellStyle name="Процентный 3 7 3 2 3" xfId="57891"/>
    <cellStyle name="Процентный 3 7 3 2 3 2" xfId="57892"/>
    <cellStyle name="Процентный 3 7 3 2 4" xfId="57893"/>
    <cellStyle name="Процентный 3 7 3 3" xfId="57894"/>
    <cellStyle name="Процентный 3 7 3 3 2" xfId="57895"/>
    <cellStyle name="Процентный 3 7 3 3 2 2" xfId="57896"/>
    <cellStyle name="Процентный 3 7 3 3 3" xfId="57897"/>
    <cellStyle name="Процентный 3 7 3 4" xfId="57898"/>
    <cellStyle name="Процентный 3 7 3 4 2" xfId="57899"/>
    <cellStyle name="Процентный 3 7 3 5" xfId="57900"/>
    <cellStyle name="Процентный 3 7 4" xfId="57901"/>
    <cellStyle name="Процентный 3 7 4 2" xfId="57902"/>
    <cellStyle name="Процентный 3 7 4 2 2" xfId="57903"/>
    <cellStyle name="Процентный 3 7 4 2 2 2" xfId="57904"/>
    <cellStyle name="Процентный 3 7 4 2 3" xfId="57905"/>
    <cellStyle name="Процентный 3 7 4 3" xfId="57906"/>
    <cellStyle name="Процентный 3 7 4 3 2" xfId="57907"/>
    <cellStyle name="Процентный 3 7 4 4" xfId="57908"/>
    <cellStyle name="Процентный 3 7 5" xfId="57909"/>
    <cellStyle name="Процентный 3 7 5 2" xfId="57910"/>
    <cellStyle name="Процентный 3 7 5 2 2" xfId="57911"/>
    <cellStyle name="Процентный 3 7 5 3" xfId="57912"/>
    <cellStyle name="Процентный 3 7 6" xfId="57913"/>
    <cellStyle name="Процентный 3 7 6 2" xfId="57914"/>
    <cellStyle name="Процентный 3 7 7" xfId="57915"/>
    <cellStyle name="Процентный 3 8" xfId="57916"/>
    <cellStyle name="Процентный 3 8 2" xfId="57917"/>
    <cellStyle name="Процентный 3 8 2 2" xfId="57918"/>
    <cellStyle name="Процентный 3 8 2 2 2" xfId="57919"/>
    <cellStyle name="Процентный 3 8 2 2 2 2" xfId="57920"/>
    <cellStyle name="Процентный 3 8 2 2 2 2 2" xfId="57921"/>
    <cellStyle name="Процентный 3 8 2 2 2 3" xfId="57922"/>
    <cellStyle name="Процентный 3 8 2 2 3" xfId="57923"/>
    <cellStyle name="Процентный 3 8 2 2 3 2" xfId="57924"/>
    <cellStyle name="Процентный 3 8 2 2 4" xfId="57925"/>
    <cellStyle name="Процентный 3 8 2 3" xfId="57926"/>
    <cellStyle name="Процентный 3 8 2 3 2" xfId="57927"/>
    <cellStyle name="Процентный 3 8 2 3 2 2" xfId="57928"/>
    <cellStyle name="Процентный 3 8 2 3 3" xfId="57929"/>
    <cellStyle name="Процентный 3 8 2 4" xfId="57930"/>
    <cellStyle name="Процентный 3 8 2 4 2" xfId="57931"/>
    <cellStyle name="Процентный 3 8 2 5" xfId="57932"/>
    <cellStyle name="Процентный 3 8 3" xfId="57933"/>
    <cellStyle name="Процентный 3 8 3 2" xfId="57934"/>
    <cellStyle name="Процентный 3 8 3 2 2" xfId="57935"/>
    <cellStyle name="Процентный 3 8 3 2 2 2" xfId="57936"/>
    <cellStyle name="Процентный 3 8 3 2 3" xfId="57937"/>
    <cellStyle name="Процентный 3 8 3 3" xfId="57938"/>
    <cellStyle name="Процентный 3 8 3 3 2" xfId="57939"/>
    <cellStyle name="Процентный 3 8 3 4" xfId="57940"/>
    <cellStyle name="Процентный 3 8 4" xfId="57941"/>
    <cellStyle name="Процентный 3 8 4 2" xfId="57942"/>
    <cellStyle name="Процентный 3 8 4 2 2" xfId="57943"/>
    <cellStyle name="Процентный 3 8 4 3" xfId="57944"/>
    <cellStyle name="Процентный 3 8 5" xfId="57945"/>
    <cellStyle name="Процентный 3 8 5 2" xfId="57946"/>
    <cellStyle name="Процентный 3 8 6" xfId="57947"/>
    <cellStyle name="Процентный 3 9" xfId="57948"/>
    <cellStyle name="Процентный 3 9 2" xfId="57949"/>
    <cellStyle name="Процентный 3 9 2 2" xfId="57950"/>
    <cellStyle name="Процентный 3 9 2 2 2" xfId="57951"/>
    <cellStyle name="Процентный 3 9 2 2 2 2" xfId="57952"/>
    <cellStyle name="Процентный 3 9 2 2 3" xfId="57953"/>
    <cellStyle name="Процентный 3 9 2 3" xfId="57954"/>
    <cellStyle name="Процентный 3 9 2 3 2" xfId="57955"/>
    <cellStyle name="Процентный 3 9 2 4" xfId="57956"/>
    <cellStyle name="Процентный 3 9 3" xfId="57957"/>
    <cellStyle name="Процентный 3 9 3 2" xfId="57958"/>
    <cellStyle name="Процентный 3 9 3 2 2" xfId="57959"/>
    <cellStyle name="Процентный 3 9 3 3" xfId="57960"/>
    <cellStyle name="Процентный 3 9 4" xfId="57961"/>
    <cellStyle name="Процентный 3 9 4 2" xfId="57962"/>
    <cellStyle name="Процентный 3 9 5" xfId="57963"/>
    <cellStyle name="Процентный 30" xfId="57964"/>
    <cellStyle name="Процентный 31" xfId="57965"/>
    <cellStyle name="Процентный 32" xfId="57966"/>
    <cellStyle name="Процентный 33" xfId="57967"/>
    <cellStyle name="Процентный 34" xfId="57968"/>
    <cellStyle name="Процентный 35" xfId="57969"/>
    <cellStyle name="Процентный 36" xfId="57970"/>
    <cellStyle name="Процентный 37" xfId="57971"/>
    <cellStyle name="Процентный 4" xfId="57972"/>
    <cellStyle name="Процентный 4 2" xfId="57973"/>
    <cellStyle name="Процентный 4 2 2" xfId="57974"/>
    <cellStyle name="Процентный 4 2 2 2" xfId="57975"/>
    <cellStyle name="Процентный 4 2 2 2 2" xfId="57976"/>
    <cellStyle name="Процентный 4 2 2 2 2 2" xfId="57977"/>
    <cellStyle name="Процентный 4 2 2 2 2 2 2" xfId="57978"/>
    <cellStyle name="Процентный 4 2 2 2 2 2 2 2" xfId="57979"/>
    <cellStyle name="Процентный 4 2 2 2 2 2 2 2 2" xfId="57980"/>
    <cellStyle name="Процентный 4 2 2 2 2 2 2 3" xfId="57981"/>
    <cellStyle name="Процентный 4 2 2 2 2 2 3" xfId="57982"/>
    <cellStyle name="Процентный 4 2 2 2 2 2 3 2" xfId="57983"/>
    <cellStyle name="Процентный 4 2 2 2 2 2 4" xfId="57984"/>
    <cellStyle name="Процентный 4 2 2 2 2 3" xfId="57985"/>
    <cellStyle name="Процентный 4 2 2 2 2 3 2" xfId="57986"/>
    <cellStyle name="Процентный 4 2 2 2 2 3 2 2" xfId="57987"/>
    <cellStyle name="Процентный 4 2 2 2 2 3 3" xfId="57988"/>
    <cellStyle name="Процентный 4 2 2 2 2 4" xfId="57989"/>
    <cellStyle name="Процентный 4 2 2 2 2 4 2" xfId="57990"/>
    <cellStyle name="Процентный 4 2 2 2 2 5" xfId="57991"/>
    <cellStyle name="Процентный 4 2 2 2 3" xfId="57992"/>
    <cellStyle name="Процентный 4 2 2 2 3 2" xfId="57993"/>
    <cellStyle name="Процентный 4 2 2 2 3 2 2" xfId="57994"/>
    <cellStyle name="Процентный 4 2 2 2 3 2 2 2" xfId="57995"/>
    <cellStyle name="Процентный 4 2 2 2 3 2 3" xfId="57996"/>
    <cellStyle name="Процентный 4 2 2 2 3 3" xfId="57997"/>
    <cellStyle name="Процентный 4 2 2 2 3 3 2" xfId="57998"/>
    <cellStyle name="Процентный 4 2 2 2 3 4" xfId="57999"/>
    <cellStyle name="Процентный 4 2 2 2 4" xfId="58000"/>
    <cellStyle name="Процентный 4 2 2 2 4 2" xfId="58001"/>
    <cellStyle name="Процентный 4 2 2 2 4 2 2" xfId="58002"/>
    <cellStyle name="Процентный 4 2 2 2 4 3" xfId="58003"/>
    <cellStyle name="Процентный 4 2 2 2 5" xfId="58004"/>
    <cellStyle name="Процентный 4 2 2 2 5 2" xfId="58005"/>
    <cellStyle name="Процентный 4 2 2 2 6" xfId="58006"/>
    <cellStyle name="Процентный 4 2 2 3" xfId="58007"/>
    <cellStyle name="Процентный 4 2 2 3 2" xfId="58008"/>
    <cellStyle name="Процентный 4 2 2 3 2 2" xfId="58009"/>
    <cellStyle name="Процентный 4 2 2 3 2 2 2" xfId="58010"/>
    <cellStyle name="Процентный 4 2 2 3 2 2 2 2" xfId="58011"/>
    <cellStyle name="Процентный 4 2 2 3 2 2 3" xfId="58012"/>
    <cellStyle name="Процентный 4 2 2 3 2 3" xfId="58013"/>
    <cellStyle name="Процентный 4 2 2 3 2 3 2" xfId="58014"/>
    <cellStyle name="Процентный 4 2 2 3 2 4" xfId="58015"/>
    <cellStyle name="Процентный 4 2 2 3 3" xfId="58016"/>
    <cellStyle name="Процентный 4 2 2 3 3 2" xfId="58017"/>
    <cellStyle name="Процентный 4 2 2 3 3 2 2" xfId="58018"/>
    <cellStyle name="Процентный 4 2 2 3 3 3" xfId="58019"/>
    <cellStyle name="Процентный 4 2 2 3 4" xfId="58020"/>
    <cellStyle name="Процентный 4 2 2 3 4 2" xfId="58021"/>
    <cellStyle name="Процентный 4 2 2 3 5" xfId="58022"/>
    <cellStyle name="Процентный 4 2 2 4" xfId="58023"/>
    <cellStyle name="Процентный 4 2 2 4 2" xfId="58024"/>
    <cellStyle name="Процентный 4 2 2 4 2 2" xfId="58025"/>
    <cellStyle name="Процентный 4 2 2 4 2 2 2" xfId="58026"/>
    <cellStyle name="Процентный 4 2 2 4 2 3" xfId="58027"/>
    <cellStyle name="Процентный 4 2 2 4 3" xfId="58028"/>
    <cellStyle name="Процентный 4 2 2 4 3 2" xfId="58029"/>
    <cellStyle name="Процентный 4 2 2 4 4" xfId="58030"/>
    <cellStyle name="Процентный 4 2 2 5" xfId="58031"/>
    <cellStyle name="Процентный 4 2 2 5 2" xfId="58032"/>
    <cellStyle name="Процентный 4 2 2 5 2 2" xfId="58033"/>
    <cellStyle name="Процентный 4 2 2 5 3" xfId="58034"/>
    <cellStyle name="Процентный 4 2 2 6" xfId="58035"/>
    <cellStyle name="Процентный 4 2 2 6 2" xfId="58036"/>
    <cellStyle name="Процентный 4 2 2 7" xfId="58037"/>
    <cellStyle name="Процентный 4 2 3" xfId="58038"/>
    <cellStyle name="Процентный 4 2 3 2" xfId="58039"/>
    <cellStyle name="Процентный 4 2 3 2 2" xfId="58040"/>
    <cellStyle name="Процентный 4 2 3 2 2 2" xfId="58041"/>
    <cellStyle name="Процентный 4 2 3 2 2 2 2" xfId="58042"/>
    <cellStyle name="Процентный 4 2 3 2 2 2 2 2" xfId="58043"/>
    <cellStyle name="Процентный 4 2 3 2 2 2 3" xfId="58044"/>
    <cellStyle name="Процентный 4 2 3 2 2 3" xfId="58045"/>
    <cellStyle name="Процентный 4 2 3 2 2 3 2" xfId="58046"/>
    <cellStyle name="Процентный 4 2 3 2 2 4" xfId="58047"/>
    <cellStyle name="Процентный 4 2 3 2 3" xfId="58048"/>
    <cellStyle name="Процентный 4 2 3 2 3 2" xfId="58049"/>
    <cellStyle name="Процентный 4 2 3 2 3 2 2" xfId="58050"/>
    <cellStyle name="Процентный 4 2 3 2 3 3" xfId="58051"/>
    <cellStyle name="Процентный 4 2 3 2 4" xfId="58052"/>
    <cellStyle name="Процентный 4 2 3 2 4 2" xfId="58053"/>
    <cellStyle name="Процентный 4 2 3 2 5" xfId="58054"/>
    <cellStyle name="Процентный 4 2 3 3" xfId="58055"/>
    <cellStyle name="Процентный 4 2 3 3 2" xfId="58056"/>
    <cellStyle name="Процентный 4 2 3 3 2 2" xfId="58057"/>
    <cellStyle name="Процентный 4 2 3 3 2 2 2" xfId="58058"/>
    <cellStyle name="Процентный 4 2 3 3 2 3" xfId="58059"/>
    <cellStyle name="Процентный 4 2 3 3 3" xfId="58060"/>
    <cellStyle name="Процентный 4 2 3 3 3 2" xfId="58061"/>
    <cellStyle name="Процентный 4 2 3 3 4" xfId="58062"/>
    <cellStyle name="Процентный 4 2 3 4" xfId="58063"/>
    <cellStyle name="Процентный 4 2 3 4 2" xfId="58064"/>
    <cellStyle name="Процентный 4 2 3 4 2 2" xfId="58065"/>
    <cellStyle name="Процентный 4 2 3 4 3" xfId="58066"/>
    <cellStyle name="Процентный 4 2 3 5" xfId="58067"/>
    <cellStyle name="Процентный 4 2 3 5 2" xfId="58068"/>
    <cellStyle name="Процентный 4 2 3 6" xfId="58069"/>
    <cellStyle name="Процентный 4 2 4" xfId="58070"/>
    <cellStyle name="Процентный 4 2 4 2" xfId="58071"/>
    <cellStyle name="Процентный 4 2 4 2 2" xfId="58072"/>
    <cellStyle name="Процентный 4 2 4 2 2 2" xfId="58073"/>
    <cellStyle name="Процентный 4 2 4 2 2 2 2" xfId="58074"/>
    <cellStyle name="Процентный 4 2 4 2 2 3" xfId="58075"/>
    <cellStyle name="Процентный 4 2 4 2 3" xfId="58076"/>
    <cellStyle name="Процентный 4 2 4 2 3 2" xfId="58077"/>
    <cellStyle name="Процентный 4 2 4 2 4" xfId="58078"/>
    <cellStyle name="Процентный 4 2 4 3" xfId="58079"/>
    <cellStyle name="Процентный 4 2 4 3 2" xfId="58080"/>
    <cellStyle name="Процентный 4 2 4 3 2 2" xfId="58081"/>
    <cellStyle name="Процентный 4 2 4 3 3" xfId="58082"/>
    <cellStyle name="Процентный 4 2 4 4" xfId="58083"/>
    <cellStyle name="Процентный 4 2 4 4 2" xfId="58084"/>
    <cellStyle name="Процентный 4 2 4 5" xfId="58085"/>
    <cellStyle name="Процентный 4 2 5" xfId="58086"/>
    <cellStyle name="Процентный 4 2 5 2" xfId="58087"/>
    <cellStyle name="Процентный 4 2 5 2 2" xfId="58088"/>
    <cellStyle name="Процентный 4 2 5 2 2 2" xfId="58089"/>
    <cellStyle name="Процентный 4 2 5 2 3" xfId="58090"/>
    <cellStyle name="Процентный 4 2 5 3" xfId="58091"/>
    <cellStyle name="Процентный 4 2 5 3 2" xfId="58092"/>
    <cellStyle name="Процентный 4 2 5 4" xfId="58093"/>
    <cellStyle name="Процентный 4 2 6" xfId="58094"/>
    <cellStyle name="Процентный 4 2 6 2" xfId="58095"/>
    <cellStyle name="Процентный 4 2 6 2 2" xfId="58096"/>
    <cellStyle name="Процентный 4 2 6 3" xfId="58097"/>
    <cellStyle name="Процентный 4 2 7" xfId="58098"/>
    <cellStyle name="Процентный 4 2 7 2" xfId="58099"/>
    <cellStyle name="Процентный 4 2 8" xfId="58100"/>
    <cellStyle name="Процентный 4 3" xfId="58101"/>
    <cellStyle name="Процентный 4 4" xfId="58102"/>
    <cellStyle name="Процентный 4 4 2" xfId="58103"/>
    <cellStyle name="Процентный 4 4 2 2" xfId="58104"/>
    <cellStyle name="Процентный 4 4 2 2 2" xfId="58105"/>
    <cellStyle name="Процентный 4 4 2 2 2 2" xfId="58106"/>
    <cellStyle name="Процентный 4 4 2 2 2 2 2" xfId="58107"/>
    <cellStyle name="Процентный 4 4 2 2 2 2 2 2" xfId="58108"/>
    <cellStyle name="Процентный 4 4 2 2 2 2 2 2 2" xfId="58109"/>
    <cellStyle name="Процентный 4 4 2 2 2 2 2 3" xfId="58110"/>
    <cellStyle name="Процентный 4 4 2 2 2 2 3" xfId="58111"/>
    <cellStyle name="Процентный 4 4 2 2 2 2 3 2" xfId="58112"/>
    <cellStyle name="Процентный 4 4 2 2 2 2 4" xfId="58113"/>
    <cellStyle name="Процентный 4 4 2 2 2 3" xfId="58114"/>
    <cellStyle name="Процентный 4 4 2 2 2 3 2" xfId="58115"/>
    <cellStyle name="Процентный 4 4 2 2 2 3 2 2" xfId="58116"/>
    <cellStyle name="Процентный 4 4 2 2 2 3 3" xfId="58117"/>
    <cellStyle name="Процентный 4 4 2 2 2 4" xfId="58118"/>
    <cellStyle name="Процентный 4 4 2 2 2 4 2" xfId="58119"/>
    <cellStyle name="Процентный 4 4 2 2 2 5" xfId="58120"/>
    <cellStyle name="Процентный 4 4 2 2 3" xfId="58121"/>
    <cellStyle name="Процентный 4 4 2 2 3 2" xfId="58122"/>
    <cellStyle name="Процентный 4 4 2 2 3 2 2" xfId="58123"/>
    <cellStyle name="Процентный 4 4 2 2 3 2 2 2" xfId="58124"/>
    <cellStyle name="Процентный 4 4 2 2 3 2 3" xfId="58125"/>
    <cellStyle name="Процентный 4 4 2 2 3 3" xfId="58126"/>
    <cellStyle name="Процентный 4 4 2 2 3 3 2" xfId="58127"/>
    <cellStyle name="Процентный 4 4 2 2 3 4" xfId="58128"/>
    <cellStyle name="Процентный 4 4 2 2 4" xfId="58129"/>
    <cellStyle name="Процентный 4 4 2 2 4 2" xfId="58130"/>
    <cellStyle name="Процентный 4 4 2 2 4 2 2" xfId="58131"/>
    <cellStyle name="Процентный 4 4 2 2 4 3" xfId="58132"/>
    <cellStyle name="Процентный 4 4 2 2 5" xfId="58133"/>
    <cellStyle name="Процентный 4 4 2 2 5 2" xfId="58134"/>
    <cellStyle name="Процентный 4 4 2 2 6" xfId="58135"/>
    <cellStyle name="Процентный 4 4 2 3" xfId="58136"/>
    <cellStyle name="Процентный 4 4 2 3 2" xfId="58137"/>
    <cellStyle name="Процентный 4 4 2 3 2 2" xfId="58138"/>
    <cellStyle name="Процентный 4 4 2 3 2 2 2" xfId="58139"/>
    <cellStyle name="Процентный 4 4 2 3 2 2 2 2" xfId="58140"/>
    <cellStyle name="Процентный 4 4 2 3 2 2 3" xfId="58141"/>
    <cellStyle name="Процентный 4 4 2 3 2 3" xfId="58142"/>
    <cellStyle name="Процентный 4 4 2 3 2 3 2" xfId="58143"/>
    <cellStyle name="Процентный 4 4 2 3 2 4" xfId="58144"/>
    <cellStyle name="Процентный 4 4 2 3 3" xfId="58145"/>
    <cellStyle name="Процентный 4 4 2 3 3 2" xfId="58146"/>
    <cellStyle name="Процентный 4 4 2 3 3 2 2" xfId="58147"/>
    <cellStyle name="Процентный 4 4 2 3 3 3" xfId="58148"/>
    <cellStyle name="Процентный 4 4 2 3 4" xfId="58149"/>
    <cellStyle name="Процентный 4 4 2 3 4 2" xfId="58150"/>
    <cellStyle name="Процентный 4 4 2 3 5" xfId="58151"/>
    <cellStyle name="Процентный 4 4 2 4" xfId="58152"/>
    <cellStyle name="Процентный 4 4 2 4 2" xfId="58153"/>
    <cellStyle name="Процентный 4 4 2 4 2 2" xfId="58154"/>
    <cellStyle name="Процентный 4 4 2 4 2 2 2" xfId="58155"/>
    <cellStyle name="Процентный 4 4 2 4 2 3" xfId="58156"/>
    <cellStyle name="Процентный 4 4 2 4 3" xfId="58157"/>
    <cellStyle name="Процентный 4 4 2 4 3 2" xfId="58158"/>
    <cellStyle name="Процентный 4 4 2 4 4" xfId="58159"/>
    <cellStyle name="Процентный 4 4 2 5" xfId="58160"/>
    <cellStyle name="Процентный 4 4 2 5 2" xfId="58161"/>
    <cellStyle name="Процентный 4 4 2 5 2 2" xfId="58162"/>
    <cellStyle name="Процентный 4 4 2 5 3" xfId="58163"/>
    <cellStyle name="Процентный 4 4 2 6" xfId="58164"/>
    <cellStyle name="Процентный 4 4 2 6 2" xfId="58165"/>
    <cellStyle name="Процентный 4 4 2 7" xfId="58166"/>
    <cellStyle name="Процентный 4 4 3" xfId="58167"/>
    <cellStyle name="Процентный 4 4 3 2" xfId="58168"/>
    <cellStyle name="Процентный 4 4 3 2 2" xfId="58169"/>
    <cellStyle name="Процентный 4 4 3 2 2 2" xfId="58170"/>
    <cellStyle name="Процентный 4 4 3 2 2 2 2" xfId="58171"/>
    <cellStyle name="Процентный 4 4 3 2 2 2 2 2" xfId="58172"/>
    <cellStyle name="Процентный 4 4 3 2 2 2 3" xfId="58173"/>
    <cellStyle name="Процентный 4 4 3 2 2 3" xfId="58174"/>
    <cellStyle name="Процентный 4 4 3 2 2 3 2" xfId="58175"/>
    <cellStyle name="Процентный 4 4 3 2 2 4" xfId="58176"/>
    <cellStyle name="Процентный 4 4 3 2 3" xfId="58177"/>
    <cellStyle name="Процентный 4 4 3 2 3 2" xfId="58178"/>
    <cellStyle name="Процентный 4 4 3 2 3 2 2" xfId="58179"/>
    <cellStyle name="Процентный 4 4 3 2 3 3" xfId="58180"/>
    <cellStyle name="Процентный 4 4 3 2 4" xfId="58181"/>
    <cellStyle name="Процентный 4 4 3 2 4 2" xfId="58182"/>
    <cellStyle name="Процентный 4 4 3 2 5" xfId="58183"/>
    <cellStyle name="Процентный 4 4 3 3" xfId="58184"/>
    <cellStyle name="Процентный 4 4 3 3 2" xfId="58185"/>
    <cellStyle name="Процентный 4 4 3 3 2 2" xfId="58186"/>
    <cellStyle name="Процентный 4 4 3 3 2 2 2" xfId="58187"/>
    <cellStyle name="Процентный 4 4 3 3 2 3" xfId="58188"/>
    <cellStyle name="Процентный 4 4 3 3 3" xfId="58189"/>
    <cellStyle name="Процентный 4 4 3 3 3 2" xfId="58190"/>
    <cellStyle name="Процентный 4 4 3 3 4" xfId="58191"/>
    <cellStyle name="Процентный 4 4 3 4" xfId="58192"/>
    <cellStyle name="Процентный 4 4 3 4 2" xfId="58193"/>
    <cellStyle name="Процентный 4 4 3 4 2 2" xfId="58194"/>
    <cellStyle name="Процентный 4 4 3 4 3" xfId="58195"/>
    <cellStyle name="Процентный 4 4 3 5" xfId="58196"/>
    <cellStyle name="Процентный 4 4 3 5 2" xfId="58197"/>
    <cellStyle name="Процентный 4 4 3 6" xfId="58198"/>
    <cellStyle name="Процентный 4 4 4" xfId="58199"/>
    <cellStyle name="Процентный 4 4 4 2" xfId="58200"/>
    <cellStyle name="Процентный 4 4 4 2 2" xfId="58201"/>
    <cellStyle name="Процентный 4 4 4 2 2 2" xfId="58202"/>
    <cellStyle name="Процентный 4 4 4 2 2 2 2" xfId="58203"/>
    <cellStyle name="Процентный 4 4 4 2 2 3" xfId="58204"/>
    <cellStyle name="Процентный 4 4 4 2 3" xfId="58205"/>
    <cellStyle name="Процентный 4 4 4 2 3 2" xfId="58206"/>
    <cellStyle name="Процентный 4 4 4 2 4" xfId="58207"/>
    <cellStyle name="Процентный 4 4 4 3" xfId="58208"/>
    <cellStyle name="Процентный 4 4 4 3 2" xfId="58209"/>
    <cellStyle name="Процентный 4 4 4 3 2 2" xfId="58210"/>
    <cellStyle name="Процентный 4 4 4 3 3" xfId="58211"/>
    <cellStyle name="Процентный 4 4 4 4" xfId="58212"/>
    <cellStyle name="Процентный 4 4 4 4 2" xfId="58213"/>
    <cellStyle name="Процентный 4 4 4 5" xfId="58214"/>
    <cellStyle name="Процентный 4 4 5" xfId="58215"/>
    <cellStyle name="Процентный 4 4 5 2" xfId="58216"/>
    <cellStyle name="Процентный 4 4 5 2 2" xfId="58217"/>
    <cellStyle name="Процентный 4 4 5 2 2 2" xfId="58218"/>
    <cellStyle name="Процентный 4 4 5 2 3" xfId="58219"/>
    <cellStyle name="Процентный 4 4 5 3" xfId="58220"/>
    <cellStyle name="Процентный 4 4 5 3 2" xfId="58221"/>
    <cellStyle name="Процентный 4 4 5 4" xfId="58222"/>
    <cellStyle name="Процентный 4 4 6" xfId="58223"/>
    <cellStyle name="Процентный 4 4 6 2" xfId="58224"/>
    <cellStyle name="Процентный 4 4 6 2 2" xfId="58225"/>
    <cellStyle name="Процентный 4 4 6 3" xfId="58226"/>
    <cellStyle name="Процентный 4 4 7" xfId="58227"/>
    <cellStyle name="Процентный 4 4 7 2" xfId="58228"/>
    <cellStyle name="Процентный 4 4 8" xfId="58229"/>
    <cellStyle name="Процентный 5" xfId="58230"/>
    <cellStyle name="Процентный 5 10" xfId="58231"/>
    <cellStyle name="Процентный 5 10 2" xfId="58232"/>
    <cellStyle name="Процентный 5 10 2 2" xfId="58233"/>
    <cellStyle name="Процентный 5 10 3" xfId="58234"/>
    <cellStyle name="Процентный 5 11" xfId="58235"/>
    <cellStyle name="Процентный 5 11 2" xfId="58236"/>
    <cellStyle name="Процентный 5 12" xfId="58237"/>
    <cellStyle name="Процентный 5 2" xfId="58238"/>
    <cellStyle name="Процентный 5 2 10" xfId="58239"/>
    <cellStyle name="Процентный 5 2 2" xfId="58240"/>
    <cellStyle name="Процентный 5 2 2 2" xfId="58241"/>
    <cellStyle name="Процентный 5 2 2 2 2" xfId="58242"/>
    <cellStyle name="Процентный 5 2 2 2 2 2" xfId="58243"/>
    <cellStyle name="Процентный 5 2 2 2 2 2 2" xfId="58244"/>
    <cellStyle name="Процентный 5 2 2 2 2 2 2 2" xfId="58245"/>
    <cellStyle name="Процентный 5 2 2 2 2 2 2 2 2" xfId="58246"/>
    <cellStyle name="Процентный 5 2 2 2 2 2 2 2 2 2" xfId="58247"/>
    <cellStyle name="Процентный 5 2 2 2 2 2 2 2 2 2 2" xfId="58248"/>
    <cellStyle name="Процентный 5 2 2 2 2 2 2 2 2 3" xfId="58249"/>
    <cellStyle name="Процентный 5 2 2 2 2 2 2 2 3" xfId="58250"/>
    <cellStyle name="Процентный 5 2 2 2 2 2 2 2 3 2" xfId="58251"/>
    <cellStyle name="Процентный 5 2 2 2 2 2 2 2 4" xfId="58252"/>
    <cellStyle name="Процентный 5 2 2 2 2 2 2 3" xfId="58253"/>
    <cellStyle name="Процентный 5 2 2 2 2 2 2 3 2" xfId="58254"/>
    <cellStyle name="Процентный 5 2 2 2 2 2 2 3 2 2" xfId="58255"/>
    <cellStyle name="Процентный 5 2 2 2 2 2 2 3 3" xfId="58256"/>
    <cellStyle name="Процентный 5 2 2 2 2 2 2 4" xfId="58257"/>
    <cellStyle name="Процентный 5 2 2 2 2 2 2 4 2" xfId="58258"/>
    <cellStyle name="Процентный 5 2 2 2 2 2 2 5" xfId="58259"/>
    <cellStyle name="Процентный 5 2 2 2 2 2 3" xfId="58260"/>
    <cellStyle name="Процентный 5 2 2 2 2 2 3 2" xfId="58261"/>
    <cellStyle name="Процентный 5 2 2 2 2 2 3 2 2" xfId="58262"/>
    <cellStyle name="Процентный 5 2 2 2 2 2 3 2 2 2" xfId="58263"/>
    <cellStyle name="Процентный 5 2 2 2 2 2 3 2 3" xfId="58264"/>
    <cellStyle name="Процентный 5 2 2 2 2 2 3 3" xfId="58265"/>
    <cellStyle name="Процентный 5 2 2 2 2 2 3 3 2" xfId="58266"/>
    <cellStyle name="Процентный 5 2 2 2 2 2 3 4" xfId="58267"/>
    <cellStyle name="Процентный 5 2 2 2 2 2 4" xfId="58268"/>
    <cellStyle name="Процентный 5 2 2 2 2 2 4 2" xfId="58269"/>
    <cellStyle name="Процентный 5 2 2 2 2 2 4 2 2" xfId="58270"/>
    <cellStyle name="Процентный 5 2 2 2 2 2 4 3" xfId="58271"/>
    <cellStyle name="Процентный 5 2 2 2 2 2 5" xfId="58272"/>
    <cellStyle name="Процентный 5 2 2 2 2 2 5 2" xfId="58273"/>
    <cellStyle name="Процентный 5 2 2 2 2 2 6" xfId="58274"/>
    <cellStyle name="Процентный 5 2 2 2 2 3" xfId="58275"/>
    <cellStyle name="Процентный 5 2 2 2 2 3 2" xfId="58276"/>
    <cellStyle name="Процентный 5 2 2 2 2 3 2 2" xfId="58277"/>
    <cellStyle name="Процентный 5 2 2 2 2 3 2 2 2" xfId="58278"/>
    <cellStyle name="Процентный 5 2 2 2 2 3 2 2 2 2" xfId="58279"/>
    <cellStyle name="Процентный 5 2 2 2 2 3 2 2 3" xfId="58280"/>
    <cellStyle name="Процентный 5 2 2 2 2 3 2 3" xfId="58281"/>
    <cellStyle name="Процентный 5 2 2 2 2 3 2 3 2" xfId="58282"/>
    <cellStyle name="Процентный 5 2 2 2 2 3 2 4" xfId="58283"/>
    <cellStyle name="Процентный 5 2 2 2 2 3 3" xfId="58284"/>
    <cellStyle name="Процентный 5 2 2 2 2 3 3 2" xfId="58285"/>
    <cellStyle name="Процентный 5 2 2 2 2 3 3 2 2" xfId="58286"/>
    <cellStyle name="Процентный 5 2 2 2 2 3 3 3" xfId="58287"/>
    <cellStyle name="Процентный 5 2 2 2 2 3 4" xfId="58288"/>
    <cellStyle name="Процентный 5 2 2 2 2 3 4 2" xfId="58289"/>
    <cellStyle name="Процентный 5 2 2 2 2 3 5" xfId="58290"/>
    <cellStyle name="Процентный 5 2 2 2 2 4" xfId="58291"/>
    <cellStyle name="Процентный 5 2 2 2 2 4 2" xfId="58292"/>
    <cellStyle name="Процентный 5 2 2 2 2 4 2 2" xfId="58293"/>
    <cellStyle name="Процентный 5 2 2 2 2 4 2 2 2" xfId="58294"/>
    <cellStyle name="Процентный 5 2 2 2 2 4 2 3" xfId="58295"/>
    <cellStyle name="Процентный 5 2 2 2 2 4 3" xfId="58296"/>
    <cellStyle name="Процентный 5 2 2 2 2 4 3 2" xfId="58297"/>
    <cellStyle name="Процентный 5 2 2 2 2 4 4" xfId="58298"/>
    <cellStyle name="Процентный 5 2 2 2 2 5" xfId="58299"/>
    <cellStyle name="Процентный 5 2 2 2 2 5 2" xfId="58300"/>
    <cellStyle name="Процентный 5 2 2 2 2 5 2 2" xfId="58301"/>
    <cellStyle name="Процентный 5 2 2 2 2 5 3" xfId="58302"/>
    <cellStyle name="Процентный 5 2 2 2 2 6" xfId="58303"/>
    <cellStyle name="Процентный 5 2 2 2 2 6 2" xfId="58304"/>
    <cellStyle name="Процентный 5 2 2 2 2 7" xfId="58305"/>
    <cellStyle name="Процентный 5 2 2 2 3" xfId="58306"/>
    <cellStyle name="Процентный 5 2 2 2 3 2" xfId="58307"/>
    <cellStyle name="Процентный 5 2 2 2 3 2 2" xfId="58308"/>
    <cellStyle name="Процентный 5 2 2 2 3 2 2 2" xfId="58309"/>
    <cellStyle name="Процентный 5 2 2 2 3 2 2 2 2" xfId="58310"/>
    <cellStyle name="Процентный 5 2 2 2 3 2 2 2 2 2" xfId="58311"/>
    <cellStyle name="Процентный 5 2 2 2 3 2 2 2 3" xfId="58312"/>
    <cellStyle name="Процентный 5 2 2 2 3 2 2 3" xfId="58313"/>
    <cellStyle name="Процентный 5 2 2 2 3 2 2 3 2" xfId="58314"/>
    <cellStyle name="Процентный 5 2 2 2 3 2 2 4" xfId="58315"/>
    <cellStyle name="Процентный 5 2 2 2 3 2 3" xfId="58316"/>
    <cellStyle name="Процентный 5 2 2 2 3 2 3 2" xfId="58317"/>
    <cellStyle name="Процентный 5 2 2 2 3 2 3 2 2" xfId="58318"/>
    <cellStyle name="Процентный 5 2 2 2 3 2 3 3" xfId="58319"/>
    <cellStyle name="Процентный 5 2 2 2 3 2 4" xfId="58320"/>
    <cellStyle name="Процентный 5 2 2 2 3 2 4 2" xfId="58321"/>
    <cellStyle name="Процентный 5 2 2 2 3 2 5" xfId="58322"/>
    <cellStyle name="Процентный 5 2 2 2 3 3" xfId="58323"/>
    <cellStyle name="Процентный 5 2 2 2 3 3 2" xfId="58324"/>
    <cellStyle name="Процентный 5 2 2 2 3 3 2 2" xfId="58325"/>
    <cellStyle name="Процентный 5 2 2 2 3 3 2 2 2" xfId="58326"/>
    <cellStyle name="Процентный 5 2 2 2 3 3 2 3" xfId="58327"/>
    <cellStyle name="Процентный 5 2 2 2 3 3 3" xfId="58328"/>
    <cellStyle name="Процентный 5 2 2 2 3 3 3 2" xfId="58329"/>
    <cellStyle name="Процентный 5 2 2 2 3 3 4" xfId="58330"/>
    <cellStyle name="Процентный 5 2 2 2 3 4" xfId="58331"/>
    <cellStyle name="Процентный 5 2 2 2 3 4 2" xfId="58332"/>
    <cellStyle name="Процентный 5 2 2 2 3 4 2 2" xfId="58333"/>
    <cellStyle name="Процентный 5 2 2 2 3 4 3" xfId="58334"/>
    <cellStyle name="Процентный 5 2 2 2 3 5" xfId="58335"/>
    <cellStyle name="Процентный 5 2 2 2 3 5 2" xfId="58336"/>
    <cellStyle name="Процентный 5 2 2 2 3 6" xfId="58337"/>
    <cellStyle name="Процентный 5 2 2 2 4" xfId="58338"/>
    <cellStyle name="Процентный 5 2 2 2 4 2" xfId="58339"/>
    <cellStyle name="Процентный 5 2 2 2 4 2 2" xfId="58340"/>
    <cellStyle name="Процентный 5 2 2 2 4 2 2 2" xfId="58341"/>
    <cellStyle name="Процентный 5 2 2 2 4 2 2 2 2" xfId="58342"/>
    <cellStyle name="Процентный 5 2 2 2 4 2 2 3" xfId="58343"/>
    <cellStyle name="Процентный 5 2 2 2 4 2 3" xfId="58344"/>
    <cellStyle name="Процентный 5 2 2 2 4 2 3 2" xfId="58345"/>
    <cellStyle name="Процентный 5 2 2 2 4 2 4" xfId="58346"/>
    <cellStyle name="Процентный 5 2 2 2 4 3" xfId="58347"/>
    <cellStyle name="Процентный 5 2 2 2 4 3 2" xfId="58348"/>
    <cellStyle name="Процентный 5 2 2 2 4 3 2 2" xfId="58349"/>
    <cellStyle name="Процентный 5 2 2 2 4 3 3" xfId="58350"/>
    <cellStyle name="Процентный 5 2 2 2 4 4" xfId="58351"/>
    <cellStyle name="Процентный 5 2 2 2 4 4 2" xfId="58352"/>
    <cellStyle name="Процентный 5 2 2 2 4 5" xfId="58353"/>
    <cellStyle name="Процентный 5 2 2 2 5" xfId="58354"/>
    <cellStyle name="Процентный 5 2 2 2 5 2" xfId="58355"/>
    <cellStyle name="Процентный 5 2 2 2 5 2 2" xfId="58356"/>
    <cellStyle name="Процентный 5 2 2 2 5 2 2 2" xfId="58357"/>
    <cellStyle name="Процентный 5 2 2 2 5 2 3" xfId="58358"/>
    <cellStyle name="Процентный 5 2 2 2 5 3" xfId="58359"/>
    <cellStyle name="Процентный 5 2 2 2 5 3 2" xfId="58360"/>
    <cellStyle name="Процентный 5 2 2 2 5 4" xfId="58361"/>
    <cellStyle name="Процентный 5 2 2 2 6" xfId="58362"/>
    <cellStyle name="Процентный 5 2 2 2 6 2" xfId="58363"/>
    <cellStyle name="Процентный 5 2 2 2 6 2 2" xfId="58364"/>
    <cellStyle name="Процентный 5 2 2 2 6 3" xfId="58365"/>
    <cellStyle name="Процентный 5 2 2 2 7" xfId="58366"/>
    <cellStyle name="Процентный 5 2 2 2 7 2" xfId="58367"/>
    <cellStyle name="Процентный 5 2 2 2 8" xfId="58368"/>
    <cellStyle name="Процентный 5 2 2 3" xfId="58369"/>
    <cellStyle name="Процентный 5 2 2 3 2" xfId="58370"/>
    <cellStyle name="Процентный 5 2 2 3 2 2" xfId="58371"/>
    <cellStyle name="Процентный 5 2 2 3 2 2 2" xfId="58372"/>
    <cellStyle name="Процентный 5 2 2 3 2 2 2 2" xfId="58373"/>
    <cellStyle name="Процентный 5 2 2 3 2 2 2 2 2" xfId="58374"/>
    <cellStyle name="Процентный 5 2 2 3 2 2 2 2 2 2" xfId="58375"/>
    <cellStyle name="Процентный 5 2 2 3 2 2 2 2 3" xfId="58376"/>
    <cellStyle name="Процентный 5 2 2 3 2 2 2 3" xfId="58377"/>
    <cellStyle name="Процентный 5 2 2 3 2 2 2 3 2" xfId="58378"/>
    <cellStyle name="Процентный 5 2 2 3 2 2 2 4" xfId="58379"/>
    <cellStyle name="Процентный 5 2 2 3 2 2 3" xfId="58380"/>
    <cellStyle name="Процентный 5 2 2 3 2 2 3 2" xfId="58381"/>
    <cellStyle name="Процентный 5 2 2 3 2 2 3 2 2" xfId="58382"/>
    <cellStyle name="Процентный 5 2 2 3 2 2 3 3" xfId="58383"/>
    <cellStyle name="Процентный 5 2 2 3 2 2 4" xfId="58384"/>
    <cellStyle name="Процентный 5 2 2 3 2 2 4 2" xfId="58385"/>
    <cellStyle name="Процентный 5 2 2 3 2 2 5" xfId="58386"/>
    <cellStyle name="Процентный 5 2 2 3 2 3" xfId="58387"/>
    <cellStyle name="Процентный 5 2 2 3 2 3 2" xfId="58388"/>
    <cellStyle name="Процентный 5 2 2 3 2 3 2 2" xfId="58389"/>
    <cellStyle name="Процентный 5 2 2 3 2 3 2 2 2" xfId="58390"/>
    <cellStyle name="Процентный 5 2 2 3 2 3 2 3" xfId="58391"/>
    <cellStyle name="Процентный 5 2 2 3 2 3 3" xfId="58392"/>
    <cellStyle name="Процентный 5 2 2 3 2 3 3 2" xfId="58393"/>
    <cellStyle name="Процентный 5 2 2 3 2 3 4" xfId="58394"/>
    <cellStyle name="Процентный 5 2 2 3 2 4" xfId="58395"/>
    <cellStyle name="Процентный 5 2 2 3 2 4 2" xfId="58396"/>
    <cellStyle name="Процентный 5 2 2 3 2 4 2 2" xfId="58397"/>
    <cellStyle name="Процентный 5 2 2 3 2 4 3" xfId="58398"/>
    <cellStyle name="Процентный 5 2 2 3 2 5" xfId="58399"/>
    <cellStyle name="Процентный 5 2 2 3 2 5 2" xfId="58400"/>
    <cellStyle name="Процентный 5 2 2 3 2 6" xfId="58401"/>
    <cellStyle name="Процентный 5 2 2 3 3" xfId="58402"/>
    <cellStyle name="Процентный 5 2 2 3 3 2" xfId="58403"/>
    <cellStyle name="Процентный 5 2 2 3 3 2 2" xfId="58404"/>
    <cellStyle name="Процентный 5 2 2 3 3 2 2 2" xfId="58405"/>
    <cellStyle name="Процентный 5 2 2 3 3 2 2 2 2" xfId="58406"/>
    <cellStyle name="Процентный 5 2 2 3 3 2 2 3" xfId="58407"/>
    <cellStyle name="Процентный 5 2 2 3 3 2 3" xfId="58408"/>
    <cellStyle name="Процентный 5 2 2 3 3 2 3 2" xfId="58409"/>
    <cellStyle name="Процентный 5 2 2 3 3 2 4" xfId="58410"/>
    <cellStyle name="Процентный 5 2 2 3 3 3" xfId="58411"/>
    <cellStyle name="Процентный 5 2 2 3 3 3 2" xfId="58412"/>
    <cellStyle name="Процентный 5 2 2 3 3 3 2 2" xfId="58413"/>
    <cellStyle name="Процентный 5 2 2 3 3 3 3" xfId="58414"/>
    <cellStyle name="Процентный 5 2 2 3 3 4" xfId="58415"/>
    <cellStyle name="Процентный 5 2 2 3 3 4 2" xfId="58416"/>
    <cellStyle name="Процентный 5 2 2 3 3 5" xfId="58417"/>
    <cellStyle name="Процентный 5 2 2 3 4" xfId="58418"/>
    <cellStyle name="Процентный 5 2 2 3 4 2" xfId="58419"/>
    <cellStyle name="Процентный 5 2 2 3 4 2 2" xfId="58420"/>
    <cellStyle name="Процентный 5 2 2 3 4 2 2 2" xfId="58421"/>
    <cellStyle name="Процентный 5 2 2 3 4 2 3" xfId="58422"/>
    <cellStyle name="Процентный 5 2 2 3 4 3" xfId="58423"/>
    <cellStyle name="Процентный 5 2 2 3 4 3 2" xfId="58424"/>
    <cellStyle name="Процентный 5 2 2 3 4 4" xfId="58425"/>
    <cellStyle name="Процентный 5 2 2 3 5" xfId="58426"/>
    <cellStyle name="Процентный 5 2 2 3 5 2" xfId="58427"/>
    <cellStyle name="Процентный 5 2 2 3 5 2 2" xfId="58428"/>
    <cellStyle name="Процентный 5 2 2 3 5 3" xfId="58429"/>
    <cellStyle name="Процентный 5 2 2 3 6" xfId="58430"/>
    <cellStyle name="Процентный 5 2 2 3 6 2" xfId="58431"/>
    <cellStyle name="Процентный 5 2 2 3 7" xfId="58432"/>
    <cellStyle name="Процентный 5 2 2 4" xfId="58433"/>
    <cellStyle name="Процентный 5 2 2 4 2" xfId="58434"/>
    <cellStyle name="Процентный 5 2 2 4 2 2" xfId="58435"/>
    <cellStyle name="Процентный 5 2 2 4 2 2 2" xfId="58436"/>
    <cellStyle name="Процентный 5 2 2 4 2 2 2 2" xfId="58437"/>
    <cellStyle name="Процентный 5 2 2 4 2 2 2 2 2" xfId="58438"/>
    <cellStyle name="Процентный 5 2 2 4 2 2 2 3" xfId="58439"/>
    <cellStyle name="Процентный 5 2 2 4 2 2 3" xfId="58440"/>
    <cellStyle name="Процентный 5 2 2 4 2 2 3 2" xfId="58441"/>
    <cellStyle name="Процентный 5 2 2 4 2 2 4" xfId="58442"/>
    <cellStyle name="Процентный 5 2 2 4 2 3" xfId="58443"/>
    <cellStyle name="Процентный 5 2 2 4 2 3 2" xfId="58444"/>
    <cellStyle name="Процентный 5 2 2 4 2 3 2 2" xfId="58445"/>
    <cellStyle name="Процентный 5 2 2 4 2 3 3" xfId="58446"/>
    <cellStyle name="Процентный 5 2 2 4 2 4" xfId="58447"/>
    <cellStyle name="Процентный 5 2 2 4 2 4 2" xfId="58448"/>
    <cellStyle name="Процентный 5 2 2 4 2 5" xfId="58449"/>
    <cellStyle name="Процентный 5 2 2 4 3" xfId="58450"/>
    <cellStyle name="Процентный 5 2 2 4 3 2" xfId="58451"/>
    <cellStyle name="Процентный 5 2 2 4 3 2 2" xfId="58452"/>
    <cellStyle name="Процентный 5 2 2 4 3 2 2 2" xfId="58453"/>
    <cellStyle name="Процентный 5 2 2 4 3 2 3" xfId="58454"/>
    <cellStyle name="Процентный 5 2 2 4 3 3" xfId="58455"/>
    <cellStyle name="Процентный 5 2 2 4 3 3 2" xfId="58456"/>
    <cellStyle name="Процентный 5 2 2 4 3 4" xfId="58457"/>
    <cellStyle name="Процентный 5 2 2 4 4" xfId="58458"/>
    <cellStyle name="Процентный 5 2 2 4 4 2" xfId="58459"/>
    <cellStyle name="Процентный 5 2 2 4 4 2 2" xfId="58460"/>
    <cellStyle name="Процентный 5 2 2 4 4 3" xfId="58461"/>
    <cellStyle name="Процентный 5 2 2 4 5" xfId="58462"/>
    <cellStyle name="Процентный 5 2 2 4 5 2" xfId="58463"/>
    <cellStyle name="Процентный 5 2 2 4 6" xfId="58464"/>
    <cellStyle name="Процентный 5 2 2 5" xfId="58465"/>
    <cellStyle name="Процентный 5 2 2 5 2" xfId="58466"/>
    <cellStyle name="Процентный 5 2 2 5 2 2" xfId="58467"/>
    <cellStyle name="Процентный 5 2 2 5 2 2 2" xfId="58468"/>
    <cellStyle name="Процентный 5 2 2 5 2 2 2 2" xfId="58469"/>
    <cellStyle name="Процентный 5 2 2 5 2 2 3" xfId="58470"/>
    <cellStyle name="Процентный 5 2 2 5 2 3" xfId="58471"/>
    <cellStyle name="Процентный 5 2 2 5 2 3 2" xfId="58472"/>
    <cellStyle name="Процентный 5 2 2 5 2 4" xfId="58473"/>
    <cellStyle name="Процентный 5 2 2 5 3" xfId="58474"/>
    <cellStyle name="Процентный 5 2 2 5 3 2" xfId="58475"/>
    <cellStyle name="Процентный 5 2 2 5 3 2 2" xfId="58476"/>
    <cellStyle name="Процентный 5 2 2 5 3 3" xfId="58477"/>
    <cellStyle name="Процентный 5 2 2 5 4" xfId="58478"/>
    <cellStyle name="Процентный 5 2 2 5 4 2" xfId="58479"/>
    <cellStyle name="Процентный 5 2 2 5 5" xfId="58480"/>
    <cellStyle name="Процентный 5 2 2 6" xfId="58481"/>
    <cellStyle name="Процентный 5 2 2 6 2" xfId="58482"/>
    <cellStyle name="Процентный 5 2 2 6 2 2" xfId="58483"/>
    <cellStyle name="Процентный 5 2 2 6 2 2 2" xfId="58484"/>
    <cellStyle name="Процентный 5 2 2 6 2 3" xfId="58485"/>
    <cellStyle name="Процентный 5 2 2 6 3" xfId="58486"/>
    <cellStyle name="Процентный 5 2 2 6 3 2" xfId="58487"/>
    <cellStyle name="Процентный 5 2 2 6 4" xfId="58488"/>
    <cellStyle name="Процентный 5 2 2 7" xfId="58489"/>
    <cellStyle name="Процентный 5 2 2 7 2" xfId="58490"/>
    <cellStyle name="Процентный 5 2 2 7 2 2" xfId="58491"/>
    <cellStyle name="Процентный 5 2 2 7 3" xfId="58492"/>
    <cellStyle name="Процентный 5 2 2 8" xfId="58493"/>
    <cellStyle name="Процентный 5 2 2 8 2" xfId="58494"/>
    <cellStyle name="Процентный 5 2 2 9" xfId="58495"/>
    <cellStyle name="Процентный 5 2 3" xfId="58496"/>
    <cellStyle name="Процентный 5 2 3 2" xfId="58497"/>
    <cellStyle name="Процентный 5 2 3 2 2" xfId="58498"/>
    <cellStyle name="Процентный 5 2 3 2 2 2" xfId="58499"/>
    <cellStyle name="Процентный 5 2 3 2 2 2 2" xfId="58500"/>
    <cellStyle name="Процентный 5 2 3 2 2 2 2 2" xfId="58501"/>
    <cellStyle name="Процентный 5 2 3 2 2 2 2 2 2" xfId="58502"/>
    <cellStyle name="Процентный 5 2 3 2 2 2 2 2 2 2" xfId="58503"/>
    <cellStyle name="Процентный 5 2 3 2 2 2 2 2 3" xfId="58504"/>
    <cellStyle name="Процентный 5 2 3 2 2 2 2 3" xfId="58505"/>
    <cellStyle name="Процентный 5 2 3 2 2 2 2 3 2" xfId="58506"/>
    <cellStyle name="Процентный 5 2 3 2 2 2 2 4" xfId="58507"/>
    <cellStyle name="Процентный 5 2 3 2 2 2 3" xfId="58508"/>
    <cellStyle name="Процентный 5 2 3 2 2 2 3 2" xfId="58509"/>
    <cellStyle name="Процентный 5 2 3 2 2 2 3 2 2" xfId="58510"/>
    <cellStyle name="Процентный 5 2 3 2 2 2 3 3" xfId="58511"/>
    <cellStyle name="Процентный 5 2 3 2 2 2 4" xfId="58512"/>
    <cellStyle name="Процентный 5 2 3 2 2 2 4 2" xfId="58513"/>
    <cellStyle name="Процентный 5 2 3 2 2 2 5" xfId="58514"/>
    <cellStyle name="Процентный 5 2 3 2 2 3" xfId="58515"/>
    <cellStyle name="Процентный 5 2 3 2 2 3 2" xfId="58516"/>
    <cellStyle name="Процентный 5 2 3 2 2 3 2 2" xfId="58517"/>
    <cellStyle name="Процентный 5 2 3 2 2 3 2 2 2" xfId="58518"/>
    <cellStyle name="Процентный 5 2 3 2 2 3 2 3" xfId="58519"/>
    <cellStyle name="Процентный 5 2 3 2 2 3 3" xfId="58520"/>
    <cellStyle name="Процентный 5 2 3 2 2 3 3 2" xfId="58521"/>
    <cellStyle name="Процентный 5 2 3 2 2 3 4" xfId="58522"/>
    <cellStyle name="Процентный 5 2 3 2 2 4" xfId="58523"/>
    <cellStyle name="Процентный 5 2 3 2 2 4 2" xfId="58524"/>
    <cellStyle name="Процентный 5 2 3 2 2 4 2 2" xfId="58525"/>
    <cellStyle name="Процентный 5 2 3 2 2 4 3" xfId="58526"/>
    <cellStyle name="Процентный 5 2 3 2 2 5" xfId="58527"/>
    <cellStyle name="Процентный 5 2 3 2 2 5 2" xfId="58528"/>
    <cellStyle name="Процентный 5 2 3 2 2 6" xfId="58529"/>
    <cellStyle name="Процентный 5 2 3 2 3" xfId="58530"/>
    <cellStyle name="Процентный 5 2 3 2 3 2" xfId="58531"/>
    <cellStyle name="Процентный 5 2 3 2 3 2 2" xfId="58532"/>
    <cellStyle name="Процентный 5 2 3 2 3 2 2 2" xfId="58533"/>
    <cellStyle name="Процентный 5 2 3 2 3 2 2 2 2" xfId="58534"/>
    <cellStyle name="Процентный 5 2 3 2 3 2 2 3" xfId="58535"/>
    <cellStyle name="Процентный 5 2 3 2 3 2 3" xfId="58536"/>
    <cellStyle name="Процентный 5 2 3 2 3 2 3 2" xfId="58537"/>
    <cellStyle name="Процентный 5 2 3 2 3 2 4" xfId="58538"/>
    <cellStyle name="Процентный 5 2 3 2 3 3" xfId="58539"/>
    <cellStyle name="Процентный 5 2 3 2 3 3 2" xfId="58540"/>
    <cellStyle name="Процентный 5 2 3 2 3 3 2 2" xfId="58541"/>
    <cellStyle name="Процентный 5 2 3 2 3 3 3" xfId="58542"/>
    <cellStyle name="Процентный 5 2 3 2 3 4" xfId="58543"/>
    <cellStyle name="Процентный 5 2 3 2 3 4 2" xfId="58544"/>
    <cellStyle name="Процентный 5 2 3 2 3 5" xfId="58545"/>
    <cellStyle name="Процентный 5 2 3 2 4" xfId="58546"/>
    <cellStyle name="Процентный 5 2 3 2 4 2" xfId="58547"/>
    <cellStyle name="Процентный 5 2 3 2 4 2 2" xfId="58548"/>
    <cellStyle name="Процентный 5 2 3 2 4 2 2 2" xfId="58549"/>
    <cellStyle name="Процентный 5 2 3 2 4 2 3" xfId="58550"/>
    <cellStyle name="Процентный 5 2 3 2 4 3" xfId="58551"/>
    <cellStyle name="Процентный 5 2 3 2 4 3 2" xfId="58552"/>
    <cellStyle name="Процентный 5 2 3 2 4 4" xfId="58553"/>
    <cellStyle name="Процентный 5 2 3 2 5" xfId="58554"/>
    <cellStyle name="Процентный 5 2 3 2 5 2" xfId="58555"/>
    <cellStyle name="Процентный 5 2 3 2 5 2 2" xfId="58556"/>
    <cellStyle name="Процентный 5 2 3 2 5 3" xfId="58557"/>
    <cellStyle name="Процентный 5 2 3 2 6" xfId="58558"/>
    <cellStyle name="Процентный 5 2 3 2 6 2" xfId="58559"/>
    <cellStyle name="Процентный 5 2 3 2 7" xfId="58560"/>
    <cellStyle name="Процентный 5 2 3 3" xfId="58561"/>
    <cellStyle name="Процентный 5 2 3 3 2" xfId="58562"/>
    <cellStyle name="Процентный 5 2 3 3 2 2" xfId="58563"/>
    <cellStyle name="Процентный 5 2 3 3 2 2 2" xfId="58564"/>
    <cellStyle name="Процентный 5 2 3 3 2 2 2 2" xfId="58565"/>
    <cellStyle name="Процентный 5 2 3 3 2 2 2 2 2" xfId="58566"/>
    <cellStyle name="Процентный 5 2 3 3 2 2 2 3" xfId="58567"/>
    <cellStyle name="Процентный 5 2 3 3 2 2 3" xfId="58568"/>
    <cellStyle name="Процентный 5 2 3 3 2 2 3 2" xfId="58569"/>
    <cellStyle name="Процентный 5 2 3 3 2 2 4" xfId="58570"/>
    <cellStyle name="Процентный 5 2 3 3 2 3" xfId="58571"/>
    <cellStyle name="Процентный 5 2 3 3 2 3 2" xfId="58572"/>
    <cellStyle name="Процентный 5 2 3 3 2 3 2 2" xfId="58573"/>
    <cellStyle name="Процентный 5 2 3 3 2 3 3" xfId="58574"/>
    <cellStyle name="Процентный 5 2 3 3 2 4" xfId="58575"/>
    <cellStyle name="Процентный 5 2 3 3 2 4 2" xfId="58576"/>
    <cellStyle name="Процентный 5 2 3 3 2 5" xfId="58577"/>
    <cellStyle name="Процентный 5 2 3 3 3" xfId="58578"/>
    <cellStyle name="Процентный 5 2 3 3 3 2" xfId="58579"/>
    <cellStyle name="Процентный 5 2 3 3 3 2 2" xfId="58580"/>
    <cellStyle name="Процентный 5 2 3 3 3 2 2 2" xfId="58581"/>
    <cellStyle name="Процентный 5 2 3 3 3 2 3" xfId="58582"/>
    <cellStyle name="Процентный 5 2 3 3 3 3" xfId="58583"/>
    <cellStyle name="Процентный 5 2 3 3 3 3 2" xfId="58584"/>
    <cellStyle name="Процентный 5 2 3 3 3 4" xfId="58585"/>
    <cellStyle name="Процентный 5 2 3 3 4" xfId="58586"/>
    <cellStyle name="Процентный 5 2 3 3 4 2" xfId="58587"/>
    <cellStyle name="Процентный 5 2 3 3 4 2 2" xfId="58588"/>
    <cellStyle name="Процентный 5 2 3 3 4 3" xfId="58589"/>
    <cellStyle name="Процентный 5 2 3 3 5" xfId="58590"/>
    <cellStyle name="Процентный 5 2 3 3 5 2" xfId="58591"/>
    <cellStyle name="Процентный 5 2 3 3 6" xfId="58592"/>
    <cellStyle name="Процентный 5 2 3 4" xfId="58593"/>
    <cellStyle name="Процентный 5 2 3 4 2" xfId="58594"/>
    <cellStyle name="Процентный 5 2 3 4 2 2" xfId="58595"/>
    <cellStyle name="Процентный 5 2 3 4 2 2 2" xfId="58596"/>
    <cellStyle name="Процентный 5 2 3 4 2 2 2 2" xfId="58597"/>
    <cellStyle name="Процентный 5 2 3 4 2 2 3" xfId="58598"/>
    <cellStyle name="Процентный 5 2 3 4 2 3" xfId="58599"/>
    <cellStyle name="Процентный 5 2 3 4 2 3 2" xfId="58600"/>
    <cellStyle name="Процентный 5 2 3 4 2 4" xfId="58601"/>
    <cellStyle name="Процентный 5 2 3 4 3" xfId="58602"/>
    <cellStyle name="Процентный 5 2 3 4 3 2" xfId="58603"/>
    <cellStyle name="Процентный 5 2 3 4 3 2 2" xfId="58604"/>
    <cellStyle name="Процентный 5 2 3 4 3 3" xfId="58605"/>
    <cellStyle name="Процентный 5 2 3 4 4" xfId="58606"/>
    <cellStyle name="Процентный 5 2 3 4 4 2" xfId="58607"/>
    <cellStyle name="Процентный 5 2 3 4 5" xfId="58608"/>
    <cellStyle name="Процентный 5 2 3 5" xfId="58609"/>
    <cellStyle name="Процентный 5 2 3 5 2" xfId="58610"/>
    <cellStyle name="Процентный 5 2 3 5 2 2" xfId="58611"/>
    <cellStyle name="Процентный 5 2 3 5 2 2 2" xfId="58612"/>
    <cellStyle name="Процентный 5 2 3 5 2 3" xfId="58613"/>
    <cellStyle name="Процентный 5 2 3 5 3" xfId="58614"/>
    <cellStyle name="Процентный 5 2 3 5 3 2" xfId="58615"/>
    <cellStyle name="Процентный 5 2 3 5 4" xfId="58616"/>
    <cellStyle name="Процентный 5 2 3 6" xfId="58617"/>
    <cellStyle name="Процентный 5 2 3 6 2" xfId="58618"/>
    <cellStyle name="Процентный 5 2 3 6 2 2" xfId="58619"/>
    <cellStyle name="Процентный 5 2 3 6 3" xfId="58620"/>
    <cellStyle name="Процентный 5 2 3 7" xfId="58621"/>
    <cellStyle name="Процентный 5 2 3 7 2" xfId="58622"/>
    <cellStyle name="Процентный 5 2 3 8" xfId="58623"/>
    <cellStyle name="Процентный 5 2 4" xfId="58624"/>
    <cellStyle name="Процентный 5 2 4 2" xfId="58625"/>
    <cellStyle name="Процентный 5 2 4 2 2" xfId="58626"/>
    <cellStyle name="Процентный 5 2 4 2 2 2" xfId="58627"/>
    <cellStyle name="Процентный 5 2 4 2 2 2 2" xfId="58628"/>
    <cellStyle name="Процентный 5 2 4 2 2 2 2 2" xfId="58629"/>
    <cellStyle name="Процентный 5 2 4 2 2 2 2 2 2" xfId="58630"/>
    <cellStyle name="Процентный 5 2 4 2 2 2 2 3" xfId="58631"/>
    <cellStyle name="Процентный 5 2 4 2 2 2 3" xfId="58632"/>
    <cellStyle name="Процентный 5 2 4 2 2 2 3 2" xfId="58633"/>
    <cellStyle name="Процентный 5 2 4 2 2 2 4" xfId="58634"/>
    <cellStyle name="Процентный 5 2 4 2 2 3" xfId="58635"/>
    <cellStyle name="Процентный 5 2 4 2 2 3 2" xfId="58636"/>
    <cellStyle name="Процентный 5 2 4 2 2 3 2 2" xfId="58637"/>
    <cellStyle name="Процентный 5 2 4 2 2 3 3" xfId="58638"/>
    <cellStyle name="Процентный 5 2 4 2 2 4" xfId="58639"/>
    <cellStyle name="Процентный 5 2 4 2 2 4 2" xfId="58640"/>
    <cellStyle name="Процентный 5 2 4 2 2 5" xfId="58641"/>
    <cellStyle name="Процентный 5 2 4 2 3" xfId="58642"/>
    <cellStyle name="Процентный 5 2 4 2 3 2" xfId="58643"/>
    <cellStyle name="Процентный 5 2 4 2 3 2 2" xfId="58644"/>
    <cellStyle name="Процентный 5 2 4 2 3 2 2 2" xfId="58645"/>
    <cellStyle name="Процентный 5 2 4 2 3 2 3" xfId="58646"/>
    <cellStyle name="Процентный 5 2 4 2 3 3" xfId="58647"/>
    <cellStyle name="Процентный 5 2 4 2 3 3 2" xfId="58648"/>
    <cellStyle name="Процентный 5 2 4 2 3 4" xfId="58649"/>
    <cellStyle name="Процентный 5 2 4 2 4" xfId="58650"/>
    <cellStyle name="Процентный 5 2 4 2 4 2" xfId="58651"/>
    <cellStyle name="Процентный 5 2 4 2 4 2 2" xfId="58652"/>
    <cellStyle name="Процентный 5 2 4 2 4 3" xfId="58653"/>
    <cellStyle name="Процентный 5 2 4 2 5" xfId="58654"/>
    <cellStyle name="Процентный 5 2 4 2 5 2" xfId="58655"/>
    <cellStyle name="Процентный 5 2 4 2 6" xfId="58656"/>
    <cellStyle name="Процентный 5 2 4 3" xfId="58657"/>
    <cellStyle name="Процентный 5 2 4 3 2" xfId="58658"/>
    <cellStyle name="Процентный 5 2 4 3 2 2" xfId="58659"/>
    <cellStyle name="Процентный 5 2 4 3 2 2 2" xfId="58660"/>
    <cellStyle name="Процентный 5 2 4 3 2 2 2 2" xfId="58661"/>
    <cellStyle name="Процентный 5 2 4 3 2 2 3" xfId="58662"/>
    <cellStyle name="Процентный 5 2 4 3 2 3" xfId="58663"/>
    <cellStyle name="Процентный 5 2 4 3 2 3 2" xfId="58664"/>
    <cellStyle name="Процентный 5 2 4 3 2 4" xfId="58665"/>
    <cellStyle name="Процентный 5 2 4 3 3" xfId="58666"/>
    <cellStyle name="Процентный 5 2 4 3 3 2" xfId="58667"/>
    <cellStyle name="Процентный 5 2 4 3 3 2 2" xfId="58668"/>
    <cellStyle name="Процентный 5 2 4 3 3 3" xfId="58669"/>
    <cellStyle name="Процентный 5 2 4 3 4" xfId="58670"/>
    <cellStyle name="Процентный 5 2 4 3 4 2" xfId="58671"/>
    <cellStyle name="Процентный 5 2 4 3 5" xfId="58672"/>
    <cellStyle name="Процентный 5 2 4 4" xfId="58673"/>
    <cellStyle name="Процентный 5 2 4 4 2" xfId="58674"/>
    <cellStyle name="Процентный 5 2 4 4 2 2" xfId="58675"/>
    <cellStyle name="Процентный 5 2 4 4 2 2 2" xfId="58676"/>
    <cellStyle name="Процентный 5 2 4 4 2 3" xfId="58677"/>
    <cellStyle name="Процентный 5 2 4 4 3" xfId="58678"/>
    <cellStyle name="Процентный 5 2 4 4 3 2" xfId="58679"/>
    <cellStyle name="Процентный 5 2 4 4 4" xfId="58680"/>
    <cellStyle name="Процентный 5 2 4 5" xfId="58681"/>
    <cellStyle name="Процентный 5 2 4 5 2" xfId="58682"/>
    <cellStyle name="Процентный 5 2 4 5 2 2" xfId="58683"/>
    <cellStyle name="Процентный 5 2 4 5 3" xfId="58684"/>
    <cellStyle name="Процентный 5 2 4 6" xfId="58685"/>
    <cellStyle name="Процентный 5 2 4 6 2" xfId="58686"/>
    <cellStyle name="Процентный 5 2 4 7" xfId="58687"/>
    <cellStyle name="Процентный 5 2 5" xfId="58688"/>
    <cellStyle name="Процентный 5 2 5 2" xfId="58689"/>
    <cellStyle name="Процентный 5 2 5 2 2" xfId="58690"/>
    <cellStyle name="Процентный 5 2 5 2 2 2" xfId="58691"/>
    <cellStyle name="Процентный 5 2 5 2 2 2 2" xfId="58692"/>
    <cellStyle name="Процентный 5 2 5 2 2 2 2 2" xfId="58693"/>
    <cellStyle name="Процентный 5 2 5 2 2 2 3" xfId="58694"/>
    <cellStyle name="Процентный 5 2 5 2 2 3" xfId="58695"/>
    <cellStyle name="Процентный 5 2 5 2 2 3 2" xfId="58696"/>
    <cellStyle name="Процентный 5 2 5 2 2 4" xfId="58697"/>
    <cellStyle name="Процентный 5 2 5 2 3" xfId="58698"/>
    <cellStyle name="Процентный 5 2 5 2 3 2" xfId="58699"/>
    <cellStyle name="Процентный 5 2 5 2 3 2 2" xfId="58700"/>
    <cellStyle name="Процентный 5 2 5 2 3 3" xfId="58701"/>
    <cellStyle name="Процентный 5 2 5 2 4" xfId="58702"/>
    <cellStyle name="Процентный 5 2 5 2 4 2" xfId="58703"/>
    <cellStyle name="Процентный 5 2 5 2 5" xfId="58704"/>
    <cellStyle name="Процентный 5 2 5 3" xfId="58705"/>
    <cellStyle name="Процентный 5 2 5 3 2" xfId="58706"/>
    <cellStyle name="Процентный 5 2 5 3 2 2" xfId="58707"/>
    <cellStyle name="Процентный 5 2 5 3 2 2 2" xfId="58708"/>
    <cellStyle name="Процентный 5 2 5 3 2 3" xfId="58709"/>
    <cellStyle name="Процентный 5 2 5 3 3" xfId="58710"/>
    <cellStyle name="Процентный 5 2 5 3 3 2" xfId="58711"/>
    <cellStyle name="Процентный 5 2 5 3 4" xfId="58712"/>
    <cellStyle name="Процентный 5 2 5 4" xfId="58713"/>
    <cellStyle name="Процентный 5 2 5 4 2" xfId="58714"/>
    <cellStyle name="Процентный 5 2 5 4 2 2" xfId="58715"/>
    <cellStyle name="Процентный 5 2 5 4 3" xfId="58716"/>
    <cellStyle name="Процентный 5 2 5 5" xfId="58717"/>
    <cellStyle name="Процентный 5 2 5 5 2" xfId="58718"/>
    <cellStyle name="Процентный 5 2 5 6" xfId="58719"/>
    <cellStyle name="Процентный 5 2 6" xfId="58720"/>
    <cellStyle name="Процентный 5 2 6 2" xfId="58721"/>
    <cellStyle name="Процентный 5 2 6 2 2" xfId="58722"/>
    <cellStyle name="Процентный 5 2 6 2 2 2" xfId="58723"/>
    <cellStyle name="Процентный 5 2 6 2 2 2 2" xfId="58724"/>
    <cellStyle name="Процентный 5 2 6 2 2 3" xfId="58725"/>
    <cellStyle name="Процентный 5 2 6 2 3" xfId="58726"/>
    <cellStyle name="Процентный 5 2 6 2 3 2" xfId="58727"/>
    <cellStyle name="Процентный 5 2 6 2 4" xfId="58728"/>
    <cellStyle name="Процентный 5 2 6 3" xfId="58729"/>
    <cellStyle name="Процентный 5 2 6 3 2" xfId="58730"/>
    <cellStyle name="Процентный 5 2 6 3 2 2" xfId="58731"/>
    <cellStyle name="Процентный 5 2 6 3 3" xfId="58732"/>
    <cellStyle name="Процентный 5 2 6 4" xfId="58733"/>
    <cellStyle name="Процентный 5 2 6 4 2" xfId="58734"/>
    <cellStyle name="Процентный 5 2 6 5" xfId="58735"/>
    <cellStyle name="Процентный 5 2 7" xfId="58736"/>
    <cellStyle name="Процентный 5 2 7 2" xfId="58737"/>
    <cellStyle name="Процентный 5 2 7 2 2" xfId="58738"/>
    <cellStyle name="Процентный 5 2 7 2 2 2" xfId="58739"/>
    <cellStyle name="Процентный 5 2 7 2 3" xfId="58740"/>
    <cellStyle name="Процентный 5 2 7 3" xfId="58741"/>
    <cellStyle name="Процентный 5 2 7 3 2" xfId="58742"/>
    <cellStyle name="Процентный 5 2 7 4" xfId="58743"/>
    <cellStyle name="Процентный 5 2 8" xfId="58744"/>
    <cellStyle name="Процентный 5 2 8 2" xfId="58745"/>
    <cellStyle name="Процентный 5 2 8 2 2" xfId="58746"/>
    <cellStyle name="Процентный 5 2 8 3" xfId="58747"/>
    <cellStyle name="Процентный 5 2 9" xfId="58748"/>
    <cellStyle name="Процентный 5 2 9 2" xfId="58749"/>
    <cellStyle name="Процентный 5 3" xfId="58750"/>
    <cellStyle name="Процентный 5 3 2" xfId="58751"/>
    <cellStyle name="Процентный 5 3 2 2" xfId="58752"/>
    <cellStyle name="Процентный 5 3 2 2 2" xfId="58753"/>
    <cellStyle name="Процентный 5 3 2 2 2 2" xfId="58754"/>
    <cellStyle name="Процентный 5 3 2 2 2 2 2" xfId="58755"/>
    <cellStyle name="Процентный 5 3 2 2 2 2 2 2" xfId="58756"/>
    <cellStyle name="Процентный 5 3 2 2 2 2 2 2 2" xfId="58757"/>
    <cellStyle name="Процентный 5 3 2 2 2 2 2 2 2 2" xfId="58758"/>
    <cellStyle name="Процентный 5 3 2 2 2 2 2 2 3" xfId="58759"/>
    <cellStyle name="Процентный 5 3 2 2 2 2 2 3" xfId="58760"/>
    <cellStyle name="Процентный 5 3 2 2 2 2 2 3 2" xfId="58761"/>
    <cellStyle name="Процентный 5 3 2 2 2 2 2 4" xfId="58762"/>
    <cellStyle name="Процентный 5 3 2 2 2 2 3" xfId="58763"/>
    <cellStyle name="Процентный 5 3 2 2 2 2 3 2" xfId="58764"/>
    <cellStyle name="Процентный 5 3 2 2 2 2 3 2 2" xfId="58765"/>
    <cellStyle name="Процентный 5 3 2 2 2 2 3 3" xfId="58766"/>
    <cellStyle name="Процентный 5 3 2 2 2 2 4" xfId="58767"/>
    <cellStyle name="Процентный 5 3 2 2 2 2 4 2" xfId="58768"/>
    <cellStyle name="Процентный 5 3 2 2 2 2 5" xfId="58769"/>
    <cellStyle name="Процентный 5 3 2 2 2 3" xfId="58770"/>
    <cellStyle name="Процентный 5 3 2 2 2 3 2" xfId="58771"/>
    <cellStyle name="Процентный 5 3 2 2 2 3 2 2" xfId="58772"/>
    <cellStyle name="Процентный 5 3 2 2 2 3 2 2 2" xfId="58773"/>
    <cellStyle name="Процентный 5 3 2 2 2 3 2 3" xfId="58774"/>
    <cellStyle name="Процентный 5 3 2 2 2 3 3" xfId="58775"/>
    <cellStyle name="Процентный 5 3 2 2 2 3 3 2" xfId="58776"/>
    <cellStyle name="Процентный 5 3 2 2 2 3 4" xfId="58777"/>
    <cellStyle name="Процентный 5 3 2 2 2 4" xfId="58778"/>
    <cellStyle name="Процентный 5 3 2 2 2 4 2" xfId="58779"/>
    <cellStyle name="Процентный 5 3 2 2 2 4 2 2" xfId="58780"/>
    <cellStyle name="Процентный 5 3 2 2 2 4 3" xfId="58781"/>
    <cellStyle name="Процентный 5 3 2 2 2 5" xfId="58782"/>
    <cellStyle name="Процентный 5 3 2 2 2 5 2" xfId="58783"/>
    <cellStyle name="Процентный 5 3 2 2 2 6" xfId="58784"/>
    <cellStyle name="Процентный 5 3 2 2 3" xfId="58785"/>
    <cellStyle name="Процентный 5 3 2 2 3 2" xfId="58786"/>
    <cellStyle name="Процентный 5 3 2 2 3 2 2" xfId="58787"/>
    <cellStyle name="Процентный 5 3 2 2 3 2 2 2" xfId="58788"/>
    <cellStyle name="Процентный 5 3 2 2 3 2 2 2 2" xfId="58789"/>
    <cellStyle name="Процентный 5 3 2 2 3 2 2 3" xfId="58790"/>
    <cellStyle name="Процентный 5 3 2 2 3 2 3" xfId="58791"/>
    <cellStyle name="Процентный 5 3 2 2 3 2 3 2" xfId="58792"/>
    <cellStyle name="Процентный 5 3 2 2 3 2 4" xfId="58793"/>
    <cellStyle name="Процентный 5 3 2 2 3 3" xfId="58794"/>
    <cellStyle name="Процентный 5 3 2 2 3 3 2" xfId="58795"/>
    <cellStyle name="Процентный 5 3 2 2 3 3 2 2" xfId="58796"/>
    <cellStyle name="Процентный 5 3 2 2 3 3 3" xfId="58797"/>
    <cellStyle name="Процентный 5 3 2 2 3 4" xfId="58798"/>
    <cellStyle name="Процентный 5 3 2 2 3 4 2" xfId="58799"/>
    <cellStyle name="Процентный 5 3 2 2 3 5" xfId="58800"/>
    <cellStyle name="Процентный 5 3 2 2 4" xfId="58801"/>
    <cellStyle name="Процентный 5 3 2 2 4 2" xfId="58802"/>
    <cellStyle name="Процентный 5 3 2 2 4 2 2" xfId="58803"/>
    <cellStyle name="Процентный 5 3 2 2 4 2 2 2" xfId="58804"/>
    <cellStyle name="Процентный 5 3 2 2 4 2 3" xfId="58805"/>
    <cellStyle name="Процентный 5 3 2 2 4 3" xfId="58806"/>
    <cellStyle name="Процентный 5 3 2 2 4 3 2" xfId="58807"/>
    <cellStyle name="Процентный 5 3 2 2 4 4" xfId="58808"/>
    <cellStyle name="Процентный 5 3 2 2 5" xfId="58809"/>
    <cellStyle name="Процентный 5 3 2 2 5 2" xfId="58810"/>
    <cellStyle name="Процентный 5 3 2 2 5 2 2" xfId="58811"/>
    <cellStyle name="Процентный 5 3 2 2 5 3" xfId="58812"/>
    <cellStyle name="Процентный 5 3 2 2 6" xfId="58813"/>
    <cellStyle name="Процентный 5 3 2 2 6 2" xfId="58814"/>
    <cellStyle name="Процентный 5 3 2 2 7" xfId="58815"/>
    <cellStyle name="Процентный 5 3 2 3" xfId="58816"/>
    <cellStyle name="Процентный 5 3 2 3 2" xfId="58817"/>
    <cellStyle name="Процентный 5 3 2 3 2 2" xfId="58818"/>
    <cellStyle name="Процентный 5 3 2 3 2 2 2" xfId="58819"/>
    <cellStyle name="Процентный 5 3 2 3 2 2 2 2" xfId="58820"/>
    <cellStyle name="Процентный 5 3 2 3 2 2 2 2 2" xfId="58821"/>
    <cellStyle name="Процентный 5 3 2 3 2 2 2 3" xfId="58822"/>
    <cellStyle name="Процентный 5 3 2 3 2 2 3" xfId="58823"/>
    <cellStyle name="Процентный 5 3 2 3 2 2 3 2" xfId="58824"/>
    <cellStyle name="Процентный 5 3 2 3 2 2 4" xfId="58825"/>
    <cellStyle name="Процентный 5 3 2 3 2 3" xfId="58826"/>
    <cellStyle name="Процентный 5 3 2 3 2 3 2" xfId="58827"/>
    <cellStyle name="Процентный 5 3 2 3 2 3 2 2" xfId="58828"/>
    <cellStyle name="Процентный 5 3 2 3 2 3 3" xfId="58829"/>
    <cellStyle name="Процентный 5 3 2 3 2 4" xfId="58830"/>
    <cellStyle name="Процентный 5 3 2 3 2 4 2" xfId="58831"/>
    <cellStyle name="Процентный 5 3 2 3 2 5" xfId="58832"/>
    <cellStyle name="Процентный 5 3 2 3 3" xfId="58833"/>
    <cellStyle name="Процентный 5 3 2 3 3 2" xfId="58834"/>
    <cellStyle name="Процентный 5 3 2 3 3 2 2" xfId="58835"/>
    <cellStyle name="Процентный 5 3 2 3 3 2 2 2" xfId="58836"/>
    <cellStyle name="Процентный 5 3 2 3 3 2 3" xfId="58837"/>
    <cellStyle name="Процентный 5 3 2 3 3 3" xfId="58838"/>
    <cellStyle name="Процентный 5 3 2 3 3 3 2" xfId="58839"/>
    <cellStyle name="Процентный 5 3 2 3 3 4" xfId="58840"/>
    <cellStyle name="Процентный 5 3 2 3 4" xfId="58841"/>
    <cellStyle name="Процентный 5 3 2 3 4 2" xfId="58842"/>
    <cellStyle name="Процентный 5 3 2 3 4 2 2" xfId="58843"/>
    <cellStyle name="Процентный 5 3 2 3 4 3" xfId="58844"/>
    <cellStyle name="Процентный 5 3 2 3 5" xfId="58845"/>
    <cellStyle name="Процентный 5 3 2 3 5 2" xfId="58846"/>
    <cellStyle name="Процентный 5 3 2 3 6" xfId="58847"/>
    <cellStyle name="Процентный 5 3 2 4" xfId="58848"/>
    <cellStyle name="Процентный 5 3 2 4 2" xfId="58849"/>
    <cellStyle name="Процентный 5 3 2 4 2 2" xfId="58850"/>
    <cellStyle name="Процентный 5 3 2 4 2 2 2" xfId="58851"/>
    <cellStyle name="Процентный 5 3 2 4 2 2 2 2" xfId="58852"/>
    <cellStyle name="Процентный 5 3 2 4 2 2 3" xfId="58853"/>
    <cellStyle name="Процентный 5 3 2 4 2 3" xfId="58854"/>
    <cellStyle name="Процентный 5 3 2 4 2 3 2" xfId="58855"/>
    <cellStyle name="Процентный 5 3 2 4 2 4" xfId="58856"/>
    <cellStyle name="Процентный 5 3 2 4 3" xfId="58857"/>
    <cellStyle name="Процентный 5 3 2 4 3 2" xfId="58858"/>
    <cellStyle name="Процентный 5 3 2 4 3 2 2" xfId="58859"/>
    <cellStyle name="Процентный 5 3 2 4 3 3" xfId="58860"/>
    <cellStyle name="Процентный 5 3 2 4 4" xfId="58861"/>
    <cellStyle name="Процентный 5 3 2 4 4 2" xfId="58862"/>
    <cellStyle name="Процентный 5 3 2 4 5" xfId="58863"/>
    <cellStyle name="Процентный 5 3 2 5" xfId="58864"/>
    <cellStyle name="Процентный 5 3 2 5 2" xfId="58865"/>
    <cellStyle name="Процентный 5 3 2 5 2 2" xfId="58866"/>
    <cellStyle name="Процентный 5 3 2 5 2 2 2" xfId="58867"/>
    <cellStyle name="Процентный 5 3 2 5 2 3" xfId="58868"/>
    <cellStyle name="Процентный 5 3 2 5 3" xfId="58869"/>
    <cellStyle name="Процентный 5 3 2 5 3 2" xfId="58870"/>
    <cellStyle name="Процентный 5 3 2 5 4" xfId="58871"/>
    <cellStyle name="Процентный 5 3 2 6" xfId="58872"/>
    <cellStyle name="Процентный 5 3 2 6 2" xfId="58873"/>
    <cellStyle name="Процентный 5 3 2 6 2 2" xfId="58874"/>
    <cellStyle name="Процентный 5 3 2 6 3" xfId="58875"/>
    <cellStyle name="Процентный 5 3 2 7" xfId="58876"/>
    <cellStyle name="Процентный 5 3 2 7 2" xfId="58877"/>
    <cellStyle name="Процентный 5 3 2 8" xfId="58878"/>
    <cellStyle name="Процентный 5 3 3" xfId="58879"/>
    <cellStyle name="Процентный 5 3 3 2" xfId="58880"/>
    <cellStyle name="Процентный 5 3 3 2 2" xfId="58881"/>
    <cellStyle name="Процентный 5 3 3 2 2 2" xfId="58882"/>
    <cellStyle name="Процентный 5 3 3 2 2 2 2" xfId="58883"/>
    <cellStyle name="Процентный 5 3 3 2 2 2 2 2" xfId="58884"/>
    <cellStyle name="Процентный 5 3 3 2 2 2 2 2 2" xfId="58885"/>
    <cellStyle name="Процентный 5 3 3 2 2 2 2 3" xfId="58886"/>
    <cellStyle name="Процентный 5 3 3 2 2 2 3" xfId="58887"/>
    <cellStyle name="Процентный 5 3 3 2 2 2 3 2" xfId="58888"/>
    <cellStyle name="Процентный 5 3 3 2 2 2 4" xfId="58889"/>
    <cellStyle name="Процентный 5 3 3 2 2 3" xfId="58890"/>
    <cellStyle name="Процентный 5 3 3 2 2 3 2" xfId="58891"/>
    <cellStyle name="Процентный 5 3 3 2 2 3 2 2" xfId="58892"/>
    <cellStyle name="Процентный 5 3 3 2 2 3 3" xfId="58893"/>
    <cellStyle name="Процентный 5 3 3 2 2 4" xfId="58894"/>
    <cellStyle name="Процентный 5 3 3 2 2 4 2" xfId="58895"/>
    <cellStyle name="Процентный 5 3 3 2 2 5" xfId="58896"/>
    <cellStyle name="Процентный 5 3 3 2 3" xfId="58897"/>
    <cellStyle name="Процентный 5 3 3 2 3 2" xfId="58898"/>
    <cellStyle name="Процентный 5 3 3 2 3 2 2" xfId="58899"/>
    <cellStyle name="Процентный 5 3 3 2 3 2 2 2" xfId="58900"/>
    <cellStyle name="Процентный 5 3 3 2 3 2 3" xfId="58901"/>
    <cellStyle name="Процентный 5 3 3 2 3 3" xfId="58902"/>
    <cellStyle name="Процентный 5 3 3 2 3 3 2" xfId="58903"/>
    <cellStyle name="Процентный 5 3 3 2 3 4" xfId="58904"/>
    <cellStyle name="Процентный 5 3 3 2 4" xfId="58905"/>
    <cellStyle name="Процентный 5 3 3 2 4 2" xfId="58906"/>
    <cellStyle name="Процентный 5 3 3 2 4 2 2" xfId="58907"/>
    <cellStyle name="Процентный 5 3 3 2 4 3" xfId="58908"/>
    <cellStyle name="Процентный 5 3 3 2 5" xfId="58909"/>
    <cellStyle name="Процентный 5 3 3 2 5 2" xfId="58910"/>
    <cellStyle name="Процентный 5 3 3 2 6" xfId="58911"/>
    <cellStyle name="Процентный 5 3 3 3" xfId="58912"/>
    <cellStyle name="Процентный 5 3 3 3 2" xfId="58913"/>
    <cellStyle name="Процентный 5 3 3 3 2 2" xfId="58914"/>
    <cellStyle name="Процентный 5 3 3 3 2 2 2" xfId="58915"/>
    <cellStyle name="Процентный 5 3 3 3 2 2 2 2" xfId="58916"/>
    <cellStyle name="Процентный 5 3 3 3 2 2 3" xfId="58917"/>
    <cellStyle name="Процентный 5 3 3 3 2 3" xfId="58918"/>
    <cellStyle name="Процентный 5 3 3 3 2 3 2" xfId="58919"/>
    <cellStyle name="Процентный 5 3 3 3 2 4" xfId="58920"/>
    <cellStyle name="Процентный 5 3 3 3 3" xfId="58921"/>
    <cellStyle name="Процентный 5 3 3 3 3 2" xfId="58922"/>
    <cellStyle name="Процентный 5 3 3 3 3 2 2" xfId="58923"/>
    <cellStyle name="Процентный 5 3 3 3 3 3" xfId="58924"/>
    <cellStyle name="Процентный 5 3 3 3 4" xfId="58925"/>
    <cellStyle name="Процентный 5 3 3 3 4 2" xfId="58926"/>
    <cellStyle name="Процентный 5 3 3 3 5" xfId="58927"/>
    <cellStyle name="Процентный 5 3 3 4" xfId="58928"/>
    <cellStyle name="Процентный 5 3 3 4 2" xfId="58929"/>
    <cellStyle name="Процентный 5 3 3 4 2 2" xfId="58930"/>
    <cellStyle name="Процентный 5 3 3 4 2 2 2" xfId="58931"/>
    <cellStyle name="Процентный 5 3 3 4 2 3" xfId="58932"/>
    <cellStyle name="Процентный 5 3 3 4 3" xfId="58933"/>
    <cellStyle name="Процентный 5 3 3 4 3 2" xfId="58934"/>
    <cellStyle name="Процентный 5 3 3 4 4" xfId="58935"/>
    <cellStyle name="Процентный 5 3 3 5" xfId="58936"/>
    <cellStyle name="Процентный 5 3 3 5 2" xfId="58937"/>
    <cellStyle name="Процентный 5 3 3 5 2 2" xfId="58938"/>
    <cellStyle name="Процентный 5 3 3 5 3" xfId="58939"/>
    <cellStyle name="Процентный 5 3 3 6" xfId="58940"/>
    <cellStyle name="Процентный 5 3 3 6 2" xfId="58941"/>
    <cellStyle name="Процентный 5 3 3 7" xfId="58942"/>
    <cellStyle name="Процентный 5 3 4" xfId="58943"/>
    <cellStyle name="Процентный 5 3 4 2" xfId="58944"/>
    <cellStyle name="Процентный 5 3 4 2 2" xfId="58945"/>
    <cellStyle name="Процентный 5 3 4 2 2 2" xfId="58946"/>
    <cellStyle name="Процентный 5 3 4 2 2 2 2" xfId="58947"/>
    <cellStyle name="Процентный 5 3 4 2 2 2 2 2" xfId="58948"/>
    <cellStyle name="Процентный 5 3 4 2 2 2 3" xfId="58949"/>
    <cellStyle name="Процентный 5 3 4 2 2 3" xfId="58950"/>
    <cellStyle name="Процентный 5 3 4 2 2 3 2" xfId="58951"/>
    <cellStyle name="Процентный 5 3 4 2 2 4" xfId="58952"/>
    <cellStyle name="Процентный 5 3 4 2 3" xfId="58953"/>
    <cellStyle name="Процентный 5 3 4 2 3 2" xfId="58954"/>
    <cellStyle name="Процентный 5 3 4 2 3 2 2" xfId="58955"/>
    <cellStyle name="Процентный 5 3 4 2 3 3" xfId="58956"/>
    <cellStyle name="Процентный 5 3 4 2 4" xfId="58957"/>
    <cellStyle name="Процентный 5 3 4 2 4 2" xfId="58958"/>
    <cellStyle name="Процентный 5 3 4 2 5" xfId="58959"/>
    <cellStyle name="Процентный 5 3 4 3" xfId="58960"/>
    <cellStyle name="Процентный 5 3 4 3 2" xfId="58961"/>
    <cellStyle name="Процентный 5 3 4 3 2 2" xfId="58962"/>
    <cellStyle name="Процентный 5 3 4 3 2 2 2" xfId="58963"/>
    <cellStyle name="Процентный 5 3 4 3 2 3" xfId="58964"/>
    <cellStyle name="Процентный 5 3 4 3 3" xfId="58965"/>
    <cellStyle name="Процентный 5 3 4 3 3 2" xfId="58966"/>
    <cellStyle name="Процентный 5 3 4 3 4" xfId="58967"/>
    <cellStyle name="Процентный 5 3 4 4" xfId="58968"/>
    <cellStyle name="Процентный 5 3 4 4 2" xfId="58969"/>
    <cellStyle name="Процентный 5 3 4 4 2 2" xfId="58970"/>
    <cellStyle name="Процентный 5 3 4 4 3" xfId="58971"/>
    <cellStyle name="Процентный 5 3 4 5" xfId="58972"/>
    <cellStyle name="Процентный 5 3 4 5 2" xfId="58973"/>
    <cellStyle name="Процентный 5 3 4 6" xfId="58974"/>
    <cellStyle name="Процентный 5 3 5" xfId="58975"/>
    <cellStyle name="Процентный 5 3 5 2" xfId="58976"/>
    <cellStyle name="Процентный 5 3 5 2 2" xfId="58977"/>
    <cellStyle name="Процентный 5 3 5 2 2 2" xfId="58978"/>
    <cellStyle name="Процентный 5 3 5 2 2 2 2" xfId="58979"/>
    <cellStyle name="Процентный 5 3 5 2 2 3" xfId="58980"/>
    <cellStyle name="Процентный 5 3 5 2 3" xfId="58981"/>
    <cellStyle name="Процентный 5 3 5 2 3 2" xfId="58982"/>
    <cellStyle name="Процентный 5 3 5 2 4" xfId="58983"/>
    <cellStyle name="Процентный 5 3 5 3" xfId="58984"/>
    <cellStyle name="Процентный 5 3 5 3 2" xfId="58985"/>
    <cellStyle name="Процентный 5 3 5 3 2 2" xfId="58986"/>
    <cellStyle name="Процентный 5 3 5 3 3" xfId="58987"/>
    <cellStyle name="Процентный 5 3 5 4" xfId="58988"/>
    <cellStyle name="Процентный 5 3 5 4 2" xfId="58989"/>
    <cellStyle name="Процентный 5 3 5 5" xfId="58990"/>
    <cellStyle name="Процентный 5 3 6" xfId="58991"/>
    <cellStyle name="Процентный 5 3 6 2" xfId="58992"/>
    <cellStyle name="Процентный 5 3 6 2 2" xfId="58993"/>
    <cellStyle name="Процентный 5 3 6 2 2 2" xfId="58994"/>
    <cellStyle name="Процентный 5 3 6 2 3" xfId="58995"/>
    <cellStyle name="Процентный 5 3 6 3" xfId="58996"/>
    <cellStyle name="Процентный 5 3 6 3 2" xfId="58997"/>
    <cellStyle name="Процентный 5 3 6 4" xfId="58998"/>
    <cellStyle name="Процентный 5 3 7" xfId="58999"/>
    <cellStyle name="Процентный 5 3 7 2" xfId="59000"/>
    <cellStyle name="Процентный 5 3 7 2 2" xfId="59001"/>
    <cellStyle name="Процентный 5 3 7 3" xfId="59002"/>
    <cellStyle name="Процентный 5 3 8" xfId="59003"/>
    <cellStyle name="Процентный 5 3 8 2" xfId="59004"/>
    <cellStyle name="Процентный 5 3 9" xfId="59005"/>
    <cellStyle name="Процентный 5 4" xfId="59006"/>
    <cellStyle name="Процентный 5 4 2" xfId="59007"/>
    <cellStyle name="Процентный 5 4 2 2" xfId="59008"/>
    <cellStyle name="Процентный 5 4 2 2 2" xfId="59009"/>
    <cellStyle name="Процентный 5 4 2 2 2 2" xfId="59010"/>
    <cellStyle name="Процентный 5 4 2 2 2 2 2" xfId="59011"/>
    <cellStyle name="Процентный 5 4 2 2 2 2 2 2" xfId="59012"/>
    <cellStyle name="Процентный 5 4 2 2 2 2 2 2 2" xfId="59013"/>
    <cellStyle name="Процентный 5 4 2 2 2 2 2 3" xfId="59014"/>
    <cellStyle name="Процентный 5 4 2 2 2 2 3" xfId="59015"/>
    <cellStyle name="Процентный 5 4 2 2 2 2 3 2" xfId="59016"/>
    <cellStyle name="Процентный 5 4 2 2 2 2 4" xfId="59017"/>
    <cellStyle name="Процентный 5 4 2 2 2 3" xfId="59018"/>
    <cellStyle name="Процентный 5 4 2 2 2 3 2" xfId="59019"/>
    <cellStyle name="Процентный 5 4 2 2 2 3 2 2" xfId="59020"/>
    <cellStyle name="Процентный 5 4 2 2 2 3 3" xfId="59021"/>
    <cellStyle name="Процентный 5 4 2 2 2 4" xfId="59022"/>
    <cellStyle name="Процентный 5 4 2 2 2 4 2" xfId="59023"/>
    <cellStyle name="Процентный 5 4 2 2 2 5" xfId="59024"/>
    <cellStyle name="Процентный 5 4 2 2 3" xfId="59025"/>
    <cellStyle name="Процентный 5 4 2 2 3 2" xfId="59026"/>
    <cellStyle name="Процентный 5 4 2 2 3 2 2" xfId="59027"/>
    <cellStyle name="Процентный 5 4 2 2 3 2 2 2" xfId="59028"/>
    <cellStyle name="Процентный 5 4 2 2 3 2 3" xfId="59029"/>
    <cellStyle name="Процентный 5 4 2 2 3 3" xfId="59030"/>
    <cellStyle name="Процентный 5 4 2 2 3 3 2" xfId="59031"/>
    <cellStyle name="Процентный 5 4 2 2 3 4" xfId="59032"/>
    <cellStyle name="Процентный 5 4 2 2 4" xfId="59033"/>
    <cellStyle name="Процентный 5 4 2 2 4 2" xfId="59034"/>
    <cellStyle name="Процентный 5 4 2 2 4 2 2" xfId="59035"/>
    <cellStyle name="Процентный 5 4 2 2 4 3" xfId="59036"/>
    <cellStyle name="Процентный 5 4 2 2 5" xfId="59037"/>
    <cellStyle name="Процентный 5 4 2 2 5 2" xfId="59038"/>
    <cellStyle name="Процентный 5 4 2 2 6" xfId="59039"/>
    <cellStyle name="Процентный 5 4 2 3" xfId="59040"/>
    <cellStyle name="Процентный 5 4 2 3 2" xfId="59041"/>
    <cellStyle name="Процентный 5 4 2 3 2 2" xfId="59042"/>
    <cellStyle name="Процентный 5 4 2 3 2 2 2" xfId="59043"/>
    <cellStyle name="Процентный 5 4 2 3 2 2 2 2" xfId="59044"/>
    <cellStyle name="Процентный 5 4 2 3 2 2 3" xfId="59045"/>
    <cellStyle name="Процентный 5 4 2 3 2 3" xfId="59046"/>
    <cellStyle name="Процентный 5 4 2 3 2 3 2" xfId="59047"/>
    <cellStyle name="Процентный 5 4 2 3 2 4" xfId="59048"/>
    <cellStyle name="Процентный 5 4 2 3 3" xfId="59049"/>
    <cellStyle name="Процентный 5 4 2 3 3 2" xfId="59050"/>
    <cellStyle name="Процентный 5 4 2 3 3 2 2" xfId="59051"/>
    <cellStyle name="Процентный 5 4 2 3 3 3" xfId="59052"/>
    <cellStyle name="Процентный 5 4 2 3 4" xfId="59053"/>
    <cellStyle name="Процентный 5 4 2 3 4 2" xfId="59054"/>
    <cellStyle name="Процентный 5 4 2 3 5" xfId="59055"/>
    <cellStyle name="Процентный 5 4 2 4" xfId="59056"/>
    <cellStyle name="Процентный 5 4 2 4 2" xfId="59057"/>
    <cellStyle name="Процентный 5 4 2 4 2 2" xfId="59058"/>
    <cellStyle name="Процентный 5 4 2 4 2 2 2" xfId="59059"/>
    <cellStyle name="Процентный 5 4 2 4 2 3" xfId="59060"/>
    <cellStyle name="Процентный 5 4 2 4 3" xfId="59061"/>
    <cellStyle name="Процентный 5 4 2 4 3 2" xfId="59062"/>
    <cellStyle name="Процентный 5 4 2 4 4" xfId="59063"/>
    <cellStyle name="Процентный 5 4 2 5" xfId="59064"/>
    <cellStyle name="Процентный 5 4 2 5 2" xfId="59065"/>
    <cellStyle name="Процентный 5 4 2 5 2 2" xfId="59066"/>
    <cellStyle name="Процентный 5 4 2 5 3" xfId="59067"/>
    <cellStyle name="Процентный 5 4 2 6" xfId="59068"/>
    <cellStyle name="Процентный 5 4 2 6 2" xfId="59069"/>
    <cellStyle name="Процентный 5 4 2 7" xfId="59070"/>
    <cellStyle name="Процентный 5 4 3" xfId="59071"/>
    <cellStyle name="Процентный 5 4 3 2" xfId="59072"/>
    <cellStyle name="Процентный 5 4 3 2 2" xfId="59073"/>
    <cellStyle name="Процентный 5 4 3 2 2 2" xfId="59074"/>
    <cellStyle name="Процентный 5 4 3 2 2 2 2" xfId="59075"/>
    <cellStyle name="Процентный 5 4 3 2 2 2 2 2" xfId="59076"/>
    <cellStyle name="Процентный 5 4 3 2 2 2 3" xfId="59077"/>
    <cellStyle name="Процентный 5 4 3 2 2 3" xfId="59078"/>
    <cellStyle name="Процентный 5 4 3 2 2 3 2" xfId="59079"/>
    <cellStyle name="Процентный 5 4 3 2 2 4" xfId="59080"/>
    <cellStyle name="Процентный 5 4 3 2 3" xfId="59081"/>
    <cellStyle name="Процентный 5 4 3 2 3 2" xfId="59082"/>
    <cellStyle name="Процентный 5 4 3 2 3 2 2" xfId="59083"/>
    <cellStyle name="Процентный 5 4 3 2 3 3" xfId="59084"/>
    <cellStyle name="Процентный 5 4 3 2 4" xfId="59085"/>
    <cellStyle name="Процентный 5 4 3 2 4 2" xfId="59086"/>
    <cellStyle name="Процентный 5 4 3 2 5" xfId="59087"/>
    <cellStyle name="Процентный 5 4 3 3" xfId="59088"/>
    <cellStyle name="Процентный 5 4 3 3 2" xfId="59089"/>
    <cellStyle name="Процентный 5 4 3 3 2 2" xfId="59090"/>
    <cellStyle name="Процентный 5 4 3 3 2 2 2" xfId="59091"/>
    <cellStyle name="Процентный 5 4 3 3 2 3" xfId="59092"/>
    <cellStyle name="Процентный 5 4 3 3 3" xfId="59093"/>
    <cellStyle name="Процентный 5 4 3 3 3 2" xfId="59094"/>
    <cellStyle name="Процентный 5 4 3 3 4" xfId="59095"/>
    <cellStyle name="Процентный 5 4 3 4" xfId="59096"/>
    <cellStyle name="Процентный 5 4 3 4 2" xfId="59097"/>
    <cellStyle name="Процентный 5 4 3 4 2 2" xfId="59098"/>
    <cellStyle name="Процентный 5 4 3 4 3" xfId="59099"/>
    <cellStyle name="Процентный 5 4 3 5" xfId="59100"/>
    <cellStyle name="Процентный 5 4 3 5 2" xfId="59101"/>
    <cellStyle name="Процентный 5 4 3 6" xfId="59102"/>
    <cellStyle name="Процентный 5 4 4" xfId="59103"/>
    <cellStyle name="Процентный 5 4 4 2" xfId="59104"/>
    <cellStyle name="Процентный 5 4 4 2 2" xfId="59105"/>
    <cellStyle name="Процентный 5 4 4 2 2 2" xfId="59106"/>
    <cellStyle name="Процентный 5 4 4 2 2 2 2" xfId="59107"/>
    <cellStyle name="Процентный 5 4 4 2 2 3" xfId="59108"/>
    <cellStyle name="Процентный 5 4 4 2 3" xfId="59109"/>
    <cellStyle name="Процентный 5 4 4 2 3 2" xfId="59110"/>
    <cellStyle name="Процентный 5 4 4 2 4" xfId="59111"/>
    <cellStyle name="Процентный 5 4 4 3" xfId="59112"/>
    <cellStyle name="Процентный 5 4 4 3 2" xfId="59113"/>
    <cellStyle name="Процентный 5 4 4 3 2 2" xfId="59114"/>
    <cellStyle name="Процентный 5 4 4 3 3" xfId="59115"/>
    <cellStyle name="Процентный 5 4 4 4" xfId="59116"/>
    <cellStyle name="Процентный 5 4 4 4 2" xfId="59117"/>
    <cellStyle name="Процентный 5 4 4 5" xfId="59118"/>
    <cellStyle name="Процентный 5 4 5" xfId="59119"/>
    <cellStyle name="Процентный 5 4 5 2" xfId="59120"/>
    <cellStyle name="Процентный 5 4 5 2 2" xfId="59121"/>
    <cellStyle name="Процентный 5 4 5 2 2 2" xfId="59122"/>
    <cellStyle name="Процентный 5 4 5 2 3" xfId="59123"/>
    <cellStyle name="Процентный 5 4 5 3" xfId="59124"/>
    <cellStyle name="Процентный 5 4 5 3 2" xfId="59125"/>
    <cellStyle name="Процентный 5 4 5 4" xfId="59126"/>
    <cellStyle name="Процентный 5 4 6" xfId="59127"/>
    <cellStyle name="Процентный 5 4 6 2" xfId="59128"/>
    <cellStyle name="Процентный 5 4 6 2 2" xfId="59129"/>
    <cellStyle name="Процентный 5 4 6 3" xfId="59130"/>
    <cellStyle name="Процентный 5 4 7" xfId="59131"/>
    <cellStyle name="Процентный 5 4 7 2" xfId="59132"/>
    <cellStyle name="Процентный 5 4 8" xfId="59133"/>
    <cellStyle name="Процентный 5 5" xfId="59134"/>
    <cellStyle name="Процентный 5 6" xfId="59135"/>
    <cellStyle name="Процентный 5 6 2" xfId="59136"/>
    <cellStyle name="Процентный 5 6 2 2" xfId="59137"/>
    <cellStyle name="Процентный 5 6 2 2 2" xfId="59138"/>
    <cellStyle name="Процентный 5 6 2 2 2 2" xfId="59139"/>
    <cellStyle name="Процентный 5 6 2 2 2 2 2" xfId="59140"/>
    <cellStyle name="Процентный 5 6 2 2 2 2 2 2" xfId="59141"/>
    <cellStyle name="Процентный 5 6 2 2 2 2 3" xfId="59142"/>
    <cellStyle name="Процентный 5 6 2 2 2 3" xfId="59143"/>
    <cellStyle name="Процентный 5 6 2 2 2 3 2" xfId="59144"/>
    <cellStyle name="Процентный 5 6 2 2 2 4" xfId="59145"/>
    <cellStyle name="Процентный 5 6 2 2 3" xfId="59146"/>
    <cellStyle name="Процентный 5 6 2 2 3 2" xfId="59147"/>
    <cellStyle name="Процентный 5 6 2 2 3 2 2" xfId="59148"/>
    <cellStyle name="Процентный 5 6 2 2 3 3" xfId="59149"/>
    <cellStyle name="Процентный 5 6 2 2 4" xfId="59150"/>
    <cellStyle name="Процентный 5 6 2 2 4 2" xfId="59151"/>
    <cellStyle name="Процентный 5 6 2 2 5" xfId="59152"/>
    <cellStyle name="Процентный 5 6 2 3" xfId="59153"/>
    <cellStyle name="Процентный 5 6 2 3 2" xfId="59154"/>
    <cellStyle name="Процентный 5 6 2 3 2 2" xfId="59155"/>
    <cellStyle name="Процентный 5 6 2 3 2 2 2" xfId="59156"/>
    <cellStyle name="Процентный 5 6 2 3 2 3" xfId="59157"/>
    <cellStyle name="Процентный 5 6 2 3 3" xfId="59158"/>
    <cellStyle name="Процентный 5 6 2 3 3 2" xfId="59159"/>
    <cellStyle name="Процентный 5 6 2 3 4" xfId="59160"/>
    <cellStyle name="Процентный 5 6 2 4" xfId="59161"/>
    <cellStyle name="Процентный 5 6 2 4 2" xfId="59162"/>
    <cellStyle name="Процентный 5 6 2 4 2 2" xfId="59163"/>
    <cellStyle name="Процентный 5 6 2 4 3" xfId="59164"/>
    <cellStyle name="Процентный 5 6 2 5" xfId="59165"/>
    <cellStyle name="Процентный 5 6 2 5 2" xfId="59166"/>
    <cellStyle name="Процентный 5 6 2 6" xfId="59167"/>
    <cellStyle name="Процентный 5 6 3" xfId="59168"/>
    <cellStyle name="Процентный 5 6 3 2" xfId="59169"/>
    <cellStyle name="Процентный 5 6 3 2 2" xfId="59170"/>
    <cellStyle name="Процентный 5 6 3 2 2 2" xfId="59171"/>
    <cellStyle name="Процентный 5 6 3 2 2 2 2" xfId="59172"/>
    <cellStyle name="Процентный 5 6 3 2 2 3" xfId="59173"/>
    <cellStyle name="Процентный 5 6 3 2 3" xfId="59174"/>
    <cellStyle name="Процентный 5 6 3 2 3 2" xfId="59175"/>
    <cellStyle name="Процентный 5 6 3 2 4" xfId="59176"/>
    <cellStyle name="Процентный 5 6 3 3" xfId="59177"/>
    <cellStyle name="Процентный 5 6 3 3 2" xfId="59178"/>
    <cellStyle name="Процентный 5 6 3 3 2 2" xfId="59179"/>
    <cellStyle name="Процентный 5 6 3 3 3" xfId="59180"/>
    <cellStyle name="Процентный 5 6 3 4" xfId="59181"/>
    <cellStyle name="Процентный 5 6 3 4 2" xfId="59182"/>
    <cellStyle name="Процентный 5 6 3 5" xfId="59183"/>
    <cellStyle name="Процентный 5 6 4" xfId="59184"/>
    <cellStyle name="Процентный 5 6 4 2" xfId="59185"/>
    <cellStyle name="Процентный 5 6 4 2 2" xfId="59186"/>
    <cellStyle name="Процентный 5 6 4 2 2 2" xfId="59187"/>
    <cellStyle name="Процентный 5 6 4 2 3" xfId="59188"/>
    <cellStyle name="Процентный 5 6 4 3" xfId="59189"/>
    <cellStyle name="Процентный 5 6 4 3 2" xfId="59190"/>
    <cellStyle name="Процентный 5 6 4 4" xfId="59191"/>
    <cellStyle name="Процентный 5 6 5" xfId="59192"/>
    <cellStyle name="Процентный 5 6 5 2" xfId="59193"/>
    <cellStyle name="Процентный 5 6 5 2 2" xfId="59194"/>
    <cellStyle name="Процентный 5 6 5 3" xfId="59195"/>
    <cellStyle name="Процентный 5 6 6" xfId="59196"/>
    <cellStyle name="Процентный 5 6 6 2" xfId="59197"/>
    <cellStyle name="Процентный 5 6 7" xfId="59198"/>
    <cellStyle name="Процентный 5 7" xfId="59199"/>
    <cellStyle name="Процентный 5 7 2" xfId="59200"/>
    <cellStyle name="Процентный 5 7 2 2" xfId="59201"/>
    <cellStyle name="Процентный 5 7 2 2 2" xfId="59202"/>
    <cellStyle name="Процентный 5 7 2 2 2 2" xfId="59203"/>
    <cellStyle name="Процентный 5 7 2 2 2 2 2" xfId="59204"/>
    <cellStyle name="Процентный 5 7 2 2 2 3" xfId="59205"/>
    <cellStyle name="Процентный 5 7 2 2 3" xfId="59206"/>
    <cellStyle name="Процентный 5 7 2 2 3 2" xfId="59207"/>
    <cellStyle name="Процентный 5 7 2 2 4" xfId="59208"/>
    <cellStyle name="Процентный 5 7 2 3" xfId="59209"/>
    <cellStyle name="Процентный 5 7 2 3 2" xfId="59210"/>
    <cellStyle name="Процентный 5 7 2 3 2 2" xfId="59211"/>
    <cellStyle name="Процентный 5 7 2 3 3" xfId="59212"/>
    <cellStyle name="Процентный 5 7 2 4" xfId="59213"/>
    <cellStyle name="Процентный 5 7 2 4 2" xfId="59214"/>
    <cellStyle name="Процентный 5 7 2 5" xfId="59215"/>
    <cellStyle name="Процентный 5 7 3" xfId="59216"/>
    <cellStyle name="Процентный 5 7 3 2" xfId="59217"/>
    <cellStyle name="Процентный 5 7 3 2 2" xfId="59218"/>
    <cellStyle name="Процентный 5 7 3 2 2 2" xfId="59219"/>
    <cellStyle name="Процентный 5 7 3 2 3" xfId="59220"/>
    <cellStyle name="Процентный 5 7 3 3" xfId="59221"/>
    <cellStyle name="Процентный 5 7 3 3 2" xfId="59222"/>
    <cellStyle name="Процентный 5 7 3 4" xfId="59223"/>
    <cellStyle name="Процентный 5 7 4" xfId="59224"/>
    <cellStyle name="Процентный 5 7 4 2" xfId="59225"/>
    <cellStyle name="Процентный 5 7 4 2 2" xfId="59226"/>
    <cellStyle name="Процентный 5 7 4 3" xfId="59227"/>
    <cellStyle name="Процентный 5 7 5" xfId="59228"/>
    <cellStyle name="Процентный 5 7 5 2" xfId="59229"/>
    <cellStyle name="Процентный 5 7 6" xfId="59230"/>
    <cellStyle name="Процентный 5 8" xfId="59231"/>
    <cellStyle name="Процентный 5 8 2" xfId="59232"/>
    <cellStyle name="Процентный 5 8 2 2" xfId="59233"/>
    <cellStyle name="Процентный 5 8 2 2 2" xfId="59234"/>
    <cellStyle name="Процентный 5 8 2 2 2 2" xfId="59235"/>
    <cellStyle name="Процентный 5 8 2 2 3" xfId="59236"/>
    <cellStyle name="Процентный 5 8 2 3" xfId="59237"/>
    <cellStyle name="Процентный 5 8 2 3 2" xfId="59238"/>
    <cellStyle name="Процентный 5 8 2 4" xfId="59239"/>
    <cellStyle name="Процентный 5 8 3" xfId="59240"/>
    <cellStyle name="Процентный 5 8 3 2" xfId="59241"/>
    <cellStyle name="Процентный 5 8 3 2 2" xfId="59242"/>
    <cellStyle name="Процентный 5 8 3 3" xfId="59243"/>
    <cellStyle name="Процентный 5 8 4" xfId="59244"/>
    <cellStyle name="Процентный 5 8 4 2" xfId="59245"/>
    <cellStyle name="Процентный 5 8 5" xfId="59246"/>
    <cellStyle name="Процентный 5 9" xfId="59247"/>
    <cellStyle name="Процентный 5 9 2" xfId="59248"/>
    <cellStyle name="Процентный 5 9 2 2" xfId="59249"/>
    <cellStyle name="Процентный 5 9 2 2 2" xfId="59250"/>
    <cellStyle name="Процентный 5 9 2 3" xfId="59251"/>
    <cellStyle name="Процентный 5 9 3" xfId="59252"/>
    <cellStyle name="Процентный 5 9 3 2" xfId="59253"/>
    <cellStyle name="Процентный 5 9 4" xfId="59254"/>
    <cellStyle name="Процентный 6" xfId="59255"/>
    <cellStyle name="Процентный 6 10" xfId="59256"/>
    <cellStyle name="Процентный 6 2" xfId="59257"/>
    <cellStyle name="Процентный 6 2 2" xfId="59258"/>
    <cellStyle name="Процентный 6 2 2 2" xfId="59259"/>
    <cellStyle name="Процентный 6 2 2 2 2" xfId="59260"/>
    <cellStyle name="Процентный 6 2 2 2 2 2" xfId="59261"/>
    <cellStyle name="Процентный 6 2 2 2 2 2 2" xfId="59262"/>
    <cellStyle name="Процентный 6 2 2 2 2 2 2 2" xfId="59263"/>
    <cellStyle name="Процентный 6 2 2 2 2 2 2 2 2" xfId="59264"/>
    <cellStyle name="Процентный 6 2 2 2 2 2 2 2 2 2" xfId="59265"/>
    <cellStyle name="Процентный 6 2 2 2 2 2 2 2 3" xfId="59266"/>
    <cellStyle name="Процентный 6 2 2 2 2 2 2 3" xfId="59267"/>
    <cellStyle name="Процентный 6 2 2 2 2 2 2 3 2" xfId="59268"/>
    <cellStyle name="Процентный 6 2 2 2 2 2 2 4" xfId="59269"/>
    <cellStyle name="Процентный 6 2 2 2 2 2 3" xfId="59270"/>
    <cellStyle name="Процентный 6 2 2 2 2 2 3 2" xfId="59271"/>
    <cellStyle name="Процентный 6 2 2 2 2 2 3 2 2" xfId="59272"/>
    <cellStyle name="Процентный 6 2 2 2 2 2 3 3" xfId="59273"/>
    <cellStyle name="Процентный 6 2 2 2 2 2 4" xfId="59274"/>
    <cellStyle name="Процентный 6 2 2 2 2 2 4 2" xfId="59275"/>
    <cellStyle name="Процентный 6 2 2 2 2 2 5" xfId="59276"/>
    <cellStyle name="Процентный 6 2 2 2 2 3" xfId="59277"/>
    <cellStyle name="Процентный 6 2 2 2 2 3 2" xfId="59278"/>
    <cellStyle name="Процентный 6 2 2 2 2 3 2 2" xfId="59279"/>
    <cellStyle name="Процентный 6 2 2 2 2 3 2 2 2" xfId="59280"/>
    <cellStyle name="Процентный 6 2 2 2 2 3 2 3" xfId="59281"/>
    <cellStyle name="Процентный 6 2 2 2 2 3 3" xfId="59282"/>
    <cellStyle name="Процентный 6 2 2 2 2 3 3 2" xfId="59283"/>
    <cellStyle name="Процентный 6 2 2 2 2 3 4" xfId="59284"/>
    <cellStyle name="Процентный 6 2 2 2 2 4" xfId="59285"/>
    <cellStyle name="Процентный 6 2 2 2 2 4 2" xfId="59286"/>
    <cellStyle name="Процентный 6 2 2 2 2 4 2 2" xfId="59287"/>
    <cellStyle name="Процентный 6 2 2 2 2 4 3" xfId="59288"/>
    <cellStyle name="Процентный 6 2 2 2 2 5" xfId="59289"/>
    <cellStyle name="Процентный 6 2 2 2 2 5 2" xfId="59290"/>
    <cellStyle name="Процентный 6 2 2 2 2 6" xfId="59291"/>
    <cellStyle name="Процентный 6 2 2 2 3" xfId="59292"/>
    <cellStyle name="Процентный 6 2 2 2 3 2" xfId="59293"/>
    <cellStyle name="Процентный 6 2 2 2 3 2 2" xfId="59294"/>
    <cellStyle name="Процентный 6 2 2 2 3 2 2 2" xfId="59295"/>
    <cellStyle name="Процентный 6 2 2 2 3 2 2 2 2" xfId="59296"/>
    <cellStyle name="Процентный 6 2 2 2 3 2 2 3" xfId="59297"/>
    <cellStyle name="Процентный 6 2 2 2 3 2 3" xfId="59298"/>
    <cellStyle name="Процентный 6 2 2 2 3 2 3 2" xfId="59299"/>
    <cellStyle name="Процентный 6 2 2 2 3 2 4" xfId="59300"/>
    <cellStyle name="Процентный 6 2 2 2 3 3" xfId="59301"/>
    <cellStyle name="Процентный 6 2 2 2 3 3 2" xfId="59302"/>
    <cellStyle name="Процентный 6 2 2 2 3 3 2 2" xfId="59303"/>
    <cellStyle name="Процентный 6 2 2 2 3 3 3" xfId="59304"/>
    <cellStyle name="Процентный 6 2 2 2 3 4" xfId="59305"/>
    <cellStyle name="Процентный 6 2 2 2 3 4 2" xfId="59306"/>
    <cellStyle name="Процентный 6 2 2 2 3 5" xfId="59307"/>
    <cellStyle name="Процентный 6 2 2 2 4" xfId="59308"/>
    <cellStyle name="Процентный 6 2 2 2 4 2" xfId="59309"/>
    <cellStyle name="Процентный 6 2 2 2 4 2 2" xfId="59310"/>
    <cellStyle name="Процентный 6 2 2 2 4 2 2 2" xfId="59311"/>
    <cellStyle name="Процентный 6 2 2 2 4 2 3" xfId="59312"/>
    <cellStyle name="Процентный 6 2 2 2 4 3" xfId="59313"/>
    <cellStyle name="Процентный 6 2 2 2 4 3 2" xfId="59314"/>
    <cellStyle name="Процентный 6 2 2 2 4 4" xfId="59315"/>
    <cellStyle name="Процентный 6 2 2 2 5" xfId="59316"/>
    <cellStyle name="Процентный 6 2 2 2 5 2" xfId="59317"/>
    <cellStyle name="Процентный 6 2 2 2 5 2 2" xfId="59318"/>
    <cellStyle name="Процентный 6 2 2 2 5 3" xfId="59319"/>
    <cellStyle name="Процентный 6 2 2 2 6" xfId="59320"/>
    <cellStyle name="Процентный 6 2 2 2 6 2" xfId="59321"/>
    <cellStyle name="Процентный 6 2 2 2 7" xfId="59322"/>
    <cellStyle name="Процентный 6 2 2 3" xfId="59323"/>
    <cellStyle name="Процентный 6 2 2 3 2" xfId="59324"/>
    <cellStyle name="Процентный 6 2 2 3 2 2" xfId="59325"/>
    <cellStyle name="Процентный 6 2 2 3 2 2 2" xfId="59326"/>
    <cellStyle name="Процентный 6 2 2 3 2 2 2 2" xfId="59327"/>
    <cellStyle name="Процентный 6 2 2 3 2 2 2 2 2" xfId="59328"/>
    <cellStyle name="Процентный 6 2 2 3 2 2 2 3" xfId="59329"/>
    <cellStyle name="Процентный 6 2 2 3 2 2 3" xfId="59330"/>
    <cellStyle name="Процентный 6 2 2 3 2 2 3 2" xfId="59331"/>
    <cellStyle name="Процентный 6 2 2 3 2 2 4" xfId="59332"/>
    <cellStyle name="Процентный 6 2 2 3 2 3" xfId="59333"/>
    <cellStyle name="Процентный 6 2 2 3 2 3 2" xfId="59334"/>
    <cellStyle name="Процентный 6 2 2 3 2 3 2 2" xfId="59335"/>
    <cellStyle name="Процентный 6 2 2 3 2 3 3" xfId="59336"/>
    <cellStyle name="Процентный 6 2 2 3 2 4" xfId="59337"/>
    <cellStyle name="Процентный 6 2 2 3 2 4 2" xfId="59338"/>
    <cellStyle name="Процентный 6 2 2 3 2 5" xfId="59339"/>
    <cellStyle name="Процентный 6 2 2 3 3" xfId="59340"/>
    <cellStyle name="Процентный 6 2 2 3 3 2" xfId="59341"/>
    <cellStyle name="Процентный 6 2 2 3 3 2 2" xfId="59342"/>
    <cellStyle name="Процентный 6 2 2 3 3 2 2 2" xfId="59343"/>
    <cellStyle name="Процентный 6 2 2 3 3 2 3" xfId="59344"/>
    <cellStyle name="Процентный 6 2 2 3 3 3" xfId="59345"/>
    <cellStyle name="Процентный 6 2 2 3 3 3 2" xfId="59346"/>
    <cellStyle name="Процентный 6 2 2 3 3 4" xfId="59347"/>
    <cellStyle name="Процентный 6 2 2 3 4" xfId="59348"/>
    <cellStyle name="Процентный 6 2 2 3 4 2" xfId="59349"/>
    <cellStyle name="Процентный 6 2 2 3 4 2 2" xfId="59350"/>
    <cellStyle name="Процентный 6 2 2 3 4 3" xfId="59351"/>
    <cellStyle name="Процентный 6 2 2 3 5" xfId="59352"/>
    <cellStyle name="Процентный 6 2 2 3 5 2" xfId="59353"/>
    <cellStyle name="Процентный 6 2 2 3 6" xfId="59354"/>
    <cellStyle name="Процентный 6 2 2 4" xfId="59355"/>
    <cellStyle name="Процентный 6 2 2 4 2" xfId="59356"/>
    <cellStyle name="Процентный 6 2 2 4 2 2" xfId="59357"/>
    <cellStyle name="Процентный 6 2 2 4 2 2 2" xfId="59358"/>
    <cellStyle name="Процентный 6 2 2 4 2 2 2 2" xfId="59359"/>
    <cellStyle name="Процентный 6 2 2 4 2 2 3" xfId="59360"/>
    <cellStyle name="Процентный 6 2 2 4 2 3" xfId="59361"/>
    <cellStyle name="Процентный 6 2 2 4 2 3 2" xfId="59362"/>
    <cellStyle name="Процентный 6 2 2 4 2 4" xfId="59363"/>
    <cellStyle name="Процентный 6 2 2 4 3" xfId="59364"/>
    <cellStyle name="Процентный 6 2 2 4 3 2" xfId="59365"/>
    <cellStyle name="Процентный 6 2 2 4 3 2 2" xfId="59366"/>
    <cellStyle name="Процентный 6 2 2 4 3 3" xfId="59367"/>
    <cellStyle name="Процентный 6 2 2 4 4" xfId="59368"/>
    <cellStyle name="Процентный 6 2 2 4 4 2" xfId="59369"/>
    <cellStyle name="Процентный 6 2 2 4 5" xfId="59370"/>
    <cellStyle name="Процентный 6 2 2 5" xfId="59371"/>
    <cellStyle name="Процентный 6 2 2 5 2" xfId="59372"/>
    <cellStyle name="Процентный 6 2 2 5 2 2" xfId="59373"/>
    <cellStyle name="Процентный 6 2 2 5 2 2 2" xfId="59374"/>
    <cellStyle name="Процентный 6 2 2 5 2 3" xfId="59375"/>
    <cellStyle name="Процентный 6 2 2 5 3" xfId="59376"/>
    <cellStyle name="Процентный 6 2 2 5 3 2" xfId="59377"/>
    <cellStyle name="Процентный 6 2 2 5 4" xfId="59378"/>
    <cellStyle name="Процентный 6 2 2 6" xfId="59379"/>
    <cellStyle name="Процентный 6 2 2 6 2" xfId="59380"/>
    <cellStyle name="Процентный 6 2 2 6 2 2" xfId="59381"/>
    <cellStyle name="Процентный 6 2 2 6 3" xfId="59382"/>
    <cellStyle name="Процентный 6 2 2 7" xfId="59383"/>
    <cellStyle name="Процентный 6 2 2 7 2" xfId="59384"/>
    <cellStyle name="Процентный 6 2 2 8" xfId="59385"/>
    <cellStyle name="Процентный 6 2 3" xfId="59386"/>
    <cellStyle name="Процентный 6 2 3 2" xfId="59387"/>
    <cellStyle name="Процентный 6 2 3 2 2" xfId="59388"/>
    <cellStyle name="Процентный 6 2 3 2 2 2" xfId="59389"/>
    <cellStyle name="Процентный 6 2 3 2 2 2 2" xfId="59390"/>
    <cellStyle name="Процентный 6 2 3 2 2 2 2 2" xfId="59391"/>
    <cellStyle name="Процентный 6 2 3 2 2 2 2 2 2" xfId="59392"/>
    <cellStyle name="Процентный 6 2 3 2 2 2 2 3" xfId="59393"/>
    <cellStyle name="Процентный 6 2 3 2 2 2 3" xfId="59394"/>
    <cellStyle name="Процентный 6 2 3 2 2 2 3 2" xfId="59395"/>
    <cellStyle name="Процентный 6 2 3 2 2 2 4" xfId="59396"/>
    <cellStyle name="Процентный 6 2 3 2 2 3" xfId="59397"/>
    <cellStyle name="Процентный 6 2 3 2 2 3 2" xfId="59398"/>
    <cellStyle name="Процентный 6 2 3 2 2 3 2 2" xfId="59399"/>
    <cellStyle name="Процентный 6 2 3 2 2 3 3" xfId="59400"/>
    <cellStyle name="Процентный 6 2 3 2 2 4" xfId="59401"/>
    <cellStyle name="Процентный 6 2 3 2 2 4 2" xfId="59402"/>
    <cellStyle name="Процентный 6 2 3 2 2 5" xfId="59403"/>
    <cellStyle name="Процентный 6 2 3 2 3" xfId="59404"/>
    <cellStyle name="Процентный 6 2 3 2 3 2" xfId="59405"/>
    <cellStyle name="Процентный 6 2 3 2 3 2 2" xfId="59406"/>
    <cellStyle name="Процентный 6 2 3 2 3 2 2 2" xfId="59407"/>
    <cellStyle name="Процентный 6 2 3 2 3 2 3" xfId="59408"/>
    <cellStyle name="Процентный 6 2 3 2 3 3" xfId="59409"/>
    <cellStyle name="Процентный 6 2 3 2 3 3 2" xfId="59410"/>
    <cellStyle name="Процентный 6 2 3 2 3 4" xfId="59411"/>
    <cellStyle name="Процентный 6 2 3 2 4" xfId="59412"/>
    <cellStyle name="Процентный 6 2 3 2 4 2" xfId="59413"/>
    <cellStyle name="Процентный 6 2 3 2 4 2 2" xfId="59414"/>
    <cellStyle name="Процентный 6 2 3 2 4 3" xfId="59415"/>
    <cellStyle name="Процентный 6 2 3 2 5" xfId="59416"/>
    <cellStyle name="Процентный 6 2 3 2 5 2" xfId="59417"/>
    <cellStyle name="Процентный 6 2 3 2 6" xfId="59418"/>
    <cellStyle name="Процентный 6 2 3 3" xfId="59419"/>
    <cellStyle name="Процентный 6 2 3 3 2" xfId="59420"/>
    <cellStyle name="Процентный 6 2 3 3 2 2" xfId="59421"/>
    <cellStyle name="Процентный 6 2 3 3 2 2 2" xfId="59422"/>
    <cellStyle name="Процентный 6 2 3 3 2 2 2 2" xfId="59423"/>
    <cellStyle name="Процентный 6 2 3 3 2 2 3" xfId="59424"/>
    <cellStyle name="Процентный 6 2 3 3 2 3" xfId="59425"/>
    <cellStyle name="Процентный 6 2 3 3 2 3 2" xfId="59426"/>
    <cellStyle name="Процентный 6 2 3 3 2 4" xfId="59427"/>
    <cellStyle name="Процентный 6 2 3 3 3" xfId="59428"/>
    <cellStyle name="Процентный 6 2 3 3 3 2" xfId="59429"/>
    <cellStyle name="Процентный 6 2 3 3 3 2 2" xfId="59430"/>
    <cellStyle name="Процентный 6 2 3 3 3 3" xfId="59431"/>
    <cellStyle name="Процентный 6 2 3 3 4" xfId="59432"/>
    <cellStyle name="Процентный 6 2 3 3 4 2" xfId="59433"/>
    <cellStyle name="Процентный 6 2 3 3 5" xfId="59434"/>
    <cellStyle name="Процентный 6 2 3 4" xfId="59435"/>
    <cellStyle name="Процентный 6 2 3 4 2" xfId="59436"/>
    <cellStyle name="Процентный 6 2 3 4 2 2" xfId="59437"/>
    <cellStyle name="Процентный 6 2 3 4 2 2 2" xfId="59438"/>
    <cellStyle name="Процентный 6 2 3 4 2 3" xfId="59439"/>
    <cellStyle name="Процентный 6 2 3 4 3" xfId="59440"/>
    <cellStyle name="Процентный 6 2 3 4 3 2" xfId="59441"/>
    <cellStyle name="Процентный 6 2 3 4 4" xfId="59442"/>
    <cellStyle name="Процентный 6 2 3 5" xfId="59443"/>
    <cellStyle name="Процентный 6 2 3 5 2" xfId="59444"/>
    <cellStyle name="Процентный 6 2 3 5 2 2" xfId="59445"/>
    <cellStyle name="Процентный 6 2 3 5 3" xfId="59446"/>
    <cellStyle name="Процентный 6 2 3 6" xfId="59447"/>
    <cellStyle name="Процентный 6 2 3 6 2" xfId="59448"/>
    <cellStyle name="Процентный 6 2 3 7" xfId="59449"/>
    <cellStyle name="Процентный 6 2 4" xfId="59450"/>
    <cellStyle name="Процентный 6 2 4 2" xfId="59451"/>
    <cellStyle name="Процентный 6 2 4 2 2" xfId="59452"/>
    <cellStyle name="Процентный 6 2 4 2 2 2" xfId="59453"/>
    <cellStyle name="Процентный 6 2 4 2 2 2 2" xfId="59454"/>
    <cellStyle name="Процентный 6 2 4 2 2 2 2 2" xfId="59455"/>
    <cellStyle name="Процентный 6 2 4 2 2 2 3" xfId="59456"/>
    <cellStyle name="Процентный 6 2 4 2 2 3" xfId="59457"/>
    <cellStyle name="Процентный 6 2 4 2 2 3 2" xfId="59458"/>
    <cellStyle name="Процентный 6 2 4 2 2 4" xfId="59459"/>
    <cellStyle name="Процентный 6 2 4 2 3" xfId="59460"/>
    <cellStyle name="Процентный 6 2 4 2 3 2" xfId="59461"/>
    <cellStyle name="Процентный 6 2 4 2 3 2 2" xfId="59462"/>
    <cellStyle name="Процентный 6 2 4 2 3 3" xfId="59463"/>
    <cellStyle name="Процентный 6 2 4 2 4" xfId="59464"/>
    <cellStyle name="Процентный 6 2 4 2 4 2" xfId="59465"/>
    <cellStyle name="Процентный 6 2 4 2 5" xfId="59466"/>
    <cellStyle name="Процентный 6 2 4 3" xfId="59467"/>
    <cellStyle name="Процентный 6 2 4 3 2" xfId="59468"/>
    <cellStyle name="Процентный 6 2 4 3 2 2" xfId="59469"/>
    <cellStyle name="Процентный 6 2 4 3 2 2 2" xfId="59470"/>
    <cellStyle name="Процентный 6 2 4 3 2 3" xfId="59471"/>
    <cellStyle name="Процентный 6 2 4 3 3" xfId="59472"/>
    <cellStyle name="Процентный 6 2 4 3 3 2" xfId="59473"/>
    <cellStyle name="Процентный 6 2 4 3 4" xfId="59474"/>
    <cellStyle name="Процентный 6 2 4 4" xfId="59475"/>
    <cellStyle name="Процентный 6 2 4 4 2" xfId="59476"/>
    <cellStyle name="Процентный 6 2 4 4 2 2" xfId="59477"/>
    <cellStyle name="Процентный 6 2 4 4 3" xfId="59478"/>
    <cellStyle name="Процентный 6 2 4 5" xfId="59479"/>
    <cellStyle name="Процентный 6 2 4 5 2" xfId="59480"/>
    <cellStyle name="Процентный 6 2 4 6" xfId="59481"/>
    <cellStyle name="Процентный 6 2 5" xfId="59482"/>
    <cellStyle name="Процентный 6 2 5 2" xfId="59483"/>
    <cellStyle name="Процентный 6 2 5 2 2" xfId="59484"/>
    <cellStyle name="Процентный 6 2 5 2 2 2" xfId="59485"/>
    <cellStyle name="Процентный 6 2 5 2 2 2 2" xfId="59486"/>
    <cellStyle name="Процентный 6 2 5 2 2 3" xfId="59487"/>
    <cellStyle name="Процентный 6 2 5 2 3" xfId="59488"/>
    <cellStyle name="Процентный 6 2 5 2 3 2" xfId="59489"/>
    <cellStyle name="Процентный 6 2 5 2 4" xfId="59490"/>
    <cellStyle name="Процентный 6 2 5 3" xfId="59491"/>
    <cellStyle name="Процентный 6 2 5 3 2" xfId="59492"/>
    <cellStyle name="Процентный 6 2 5 3 2 2" xfId="59493"/>
    <cellStyle name="Процентный 6 2 5 3 3" xfId="59494"/>
    <cellStyle name="Процентный 6 2 5 4" xfId="59495"/>
    <cellStyle name="Процентный 6 2 5 4 2" xfId="59496"/>
    <cellStyle name="Процентный 6 2 5 5" xfId="59497"/>
    <cellStyle name="Процентный 6 2 6" xfId="59498"/>
    <cellStyle name="Процентный 6 2 6 2" xfId="59499"/>
    <cellStyle name="Процентный 6 2 6 2 2" xfId="59500"/>
    <cellStyle name="Процентный 6 2 6 2 2 2" xfId="59501"/>
    <cellStyle name="Процентный 6 2 6 2 3" xfId="59502"/>
    <cellStyle name="Процентный 6 2 6 3" xfId="59503"/>
    <cellStyle name="Процентный 6 2 6 3 2" xfId="59504"/>
    <cellStyle name="Процентный 6 2 6 4" xfId="59505"/>
    <cellStyle name="Процентный 6 2 7" xfId="59506"/>
    <cellStyle name="Процентный 6 2 7 2" xfId="59507"/>
    <cellStyle name="Процентный 6 2 7 2 2" xfId="59508"/>
    <cellStyle name="Процентный 6 2 7 3" xfId="59509"/>
    <cellStyle name="Процентный 6 2 8" xfId="59510"/>
    <cellStyle name="Процентный 6 2 8 2" xfId="59511"/>
    <cellStyle name="Процентный 6 2 9" xfId="59512"/>
    <cellStyle name="Процентный 6 3" xfId="59513"/>
    <cellStyle name="Процентный 6 3 2" xfId="59514"/>
    <cellStyle name="Процентный 6 3 2 2" xfId="59515"/>
    <cellStyle name="Процентный 6 3 2 2 2" xfId="59516"/>
    <cellStyle name="Процентный 6 3 2 2 2 2" xfId="59517"/>
    <cellStyle name="Процентный 6 3 2 2 2 2 2" xfId="59518"/>
    <cellStyle name="Процентный 6 3 2 2 2 2 2 2" xfId="59519"/>
    <cellStyle name="Процентный 6 3 2 2 2 2 2 2 2" xfId="59520"/>
    <cellStyle name="Процентный 6 3 2 2 2 2 2 3" xfId="59521"/>
    <cellStyle name="Процентный 6 3 2 2 2 2 3" xfId="59522"/>
    <cellStyle name="Процентный 6 3 2 2 2 2 3 2" xfId="59523"/>
    <cellStyle name="Процентный 6 3 2 2 2 2 4" xfId="59524"/>
    <cellStyle name="Процентный 6 3 2 2 2 3" xfId="59525"/>
    <cellStyle name="Процентный 6 3 2 2 2 3 2" xfId="59526"/>
    <cellStyle name="Процентный 6 3 2 2 2 3 2 2" xfId="59527"/>
    <cellStyle name="Процентный 6 3 2 2 2 3 3" xfId="59528"/>
    <cellStyle name="Процентный 6 3 2 2 2 4" xfId="59529"/>
    <cellStyle name="Процентный 6 3 2 2 2 4 2" xfId="59530"/>
    <cellStyle name="Процентный 6 3 2 2 2 5" xfId="59531"/>
    <cellStyle name="Процентный 6 3 2 2 3" xfId="59532"/>
    <cellStyle name="Процентный 6 3 2 2 3 2" xfId="59533"/>
    <cellStyle name="Процентный 6 3 2 2 3 2 2" xfId="59534"/>
    <cellStyle name="Процентный 6 3 2 2 3 2 2 2" xfId="59535"/>
    <cellStyle name="Процентный 6 3 2 2 3 2 3" xfId="59536"/>
    <cellStyle name="Процентный 6 3 2 2 3 3" xfId="59537"/>
    <cellStyle name="Процентный 6 3 2 2 3 3 2" xfId="59538"/>
    <cellStyle name="Процентный 6 3 2 2 3 4" xfId="59539"/>
    <cellStyle name="Процентный 6 3 2 2 4" xfId="59540"/>
    <cellStyle name="Процентный 6 3 2 2 4 2" xfId="59541"/>
    <cellStyle name="Процентный 6 3 2 2 4 2 2" xfId="59542"/>
    <cellStyle name="Процентный 6 3 2 2 4 3" xfId="59543"/>
    <cellStyle name="Процентный 6 3 2 2 5" xfId="59544"/>
    <cellStyle name="Процентный 6 3 2 2 5 2" xfId="59545"/>
    <cellStyle name="Процентный 6 3 2 2 6" xfId="59546"/>
    <cellStyle name="Процентный 6 3 2 3" xfId="59547"/>
    <cellStyle name="Процентный 6 3 2 3 2" xfId="59548"/>
    <cellStyle name="Процентный 6 3 2 3 2 2" xfId="59549"/>
    <cellStyle name="Процентный 6 3 2 3 2 2 2" xfId="59550"/>
    <cellStyle name="Процентный 6 3 2 3 2 2 2 2" xfId="59551"/>
    <cellStyle name="Процентный 6 3 2 3 2 2 3" xfId="59552"/>
    <cellStyle name="Процентный 6 3 2 3 2 3" xfId="59553"/>
    <cellStyle name="Процентный 6 3 2 3 2 3 2" xfId="59554"/>
    <cellStyle name="Процентный 6 3 2 3 2 4" xfId="59555"/>
    <cellStyle name="Процентный 6 3 2 3 3" xfId="59556"/>
    <cellStyle name="Процентный 6 3 2 3 3 2" xfId="59557"/>
    <cellStyle name="Процентный 6 3 2 3 3 2 2" xfId="59558"/>
    <cellStyle name="Процентный 6 3 2 3 3 3" xfId="59559"/>
    <cellStyle name="Процентный 6 3 2 3 4" xfId="59560"/>
    <cellStyle name="Процентный 6 3 2 3 4 2" xfId="59561"/>
    <cellStyle name="Процентный 6 3 2 3 5" xfId="59562"/>
    <cellStyle name="Процентный 6 3 2 4" xfId="59563"/>
    <cellStyle name="Процентный 6 3 2 4 2" xfId="59564"/>
    <cellStyle name="Процентный 6 3 2 4 2 2" xfId="59565"/>
    <cellStyle name="Процентный 6 3 2 4 2 2 2" xfId="59566"/>
    <cellStyle name="Процентный 6 3 2 4 2 3" xfId="59567"/>
    <cellStyle name="Процентный 6 3 2 4 3" xfId="59568"/>
    <cellStyle name="Процентный 6 3 2 4 3 2" xfId="59569"/>
    <cellStyle name="Процентный 6 3 2 4 4" xfId="59570"/>
    <cellStyle name="Процентный 6 3 2 5" xfId="59571"/>
    <cellStyle name="Процентный 6 3 2 5 2" xfId="59572"/>
    <cellStyle name="Процентный 6 3 2 5 2 2" xfId="59573"/>
    <cellStyle name="Процентный 6 3 2 5 3" xfId="59574"/>
    <cellStyle name="Процентный 6 3 2 6" xfId="59575"/>
    <cellStyle name="Процентный 6 3 2 6 2" xfId="59576"/>
    <cellStyle name="Процентный 6 3 2 7" xfId="59577"/>
    <cellStyle name="Процентный 6 3 3" xfId="59578"/>
    <cellStyle name="Процентный 6 3 3 2" xfId="59579"/>
    <cellStyle name="Процентный 6 3 3 2 2" xfId="59580"/>
    <cellStyle name="Процентный 6 3 3 2 2 2" xfId="59581"/>
    <cellStyle name="Процентный 6 3 3 2 2 2 2" xfId="59582"/>
    <cellStyle name="Процентный 6 3 3 2 2 2 2 2" xfId="59583"/>
    <cellStyle name="Процентный 6 3 3 2 2 2 3" xfId="59584"/>
    <cellStyle name="Процентный 6 3 3 2 2 3" xfId="59585"/>
    <cellStyle name="Процентный 6 3 3 2 2 3 2" xfId="59586"/>
    <cellStyle name="Процентный 6 3 3 2 2 4" xfId="59587"/>
    <cellStyle name="Процентный 6 3 3 2 3" xfId="59588"/>
    <cellStyle name="Процентный 6 3 3 2 3 2" xfId="59589"/>
    <cellStyle name="Процентный 6 3 3 2 3 2 2" xfId="59590"/>
    <cellStyle name="Процентный 6 3 3 2 3 3" xfId="59591"/>
    <cellStyle name="Процентный 6 3 3 2 4" xfId="59592"/>
    <cellStyle name="Процентный 6 3 3 2 4 2" xfId="59593"/>
    <cellStyle name="Процентный 6 3 3 2 5" xfId="59594"/>
    <cellStyle name="Процентный 6 3 3 3" xfId="59595"/>
    <cellStyle name="Процентный 6 3 3 3 2" xfId="59596"/>
    <cellStyle name="Процентный 6 3 3 3 2 2" xfId="59597"/>
    <cellStyle name="Процентный 6 3 3 3 2 2 2" xfId="59598"/>
    <cellStyle name="Процентный 6 3 3 3 2 3" xfId="59599"/>
    <cellStyle name="Процентный 6 3 3 3 3" xfId="59600"/>
    <cellStyle name="Процентный 6 3 3 3 3 2" xfId="59601"/>
    <cellStyle name="Процентный 6 3 3 3 4" xfId="59602"/>
    <cellStyle name="Процентный 6 3 3 4" xfId="59603"/>
    <cellStyle name="Процентный 6 3 3 4 2" xfId="59604"/>
    <cellStyle name="Процентный 6 3 3 4 2 2" xfId="59605"/>
    <cellStyle name="Процентный 6 3 3 4 3" xfId="59606"/>
    <cellStyle name="Процентный 6 3 3 5" xfId="59607"/>
    <cellStyle name="Процентный 6 3 3 5 2" xfId="59608"/>
    <cellStyle name="Процентный 6 3 3 6" xfId="59609"/>
    <cellStyle name="Процентный 6 3 4" xfId="59610"/>
    <cellStyle name="Процентный 6 3 4 2" xfId="59611"/>
    <cellStyle name="Процентный 6 3 4 2 2" xfId="59612"/>
    <cellStyle name="Процентный 6 3 4 2 2 2" xfId="59613"/>
    <cellStyle name="Процентный 6 3 4 2 2 2 2" xfId="59614"/>
    <cellStyle name="Процентный 6 3 4 2 2 3" xfId="59615"/>
    <cellStyle name="Процентный 6 3 4 2 3" xfId="59616"/>
    <cellStyle name="Процентный 6 3 4 2 3 2" xfId="59617"/>
    <cellStyle name="Процентный 6 3 4 2 4" xfId="59618"/>
    <cellStyle name="Процентный 6 3 4 3" xfId="59619"/>
    <cellStyle name="Процентный 6 3 4 3 2" xfId="59620"/>
    <cellStyle name="Процентный 6 3 4 3 2 2" xfId="59621"/>
    <cellStyle name="Процентный 6 3 4 3 3" xfId="59622"/>
    <cellStyle name="Процентный 6 3 4 4" xfId="59623"/>
    <cellStyle name="Процентный 6 3 4 4 2" xfId="59624"/>
    <cellStyle name="Процентный 6 3 4 5" xfId="59625"/>
    <cellStyle name="Процентный 6 3 5" xfId="59626"/>
    <cellStyle name="Процентный 6 3 5 2" xfId="59627"/>
    <cellStyle name="Процентный 6 3 5 2 2" xfId="59628"/>
    <cellStyle name="Процентный 6 3 5 2 2 2" xfId="59629"/>
    <cellStyle name="Процентный 6 3 5 2 3" xfId="59630"/>
    <cellStyle name="Процентный 6 3 5 3" xfId="59631"/>
    <cellStyle name="Процентный 6 3 5 3 2" xfId="59632"/>
    <cellStyle name="Процентный 6 3 5 4" xfId="59633"/>
    <cellStyle name="Процентный 6 3 6" xfId="59634"/>
    <cellStyle name="Процентный 6 3 6 2" xfId="59635"/>
    <cellStyle name="Процентный 6 3 6 2 2" xfId="59636"/>
    <cellStyle name="Процентный 6 3 6 3" xfId="59637"/>
    <cellStyle name="Процентный 6 3 7" xfId="59638"/>
    <cellStyle name="Процентный 6 3 7 2" xfId="59639"/>
    <cellStyle name="Процентный 6 3 8" xfId="59640"/>
    <cellStyle name="Процентный 6 4" xfId="59641"/>
    <cellStyle name="Процентный 6 4 2" xfId="59642"/>
    <cellStyle name="Процентный 6 4 2 2" xfId="59643"/>
    <cellStyle name="Процентный 6 4 2 2 2" xfId="59644"/>
    <cellStyle name="Процентный 6 4 2 2 2 2" xfId="59645"/>
    <cellStyle name="Процентный 6 4 2 2 2 2 2" xfId="59646"/>
    <cellStyle name="Процентный 6 4 2 2 2 2 2 2" xfId="59647"/>
    <cellStyle name="Процентный 6 4 2 2 2 2 3" xfId="59648"/>
    <cellStyle name="Процентный 6 4 2 2 2 3" xfId="59649"/>
    <cellStyle name="Процентный 6 4 2 2 2 3 2" xfId="59650"/>
    <cellStyle name="Процентный 6 4 2 2 2 4" xfId="59651"/>
    <cellStyle name="Процентный 6 4 2 2 3" xfId="59652"/>
    <cellStyle name="Процентный 6 4 2 2 3 2" xfId="59653"/>
    <cellStyle name="Процентный 6 4 2 2 3 2 2" xfId="59654"/>
    <cellStyle name="Процентный 6 4 2 2 3 3" xfId="59655"/>
    <cellStyle name="Процентный 6 4 2 2 4" xfId="59656"/>
    <cellStyle name="Процентный 6 4 2 2 4 2" xfId="59657"/>
    <cellStyle name="Процентный 6 4 2 2 5" xfId="59658"/>
    <cellStyle name="Процентный 6 4 2 3" xfId="59659"/>
    <cellStyle name="Процентный 6 4 2 3 2" xfId="59660"/>
    <cellStyle name="Процентный 6 4 2 3 2 2" xfId="59661"/>
    <cellStyle name="Процентный 6 4 2 3 2 2 2" xfId="59662"/>
    <cellStyle name="Процентный 6 4 2 3 2 3" xfId="59663"/>
    <cellStyle name="Процентный 6 4 2 3 3" xfId="59664"/>
    <cellStyle name="Процентный 6 4 2 3 3 2" xfId="59665"/>
    <cellStyle name="Процентный 6 4 2 3 4" xfId="59666"/>
    <cellStyle name="Процентный 6 4 2 4" xfId="59667"/>
    <cellStyle name="Процентный 6 4 2 4 2" xfId="59668"/>
    <cellStyle name="Процентный 6 4 2 4 2 2" xfId="59669"/>
    <cellStyle name="Процентный 6 4 2 4 3" xfId="59670"/>
    <cellStyle name="Процентный 6 4 2 5" xfId="59671"/>
    <cellStyle name="Процентный 6 4 2 5 2" xfId="59672"/>
    <cellStyle name="Процентный 6 4 2 6" xfId="59673"/>
    <cellStyle name="Процентный 6 4 3" xfId="59674"/>
    <cellStyle name="Процентный 6 4 3 2" xfId="59675"/>
    <cellStyle name="Процентный 6 4 3 2 2" xfId="59676"/>
    <cellStyle name="Процентный 6 4 3 2 2 2" xfId="59677"/>
    <cellStyle name="Процентный 6 4 3 2 2 2 2" xfId="59678"/>
    <cellStyle name="Процентный 6 4 3 2 2 3" xfId="59679"/>
    <cellStyle name="Процентный 6 4 3 2 3" xfId="59680"/>
    <cellStyle name="Процентный 6 4 3 2 3 2" xfId="59681"/>
    <cellStyle name="Процентный 6 4 3 2 4" xfId="59682"/>
    <cellStyle name="Процентный 6 4 3 3" xfId="59683"/>
    <cellStyle name="Процентный 6 4 3 3 2" xfId="59684"/>
    <cellStyle name="Процентный 6 4 3 3 2 2" xfId="59685"/>
    <cellStyle name="Процентный 6 4 3 3 3" xfId="59686"/>
    <cellStyle name="Процентный 6 4 3 4" xfId="59687"/>
    <cellStyle name="Процентный 6 4 3 4 2" xfId="59688"/>
    <cellStyle name="Процентный 6 4 3 5" xfId="59689"/>
    <cellStyle name="Процентный 6 4 4" xfId="59690"/>
    <cellStyle name="Процентный 6 4 4 2" xfId="59691"/>
    <cellStyle name="Процентный 6 4 4 2 2" xfId="59692"/>
    <cellStyle name="Процентный 6 4 4 2 2 2" xfId="59693"/>
    <cellStyle name="Процентный 6 4 4 2 3" xfId="59694"/>
    <cellStyle name="Процентный 6 4 4 3" xfId="59695"/>
    <cellStyle name="Процентный 6 4 4 3 2" xfId="59696"/>
    <cellStyle name="Процентный 6 4 4 4" xfId="59697"/>
    <cellStyle name="Процентный 6 4 5" xfId="59698"/>
    <cellStyle name="Процентный 6 4 5 2" xfId="59699"/>
    <cellStyle name="Процентный 6 4 5 2 2" xfId="59700"/>
    <cellStyle name="Процентный 6 4 5 3" xfId="59701"/>
    <cellStyle name="Процентный 6 4 6" xfId="59702"/>
    <cellStyle name="Процентный 6 4 6 2" xfId="59703"/>
    <cellStyle name="Процентный 6 4 7" xfId="59704"/>
    <cellStyle name="Процентный 6 5" xfId="59705"/>
    <cellStyle name="Процентный 6 5 2" xfId="59706"/>
    <cellStyle name="Процентный 6 5 2 2" xfId="59707"/>
    <cellStyle name="Процентный 6 5 2 2 2" xfId="59708"/>
    <cellStyle name="Процентный 6 5 2 2 2 2" xfId="59709"/>
    <cellStyle name="Процентный 6 5 2 2 2 2 2" xfId="59710"/>
    <cellStyle name="Процентный 6 5 2 2 2 3" xfId="59711"/>
    <cellStyle name="Процентный 6 5 2 2 3" xfId="59712"/>
    <cellStyle name="Процентный 6 5 2 2 3 2" xfId="59713"/>
    <cellStyle name="Процентный 6 5 2 2 4" xfId="59714"/>
    <cellStyle name="Процентный 6 5 2 3" xfId="59715"/>
    <cellStyle name="Процентный 6 5 2 3 2" xfId="59716"/>
    <cellStyle name="Процентный 6 5 2 3 2 2" xfId="59717"/>
    <cellStyle name="Процентный 6 5 2 3 3" xfId="59718"/>
    <cellStyle name="Процентный 6 5 2 4" xfId="59719"/>
    <cellStyle name="Процентный 6 5 2 4 2" xfId="59720"/>
    <cellStyle name="Процентный 6 5 2 5" xfId="59721"/>
    <cellStyle name="Процентный 6 5 3" xfId="59722"/>
    <cellStyle name="Процентный 6 5 3 2" xfId="59723"/>
    <cellStyle name="Процентный 6 5 3 2 2" xfId="59724"/>
    <cellStyle name="Процентный 6 5 3 2 2 2" xfId="59725"/>
    <cellStyle name="Процентный 6 5 3 2 3" xfId="59726"/>
    <cellStyle name="Процентный 6 5 3 3" xfId="59727"/>
    <cellStyle name="Процентный 6 5 3 3 2" xfId="59728"/>
    <cellStyle name="Процентный 6 5 3 4" xfId="59729"/>
    <cellStyle name="Процентный 6 5 4" xfId="59730"/>
    <cellStyle name="Процентный 6 5 4 2" xfId="59731"/>
    <cellStyle name="Процентный 6 5 4 2 2" xfId="59732"/>
    <cellStyle name="Процентный 6 5 4 3" xfId="59733"/>
    <cellStyle name="Процентный 6 5 5" xfId="59734"/>
    <cellStyle name="Процентный 6 5 5 2" xfId="59735"/>
    <cellStyle name="Процентный 6 5 6" xfId="59736"/>
    <cellStyle name="Процентный 6 6" xfId="59737"/>
    <cellStyle name="Процентный 6 6 2" xfId="59738"/>
    <cellStyle name="Процентный 6 6 2 2" xfId="59739"/>
    <cellStyle name="Процентный 6 6 2 2 2" xfId="59740"/>
    <cellStyle name="Процентный 6 6 2 2 2 2" xfId="59741"/>
    <cellStyle name="Процентный 6 6 2 2 3" xfId="59742"/>
    <cellStyle name="Процентный 6 6 2 3" xfId="59743"/>
    <cellStyle name="Процентный 6 6 2 3 2" xfId="59744"/>
    <cellStyle name="Процентный 6 6 2 4" xfId="59745"/>
    <cellStyle name="Процентный 6 6 3" xfId="59746"/>
    <cellStyle name="Процентный 6 6 3 2" xfId="59747"/>
    <cellStyle name="Процентный 6 6 3 2 2" xfId="59748"/>
    <cellStyle name="Процентный 6 6 3 3" xfId="59749"/>
    <cellStyle name="Процентный 6 6 4" xfId="59750"/>
    <cellStyle name="Процентный 6 6 4 2" xfId="59751"/>
    <cellStyle name="Процентный 6 6 5" xfId="59752"/>
    <cellStyle name="Процентный 6 7" xfId="59753"/>
    <cellStyle name="Процентный 6 7 2" xfId="59754"/>
    <cellStyle name="Процентный 6 7 2 2" xfId="59755"/>
    <cellStyle name="Процентный 6 7 2 2 2" xfId="59756"/>
    <cellStyle name="Процентный 6 7 2 3" xfId="59757"/>
    <cellStyle name="Процентный 6 7 3" xfId="59758"/>
    <cellStyle name="Процентный 6 7 3 2" xfId="59759"/>
    <cellStyle name="Процентный 6 7 4" xfId="59760"/>
    <cellStyle name="Процентный 6 8" xfId="59761"/>
    <cellStyle name="Процентный 6 8 2" xfId="59762"/>
    <cellStyle name="Процентный 6 8 2 2" xfId="59763"/>
    <cellStyle name="Процентный 6 8 3" xfId="59764"/>
    <cellStyle name="Процентный 6 9" xfId="59765"/>
    <cellStyle name="Процентный 6 9 2" xfId="59766"/>
    <cellStyle name="Процентный 7" xfId="59767"/>
    <cellStyle name="Процентный 8" xfId="59768"/>
    <cellStyle name="Процентный 9" xfId="59769"/>
    <cellStyle name="Связанная ячейка 2" xfId="59770"/>
    <cellStyle name="Стиль 1" xfId="59771"/>
    <cellStyle name="Текст предупреждения 2" xfId="59772"/>
    <cellStyle name="Тысячи [0]_Nmb" xfId="59773"/>
    <cellStyle name="Тысячи_Nmb" xfId="59774"/>
    <cellStyle name="Финансовый 10" xfId="59775"/>
    <cellStyle name="Финансовый 11" xfId="59776"/>
    <cellStyle name="Финансовый 12" xfId="59777"/>
    <cellStyle name="Финансовый 13" xfId="59778"/>
    <cellStyle name="Финансовый 14" xfId="59779"/>
    <cellStyle name="Финансовый 15" xfId="59780"/>
    <cellStyle name="Финансовый 16" xfId="59781"/>
    <cellStyle name="Финансовый 17" xfId="59782"/>
    <cellStyle name="Финансовый 18" xfId="59783"/>
    <cellStyle name="Финансовый 19" xfId="59784"/>
    <cellStyle name="Финансовый 2" xfId="59785"/>
    <cellStyle name="Финансовый 20" xfId="59786"/>
    <cellStyle name="Финансовый 21" xfId="59787"/>
    <cellStyle name="Финансовый 22" xfId="59788"/>
    <cellStyle name="Финансовый 23" xfId="59789"/>
    <cellStyle name="Финансовый 24" xfId="59790"/>
    <cellStyle name="Финансовый 25" xfId="59791"/>
    <cellStyle name="Финансовый 26" xfId="59792"/>
    <cellStyle name="Финансовый 27" xfId="59793"/>
    <cellStyle name="Финансовый 28" xfId="59794"/>
    <cellStyle name="Финансовый 29" xfId="59795"/>
    <cellStyle name="Финансовый 3" xfId="59796"/>
    <cellStyle name="Финансовый 30" xfId="59797"/>
    <cellStyle name="Финансовый 31" xfId="59798"/>
    <cellStyle name="Финансовый 32" xfId="59799"/>
    <cellStyle name="Финансовый 33" xfId="59800"/>
    <cellStyle name="Финансовый 34" xfId="59801"/>
    <cellStyle name="Финансовый 35" xfId="59802"/>
    <cellStyle name="Финансовый 36" xfId="59803"/>
    <cellStyle name="Финансовый 4" xfId="59804"/>
    <cellStyle name="Финансовый 5" xfId="59805"/>
    <cellStyle name="Финансовый 6" xfId="59806"/>
    <cellStyle name="Финансовый 7" xfId="59807"/>
    <cellStyle name="Финансовый 8" xfId="59808"/>
    <cellStyle name="Финансовый 9" xfId="59809"/>
    <cellStyle name="Хороший 2" xfId="59810"/>
    <cellStyle name="常规_Sheet1" xfId="5981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externalLink" Target="externalLinks/externalLink3.xml"/><Relationship Id="rId39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externalLink" Target="externalLinks/externalLink11.xml"/><Relationship Id="rId42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externalLink" Target="externalLinks/externalLink2.xml"/><Relationship Id="rId33" Type="http://schemas.openxmlformats.org/officeDocument/2006/relationships/externalLink" Target="externalLinks/externalLink10.xml"/><Relationship Id="rId38" Type="http://schemas.openxmlformats.org/officeDocument/2006/relationships/externalLink" Target="externalLinks/externalLink1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externalLink" Target="externalLinks/externalLink6.xml"/><Relationship Id="rId41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1.xml"/><Relationship Id="rId32" Type="http://schemas.openxmlformats.org/officeDocument/2006/relationships/externalLink" Target="externalLinks/externalLink9.xml"/><Relationship Id="rId37" Type="http://schemas.openxmlformats.org/officeDocument/2006/relationships/externalLink" Target="externalLinks/externalLink14.xml"/><Relationship Id="rId40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externalLink" Target="externalLinks/externalLink5.xml"/><Relationship Id="rId36" Type="http://schemas.openxmlformats.org/officeDocument/2006/relationships/externalLink" Target="externalLinks/externalLink13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externalLink" Target="externalLinks/externalLink8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externalLink" Target="externalLinks/externalLink4.xml"/><Relationship Id="rId30" Type="http://schemas.openxmlformats.org/officeDocument/2006/relationships/externalLink" Target="externalLinks/externalLink7.xml"/><Relationship Id="rId35" Type="http://schemas.openxmlformats.org/officeDocument/2006/relationships/externalLink" Target="externalLinks/externalLink12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c806014/AppData/Roaming/Microsoft/Excel/Users/c806014/Documents/PATRI%20BSG/ACM%20EMEA%20Financial%20reports/Base%20file%20reporting%202013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c806014/AppData/Roaming/Microsoft/Excel/Users/c806014/Documents/PATRI%20BSG/ACM%20EMEA%20Financial%20reports/Base%20file%20reporting%202013%20Jul%20YTD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c806014/AppData/Roaming/Microsoft/Excel/Documents%20and%20Settings/c804773/My%20Documents/DPP/DPP%202014/Distributor%20Business%20Plan%20%20FY%202014%20(with%20DPP)%20FINAL2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isuriniv\!!&#1088;&#1072;&#1073;&#1086;&#1095;&#1072;&#1103;\kapustinama\&#1056;&#1072;&#1073;&#1086;&#1095;&#1080;&#1081;%20&#1089;&#1090;&#1086;&#1083;\072110_&#1056;&#1072;&#1089;&#1095;&#1077;&#1090;%20&#1056;&#1041;%20(&#1092;&#1072;&#1082;&#1090;&#1091;&#1088;&#1099;)\2%20&#1082;&#1074;&#1072;&#1088;&#1090;&#1072;&#1083;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c806014/AppData/Roaming/Microsoft/Excel/Users/c806014/Documents/PATRI%20BSG/ACM%20EMEA%20Financial%20reports/ACM%20Europe%20Financial%20report%20May%20FY14%20v.xlsx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UNLBARFPS101\Shared\Valvoline\SALES%20TEAMS\Distributor%20Team\Dist.%20Market%20Monthly%20review\FY2015\FY2015%20Distributor%20montly%20review.xlsx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unlbarfps101\shared\Valvoline\SALES%20TEAMS\Distributor%20Team\Dist.%20Market%20Monthly%20review\Documenti\Funnel\Distributor%20sales%20funnel\Italy%20sales%20funnel.xlsx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unlbarfps101\shared\Users\A417167\AppData\Local\Temp\notesCE98D6\France%20sales%20opportunity%20distributor.xlsm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user/AppData/Local/Temp/LIGA%20UCRAINA/LIGA%20CDV%20ex%20Livorno%20Pit%20APRIL%202011%20PLIST%20Feb%202011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user/AppData/Local/Temp/Dati/OutlookLocal/TempAttachment/en16749/LIGA%20Cdv%20ex%20Gav&#224;%20CPIL%20Maggio%2011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~1/c804115/LOCALS~1/Temp/notes2F6A89/ACM%20EUROPE%20Budget%20FY13%2010-25-2013.xlsx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c806014/AppData/Roaming/Microsoft/Excel/DOCUME~1/c804115/LOCALS~1/Temp/notes2F6A89/Monthly%20Pack/October%20Inputs/DPP%20Scorecards%20OCT%20FY2014%20V4.xlsm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isuriniv\!!&#1088;&#1072;&#1073;&#1086;&#1095;&#1072;&#1103;\kapustinama\&#1056;&#1072;&#1073;&#1086;&#1095;&#1080;&#1081;%20&#1089;&#1090;&#1086;&#1083;\&#1054;&#1073;&#1097;&#1080;&#1081;%20&#1076;&#1083;&#1103;%20&#1085;&#1072;&#1095;&#1080;&#1089;&#1083;&#1077;&#1085;&#1080;&#1103;%20&#1073;&#1086;&#1085;&#1091;&#1089;&#1086;&#1074;%202&#1082;&#1074;%20&#1080;&#1090;&#1086;&#1075;&#1086;&#1074;&#1099;&#1081;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UNLBARFPS101\Users\A417167\AppData\Local\Temp\notesCE98D6\Sales%20opportunity%20distibutor.xlsm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UNLBARFPS101\Shared\Users\c806014\Documents\PATRI%20BSG\_DIEGO\SERVER\SALES%20FUNNEL\Sales%20opportunity%20TRACKING%20SHEET_Poland_PC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Metric, Local"/>
      <sheetName val="Material"/>
      <sheetName val="Customer"/>
      <sheetName val="Sheet3"/>
      <sheetName val="READ ME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3">
          <cell r="B3" t="str">
            <v>179694</v>
          </cell>
          <cell r="C3" t="str">
            <v>VIT INC</v>
          </cell>
          <cell r="D3" t="str">
            <v>Headquarters</v>
          </cell>
        </row>
        <row r="4">
          <cell r="B4" t="str">
            <v>22058</v>
          </cell>
          <cell r="C4" t="str">
            <v>AMEREX INC.</v>
          </cell>
          <cell r="D4" t="str">
            <v>Africa</v>
          </cell>
        </row>
        <row r="5">
          <cell r="B5" t="str">
            <v>325911</v>
          </cell>
          <cell r="C5" t="str">
            <v>VALVOLINE INTERNATIONAL</v>
          </cell>
          <cell r="D5" t="str">
            <v>Intercompany</v>
          </cell>
        </row>
        <row r="6">
          <cell r="B6" t="str">
            <v>353879</v>
          </cell>
          <cell r="C6" t="str">
            <v>BARTS MOTORSHOP</v>
          </cell>
          <cell r="D6" t="str">
            <v>Private label</v>
          </cell>
        </row>
        <row r="7">
          <cell r="B7" t="str">
            <v>355806</v>
          </cell>
          <cell r="C7" t="str">
            <v>AUTOPARTS ZAANSTAD BV</v>
          </cell>
          <cell r="D7" t="str">
            <v>Private label</v>
          </cell>
        </row>
        <row r="8">
          <cell r="B8" t="str">
            <v>355878</v>
          </cell>
          <cell r="C8" t="str">
            <v>MATFORCE</v>
          </cell>
          <cell r="D8" t="str">
            <v>Africa</v>
          </cell>
          <cell r="E8" t="str">
            <v>Senegal</v>
          </cell>
        </row>
        <row r="9">
          <cell r="B9" t="str">
            <v>356674</v>
          </cell>
          <cell r="C9" t="str">
            <v>C DE ZEEUW</v>
          </cell>
          <cell r="D9" t="str">
            <v>Private label</v>
          </cell>
        </row>
        <row r="10">
          <cell r="B10" t="str">
            <v>437364</v>
          </cell>
          <cell r="C10" t="str">
            <v>SARL DJERBELLOU SONS MOTORS</v>
          </cell>
          <cell r="D10" t="str">
            <v>North Africa</v>
          </cell>
          <cell r="E10" t="str">
            <v>Algeria</v>
          </cell>
        </row>
        <row r="11">
          <cell r="B11" t="str">
            <v>359905</v>
          </cell>
          <cell r="C11" t="str">
            <v>UKRAVTO</v>
          </cell>
          <cell r="D11" t="str">
            <v>Ukraine</v>
          </cell>
        </row>
        <row r="12">
          <cell r="B12" t="str">
            <v>360174</v>
          </cell>
          <cell r="C12" t="str">
            <v>CUMMINS ENGINE COMPANY LTD</v>
          </cell>
          <cell r="D12" t="str">
            <v>NCEE</v>
          </cell>
        </row>
        <row r="13">
          <cell r="B13" t="str">
            <v>360175</v>
          </cell>
          <cell r="C13" t="str">
            <v>ERGOTRAK SA</v>
          </cell>
          <cell r="D13" t="str">
            <v>Greece</v>
          </cell>
          <cell r="E13" t="str">
            <v>Greece</v>
          </cell>
        </row>
        <row r="14">
          <cell r="B14" t="str">
            <v>360693</v>
          </cell>
          <cell r="C14" t="str">
            <v>ALL VEHICLES HOLLAND</v>
          </cell>
          <cell r="D14" t="str">
            <v>Private label</v>
          </cell>
        </row>
        <row r="15">
          <cell r="B15" t="str">
            <v>377815</v>
          </cell>
          <cell r="C15" t="str">
            <v>EURODEAL AUTOPARTS A/S</v>
          </cell>
          <cell r="D15" t="str">
            <v>Denmark</v>
          </cell>
          <cell r="E15" t="str">
            <v>Denmark</v>
          </cell>
        </row>
        <row r="16">
          <cell r="B16" t="str">
            <v>360728</v>
          </cell>
          <cell r="C16" t="str">
            <v>REAL-AVTO</v>
          </cell>
          <cell r="D16" t="str">
            <v>Ukraine</v>
          </cell>
        </row>
        <row r="17">
          <cell r="B17" t="str">
            <v>361596</v>
          </cell>
          <cell r="C17" t="str">
            <v>AUTOBEDRIJF AD V/D WESTEN</v>
          </cell>
          <cell r="D17" t="str">
            <v>Private label</v>
          </cell>
        </row>
        <row r="18">
          <cell r="B18" t="str">
            <v>361646</v>
          </cell>
          <cell r="C18" t="str">
            <v>VALVOLINE CEE LLP</v>
          </cell>
          <cell r="D18" t="str">
            <v>WCEE</v>
          </cell>
        </row>
        <row r="19">
          <cell r="B19" t="str">
            <v>361696</v>
          </cell>
          <cell r="C19" t="str">
            <v>JW WESTERLAKEN AUTOMATERIAL</v>
          </cell>
          <cell r="D19" t="str">
            <v>Private label</v>
          </cell>
        </row>
        <row r="20">
          <cell r="B20" t="str">
            <v>361809</v>
          </cell>
          <cell r="C20" t="str">
            <v>DE BEEN AUTOMATERIALEN BV</v>
          </cell>
          <cell r="D20" t="str">
            <v>Private label</v>
          </cell>
        </row>
        <row r="21">
          <cell r="B21" t="str">
            <v>361837</v>
          </cell>
          <cell r="C21" t="str">
            <v>OMNIA OVERSEAS TRADING LTD</v>
          </cell>
          <cell r="D21" t="str">
            <v>Middle East North &amp; East Africa</v>
          </cell>
        </row>
        <row r="22">
          <cell r="B22" t="str">
            <v>361856</v>
          </cell>
          <cell r="C22" t="str">
            <v>CUMMINS DIESEL FZE</v>
          </cell>
          <cell r="D22" t="str">
            <v>Aggreko Cummins</v>
          </cell>
          <cell r="E22" t="str">
            <v>UAE Cummins</v>
          </cell>
        </row>
        <row r="23">
          <cell r="B23" t="str">
            <v>459319</v>
          </cell>
          <cell r="C23" t="str">
            <v>MOMENTUM INTERNATIONAL TRADING</v>
          </cell>
          <cell r="D23" t="str">
            <v>North Africa</v>
          </cell>
          <cell r="E23" t="str">
            <v>Algeria</v>
          </cell>
        </row>
        <row r="24">
          <cell r="B24" t="str">
            <v>362475</v>
          </cell>
          <cell r="C24" t="str">
            <v>A.T. PARTS DEMRI</v>
          </cell>
          <cell r="D24" t="str">
            <v>Israel</v>
          </cell>
          <cell r="E24" t="str">
            <v>Israel</v>
          </cell>
        </row>
        <row r="25">
          <cell r="B25" t="str">
            <v>362496</v>
          </cell>
          <cell r="C25" t="str">
            <v>GARGASH MOTORS &amp; GENERAL TRADING</v>
          </cell>
          <cell r="D25" t="str">
            <v>Middle East</v>
          </cell>
          <cell r="E25" t="str">
            <v>UAE</v>
          </cell>
        </row>
        <row r="26">
          <cell r="B26" t="str">
            <v>365466</v>
          </cell>
          <cell r="C26" t="str">
            <v>DIFFUTHERM BV</v>
          </cell>
          <cell r="D26" t="str">
            <v>Headquarters</v>
          </cell>
        </row>
        <row r="27">
          <cell r="B27" t="str">
            <v>365470</v>
          </cell>
          <cell r="C27" t="str">
            <v>VLIEBO MACHINES</v>
          </cell>
          <cell r="D27" t="str">
            <v>Private label</v>
          </cell>
        </row>
        <row r="28">
          <cell r="B28" t="str">
            <v>366440</v>
          </cell>
          <cell r="C28" t="str">
            <v>VAN VOORDEN BV</v>
          </cell>
          <cell r="D28" t="str">
            <v>Private label</v>
          </cell>
        </row>
        <row r="29">
          <cell r="B29" t="str">
            <v>372439</v>
          </cell>
          <cell r="C29" t="str">
            <v>JOH SCHIRMBECK GMBH</v>
          </cell>
          <cell r="D29" t="str">
            <v>Germany</v>
          </cell>
        </row>
        <row r="30">
          <cell r="B30" t="str">
            <v>374516</v>
          </cell>
          <cell r="C30" t="str">
            <v>IBERIA ASHLAND CHEMICAL SAU</v>
          </cell>
          <cell r="D30" t="str">
            <v>Intercompany</v>
          </cell>
        </row>
        <row r="31">
          <cell r="B31" t="str">
            <v>375568</v>
          </cell>
          <cell r="C31" t="str">
            <v>TEGAMA AUTOMATERIALEN</v>
          </cell>
          <cell r="D31" t="str">
            <v>Private label</v>
          </cell>
        </row>
        <row r="32">
          <cell r="B32" t="str">
            <v>375886</v>
          </cell>
          <cell r="C32" t="str">
            <v>ZANTEN BV</v>
          </cell>
          <cell r="D32" t="str">
            <v>Private label</v>
          </cell>
        </row>
        <row r="33">
          <cell r="B33" t="str">
            <v>376049</v>
          </cell>
          <cell r="C33" t="str">
            <v>MECRO TECHNIKONAS UAB</v>
          </cell>
          <cell r="D33" t="str">
            <v>Baltics</v>
          </cell>
        </row>
        <row r="34">
          <cell r="B34" t="str">
            <v>376141</v>
          </cell>
          <cell r="C34" t="str">
            <v>SMEETS &amp; GEELEN</v>
          </cell>
          <cell r="D34" t="str">
            <v>Private label</v>
          </cell>
        </row>
        <row r="35">
          <cell r="B35" t="str">
            <v>376165</v>
          </cell>
          <cell r="C35" t="str">
            <v>NICO HELDOORN</v>
          </cell>
          <cell r="D35" t="str">
            <v>Private label</v>
          </cell>
        </row>
        <row r="36">
          <cell r="B36" t="str">
            <v>376285</v>
          </cell>
          <cell r="C36" t="str">
            <v>PETROL OFISI AS GENEL MÜDÜRLÜG</v>
          </cell>
          <cell r="D36" t="str">
            <v>Turkey</v>
          </cell>
        </row>
        <row r="37">
          <cell r="B37" t="str">
            <v>359074</v>
          </cell>
          <cell r="C37" t="str">
            <v>REP SA - Z I  PETROLIERE</v>
          </cell>
          <cell r="D37" t="str">
            <v>France</v>
          </cell>
          <cell r="E37" t="str">
            <v>France</v>
          </cell>
        </row>
        <row r="38">
          <cell r="B38" t="str">
            <v>376372</v>
          </cell>
          <cell r="C38" t="str">
            <v>BERKMAN ENERGIE SERVICE BV</v>
          </cell>
          <cell r="D38" t="str">
            <v>Private label</v>
          </cell>
        </row>
        <row r="39">
          <cell r="B39" t="str">
            <v>376521</v>
          </cell>
          <cell r="C39" t="str">
            <v>CALDIC CHEMIE BV</v>
          </cell>
          <cell r="D39" t="str">
            <v>Headquarters</v>
          </cell>
        </row>
        <row r="40">
          <cell r="B40" t="str">
            <v>376544</v>
          </cell>
          <cell r="C40" t="str">
            <v>AUTOBEDRIJF DE LANG</v>
          </cell>
          <cell r="D40" t="str">
            <v>Private label</v>
          </cell>
        </row>
        <row r="41">
          <cell r="B41" t="str">
            <v>362074</v>
          </cell>
          <cell r="C41" t="str">
            <v>KUBOTA EUROPE S A S</v>
          </cell>
          <cell r="D41" t="str">
            <v>France</v>
          </cell>
          <cell r="E41" t="str">
            <v>France</v>
          </cell>
        </row>
        <row r="42">
          <cell r="B42" t="str">
            <v>376671</v>
          </cell>
          <cell r="C42" t="str">
            <v>SERVICE BEST - DO NOT USE</v>
          </cell>
          <cell r="D42" t="str">
            <v>Private label</v>
          </cell>
        </row>
        <row r="43">
          <cell r="B43" t="str">
            <v>376693</v>
          </cell>
          <cell r="C43" t="str">
            <v>HANDELSMAATSCHAP- DO NOT USE</v>
          </cell>
          <cell r="D43" t="str">
            <v>Private label</v>
          </cell>
        </row>
        <row r="44">
          <cell r="B44" t="str">
            <v>376764</v>
          </cell>
          <cell r="C44" t="str">
            <v>NIJBOER AUTO'S</v>
          </cell>
          <cell r="D44" t="str">
            <v>Private label</v>
          </cell>
        </row>
        <row r="45">
          <cell r="B45" t="str">
            <v>376829</v>
          </cell>
          <cell r="C45" t="str">
            <v>PROTEC LUBER IBERICA SA</v>
          </cell>
          <cell r="D45" t="str">
            <v>Spain</v>
          </cell>
        </row>
        <row r="46">
          <cell r="B46" t="str">
            <v>376990</v>
          </cell>
          <cell r="C46" t="str">
            <v>AD PARTS</v>
          </cell>
          <cell r="D46" t="str">
            <v>Spain</v>
          </cell>
        </row>
        <row r="47">
          <cell r="B47" t="str">
            <v>377069</v>
          </cell>
          <cell r="C47" t="str">
            <v>SIOU LEE</v>
          </cell>
          <cell r="D47" t="str">
            <v>Headquarters</v>
          </cell>
        </row>
        <row r="48">
          <cell r="B48" t="str">
            <v>377092</v>
          </cell>
          <cell r="C48" t="str">
            <v>FEEDER ONE BV</v>
          </cell>
          <cell r="D48" t="str">
            <v>Private label</v>
          </cell>
        </row>
        <row r="49">
          <cell r="B49" t="str">
            <v>377109</v>
          </cell>
          <cell r="C49" t="str">
            <v>NIJOL OLIEMAATSCHAPPIJ BV</v>
          </cell>
          <cell r="D49" t="str">
            <v>Private label</v>
          </cell>
        </row>
        <row r="50">
          <cell r="B50" t="str">
            <v>377153</v>
          </cell>
          <cell r="C50" t="str">
            <v>J NIEMAN</v>
          </cell>
          <cell r="D50" t="str">
            <v>Private label</v>
          </cell>
        </row>
        <row r="51">
          <cell r="B51" t="str">
            <v>377266</v>
          </cell>
          <cell r="C51" t="str">
            <v>VAN DEN BROEK OL- DO NOT USE</v>
          </cell>
          <cell r="D51" t="str">
            <v>Private label</v>
          </cell>
        </row>
        <row r="52">
          <cell r="B52" t="str">
            <v>377326</v>
          </cell>
          <cell r="C52" t="str">
            <v>LEKKERLAND NEDERLAND BV</v>
          </cell>
          <cell r="D52" t="str">
            <v>Private label</v>
          </cell>
        </row>
        <row r="53">
          <cell r="B53" t="str">
            <v>377357</v>
          </cell>
          <cell r="C53" t="str">
            <v>SIA STOLLER</v>
          </cell>
          <cell r="D53" t="str">
            <v>Baltics</v>
          </cell>
        </row>
        <row r="54">
          <cell r="B54" t="str">
            <v>377386</v>
          </cell>
          <cell r="C54" t="str">
            <v>HALFORDS BV</v>
          </cell>
          <cell r="D54" t="str">
            <v>Private label</v>
          </cell>
        </row>
        <row r="55">
          <cell r="B55" t="str">
            <v>377626</v>
          </cell>
          <cell r="C55" t="str">
            <v>F SCHRIJNEMAEKERS OLIE</v>
          </cell>
          <cell r="D55" t="str">
            <v>Private label</v>
          </cell>
        </row>
        <row r="56">
          <cell r="B56" t="str">
            <v>377657</v>
          </cell>
          <cell r="C56" t="str">
            <v>PHEIJL AUTOMATERIALEN BV</v>
          </cell>
          <cell r="D56" t="str">
            <v>Private label</v>
          </cell>
        </row>
        <row r="57">
          <cell r="B57" t="str">
            <v>377718</v>
          </cell>
          <cell r="C57" t="str">
            <v>LASAULEC BV CENTRAAL</v>
          </cell>
          <cell r="D57" t="str">
            <v>Private label</v>
          </cell>
        </row>
        <row r="58">
          <cell r="B58" t="str">
            <v>387311</v>
          </cell>
          <cell r="C58" t="str">
            <v>CUMMINS DIESEL SALG &amp; SERVICE A/S</v>
          </cell>
          <cell r="D58" t="str">
            <v>Denmark</v>
          </cell>
          <cell r="E58" t="str">
            <v>Denmark</v>
          </cell>
        </row>
        <row r="59">
          <cell r="B59" t="str">
            <v>377841</v>
          </cell>
          <cell r="C59" t="str">
            <v>TRANSNATIONAL BLENDERS</v>
          </cell>
          <cell r="D59" t="str">
            <v>Private label</v>
          </cell>
        </row>
        <row r="60">
          <cell r="B60" t="str">
            <v>377848</v>
          </cell>
          <cell r="C60" t="str">
            <v>NESTE MARKKINOINTI OY</v>
          </cell>
          <cell r="D60" t="str">
            <v>Neste</v>
          </cell>
        </row>
        <row r="61">
          <cell r="B61" t="str">
            <v>377894</v>
          </cell>
          <cell r="C61" t="str">
            <v>DIGACO HANDELSONDERNEMING BV</v>
          </cell>
          <cell r="D61" t="str">
            <v>Private label</v>
          </cell>
        </row>
        <row r="62">
          <cell r="B62" t="str">
            <v>377985</v>
          </cell>
          <cell r="C62" t="str">
            <v>SAKSON SA</v>
          </cell>
          <cell r="D62" t="str">
            <v>Greece</v>
          </cell>
          <cell r="E62" t="str">
            <v>Greece</v>
          </cell>
        </row>
        <row r="63">
          <cell r="B63" t="str">
            <v>378316</v>
          </cell>
          <cell r="C63" t="str">
            <v>AUTOBEDRIJF VAN BURGEL</v>
          </cell>
          <cell r="D63" t="str">
            <v>Private label</v>
          </cell>
        </row>
        <row r="64">
          <cell r="B64" t="str">
            <v>378349</v>
          </cell>
          <cell r="C64" t="str">
            <v>R KETTENIS AUTO'S</v>
          </cell>
          <cell r="D64" t="str">
            <v>Private label</v>
          </cell>
        </row>
        <row r="65">
          <cell r="B65" t="str">
            <v>378379</v>
          </cell>
          <cell r="C65" t="str">
            <v>DENICOL MOTOR OILS NV</v>
          </cell>
          <cell r="D65" t="str">
            <v>Private label</v>
          </cell>
        </row>
        <row r="66">
          <cell r="B66" t="str">
            <v>378391</v>
          </cell>
          <cell r="C66" t="str">
            <v>IMPEX BENELUX NV</v>
          </cell>
          <cell r="D66" t="str">
            <v>Private label</v>
          </cell>
        </row>
        <row r="67">
          <cell r="B67" t="str">
            <v>378407</v>
          </cell>
          <cell r="C67" t="str">
            <v>MIN VAN DEFENSIE</v>
          </cell>
          <cell r="D67" t="str">
            <v>Private label</v>
          </cell>
        </row>
        <row r="68">
          <cell r="B68" t="str">
            <v>378414</v>
          </cell>
          <cell r="C68" t="str">
            <v>MINISTERIE VAN DEFENSIE</v>
          </cell>
          <cell r="D68" t="str">
            <v>Private label</v>
          </cell>
        </row>
        <row r="69">
          <cell r="B69" t="str">
            <v>378618</v>
          </cell>
          <cell r="C69" t="str">
            <v>LLC VALTEC</v>
          </cell>
          <cell r="D69" t="str">
            <v>Kazakhstan</v>
          </cell>
        </row>
        <row r="70">
          <cell r="B70" t="str">
            <v>378673</v>
          </cell>
          <cell r="C70" t="str">
            <v>AUTODISTRIBUTION NE- DO NOT USE</v>
          </cell>
          <cell r="D70" t="str">
            <v>Private label</v>
          </cell>
        </row>
        <row r="71">
          <cell r="B71" t="str">
            <v>378695</v>
          </cell>
          <cell r="C71" t="str">
            <v>OCD NEDERLAND BV</v>
          </cell>
          <cell r="D71" t="str">
            <v>Private label</v>
          </cell>
        </row>
        <row r="72">
          <cell r="B72" t="str">
            <v>378755</v>
          </cell>
          <cell r="C72" t="str">
            <v>J LUYT TRANSPORTBEDRIJF</v>
          </cell>
          <cell r="D72" t="str">
            <v>Private label</v>
          </cell>
        </row>
        <row r="73">
          <cell r="B73" t="str">
            <v>378912</v>
          </cell>
          <cell r="C73" t="str">
            <v>PETRO-LUBRICANTS-MINERALÖL</v>
          </cell>
          <cell r="D73" t="str">
            <v>Austria</v>
          </cell>
          <cell r="E73" t="str">
            <v>Austria</v>
          </cell>
        </row>
        <row r="74">
          <cell r="B74" t="str">
            <v>378938</v>
          </cell>
          <cell r="C74" t="str">
            <v>KOSKAMP AUTOMATERIALEN</v>
          </cell>
          <cell r="D74" t="str">
            <v>Private label</v>
          </cell>
        </row>
        <row r="75">
          <cell r="B75" t="str">
            <v>378995</v>
          </cell>
          <cell r="C75" t="str">
            <v>GLOVIS SLOVAKIA SRO</v>
          </cell>
          <cell r="D75" t="str">
            <v>Poland</v>
          </cell>
        </row>
        <row r="76">
          <cell r="B76" t="str">
            <v>378996</v>
          </cell>
          <cell r="C76" t="str">
            <v>POLONIA NEDERLAND IM-EXPORT BV</v>
          </cell>
          <cell r="D76" t="str">
            <v>Private label</v>
          </cell>
        </row>
        <row r="77">
          <cell r="B77" t="str">
            <v>379000</v>
          </cell>
          <cell r="C77" t="str">
            <v>AQUA MENTHA BV</v>
          </cell>
          <cell r="D77" t="str">
            <v>Private label</v>
          </cell>
        </row>
        <row r="78">
          <cell r="B78" t="str">
            <v>379027</v>
          </cell>
          <cell r="C78" t="str">
            <v>DONGHEE SLOVAKIA S R O</v>
          </cell>
          <cell r="D78" t="str">
            <v>Poland</v>
          </cell>
        </row>
        <row r="79">
          <cell r="B79" t="str">
            <v>379038</v>
          </cell>
          <cell r="C79" t="str">
            <v>SAFE MOTORS BV</v>
          </cell>
          <cell r="D79" t="str">
            <v>Private label</v>
          </cell>
        </row>
        <row r="80">
          <cell r="B80" t="str">
            <v>379049</v>
          </cell>
          <cell r="C80" t="str">
            <v>BRB INTERNATIONAL BV</v>
          </cell>
          <cell r="D80" t="str">
            <v>Private label</v>
          </cell>
        </row>
        <row r="81">
          <cell r="B81" t="str">
            <v>379114</v>
          </cell>
          <cell r="C81" t="str">
            <v>LCN DEVELOPPEMENT</v>
          </cell>
          <cell r="D81" t="str">
            <v>France</v>
          </cell>
          <cell r="E81" t="str">
            <v>France</v>
          </cell>
        </row>
        <row r="82">
          <cell r="B82" t="str">
            <v>379122</v>
          </cell>
          <cell r="C82" t="str">
            <v>SCHREURS WESSEM BV</v>
          </cell>
          <cell r="D82" t="str">
            <v>Private label</v>
          </cell>
        </row>
        <row r="83">
          <cell r="B83" t="str">
            <v>379128</v>
          </cell>
          <cell r="C83" t="str">
            <v>MPM EUROCARS LTD</v>
          </cell>
          <cell r="D83" t="str">
            <v>Cyprus</v>
          </cell>
          <cell r="E83" t="str">
            <v>Cyprus</v>
          </cell>
        </row>
        <row r="84">
          <cell r="B84" t="str">
            <v>379133</v>
          </cell>
          <cell r="C84" t="str">
            <v>SCHREURS MALDEN VOF</v>
          </cell>
          <cell r="D84" t="str">
            <v>Private label</v>
          </cell>
        </row>
        <row r="85">
          <cell r="B85" t="str">
            <v>379151</v>
          </cell>
          <cell r="C85" t="str">
            <v>INDOCAR</v>
          </cell>
          <cell r="D85" t="str">
            <v>Private label</v>
          </cell>
        </row>
        <row r="86">
          <cell r="B86" t="str">
            <v>379204</v>
          </cell>
          <cell r="C86" t="str">
            <v>CUMMINS HOLLAND BV</v>
          </cell>
          <cell r="D86" t="str">
            <v>Private label</v>
          </cell>
        </row>
        <row r="87">
          <cell r="B87" t="str">
            <v>379344</v>
          </cell>
          <cell r="C87" t="str">
            <v>BREZAN BV</v>
          </cell>
          <cell r="D87" t="str">
            <v>Private label</v>
          </cell>
        </row>
        <row r="88">
          <cell r="B88" t="str">
            <v>379488</v>
          </cell>
          <cell r="C88" t="str">
            <v>GARAGE TOM JANSSEN &amp; ZN</v>
          </cell>
          <cell r="D88" t="str">
            <v>Private label</v>
          </cell>
        </row>
        <row r="89">
          <cell r="B89" t="str">
            <v>379539</v>
          </cell>
          <cell r="C89" t="str">
            <v>TSUBAKIMOTO EUROPE BV</v>
          </cell>
          <cell r="D89" t="str">
            <v>Private label</v>
          </cell>
        </row>
        <row r="90">
          <cell r="B90" t="str">
            <v>379551</v>
          </cell>
          <cell r="C90" t="str">
            <v>KON  LUCHTMACHT DEB/FEZ</v>
          </cell>
          <cell r="D90" t="str">
            <v>Private label</v>
          </cell>
        </row>
        <row r="91">
          <cell r="B91" t="str">
            <v>379592</v>
          </cell>
          <cell r="C91" t="str">
            <v>GRATIS LEVERINGEN VALNED</v>
          </cell>
          <cell r="D91" t="str">
            <v>Private label</v>
          </cell>
        </row>
        <row r="92">
          <cell r="B92" t="str">
            <v>379656</v>
          </cell>
          <cell r="C92" t="str">
            <v>AL-ATTIYA MOTORS &amp; TRADING CO</v>
          </cell>
          <cell r="D92" t="str">
            <v>Middle East</v>
          </cell>
          <cell r="E92" t="str">
            <v>Qatar</v>
          </cell>
        </row>
        <row r="93">
          <cell r="B93" t="str">
            <v>379770</v>
          </cell>
          <cell r="C93" t="str">
            <v>OLIEBRON BV</v>
          </cell>
          <cell r="D93" t="str">
            <v>Headquarters</v>
          </cell>
        </row>
        <row r="94">
          <cell r="B94" t="str">
            <v>379883</v>
          </cell>
          <cell r="C94" t="str">
            <v>MOTORCENTER</v>
          </cell>
          <cell r="D94" t="str">
            <v>Private label</v>
          </cell>
        </row>
        <row r="95">
          <cell r="B95" t="str">
            <v>379897</v>
          </cell>
          <cell r="C95" t="str">
            <v>PETRO-LUBRICANTS-MINERALOL</v>
          </cell>
          <cell r="D95" t="str">
            <v>Switzerland</v>
          </cell>
          <cell r="E95" t="str">
            <v>Switzerland</v>
          </cell>
        </row>
        <row r="96">
          <cell r="B96" t="str">
            <v>379992</v>
          </cell>
          <cell r="C96" t="str">
            <v>QUALVECOM LTD</v>
          </cell>
          <cell r="D96" t="str">
            <v>Ireland</v>
          </cell>
        </row>
        <row r="97">
          <cell r="B97" t="str">
            <v>380351</v>
          </cell>
          <cell r="C97" t="str">
            <v>AUTOSERVICE VALSTAR VOF</v>
          </cell>
          <cell r="D97" t="str">
            <v>Private label</v>
          </cell>
        </row>
        <row r="98">
          <cell r="B98" t="str">
            <v>380679</v>
          </cell>
          <cell r="C98" t="str">
            <v>JJ TROOST SCHEEP- DO NOT USE</v>
          </cell>
          <cell r="D98" t="str">
            <v>Private label</v>
          </cell>
        </row>
        <row r="99">
          <cell r="B99" t="str">
            <v>380706</v>
          </cell>
          <cell r="C99" t="str">
            <v>MOSESKO LTD</v>
          </cell>
          <cell r="D99" t="str">
            <v>Armenia Azerbadjan Georgia</v>
          </cell>
          <cell r="E99" t="str">
            <v>Armenia</v>
          </cell>
        </row>
        <row r="100">
          <cell r="B100" t="str">
            <v>381090</v>
          </cell>
          <cell r="C100" t="str">
            <v>LUBRIMASTER LLC</v>
          </cell>
          <cell r="D100" t="str">
            <v>Russia</v>
          </cell>
        </row>
        <row r="101">
          <cell r="B101" t="str">
            <v>381153</v>
          </cell>
          <cell r="C101" t="str">
            <v>GIKS LTD</v>
          </cell>
          <cell r="D101" t="str">
            <v>Russia</v>
          </cell>
        </row>
        <row r="102">
          <cell r="B102" t="str">
            <v>381155</v>
          </cell>
          <cell r="C102" t="str">
            <v>MOPC FOR OIL &amp; GAS SERVICES CO</v>
          </cell>
          <cell r="D102" t="str">
            <v>Middle East North &amp; East Africa</v>
          </cell>
          <cell r="E102" t="str">
            <v>Oman</v>
          </cell>
        </row>
        <row r="103">
          <cell r="B103" t="str">
            <v>381255</v>
          </cell>
          <cell r="C103" t="str">
            <v>ACOL SMEERMIDDELEN CENTER BVBA</v>
          </cell>
          <cell r="D103" t="str">
            <v>Private label</v>
          </cell>
        </row>
        <row r="104">
          <cell r="B104" t="str">
            <v>381580</v>
          </cell>
          <cell r="C104" t="str">
            <v>TWIMVA</v>
          </cell>
          <cell r="D104" t="str">
            <v>Private label</v>
          </cell>
        </row>
        <row r="105">
          <cell r="B105" t="str">
            <v>381694</v>
          </cell>
          <cell r="C105" t="str">
            <v>MATE FOR CARS</v>
          </cell>
          <cell r="D105" t="str">
            <v>Private label</v>
          </cell>
        </row>
        <row r="106">
          <cell r="B106" t="str">
            <v>381754</v>
          </cell>
          <cell r="C106" t="str">
            <v>GAP PETROL URUNLERI ENDUSTRI</v>
          </cell>
          <cell r="D106" t="str">
            <v>Turkey</v>
          </cell>
        </row>
        <row r="107">
          <cell r="B107" t="str">
            <v>377789</v>
          </cell>
          <cell r="C107" t="str">
            <v>EURODEAL AUTOPARTS A/S</v>
          </cell>
          <cell r="D107" t="str">
            <v>Denmark</v>
          </cell>
          <cell r="E107" t="str">
            <v>Denmark</v>
          </cell>
        </row>
        <row r="108">
          <cell r="B108" t="str">
            <v>382023</v>
          </cell>
          <cell r="C108" t="str">
            <v>OIL INTERNATIONAL LLC</v>
          </cell>
          <cell r="D108" t="str">
            <v>Israel</v>
          </cell>
          <cell r="E108" t="str">
            <v>Israel</v>
          </cell>
        </row>
        <row r="109">
          <cell r="B109" t="str">
            <v>382052</v>
          </cell>
          <cell r="C109" t="str">
            <v>ROTONDE OLIE</v>
          </cell>
          <cell r="D109" t="str">
            <v>Private label</v>
          </cell>
        </row>
        <row r="110">
          <cell r="B110" t="str">
            <v>382481</v>
          </cell>
          <cell r="C110" t="str">
            <v>AEROTRIM</v>
          </cell>
          <cell r="D110" t="str">
            <v>Headquarters</v>
          </cell>
        </row>
        <row r="111">
          <cell r="B111" t="str">
            <v>381913</v>
          </cell>
          <cell r="C111" t="str">
            <v>MACHINERY OY</v>
          </cell>
          <cell r="D111" t="str">
            <v>Finland</v>
          </cell>
          <cell r="E111" t="str">
            <v>Finland</v>
          </cell>
        </row>
        <row r="112">
          <cell r="B112" t="str">
            <v>382628</v>
          </cell>
          <cell r="C112" t="str">
            <v>BROUWER MOTORS</v>
          </cell>
          <cell r="D112" t="str">
            <v>Private label</v>
          </cell>
        </row>
        <row r="113">
          <cell r="B113" t="str">
            <v>383890</v>
          </cell>
          <cell r="C113" t="str">
            <v>WUNSCH OELE GMBH</v>
          </cell>
          <cell r="D113" t="str">
            <v>Germany</v>
          </cell>
        </row>
        <row r="114">
          <cell r="B114" t="str">
            <v>385534</v>
          </cell>
          <cell r="C114" t="str">
            <v>KIA MOTORS SLOVAKIA SRO</v>
          </cell>
          <cell r="D114" t="str">
            <v>Poland</v>
          </cell>
        </row>
        <row r="115">
          <cell r="B115" t="str">
            <v>385868</v>
          </cell>
          <cell r="C115" t="str">
            <v>CUMMINS MAKINA SANAY</v>
          </cell>
          <cell r="D115" t="str">
            <v>Turkey</v>
          </cell>
        </row>
        <row r="116">
          <cell r="B116" t="str">
            <v>385887</v>
          </cell>
          <cell r="C116" t="str">
            <v>GLOVIS SLOVAKIA S.R.O</v>
          </cell>
          <cell r="D116" t="str">
            <v>Poland</v>
          </cell>
        </row>
        <row r="117">
          <cell r="B117" t="str">
            <v>386239</v>
          </cell>
          <cell r="C117" t="str">
            <v>FRANKE</v>
          </cell>
          <cell r="D117" t="str">
            <v>Switzerland</v>
          </cell>
          <cell r="E117" t="str">
            <v>Switzerland</v>
          </cell>
        </row>
        <row r="118">
          <cell r="B118" t="str">
            <v>387284</v>
          </cell>
          <cell r="C118" t="str">
            <v>GENTEC UNIT 7 CHANCERYGATE</v>
          </cell>
          <cell r="D118" t="str">
            <v>Africa</v>
          </cell>
          <cell r="E118" t="str">
            <v>Nigeria</v>
          </cell>
        </row>
        <row r="119">
          <cell r="B119" t="str">
            <v>394660</v>
          </cell>
          <cell r="C119" t="str">
            <v>S&amp;N OSAKEYHTIÖ</v>
          </cell>
          <cell r="D119" t="str">
            <v>Finland</v>
          </cell>
          <cell r="E119" t="str">
            <v>Finland</v>
          </cell>
        </row>
        <row r="120">
          <cell r="B120" t="str">
            <v>387884</v>
          </cell>
          <cell r="C120" t="str">
            <v>FRIEDRICH KRAFT GMBH</v>
          </cell>
          <cell r="D120" t="str">
            <v>Germany</v>
          </cell>
        </row>
        <row r="121">
          <cell r="B121" t="str">
            <v>388364</v>
          </cell>
          <cell r="C121" t="str">
            <v>AGGREKO UK LTD</v>
          </cell>
          <cell r="D121" t="str">
            <v>Aggreko Cummins</v>
          </cell>
          <cell r="E121" t="str">
            <v>Aggreko</v>
          </cell>
        </row>
        <row r="122">
          <cell r="B122" t="str">
            <v>389823</v>
          </cell>
          <cell r="C122" t="str">
            <v>MOTORCITY APELDOORN BV</v>
          </cell>
          <cell r="D122" t="str">
            <v>Private label</v>
          </cell>
        </row>
        <row r="123">
          <cell r="B123" t="str">
            <v>389841</v>
          </cell>
          <cell r="C123" t="str">
            <v>DANECO BV</v>
          </cell>
          <cell r="D123" t="str">
            <v>Headquarters</v>
          </cell>
        </row>
        <row r="124">
          <cell r="B124" t="str">
            <v>391941</v>
          </cell>
          <cell r="C124" t="str">
            <v>LEONHARDT</v>
          </cell>
          <cell r="D124" t="str">
            <v>Germany</v>
          </cell>
        </row>
        <row r="125">
          <cell r="B125" t="str">
            <v>393903</v>
          </cell>
          <cell r="C125" t="str">
            <v>T.P.B.D. A S</v>
          </cell>
          <cell r="D125" t="str">
            <v>Slovakia</v>
          </cell>
        </row>
        <row r="126">
          <cell r="B126" t="str">
            <v>393930</v>
          </cell>
          <cell r="C126" t="str">
            <v>AZINTERVAL LTD BAKU</v>
          </cell>
          <cell r="D126" t="str">
            <v>Armenia Azerbadjan Georgia</v>
          </cell>
          <cell r="E126" t="str">
            <v>Azerbaijan</v>
          </cell>
        </row>
        <row r="127">
          <cell r="B127" t="str">
            <v>394196</v>
          </cell>
          <cell r="C127" t="str">
            <v>DREDGING INTERNATIONAL NV</v>
          </cell>
          <cell r="D127" t="str">
            <v>Headquarters</v>
          </cell>
        </row>
        <row r="128">
          <cell r="B128" t="str">
            <v>394334</v>
          </cell>
          <cell r="C128" t="str">
            <v>OOO CUMMINS</v>
          </cell>
          <cell r="D128" t="str">
            <v>Russia</v>
          </cell>
        </row>
        <row r="129">
          <cell r="B129" t="str">
            <v>394600</v>
          </cell>
          <cell r="C129" t="str">
            <v>PRISTA OIL YAGSANVETIC LTD STI</v>
          </cell>
          <cell r="D129" t="str">
            <v>Turkey</v>
          </cell>
        </row>
        <row r="130">
          <cell r="B130" t="str">
            <v>394617</v>
          </cell>
          <cell r="C130" t="str">
            <v>KOREA HOUGHTON CORPORATION</v>
          </cell>
          <cell r="D130" t="str">
            <v>Headquarters</v>
          </cell>
        </row>
        <row r="131">
          <cell r="B131" t="str">
            <v>394629</v>
          </cell>
          <cell r="C131" t="str">
            <v>INTERNATIONAL MACHINERY LTD</v>
          </cell>
          <cell r="D131" t="str">
            <v>Africa</v>
          </cell>
          <cell r="E131" t="str">
            <v>Malta</v>
          </cell>
        </row>
        <row r="132">
          <cell r="B132" t="str">
            <v>394644</v>
          </cell>
          <cell r="C132" t="str">
            <v>IMPOLEOS</v>
          </cell>
          <cell r="D132" t="str">
            <v>Africa</v>
          </cell>
          <cell r="E132" t="str">
            <v>Angola</v>
          </cell>
        </row>
        <row r="133">
          <cell r="B133" t="str">
            <v>394656</v>
          </cell>
          <cell r="C133" t="str">
            <v>VALIMEX CORP</v>
          </cell>
          <cell r="D133" t="str">
            <v>Russia</v>
          </cell>
        </row>
        <row r="134">
          <cell r="B134" t="str">
            <v>394672</v>
          </cell>
          <cell r="C134" t="str">
            <v>S&amp;N OSAKEYHTIÖ</v>
          </cell>
          <cell r="D134" t="str">
            <v>Finland</v>
          </cell>
          <cell r="E134" t="str">
            <v>Finland</v>
          </cell>
        </row>
        <row r="135">
          <cell r="B135" t="str">
            <v>394747</v>
          </cell>
          <cell r="C135" t="str">
            <v>CLANDON HOUSE LTD</v>
          </cell>
          <cell r="D135" t="str">
            <v>Africa</v>
          </cell>
          <cell r="E135" t="str">
            <v>UK</v>
          </cell>
        </row>
        <row r="136">
          <cell r="B136" t="str">
            <v>394852</v>
          </cell>
          <cell r="C136" t="str">
            <v>AQUA MENTHA BV</v>
          </cell>
          <cell r="D136" t="str">
            <v>Private label</v>
          </cell>
        </row>
        <row r="137">
          <cell r="B137" t="str">
            <v>396875</v>
          </cell>
          <cell r="C137" t="str">
            <v>AALTEN BEDRIJFSAUTO'S</v>
          </cell>
          <cell r="D137" t="str">
            <v>Private label</v>
          </cell>
        </row>
        <row r="138">
          <cell r="B138" t="str">
            <v>399228</v>
          </cell>
          <cell r="C138" t="str">
            <v>POLYTEK S A</v>
          </cell>
          <cell r="D138" t="str">
            <v>Headquarters</v>
          </cell>
        </row>
        <row r="139">
          <cell r="B139" t="str">
            <v>405384</v>
          </cell>
          <cell r="C139" t="str">
            <v>FULL-FORCE</v>
          </cell>
          <cell r="D139" t="str">
            <v>Private label</v>
          </cell>
        </row>
        <row r="140">
          <cell r="B140" t="str">
            <v>405497</v>
          </cell>
          <cell r="C140" t="str">
            <v>ECO NV</v>
          </cell>
          <cell r="D140" t="str">
            <v>Headquarters</v>
          </cell>
        </row>
        <row r="141">
          <cell r="B141" t="str">
            <v>405529</v>
          </cell>
          <cell r="C141" t="str">
            <v>GRATIS LEVERINGEN</v>
          </cell>
          <cell r="D141" t="str">
            <v>Headquarters</v>
          </cell>
        </row>
        <row r="142">
          <cell r="B142" t="str">
            <v>406486</v>
          </cell>
          <cell r="C142" t="str">
            <v>MECRO AS</v>
          </cell>
          <cell r="D142" t="str">
            <v>Baltics</v>
          </cell>
        </row>
        <row r="143">
          <cell r="B143" t="str">
            <v>406842</v>
          </cell>
          <cell r="C143" t="str">
            <v>TORNADO+CO</v>
          </cell>
          <cell r="D143" t="str">
            <v>Armenia Azerbadjan Georgia</v>
          </cell>
          <cell r="E143" t="str">
            <v>Georgia</v>
          </cell>
        </row>
        <row r="144">
          <cell r="B144" t="str">
            <v>4070</v>
          </cell>
          <cell r="C144" t="str">
            <v>MACKS AUTO SUPPLY</v>
          </cell>
          <cell r="D144" t="str">
            <v>UK</v>
          </cell>
        </row>
        <row r="145">
          <cell r="B145" t="str">
            <v>407067</v>
          </cell>
          <cell r="C145" t="str">
            <v>ASHLAND POLAND SP ZOO</v>
          </cell>
          <cell r="D145" t="str">
            <v>Intercompany</v>
          </cell>
        </row>
        <row r="146">
          <cell r="B146" t="str">
            <v>407070</v>
          </cell>
          <cell r="C146" t="str">
            <v>ASHLAND UK LTD</v>
          </cell>
          <cell r="D146" t="str">
            <v>Intercompany</v>
          </cell>
        </row>
        <row r="147">
          <cell r="B147" t="str">
            <v>407072</v>
          </cell>
          <cell r="C147" t="str">
            <v>IBERIA ASHLAND CHEMICAL SAU</v>
          </cell>
          <cell r="D147" t="str">
            <v>Intercompany</v>
          </cell>
        </row>
        <row r="148">
          <cell r="B148" t="str">
            <v>407074</v>
          </cell>
          <cell r="C148" t="str">
            <v>VALVOLINE SOUTH AFRICA PTY LTD</v>
          </cell>
          <cell r="D148" t="str">
            <v>Intercompany</v>
          </cell>
        </row>
        <row r="149">
          <cell r="B149" t="str">
            <v>407075</v>
          </cell>
          <cell r="C149" t="str">
            <v>ASHLAND ITALIA SPA</v>
          </cell>
          <cell r="D149" t="str">
            <v>Intercompany</v>
          </cell>
        </row>
        <row r="150">
          <cell r="B150" t="str">
            <v>407078</v>
          </cell>
          <cell r="C150" t="str">
            <v>VALVOLINE DEUTSCHLAND GMBH &amp;</v>
          </cell>
          <cell r="D150" t="str">
            <v>Intercompany</v>
          </cell>
        </row>
        <row r="151">
          <cell r="B151" t="str">
            <v>407080</v>
          </cell>
          <cell r="C151" t="str">
            <v>ASHLAND FRANCE SAS</v>
          </cell>
          <cell r="D151" t="str">
            <v>Intercompany</v>
          </cell>
        </row>
        <row r="152">
          <cell r="B152" t="str">
            <v>407083</v>
          </cell>
          <cell r="C152" t="str">
            <v>ASHLAND BELGIUM BVBA</v>
          </cell>
          <cell r="D152" t="str">
            <v>Intercompany</v>
          </cell>
        </row>
        <row r="153">
          <cell r="B153" t="str">
            <v>414078</v>
          </cell>
          <cell r="C153" t="str">
            <v>UNIFILTERS KENYA LTD</v>
          </cell>
          <cell r="D153" t="str">
            <v>Middle East North &amp; East Africa</v>
          </cell>
          <cell r="E153" t="str">
            <v>Kenya</v>
          </cell>
        </row>
        <row r="154">
          <cell r="B154" t="str">
            <v>414082</v>
          </cell>
          <cell r="C154" t="str">
            <v>CAR &amp; GENERAL</v>
          </cell>
          <cell r="D154" t="str">
            <v>Africa</v>
          </cell>
          <cell r="E154" t="str">
            <v>Kenya</v>
          </cell>
        </row>
        <row r="155">
          <cell r="B155" t="str">
            <v>382581</v>
          </cell>
          <cell r="C155" t="str">
            <v>POULSEN EHF</v>
          </cell>
          <cell r="D155" t="str">
            <v>Iceland</v>
          </cell>
          <cell r="E155" t="str">
            <v>Iceland</v>
          </cell>
        </row>
        <row r="156">
          <cell r="B156" t="str">
            <v>414532</v>
          </cell>
          <cell r="C156" t="str">
            <v>AP LOGISTICS BV DO NOT USE</v>
          </cell>
          <cell r="D156" t="str">
            <v>Benelux</v>
          </cell>
        </row>
        <row r="157">
          <cell r="B157" t="str">
            <v>414675</v>
          </cell>
          <cell r="C157" t="str">
            <v>AMADEUS</v>
          </cell>
          <cell r="D157" t="str">
            <v>SCEE</v>
          </cell>
          <cell r="E157" t="str">
            <v>Albania</v>
          </cell>
        </row>
        <row r="158">
          <cell r="B158" t="str">
            <v>414772</v>
          </cell>
          <cell r="C158" t="str">
            <v>AP LOGISTICS BV</v>
          </cell>
          <cell r="D158" t="str">
            <v>Benelux</v>
          </cell>
        </row>
        <row r="159">
          <cell r="B159" t="str">
            <v>414823</v>
          </cell>
          <cell r="C159" t="str">
            <v>AMADEUS</v>
          </cell>
          <cell r="D159" t="str">
            <v>SCEE</v>
          </cell>
        </row>
        <row r="160">
          <cell r="B160" t="str">
            <v>414868</v>
          </cell>
          <cell r="C160" t="str">
            <v>SAMPLE ACCOUNT EMEA</v>
          </cell>
          <cell r="D160" t="str">
            <v>Headquarters</v>
          </cell>
        </row>
        <row r="161">
          <cell r="B161" t="str">
            <v>360713</v>
          </cell>
          <cell r="C161" t="str">
            <v>CUMMINS NORWAY AS</v>
          </cell>
          <cell r="D161" t="str">
            <v>Norway</v>
          </cell>
          <cell r="E161" t="str">
            <v>Norway</v>
          </cell>
        </row>
        <row r="162">
          <cell r="B162" t="str">
            <v>416357</v>
          </cell>
          <cell r="C162" t="str">
            <v>KOROR LTD</v>
          </cell>
          <cell r="D162" t="str">
            <v>Greece</v>
          </cell>
          <cell r="E162" t="str">
            <v>Greece</v>
          </cell>
        </row>
        <row r="163">
          <cell r="B163" t="str">
            <v>418069</v>
          </cell>
          <cell r="C163" t="str">
            <v>IVECO CZECH REPUBLIC A S</v>
          </cell>
          <cell r="D163" t="str">
            <v>Poland</v>
          </cell>
        </row>
        <row r="164">
          <cell r="B164" t="str">
            <v>418992</v>
          </cell>
          <cell r="C164" t="str">
            <v>ASHLAND NEDERLAND BV</v>
          </cell>
          <cell r="D164" t="str">
            <v>Headquarters</v>
          </cell>
        </row>
        <row r="165">
          <cell r="B165" t="str">
            <v>419196</v>
          </cell>
          <cell r="C165" t="str">
            <v>LUBRIZOL FRANCE S A S</v>
          </cell>
          <cell r="D165" t="str">
            <v>France</v>
          </cell>
          <cell r="E165" t="str">
            <v>France</v>
          </cell>
        </row>
        <row r="166">
          <cell r="B166" t="str">
            <v>420994</v>
          </cell>
          <cell r="C166" t="str">
            <v>AFRI VENTURES FZE</v>
          </cell>
          <cell r="D166" t="str">
            <v>Middle East North &amp; East Africa</v>
          </cell>
          <cell r="E166" t="str">
            <v>Nigeria Cameroon Ghana</v>
          </cell>
        </row>
        <row r="167">
          <cell r="B167" t="str">
            <v>422165</v>
          </cell>
          <cell r="C167" t="str">
            <v>INTERNATIONAL TRADE SERVICES</v>
          </cell>
          <cell r="D167" t="str">
            <v>Africa</v>
          </cell>
          <cell r="E167" t="str">
            <v>Sierra Leone</v>
          </cell>
        </row>
        <row r="168">
          <cell r="B168" t="str">
            <v>422292</v>
          </cell>
          <cell r="C168" t="str">
            <v>ASHLAND ITALIA SPA  AHWT DIV</v>
          </cell>
          <cell r="D168" t="str">
            <v>Italy</v>
          </cell>
          <cell r="E168" t="str">
            <v>Italy</v>
          </cell>
        </row>
        <row r="169">
          <cell r="B169" t="str">
            <v>423461</v>
          </cell>
          <cell r="C169" t="str">
            <v>TRADING COMPANY KOMTEK LLC</v>
          </cell>
          <cell r="D169" t="str">
            <v>Ukraine</v>
          </cell>
        </row>
        <row r="170">
          <cell r="B170" t="str">
            <v>431029</v>
          </cell>
          <cell r="C170" t="str">
            <v>VIAMAR S.A</v>
          </cell>
          <cell r="D170" t="str">
            <v>Greece</v>
          </cell>
          <cell r="E170" t="str">
            <v>Greece</v>
          </cell>
        </row>
        <row r="171">
          <cell r="B171" t="str">
            <v>431301</v>
          </cell>
          <cell r="C171" t="str">
            <v>NG-ENERGO</v>
          </cell>
          <cell r="D171" t="str">
            <v>Russia</v>
          </cell>
        </row>
        <row r="172">
          <cell r="B172" t="str">
            <v>457511</v>
          </cell>
          <cell r="C172" t="str">
            <v>DUPONT COATINGS SAS</v>
          </cell>
          <cell r="D172" t="str">
            <v>France</v>
          </cell>
          <cell r="E172" t="str">
            <v>France</v>
          </cell>
        </row>
        <row r="173">
          <cell r="B173" t="str">
            <v>438251</v>
          </cell>
          <cell r="C173" t="str">
            <v>AL SHAHNAN GENERAL TRADING AND</v>
          </cell>
          <cell r="D173" t="str">
            <v>Middle East North &amp; East Africa</v>
          </cell>
          <cell r="E173" t="str">
            <v>Kuwait</v>
          </cell>
        </row>
        <row r="174">
          <cell r="B174" t="str">
            <v>478650</v>
          </cell>
          <cell r="C174" t="str">
            <v>AGGREKO FRANCE SARL</v>
          </cell>
          <cell r="D174" t="str">
            <v>France</v>
          </cell>
          <cell r="E174" t="str">
            <v>France</v>
          </cell>
        </row>
        <row r="175">
          <cell r="B175" t="str">
            <v>447573</v>
          </cell>
          <cell r="C175" t="str">
            <v>B&amp;F INTERNATIONAL BV</v>
          </cell>
          <cell r="D175" t="str">
            <v>Private label</v>
          </cell>
        </row>
        <row r="176">
          <cell r="B176" t="str">
            <v>448685</v>
          </cell>
          <cell r="C176" t="str">
            <v>DUBAI BRANCH OF ASHLAND FRANCE SAS</v>
          </cell>
          <cell r="D176" t="str">
            <v>Intercompany</v>
          </cell>
        </row>
        <row r="177">
          <cell r="B177" t="str">
            <v>451036</v>
          </cell>
          <cell r="C177" t="str">
            <v>MIDDLE EAST LUBRICANTS CO</v>
          </cell>
          <cell r="D177" t="str">
            <v>Headquarters</v>
          </cell>
        </row>
        <row r="178">
          <cell r="B178" t="str">
            <v>451181</v>
          </cell>
          <cell r="C178" t="str">
            <v>PREMIER-OIL</v>
          </cell>
          <cell r="D178" t="str">
            <v>Russia</v>
          </cell>
        </row>
        <row r="179">
          <cell r="B179" t="str">
            <v>452316</v>
          </cell>
          <cell r="C179" t="str">
            <v>PAUWELS CLIMCO BV</v>
          </cell>
          <cell r="D179" t="str">
            <v>Private label</v>
          </cell>
        </row>
        <row r="180">
          <cell r="B180" t="str">
            <v>455203</v>
          </cell>
          <cell r="C180" t="str">
            <v>VALTEC AUTO</v>
          </cell>
          <cell r="D180" t="str">
            <v>Kazakhstan</v>
          </cell>
        </row>
        <row r="181">
          <cell r="B181" t="str">
            <v>456345</v>
          </cell>
          <cell r="C181" t="str">
            <v>EM MOTORSUPPLIES BV</v>
          </cell>
          <cell r="D181" t="str">
            <v>Private label</v>
          </cell>
        </row>
        <row r="182">
          <cell r="B182" t="str">
            <v>456668</v>
          </cell>
          <cell r="C182" t="str">
            <v>VALTEC ASIA LLC</v>
          </cell>
          <cell r="D182" t="str">
            <v>Kazakhstan</v>
          </cell>
        </row>
        <row r="183">
          <cell r="B183" t="str">
            <v>456861</v>
          </cell>
          <cell r="C183" t="str">
            <v>AUTOBEDRIJF VAN STAALDUINEN BV</v>
          </cell>
          <cell r="D183" t="str">
            <v>Private label</v>
          </cell>
        </row>
        <row r="184">
          <cell r="B184" t="str">
            <v>456940</v>
          </cell>
          <cell r="C184" t="str">
            <v>CUMMINS POWER GENERATION LTD</v>
          </cell>
          <cell r="D184" t="str">
            <v>Aggreko Cummins</v>
          </cell>
          <cell r="E184" t="str">
            <v>UAE/Iraq</v>
          </cell>
        </row>
        <row r="185">
          <cell r="B185" t="str">
            <v>596169</v>
          </cell>
          <cell r="C185" t="str">
            <v>MORACO SAS</v>
          </cell>
          <cell r="D185" t="str">
            <v>France</v>
          </cell>
          <cell r="E185" t="str">
            <v>France</v>
          </cell>
        </row>
        <row r="186">
          <cell r="B186" t="str">
            <v>463705</v>
          </cell>
          <cell r="C186" t="str">
            <v>SOCIETE LAKHAL DISTRIBUTION SARL</v>
          </cell>
          <cell r="D186" t="str">
            <v>North Africa</v>
          </cell>
          <cell r="E186" t="str">
            <v>Morocco</v>
          </cell>
        </row>
        <row r="187">
          <cell r="B187" t="str">
            <v>463570</v>
          </cell>
          <cell r="C187" t="str">
            <v>PEGASUS TRADING BVBVA</v>
          </cell>
          <cell r="D187" t="str">
            <v>Africa</v>
          </cell>
          <cell r="E187" t="str">
            <v>Tanzania Uganda</v>
          </cell>
        </row>
        <row r="188">
          <cell r="B188" t="str">
            <v>376664</v>
          </cell>
          <cell r="C188" t="str">
            <v>PORTLUBE</v>
          </cell>
          <cell r="D188" t="str">
            <v>Portugal</v>
          </cell>
          <cell r="E188" t="str">
            <v>Portugal</v>
          </cell>
        </row>
        <row r="189">
          <cell r="B189" t="str">
            <v>467306</v>
          </cell>
          <cell r="C189" t="str">
            <v>STADLER</v>
          </cell>
          <cell r="D189" t="str">
            <v>Switzerland</v>
          </cell>
          <cell r="E189" t="str">
            <v>Switzerland</v>
          </cell>
        </row>
        <row r="190">
          <cell r="B190" t="str">
            <v>469144</v>
          </cell>
          <cell r="C190" t="str">
            <v>TRANSNATIONAL BLENDERS BV</v>
          </cell>
          <cell r="D190" t="str">
            <v>Private label</v>
          </cell>
        </row>
        <row r="191">
          <cell r="B191" t="str">
            <v>473385</v>
          </cell>
          <cell r="C191" t="str">
            <v>BLUE DANUBE TRADING GMBH AND</v>
          </cell>
          <cell r="D191" t="str">
            <v>Middle East North &amp; East Africa</v>
          </cell>
          <cell r="E191" t="str">
            <v>Iraq</v>
          </cell>
        </row>
        <row r="192">
          <cell r="B192" t="str">
            <v>475443</v>
          </cell>
          <cell r="C192" t="str">
            <v>LUBROGAMMA 2000 SRL</v>
          </cell>
          <cell r="D192" t="str">
            <v>Italy</v>
          </cell>
          <cell r="E192" t="str">
            <v>Italy</v>
          </cell>
        </row>
        <row r="193">
          <cell r="B193" t="str">
            <v>475794</v>
          </cell>
          <cell r="C193" t="str">
            <v>AGGREKO NEDERLAND BV</v>
          </cell>
          <cell r="D193" t="str">
            <v>Africa</v>
          </cell>
          <cell r="E193" t="str">
            <v>Aggreko</v>
          </cell>
        </row>
        <row r="194">
          <cell r="B194" t="str">
            <v>478146</v>
          </cell>
          <cell r="C194" t="str">
            <v>AGGREKO BELGIUM NV/SA</v>
          </cell>
          <cell r="D194" t="str">
            <v>Africa</v>
          </cell>
          <cell r="E194" t="str">
            <v>Aggreko</v>
          </cell>
        </row>
        <row r="195">
          <cell r="B195" t="str">
            <v>478638</v>
          </cell>
          <cell r="C195" t="str">
            <v>YAKO LDA</v>
          </cell>
          <cell r="D195" t="str">
            <v>Africa</v>
          </cell>
          <cell r="E195" t="str">
            <v>Angola</v>
          </cell>
        </row>
        <row r="196">
          <cell r="B196" t="str">
            <v>445982</v>
          </cell>
          <cell r="C196" t="str">
            <v>GE ENERGY</v>
          </cell>
          <cell r="D196" t="str">
            <v>Portugal</v>
          </cell>
          <cell r="E196" t="str">
            <v>Portugal</v>
          </cell>
        </row>
        <row r="197">
          <cell r="B197" t="str">
            <v>479772</v>
          </cell>
          <cell r="C197" t="str">
            <v>STAROIL BV</v>
          </cell>
          <cell r="D197" t="str">
            <v>ECEE</v>
          </cell>
          <cell r="E197" t="str">
            <v>Bulgaria</v>
          </cell>
        </row>
        <row r="198">
          <cell r="B198" t="str">
            <v>479784</v>
          </cell>
          <cell r="C198" t="str">
            <v>VALTEC AUTO ASTANA</v>
          </cell>
          <cell r="D198" t="str">
            <v>Kazakhstan</v>
          </cell>
        </row>
        <row r="199">
          <cell r="B199" t="str">
            <v>481498</v>
          </cell>
          <cell r="C199" t="str">
            <v>IMPORT BRAND LLP</v>
          </cell>
          <cell r="D199" t="str">
            <v>Kazakhstan</v>
          </cell>
        </row>
        <row r="200">
          <cell r="B200" t="str">
            <v>482694</v>
          </cell>
          <cell r="C200" t="str">
            <v>CHIMTEC IBERICA  S L</v>
          </cell>
          <cell r="D200" t="str">
            <v>Spain</v>
          </cell>
        </row>
        <row r="201">
          <cell r="B201" t="str">
            <v>484563</v>
          </cell>
          <cell r="C201" t="str">
            <v>DREAMLINE LIMITED</v>
          </cell>
          <cell r="D201" t="str">
            <v>Russia</v>
          </cell>
        </row>
        <row r="202">
          <cell r="B202" t="str">
            <v>504490</v>
          </cell>
          <cell r="C202" t="str">
            <v>SIMER FZE DO NOT USE</v>
          </cell>
          <cell r="D202" t="str">
            <v>Middle East</v>
          </cell>
        </row>
        <row r="203">
          <cell r="B203" t="str">
            <v>571585</v>
          </cell>
          <cell r="C203" t="str">
            <v>GEBR VAN STAALDUINEN BV</v>
          </cell>
          <cell r="D203" t="str">
            <v>Private label</v>
          </cell>
        </row>
        <row r="204">
          <cell r="B204" t="str">
            <v>572734</v>
          </cell>
          <cell r="C204" t="str">
            <v>SAUDI COMMERCIAL &amp; INDUSTRIAL CO</v>
          </cell>
          <cell r="D204" t="str">
            <v>Middle East North &amp; East Africa</v>
          </cell>
          <cell r="E204" t="str">
            <v>Saudi</v>
          </cell>
        </row>
        <row r="205">
          <cell r="B205" t="str">
            <v>574610</v>
          </cell>
          <cell r="C205" t="str">
            <v>TDG MOND SA</v>
          </cell>
          <cell r="D205" t="str">
            <v>Headquarters</v>
          </cell>
        </row>
        <row r="206">
          <cell r="B206" t="str">
            <v>576268</v>
          </cell>
          <cell r="C206" t="str">
            <v>VALIMEX LTD</v>
          </cell>
          <cell r="D206" t="str">
            <v>Russia</v>
          </cell>
        </row>
        <row r="207">
          <cell r="B207" t="str">
            <v>576338</v>
          </cell>
          <cell r="C207" t="str">
            <v>ASHLAND INDUSTRIES EUROPE GMBH</v>
          </cell>
          <cell r="D207" t="str">
            <v>Italy</v>
          </cell>
          <cell r="E207" t="str">
            <v>Italy</v>
          </cell>
        </row>
        <row r="208">
          <cell r="B208" t="str">
            <v>578534</v>
          </cell>
          <cell r="C208" t="str">
            <v>ALAM ALKHALEEJ LIL ZEYOUT</v>
          </cell>
          <cell r="D208" t="str">
            <v>Middle East North &amp; East Africa</v>
          </cell>
          <cell r="E208" t="str">
            <v>Jordan</v>
          </cell>
        </row>
        <row r="209">
          <cell r="B209" t="str">
            <v>579504</v>
          </cell>
          <cell r="C209" t="str">
            <v>TOTAL TRADING</v>
          </cell>
          <cell r="D209" t="str">
            <v>Russia</v>
          </cell>
        </row>
        <row r="210">
          <cell r="B210" t="str">
            <v>581622</v>
          </cell>
          <cell r="C210" t="str">
            <v>STIKS LIMITED</v>
          </cell>
          <cell r="D210" t="str">
            <v>Russia</v>
          </cell>
        </row>
        <row r="211">
          <cell r="B211" t="str">
            <v>582472</v>
          </cell>
          <cell r="C211" t="str">
            <v>KRAUTLI PORTUGAL LDA</v>
          </cell>
          <cell r="D211" t="str">
            <v>Portugal</v>
          </cell>
          <cell r="E211" t="str">
            <v>Portugal</v>
          </cell>
        </row>
        <row r="212">
          <cell r="B212" t="str">
            <v>582814</v>
          </cell>
          <cell r="C212" t="str">
            <v>PARAMO AS</v>
          </cell>
          <cell r="D212" t="str">
            <v>NCEE</v>
          </cell>
          <cell r="E212" t="str">
            <v>Czech</v>
          </cell>
        </row>
        <row r="213">
          <cell r="B213" t="str">
            <v>584103</v>
          </cell>
          <cell r="C213" t="str">
            <v>SHARJAH NATIONAL LUBE OIL COMPANY</v>
          </cell>
          <cell r="D213" t="str">
            <v>Middle East</v>
          </cell>
        </row>
        <row r="214">
          <cell r="B214" t="str">
            <v>5882</v>
          </cell>
          <cell r="C214" t="str">
            <v>VALVOLINE CUMMINS LTD</v>
          </cell>
          <cell r="D214" t="str">
            <v>Headquarters</v>
          </cell>
        </row>
        <row r="215">
          <cell r="B215" t="str">
            <v>0071</v>
          </cell>
          <cell r="D215" t="str">
            <v>Headquarters</v>
          </cell>
        </row>
        <row r="216">
          <cell r="B216" t="str">
            <v>0271</v>
          </cell>
          <cell r="D216" t="str">
            <v>South Africa</v>
          </cell>
        </row>
        <row r="217">
          <cell r="B217" t="str">
            <v>0320</v>
          </cell>
          <cell r="D217" t="str">
            <v>Headquarters</v>
          </cell>
        </row>
        <row r="218">
          <cell r="B218" t="str">
            <v>0321</v>
          </cell>
          <cell r="D218" t="str">
            <v>Headquarters</v>
          </cell>
        </row>
        <row r="219">
          <cell r="B219" t="str">
            <v>0331</v>
          </cell>
          <cell r="D219" t="str">
            <v>Middle East</v>
          </cell>
        </row>
        <row r="220">
          <cell r="B220" t="str">
            <v>0336</v>
          </cell>
          <cell r="D220" t="str">
            <v>Middle East</v>
          </cell>
        </row>
        <row r="221">
          <cell r="B221" t="str">
            <v>0341</v>
          </cell>
          <cell r="D221" t="str">
            <v>Spain</v>
          </cell>
        </row>
        <row r="222">
          <cell r="B222" t="str">
            <v>0342</v>
          </cell>
          <cell r="D222" t="str">
            <v>Spain</v>
          </cell>
        </row>
        <row r="223">
          <cell r="B223" t="str">
            <v>0390</v>
          </cell>
          <cell r="D223" t="str">
            <v>Italy</v>
          </cell>
        </row>
        <row r="224">
          <cell r="B224" t="str">
            <v>0391</v>
          </cell>
          <cell r="D224" t="str">
            <v>Italy</v>
          </cell>
        </row>
        <row r="225">
          <cell r="B225" t="str">
            <v>0441</v>
          </cell>
          <cell r="D225" t="str">
            <v>UK</v>
          </cell>
        </row>
        <row r="226">
          <cell r="B226" t="str">
            <v>0445</v>
          </cell>
          <cell r="D226" t="str">
            <v>UK</v>
          </cell>
        </row>
        <row r="227">
          <cell r="B227" t="str">
            <v>0451</v>
          </cell>
          <cell r="D227" t="str">
            <v>Headquarters</v>
          </cell>
        </row>
        <row r="228">
          <cell r="B228" t="str">
            <v>0461</v>
          </cell>
          <cell r="D228" t="str">
            <v>Headquarters</v>
          </cell>
        </row>
        <row r="229">
          <cell r="B229" t="str">
            <v>0481</v>
          </cell>
          <cell r="D229" t="str">
            <v>Poland</v>
          </cell>
        </row>
        <row r="230">
          <cell r="B230" t="str">
            <v>0491</v>
          </cell>
          <cell r="D230" t="str">
            <v>Germany</v>
          </cell>
        </row>
        <row r="231">
          <cell r="B231" t="str">
            <v>7189</v>
          </cell>
          <cell r="C231" t="str">
            <v>VALVOLINE AUSTRALIA PTY LTD</v>
          </cell>
          <cell r="D231" t="str">
            <v>Intercompany</v>
          </cell>
        </row>
        <row r="232">
          <cell r="B232" t="str">
            <v>7261</v>
          </cell>
          <cell r="C232" t="str">
            <v>KANEMATSU CHEMICALS CORPORATION</v>
          </cell>
          <cell r="D232" t="str">
            <v>Headquarters</v>
          </cell>
        </row>
        <row r="233">
          <cell r="B233" t="str">
            <v>9949</v>
          </cell>
          <cell r="C233" t="str">
            <v>CODIMA</v>
          </cell>
          <cell r="D233" t="str">
            <v>Headquarters</v>
          </cell>
        </row>
        <row r="234">
          <cell r="B234" t="str">
            <v>21722</v>
          </cell>
          <cell r="C234" t="str">
            <v>CEFBER SARL</v>
          </cell>
          <cell r="D234" t="str">
            <v>Headquarters</v>
          </cell>
        </row>
        <row r="235">
          <cell r="B235" t="str">
            <v>22290</v>
          </cell>
          <cell r="C235" t="str">
            <v>VALVOLINE CUMMINS ARGENTINA SA</v>
          </cell>
          <cell r="D235" t="str">
            <v>Intercompany</v>
          </cell>
        </row>
        <row r="236">
          <cell r="B236" t="str">
            <v>30092</v>
          </cell>
          <cell r="C236" t="str">
            <v>ASHLAND VALVOLINE CHEMICAL</v>
          </cell>
          <cell r="D236" t="str">
            <v>Headquarters</v>
          </cell>
        </row>
        <row r="237">
          <cell r="B237" t="str">
            <v>31372</v>
          </cell>
          <cell r="C237" t="str">
            <v>UNITED MOTORS LANKA PLC</v>
          </cell>
          <cell r="D237" t="str">
            <v>Headquarters</v>
          </cell>
        </row>
        <row r="238">
          <cell r="B238" t="str">
            <v>37634</v>
          </cell>
          <cell r="C238" t="str">
            <v>VITRAN EXPRESS INC DO NOT USE</v>
          </cell>
          <cell r="D238" t="str">
            <v>Headquarters</v>
          </cell>
        </row>
        <row r="239">
          <cell r="B239" t="str">
            <v>179463</v>
          </cell>
          <cell r="C239" t="str">
            <v>WELL CROWN (GROUP) INDUSTRIES LTD</v>
          </cell>
          <cell r="D239" t="str">
            <v>Headquarters</v>
          </cell>
        </row>
        <row r="240">
          <cell r="B240" t="str">
            <v>325912</v>
          </cell>
          <cell r="C240" t="str">
            <v>T.S.C.C. 1472 THE MAXUS</v>
          </cell>
          <cell r="D240" t="str">
            <v>Headquarters</v>
          </cell>
        </row>
        <row r="241">
          <cell r="B241" t="str">
            <v>325913</v>
          </cell>
          <cell r="C241" t="str">
            <v>GOODYEAR 2548 DO NOT USE</v>
          </cell>
          <cell r="D241" t="str">
            <v>Headquarters</v>
          </cell>
        </row>
        <row r="242">
          <cell r="B242" t="str">
            <v>325914</v>
          </cell>
          <cell r="C242" t="str">
            <v>GOODYEAR 2549 DO NOT USE</v>
          </cell>
          <cell r="D242" t="str">
            <v>Headquarters</v>
          </cell>
        </row>
        <row r="243">
          <cell r="B243" t="str">
            <v>325915</v>
          </cell>
          <cell r="C243" t="str">
            <v>GOODYEAR 2550 DO NOT USE</v>
          </cell>
          <cell r="D243" t="str">
            <v>Headquarters</v>
          </cell>
        </row>
        <row r="244">
          <cell r="B244" t="str">
            <v>325916</v>
          </cell>
          <cell r="C244" t="str">
            <v>GOODYEAR 2372</v>
          </cell>
          <cell r="D244" t="str">
            <v>Headquarters</v>
          </cell>
        </row>
        <row r="245">
          <cell r="B245" t="str">
            <v>325917</v>
          </cell>
          <cell r="C245" t="str">
            <v>GOODYEAR 2373 DO NOT USE</v>
          </cell>
          <cell r="D245" t="str">
            <v>Headquarters</v>
          </cell>
        </row>
        <row r="246">
          <cell r="B246" t="str">
            <v>325918</v>
          </cell>
          <cell r="C246" t="str">
            <v>A REAL TIRE DO NOT USE</v>
          </cell>
          <cell r="D246" t="str">
            <v>Headquarters</v>
          </cell>
        </row>
        <row r="247">
          <cell r="B247" t="str">
            <v>355905</v>
          </cell>
          <cell r="C247" t="str">
            <v>A.T.S. SRL</v>
          </cell>
          <cell r="D247" t="str">
            <v>Italy</v>
          </cell>
        </row>
        <row r="248">
          <cell r="B248" t="str">
            <v>414436</v>
          </cell>
          <cell r="C248" t="str">
            <v>VALVOLINE OIL AS</v>
          </cell>
          <cell r="D248" t="str">
            <v>Norway</v>
          </cell>
          <cell r="E248" t="str">
            <v>Norway</v>
          </cell>
        </row>
        <row r="249">
          <cell r="B249" t="str">
            <v>378913</v>
          </cell>
          <cell r="C249" t="str">
            <v>MVR MINERALOL VERTRIEBS GMBH</v>
          </cell>
          <cell r="D249" t="str">
            <v>Headquarters</v>
          </cell>
        </row>
        <row r="250">
          <cell r="B250" t="str">
            <v>379127</v>
          </cell>
          <cell r="C250" t="str">
            <v>MPM EUROCARS LTD</v>
          </cell>
          <cell r="D250" t="str">
            <v>Cyprus</v>
          </cell>
          <cell r="E250" t="str">
            <v>Cyprus</v>
          </cell>
        </row>
        <row r="251">
          <cell r="B251" t="str">
            <v>380342</v>
          </cell>
          <cell r="C251" t="str">
            <v>NORTHERN OILS</v>
          </cell>
          <cell r="D251" t="str">
            <v>UK</v>
          </cell>
        </row>
        <row r="252">
          <cell r="B252" t="str">
            <v>382376</v>
          </cell>
          <cell r="C252" t="str">
            <v>ALBAOIL SRL</v>
          </cell>
          <cell r="D252" t="str">
            <v>Italy</v>
          </cell>
        </row>
        <row r="253">
          <cell r="B253" t="str">
            <v>383957</v>
          </cell>
          <cell r="C253" t="str">
            <v>ATU AUTO-TEILE UNGER HDL GMBH &amp; CO</v>
          </cell>
          <cell r="D253" t="str">
            <v>Germany</v>
          </cell>
        </row>
        <row r="254">
          <cell r="B254" t="str">
            <v>384860</v>
          </cell>
          <cell r="C254" t="str">
            <v>SCHWENKER KRAFTFAHRZEUGTEILE</v>
          </cell>
          <cell r="D254" t="str">
            <v>Germany</v>
          </cell>
        </row>
        <row r="255">
          <cell r="B255" t="str">
            <v>389370</v>
          </cell>
          <cell r="C255" t="str">
            <v>EVOBUS IBERICA SA</v>
          </cell>
          <cell r="D255" t="str">
            <v>Germany</v>
          </cell>
        </row>
        <row r="256">
          <cell r="B256" t="str">
            <v>390223</v>
          </cell>
          <cell r="C256" t="str">
            <v>LCN DEVELOPPMENT</v>
          </cell>
          <cell r="D256" t="str">
            <v>Headquarters</v>
          </cell>
        </row>
        <row r="257">
          <cell r="B257" t="str">
            <v>394470</v>
          </cell>
          <cell r="C257" t="str">
            <v>PROTEC LUBER IBERICA SA</v>
          </cell>
          <cell r="D257" t="str">
            <v>Spain</v>
          </cell>
        </row>
        <row r="258">
          <cell r="B258" t="str">
            <v>394616</v>
          </cell>
          <cell r="C258" t="str">
            <v>PRISTA OIL YAGSANVETIC LTD STI</v>
          </cell>
          <cell r="D258" t="str">
            <v>Headquarters</v>
          </cell>
        </row>
        <row r="259">
          <cell r="B259" t="str">
            <v>394620</v>
          </cell>
          <cell r="C259" t="str">
            <v>AVTOTEHNA OPREMA D O O</v>
          </cell>
          <cell r="D259" t="str">
            <v>WCEE</v>
          </cell>
        </row>
        <row r="260">
          <cell r="B260" t="str">
            <v>415274</v>
          </cell>
          <cell r="C260" t="str">
            <v>VALVOLINE OIL AS</v>
          </cell>
          <cell r="D260" t="str">
            <v>Norway</v>
          </cell>
          <cell r="E260" t="str">
            <v>Norway</v>
          </cell>
        </row>
        <row r="261">
          <cell r="B261" t="str">
            <v>407069</v>
          </cell>
          <cell r="C261" t="str">
            <v>ASHLAND NEDERLAND BV</v>
          </cell>
          <cell r="D261" t="str">
            <v>Intercompany</v>
          </cell>
        </row>
        <row r="262">
          <cell r="B262" t="str">
            <v>407071</v>
          </cell>
          <cell r="C262" t="str">
            <v>ASHLAND SWEDEN AB</v>
          </cell>
          <cell r="D262" t="str">
            <v>Intercompany</v>
          </cell>
        </row>
        <row r="263">
          <cell r="B263" t="str">
            <v>407073</v>
          </cell>
          <cell r="C263" t="str">
            <v>ASHLAND CHEMICAL HISPANIA SL</v>
          </cell>
          <cell r="D263" t="str">
            <v>Intercompany</v>
          </cell>
        </row>
        <row r="264">
          <cell r="B264" t="str">
            <v>407082</v>
          </cell>
          <cell r="C264" t="str">
            <v>ASHLAND DANMARK APS</v>
          </cell>
          <cell r="D264" t="str">
            <v>Intercompany</v>
          </cell>
        </row>
        <row r="265">
          <cell r="B265" t="str">
            <v>413097</v>
          </cell>
          <cell r="C265" t="str">
            <v>ASHLAND NEDERLAND BV</v>
          </cell>
          <cell r="D265" t="str">
            <v>Intercompany</v>
          </cell>
        </row>
        <row r="266">
          <cell r="B266" t="str">
            <v>414336</v>
          </cell>
          <cell r="C266" t="str">
            <v>NORBORD INDUSTRIES INC DO NOT USE</v>
          </cell>
          <cell r="D266" t="str">
            <v>Headquarters</v>
          </cell>
        </row>
        <row r="267">
          <cell r="B267" t="str">
            <v>516058</v>
          </cell>
          <cell r="C267" t="str">
            <v>VALVOLINE OIL AS</v>
          </cell>
          <cell r="D267" t="str">
            <v>Norway</v>
          </cell>
          <cell r="E267" t="str">
            <v>Norway</v>
          </cell>
        </row>
        <row r="268">
          <cell r="B268" t="str">
            <v>415672</v>
          </cell>
          <cell r="C268" t="str">
            <v>SCHENKER LOGISTICS  AB</v>
          </cell>
          <cell r="D268" t="str">
            <v>Headquarters</v>
          </cell>
        </row>
        <row r="269">
          <cell r="B269" t="str">
            <v>423111</v>
          </cell>
          <cell r="C269" t="str">
            <v>AP LOGISTICS BV</v>
          </cell>
          <cell r="D269" t="str">
            <v>Benelux</v>
          </cell>
        </row>
        <row r="270">
          <cell r="B270" t="str">
            <v>435517</v>
          </cell>
          <cell r="C270" t="str">
            <v>NEOTEK CORPORATION</v>
          </cell>
          <cell r="D270" t="str">
            <v>Headquarters</v>
          </cell>
        </row>
        <row r="271">
          <cell r="B271" t="str">
            <v>454553</v>
          </cell>
          <cell r="C271" t="str">
            <v>NESTE MARKKINOINTI OY</v>
          </cell>
          <cell r="D271" t="str">
            <v>Neste</v>
          </cell>
        </row>
        <row r="272">
          <cell r="B272" t="str">
            <v>474199</v>
          </cell>
          <cell r="C272" t="str">
            <v>KHOLOD YURIY VLADIMIROVICH</v>
          </cell>
          <cell r="D272" t="str">
            <v>Russia</v>
          </cell>
        </row>
        <row r="273">
          <cell r="B273" t="str">
            <v>475440</v>
          </cell>
          <cell r="C273" t="str">
            <v>LUBROGAMMA 2000 SRL</v>
          </cell>
          <cell r="D273" t="str">
            <v>Italy</v>
          </cell>
        </row>
        <row r="274">
          <cell r="B274" t="str">
            <v>479792</v>
          </cell>
          <cell r="C274" t="str">
            <v>PRISTA OIL HOLDING EAD</v>
          </cell>
          <cell r="D274" t="str">
            <v>ECEE</v>
          </cell>
          <cell r="E274" t="str">
            <v>Bulgaria</v>
          </cell>
        </row>
        <row r="275">
          <cell r="B275" t="str">
            <v>479795</v>
          </cell>
          <cell r="C275" t="str">
            <v>PRISTA OIL AD BEOGRAD</v>
          </cell>
          <cell r="D275" t="str">
            <v>CCEE</v>
          </cell>
          <cell r="E275" t="str">
            <v>Serbia</v>
          </cell>
        </row>
        <row r="276">
          <cell r="B276" t="str">
            <v>479798</v>
          </cell>
          <cell r="C276" t="str">
            <v>PRISTA OIL SLOVAKIA SRO</v>
          </cell>
          <cell r="D276" t="str">
            <v>NCEE</v>
          </cell>
          <cell r="E276" t="str">
            <v>Slovakia</v>
          </cell>
        </row>
        <row r="277">
          <cell r="B277" t="str">
            <v>479799</v>
          </cell>
          <cell r="C277" t="str">
            <v>PRISTA OIL HUNGARY KFT</v>
          </cell>
          <cell r="D277" t="str">
            <v>NCEE</v>
          </cell>
          <cell r="E277" t="str">
            <v>Hungary</v>
          </cell>
        </row>
        <row r="278">
          <cell r="B278" t="str">
            <v>479800</v>
          </cell>
          <cell r="C278" t="str">
            <v>PRISTA OIL ROMANIA</v>
          </cell>
          <cell r="D278" t="str">
            <v>ECEE</v>
          </cell>
          <cell r="E278" t="str">
            <v>Romania</v>
          </cell>
        </row>
        <row r="279">
          <cell r="B279" t="str">
            <v>483681</v>
          </cell>
          <cell r="C279" t="str">
            <v>PRISTA OIL HOLDING EAD</v>
          </cell>
          <cell r="D279" t="str">
            <v>ECEE</v>
          </cell>
          <cell r="E279" t="str">
            <v>Bulgaria</v>
          </cell>
        </row>
        <row r="280">
          <cell r="B280" t="str">
            <v>X0361</v>
          </cell>
          <cell r="C280" t="str">
            <v>ASHLAND NEDERLAND BV</v>
          </cell>
          <cell r="D280" t="str">
            <v>Intercompany</v>
          </cell>
        </row>
        <row r="281">
          <cell r="B281" t="str">
            <v>X0567</v>
          </cell>
          <cell r="C281" t="str">
            <v>DE DUISBURG PLANT</v>
          </cell>
          <cell r="D281" t="str">
            <v>Germany</v>
          </cell>
        </row>
        <row r="282">
          <cell r="B282" t="str">
            <v>#</v>
          </cell>
          <cell r="C282" t="str">
            <v>Not assigned</v>
          </cell>
          <cell r="D282" t="str">
            <v>Headquarters</v>
          </cell>
        </row>
        <row r="283">
          <cell r="B283" t="str">
            <v>4910</v>
          </cell>
          <cell r="C283" t="str">
            <v>par</v>
          </cell>
          <cell r="D283" t="str">
            <v>Headquarters</v>
          </cell>
        </row>
        <row r="284">
          <cell r="B284" t="str">
            <v>7827</v>
          </cell>
          <cell r="C284" t="str">
            <v>SAUDI COMMERCIAL &amp; INDUSTRIAL</v>
          </cell>
          <cell r="D284" t="str">
            <v>Middle East North &amp; East Africa</v>
          </cell>
          <cell r="E284" t="str">
            <v>Saudi</v>
          </cell>
        </row>
        <row r="285">
          <cell r="B285" t="str">
            <v>9784</v>
          </cell>
          <cell r="C285" t="str">
            <v>BENS VOLVO REPAIR</v>
          </cell>
          <cell r="D285" t="str">
            <v>Headquarters</v>
          </cell>
        </row>
        <row r="286">
          <cell r="B286" t="str">
            <v>10792</v>
          </cell>
          <cell r="C286" t="str">
            <v>VALVOLINE THAILAND LTD</v>
          </cell>
          <cell r="D286" t="str">
            <v>Headquarters</v>
          </cell>
        </row>
        <row r="287">
          <cell r="B287" t="str">
            <v>22099</v>
          </cell>
          <cell r="C287" t="str">
            <v>INSTANT OIL CHANGE BE-5201</v>
          </cell>
          <cell r="D287" t="str">
            <v>Headquarters</v>
          </cell>
        </row>
        <row r="288">
          <cell r="B288" t="str">
            <v>22462</v>
          </cell>
          <cell r="C288" t="str">
            <v>SERVICIOS UNIDOS SA</v>
          </cell>
          <cell r="D288" t="str">
            <v>Headquarters</v>
          </cell>
        </row>
        <row r="289">
          <cell r="B289" t="str">
            <v>26270</v>
          </cell>
          <cell r="C289" t="str">
            <v>LUBRIMASTER LLC</v>
          </cell>
          <cell r="D289" t="str">
            <v>Russia</v>
          </cell>
        </row>
        <row r="290">
          <cell r="B290" t="str">
            <v>26293</v>
          </cell>
          <cell r="C290" t="str">
            <v>TOYOTA INDUSTRIAL EQUIPMENT</v>
          </cell>
          <cell r="D290" t="str">
            <v>Headquarters</v>
          </cell>
        </row>
        <row r="291">
          <cell r="B291" t="str">
            <v>30072</v>
          </cell>
          <cell r="C291" t="str">
            <v>PARTS SERVICE LLC</v>
          </cell>
          <cell r="D291" t="str">
            <v>Headquarters</v>
          </cell>
        </row>
        <row r="292">
          <cell r="B292" t="str">
            <v>38115</v>
          </cell>
          <cell r="C292" t="str">
            <v>TOTAL MOLDING SOLUTIONS</v>
          </cell>
          <cell r="D292" t="str">
            <v>Headquarters</v>
          </cell>
        </row>
        <row r="293">
          <cell r="B293" t="str">
            <v>42000</v>
          </cell>
          <cell r="C293" t="str">
            <v>AUTO ASSOCIATES MIDWEST DO NOT USE</v>
          </cell>
          <cell r="D293" t="str">
            <v>Headquarters</v>
          </cell>
        </row>
        <row r="294">
          <cell r="B294" t="str">
            <v>50737</v>
          </cell>
          <cell r="C294" t="str">
            <v>BUCHMANN TIRE &amp; RE-TREADING, INC.</v>
          </cell>
          <cell r="D294" t="str">
            <v>Headquarters</v>
          </cell>
        </row>
        <row r="295">
          <cell r="B295" t="str">
            <v>100305</v>
          </cell>
          <cell r="C295" t="str">
            <v>CLASSIC LADY PACKAGING INC</v>
          </cell>
          <cell r="D295" t="str">
            <v>Headquarters</v>
          </cell>
        </row>
        <row r="296">
          <cell r="B296" t="str">
            <v>100309</v>
          </cell>
          <cell r="C296" t="str">
            <v>TRIANGLE METALS CORP</v>
          </cell>
          <cell r="D296" t="str">
            <v>Headquarters</v>
          </cell>
        </row>
        <row r="297">
          <cell r="B297" t="str">
            <v>100314</v>
          </cell>
          <cell r="C297" t="str">
            <v>KING'S PROSPERITY INDUSTRIES</v>
          </cell>
          <cell r="D297" t="str">
            <v>Headquarters</v>
          </cell>
        </row>
        <row r="298">
          <cell r="B298" t="str">
            <v>304490</v>
          </cell>
          <cell r="C298" t="str">
            <v>TEMBEC ENTERPRISES INC</v>
          </cell>
          <cell r="D298" t="str">
            <v>Headquarters</v>
          </cell>
        </row>
        <row r="299">
          <cell r="B299" t="str">
            <v>343283</v>
          </cell>
          <cell r="C299" t="str">
            <v>H &amp; H BROWN INC</v>
          </cell>
          <cell r="D299" t="str">
            <v>Headquarters</v>
          </cell>
        </row>
        <row r="300">
          <cell r="B300" t="str">
            <v>345701</v>
          </cell>
          <cell r="C300" t="str">
            <v>SEARS AUTO CENTER 006738</v>
          </cell>
          <cell r="D300" t="str">
            <v>Headquarters</v>
          </cell>
        </row>
        <row r="301">
          <cell r="B301" t="str">
            <v>349283</v>
          </cell>
          <cell r="C301" t="str">
            <v>CARBRITE OF IRELAND</v>
          </cell>
          <cell r="D301" t="str">
            <v>Private label</v>
          </cell>
        </row>
        <row r="302">
          <cell r="B302" t="str">
            <v>349290</v>
          </cell>
          <cell r="C302" t="str">
            <v>CARBRITE HOLLAND</v>
          </cell>
          <cell r="D302" t="str">
            <v>Private label</v>
          </cell>
        </row>
        <row r="303">
          <cell r="B303" t="str">
            <v>410548</v>
          </cell>
          <cell r="C303" t="str">
            <v>CLARIANT BENELUX NV DO NOT USE</v>
          </cell>
          <cell r="D303" t="str">
            <v>Private label</v>
          </cell>
        </row>
        <row r="304">
          <cell r="B304" t="str">
            <v>413753</v>
          </cell>
          <cell r="C304" t="str">
            <v>VAN DER KNOX OU</v>
          </cell>
          <cell r="D304" t="str">
            <v>Baltics</v>
          </cell>
        </row>
        <row r="305">
          <cell r="B305" t="str">
            <v>413846</v>
          </cell>
          <cell r="C305" t="str">
            <v>CAR BRITE SVERIGE</v>
          </cell>
          <cell r="D305" t="str">
            <v>Private label</v>
          </cell>
        </row>
        <row r="306">
          <cell r="B306" t="str">
            <v>420860</v>
          </cell>
          <cell r="C306" t="str">
            <v>BRAMCO WLL</v>
          </cell>
          <cell r="D306" t="str">
            <v>Middle East North &amp; East Africa</v>
          </cell>
        </row>
        <row r="307">
          <cell r="B307" t="str">
            <v>429916</v>
          </cell>
          <cell r="C307" t="str">
            <v>TOROTRAK LTD</v>
          </cell>
          <cell r="D307" t="str">
            <v>Middle East North &amp; East Africa</v>
          </cell>
        </row>
        <row r="308">
          <cell r="B308" t="str">
            <v>433517</v>
          </cell>
          <cell r="C308" t="str">
            <v>HEWLETT-PACKARD (CUB BLDG)</v>
          </cell>
          <cell r="D308" t="str">
            <v>Headquarters</v>
          </cell>
        </row>
        <row r="309">
          <cell r="B309" t="str">
            <v>438543</v>
          </cell>
          <cell r="C309" t="str">
            <v>FIRST GULF BANK</v>
          </cell>
          <cell r="D309" t="str">
            <v>Middle East</v>
          </cell>
          <cell r="E309" t="str">
            <v>UAE</v>
          </cell>
        </row>
        <row r="310">
          <cell r="B310" t="str">
            <v>438592</v>
          </cell>
          <cell r="C310" t="str">
            <v>AL SHAHNAN GENL TRADING/CONTRACTING</v>
          </cell>
          <cell r="D310" t="str">
            <v>Middle East North &amp; East Africa</v>
          </cell>
          <cell r="E310" t="str">
            <v>Kuwait</v>
          </cell>
        </row>
        <row r="311">
          <cell r="B311" t="str">
            <v>438843</v>
          </cell>
          <cell r="C311" t="str">
            <v>SHANGHAI WANGYUAN ARTWORK CO LTD</v>
          </cell>
          <cell r="D311" t="str">
            <v>Headquarters</v>
          </cell>
        </row>
        <row r="312">
          <cell r="B312" t="str">
            <v>447680</v>
          </cell>
          <cell r="C312" t="str">
            <v>PEDRO MARIA AYERBE AGUIRRE</v>
          </cell>
          <cell r="D312" t="str">
            <v>Spain</v>
          </cell>
        </row>
        <row r="313">
          <cell r="B313" t="str">
            <v>469044</v>
          </cell>
          <cell r="C313" t="str">
            <v>HAREL MALLAC ENGINEERING</v>
          </cell>
          <cell r="D313" t="str">
            <v>Africa</v>
          </cell>
          <cell r="E313" t="str">
            <v>Mauritius</v>
          </cell>
        </row>
        <row r="314">
          <cell r="B314" t="str">
            <v>473411</v>
          </cell>
          <cell r="C314" t="str">
            <v>SAGRMA COMPANY</v>
          </cell>
          <cell r="D314" t="str">
            <v>Middle East North &amp; East Africa</v>
          </cell>
          <cell r="E314" t="str">
            <v>Iraq</v>
          </cell>
        </row>
        <row r="315">
          <cell r="B315" t="str">
            <v>475380</v>
          </cell>
          <cell r="C315" t="str">
            <v>ENEOS ITALSING PTE LTD</v>
          </cell>
          <cell r="D315" t="str">
            <v>Headquarters</v>
          </cell>
        </row>
        <row r="316">
          <cell r="B316" t="str">
            <v>477414</v>
          </cell>
          <cell r="C316" t="str">
            <v>VALTEC AUTO</v>
          </cell>
          <cell r="D316" t="str">
            <v>Kazakhstan</v>
          </cell>
        </row>
        <row r="317">
          <cell r="B317" t="str">
            <v>478741</v>
          </cell>
          <cell r="C317" t="str">
            <v>PREMIER OIL</v>
          </cell>
          <cell r="D317" t="str">
            <v>Russia</v>
          </cell>
        </row>
        <row r="318">
          <cell r="B318" t="str">
            <v>504506</v>
          </cell>
          <cell r="C318" t="str">
            <v>GARGASH CORPORATE MANAGEMENT OFFICE</v>
          </cell>
          <cell r="D318" t="str">
            <v>Middle East</v>
          </cell>
          <cell r="E318" t="str">
            <v>UAE</v>
          </cell>
        </row>
        <row r="319">
          <cell r="B319" t="str">
            <v>504507</v>
          </cell>
          <cell r="C319" t="str">
            <v>A T PARTS</v>
          </cell>
          <cell r="D319" t="str">
            <v>Israel</v>
          </cell>
          <cell r="E319" t="str">
            <v>Israel</v>
          </cell>
        </row>
        <row r="320">
          <cell r="B320" t="str">
            <v>504508</v>
          </cell>
          <cell r="C320" t="str">
            <v>OIL INTERNATIONAL L.L.C.</v>
          </cell>
          <cell r="D320" t="str">
            <v>Israel</v>
          </cell>
          <cell r="E320" t="str">
            <v>Lebanon</v>
          </cell>
        </row>
        <row r="321">
          <cell r="B321" t="str">
            <v>504514</v>
          </cell>
          <cell r="C321" t="str">
            <v>AEROSPACE SYSTEMS</v>
          </cell>
          <cell r="D321" t="str">
            <v>Headquarters</v>
          </cell>
        </row>
        <row r="322">
          <cell r="B322" t="str">
            <v>504518</v>
          </cell>
          <cell r="C322" t="str">
            <v>AL-SHAMMARY EST IMPORT/EXPORT</v>
          </cell>
          <cell r="D322" t="str">
            <v>Middle East North &amp; East Africa</v>
          </cell>
          <cell r="E322" t="str">
            <v>Jordan</v>
          </cell>
        </row>
        <row r="323">
          <cell r="B323" t="str">
            <v>504922</v>
          </cell>
          <cell r="C323" t="str">
            <v>SHARJAH ISLAMIC BANK SHARJAH, UAE</v>
          </cell>
          <cell r="D323" t="str">
            <v>Middle East</v>
          </cell>
          <cell r="E323" t="str">
            <v>UAE</v>
          </cell>
        </row>
        <row r="324">
          <cell r="B324" t="str">
            <v>505733</v>
          </cell>
          <cell r="C324" t="str">
            <v>DOAN HAI COMPANY</v>
          </cell>
          <cell r="D324" t="str">
            <v>Headquarters</v>
          </cell>
        </row>
        <row r="325">
          <cell r="B325" t="str">
            <v>375174</v>
          </cell>
          <cell r="C325" t="str">
            <v>KOENIGSEGG AUTOMOTIVE AB</v>
          </cell>
          <cell r="D325" t="str">
            <v>Sweden</v>
          </cell>
          <cell r="E325" t="str">
            <v>Sweden</v>
          </cell>
        </row>
        <row r="326">
          <cell r="B326" t="str">
            <v>415670</v>
          </cell>
          <cell r="C326" t="str">
            <v>NORDIC AUTO SUPPLY AB</v>
          </cell>
          <cell r="D326" t="str">
            <v>Sweden</v>
          </cell>
          <cell r="E326" t="str">
            <v>Sweden</v>
          </cell>
        </row>
        <row r="327">
          <cell r="B327" t="str">
            <v>516508</v>
          </cell>
          <cell r="C327" t="str">
            <v>BROOKS SALES INC</v>
          </cell>
          <cell r="D327" t="str">
            <v>Headquarters</v>
          </cell>
        </row>
        <row r="328">
          <cell r="B328" t="str">
            <v>516981</v>
          </cell>
          <cell r="C328" t="str">
            <v>AZINTERVAL LTD BAKU</v>
          </cell>
          <cell r="D328" t="str">
            <v>Armenia Azerbadjan Georgia</v>
          </cell>
          <cell r="E328" t="str">
            <v>Azerbaijan</v>
          </cell>
        </row>
        <row r="329">
          <cell r="B329" t="str">
            <v>539312</v>
          </cell>
          <cell r="C329" t="str">
            <v>PALESTINIAN UNITY TRADING COMPANY</v>
          </cell>
          <cell r="D329" t="str">
            <v>Israel</v>
          </cell>
          <cell r="E329" t="str">
            <v>Israel</v>
          </cell>
        </row>
        <row r="330">
          <cell r="B330" t="str">
            <v>539369</v>
          </cell>
          <cell r="C330" t="str">
            <v>MATHESON TRUCKING INC</v>
          </cell>
          <cell r="D330" t="str">
            <v>Headquarters</v>
          </cell>
        </row>
        <row r="331">
          <cell r="B331" t="str">
            <v>580150</v>
          </cell>
          <cell r="C331" t="str">
            <v>AGGREKO UK LTD</v>
          </cell>
          <cell r="D331" t="str">
            <v>Africa</v>
          </cell>
          <cell r="E331" t="str">
            <v>Aggreko</v>
          </cell>
        </row>
        <row r="332">
          <cell r="B332" t="str">
            <v>586766</v>
          </cell>
          <cell r="C332" t="str">
            <v>GB OILS</v>
          </cell>
          <cell r="D332" t="str">
            <v>UK</v>
          </cell>
        </row>
        <row r="333">
          <cell r="B333" t="str">
            <v>586044</v>
          </cell>
          <cell r="C333" t="str">
            <v>EURO-PARTNER  CO. LTD</v>
          </cell>
          <cell r="D333" t="str">
            <v>Ukraine</v>
          </cell>
        </row>
        <row r="334">
          <cell r="B334" t="str">
            <v>478759</v>
          </cell>
          <cell r="C334" t="str">
            <v>TAMAMOUL MOTORS SARL</v>
          </cell>
          <cell r="D334" t="str">
            <v>Africa</v>
          </cell>
          <cell r="E334" t="str">
            <v>Djibouti</v>
          </cell>
        </row>
        <row r="335">
          <cell r="B335" t="str">
            <v>32911</v>
          </cell>
          <cell r="C335" t="str">
            <v>HENLEY SIGNS AB1111</v>
          </cell>
          <cell r="D335" t="str">
            <v>Headquarters</v>
          </cell>
        </row>
        <row r="336">
          <cell r="B336" t="str">
            <v>359024</v>
          </cell>
          <cell r="C336" t="str">
            <v>MERLONI TERMOSANITARI SPA</v>
          </cell>
          <cell r="D336" t="str">
            <v>Italy</v>
          </cell>
        </row>
        <row r="337">
          <cell r="B337" t="str">
            <v>360709</v>
          </cell>
          <cell r="C337" t="str">
            <v>CUMMINS CZECH REPUBLIC S R O</v>
          </cell>
          <cell r="D337" t="str">
            <v>NCEE</v>
          </cell>
          <cell r="E337" t="str">
            <v>Czech</v>
          </cell>
        </row>
        <row r="338">
          <cell r="B338" t="str">
            <v>362425</v>
          </cell>
          <cell r="C338" t="str">
            <v>MASTER CHEMICALS (LEEDS) LTD</v>
          </cell>
          <cell r="D338" t="str">
            <v>UK</v>
          </cell>
        </row>
        <row r="339">
          <cell r="B339" t="str">
            <v>329122</v>
          </cell>
          <cell r="C339" t="str">
            <v>WATERFRONT SQUARE CONDOS</v>
          </cell>
          <cell r="D339" t="str">
            <v>Headquarters</v>
          </cell>
        </row>
        <row r="340">
          <cell r="B340" t="str">
            <v>359874</v>
          </cell>
          <cell r="C340" t="str">
            <v>AMECO AUTOMATERIALEN BV</v>
          </cell>
          <cell r="D340" t="str">
            <v>Private label</v>
          </cell>
        </row>
        <row r="341">
          <cell r="B341" t="str">
            <v>386329</v>
          </cell>
          <cell r="C341" t="str">
            <v>CUMMINS AUSTRIA GMBH</v>
          </cell>
          <cell r="D341" t="str">
            <v>Austria</v>
          </cell>
          <cell r="E341" t="str">
            <v>Austria</v>
          </cell>
        </row>
        <row r="342">
          <cell r="B342" t="str">
            <v>590334</v>
          </cell>
          <cell r="C342" t="str">
            <v>ASHLAND MIDDLE EAST &amp; AFRICA</v>
          </cell>
          <cell r="D342" t="str">
            <v>Intercompany</v>
          </cell>
        </row>
        <row r="343">
          <cell r="B343" t="str">
            <v>596249</v>
          </cell>
          <cell r="C343" t="str">
            <v>VALVOLUBE AS</v>
          </cell>
          <cell r="D343" t="str">
            <v>NCEE</v>
          </cell>
          <cell r="E343" t="str">
            <v>Czech</v>
          </cell>
        </row>
        <row r="344">
          <cell r="B344" t="str">
            <v>X0582</v>
          </cell>
          <cell r="C344" t="str">
            <v>ES STA.PERPETUA MOGODA W3P</v>
          </cell>
          <cell r="D344" t="str">
            <v>Intercompany</v>
          </cell>
        </row>
        <row r="345">
          <cell r="B345" t="str">
            <v>584961</v>
          </cell>
          <cell r="C345" t="str">
            <v>VAL-INT DOO</v>
          </cell>
          <cell r="D345" t="str">
            <v>WCEE</v>
          </cell>
          <cell r="E345" t="str">
            <v>Croatia</v>
          </cell>
        </row>
        <row r="346">
          <cell r="B346" t="str">
            <v>376342</v>
          </cell>
          <cell r="C346" t="str">
            <v>MOTOR PLUS CIE</v>
          </cell>
          <cell r="D346" t="str">
            <v>North Africa</v>
          </cell>
          <cell r="E346" t="str">
            <v>Tunisia</v>
          </cell>
        </row>
        <row r="347">
          <cell r="B347" t="str">
            <v>594791</v>
          </cell>
          <cell r="C347" t="str">
            <v>GEMEENTELIJK HAVENBEDRIJF ANTWERPEN</v>
          </cell>
          <cell r="D347" t="str">
            <v>Private label</v>
          </cell>
        </row>
        <row r="348">
          <cell r="B348" t="str">
            <v>597706</v>
          </cell>
          <cell r="C348" t="str">
            <v>TRADE HOUSE KAMSS LTD</v>
          </cell>
          <cell r="D348" t="str">
            <v>Russia</v>
          </cell>
        </row>
        <row r="349">
          <cell r="B349" t="str">
            <v>598322</v>
          </cell>
          <cell r="C349" t="str">
            <v>AUTO PASION</v>
          </cell>
          <cell r="D349" t="str">
            <v>SCEE</v>
          </cell>
          <cell r="E349" t="str">
            <v>Albania</v>
          </cell>
        </row>
        <row r="350">
          <cell r="B350" t="str">
            <v>600177</v>
          </cell>
          <cell r="C350" t="str">
            <v>IVECO SPA - SUZZARA PLANT</v>
          </cell>
          <cell r="D350" t="str">
            <v>Italy</v>
          </cell>
        </row>
        <row r="351">
          <cell r="B351" t="str">
            <v>600192</v>
          </cell>
          <cell r="C351" t="str">
            <v>PRISTA OIL HOLDING EAD</v>
          </cell>
          <cell r="D351" t="str">
            <v>ECEE</v>
          </cell>
          <cell r="E351" t="str">
            <v>Bulgaria</v>
          </cell>
        </row>
        <row r="352">
          <cell r="B352" t="str">
            <v>516393</v>
          </cell>
          <cell r="C352" t="str">
            <v>UNIVAR AB</v>
          </cell>
          <cell r="D352" t="str">
            <v>Sweden</v>
          </cell>
          <cell r="E352" t="str">
            <v>Sweden</v>
          </cell>
        </row>
        <row r="353">
          <cell r="B353" t="str">
            <v>384629</v>
          </cell>
          <cell r="C353" t="str">
            <v>RUDOLF SCHEFFLER GMBH &amp; CO KG</v>
          </cell>
          <cell r="D353" t="str">
            <v>Germany</v>
          </cell>
        </row>
        <row r="354">
          <cell r="B354" t="str">
            <v>594561</v>
          </cell>
          <cell r="C354" t="str">
            <v>QUAD OIL</v>
          </cell>
          <cell r="D354" t="str">
            <v>Africa</v>
          </cell>
          <cell r="E354" t="str">
            <v>Egypt</v>
          </cell>
        </row>
        <row r="355">
          <cell r="B355" t="str">
            <v>599578</v>
          </cell>
          <cell r="C355" t="str">
            <v>CUMMINS SERBOMONTE DOO</v>
          </cell>
          <cell r="D355" t="str">
            <v>CCEE</v>
          </cell>
          <cell r="E355" t="str">
            <v>Serbia</v>
          </cell>
        </row>
        <row r="356">
          <cell r="B356" t="str">
            <v>600205</v>
          </cell>
          <cell r="C356" t="str">
            <v>AGGREKO MIDDLE EAST LTD</v>
          </cell>
          <cell r="D356" t="str">
            <v>Aggreko Cummins</v>
          </cell>
          <cell r="E356" t="str">
            <v>Aggreko</v>
          </cell>
        </row>
        <row r="357">
          <cell r="B357" t="str">
            <v>604506</v>
          </cell>
          <cell r="C357" t="str">
            <v>IVECO ESPANA SL</v>
          </cell>
          <cell r="D357" t="str">
            <v>Spain</v>
          </cell>
        </row>
        <row r="358">
          <cell r="B358" t="str">
            <v>388520</v>
          </cell>
          <cell r="C358" t="str">
            <v>AUTO BERGS GMBH &amp; CO KG</v>
          </cell>
          <cell r="D358" t="str">
            <v>Germany</v>
          </cell>
        </row>
        <row r="359">
          <cell r="B359" t="str">
            <v>595668</v>
          </cell>
          <cell r="C359" t="str">
            <v>AZIBERT ENTERPRISES</v>
          </cell>
          <cell r="D359" t="str">
            <v>Africa</v>
          </cell>
          <cell r="E359" t="str">
            <v>Chad</v>
          </cell>
        </row>
        <row r="360">
          <cell r="B360" t="str">
            <v>600178</v>
          </cell>
          <cell r="C360" t="str">
            <v>PETROL</v>
          </cell>
          <cell r="D360" t="str">
            <v>WCEE</v>
          </cell>
          <cell r="E360" t="str">
            <v>Slovenia</v>
          </cell>
        </row>
        <row r="361">
          <cell r="B361" t="str">
            <v>603649</v>
          </cell>
          <cell r="C361" t="str">
            <v>RADSAN ELEKTR#K SAN AS</v>
          </cell>
          <cell r="D361" t="str">
            <v>Turkey</v>
          </cell>
        </row>
        <row r="362">
          <cell r="B362" t="str">
            <v>604136</v>
          </cell>
          <cell r="C362" t="str">
            <v>PRIMULA LTD</v>
          </cell>
          <cell r="D362" t="str">
            <v>Russia</v>
          </cell>
        </row>
        <row r="363">
          <cell r="B363" t="str">
            <v>604420</v>
          </cell>
          <cell r="C363" t="str">
            <v>MARCON PETROLEUM PRODUCTS COMPANY</v>
          </cell>
          <cell r="D363" t="str">
            <v>Headquarters</v>
          </cell>
        </row>
        <row r="364">
          <cell r="B364" t="str">
            <v>605176</v>
          </cell>
          <cell r="C364" t="str">
            <v>VALTEC DOO</v>
          </cell>
          <cell r="D364" t="str">
            <v>CCEE</v>
          </cell>
          <cell r="E364" t="str">
            <v>Serbia</v>
          </cell>
        </row>
        <row r="365">
          <cell r="B365" t="str">
            <v>37344</v>
          </cell>
          <cell r="C365" t="str">
            <v>B&amp;C FIBERGLASS COMPANY</v>
          </cell>
          <cell r="D365" t="str">
            <v>Headquarters</v>
          </cell>
        </row>
        <row r="366">
          <cell r="B366" t="str">
            <v>412957</v>
          </cell>
          <cell r="C366" t="str">
            <v>ASHLAND INC</v>
          </cell>
          <cell r="D366" t="str">
            <v>Intercompany</v>
          </cell>
        </row>
        <row r="367">
          <cell r="B367" t="str">
            <v>586773</v>
          </cell>
          <cell r="C367" t="str">
            <v>THE VALVOLINE COMPANY</v>
          </cell>
          <cell r="D367" t="str">
            <v>Intercompany</v>
          </cell>
        </row>
        <row r="368">
          <cell r="B368" t="str">
            <v>605938</v>
          </cell>
          <cell r="C368" t="str">
            <v>USH FREIGHT FZE</v>
          </cell>
          <cell r="D368" t="str">
            <v>Headquarters</v>
          </cell>
        </row>
        <row r="369">
          <cell r="B369" t="str">
            <v>388258</v>
          </cell>
          <cell r="C369" t="str">
            <v>AUTOBEDARF WELLER GMBH &amp; CO</v>
          </cell>
          <cell r="D369" t="str">
            <v>Germany</v>
          </cell>
        </row>
        <row r="370">
          <cell r="B370" t="str">
            <v>391158</v>
          </cell>
          <cell r="C370" t="str">
            <v>TE TAXITEILE BERLIN GMBH</v>
          </cell>
          <cell r="D370" t="str">
            <v>Germany</v>
          </cell>
        </row>
        <row r="371">
          <cell r="B371" t="str">
            <v>414765</v>
          </cell>
          <cell r="C371" t="str">
            <v>JOHN SCHMIERSTOFFE GMBH</v>
          </cell>
          <cell r="D371" t="str">
            <v>Germany</v>
          </cell>
        </row>
        <row r="372">
          <cell r="B372" t="str">
            <v>484620</v>
          </cell>
          <cell r="C372" t="str">
            <v xml:space="preserve"> NT AUTOTEILE GMBH &amp; CO KG</v>
          </cell>
          <cell r="D372" t="str">
            <v>Germany</v>
          </cell>
        </row>
        <row r="373">
          <cell r="B373" t="str">
            <v>606685</v>
          </cell>
          <cell r="C373" t="str">
            <v>VIN METAL SYNERGIES FZCO</v>
          </cell>
          <cell r="D373" t="str">
            <v>Middle East North &amp; East Africa</v>
          </cell>
          <cell r="E373" t="str">
            <v>Congo</v>
          </cell>
        </row>
        <row r="374">
          <cell r="B374" t="str">
            <v>607422</v>
          </cell>
          <cell r="C374" t="str">
            <v>SYSTEM CAR SRL</v>
          </cell>
          <cell r="D374" t="str">
            <v>Italy</v>
          </cell>
        </row>
        <row r="375">
          <cell r="B375" t="str">
            <v>608567</v>
          </cell>
          <cell r="C375" t="str">
            <v>VALTEC BV</v>
          </cell>
          <cell r="D375" t="str">
            <v>ECEE</v>
          </cell>
          <cell r="E375" t="str">
            <v>Romania</v>
          </cell>
        </row>
        <row r="376">
          <cell r="B376" t="str">
            <v>608724</v>
          </cell>
          <cell r="C376" t="str">
            <v>LUBRIZOL LIMITED</v>
          </cell>
          <cell r="D376" t="str">
            <v>Headquarters</v>
          </cell>
        </row>
        <row r="377">
          <cell r="B377" t="str">
            <v>608858</v>
          </cell>
          <cell r="C377" t="str">
            <v>KIJLSTRA BETON</v>
          </cell>
          <cell r="D377" t="str">
            <v>Benelux</v>
          </cell>
        </row>
        <row r="378">
          <cell r="B378" t="str">
            <v>609143</v>
          </cell>
          <cell r="C378" t="str">
            <v>S&amp;N LLC</v>
          </cell>
          <cell r="D378" t="str">
            <v>Russia</v>
          </cell>
        </row>
        <row r="379">
          <cell r="B379" t="str">
            <v>387673</v>
          </cell>
          <cell r="C379" t="str">
            <v>HERIBERT HEINZMANN KG</v>
          </cell>
          <cell r="D379" t="str">
            <v>Germany</v>
          </cell>
        </row>
        <row r="380">
          <cell r="B380" t="str">
            <v>395296</v>
          </cell>
          <cell r="C380" t="str">
            <v>KUBOTA EUROPE SAS</v>
          </cell>
          <cell r="D380" t="str">
            <v>Germany</v>
          </cell>
        </row>
        <row r="381">
          <cell r="B381" t="str">
            <v>414765</v>
          </cell>
          <cell r="C381" t="str">
            <v>JOHN SCHMIERSTOFFE GMBH</v>
          </cell>
          <cell r="D381" t="str">
            <v>Germany</v>
          </cell>
        </row>
        <row r="382">
          <cell r="B382" t="str">
            <v>484620</v>
          </cell>
          <cell r="C382" t="str">
            <v xml:space="preserve"> NT AUTOTEILE GMBH &amp; CO KG</v>
          </cell>
          <cell r="D382" t="str">
            <v>Germany</v>
          </cell>
        </row>
        <row r="383">
          <cell r="B383" t="str">
            <v>606685</v>
          </cell>
          <cell r="C383" t="str">
            <v>VIN METAL SYNERGIES FZCO</v>
          </cell>
          <cell r="D383" t="str">
            <v>Middle East North &amp; East Africa</v>
          </cell>
          <cell r="E383" t="str">
            <v>Congo</v>
          </cell>
        </row>
        <row r="384">
          <cell r="B384" t="str">
            <v>607422</v>
          </cell>
          <cell r="C384" t="str">
            <v>SYSTEM CAR SRL</v>
          </cell>
          <cell r="D384" t="str">
            <v>Italy</v>
          </cell>
        </row>
        <row r="385">
          <cell r="B385" t="str">
            <v>608724</v>
          </cell>
          <cell r="C385" t="str">
            <v>LUBRIZOL LIMITED</v>
          </cell>
          <cell r="D385" t="str">
            <v>Headquarters</v>
          </cell>
        </row>
        <row r="386">
          <cell r="B386" t="str">
            <v>608858</v>
          </cell>
          <cell r="C386" t="str">
            <v>KIJLSTRA BETON</v>
          </cell>
          <cell r="D386" t="str">
            <v>Benelux</v>
          </cell>
        </row>
        <row r="387">
          <cell r="B387" t="str">
            <v>609143</v>
          </cell>
          <cell r="C387" t="str">
            <v>S&amp;N LLC</v>
          </cell>
          <cell r="D387" t="str">
            <v>Russia</v>
          </cell>
        </row>
        <row r="388">
          <cell r="B388" t="str">
            <v>384628</v>
          </cell>
          <cell r="C388" t="str">
            <v>AVG  DO NOT USE</v>
          </cell>
          <cell r="D388" t="str">
            <v>Headquarters</v>
          </cell>
        </row>
        <row r="389">
          <cell r="B389" t="str">
            <v>607869</v>
          </cell>
          <cell r="C389" t="str">
            <v>SELECTED SUPPLIERS LDA</v>
          </cell>
          <cell r="D389" t="str">
            <v>South Africa</v>
          </cell>
        </row>
        <row r="390">
          <cell r="B390" t="str">
            <v>608584</v>
          </cell>
          <cell r="C390" t="str">
            <v>EMKA CHEM. TECHN. ARTIKEL GMBH</v>
          </cell>
          <cell r="D390" t="str">
            <v>NCEE</v>
          </cell>
          <cell r="E390" t="str">
            <v>Hungary</v>
          </cell>
        </row>
        <row r="391">
          <cell r="B391" t="str">
            <v>611006</v>
          </cell>
          <cell r="C391" t="str">
            <v>FIRST DISTRIBUTION NEGOCE</v>
          </cell>
          <cell r="D391" t="str">
            <v>France</v>
          </cell>
          <cell r="E391" t="str">
            <v>France</v>
          </cell>
        </row>
        <row r="392">
          <cell r="B392" t="str">
            <v>532453</v>
          </cell>
          <cell r="C392" t="str">
            <v>GOVERNMENT OF ISRAEL</v>
          </cell>
          <cell r="D392" t="str">
            <v>Israel</v>
          </cell>
          <cell r="E392" t="str">
            <v>Israel</v>
          </cell>
        </row>
        <row r="393">
          <cell r="B393" t="str">
            <v>478130</v>
          </cell>
          <cell r="C393" t="str">
            <v>AGGREKO IBERIA S.A</v>
          </cell>
          <cell r="D393" t="str">
            <v>Spain</v>
          </cell>
        </row>
        <row r="394">
          <cell r="B394" t="str">
            <v>383945</v>
          </cell>
          <cell r="C394" t="str">
            <v>WALTER DOERING TECHNIK GMBH &amp; CO KG</v>
          </cell>
          <cell r="D394" t="str">
            <v>Germany</v>
          </cell>
        </row>
        <row r="395">
          <cell r="B395" t="str">
            <v>612090</v>
          </cell>
          <cell r="C395" t="str">
            <v>HOLCIM</v>
          </cell>
          <cell r="D395" t="str">
            <v>Benelux</v>
          </cell>
        </row>
        <row r="396">
          <cell r="B396" t="str">
            <v>612392</v>
          </cell>
          <cell r="C396" t="str">
            <v>VAL-BIX LTD</v>
          </cell>
          <cell r="D396" t="str">
            <v>Russia</v>
          </cell>
        </row>
        <row r="397">
          <cell r="B397" t="str">
            <v>611325</v>
          </cell>
          <cell r="C397" t="str">
            <v>S G CONSULT KFT</v>
          </cell>
          <cell r="D397" t="str">
            <v>NCEE</v>
          </cell>
          <cell r="E397" t="str">
            <v>Hungary</v>
          </cell>
        </row>
        <row r="398">
          <cell r="B398" t="str">
            <v>377849</v>
          </cell>
          <cell r="C398" t="str">
            <v>NESTE MARKKINOINTI OY</v>
          </cell>
          <cell r="D398" t="str">
            <v>Neste</v>
          </cell>
        </row>
        <row r="399">
          <cell r="B399" t="str">
            <v>613301</v>
          </cell>
          <cell r="C399" t="str">
            <v>MARTENS BETON</v>
          </cell>
          <cell r="D399" t="str">
            <v>Benelux</v>
          </cell>
        </row>
        <row r="400">
          <cell r="B400" t="str">
            <v>613293</v>
          </cell>
          <cell r="C400" t="str">
            <v>MORSSINKHOF</v>
          </cell>
          <cell r="D400" t="str">
            <v>Benelux</v>
          </cell>
        </row>
        <row r="401">
          <cell r="B401" t="str">
            <v>613880</v>
          </cell>
          <cell r="C401" t="str">
            <v>MAKPETROL AD SKOPJE</v>
          </cell>
          <cell r="D401" t="str">
            <v>SCEE</v>
          </cell>
          <cell r="E401" t="str">
            <v>Macedonia</v>
          </cell>
        </row>
        <row r="402">
          <cell r="B402" t="str">
            <v>615462</v>
          </cell>
          <cell r="C402" t="str">
            <v>VAL-INT DOO</v>
          </cell>
          <cell r="D402" t="str">
            <v>WCEE</v>
          </cell>
          <cell r="E402" t="str">
            <v>Slovenia</v>
          </cell>
        </row>
        <row r="403">
          <cell r="B403" t="str">
            <v>385046</v>
          </cell>
          <cell r="C403" t="str">
            <v>THEO GRUND</v>
          </cell>
          <cell r="D403" t="str">
            <v>Germany</v>
          </cell>
        </row>
        <row r="404">
          <cell r="B404" t="str">
            <v>387833</v>
          </cell>
          <cell r="C404" t="str">
            <v>HERMANN HARTJE KG</v>
          </cell>
          <cell r="D404" t="str">
            <v>Germany</v>
          </cell>
        </row>
        <row r="405">
          <cell r="B405" t="str">
            <v>614271</v>
          </cell>
          <cell r="C405" t="str">
            <v>MEGA BRANDS FZE</v>
          </cell>
          <cell r="D405" t="str">
            <v>Middle East North &amp; East Africa</v>
          </cell>
          <cell r="E405" t="str">
            <v>UAE</v>
          </cell>
        </row>
        <row r="406">
          <cell r="B406" t="str">
            <v>354904</v>
          </cell>
          <cell r="C406" t="str">
            <v>DESAMARK (PTY) LTD</v>
          </cell>
          <cell r="D406" t="str">
            <v>South Africa</v>
          </cell>
          <cell r="E406" t="str">
            <v>South Africa</v>
          </cell>
        </row>
        <row r="407">
          <cell r="B407" t="str">
            <v>616665</v>
          </cell>
          <cell r="C407" t="str">
            <v>VIN MART (HK) LIMITED</v>
          </cell>
          <cell r="D407" t="str">
            <v>Middle East North &amp; East Africa</v>
          </cell>
        </row>
        <row r="408">
          <cell r="B408" t="str">
            <v>362202</v>
          </cell>
          <cell r="C408" t="str">
            <v>DIESEL ELECTRIC NAMIBIA</v>
          </cell>
          <cell r="D408" t="str">
            <v>South Africa</v>
          </cell>
          <cell r="E408" t="str">
            <v>South Africa</v>
          </cell>
        </row>
        <row r="409">
          <cell r="B409" t="str">
            <v>611935</v>
          </cell>
          <cell r="C409" t="str">
            <v>SCHMIERMAXE</v>
          </cell>
          <cell r="D409" t="str">
            <v>Germany</v>
          </cell>
        </row>
        <row r="410">
          <cell r="B410" t="str">
            <v>480698</v>
          </cell>
          <cell r="C410" t="str">
            <v>AGGREKO ( SINGAPORE ) PTE LTD</v>
          </cell>
          <cell r="D410" t="str">
            <v>Aggreko Cummins</v>
          </cell>
          <cell r="E410" t="str">
            <v>Aggreko</v>
          </cell>
        </row>
        <row r="411">
          <cell r="B411" t="str">
            <v>618095</v>
          </cell>
          <cell r="C411" t="str">
            <v>LEO FAHRZEUGBAU AG</v>
          </cell>
          <cell r="D411" t="str">
            <v>Switzerland</v>
          </cell>
        </row>
        <row r="412">
          <cell r="B412" t="str">
            <v>617943</v>
          </cell>
          <cell r="C412" t="str">
            <v>SELECTED SUPPLIES LDA</v>
          </cell>
          <cell r="D412" t="str">
            <v>South Africa</v>
          </cell>
          <cell r="E412" t="str">
            <v>South Africa</v>
          </cell>
        </row>
        <row r="413">
          <cell r="B413" t="str">
            <v>478147</v>
          </cell>
          <cell r="C413" t="str">
            <v>AGGREKO DEUTSCHLAND GMBH</v>
          </cell>
          <cell r="D413" t="str">
            <v>Germany</v>
          </cell>
        </row>
        <row r="414">
          <cell r="B414" t="str">
            <v>619013</v>
          </cell>
          <cell r="C414" t="str">
            <v>DESAMARK (PTY) LTD</v>
          </cell>
          <cell r="D414" t="str">
            <v>South Africa</v>
          </cell>
          <cell r="E414" t="str">
            <v>South Africa</v>
          </cell>
        </row>
        <row r="415">
          <cell r="B415" t="str">
            <v>619014</v>
          </cell>
          <cell r="C415" t="str">
            <v>DIESEL ELECTRIC NAMBIA</v>
          </cell>
          <cell r="D415" t="str">
            <v>South Africa</v>
          </cell>
          <cell r="E415" t="str">
            <v>South Africa</v>
          </cell>
        </row>
        <row r="416">
          <cell r="B416" t="str">
            <v>619363</v>
          </cell>
          <cell r="C416" t="str">
            <v>ASHLAND SPECIALTIES UK LTD</v>
          </cell>
          <cell r="D416" t="str">
            <v>Intercompany</v>
          </cell>
        </row>
        <row r="417">
          <cell r="B417" t="str">
            <v>620987</v>
          </cell>
          <cell r="C417" t="str">
            <v>IVECO SPA - STABILIMENTO OM SUZZARA</v>
          </cell>
          <cell r="D417" t="str">
            <v>Italy</v>
          </cell>
        </row>
        <row r="418">
          <cell r="B418" t="str">
            <v>613998</v>
          </cell>
          <cell r="C418" t="str">
            <v>VAN DEN HELDER</v>
          </cell>
          <cell r="D418" t="str">
            <v>Benelux</v>
          </cell>
        </row>
        <row r="419">
          <cell r="B419" t="str">
            <v>619144</v>
          </cell>
          <cell r="C419" t="str">
            <v>VALMAROC SARL</v>
          </cell>
          <cell r="D419" t="str">
            <v>North Africa</v>
          </cell>
        </row>
        <row r="420">
          <cell r="B420" t="str">
            <v>620843</v>
          </cell>
          <cell r="C420" t="str">
            <v>LLC TNK LUBRICANTS</v>
          </cell>
          <cell r="D420" t="str">
            <v>Russia</v>
          </cell>
        </row>
        <row r="421">
          <cell r="B421" t="str">
            <v>621366</v>
          </cell>
          <cell r="C421" t="str">
            <v>GONDRAND TRAFFIC BV</v>
          </cell>
          <cell r="D421" t="str">
            <v>Headquarters</v>
          </cell>
        </row>
        <row r="422">
          <cell r="B422" t="str">
            <v>620961</v>
          </cell>
          <cell r="C422" t="str">
            <v>GARGASH MOTORS &amp; GENERAL TRADING</v>
          </cell>
          <cell r="D422" t="str">
            <v>Middle East</v>
          </cell>
          <cell r="E422" t="str">
            <v>UAE</v>
          </cell>
        </row>
        <row r="423">
          <cell r="B423" t="str">
            <v>619015</v>
          </cell>
          <cell r="C423" t="str">
            <v>CUMMINS SOUTH AFRICA (PTY)LTD</v>
          </cell>
          <cell r="D423" t="str">
            <v>South Africa</v>
          </cell>
        </row>
        <row r="424">
          <cell r="B424" t="str">
            <v>621843</v>
          </cell>
          <cell r="C424" t="str">
            <v>VALLADOLID PLANT IVECO ESPAÑA SL</v>
          </cell>
          <cell r="D424" t="str">
            <v>Spain</v>
          </cell>
        </row>
        <row r="425">
          <cell r="B425" t="str">
            <v>617415</v>
          </cell>
          <cell r="C425" t="str">
            <v>SPORTS MERCHANDISE GLOBAL LTD</v>
          </cell>
          <cell r="D425" t="str">
            <v>Headquarters</v>
          </cell>
        </row>
        <row r="426">
          <cell r="B426" t="str">
            <v>557660</v>
          </cell>
          <cell r="C426" t="str">
            <v>VALVOLINE AUSTRALIA PTY LTD</v>
          </cell>
          <cell r="D426" t="str">
            <v>Intercompany</v>
          </cell>
        </row>
        <row r="427">
          <cell r="B427" t="str">
            <v>385584</v>
          </cell>
          <cell r="C427" t="str">
            <v>AUTOZUBEHOER A STEIN</v>
          </cell>
          <cell r="D427" t="str">
            <v>Germany</v>
          </cell>
        </row>
        <row r="428">
          <cell r="B428" t="str">
            <v>399440</v>
          </cell>
          <cell r="C428" t="str">
            <v>AZE AUTOTEILE-ZWEIRAD</v>
          </cell>
          <cell r="D428" t="str">
            <v>Germany</v>
          </cell>
        </row>
        <row r="429">
          <cell r="B429" t="str">
            <v>471410</v>
          </cell>
          <cell r="C429" t="str">
            <v>CUMMINS GHANA LTD</v>
          </cell>
          <cell r="D429" t="str">
            <v>Africa</v>
          </cell>
        </row>
        <row r="430">
          <cell r="B430" t="str">
            <v>624715</v>
          </cell>
          <cell r="C430" t="str">
            <v>SC VALTEC LUBRICANTS SRL</v>
          </cell>
          <cell r="D430" t="str">
            <v>ECEE</v>
          </cell>
          <cell r="E430" t="str">
            <v>Romania</v>
          </cell>
        </row>
        <row r="431">
          <cell r="B431" t="str">
            <v>372459</v>
          </cell>
          <cell r="C431" t="str">
            <v>AUTOTEILE NENTWIG GMBH</v>
          </cell>
          <cell r="D431" t="str">
            <v>Germany</v>
          </cell>
        </row>
        <row r="432">
          <cell r="B432" t="str">
            <v>622081</v>
          </cell>
          <cell r="C432" t="str">
            <v>UNIFILTERS KENYA LTD</v>
          </cell>
          <cell r="D432" t="str">
            <v>Africa</v>
          </cell>
          <cell r="E432" t="str">
            <v>Kenya</v>
          </cell>
        </row>
        <row r="433">
          <cell r="B433" t="str">
            <v>623683</v>
          </cell>
          <cell r="C433" t="str">
            <v>CUMMINS ZIMBABWE PVT LTD</v>
          </cell>
          <cell r="D433" t="str">
            <v>South Africa</v>
          </cell>
        </row>
        <row r="434">
          <cell r="B434" t="str">
            <v>625251</v>
          </cell>
          <cell r="C434" t="str">
            <v>VALVOLINE CUMMINS LTD</v>
          </cell>
          <cell r="D434" t="str">
            <v>Headquarters</v>
          </cell>
        </row>
        <row r="435">
          <cell r="B435" t="str">
            <v>626059</v>
          </cell>
          <cell r="C435" t="str">
            <v>ACM_EMEA_ADJ_BENELUX</v>
          </cell>
          <cell r="D435" t="str">
            <v>Benelux</v>
          </cell>
        </row>
        <row r="436">
          <cell r="B436" t="str">
            <v>626065</v>
          </cell>
          <cell r="C436" t="str">
            <v>ACM_EMEA_ADJ_UK</v>
          </cell>
          <cell r="D436" t="str">
            <v>UK</v>
          </cell>
        </row>
        <row r="437">
          <cell r="B437" t="str">
            <v>626066</v>
          </cell>
          <cell r="C437" t="str">
            <v>ACM_EMEA_ADJ_IRELAND</v>
          </cell>
          <cell r="D437" t="str">
            <v>Ireland</v>
          </cell>
        </row>
        <row r="438">
          <cell r="B438" t="str">
            <v>626067</v>
          </cell>
          <cell r="C438" t="str">
            <v>ACM_EMEA_ADJ_GERMANY</v>
          </cell>
          <cell r="D438" t="str">
            <v>Germany</v>
          </cell>
        </row>
        <row r="439">
          <cell r="B439" t="str">
            <v>626068</v>
          </cell>
          <cell r="C439" t="str">
            <v>ACM_EMEA_ADJ_NORWAY</v>
          </cell>
          <cell r="D439" t="str">
            <v>Norway</v>
          </cell>
        </row>
        <row r="440">
          <cell r="B440" t="str">
            <v>626069</v>
          </cell>
          <cell r="C440" t="str">
            <v>ACM_EMEA_ADJ_SWEDEN</v>
          </cell>
          <cell r="D440" t="str">
            <v>Sweden</v>
          </cell>
        </row>
        <row r="441">
          <cell r="B441" t="str">
            <v>626070</v>
          </cell>
          <cell r="C441" t="str">
            <v>ACM_EMEA_ADJ_FINLAND</v>
          </cell>
          <cell r="D441" t="str">
            <v>Finland</v>
          </cell>
        </row>
        <row r="442">
          <cell r="B442" t="str">
            <v>626071</v>
          </cell>
          <cell r="C442" t="str">
            <v>ACM_EMEA_ADJ_DENMARK</v>
          </cell>
          <cell r="D442" t="str">
            <v>Denmark</v>
          </cell>
        </row>
        <row r="443">
          <cell r="B443" t="str">
            <v>626072</v>
          </cell>
          <cell r="C443" t="str">
            <v>ACM_EMEA_ADJ_ICELAND</v>
          </cell>
          <cell r="D443" t="str">
            <v>Iceland</v>
          </cell>
        </row>
        <row r="444">
          <cell r="B444" t="str">
            <v>626073</v>
          </cell>
          <cell r="C444" t="str">
            <v>ACM_EMEA_ADJ_BALTICS</v>
          </cell>
          <cell r="D444" t="str">
            <v>Baltics</v>
          </cell>
        </row>
        <row r="445">
          <cell r="B445" t="str">
            <v>626074</v>
          </cell>
          <cell r="C445" t="str">
            <v>ACM_EMEA_ADJ_FRANCE</v>
          </cell>
          <cell r="D445" t="str">
            <v>France</v>
          </cell>
        </row>
        <row r="446">
          <cell r="B446" t="str">
            <v>626075</v>
          </cell>
          <cell r="C446" t="str">
            <v>ACM_EMEA_ADJ_SPAIN</v>
          </cell>
          <cell r="D446" t="str">
            <v>Spain</v>
          </cell>
        </row>
        <row r="447">
          <cell r="B447" t="str">
            <v>626078</v>
          </cell>
          <cell r="C447" t="str">
            <v>ACM_EMEA_ADJ_PORTUGAL</v>
          </cell>
          <cell r="D447" t="str">
            <v>Portugal</v>
          </cell>
        </row>
        <row r="448">
          <cell r="B448" t="str">
            <v>626079</v>
          </cell>
          <cell r="C448" t="str">
            <v>ACM_EMEA_ADJ_ITALY</v>
          </cell>
          <cell r="D448" t="str">
            <v>Italy</v>
          </cell>
        </row>
        <row r="449">
          <cell r="B449" t="str">
            <v>626080</v>
          </cell>
          <cell r="C449" t="str">
            <v>ACM_EMEA_ADJ_TURKEY</v>
          </cell>
          <cell r="D449" t="str">
            <v>Turkey</v>
          </cell>
        </row>
        <row r="450">
          <cell r="B450" t="str">
            <v>626081</v>
          </cell>
          <cell r="C450" t="str">
            <v>ACM_EMEA_ADJ_AUSTRIA</v>
          </cell>
          <cell r="D450" t="str">
            <v>Austria</v>
          </cell>
        </row>
        <row r="451">
          <cell r="B451" t="str">
            <v>626082</v>
          </cell>
          <cell r="C451" t="str">
            <v>ACM_EMEA_ADJ_SWITZERLAND</v>
          </cell>
          <cell r="D451" t="str">
            <v>Switzerland</v>
          </cell>
        </row>
        <row r="452">
          <cell r="B452" t="str">
            <v>626092</v>
          </cell>
          <cell r="C452" t="str">
            <v>ACM_EMEA_ADJ_GREECE</v>
          </cell>
          <cell r="D452" t="str">
            <v>Greece</v>
          </cell>
        </row>
        <row r="453">
          <cell r="B453" t="str">
            <v>626093</v>
          </cell>
          <cell r="C453" t="str">
            <v>ACM_EMEA_ADJ_ISRAEL</v>
          </cell>
          <cell r="D453" t="str">
            <v>Israel</v>
          </cell>
        </row>
        <row r="454">
          <cell r="B454" t="str">
            <v>626094</v>
          </cell>
          <cell r="C454" t="str">
            <v>ACM_EMEA_ADJ_CYPRUS</v>
          </cell>
          <cell r="D454" t="str">
            <v>Cyprus</v>
          </cell>
        </row>
        <row r="455">
          <cell r="B455" t="str">
            <v>626110</v>
          </cell>
          <cell r="C455" t="str">
            <v>ACM_EMEA_ADJ_POLAND</v>
          </cell>
          <cell r="D455" t="str">
            <v>Poland</v>
          </cell>
        </row>
        <row r="456">
          <cell r="B456" t="str">
            <v>626111</v>
          </cell>
          <cell r="C456" t="str">
            <v>ACM_EMEA_ADJ_UKRAINE</v>
          </cell>
          <cell r="D456" t="str">
            <v>Ukraine</v>
          </cell>
        </row>
        <row r="457">
          <cell r="B457" t="str">
            <v>626112</v>
          </cell>
          <cell r="C457" t="str">
            <v>ACM_EMEA_ADJ_CAUCASUS</v>
          </cell>
          <cell r="D457" t="str">
            <v>Armenia Azerbadjan Georgia</v>
          </cell>
        </row>
        <row r="458">
          <cell r="B458" t="str">
            <v>626113</v>
          </cell>
          <cell r="C458" t="str">
            <v>ACM_EMEA_ADJ_RUSSIA</v>
          </cell>
          <cell r="D458" t="str">
            <v>Russia</v>
          </cell>
        </row>
        <row r="459">
          <cell r="B459" t="str">
            <v>626114</v>
          </cell>
          <cell r="C459" t="str">
            <v>ACM_EMEA_ADJ_KAZAKHSTAN</v>
          </cell>
          <cell r="D459" t="str">
            <v>Kazakhstan</v>
          </cell>
        </row>
        <row r="460">
          <cell r="B460" t="str">
            <v>626115</v>
          </cell>
          <cell r="C460" t="str">
            <v>ACM_EMEA_ADJ_WCEE</v>
          </cell>
          <cell r="D460" t="str">
            <v>WCEE</v>
          </cell>
        </row>
        <row r="461">
          <cell r="B461" t="str">
            <v>626116</v>
          </cell>
          <cell r="C461" t="str">
            <v>ACM_EMEA_ADJ_NCEE</v>
          </cell>
          <cell r="D461" t="str">
            <v>NCEE</v>
          </cell>
        </row>
        <row r="462">
          <cell r="B462" t="str">
            <v>626117</v>
          </cell>
          <cell r="C462" t="str">
            <v>ACM_EMEA_ADJ_ECEE</v>
          </cell>
          <cell r="D462" t="str">
            <v>ECEE</v>
          </cell>
        </row>
        <row r="463">
          <cell r="B463" t="str">
            <v>626118</v>
          </cell>
          <cell r="C463" t="str">
            <v>ACM_EMEA_ADJ_CCEE</v>
          </cell>
          <cell r="D463" t="str">
            <v>CCEE</v>
          </cell>
        </row>
        <row r="464">
          <cell r="B464" t="str">
            <v>626119</v>
          </cell>
          <cell r="C464" t="str">
            <v>ACM_EMEA_ADJ_SCEE</v>
          </cell>
          <cell r="D464" t="str">
            <v>SCEE</v>
          </cell>
        </row>
        <row r="465">
          <cell r="B465" t="str">
            <v>626120</v>
          </cell>
          <cell r="C465" t="str">
            <v>ACM_EMEA_ADJ_MIDDLE EAST</v>
          </cell>
          <cell r="D465" t="str">
            <v>Middle East</v>
          </cell>
        </row>
        <row r="466">
          <cell r="B466" t="str">
            <v>626122</v>
          </cell>
          <cell r="C466" t="str">
            <v>ACM_EMEA_ADJ_AFRICA</v>
          </cell>
          <cell r="D466" t="str">
            <v>Africa</v>
          </cell>
        </row>
        <row r="467">
          <cell r="B467" t="str">
            <v>626123</v>
          </cell>
          <cell r="C467" t="str">
            <v>ACM_EMEA_ADJ_NORTH AFRICA</v>
          </cell>
          <cell r="D467" t="str">
            <v>North Africa</v>
          </cell>
        </row>
        <row r="468">
          <cell r="B468" t="str">
            <v>626124</v>
          </cell>
          <cell r="C468" t="str">
            <v>ACM_EMEA_ADJ_SOUTH AFRICA</v>
          </cell>
          <cell r="D468" t="str">
            <v>South Africa</v>
          </cell>
        </row>
        <row r="469">
          <cell r="B469" t="str">
            <v>626135</v>
          </cell>
          <cell r="C469" t="str">
            <v>ACM_EMEA_ADJ_NESTE</v>
          </cell>
          <cell r="D469" t="str">
            <v>Neste</v>
          </cell>
        </row>
        <row r="470">
          <cell r="B470" t="str">
            <v>626136</v>
          </cell>
          <cell r="C470" t="str">
            <v>ACM_EMEA_ADJ_LIS</v>
          </cell>
          <cell r="D470" t="str">
            <v>LIS</v>
          </cell>
        </row>
        <row r="471">
          <cell r="B471" t="str">
            <v>626137</v>
          </cell>
          <cell r="C471" t="str">
            <v>ACM_EMEA_ADJ_PRIVATE LABEL</v>
          </cell>
          <cell r="D471" t="str">
            <v>Private label</v>
          </cell>
        </row>
        <row r="472">
          <cell r="B472" t="str">
            <v>584274</v>
          </cell>
          <cell r="C472" t="str">
            <v>ADI LOGISTIC PORTUGAL</v>
          </cell>
          <cell r="D472" t="str">
            <v>Portugal</v>
          </cell>
        </row>
        <row r="473">
          <cell r="B473" t="str">
            <v>625710</v>
          </cell>
          <cell r="C473" t="str">
            <v>AGGREKO UK LTD</v>
          </cell>
          <cell r="D473" t="str">
            <v>Africa</v>
          </cell>
          <cell r="E473" t="str">
            <v>Aggreko</v>
          </cell>
        </row>
        <row r="474">
          <cell r="B474" t="str">
            <v>580695</v>
          </cell>
          <cell r="C474" t="str">
            <v>VALVOLINE AUSTRALIA VIC</v>
          </cell>
          <cell r="D474" t="str">
            <v>Intercompany</v>
          </cell>
        </row>
        <row r="475">
          <cell r="B475" t="str">
            <v>360035</v>
          </cell>
          <cell r="C475" t="str">
            <v>CUMMINS POWER GENERATION</v>
          </cell>
          <cell r="D475" t="str">
            <v>LIS</v>
          </cell>
        </row>
        <row r="476">
          <cell r="B476" t="str">
            <v>360048</v>
          </cell>
          <cell r="C476" t="str">
            <v>CUMMINS ENG CO LTD DAVENTRY</v>
          </cell>
          <cell r="D476" t="str">
            <v>LIS</v>
          </cell>
        </row>
        <row r="477">
          <cell r="B477" t="str">
            <v>363873</v>
          </cell>
          <cell r="C477" t="str">
            <v>CUMMINS LTD</v>
          </cell>
          <cell r="D477" t="str">
            <v>LIS</v>
          </cell>
        </row>
        <row r="478">
          <cell r="B478" t="str">
            <v>363877</v>
          </cell>
          <cell r="C478" t="str">
            <v>CUMMINS ENG CO DARLINGTON</v>
          </cell>
          <cell r="D478" t="str">
            <v>LIS</v>
          </cell>
        </row>
        <row r="479">
          <cell r="B479" t="str">
            <v>485362</v>
          </cell>
          <cell r="C479" t="str">
            <v>IESA LTD</v>
          </cell>
          <cell r="D479" t="str">
            <v>LIS</v>
          </cell>
        </row>
      </sheetData>
      <sheetData sheetId="5" refreshError="1"/>
      <sheetData sheetId="6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Metric, Local"/>
      <sheetName val="Material"/>
      <sheetName val="Customer"/>
      <sheetName val="Sheet3"/>
      <sheetName val="READ ME"/>
    </sheetNames>
    <sheetDataSet>
      <sheetData sheetId="0" refreshError="1"/>
      <sheetData sheetId="1" refreshError="1"/>
      <sheetData sheetId="2" refreshError="1"/>
      <sheetData sheetId="3" refreshError="1"/>
      <sheetData sheetId="4">
        <row r="3">
          <cell r="B3" t="str">
            <v>179694</v>
          </cell>
          <cell r="C3" t="str">
            <v>VIT INC</v>
          </cell>
          <cell r="D3" t="str">
            <v>Headquarters</v>
          </cell>
        </row>
        <row r="4">
          <cell r="B4" t="str">
            <v>22058</v>
          </cell>
          <cell r="C4" t="str">
            <v>AMEREX INC.</v>
          </cell>
          <cell r="D4" t="str">
            <v>Africa</v>
          </cell>
        </row>
        <row r="5">
          <cell r="B5" t="str">
            <v>325911</v>
          </cell>
          <cell r="C5" t="str">
            <v>VALVOLINE INTERNATIONAL</v>
          </cell>
          <cell r="D5" t="str">
            <v>Intercompany</v>
          </cell>
        </row>
        <row r="6">
          <cell r="B6" t="str">
            <v>353879</v>
          </cell>
          <cell r="C6" t="str">
            <v>BARTS MOTORSHOP</v>
          </cell>
          <cell r="D6" t="str">
            <v>Private label</v>
          </cell>
        </row>
        <row r="7">
          <cell r="B7" t="str">
            <v>355806</v>
          </cell>
          <cell r="C7" t="str">
            <v>AUTOPARTS ZAANSTAD BV</v>
          </cell>
          <cell r="D7" t="str">
            <v>Private label</v>
          </cell>
        </row>
        <row r="8">
          <cell r="B8" t="str">
            <v>355878</v>
          </cell>
          <cell r="C8" t="str">
            <v>MATFORCE</v>
          </cell>
          <cell r="D8" t="str">
            <v>Africa</v>
          </cell>
          <cell r="E8" t="str">
            <v>Senegal</v>
          </cell>
        </row>
        <row r="9">
          <cell r="B9" t="str">
            <v>356674</v>
          </cell>
          <cell r="C9" t="str">
            <v>C DE ZEEUW</v>
          </cell>
          <cell r="D9" t="str">
            <v>Private label</v>
          </cell>
        </row>
        <row r="10">
          <cell r="B10" t="str">
            <v>437364</v>
          </cell>
          <cell r="C10" t="str">
            <v>SARL DJERBELLOU SONS MOTORS</v>
          </cell>
          <cell r="D10" t="str">
            <v>North Africa</v>
          </cell>
          <cell r="E10" t="str">
            <v>Algeria</v>
          </cell>
        </row>
        <row r="11">
          <cell r="B11" t="str">
            <v>359905</v>
          </cell>
          <cell r="C11" t="str">
            <v>UKRAVTO</v>
          </cell>
          <cell r="D11" t="str">
            <v>Ukraine</v>
          </cell>
        </row>
        <row r="12">
          <cell r="B12" t="str">
            <v>360174</v>
          </cell>
          <cell r="C12" t="str">
            <v>CUMMINS ENGINE COMPANY LTD</v>
          </cell>
          <cell r="D12" t="str">
            <v>NCEE</v>
          </cell>
        </row>
        <row r="13">
          <cell r="B13" t="str">
            <v>360175</v>
          </cell>
          <cell r="C13" t="str">
            <v>ERGOTRAK SA</v>
          </cell>
          <cell r="D13" t="str">
            <v>Greece</v>
          </cell>
          <cell r="E13" t="str">
            <v>Greece</v>
          </cell>
        </row>
        <row r="14">
          <cell r="B14" t="str">
            <v>360693</v>
          </cell>
          <cell r="C14" t="str">
            <v>ALL VEHICLES HOLLAND</v>
          </cell>
          <cell r="D14" t="str">
            <v>Private label</v>
          </cell>
        </row>
        <row r="15">
          <cell r="B15" t="str">
            <v>377815</v>
          </cell>
          <cell r="C15" t="str">
            <v>EURODEAL AUTOPARTS A/S</v>
          </cell>
          <cell r="D15" t="str">
            <v>Denmark</v>
          </cell>
          <cell r="E15" t="str">
            <v>Denmark</v>
          </cell>
        </row>
        <row r="16">
          <cell r="B16" t="str">
            <v>360728</v>
          </cell>
          <cell r="C16" t="str">
            <v>REAL-AVTO</v>
          </cell>
          <cell r="D16" t="str">
            <v>Ukraine</v>
          </cell>
        </row>
        <row r="17">
          <cell r="B17" t="str">
            <v>361596</v>
          </cell>
          <cell r="C17" t="str">
            <v>AUTOBEDRIJF AD V/D WESTEN</v>
          </cell>
          <cell r="D17" t="str">
            <v>Private label</v>
          </cell>
        </row>
        <row r="18">
          <cell r="B18" t="str">
            <v>361646</v>
          </cell>
          <cell r="C18" t="str">
            <v>VALVOLINE CEE LLP</v>
          </cell>
          <cell r="D18" t="str">
            <v>WCEE</v>
          </cell>
        </row>
        <row r="19">
          <cell r="B19" t="str">
            <v>361696</v>
          </cell>
          <cell r="C19" t="str">
            <v>JW WESTERLAKEN AUTOMATERIAL</v>
          </cell>
          <cell r="D19" t="str">
            <v>Private label</v>
          </cell>
        </row>
        <row r="20">
          <cell r="B20" t="str">
            <v>361809</v>
          </cell>
          <cell r="C20" t="str">
            <v>DE BEEN AUTOMATERIALEN BV</v>
          </cell>
          <cell r="D20" t="str">
            <v>Private label</v>
          </cell>
        </row>
        <row r="21">
          <cell r="B21" t="str">
            <v>361837</v>
          </cell>
          <cell r="C21" t="str">
            <v>OMNIA OVERSEAS TRADING LTD</v>
          </cell>
          <cell r="D21" t="str">
            <v>Middle East North &amp; East Africa</v>
          </cell>
        </row>
        <row r="22">
          <cell r="B22" t="str">
            <v>361856</v>
          </cell>
          <cell r="C22" t="str">
            <v>CUMMINS DIESEL FZE</v>
          </cell>
          <cell r="D22" t="str">
            <v>Aggreko Cummins</v>
          </cell>
          <cell r="E22" t="str">
            <v>UAE Cummins</v>
          </cell>
        </row>
        <row r="23">
          <cell r="B23" t="str">
            <v>459319</v>
          </cell>
          <cell r="C23" t="str">
            <v>MOMENTUM INTERNATIONAL TRADING</v>
          </cell>
          <cell r="D23" t="str">
            <v>North Africa</v>
          </cell>
          <cell r="E23" t="str">
            <v>Algeria</v>
          </cell>
        </row>
        <row r="24">
          <cell r="B24" t="str">
            <v>362475</v>
          </cell>
          <cell r="C24" t="str">
            <v>A.T. PARTS DEMRI</v>
          </cell>
          <cell r="D24" t="str">
            <v>Israel</v>
          </cell>
          <cell r="E24" t="str">
            <v>Israel</v>
          </cell>
        </row>
        <row r="25">
          <cell r="B25" t="str">
            <v>362496</v>
          </cell>
          <cell r="C25" t="str">
            <v>GARGASH MOTORS &amp; GENERAL TRADING</v>
          </cell>
          <cell r="D25" t="str">
            <v>Middle East</v>
          </cell>
          <cell r="E25" t="str">
            <v>UAE</v>
          </cell>
        </row>
        <row r="26">
          <cell r="B26" t="str">
            <v>365466</v>
          </cell>
          <cell r="C26" t="str">
            <v>DIFFUTHERM BV</v>
          </cell>
          <cell r="D26" t="str">
            <v>Headquarters</v>
          </cell>
        </row>
        <row r="27">
          <cell r="B27" t="str">
            <v>365470</v>
          </cell>
          <cell r="C27" t="str">
            <v>VLIEBO MACHINES</v>
          </cell>
          <cell r="D27" t="str">
            <v>Private label</v>
          </cell>
        </row>
        <row r="28">
          <cell r="B28" t="str">
            <v>366440</v>
          </cell>
          <cell r="C28" t="str">
            <v>VAN VOORDEN BV</v>
          </cell>
          <cell r="D28" t="str">
            <v>Private label</v>
          </cell>
        </row>
        <row r="29">
          <cell r="B29" t="str">
            <v>372439</v>
          </cell>
          <cell r="C29" t="str">
            <v>JOH SCHIRMBECK GMBH</v>
          </cell>
          <cell r="D29" t="str">
            <v>Germany</v>
          </cell>
        </row>
        <row r="30">
          <cell r="B30" t="str">
            <v>374516</v>
          </cell>
          <cell r="C30" t="str">
            <v>IBERIA ASHLAND CHEMICAL SAU</v>
          </cell>
          <cell r="D30" t="str">
            <v>Intercompany</v>
          </cell>
        </row>
        <row r="31">
          <cell r="B31" t="str">
            <v>375568</v>
          </cell>
          <cell r="C31" t="str">
            <v>TEGAMA AUTOMATERIALEN</v>
          </cell>
          <cell r="D31" t="str">
            <v>Private label</v>
          </cell>
        </row>
        <row r="32">
          <cell r="B32" t="str">
            <v>375886</v>
          </cell>
          <cell r="C32" t="str">
            <v>ZANTEN BV</v>
          </cell>
          <cell r="D32" t="str">
            <v>Private label</v>
          </cell>
        </row>
        <row r="33">
          <cell r="B33" t="str">
            <v>376049</v>
          </cell>
          <cell r="C33" t="str">
            <v>MECRO TECHNIKONAS UAB</v>
          </cell>
          <cell r="D33" t="str">
            <v>Baltics</v>
          </cell>
        </row>
        <row r="34">
          <cell r="B34" t="str">
            <v>376141</v>
          </cell>
          <cell r="C34" t="str">
            <v>SMEETS &amp; GEELEN</v>
          </cell>
          <cell r="D34" t="str">
            <v>Private label</v>
          </cell>
        </row>
        <row r="35">
          <cell r="B35" t="str">
            <v>376165</v>
          </cell>
          <cell r="C35" t="str">
            <v>NICO HELDOORN</v>
          </cell>
          <cell r="D35" t="str">
            <v>Private label</v>
          </cell>
        </row>
        <row r="36">
          <cell r="B36" t="str">
            <v>376285</v>
          </cell>
          <cell r="C36" t="str">
            <v>PETROL OFISI AS GENEL MÜDÜRLÜG</v>
          </cell>
          <cell r="D36" t="str">
            <v>Turkey</v>
          </cell>
        </row>
        <row r="37">
          <cell r="B37" t="str">
            <v>359074</v>
          </cell>
          <cell r="C37" t="str">
            <v>REP SA - Z I  PETROLIERE</v>
          </cell>
          <cell r="D37" t="str">
            <v>France</v>
          </cell>
          <cell r="E37" t="str">
            <v>France</v>
          </cell>
        </row>
        <row r="38">
          <cell r="B38" t="str">
            <v>376372</v>
          </cell>
          <cell r="C38" t="str">
            <v>BERKMAN ENERGIE SERVICE BV</v>
          </cell>
          <cell r="D38" t="str">
            <v>Private label</v>
          </cell>
        </row>
        <row r="39">
          <cell r="B39" t="str">
            <v>376521</v>
          </cell>
          <cell r="C39" t="str">
            <v>CALDIC CHEMIE BV</v>
          </cell>
          <cell r="D39" t="str">
            <v>Headquarters</v>
          </cell>
        </row>
        <row r="40">
          <cell r="B40" t="str">
            <v>376544</v>
          </cell>
          <cell r="C40" t="str">
            <v>AUTOBEDRIJF DE LANG</v>
          </cell>
          <cell r="D40" t="str">
            <v>Private label</v>
          </cell>
        </row>
        <row r="41">
          <cell r="B41" t="str">
            <v>362074</v>
          </cell>
          <cell r="C41" t="str">
            <v>KUBOTA EUROPE S A S</v>
          </cell>
          <cell r="D41" t="str">
            <v>France</v>
          </cell>
          <cell r="E41" t="str">
            <v>France</v>
          </cell>
        </row>
        <row r="42">
          <cell r="B42" t="str">
            <v>376671</v>
          </cell>
          <cell r="C42" t="str">
            <v>SERVICE BEST - DO NOT USE</v>
          </cell>
          <cell r="D42" t="str">
            <v>Private label</v>
          </cell>
        </row>
        <row r="43">
          <cell r="B43" t="str">
            <v>376693</v>
          </cell>
          <cell r="C43" t="str">
            <v>HANDELSMAATSCHAP- DO NOT USE</v>
          </cell>
          <cell r="D43" t="str">
            <v>Private label</v>
          </cell>
        </row>
        <row r="44">
          <cell r="B44" t="str">
            <v>376764</v>
          </cell>
          <cell r="C44" t="str">
            <v>NIJBOER AUTO'S</v>
          </cell>
          <cell r="D44" t="str">
            <v>Private label</v>
          </cell>
        </row>
        <row r="45">
          <cell r="B45" t="str">
            <v>376829</v>
          </cell>
          <cell r="C45" t="str">
            <v>PROTEC LUBER IBERICA SA</v>
          </cell>
          <cell r="D45" t="str">
            <v>Spain</v>
          </cell>
        </row>
        <row r="46">
          <cell r="B46" t="str">
            <v>376990</v>
          </cell>
          <cell r="C46" t="str">
            <v>AD PARTS</v>
          </cell>
          <cell r="D46" t="str">
            <v>Spain</v>
          </cell>
        </row>
        <row r="47">
          <cell r="B47" t="str">
            <v>377069</v>
          </cell>
          <cell r="C47" t="str">
            <v>SIOU LEE</v>
          </cell>
          <cell r="D47" t="str">
            <v>Headquarters</v>
          </cell>
        </row>
        <row r="48">
          <cell r="B48" t="str">
            <v>377092</v>
          </cell>
          <cell r="C48" t="str">
            <v>FEEDER ONE BV</v>
          </cell>
          <cell r="D48" t="str">
            <v>Private label</v>
          </cell>
        </row>
        <row r="49">
          <cell r="B49" t="str">
            <v>377109</v>
          </cell>
          <cell r="C49" t="str">
            <v>NIJOL OLIEMAATSCHAPPIJ BV</v>
          </cell>
          <cell r="D49" t="str">
            <v>Private label</v>
          </cell>
        </row>
        <row r="50">
          <cell r="B50" t="str">
            <v>377153</v>
          </cell>
          <cell r="C50" t="str">
            <v>J NIEMAN</v>
          </cell>
          <cell r="D50" t="str">
            <v>Private label</v>
          </cell>
        </row>
        <row r="51">
          <cell r="B51" t="str">
            <v>377266</v>
          </cell>
          <cell r="C51" t="str">
            <v>VAN DEN BROEK OL- DO NOT USE</v>
          </cell>
          <cell r="D51" t="str">
            <v>Private label</v>
          </cell>
        </row>
        <row r="52">
          <cell r="B52" t="str">
            <v>377326</v>
          </cell>
          <cell r="C52" t="str">
            <v>LEKKERLAND NEDERLAND BV</v>
          </cell>
          <cell r="D52" t="str">
            <v>Private label</v>
          </cell>
        </row>
        <row r="53">
          <cell r="B53" t="str">
            <v>377357</v>
          </cell>
          <cell r="C53" t="str">
            <v>SIA STOLLER</v>
          </cell>
          <cell r="D53" t="str">
            <v>Baltics</v>
          </cell>
        </row>
        <row r="54">
          <cell r="B54" t="str">
            <v>377386</v>
          </cell>
          <cell r="C54" t="str">
            <v>HALFORDS BV</v>
          </cell>
          <cell r="D54" t="str">
            <v>Private label</v>
          </cell>
        </row>
        <row r="55">
          <cell r="B55" t="str">
            <v>377626</v>
          </cell>
          <cell r="C55" t="str">
            <v>F SCHRIJNEMAEKERS OLIE</v>
          </cell>
          <cell r="D55" t="str">
            <v>Private label</v>
          </cell>
        </row>
        <row r="56">
          <cell r="B56" t="str">
            <v>377657</v>
          </cell>
          <cell r="C56" t="str">
            <v>PHEIJL AUTOMATERIALEN BV</v>
          </cell>
          <cell r="D56" t="str">
            <v>Private label</v>
          </cell>
        </row>
        <row r="57">
          <cell r="B57" t="str">
            <v>377718</v>
          </cell>
          <cell r="C57" t="str">
            <v>LASAULEC BV CENTRAAL</v>
          </cell>
          <cell r="D57" t="str">
            <v>Private label</v>
          </cell>
        </row>
        <row r="58">
          <cell r="B58" t="str">
            <v>387311</v>
          </cell>
          <cell r="C58" t="str">
            <v>CUMMINS DIESEL SALG &amp; SERVICE A/S</v>
          </cell>
          <cell r="D58" t="str">
            <v>Denmark</v>
          </cell>
          <cell r="E58" t="str">
            <v>Denmark</v>
          </cell>
        </row>
        <row r="59">
          <cell r="B59" t="str">
            <v>377841</v>
          </cell>
          <cell r="C59" t="str">
            <v>TRANSNATIONAL BLENDERS</v>
          </cell>
          <cell r="D59" t="str">
            <v>Private label</v>
          </cell>
        </row>
        <row r="60">
          <cell r="B60" t="str">
            <v>377848</v>
          </cell>
          <cell r="C60" t="str">
            <v>NESTE MARKKINOINTI OY</v>
          </cell>
          <cell r="D60" t="str">
            <v>Neste</v>
          </cell>
        </row>
        <row r="61">
          <cell r="B61" t="str">
            <v>377894</v>
          </cell>
          <cell r="C61" t="str">
            <v>DIGACO HANDELSONDERNEMING BV</v>
          </cell>
          <cell r="D61" t="str">
            <v>Private label</v>
          </cell>
        </row>
        <row r="62">
          <cell r="B62" t="str">
            <v>377985</v>
          </cell>
          <cell r="C62" t="str">
            <v>SAKSON SA</v>
          </cell>
          <cell r="D62" t="str">
            <v>Greece</v>
          </cell>
          <cell r="E62" t="str">
            <v>Greece</v>
          </cell>
        </row>
        <row r="63">
          <cell r="B63" t="str">
            <v>378316</v>
          </cell>
          <cell r="C63" t="str">
            <v>AUTOBEDRIJF VAN BURGEL</v>
          </cell>
          <cell r="D63" t="str">
            <v>Private label</v>
          </cell>
        </row>
        <row r="64">
          <cell r="B64" t="str">
            <v>378349</v>
          </cell>
          <cell r="C64" t="str">
            <v>R KETTENIS AUTO'S</v>
          </cell>
          <cell r="D64" t="str">
            <v>Private label</v>
          </cell>
        </row>
        <row r="65">
          <cell r="B65" t="str">
            <v>378379</v>
          </cell>
          <cell r="C65" t="str">
            <v>DENICOL MOTOR OILS NV</v>
          </cell>
          <cell r="D65" t="str">
            <v>Private label</v>
          </cell>
        </row>
        <row r="66">
          <cell r="B66" t="str">
            <v>378391</v>
          </cell>
          <cell r="C66" t="str">
            <v>IMPEX BENELUX NV</v>
          </cell>
          <cell r="D66" t="str">
            <v>Private label</v>
          </cell>
        </row>
        <row r="67">
          <cell r="B67" t="str">
            <v>378407</v>
          </cell>
          <cell r="C67" t="str">
            <v>MIN VAN DEFENSIE</v>
          </cell>
          <cell r="D67" t="str">
            <v>Private label</v>
          </cell>
        </row>
        <row r="68">
          <cell r="B68" t="str">
            <v>378414</v>
          </cell>
          <cell r="C68" t="str">
            <v>MINISTERIE VAN DEFENSIE</v>
          </cell>
          <cell r="D68" t="str">
            <v>Private label</v>
          </cell>
        </row>
        <row r="69">
          <cell r="B69" t="str">
            <v>378618</v>
          </cell>
          <cell r="C69" t="str">
            <v>LLC VALTEC</v>
          </cell>
          <cell r="D69" t="str">
            <v>Kazakhstan</v>
          </cell>
        </row>
        <row r="70">
          <cell r="B70" t="str">
            <v>378673</v>
          </cell>
          <cell r="C70" t="str">
            <v>AUTODISTRIBUTION NE- DO NOT USE</v>
          </cell>
          <cell r="D70" t="str">
            <v>Private label</v>
          </cell>
        </row>
        <row r="71">
          <cell r="B71" t="str">
            <v>378695</v>
          </cell>
          <cell r="C71" t="str">
            <v>OCD NEDERLAND BV</v>
          </cell>
          <cell r="D71" t="str">
            <v>Private label</v>
          </cell>
        </row>
        <row r="72">
          <cell r="B72" t="str">
            <v>378755</v>
          </cell>
          <cell r="C72" t="str">
            <v>J LUYT TRANSPORTBEDRIJF</v>
          </cell>
          <cell r="D72" t="str">
            <v>Private label</v>
          </cell>
        </row>
        <row r="73">
          <cell r="B73" t="str">
            <v>378912</v>
          </cell>
          <cell r="C73" t="str">
            <v>PETRO-LUBRICANTS-MINERALÖL</v>
          </cell>
          <cell r="D73" t="str">
            <v>Austria</v>
          </cell>
          <cell r="E73" t="str">
            <v>Austria</v>
          </cell>
        </row>
        <row r="74">
          <cell r="B74" t="str">
            <v>378938</v>
          </cell>
          <cell r="C74" t="str">
            <v>KOSKAMP AUTOMATERIALEN</v>
          </cell>
          <cell r="D74" t="str">
            <v>Private label</v>
          </cell>
        </row>
        <row r="75">
          <cell r="B75" t="str">
            <v>378995</v>
          </cell>
          <cell r="C75" t="str">
            <v>GLOVIS SLOVAKIA SRO</v>
          </cell>
          <cell r="D75" t="str">
            <v>Poland</v>
          </cell>
        </row>
        <row r="76">
          <cell r="B76" t="str">
            <v>378996</v>
          </cell>
          <cell r="C76" t="str">
            <v>POLONIA NEDERLAND IM-EXPORT BV</v>
          </cell>
          <cell r="D76" t="str">
            <v>Private label</v>
          </cell>
        </row>
        <row r="77">
          <cell r="B77" t="str">
            <v>379000</v>
          </cell>
          <cell r="C77" t="str">
            <v>AQUA MENTHA BV</v>
          </cell>
          <cell r="D77" t="str">
            <v>Private label</v>
          </cell>
        </row>
        <row r="78">
          <cell r="B78" t="str">
            <v>379027</v>
          </cell>
          <cell r="C78" t="str">
            <v>DONGHEE SLOVAKIA S R O</v>
          </cell>
          <cell r="D78" t="str">
            <v>Poland</v>
          </cell>
        </row>
        <row r="79">
          <cell r="B79" t="str">
            <v>379038</v>
          </cell>
          <cell r="C79" t="str">
            <v>SAFE MOTORS BV</v>
          </cell>
          <cell r="D79" t="str">
            <v>Private label</v>
          </cell>
        </row>
        <row r="80">
          <cell r="B80" t="str">
            <v>379049</v>
          </cell>
          <cell r="C80" t="str">
            <v>BRB INTERNATIONAL BV</v>
          </cell>
          <cell r="D80" t="str">
            <v>Private label</v>
          </cell>
        </row>
        <row r="81">
          <cell r="B81" t="str">
            <v>379114</v>
          </cell>
          <cell r="C81" t="str">
            <v>LCN DEVELOPPEMENT</v>
          </cell>
          <cell r="D81" t="str">
            <v>France</v>
          </cell>
          <cell r="E81" t="str">
            <v>France</v>
          </cell>
        </row>
        <row r="82">
          <cell r="B82" t="str">
            <v>379122</v>
          </cell>
          <cell r="C82" t="str">
            <v>SCHREURS WESSEM BV</v>
          </cell>
          <cell r="D82" t="str">
            <v>Private label</v>
          </cell>
        </row>
        <row r="83">
          <cell r="B83" t="str">
            <v>379128</v>
          </cell>
          <cell r="C83" t="str">
            <v>MPM EUROCARS LTD</v>
          </cell>
          <cell r="D83" t="str">
            <v>Cyprus</v>
          </cell>
          <cell r="E83" t="str">
            <v>Cyprus</v>
          </cell>
        </row>
        <row r="84">
          <cell r="B84" t="str">
            <v>379133</v>
          </cell>
          <cell r="C84" t="str">
            <v>SCHREURS MALDEN VOF</v>
          </cell>
          <cell r="D84" t="str">
            <v>Private label</v>
          </cell>
        </row>
        <row r="85">
          <cell r="B85" t="str">
            <v>379151</v>
          </cell>
          <cell r="C85" t="str">
            <v>INDOCAR</v>
          </cell>
          <cell r="D85" t="str">
            <v>Private label</v>
          </cell>
        </row>
        <row r="86">
          <cell r="B86" t="str">
            <v>379204</v>
          </cell>
          <cell r="C86" t="str">
            <v>CUMMINS HOLLAND BV</v>
          </cell>
          <cell r="D86" t="str">
            <v>Private label</v>
          </cell>
        </row>
        <row r="87">
          <cell r="B87" t="str">
            <v>379344</v>
          </cell>
          <cell r="C87" t="str">
            <v>BREZAN BV</v>
          </cell>
          <cell r="D87" t="str">
            <v>Private label</v>
          </cell>
        </row>
        <row r="88">
          <cell r="B88" t="str">
            <v>379488</v>
          </cell>
          <cell r="C88" t="str">
            <v>GARAGE TOM JANSSEN &amp; ZN</v>
          </cell>
          <cell r="D88" t="str">
            <v>Private label</v>
          </cell>
        </row>
        <row r="89">
          <cell r="B89" t="str">
            <v>379539</v>
          </cell>
          <cell r="C89" t="str">
            <v>TSUBAKIMOTO EUROPE BV</v>
          </cell>
          <cell r="D89" t="str">
            <v>Private label</v>
          </cell>
        </row>
        <row r="90">
          <cell r="B90" t="str">
            <v>379551</v>
          </cell>
          <cell r="C90" t="str">
            <v>KON  LUCHTMACHT DEB/FEZ</v>
          </cell>
          <cell r="D90" t="str">
            <v>Private label</v>
          </cell>
        </row>
        <row r="91">
          <cell r="B91" t="str">
            <v>379592</v>
          </cell>
          <cell r="C91" t="str">
            <v>GRATIS LEVERINGEN VALNED</v>
          </cell>
          <cell r="D91" t="str">
            <v>Private label</v>
          </cell>
        </row>
        <row r="92">
          <cell r="B92" t="str">
            <v>379656</v>
          </cell>
          <cell r="C92" t="str">
            <v>AL-ATTIYA MOTORS &amp; TRADING CO</v>
          </cell>
          <cell r="D92" t="str">
            <v>Middle East</v>
          </cell>
          <cell r="E92" t="str">
            <v>Qatar</v>
          </cell>
        </row>
        <row r="93">
          <cell r="B93" t="str">
            <v>379770</v>
          </cell>
          <cell r="C93" t="str">
            <v>OLIEBRON BV</v>
          </cell>
          <cell r="D93" t="str">
            <v>Headquarters</v>
          </cell>
        </row>
        <row r="94">
          <cell r="B94" t="str">
            <v>379883</v>
          </cell>
          <cell r="C94" t="str">
            <v>MOTORCENTER</v>
          </cell>
          <cell r="D94" t="str">
            <v>Private label</v>
          </cell>
        </row>
        <row r="95">
          <cell r="B95" t="str">
            <v>379897</v>
          </cell>
          <cell r="C95" t="str">
            <v>PETRO-LUBRICANTS-MINERALOL</v>
          </cell>
          <cell r="D95" t="str">
            <v>Switzerland</v>
          </cell>
          <cell r="E95" t="str">
            <v>Switzerland</v>
          </cell>
        </row>
        <row r="96">
          <cell r="B96" t="str">
            <v>379992</v>
          </cell>
          <cell r="C96" t="str">
            <v>QUALVECOM LTD</v>
          </cell>
          <cell r="D96" t="str">
            <v>Ireland</v>
          </cell>
        </row>
        <row r="97">
          <cell r="B97" t="str">
            <v>380351</v>
          </cell>
          <cell r="C97" t="str">
            <v>AUTOSERVICE VALSTAR VOF</v>
          </cell>
          <cell r="D97" t="str">
            <v>Private label</v>
          </cell>
        </row>
        <row r="98">
          <cell r="B98" t="str">
            <v>380679</v>
          </cell>
          <cell r="C98" t="str">
            <v>JJ TROOST SCHEEP- DO NOT USE</v>
          </cell>
          <cell r="D98" t="str">
            <v>Private label</v>
          </cell>
        </row>
        <row r="99">
          <cell r="B99" t="str">
            <v>380706</v>
          </cell>
          <cell r="C99" t="str">
            <v>MOSESKO LTD</v>
          </cell>
          <cell r="D99" t="str">
            <v>Armenia Azerbadjan Georgia</v>
          </cell>
          <cell r="E99" t="str">
            <v>Armenia</v>
          </cell>
        </row>
        <row r="100">
          <cell r="B100" t="str">
            <v>381090</v>
          </cell>
          <cell r="C100" t="str">
            <v>LUBRIMASTER LLC</v>
          </cell>
          <cell r="D100" t="str">
            <v>Russia</v>
          </cell>
        </row>
        <row r="101">
          <cell r="B101" t="str">
            <v>381153</v>
          </cell>
          <cell r="C101" t="str">
            <v>GIKS LTD</v>
          </cell>
          <cell r="D101" t="str">
            <v>Russia</v>
          </cell>
        </row>
        <row r="102">
          <cell r="B102" t="str">
            <v>381155</v>
          </cell>
          <cell r="C102" t="str">
            <v>MOPC FOR OIL &amp; GAS SERVICES CO</v>
          </cell>
          <cell r="D102" t="str">
            <v>Middle East North &amp; East Africa</v>
          </cell>
          <cell r="E102" t="str">
            <v>Oman</v>
          </cell>
        </row>
        <row r="103">
          <cell r="B103" t="str">
            <v>381255</v>
          </cell>
          <cell r="C103" t="str">
            <v>ACOL SMEERMIDDELEN CENTER BVBA</v>
          </cell>
          <cell r="D103" t="str">
            <v>Private label</v>
          </cell>
        </row>
        <row r="104">
          <cell r="B104" t="str">
            <v>381580</v>
          </cell>
          <cell r="C104" t="str">
            <v>TWIMVA</v>
          </cell>
          <cell r="D104" t="str">
            <v>Private label</v>
          </cell>
        </row>
        <row r="105">
          <cell r="B105" t="str">
            <v>381694</v>
          </cell>
          <cell r="C105" t="str">
            <v>MATE FOR CARS</v>
          </cell>
          <cell r="D105" t="str">
            <v>Private label</v>
          </cell>
        </row>
        <row r="106">
          <cell r="B106" t="str">
            <v>381754</v>
          </cell>
          <cell r="C106" t="str">
            <v>GAP PETROL URUNLERI ENDUSTRI</v>
          </cell>
          <cell r="D106" t="str">
            <v>Turkey</v>
          </cell>
        </row>
        <row r="107">
          <cell r="B107" t="str">
            <v>377789</v>
          </cell>
          <cell r="C107" t="str">
            <v>EURODEAL AUTOPARTS A/S</v>
          </cell>
          <cell r="D107" t="str">
            <v>Denmark</v>
          </cell>
          <cell r="E107" t="str">
            <v>Denmark</v>
          </cell>
        </row>
        <row r="108">
          <cell r="B108" t="str">
            <v>382023</v>
          </cell>
          <cell r="C108" t="str">
            <v>OIL INTERNATIONAL LLC</v>
          </cell>
          <cell r="D108" t="str">
            <v>Israel</v>
          </cell>
          <cell r="E108" t="str">
            <v>Israel</v>
          </cell>
        </row>
        <row r="109">
          <cell r="B109" t="str">
            <v>382052</v>
          </cell>
          <cell r="C109" t="str">
            <v>ROTONDE OLIE</v>
          </cell>
          <cell r="D109" t="str">
            <v>Private label</v>
          </cell>
        </row>
        <row r="110">
          <cell r="B110" t="str">
            <v>382481</v>
          </cell>
          <cell r="C110" t="str">
            <v>AEROTRIM</v>
          </cell>
          <cell r="D110" t="str">
            <v>Headquarters</v>
          </cell>
        </row>
        <row r="111">
          <cell r="B111" t="str">
            <v>381913</v>
          </cell>
          <cell r="C111" t="str">
            <v>MACHINERY OY</v>
          </cell>
          <cell r="D111" t="str">
            <v>Finland</v>
          </cell>
          <cell r="E111" t="str">
            <v>Finland</v>
          </cell>
        </row>
        <row r="112">
          <cell r="B112" t="str">
            <v>382628</v>
          </cell>
          <cell r="C112" t="str">
            <v>BROUWER MOTORS</v>
          </cell>
          <cell r="D112" t="str">
            <v>Private label</v>
          </cell>
        </row>
        <row r="113">
          <cell r="B113" t="str">
            <v>383890</v>
          </cell>
          <cell r="C113" t="str">
            <v>WUNSCH OELE GMBH</v>
          </cell>
          <cell r="D113" t="str">
            <v>Germany</v>
          </cell>
        </row>
        <row r="114">
          <cell r="B114" t="str">
            <v>385534</v>
          </cell>
          <cell r="C114" t="str">
            <v>KIA MOTORS SLOVAKIA SRO</v>
          </cell>
          <cell r="D114" t="str">
            <v>Poland</v>
          </cell>
        </row>
        <row r="115">
          <cell r="B115" t="str">
            <v>385868</v>
          </cell>
          <cell r="C115" t="str">
            <v>CUMMINS MAKINA SANAY</v>
          </cell>
          <cell r="D115" t="str">
            <v>Turkey</v>
          </cell>
        </row>
        <row r="116">
          <cell r="B116" t="str">
            <v>385887</v>
          </cell>
          <cell r="C116" t="str">
            <v>GLOVIS SLOVAKIA S.R.O</v>
          </cell>
          <cell r="D116" t="str">
            <v>Poland</v>
          </cell>
        </row>
        <row r="117">
          <cell r="B117" t="str">
            <v>386239</v>
          </cell>
          <cell r="C117" t="str">
            <v>FRANKE</v>
          </cell>
          <cell r="D117" t="str">
            <v>Switzerland</v>
          </cell>
          <cell r="E117" t="str">
            <v>Switzerland</v>
          </cell>
        </row>
        <row r="118">
          <cell r="B118" t="str">
            <v>387284</v>
          </cell>
          <cell r="C118" t="str">
            <v>GENTEC UNIT 7 CHANCERYGATE</v>
          </cell>
          <cell r="D118" t="str">
            <v>Africa</v>
          </cell>
          <cell r="E118" t="str">
            <v>Nigeria</v>
          </cell>
        </row>
        <row r="119">
          <cell r="B119" t="str">
            <v>394660</v>
          </cell>
          <cell r="C119" t="str">
            <v>S&amp;N OSAKEYHTIÖ</v>
          </cell>
          <cell r="D119" t="str">
            <v>Finland</v>
          </cell>
          <cell r="E119" t="str">
            <v>Finland</v>
          </cell>
        </row>
        <row r="120">
          <cell r="B120" t="str">
            <v>387884</v>
          </cell>
          <cell r="C120" t="str">
            <v>FRIEDRICH KRAFT GMBH</v>
          </cell>
          <cell r="D120" t="str">
            <v>Germany</v>
          </cell>
        </row>
        <row r="121">
          <cell r="B121" t="str">
            <v>388364</v>
          </cell>
          <cell r="C121" t="str">
            <v>AGGREKO UK LTD</v>
          </cell>
          <cell r="D121" t="str">
            <v>Aggreko Cummins</v>
          </cell>
          <cell r="E121" t="str">
            <v>Aggreko</v>
          </cell>
        </row>
        <row r="122">
          <cell r="B122" t="str">
            <v>389823</v>
          </cell>
          <cell r="C122" t="str">
            <v>MOTORCITY APELDOORN BV</v>
          </cell>
          <cell r="D122" t="str">
            <v>Private label</v>
          </cell>
        </row>
        <row r="123">
          <cell r="B123" t="str">
            <v>389841</v>
          </cell>
          <cell r="C123" t="str">
            <v>DANECO BV</v>
          </cell>
          <cell r="D123" t="str">
            <v>Headquarters</v>
          </cell>
        </row>
        <row r="124">
          <cell r="B124" t="str">
            <v>391941</v>
          </cell>
          <cell r="C124" t="str">
            <v>LEONHARDT</v>
          </cell>
          <cell r="D124" t="str">
            <v>Germany</v>
          </cell>
        </row>
        <row r="125">
          <cell r="B125" t="str">
            <v>393903</v>
          </cell>
          <cell r="C125" t="str">
            <v>T.P.B.D. A S</v>
          </cell>
          <cell r="D125" t="str">
            <v>Slovakia</v>
          </cell>
        </row>
        <row r="126">
          <cell r="B126" t="str">
            <v>393930</v>
          </cell>
          <cell r="C126" t="str">
            <v>AZINTERVAL LTD BAKU</v>
          </cell>
          <cell r="D126" t="str">
            <v>Armenia Azerbadjan Georgia</v>
          </cell>
          <cell r="E126" t="str">
            <v>Azerbaijan</v>
          </cell>
        </row>
        <row r="127">
          <cell r="B127" t="str">
            <v>394196</v>
          </cell>
          <cell r="C127" t="str">
            <v>DREDGING INTERNATIONAL NV</v>
          </cell>
          <cell r="D127" t="str">
            <v>Headquarters</v>
          </cell>
        </row>
        <row r="128">
          <cell r="B128" t="str">
            <v>394334</v>
          </cell>
          <cell r="C128" t="str">
            <v>OOO CUMMINS</v>
          </cell>
          <cell r="D128" t="str">
            <v>Russia</v>
          </cell>
        </row>
        <row r="129">
          <cell r="B129" t="str">
            <v>394600</v>
          </cell>
          <cell r="C129" t="str">
            <v>PRISTA OIL YAGSANVETIC LTD STI</v>
          </cell>
          <cell r="D129" t="str">
            <v>Turkey</v>
          </cell>
        </row>
        <row r="130">
          <cell r="B130" t="str">
            <v>394617</v>
          </cell>
          <cell r="C130" t="str">
            <v>KOREA HOUGHTON CORPORATION</v>
          </cell>
          <cell r="D130" t="str">
            <v>Headquarters</v>
          </cell>
        </row>
        <row r="131">
          <cell r="B131" t="str">
            <v>394629</v>
          </cell>
          <cell r="C131" t="str">
            <v>INTERNATIONAL MACHINERY LTD</v>
          </cell>
          <cell r="D131" t="str">
            <v>Africa</v>
          </cell>
          <cell r="E131" t="str">
            <v>Malta</v>
          </cell>
        </row>
        <row r="132">
          <cell r="B132" t="str">
            <v>394644</v>
          </cell>
          <cell r="C132" t="str">
            <v>IMPOLEOS</v>
          </cell>
          <cell r="D132" t="str">
            <v>Africa</v>
          </cell>
          <cell r="E132" t="str">
            <v>Angola</v>
          </cell>
        </row>
        <row r="133">
          <cell r="B133" t="str">
            <v>394656</v>
          </cell>
          <cell r="C133" t="str">
            <v>VALIMEX CORP</v>
          </cell>
          <cell r="D133" t="str">
            <v>Russia</v>
          </cell>
        </row>
        <row r="134">
          <cell r="B134" t="str">
            <v>394672</v>
          </cell>
          <cell r="C134" t="str">
            <v>S&amp;N OSAKEYHTIÖ</v>
          </cell>
          <cell r="D134" t="str">
            <v>Finland</v>
          </cell>
          <cell r="E134" t="str">
            <v>Finland</v>
          </cell>
        </row>
        <row r="135">
          <cell r="B135" t="str">
            <v>394747</v>
          </cell>
          <cell r="C135" t="str">
            <v>CLANDON HOUSE LTD</v>
          </cell>
          <cell r="D135" t="str">
            <v>Africa</v>
          </cell>
          <cell r="E135" t="str">
            <v>UK</v>
          </cell>
        </row>
        <row r="136">
          <cell r="B136" t="str">
            <v>394852</v>
          </cell>
          <cell r="C136" t="str">
            <v>AQUA MENTHA BV</v>
          </cell>
          <cell r="D136" t="str">
            <v>Private label</v>
          </cell>
        </row>
        <row r="137">
          <cell r="B137" t="str">
            <v>396875</v>
          </cell>
          <cell r="C137" t="str">
            <v>AALTEN BEDRIJFSAUTO'S</v>
          </cell>
          <cell r="D137" t="str">
            <v>Private label</v>
          </cell>
        </row>
        <row r="138">
          <cell r="B138" t="str">
            <v>399228</v>
          </cell>
          <cell r="C138" t="str">
            <v>POLYTEK S A</v>
          </cell>
          <cell r="D138" t="str">
            <v>Headquarters</v>
          </cell>
        </row>
        <row r="139">
          <cell r="B139" t="str">
            <v>405384</v>
          </cell>
          <cell r="C139" t="str">
            <v>FULL-FORCE</v>
          </cell>
          <cell r="D139" t="str">
            <v>Private label</v>
          </cell>
        </row>
        <row r="140">
          <cell r="B140" t="str">
            <v>405497</v>
          </cell>
          <cell r="C140" t="str">
            <v>ECO NV</v>
          </cell>
          <cell r="D140" t="str">
            <v>Headquarters</v>
          </cell>
        </row>
        <row r="141">
          <cell r="B141" t="str">
            <v>405529</v>
          </cell>
          <cell r="C141" t="str">
            <v>GRATIS LEVERINGEN</v>
          </cell>
          <cell r="D141" t="str">
            <v>Headquarters</v>
          </cell>
        </row>
        <row r="142">
          <cell r="B142" t="str">
            <v>406486</v>
          </cell>
          <cell r="C142" t="str">
            <v>MECRO AS</v>
          </cell>
          <cell r="D142" t="str">
            <v>Baltics</v>
          </cell>
        </row>
        <row r="143">
          <cell r="B143" t="str">
            <v>406842</v>
          </cell>
          <cell r="C143" t="str">
            <v>TORNADO+CO</v>
          </cell>
          <cell r="D143" t="str">
            <v>Armenia Azerbadjan Georgia</v>
          </cell>
          <cell r="E143" t="str">
            <v>Georgia</v>
          </cell>
        </row>
        <row r="144">
          <cell r="B144" t="str">
            <v>4070</v>
          </cell>
          <cell r="C144" t="str">
            <v>MACKS AUTO SUPPLY</v>
          </cell>
          <cell r="D144" t="str">
            <v>UK</v>
          </cell>
        </row>
        <row r="145">
          <cell r="B145" t="str">
            <v>407067</v>
          </cell>
          <cell r="C145" t="str">
            <v>ASHLAND POLAND SP ZOO</v>
          </cell>
          <cell r="D145" t="str">
            <v>Intercompany</v>
          </cell>
        </row>
        <row r="146">
          <cell r="B146" t="str">
            <v>407070</v>
          </cell>
          <cell r="C146" t="str">
            <v>ASHLAND UK LTD</v>
          </cell>
          <cell r="D146" t="str">
            <v>Intercompany</v>
          </cell>
        </row>
        <row r="147">
          <cell r="B147" t="str">
            <v>407072</v>
          </cell>
          <cell r="C147" t="str">
            <v>IBERIA ASHLAND CHEMICAL SAU</v>
          </cell>
          <cell r="D147" t="str">
            <v>Intercompany</v>
          </cell>
        </row>
        <row r="148">
          <cell r="B148" t="str">
            <v>407074</v>
          </cell>
          <cell r="C148" t="str">
            <v>VALVOLINE SOUTH AFRICA PTY LTD</v>
          </cell>
          <cell r="D148" t="str">
            <v>Intercompany</v>
          </cell>
        </row>
        <row r="149">
          <cell r="B149" t="str">
            <v>407075</v>
          </cell>
          <cell r="C149" t="str">
            <v>ASHLAND ITALIA SPA</v>
          </cell>
          <cell r="D149" t="str">
            <v>Intercompany</v>
          </cell>
        </row>
        <row r="150">
          <cell r="B150" t="str">
            <v>407078</v>
          </cell>
          <cell r="C150" t="str">
            <v>VALVOLINE DEUTSCHLAND GMBH &amp;</v>
          </cell>
          <cell r="D150" t="str">
            <v>Intercompany</v>
          </cell>
        </row>
        <row r="151">
          <cell r="B151" t="str">
            <v>407080</v>
          </cell>
          <cell r="C151" t="str">
            <v>ASHLAND FRANCE SAS</v>
          </cell>
          <cell r="D151" t="str">
            <v>Intercompany</v>
          </cell>
        </row>
        <row r="152">
          <cell r="B152" t="str">
            <v>407083</v>
          </cell>
          <cell r="C152" t="str">
            <v>ASHLAND BELGIUM BVBA</v>
          </cell>
          <cell r="D152" t="str">
            <v>Intercompany</v>
          </cell>
        </row>
        <row r="153">
          <cell r="B153" t="str">
            <v>414078</v>
          </cell>
          <cell r="C153" t="str">
            <v>UNIFILTERS KENYA LTD</v>
          </cell>
          <cell r="D153" t="str">
            <v>Middle East North &amp; East Africa</v>
          </cell>
          <cell r="E153" t="str">
            <v>Kenya</v>
          </cell>
        </row>
        <row r="154">
          <cell r="B154" t="str">
            <v>414082</v>
          </cell>
          <cell r="C154" t="str">
            <v>CAR &amp; GENERAL</v>
          </cell>
          <cell r="D154" t="str">
            <v>Africa</v>
          </cell>
          <cell r="E154" t="str">
            <v>Kenya</v>
          </cell>
        </row>
        <row r="155">
          <cell r="B155" t="str">
            <v>382581</v>
          </cell>
          <cell r="C155" t="str">
            <v>POULSEN EHF</v>
          </cell>
          <cell r="D155" t="str">
            <v>Iceland</v>
          </cell>
          <cell r="E155" t="str">
            <v>Iceland</v>
          </cell>
        </row>
        <row r="156">
          <cell r="B156" t="str">
            <v>414532</v>
          </cell>
          <cell r="C156" t="str">
            <v>AP LOGISTICS BV DO NOT USE</v>
          </cell>
          <cell r="D156" t="str">
            <v>Benelux</v>
          </cell>
        </row>
        <row r="157">
          <cell r="B157" t="str">
            <v>414675</v>
          </cell>
          <cell r="C157" t="str">
            <v>AMADEUS</v>
          </cell>
          <cell r="D157" t="str">
            <v>SCEE</v>
          </cell>
          <cell r="E157" t="str">
            <v>Albania</v>
          </cell>
        </row>
        <row r="158">
          <cell r="B158" t="str">
            <v>414772</v>
          </cell>
          <cell r="C158" t="str">
            <v>AP LOGISTICS BV</v>
          </cell>
          <cell r="D158" t="str">
            <v>Benelux</v>
          </cell>
        </row>
        <row r="159">
          <cell r="B159" t="str">
            <v>414823</v>
          </cell>
          <cell r="C159" t="str">
            <v>AMADEUS</v>
          </cell>
          <cell r="D159" t="str">
            <v>SCEE</v>
          </cell>
        </row>
        <row r="160">
          <cell r="B160" t="str">
            <v>414868</v>
          </cell>
          <cell r="C160" t="str">
            <v>SAMPLE ACCOUNT EMEA</v>
          </cell>
          <cell r="D160" t="str">
            <v>Headquarters</v>
          </cell>
        </row>
        <row r="161">
          <cell r="B161" t="str">
            <v>360713</v>
          </cell>
          <cell r="C161" t="str">
            <v>CUMMINS NORWAY AS</v>
          </cell>
          <cell r="D161" t="str">
            <v>Norway</v>
          </cell>
          <cell r="E161" t="str">
            <v>Norway</v>
          </cell>
        </row>
        <row r="162">
          <cell r="B162" t="str">
            <v>416357</v>
          </cell>
          <cell r="C162" t="str">
            <v>KOROR LTD</v>
          </cell>
          <cell r="D162" t="str">
            <v>Greece</v>
          </cell>
          <cell r="E162" t="str">
            <v>Greece</v>
          </cell>
        </row>
        <row r="163">
          <cell r="B163" t="str">
            <v>418069</v>
          </cell>
          <cell r="C163" t="str">
            <v>IVECO CZECH REPUBLIC A S</v>
          </cell>
          <cell r="D163" t="str">
            <v>Poland</v>
          </cell>
        </row>
        <row r="164">
          <cell r="B164" t="str">
            <v>418992</v>
          </cell>
          <cell r="C164" t="str">
            <v>ASHLAND NEDERLAND BV</v>
          </cell>
          <cell r="D164" t="str">
            <v>Headquarters</v>
          </cell>
        </row>
        <row r="165">
          <cell r="B165" t="str">
            <v>419196</v>
          </cell>
          <cell r="C165" t="str">
            <v>LUBRIZOL FRANCE S A S</v>
          </cell>
          <cell r="D165" t="str">
            <v>France</v>
          </cell>
          <cell r="E165" t="str">
            <v>France</v>
          </cell>
        </row>
        <row r="166">
          <cell r="B166" t="str">
            <v>420994</v>
          </cell>
          <cell r="C166" t="str">
            <v>AFRI VENTURES FZE</v>
          </cell>
          <cell r="D166" t="str">
            <v>Middle East North &amp; East Africa</v>
          </cell>
          <cell r="E166" t="str">
            <v>Nigeria Cameroon Ghana</v>
          </cell>
        </row>
        <row r="167">
          <cell r="B167" t="str">
            <v>422165</v>
          </cell>
          <cell r="C167" t="str">
            <v>INTERNATIONAL TRADE SERVICES</v>
          </cell>
          <cell r="D167" t="str">
            <v>Africa</v>
          </cell>
          <cell r="E167" t="str">
            <v>Sierra Leone</v>
          </cell>
        </row>
        <row r="168">
          <cell r="B168" t="str">
            <v>422292</v>
          </cell>
          <cell r="C168" t="str">
            <v>ASHLAND ITALIA SPA  AHWT DIV</v>
          </cell>
          <cell r="D168" t="str">
            <v>Italy</v>
          </cell>
          <cell r="E168" t="str">
            <v>Italy</v>
          </cell>
        </row>
        <row r="169">
          <cell r="B169" t="str">
            <v>423461</v>
          </cell>
          <cell r="C169" t="str">
            <v>TRADING COMPANY KOMTEK LLC</v>
          </cell>
          <cell r="D169" t="str">
            <v>Ukraine</v>
          </cell>
        </row>
        <row r="170">
          <cell r="B170" t="str">
            <v>431029</v>
          </cell>
          <cell r="C170" t="str">
            <v>VIAMAR S.A</v>
          </cell>
          <cell r="D170" t="str">
            <v>Greece</v>
          </cell>
          <cell r="E170" t="str">
            <v>Greece</v>
          </cell>
        </row>
        <row r="171">
          <cell r="B171" t="str">
            <v>431301</v>
          </cell>
          <cell r="C171" t="str">
            <v>NG-ENERGO</v>
          </cell>
          <cell r="D171" t="str">
            <v>Russia</v>
          </cell>
        </row>
        <row r="172">
          <cell r="B172" t="str">
            <v>457511</v>
          </cell>
          <cell r="C172" t="str">
            <v>DUPONT COATINGS SAS</v>
          </cell>
          <cell r="D172" t="str">
            <v>France</v>
          </cell>
          <cell r="E172" t="str">
            <v>France</v>
          </cell>
        </row>
        <row r="173">
          <cell r="B173" t="str">
            <v>438251</v>
          </cell>
          <cell r="C173" t="str">
            <v>AL SHAHNAN GENERAL TRADING AND</v>
          </cell>
          <cell r="D173" t="str">
            <v>Middle East North &amp; East Africa</v>
          </cell>
          <cell r="E173" t="str">
            <v>Kuwait</v>
          </cell>
        </row>
        <row r="174">
          <cell r="B174" t="str">
            <v>478650</v>
          </cell>
          <cell r="C174" t="str">
            <v>AGGREKO FRANCE SARL</v>
          </cell>
          <cell r="D174" t="str">
            <v>Aggreko Cummins</v>
          </cell>
          <cell r="E174" t="str">
            <v>France</v>
          </cell>
        </row>
        <row r="175">
          <cell r="B175" t="str">
            <v>447573</v>
          </cell>
          <cell r="C175" t="str">
            <v>B&amp;F INTERNATIONAL BV</v>
          </cell>
          <cell r="D175" t="str">
            <v>Private label</v>
          </cell>
        </row>
        <row r="176">
          <cell r="B176" t="str">
            <v>448685</v>
          </cell>
          <cell r="C176" t="str">
            <v>DUBAI BRANCH OF ASHLAND FRANCE SAS</v>
          </cell>
          <cell r="D176" t="str">
            <v>Intercompany</v>
          </cell>
        </row>
        <row r="177">
          <cell r="B177" t="str">
            <v>451036</v>
          </cell>
          <cell r="C177" t="str">
            <v>MIDDLE EAST LUBRICANTS CO</v>
          </cell>
          <cell r="D177" t="str">
            <v>Headquarters</v>
          </cell>
        </row>
        <row r="178">
          <cell r="B178" t="str">
            <v>451181</v>
          </cell>
          <cell r="C178" t="str">
            <v>PREMIER-OIL</v>
          </cell>
          <cell r="D178" t="str">
            <v>Russia</v>
          </cell>
        </row>
        <row r="179">
          <cell r="B179" t="str">
            <v>452316</v>
          </cell>
          <cell r="C179" t="str">
            <v>PAUWELS CLIMCO BV</v>
          </cell>
          <cell r="D179" t="str">
            <v>Private label</v>
          </cell>
        </row>
        <row r="180">
          <cell r="B180" t="str">
            <v>455203</v>
          </cell>
          <cell r="C180" t="str">
            <v>VALTEC AUTO</v>
          </cell>
          <cell r="D180" t="str">
            <v>Kazakhstan</v>
          </cell>
        </row>
        <row r="181">
          <cell r="B181" t="str">
            <v>456345</v>
          </cell>
          <cell r="C181" t="str">
            <v>EM MOTORSUPPLIES BV</v>
          </cell>
          <cell r="D181" t="str">
            <v>Private label</v>
          </cell>
        </row>
        <row r="182">
          <cell r="B182" t="str">
            <v>456668</v>
          </cell>
          <cell r="C182" t="str">
            <v>VALTEC ASIA LLC</v>
          </cell>
          <cell r="D182" t="str">
            <v>Kazakhstan</v>
          </cell>
        </row>
        <row r="183">
          <cell r="B183" t="str">
            <v>456861</v>
          </cell>
          <cell r="C183" t="str">
            <v>AUTOBEDRIJF VAN STAALDUINEN BV</v>
          </cell>
          <cell r="D183" t="str">
            <v>Private label</v>
          </cell>
        </row>
        <row r="184">
          <cell r="B184" t="str">
            <v>456940</v>
          </cell>
          <cell r="C184" t="str">
            <v>CUMMINS POWER GENERATION LTD</v>
          </cell>
          <cell r="D184" t="str">
            <v>Aggreko Cummins</v>
          </cell>
          <cell r="E184" t="str">
            <v>UAE/Iraq</v>
          </cell>
        </row>
        <row r="185">
          <cell r="B185" t="str">
            <v>596169</v>
          </cell>
          <cell r="C185" t="str">
            <v>MORACO SAS</v>
          </cell>
          <cell r="D185" t="str">
            <v>France</v>
          </cell>
          <cell r="E185" t="str">
            <v>France</v>
          </cell>
        </row>
        <row r="186">
          <cell r="B186" t="str">
            <v>463705</v>
          </cell>
          <cell r="C186" t="str">
            <v>SOCIETE LAKHAL DISTRIBUTION SARL</v>
          </cell>
          <cell r="D186" t="str">
            <v>North Africa</v>
          </cell>
          <cell r="E186" t="str">
            <v>Morocco</v>
          </cell>
        </row>
        <row r="187">
          <cell r="B187" t="str">
            <v>463570</v>
          </cell>
          <cell r="C187" t="str">
            <v>PEGASUS TRADING BVBVA</v>
          </cell>
          <cell r="D187" t="str">
            <v>Africa</v>
          </cell>
          <cell r="E187" t="str">
            <v>Tanzania Uganda</v>
          </cell>
        </row>
        <row r="188">
          <cell r="B188" t="str">
            <v>376664</v>
          </cell>
          <cell r="C188" t="str">
            <v>PORTLUBE</v>
          </cell>
          <cell r="D188" t="str">
            <v>Portugal</v>
          </cell>
          <cell r="E188" t="str">
            <v>Portugal</v>
          </cell>
        </row>
        <row r="189">
          <cell r="B189" t="str">
            <v>467306</v>
          </cell>
          <cell r="C189" t="str">
            <v>STADLER</v>
          </cell>
          <cell r="D189" t="str">
            <v>Switzerland</v>
          </cell>
          <cell r="E189" t="str">
            <v>Switzerland</v>
          </cell>
        </row>
        <row r="190">
          <cell r="B190" t="str">
            <v>469144</v>
          </cell>
          <cell r="C190" t="str">
            <v>TRANSNATIONAL BLENDERS BV</v>
          </cell>
          <cell r="D190" t="str">
            <v>Private label</v>
          </cell>
        </row>
        <row r="191">
          <cell r="B191" t="str">
            <v>473385</v>
          </cell>
          <cell r="C191" t="str">
            <v>BLUE DANUBE TRADING GMBH AND</v>
          </cell>
          <cell r="D191" t="str">
            <v>Middle East North &amp; East Africa</v>
          </cell>
          <cell r="E191" t="str">
            <v>Iraq</v>
          </cell>
        </row>
        <row r="192">
          <cell r="B192" t="str">
            <v>475443</v>
          </cell>
          <cell r="C192" t="str">
            <v>LUBROGAMMA 2000 SRL</v>
          </cell>
          <cell r="D192" t="str">
            <v>Italy</v>
          </cell>
          <cell r="E192" t="str">
            <v>Italy</v>
          </cell>
        </row>
        <row r="193">
          <cell r="B193" t="str">
            <v>475794</v>
          </cell>
          <cell r="C193" t="str">
            <v>AGGREKO NEDERLAND BV</v>
          </cell>
          <cell r="D193" t="str">
            <v>Africa</v>
          </cell>
          <cell r="E193" t="str">
            <v>Aggreko</v>
          </cell>
        </row>
        <row r="194">
          <cell r="B194" t="str">
            <v>478146</v>
          </cell>
          <cell r="C194" t="str">
            <v>AGGREKO BELGIUM NV/SA</v>
          </cell>
          <cell r="D194" t="str">
            <v>Africa</v>
          </cell>
          <cell r="E194" t="str">
            <v>Aggreko</v>
          </cell>
        </row>
        <row r="195">
          <cell r="B195" t="str">
            <v>478638</v>
          </cell>
          <cell r="C195" t="str">
            <v>YAKO LDA</v>
          </cell>
          <cell r="D195" t="str">
            <v>Africa</v>
          </cell>
          <cell r="E195" t="str">
            <v>Angola</v>
          </cell>
        </row>
        <row r="196">
          <cell r="B196" t="str">
            <v>445982</v>
          </cell>
          <cell r="C196" t="str">
            <v>GE ENERGY</v>
          </cell>
          <cell r="D196" t="str">
            <v>Portugal</v>
          </cell>
          <cell r="E196" t="str">
            <v>Portugal</v>
          </cell>
        </row>
        <row r="197">
          <cell r="B197" t="str">
            <v>479772</v>
          </cell>
          <cell r="C197" t="str">
            <v>STAROIL BV</v>
          </cell>
          <cell r="D197" t="str">
            <v>ECEE</v>
          </cell>
          <cell r="E197" t="str">
            <v>Bulgaria</v>
          </cell>
        </row>
        <row r="198">
          <cell r="B198" t="str">
            <v>479784</v>
          </cell>
          <cell r="C198" t="str">
            <v>VALTEC AUTO ASTANA</v>
          </cell>
          <cell r="D198" t="str">
            <v>Kazakhstan</v>
          </cell>
        </row>
        <row r="199">
          <cell r="B199" t="str">
            <v>481498</v>
          </cell>
          <cell r="C199" t="str">
            <v>IMPORT BRAND LLP</v>
          </cell>
          <cell r="D199" t="str">
            <v>Kazakhstan</v>
          </cell>
        </row>
        <row r="200">
          <cell r="B200" t="str">
            <v>482694</v>
          </cell>
          <cell r="C200" t="str">
            <v>CHIMTEC IBERICA  S L</v>
          </cell>
          <cell r="D200" t="str">
            <v>Spain</v>
          </cell>
        </row>
        <row r="201">
          <cell r="B201" t="str">
            <v>484563</v>
          </cell>
          <cell r="C201" t="str">
            <v>DREAMLINE LIMITED</v>
          </cell>
          <cell r="D201" t="str">
            <v>Russia</v>
          </cell>
        </row>
        <row r="202">
          <cell r="B202" t="str">
            <v>504490</v>
          </cell>
          <cell r="C202" t="str">
            <v>SIMER FZE DO NOT USE</v>
          </cell>
          <cell r="D202" t="str">
            <v>Middle East</v>
          </cell>
        </row>
        <row r="203">
          <cell r="B203" t="str">
            <v>571585</v>
          </cell>
          <cell r="C203" t="str">
            <v>GEBR VAN STAALDUINEN BV</v>
          </cell>
          <cell r="D203" t="str">
            <v>Private label</v>
          </cell>
        </row>
        <row r="204">
          <cell r="B204" t="str">
            <v>572734</v>
          </cell>
          <cell r="C204" t="str">
            <v>SAUDI COMMERCIAL &amp; INDUSTRIAL CO</v>
          </cell>
          <cell r="D204" t="str">
            <v>Middle East North &amp; East Africa</v>
          </cell>
          <cell r="E204" t="str">
            <v>Saudi</v>
          </cell>
        </row>
        <row r="205">
          <cell r="B205" t="str">
            <v>574610</v>
          </cell>
          <cell r="C205" t="str">
            <v>TDG MOND SA</v>
          </cell>
          <cell r="D205" t="str">
            <v>Headquarters</v>
          </cell>
        </row>
        <row r="206">
          <cell r="B206" t="str">
            <v>576268</v>
          </cell>
          <cell r="C206" t="str">
            <v>VALIMEX LTD</v>
          </cell>
          <cell r="D206" t="str">
            <v>Russia</v>
          </cell>
        </row>
        <row r="207">
          <cell r="B207" t="str">
            <v>576338</v>
          </cell>
          <cell r="C207" t="str">
            <v>ASHLAND INDUSTRIES EUROPE GMBH</v>
          </cell>
          <cell r="D207" t="str">
            <v>Italy</v>
          </cell>
          <cell r="E207" t="str">
            <v>Italy</v>
          </cell>
        </row>
        <row r="208">
          <cell r="B208" t="str">
            <v>578534</v>
          </cell>
          <cell r="C208" t="str">
            <v>ALAM ALKHALEEJ LIL ZEYOUT</v>
          </cell>
          <cell r="D208" t="str">
            <v>Middle East North &amp; East Africa</v>
          </cell>
          <cell r="E208" t="str">
            <v>Jordan</v>
          </cell>
        </row>
        <row r="209">
          <cell r="B209" t="str">
            <v>579504</v>
          </cell>
          <cell r="C209" t="str">
            <v>TOTAL TRADING</v>
          </cell>
          <cell r="D209" t="str">
            <v>Russia</v>
          </cell>
        </row>
        <row r="210">
          <cell r="B210" t="str">
            <v>581622</v>
          </cell>
          <cell r="C210" t="str">
            <v>STIKS LIMITED</v>
          </cell>
          <cell r="D210" t="str">
            <v>Russia</v>
          </cell>
        </row>
        <row r="211">
          <cell r="B211" t="str">
            <v>582472</v>
          </cell>
          <cell r="C211" t="str">
            <v>KRAUTLI PORTUGAL LDA</v>
          </cell>
          <cell r="D211" t="str">
            <v>Portugal</v>
          </cell>
          <cell r="E211" t="str">
            <v>Portugal</v>
          </cell>
        </row>
        <row r="212">
          <cell r="B212" t="str">
            <v>582814</v>
          </cell>
          <cell r="C212" t="str">
            <v>PARAMO AS</v>
          </cell>
          <cell r="D212" t="str">
            <v>NCEE</v>
          </cell>
          <cell r="E212" t="str">
            <v>Czech</v>
          </cell>
        </row>
        <row r="213">
          <cell r="B213" t="str">
            <v>584103</v>
          </cell>
          <cell r="C213" t="str">
            <v>SHARJAH NATIONAL LUBE OIL COMPANY</v>
          </cell>
          <cell r="D213" t="str">
            <v>Middle East</v>
          </cell>
        </row>
        <row r="214">
          <cell r="B214" t="str">
            <v>5882</v>
          </cell>
          <cell r="C214" t="str">
            <v>VALVOLINE CUMMINS LTD</v>
          </cell>
          <cell r="D214" t="str">
            <v>Headquarters</v>
          </cell>
        </row>
        <row r="215">
          <cell r="B215" t="str">
            <v>0070</v>
          </cell>
          <cell r="D215" t="str">
            <v>Russia</v>
          </cell>
        </row>
        <row r="216">
          <cell r="B216" t="str">
            <v>0071</v>
          </cell>
          <cell r="D216" t="str">
            <v>Russia</v>
          </cell>
        </row>
        <row r="217">
          <cell r="B217" t="str">
            <v>0090</v>
          </cell>
          <cell r="D217" t="str">
            <v>Turkey</v>
          </cell>
        </row>
        <row r="218">
          <cell r="B218" t="str">
            <v>0271</v>
          </cell>
          <cell r="D218" t="str">
            <v>South Africa</v>
          </cell>
        </row>
        <row r="219">
          <cell r="B219" t="str">
            <v>0320</v>
          </cell>
          <cell r="D219" t="str">
            <v>Headquarters</v>
          </cell>
        </row>
        <row r="220">
          <cell r="B220" t="str">
            <v>0321</v>
          </cell>
          <cell r="D220" t="str">
            <v>Headquarters</v>
          </cell>
        </row>
        <row r="221">
          <cell r="B221" t="str">
            <v>0331</v>
          </cell>
          <cell r="D221" t="str">
            <v>Middle East</v>
          </cell>
        </row>
        <row r="222">
          <cell r="B222" t="str">
            <v>0336</v>
          </cell>
          <cell r="D222" t="str">
            <v>Middle East</v>
          </cell>
        </row>
        <row r="223">
          <cell r="B223" t="str">
            <v>0341</v>
          </cell>
          <cell r="D223" t="str">
            <v>Spain</v>
          </cell>
        </row>
        <row r="224">
          <cell r="B224" t="str">
            <v>0342</v>
          </cell>
          <cell r="D224" t="str">
            <v>Spain</v>
          </cell>
        </row>
        <row r="225">
          <cell r="B225" t="str">
            <v>0390</v>
          </cell>
          <cell r="D225" t="str">
            <v>Italy</v>
          </cell>
        </row>
        <row r="226">
          <cell r="B226" t="str">
            <v>0391</v>
          </cell>
          <cell r="D226" t="str">
            <v>Italy</v>
          </cell>
        </row>
        <row r="227">
          <cell r="B227" t="str">
            <v>0441</v>
          </cell>
          <cell r="D227" t="str">
            <v>UK</v>
          </cell>
        </row>
        <row r="228">
          <cell r="B228" t="str">
            <v>0445</v>
          </cell>
          <cell r="D228" t="str">
            <v>UK</v>
          </cell>
        </row>
        <row r="229">
          <cell r="B229" t="str">
            <v>0451</v>
          </cell>
          <cell r="D229" t="str">
            <v>Headquarters</v>
          </cell>
        </row>
        <row r="230">
          <cell r="B230" t="str">
            <v>0461</v>
          </cell>
          <cell r="D230" t="str">
            <v>Headquarters</v>
          </cell>
        </row>
        <row r="231">
          <cell r="B231" t="str">
            <v>0471</v>
          </cell>
          <cell r="D231" t="str">
            <v>Headquarters</v>
          </cell>
        </row>
        <row r="232">
          <cell r="B232" t="str">
            <v>0481</v>
          </cell>
          <cell r="D232" t="str">
            <v>Poland</v>
          </cell>
        </row>
        <row r="233">
          <cell r="B233" t="str">
            <v>0491</v>
          </cell>
          <cell r="D233" t="str">
            <v>Germany</v>
          </cell>
        </row>
        <row r="234">
          <cell r="B234" t="str">
            <v>7189</v>
          </cell>
          <cell r="C234" t="str">
            <v>VALVOLINE AUSTRALIA PTY LTD</v>
          </cell>
          <cell r="D234" t="str">
            <v>Intercompany</v>
          </cell>
        </row>
        <row r="235">
          <cell r="B235" t="str">
            <v>7261</v>
          </cell>
          <cell r="C235" t="str">
            <v>KANEMATSU CHEMICALS CORPORATION</v>
          </cell>
          <cell r="D235" t="str">
            <v>Headquarters</v>
          </cell>
        </row>
        <row r="236">
          <cell r="B236" t="str">
            <v>9949</v>
          </cell>
          <cell r="C236" t="str">
            <v>CODIMA</v>
          </cell>
          <cell r="D236" t="str">
            <v>Headquarters</v>
          </cell>
        </row>
        <row r="237">
          <cell r="B237" t="str">
            <v>21722</v>
          </cell>
          <cell r="C237" t="str">
            <v>CEFBER SARL</v>
          </cell>
          <cell r="D237" t="str">
            <v>Headquarters</v>
          </cell>
        </row>
        <row r="238">
          <cell r="B238" t="str">
            <v>22290</v>
          </cell>
          <cell r="C238" t="str">
            <v>VALVOLINE CUMMINS ARGENTINA SA</v>
          </cell>
          <cell r="D238" t="str">
            <v>Intercompany</v>
          </cell>
        </row>
        <row r="239">
          <cell r="B239" t="str">
            <v>30092</v>
          </cell>
          <cell r="C239" t="str">
            <v>ASHLAND VALVOLINE CHEMICAL</v>
          </cell>
          <cell r="D239" t="str">
            <v>Headquarters</v>
          </cell>
        </row>
        <row r="240">
          <cell r="B240" t="str">
            <v>31372</v>
          </cell>
          <cell r="C240" t="str">
            <v>UNITED MOTORS LANKA PLC</v>
          </cell>
          <cell r="D240" t="str">
            <v>Headquarters</v>
          </cell>
        </row>
        <row r="241">
          <cell r="B241" t="str">
            <v>37634</v>
          </cell>
          <cell r="C241" t="str">
            <v>VITRAN EXPRESS INC DO NOT USE</v>
          </cell>
          <cell r="D241" t="str">
            <v>Headquarters</v>
          </cell>
        </row>
        <row r="242">
          <cell r="B242" t="str">
            <v>179463</v>
          </cell>
          <cell r="C242" t="str">
            <v>WELL CROWN (GROUP) INDUSTRIES LTD</v>
          </cell>
          <cell r="D242" t="str">
            <v>Headquarters</v>
          </cell>
        </row>
        <row r="243">
          <cell r="B243" t="str">
            <v>325912</v>
          </cell>
          <cell r="C243" t="str">
            <v>T.S.C.C. 1472 THE MAXUS</v>
          </cell>
          <cell r="D243" t="str">
            <v>Headquarters</v>
          </cell>
        </row>
        <row r="244">
          <cell r="B244" t="str">
            <v>325913</v>
          </cell>
          <cell r="C244" t="str">
            <v>GOODYEAR 2548 DO NOT USE</v>
          </cell>
          <cell r="D244" t="str">
            <v>Headquarters</v>
          </cell>
        </row>
        <row r="245">
          <cell r="B245" t="str">
            <v>325914</v>
          </cell>
          <cell r="C245" t="str">
            <v>GOODYEAR 2549 DO NOT USE</v>
          </cell>
          <cell r="D245" t="str">
            <v>Headquarters</v>
          </cell>
        </row>
        <row r="246">
          <cell r="B246" t="str">
            <v>325915</v>
          </cell>
          <cell r="C246" t="str">
            <v>GOODYEAR 2550 DO NOT USE</v>
          </cell>
          <cell r="D246" t="str">
            <v>Headquarters</v>
          </cell>
        </row>
        <row r="247">
          <cell r="B247" t="str">
            <v>325916</v>
          </cell>
          <cell r="C247" t="str">
            <v>GOODYEAR 2372</v>
          </cell>
          <cell r="D247" t="str">
            <v>Headquarters</v>
          </cell>
        </row>
        <row r="248">
          <cell r="B248" t="str">
            <v>325917</v>
          </cell>
          <cell r="C248" t="str">
            <v>GOODYEAR 2373 DO NOT USE</v>
          </cell>
          <cell r="D248" t="str">
            <v>Headquarters</v>
          </cell>
        </row>
        <row r="249">
          <cell r="B249" t="str">
            <v>325918</v>
          </cell>
          <cell r="C249" t="str">
            <v>A REAL TIRE DO NOT USE</v>
          </cell>
          <cell r="D249" t="str">
            <v>Headquarters</v>
          </cell>
        </row>
        <row r="250">
          <cell r="B250" t="str">
            <v>355905</v>
          </cell>
          <cell r="C250" t="str">
            <v>A.T.S. SRL</v>
          </cell>
          <cell r="D250" t="str">
            <v>Italy</v>
          </cell>
        </row>
        <row r="251">
          <cell r="B251" t="str">
            <v>414436</v>
          </cell>
          <cell r="C251" t="str">
            <v>VALVOLINE OIL AS</v>
          </cell>
          <cell r="D251" t="str">
            <v>Norway</v>
          </cell>
          <cell r="E251" t="str">
            <v>Norway</v>
          </cell>
        </row>
        <row r="252">
          <cell r="B252" t="str">
            <v>378913</v>
          </cell>
          <cell r="C252" t="str">
            <v>MVR MINERALOL VERTRIEBS GMBH</v>
          </cell>
          <cell r="D252" t="str">
            <v>Headquarters</v>
          </cell>
        </row>
        <row r="253">
          <cell r="B253" t="str">
            <v>379127</v>
          </cell>
          <cell r="C253" t="str">
            <v>MPM EUROCARS LTD</v>
          </cell>
          <cell r="D253" t="str">
            <v>Cyprus</v>
          </cell>
          <cell r="E253" t="str">
            <v>Cyprus</v>
          </cell>
        </row>
        <row r="254">
          <cell r="B254" t="str">
            <v>380342</v>
          </cell>
          <cell r="C254" t="str">
            <v>NORTHERN OILS</v>
          </cell>
          <cell r="D254" t="str">
            <v>UK</v>
          </cell>
        </row>
        <row r="255">
          <cell r="B255" t="str">
            <v>382376</v>
          </cell>
          <cell r="C255" t="str">
            <v>ALBAOIL SRL</v>
          </cell>
          <cell r="D255" t="str">
            <v>Italy</v>
          </cell>
        </row>
        <row r="256">
          <cell r="B256" t="str">
            <v>383957</v>
          </cell>
          <cell r="C256" t="str">
            <v>ATU AUTO-TEILE UNGER HDL GMBH &amp; CO</v>
          </cell>
          <cell r="D256" t="str">
            <v>Germany</v>
          </cell>
        </row>
        <row r="257">
          <cell r="B257" t="str">
            <v>384860</v>
          </cell>
          <cell r="C257" t="str">
            <v>SCHWENKER KRAFTFAHRZEUGTEILE</v>
          </cell>
          <cell r="D257" t="str">
            <v>Germany</v>
          </cell>
        </row>
        <row r="258">
          <cell r="B258" t="str">
            <v>389370</v>
          </cell>
          <cell r="C258" t="str">
            <v>EVOBUS IBERICA SA</v>
          </cell>
          <cell r="D258" t="str">
            <v>Germany</v>
          </cell>
        </row>
        <row r="259">
          <cell r="B259" t="str">
            <v>390223</v>
          </cell>
          <cell r="C259" t="str">
            <v>LCN DEVELOPPMENT</v>
          </cell>
          <cell r="D259" t="str">
            <v>Headquarters</v>
          </cell>
        </row>
        <row r="260">
          <cell r="B260" t="str">
            <v>394470</v>
          </cell>
          <cell r="C260" t="str">
            <v>PROTEC LUBER IBERICA SA</v>
          </cell>
          <cell r="D260" t="str">
            <v>Spain</v>
          </cell>
        </row>
        <row r="261">
          <cell r="B261" t="str">
            <v>394616</v>
          </cell>
          <cell r="C261" t="str">
            <v>PRISTA OIL YAGSANVETIC LTD STI</v>
          </cell>
          <cell r="D261" t="str">
            <v>Headquarters</v>
          </cell>
        </row>
        <row r="262">
          <cell r="B262" t="str">
            <v>394620</v>
          </cell>
          <cell r="C262" t="str">
            <v>AVTOTEHNA OPREMA D O O</v>
          </cell>
          <cell r="D262" t="str">
            <v>WCEE</v>
          </cell>
        </row>
        <row r="263">
          <cell r="B263" t="str">
            <v>415274</v>
          </cell>
          <cell r="C263" t="str">
            <v>VALVOLINE OIL AS</v>
          </cell>
          <cell r="D263" t="str">
            <v>Norway</v>
          </cell>
          <cell r="E263" t="str">
            <v>Norway</v>
          </cell>
        </row>
        <row r="264">
          <cell r="B264" t="str">
            <v>407069</v>
          </cell>
          <cell r="C264" t="str">
            <v>ASHLAND NEDERLAND BV</v>
          </cell>
          <cell r="D264" t="str">
            <v>Intercompany</v>
          </cell>
        </row>
        <row r="265">
          <cell r="B265" t="str">
            <v>407071</v>
          </cell>
          <cell r="C265" t="str">
            <v>ASHLAND SWEDEN AB</v>
          </cell>
          <cell r="D265" t="str">
            <v>Intercompany</v>
          </cell>
        </row>
        <row r="266">
          <cell r="B266" t="str">
            <v>407073</v>
          </cell>
          <cell r="C266" t="str">
            <v>ASHLAND CHEMICAL HISPANIA SL</v>
          </cell>
          <cell r="D266" t="str">
            <v>Intercompany</v>
          </cell>
        </row>
        <row r="267">
          <cell r="B267" t="str">
            <v>407082</v>
          </cell>
          <cell r="C267" t="str">
            <v>ASHLAND DANMARK APS</v>
          </cell>
          <cell r="D267" t="str">
            <v>Intercompany</v>
          </cell>
        </row>
        <row r="268">
          <cell r="B268" t="str">
            <v>413097</v>
          </cell>
          <cell r="C268" t="str">
            <v>ASHLAND NEDERLAND BV</v>
          </cell>
          <cell r="D268" t="str">
            <v>Intercompany</v>
          </cell>
        </row>
        <row r="269">
          <cell r="B269" t="str">
            <v>414336</v>
          </cell>
          <cell r="C269" t="str">
            <v>NORBORD INDUSTRIES INC DO NOT USE</v>
          </cell>
          <cell r="D269" t="str">
            <v>Headquarters</v>
          </cell>
        </row>
        <row r="270">
          <cell r="B270" t="str">
            <v>516058</v>
          </cell>
          <cell r="C270" t="str">
            <v>VALVOLINE OIL AS</v>
          </cell>
          <cell r="D270" t="str">
            <v>Norway</v>
          </cell>
          <cell r="E270" t="str">
            <v>Norway</v>
          </cell>
        </row>
        <row r="271">
          <cell r="B271" t="str">
            <v>415672</v>
          </cell>
          <cell r="C271" t="str">
            <v>SCHENKER LOGISTICS  AB</v>
          </cell>
          <cell r="D271" t="str">
            <v>Headquarters</v>
          </cell>
        </row>
        <row r="272">
          <cell r="B272" t="str">
            <v>423111</v>
          </cell>
          <cell r="C272" t="str">
            <v>AP LOGISTICS BV</v>
          </cell>
          <cell r="D272" t="str">
            <v>Benelux</v>
          </cell>
        </row>
        <row r="273">
          <cell r="B273" t="str">
            <v>435517</v>
          </cell>
          <cell r="C273" t="str">
            <v>NEOTEK CORPORATION</v>
          </cell>
          <cell r="D273" t="str">
            <v>Headquarters</v>
          </cell>
        </row>
        <row r="274">
          <cell r="B274" t="str">
            <v>454553</v>
          </cell>
          <cell r="C274" t="str">
            <v>NESTE MARKKINOINTI OY</v>
          </cell>
          <cell r="D274" t="str">
            <v>Neste</v>
          </cell>
        </row>
        <row r="275">
          <cell r="B275" t="str">
            <v>474199</v>
          </cell>
          <cell r="C275" t="str">
            <v>KHOLOD YURIY VLADIMIROVICH</v>
          </cell>
          <cell r="D275" t="str">
            <v>Russia</v>
          </cell>
        </row>
        <row r="276">
          <cell r="B276" t="str">
            <v>475440</v>
          </cell>
          <cell r="C276" t="str">
            <v>LUBROGAMMA 2000 SRL</v>
          </cell>
          <cell r="D276" t="str">
            <v>Italy</v>
          </cell>
        </row>
        <row r="277">
          <cell r="B277" t="str">
            <v>479792</v>
          </cell>
          <cell r="C277" t="str">
            <v>PRISTA OIL HOLDING EAD</v>
          </cell>
          <cell r="D277" t="str">
            <v>ECEE</v>
          </cell>
          <cell r="E277" t="str">
            <v>Bulgaria</v>
          </cell>
        </row>
        <row r="278">
          <cell r="B278" t="str">
            <v>479795</v>
          </cell>
          <cell r="C278" t="str">
            <v>PRISTA OIL AD BEOGRAD</v>
          </cell>
          <cell r="D278" t="str">
            <v>CCEE</v>
          </cell>
          <cell r="E278" t="str">
            <v>Serbia</v>
          </cell>
        </row>
        <row r="279">
          <cell r="B279" t="str">
            <v>479798</v>
          </cell>
          <cell r="C279" t="str">
            <v>PRISTA OIL SLOVAKIA SRO</v>
          </cell>
          <cell r="D279" t="str">
            <v>NCEE</v>
          </cell>
          <cell r="E279" t="str">
            <v>Slovakia</v>
          </cell>
        </row>
        <row r="280">
          <cell r="B280" t="str">
            <v>479799</v>
          </cell>
          <cell r="C280" t="str">
            <v>PRISTA OIL HUNGARY KFT</v>
          </cell>
          <cell r="D280" t="str">
            <v>NCEE</v>
          </cell>
          <cell r="E280" t="str">
            <v>Hungary</v>
          </cell>
        </row>
        <row r="281">
          <cell r="B281" t="str">
            <v>479800</v>
          </cell>
          <cell r="C281" t="str">
            <v>PRISTA OIL ROMANIA</v>
          </cell>
          <cell r="D281" t="str">
            <v>ECEE</v>
          </cell>
          <cell r="E281" t="str">
            <v>Romania</v>
          </cell>
        </row>
        <row r="282">
          <cell r="B282" t="str">
            <v>483681</v>
          </cell>
          <cell r="C282" t="str">
            <v>PRISTA OIL HOLDING EAD</v>
          </cell>
          <cell r="D282" t="str">
            <v>ECEE</v>
          </cell>
          <cell r="E282" t="str">
            <v>Bulgaria</v>
          </cell>
        </row>
        <row r="283">
          <cell r="B283" t="str">
            <v>X0361</v>
          </cell>
          <cell r="C283" t="str">
            <v>ASHLAND NEDERLAND BV</v>
          </cell>
          <cell r="D283" t="str">
            <v>Intercompany</v>
          </cell>
        </row>
        <row r="284">
          <cell r="B284" t="str">
            <v>X0567</v>
          </cell>
          <cell r="C284" t="str">
            <v>DE DUISBURG PLANT</v>
          </cell>
          <cell r="D284" t="str">
            <v>Germany</v>
          </cell>
        </row>
        <row r="285">
          <cell r="B285" t="str">
            <v>#</v>
          </cell>
          <cell r="C285" t="str">
            <v>Not assigned</v>
          </cell>
          <cell r="D285" t="str">
            <v>Headquarters</v>
          </cell>
        </row>
        <row r="286">
          <cell r="B286" t="str">
            <v>4910</v>
          </cell>
          <cell r="C286" t="str">
            <v>par</v>
          </cell>
          <cell r="D286" t="str">
            <v>Headquarters</v>
          </cell>
        </row>
        <row r="287">
          <cell r="B287" t="str">
            <v>7827</v>
          </cell>
          <cell r="C287" t="str">
            <v>SAUDI COMMERCIAL &amp; INDUSTRIAL</v>
          </cell>
          <cell r="D287" t="str">
            <v>Middle East North &amp; East Africa</v>
          </cell>
          <cell r="E287" t="str">
            <v>Saudi</v>
          </cell>
        </row>
        <row r="288">
          <cell r="B288" t="str">
            <v>9784</v>
          </cell>
          <cell r="C288" t="str">
            <v>BENS VOLVO REPAIR</v>
          </cell>
          <cell r="D288" t="str">
            <v>Headquarters</v>
          </cell>
        </row>
        <row r="289">
          <cell r="B289" t="str">
            <v>10792</v>
          </cell>
          <cell r="C289" t="str">
            <v>VALVOLINE THAILAND LTD</v>
          </cell>
          <cell r="D289" t="str">
            <v>Headquarters</v>
          </cell>
        </row>
        <row r="290">
          <cell r="B290" t="str">
            <v>22099</v>
          </cell>
          <cell r="C290" t="str">
            <v>INSTANT OIL CHANGE BE-5201</v>
          </cell>
          <cell r="D290" t="str">
            <v>Headquarters</v>
          </cell>
        </row>
        <row r="291">
          <cell r="B291" t="str">
            <v>22462</v>
          </cell>
          <cell r="C291" t="str">
            <v>SERVICIOS UNIDOS SA</v>
          </cell>
          <cell r="D291" t="str">
            <v>Headquarters</v>
          </cell>
        </row>
        <row r="292">
          <cell r="B292" t="str">
            <v>26270</v>
          </cell>
          <cell r="C292" t="str">
            <v>LUBRIMASTER LLC</v>
          </cell>
          <cell r="D292" t="str">
            <v>Russia</v>
          </cell>
        </row>
        <row r="293">
          <cell r="B293" t="str">
            <v>26293</v>
          </cell>
          <cell r="C293" t="str">
            <v>TOYOTA INDUSTRIAL EQUIPMENT</v>
          </cell>
          <cell r="D293" t="str">
            <v>Headquarters</v>
          </cell>
        </row>
        <row r="294">
          <cell r="B294" t="str">
            <v>30072</v>
          </cell>
          <cell r="C294" t="str">
            <v>PARTS SERVICE LLC</v>
          </cell>
          <cell r="D294" t="str">
            <v>Headquarters</v>
          </cell>
        </row>
        <row r="295">
          <cell r="B295" t="str">
            <v>38115</v>
          </cell>
          <cell r="C295" t="str">
            <v>TOTAL MOLDING SOLUTIONS</v>
          </cell>
          <cell r="D295" t="str">
            <v>Headquarters</v>
          </cell>
        </row>
        <row r="296">
          <cell r="B296" t="str">
            <v>42000</v>
          </cell>
          <cell r="C296" t="str">
            <v>AUTO ASSOCIATES MIDWEST DO NOT USE</v>
          </cell>
          <cell r="D296" t="str">
            <v>Headquarters</v>
          </cell>
        </row>
        <row r="297">
          <cell r="B297" t="str">
            <v>50737</v>
          </cell>
          <cell r="C297" t="str">
            <v>BUCHMANN TIRE &amp; RE-TREADING, INC.</v>
          </cell>
          <cell r="D297" t="str">
            <v>Headquarters</v>
          </cell>
        </row>
        <row r="298">
          <cell r="B298" t="str">
            <v>100305</v>
          </cell>
          <cell r="C298" t="str">
            <v>CLASSIC LADY PACKAGING INC</v>
          </cell>
          <cell r="D298" t="str">
            <v>Headquarters</v>
          </cell>
        </row>
        <row r="299">
          <cell r="B299" t="str">
            <v>100309</v>
          </cell>
          <cell r="C299" t="str">
            <v>TRIANGLE METALS CORP</v>
          </cell>
          <cell r="D299" t="str">
            <v>Headquarters</v>
          </cell>
        </row>
        <row r="300">
          <cell r="B300" t="str">
            <v>100314</v>
          </cell>
          <cell r="C300" t="str">
            <v>KING'S PROSPERITY INDUSTRIES</v>
          </cell>
          <cell r="D300" t="str">
            <v>Headquarters</v>
          </cell>
        </row>
        <row r="301">
          <cell r="B301" t="str">
            <v>304490</v>
          </cell>
          <cell r="C301" t="str">
            <v>TEMBEC ENTERPRISES INC</v>
          </cell>
          <cell r="D301" t="str">
            <v>Headquarters</v>
          </cell>
        </row>
        <row r="302">
          <cell r="B302" t="str">
            <v>343283</v>
          </cell>
          <cell r="C302" t="str">
            <v>H &amp; H BROWN INC</v>
          </cell>
          <cell r="D302" t="str">
            <v>Headquarters</v>
          </cell>
        </row>
        <row r="303">
          <cell r="B303" t="str">
            <v>345701</v>
          </cell>
          <cell r="C303" t="str">
            <v>SEARS AUTO CENTER 006738</v>
          </cell>
          <cell r="D303" t="str">
            <v>Headquarters</v>
          </cell>
        </row>
        <row r="304">
          <cell r="B304" t="str">
            <v>349283</v>
          </cell>
          <cell r="C304" t="str">
            <v>CARBRITE OF IRELAND</v>
          </cell>
          <cell r="D304" t="str">
            <v>Private label</v>
          </cell>
        </row>
        <row r="305">
          <cell r="B305" t="str">
            <v>349290</v>
          </cell>
          <cell r="C305" t="str">
            <v>CARBRITE HOLLAND</v>
          </cell>
          <cell r="D305" t="str">
            <v>Private label</v>
          </cell>
        </row>
        <row r="306">
          <cell r="B306" t="str">
            <v>410548</v>
          </cell>
          <cell r="C306" t="str">
            <v>CLARIANT BENELUX NV DO NOT USE</v>
          </cell>
          <cell r="D306" t="str">
            <v>Private label</v>
          </cell>
        </row>
        <row r="307">
          <cell r="B307" t="str">
            <v>413753</v>
          </cell>
          <cell r="C307" t="str">
            <v>VAN DER KNOX OU</v>
          </cell>
          <cell r="D307" t="str">
            <v>Baltics</v>
          </cell>
        </row>
        <row r="308">
          <cell r="B308" t="str">
            <v>413846</v>
          </cell>
          <cell r="C308" t="str">
            <v>CAR BRITE SVERIGE</v>
          </cell>
          <cell r="D308" t="str">
            <v>Private label</v>
          </cell>
        </row>
        <row r="309">
          <cell r="B309" t="str">
            <v>420860</v>
          </cell>
          <cell r="C309" t="str">
            <v>BRAMCO WLL</v>
          </cell>
          <cell r="D309" t="str">
            <v>Middle East North &amp; East Africa</v>
          </cell>
        </row>
        <row r="310">
          <cell r="B310" t="str">
            <v>429916</v>
          </cell>
          <cell r="C310" t="str">
            <v>TOROTRAK LTD</v>
          </cell>
          <cell r="D310" t="str">
            <v>Middle East North &amp; East Africa</v>
          </cell>
        </row>
        <row r="311">
          <cell r="B311" t="str">
            <v>433517</v>
          </cell>
          <cell r="C311" t="str">
            <v>HEWLETT-PACKARD (CUB BLDG)</v>
          </cell>
          <cell r="D311" t="str">
            <v>Headquarters</v>
          </cell>
        </row>
        <row r="312">
          <cell r="B312" t="str">
            <v>438543</v>
          </cell>
          <cell r="C312" t="str">
            <v>FIRST GULF BANK</v>
          </cell>
          <cell r="D312" t="str">
            <v>Middle East</v>
          </cell>
          <cell r="E312" t="str">
            <v>UAE</v>
          </cell>
        </row>
        <row r="313">
          <cell r="B313" t="str">
            <v>438592</v>
          </cell>
          <cell r="C313" t="str">
            <v>AL SHAHNAN GENL TRADING/CONTRACTING</v>
          </cell>
          <cell r="D313" t="str">
            <v>Middle East North &amp; East Africa</v>
          </cell>
          <cell r="E313" t="str">
            <v>Kuwait</v>
          </cell>
        </row>
        <row r="314">
          <cell r="B314" t="str">
            <v>438843</v>
          </cell>
          <cell r="C314" t="str">
            <v>SHANGHAI WANGYUAN ARTWORK CO LTD</v>
          </cell>
          <cell r="D314" t="str">
            <v>Headquarters</v>
          </cell>
        </row>
        <row r="315">
          <cell r="B315" t="str">
            <v>447680</v>
          </cell>
          <cell r="C315" t="str">
            <v>PEDRO MARIA AYERBE AGUIRRE</v>
          </cell>
          <cell r="D315" t="str">
            <v>Spain</v>
          </cell>
        </row>
        <row r="316">
          <cell r="B316" t="str">
            <v>469044</v>
          </cell>
          <cell r="C316" t="str">
            <v>HAREL MALLAC ENGINEERING</v>
          </cell>
          <cell r="D316" t="str">
            <v>Africa</v>
          </cell>
          <cell r="E316" t="str">
            <v>Mauritius</v>
          </cell>
        </row>
        <row r="317">
          <cell r="B317" t="str">
            <v>473411</v>
          </cell>
          <cell r="C317" t="str">
            <v>SAGRMA COMPANY</v>
          </cell>
          <cell r="D317" t="str">
            <v>Middle East North &amp; East Africa</v>
          </cell>
          <cell r="E317" t="str">
            <v>Iraq</v>
          </cell>
        </row>
        <row r="318">
          <cell r="B318" t="str">
            <v>475380</v>
          </cell>
          <cell r="C318" t="str">
            <v>ENEOS ITALSING PTE LTD</v>
          </cell>
          <cell r="D318" t="str">
            <v>Headquarters</v>
          </cell>
        </row>
        <row r="319">
          <cell r="B319" t="str">
            <v>477414</v>
          </cell>
          <cell r="C319" t="str">
            <v>VALTEC AUTO</v>
          </cell>
          <cell r="D319" t="str">
            <v>Kazakhstan</v>
          </cell>
        </row>
        <row r="320">
          <cell r="B320" t="str">
            <v>478741</v>
          </cell>
          <cell r="C320" t="str">
            <v>PREMIER OIL</v>
          </cell>
          <cell r="D320" t="str">
            <v>Russia</v>
          </cell>
        </row>
        <row r="321">
          <cell r="B321" t="str">
            <v>504506</v>
          </cell>
          <cell r="C321" t="str">
            <v>GARGASH CORPORATE MANAGEMENT OFFICE</v>
          </cell>
          <cell r="D321" t="str">
            <v>Middle East</v>
          </cell>
          <cell r="E321" t="str">
            <v>UAE</v>
          </cell>
        </row>
        <row r="322">
          <cell r="B322" t="str">
            <v>504507</v>
          </cell>
          <cell r="C322" t="str">
            <v>A T PARTS</v>
          </cell>
          <cell r="D322" t="str">
            <v>Israel</v>
          </cell>
          <cell r="E322" t="str">
            <v>Israel</v>
          </cell>
        </row>
        <row r="323">
          <cell r="B323" t="str">
            <v>504508</v>
          </cell>
          <cell r="C323" t="str">
            <v>OIL INTERNATIONAL L.L.C.</v>
          </cell>
          <cell r="D323" t="str">
            <v>Israel</v>
          </cell>
          <cell r="E323" t="str">
            <v>Lebanon</v>
          </cell>
        </row>
        <row r="324">
          <cell r="B324" t="str">
            <v>504514</v>
          </cell>
          <cell r="C324" t="str">
            <v>AEROSPACE SYSTEMS</v>
          </cell>
          <cell r="D324" t="str">
            <v>Headquarters</v>
          </cell>
        </row>
        <row r="325">
          <cell r="B325" t="str">
            <v>504518</v>
          </cell>
          <cell r="C325" t="str">
            <v>AL-SHAMMARY EST IMPORT/EXPORT</v>
          </cell>
          <cell r="D325" t="str">
            <v>Middle East North &amp; East Africa</v>
          </cell>
          <cell r="E325" t="str">
            <v>Jordan</v>
          </cell>
        </row>
        <row r="326">
          <cell r="B326" t="str">
            <v>504922</v>
          </cell>
          <cell r="C326" t="str">
            <v>SHARJAH ISLAMIC BANK SHARJAH, UAE</v>
          </cell>
          <cell r="D326" t="str">
            <v>Middle East</v>
          </cell>
          <cell r="E326" t="str">
            <v>UAE</v>
          </cell>
        </row>
        <row r="327">
          <cell r="B327" t="str">
            <v>505733</v>
          </cell>
          <cell r="C327" t="str">
            <v>DOAN HAI COMPANY</v>
          </cell>
          <cell r="D327" t="str">
            <v>Headquarters</v>
          </cell>
        </row>
        <row r="328">
          <cell r="B328" t="str">
            <v>375174</v>
          </cell>
          <cell r="C328" t="str">
            <v>KOENIGSEGG AUTOMOTIVE AB</v>
          </cell>
          <cell r="D328" t="str">
            <v>Sweden</v>
          </cell>
          <cell r="E328" t="str">
            <v>Sweden</v>
          </cell>
        </row>
        <row r="329">
          <cell r="B329" t="str">
            <v>415670</v>
          </cell>
          <cell r="C329" t="str">
            <v>NORDIC AUTO SUPPLY AB</v>
          </cell>
          <cell r="D329" t="str">
            <v>Sweden</v>
          </cell>
          <cell r="E329" t="str">
            <v>Sweden</v>
          </cell>
        </row>
        <row r="330">
          <cell r="B330" t="str">
            <v>516508</v>
          </cell>
          <cell r="C330" t="str">
            <v>BROOKS SALES INC</v>
          </cell>
          <cell r="D330" t="str">
            <v>Headquarters</v>
          </cell>
        </row>
        <row r="331">
          <cell r="B331" t="str">
            <v>516981</v>
          </cell>
          <cell r="C331" t="str">
            <v>AZINTERVAL LTD BAKU</v>
          </cell>
          <cell r="D331" t="str">
            <v>Armenia Azerbadjan Georgia</v>
          </cell>
          <cell r="E331" t="str">
            <v>Azerbaijan</v>
          </cell>
        </row>
        <row r="332">
          <cell r="B332" t="str">
            <v>539312</v>
          </cell>
          <cell r="C332" t="str">
            <v>PALESTINIAN UNITY TRADING COMPANY</v>
          </cell>
          <cell r="D332" t="str">
            <v>Israel</v>
          </cell>
          <cell r="E332" t="str">
            <v>Israel</v>
          </cell>
        </row>
        <row r="333">
          <cell r="B333" t="str">
            <v>539369</v>
          </cell>
          <cell r="C333" t="str">
            <v>MATHESON TRUCKING INC</v>
          </cell>
          <cell r="D333" t="str">
            <v>Headquarters</v>
          </cell>
        </row>
        <row r="334">
          <cell r="B334" t="str">
            <v>580150</v>
          </cell>
          <cell r="C334" t="str">
            <v>AGGREKO UK LTD</v>
          </cell>
          <cell r="D334" t="str">
            <v>Africa</v>
          </cell>
          <cell r="E334" t="str">
            <v>Aggreko</v>
          </cell>
        </row>
        <row r="335">
          <cell r="B335" t="str">
            <v>586766</v>
          </cell>
          <cell r="C335" t="str">
            <v>GB OILS</v>
          </cell>
          <cell r="D335" t="str">
            <v>UK</v>
          </cell>
        </row>
        <row r="336">
          <cell r="B336" t="str">
            <v>586044</v>
          </cell>
          <cell r="C336" t="str">
            <v>EURO-PARTNER  CO. LTD</v>
          </cell>
          <cell r="D336" t="str">
            <v>Ukraine</v>
          </cell>
        </row>
        <row r="337">
          <cell r="B337" t="str">
            <v>478759</v>
          </cell>
          <cell r="C337" t="str">
            <v>TAMAMOUL MOTORS SARL</v>
          </cell>
          <cell r="D337" t="str">
            <v>Africa</v>
          </cell>
          <cell r="E337" t="str">
            <v>Djibouti</v>
          </cell>
        </row>
        <row r="338">
          <cell r="B338" t="str">
            <v>32911</v>
          </cell>
          <cell r="C338" t="str">
            <v>HENLEY SIGNS AB1111</v>
          </cell>
          <cell r="D338" t="str">
            <v>Headquarters</v>
          </cell>
        </row>
        <row r="339">
          <cell r="B339" t="str">
            <v>359024</v>
          </cell>
          <cell r="C339" t="str">
            <v>MERLONI TERMOSANITARI SPA</v>
          </cell>
          <cell r="D339" t="str">
            <v>Italy</v>
          </cell>
        </row>
        <row r="340">
          <cell r="B340" t="str">
            <v>360709</v>
          </cell>
          <cell r="C340" t="str">
            <v>CUMMINS CZECH REPUBLIC S R O</v>
          </cell>
          <cell r="D340" t="str">
            <v>NCEE</v>
          </cell>
          <cell r="E340" t="str">
            <v>Czech</v>
          </cell>
        </row>
        <row r="341">
          <cell r="B341" t="str">
            <v>362425</v>
          </cell>
          <cell r="C341" t="str">
            <v>MASTER CHEMICALS (LEEDS) LTD</v>
          </cell>
          <cell r="D341" t="str">
            <v>UK</v>
          </cell>
        </row>
        <row r="342">
          <cell r="B342" t="str">
            <v>329122</v>
          </cell>
          <cell r="C342" t="str">
            <v>WATERFRONT SQUARE CONDOS</v>
          </cell>
          <cell r="D342" t="str">
            <v>Headquarters</v>
          </cell>
        </row>
        <row r="343">
          <cell r="B343" t="str">
            <v>359874</v>
          </cell>
          <cell r="C343" t="str">
            <v>AMECO AUTOMATERIALEN BV</v>
          </cell>
          <cell r="D343" t="str">
            <v>Private label</v>
          </cell>
        </row>
        <row r="344">
          <cell r="B344" t="str">
            <v>386329</v>
          </cell>
          <cell r="C344" t="str">
            <v>CUMMINS AUSTRIA GMBH</v>
          </cell>
          <cell r="D344" t="str">
            <v>Austria</v>
          </cell>
          <cell r="E344" t="str">
            <v>Austria</v>
          </cell>
        </row>
        <row r="345">
          <cell r="B345" t="str">
            <v>590334</v>
          </cell>
          <cell r="C345" t="str">
            <v>ASHLAND MIDDLE EAST &amp; AFRICA</v>
          </cell>
          <cell r="D345" t="str">
            <v>Intercompany</v>
          </cell>
        </row>
        <row r="346">
          <cell r="B346" t="str">
            <v>596249</v>
          </cell>
          <cell r="C346" t="str">
            <v>VALVOLUBE AS</v>
          </cell>
          <cell r="D346" t="str">
            <v>NCEE</v>
          </cell>
          <cell r="E346" t="str">
            <v>Czech</v>
          </cell>
        </row>
        <row r="347">
          <cell r="B347" t="str">
            <v>X0582</v>
          </cell>
          <cell r="C347" t="str">
            <v>ES STA.PERPETUA MOGODA W3P</v>
          </cell>
          <cell r="D347" t="str">
            <v>Intercompany</v>
          </cell>
        </row>
        <row r="348">
          <cell r="B348" t="str">
            <v>584961</v>
          </cell>
          <cell r="C348" t="str">
            <v>VAL-INT DOO</v>
          </cell>
          <cell r="D348" t="str">
            <v>WCEE</v>
          </cell>
          <cell r="E348" t="str">
            <v>Croatia</v>
          </cell>
        </row>
        <row r="349">
          <cell r="B349" t="str">
            <v>376342</v>
          </cell>
          <cell r="C349" t="str">
            <v>MOTOR PLUS CIE</v>
          </cell>
          <cell r="D349" t="str">
            <v>North Africa</v>
          </cell>
          <cell r="E349" t="str">
            <v>Tunisia</v>
          </cell>
        </row>
        <row r="350">
          <cell r="B350" t="str">
            <v>594791</v>
          </cell>
          <cell r="C350" t="str">
            <v>GEMEENTELIJK HAVENBEDRIJF ANTWERPEN</v>
          </cell>
          <cell r="D350" t="str">
            <v>Private label</v>
          </cell>
        </row>
        <row r="351">
          <cell r="B351" t="str">
            <v>597706</v>
          </cell>
          <cell r="C351" t="str">
            <v>TRADE HOUSE KAMSS LTD</v>
          </cell>
          <cell r="D351" t="str">
            <v>Russia</v>
          </cell>
        </row>
        <row r="352">
          <cell r="B352" t="str">
            <v>598322</v>
          </cell>
          <cell r="C352" t="str">
            <v>AUTO PASION</v>
          </cell>
          <cell r="D352" t="str">
            <v>SCEE</v>
          </cell>
          <cell r="E352" t="str">
            <v>Albania</v>
          </cell>
        </row>
        <row r="353">
          <cell r="B353" t="str">
            <v>600177</v>
          </cell>
          <cell r="C353" t="str">
            <v>IVECO SPA - SUZZARA PLANT</v>
          </cell>
          <cell r="D353" t="str">
            <v>Italy</v>
          </cell>
        </row>
        <row r="354">
          <cell r="B354" t="str">
            <v>600192</v>
          </cell>
          <cell r="C354" t="str">
            <v>PRISTA OIL HOLDING EAD</v>
          </cell>
          <cell r="D354" t="str">
            <v>ECEE</v>
          </cell>
          <cell r="E354" t="str">
            <v>Bulgaria</v>
          </cell>
        </row>
        <row r="355">
          <cell r="B355" t="str">
            <v>516393</v>
          </cell>
          <cell r="C355" t="str">
            <v>UNIVAR AB</v>
          </cell>
          <cell r="D355" t="str">
            <v>Sweden</v>
          </cell>
          <cell r="E355" t="str">
            <v>Sweden</v>
          </cell>
        </row>
        <row r="356">
          <cell r="B356" t="str">
            <v>384629</v>
          </cell>
          <cell r="C356" t="str">
            <v>RUDOLF SCHEFFLER GMBH &amp; CO KG</v>
          </cell>
          <cell r="D356" t="str">
            <v>Germany</v>
          </cell>
        </row>
        <row r="357">
          <cell r="B357" t="str">
            <v>594561</v>
          </cell>
          <cell r="C357" t="str">
            <v>QUAD OIL</v>
          </cell>
          <cell r="D357" t="str">
            <v>Africa</v>
          </cell>
          <cell r="E357" t="str">
            <v>Egypt</v>
          </cell>
        </row>
        <row r="358">
          <cell r="B358" t="str">
            <v>599578</v>
          </cell>
          <cell r="C358" t="str">
            <v>CUMMINS SERBOMONTE DOO</v>
          </cell>
          <cell r="D358" t="str">
            <v>CCEE</v>
          </cell>
          <cell r="E358" t="str">
            <v>Serbia</v>
          </cell>
        </row>
        <row r="359">
          <cell r="B359" t="str">
            <v>600205</v>
          </cell>
          <cell r="C359" t="str">
            <v>AGGREKO MIDDLE EAST LTD</v>
          </cell>
          <cell r="D359" t="str">
            <v>Aggreko Cummins</v>
          </cell>
          <cell r="E359" t="str">
            <v>Aggreko</v>
          </cell>
        </row>
        <row r="360">
          <cell r="B360" t="str">
            <v>604506</v>
          </cell>
          <cell r="C360" t="str">
            <v>IVECO ESPANA SL</v>
          </cell>
          <cell r="D360" t="str">
            <v>Spain</v>
          </cell>
        </row>
        <row r="361">
          <cell r="B361" t="str">
            <v>388520</v>
          </cell>
          <cell r="C361" t="str">
            <v>AUTO BERGS GMBH &amp; CO KG</v>
          </cell>
          <cell r="D361" t="str">
            <v>Germany</v>
          </cell>
        </row>
        <row r="362">
          <cell r="B362" t="str">
            <v>595668</v>
          </cell>
          <cell r="C362" t="str">
            <v>AZIBERT ENTERPRISES</v>
          </cell>
          <cell r="D362" t="str">
            <v>Africa</v>
          </cell>
          <cell r="E362" t="str">
            <v>Chad</v>
          </cell>
        </row>
        <row r="363">
          <cell r="B363" t="str">
            <v>600178</v>
          </cell>
          <cell r="C363" t="str">
            <v>PETROL</v>
          </cell>
          <cell r="D363" t="str">
            <v>WCEE</v>
          </cell>
          <cell r="E363" t="str">
            <v>Slovenia</v>
          </cell>
        </row>
        <row r="364">
          <cell r="B364" t="str">
            <v>603649</v>
          </cell>
          <cell r="C364" t="str">
            <v>RADSAN ELEKTR#K SAN AS</v>
          </cell>
          <cell r="D364" t="str">
            <v>Turkey</v>
          </cell>
        </row>
        <row r="365">
          <cell r="B365" t="str">
            <v>604136</v>
          </cell>
          <cell r="C365" t="str">
            <v>PRIMULA LTD</v>
          </cell>
          <cell r="D365" t="str">
            <v>Russia</v>
          </cell>
        </row>
        <row r="366">
          <cell r="B366" t="str">
            <v>604420</v>
          </cell>
          <cell r="C366" t="str">
            <v>MARCON PETROLEUM PRODUCTS COMPANY</v>
          </cell>
          <cell r="D366" t="str">
            <v>Headquarters</v>
          </cell>
        </row>
        <row r="367">
          <cell r="B367" t="str">
            <v>605176</v>
          </cell>
          <cell r="C367" t="str">
            <v>VALTEC DOO</v>
          </cell>
          <cell r="D367" t="str">
            <v>CCEE</v>
          </cell>
          <cell r="E367" t="str">
            <v>Serbia</v>
          </cell>
        </row>
        <row r="368">
          <cell r="B368" t="str">
            <v>37344</v>
          </cell>
          <cell r="C368" t="str">
            <v>B&amp;C FIBERGLASS COMPANY</v>
          </cell>
          <cell r="D368" t="str">
            <v>Headquarters</v>
          </cell>
        </row>
        <row r="369">
          <cell r="B369" t="str">
            <v>412957</v>
          </cell>
          <cell r="C369" t="str">
            <v>ASHLAND INC</v>
          </cell>
          <cell r="D369" t="str">
            <v>Intercompany</v>
          </cell>
        </row>
        <row r="370">
          <cell r="B370" t="str">
            <v>586773</v>
          </cell>
          <cell r="C370" t="str">
            <v>THE VALVOLINE COMPANY</v>
          </cell>
          <cell r="D370" t="str">
            <v>Intercompany</v>
          </cell>
        </row>
        <row r="371">
          <cell r="B371" t="str">
            <v>605938</v>
          </cell>
          <cell r="C371" t="str">
            <v>USH FREIGHT FZE</v>
          </cell>
          <cell r="D371" t="str">
            <v>Aggreko Cummins</v>
          </cell>
        </row>
        <row r="372">
          <cell r="B372" t="str">
            <v>388258</v>
          </cell>
          <cell r="C372" t="str">
            <v>AUTOBEDARF WELLER GMBH &amp; CO</v>
          </cell>
          <cell r="D372" t="str">
            <v>Germany</v>
          </cell>
        </row>
        <row r="373">
          <cell r="B373" t="str">
            <v>391158</v>
          </cell>
          <cell r="C373" t="str">
            <v>TE TAXITEILE BERLIN GMBH</v>
          </cell>
          <cell r="D373" t="str">
            <v>Germany</v>
          </cell>
        </row>
        <row r="374">
          <cell r="B374" t="str">
            <v>414765</v>
          </cell>
          <cell r="C374" t="str">
            <v>JOHN SCHMIERSTOFFE GMBH</v>
          </cell>
          <cell r="D374" t="str">
            <v>Germany</v>
          </cell>
        </row>
        <row r="375">
          <cell r="B375" t="str">
            <v>484620</v>
          </cell>
          <cell r="C375" t="str">
            <v xml:space="preserve"> NT AUTOTEILE GMBH &amp; CO KG</v>
          </cell>
          <cell r="D375" t="str">
            <v>Germany</v>
          </cell>
        </row>
        <row r="376">
          <cell r="B376" t="str">
            <v>606685</v>
          </cell>
          <cell r="C376" t="str">
            <v>VIN METAL SYNERGIES FZCO</v>
          </cell>
          <cell r="D376" t="str">
            <v>Middle East North &amp; East Africa</v>
          </cell>
          <cell r="E376" t="str">
            <v>Congo</v>
          </cell>
        </row>
        <row r="377">
          <cell r="B377" t="str">
            <v>607422</v>
          </cell>
          <cell r="C377" t="str">
            <v>SYSTEM CAR SRL</v>
          </cell>
          <cell r="D377" t="str">
            <v>Italy</v>
          </cell>
        </row>
        <row r="378">
          <cell r="B378" t="str">
            <v>608567</v>
          </cell>
          <cell r="C378" t="str">
            <v>VALTEC BV</v>
          </cell>
          <cell r="D378" t="str">
            <v>ECEE</v>
          </cell>
          <cell r="E378" t="str">
            <v>Romania</v>
          </cell>
        </row>
        <row r="379">
          <cell r="B379" t="str">
            <v>608724</v>
          </cell>
          <cell r="C379" t="str">
            <v>LUBRIZOL LIMITED</v>
          </cell>
          <cell r="D379" t="str">
            <v>Headquarters</v>
          </cell>
        </row>
        <row r="380">
          <cell r="B380" t="str">
            <v>608858</v>
          </cell>
          <cell r="C380" t="str">
            <v>KIJLSTRA BETON</v>
          </cell>
          <cell r="D380" t="str">
            <v>Benelux</v>
          </cell>
        </row>
        <row r="381">
          <cell r="B381" t="str">
            <v>609143</v>
          </cell>
          <cell r="C381" t="str">
            <v>S&amp;N LLC</v>
          </cell>
          <cell r="D381" t="str">
            <v>Russia</v>
          </cell>
        </row>
        <row r="382">
          <cell r="B382" t="str">
            <v>387673</v>
          </cell>
          <cell r="C382" t="str">
            <v>HERIBERT HEINZMANN KG</v>
          </cell>
          <cell r="D382" t="str">
            <v>Germany</v>
          </cell>
        </row>
        <row r="383">
          <cell r="B383" t="str">
            <v>395296</v>
          </cell>
          <cell r="C383" t="str">
            <v>KUBOTA EUROPE SAS</v>
          </cell>
          <cell r="D383" t="str">
            <v>Germany</v>
          </cell>
        </row>
        <row r="384">
          <cell r="B384" t="str">
            <v>414765</v>
          </cell>
          <cell r="C384" t="str">
            <v>JOHN SCHMIERSTOFFE GMBH</v>
          </cell>
          <cell r="D384" t="str">
            <v>Germany</v>
          </cell>
        </row>
        <row r="385">
          <cell r="B385" t="str">
            <v>484620</v>
          </cell>
          <cell r="C385" t="str">
            <v xml:space="preserve"> NT AUTOTEILE GMBH &amp; CO KG</v>
          </cell>
          <cell r="D385" t="str">
            <v>Germany</v>
          </cell>
        </row>
        <row r="386">
          <cell r="B386" t="str">
            <v>606685</v>
          </cell>
          <cell r="C386" t="str">
            <v>VIN METAL SYNERGIES FZCO</v>
          </cell>
          <cell r="D386" t="str">
            <v>Middle East North &amp; East Africa</v>
          </cell>
          <cell r="E386" t="str">
            <v>Congo</v>
          </cell>
        </row>
        <row r="387">
          <cell r="B387" t="str">
            <v>607422</v>
          </cell>
          <cell r="C387" t="str">
            <v>SYSTEM CAR SRL</v>
          </cell>
          <cell r="D387" t="str">
            <v>Italy</v>
          </cell>
        </row>
        <row r="388">
          <cell r="B388" t="str">
            <v>608724</v>
          </cell>
          <cell r="C388" t="str">
            <v>LUBRIZOL LIMITED</v>
          </cell>
          <cell r="D388" t="str">
            <v>Headquarters</v>
          </cell>
        </row>
        <row r="389">
          <cell r="B389" t="str">
            <v>608858</v>
          </cell>
          <cell r="C389" t="str">
            <v>KIJLSTRA BETON</v>
          </cell>
          <cell r="D389" t="str">
            <v>Benelux</v>
          </cell>
        </row>
        <row r="390">
          <cell r="B390" t="str">
            <v>609143</v>
          </cell>
          <cell r="C390" t="str">
            <v>S&amp;N LLC</v>
          </cell>
          <cell r="D390" t="str">
            <v>Russia</v>
          </cell>
        </row>
        <row r="391">
          <cell r="B391" t="str">
            <v>384628</v>
          </cell>
          <cell r="C391" t="str">
            <v>AVG  DO NOT USE</v>
          </cell>
          <cell r="D391" t="str">
            <v>Headquarters</v>
          </cell>
        </row>
        <row r="392">
          <cell r="B392" t="str">
            <v>607869</v>
          </cell>
          <cell r="C392" t="str">
            <v>SELECTED SUPPLIERS LDA</v>
          </cell>
          <cell r="D392" t="str">
            <v>South Africa</v>
          </cell>
        </row>
        <row r="393">
          <cell r="B393" t="str">
            <v>608584</v>
          </cell>
          <cell r="C393" t="str">
            <v>EMKA CHEM. TECHN. ARTIKEL GMBH</v>
          </cell>
          <cell r="D393" t="str">
            <v>NCEE</v>
          </cell>
          <cell r="E393" t="str">
            <v>Hungary</v>
          </cell>
        </row>
        <row r="394">
          <cell r="B394" t="str">
            <v>611006</v>
          </cell>
          <cell r="C394" t="str">
            <v>FIRST DISTRIBUTION NEGOCE</v>
          </cell>
          <cell r="D394" t="str">
            <v>France</v>
          </cell>
          <cell r="E394" t="str">
            <v>France</v>
          </cell>
        </row>
        <row r="395">
          <cell r="B395" t="str">
            <v>532453</v>
          </cell>
          <cell r="C395" t="str">
            <v>GOVERNMENT OF ISRAEL</v>
          </cell>
          <cell r="D395" t="str">
            <v>Israel</v>
          </cell>
          <cell r="E395" t="str">
            <v>Israel</v>
          </cell>
        </row>
        <row r="396">
          <cell r="B396" t="str">
            <v>478130</v>
          </cell>
          <cell r="C396" t="str">
            <v>AGGREKO IBERIA S.A</v>
          </cell>
          <cell r="D396" t="str">
            <v>Aggreko Cummins</v>
          </cell>
        </row>
        <row r="397">
          <cell r="B397" t="str">
            <v>383945</v>
          </cell>
          <cell r="C397" t="str">
            <v>WALTER DOERING TECHNIK GMBH &amp; CO KG</v>
          </cell>
          <cell r="D397" t="str">
            <v>Germany</v>
          </cell>
        </row>
        <row r="398">
          <cell r="B398" t="str">
            <v>612090</v>
          </cell>
          <cell r="C398" t="str">
            <v>HOLCIM</v>
          </cell>
          <cell r="D398" t="str">
            <v>Benelux</v>
          </cell>
        </row>
        <row r="399">
          <cell r="B399" t="str">
            <v>612392</v>
          </cell>
          <cell r="C399" t="str">
            <v>VAL-BIX LTD</v>
          </cell>
          <cell r="D399" t="str">
            <v>Russia</v>
          </cell>
        </row>
        <row r="400">
          <cell r="B400" t="str">
            <v>611325</v>
          </cell>
          <cell r="C400" t="str">
            <v>S G CONSULT KFT</v>
          </cell>
          <cell r="D400" t="str">
            <v>NCEE</v>
          </cell>
          <cell r="E400" t="str">
            <v>Hungary</v>
          </cell>
        </row>
        <row r="401">
          <cell r="B401" t="str">
            <v>377849</v>
          </cell>
          <cell r="C401" t="str">
            <v>NESTE MARKKINOINTI OY</v>
          </cell>
          <cell r="D401" t="str">
            <v>Neste</v>
          </cell>
        </row>
        <row r="402">
          <cell r="B402" t="str">
            <v>613301</v>
          </cell>
          <cell r="C402" t="str">
            <v>MARTENS BETON</v>
          </cell>
          <cell r="D402" t="str">
            <v>Benelux</v>
          </cell>
        </row>
        <row r="403">
          <cell r="B403" t="str">
            <v>613293</v>
          </cell>
          <cell r="C403" t="str">
            <v>MORSSINKHOF</v>
          </cell>
          <cell r="D403" t="str">
            <v>Benelux</v>
          </cell>
        </row>
        <row r="404">
          <cell r="B404" t="str">
            <v>613880</v>
          </cell>
          <cell r="C404" t="str">
            <v>MAKPETROL AD SKOPJE</v>
          </cell>
          <cell r="D404" t="str">
            <v>SCEE</v>
          </cell>
          <cell r="E404" t="str">
            <v>Macedonia</v>
          </cell>
        </row>
        <row r="405">
          <cell r="B405" t="str">
            <v>615462</v>
          </cell>
          <cell r="C405" t="str">
            <v>VAL-INT DOO</v>
          </cell>
          <cell r="D405" t="str">
            <v>WCEE</v>
          </cell>
          <cell r="E405" t="str">
            <v>Slovenia</v>
          </cell>
        </row>
        <row r="406">
          <cell r="B406" t="str">
            <v>385046</v>
          </cell>
          <cell r="C406" t="str">
            <v>THEO GRUND</v>
          </cell>
          <cell r="D406" t="str">
            <v>Germany</v>
          </cell>
        </row>
        <row r="407">
          <cell r="B407" t="str">
            <v>387833</v>
          </cell>
          <cell r="C407" t="str">
            <v>HERMANN HARTJE KG</v>
          </cell>
          <cell r="D407" t="str">
            <v>Germany</v>
          </cell>
        </row>
        <row r="408">
          <cell r="B408" t="str">
            <v>614271</v>
          </cell>
          <cell r="C408" t="str">
            <v>MEGA BRANDS FZE</v>
          </cell>
          <cell r="D408" t="str">
            <v>Middle East North &amp; East Africa</v>
          </cell>
          <cell r="E408" t="str">
            <v>UAE</v>
          </cell>
        </row>
        <row r="409">
          <cell r="B409" t="str">
            <v>354904</v>
          </cell>
          <cell r="C409" t="str">
            <v>DESAMARK (PTY) LTD</v>
          </cell>
          <cell r="D409" t="str">
            <v>South Africa</v>
          </cell>
          <cell r="E409" t="str">
            <v>South Africa</v>
          </cell>
        </row>
        <row r="410">
          <cell r="B410" t="str">
            <v>616665</v>
          </cell>
          <cell r="C410" t="str">
            <v>VIN MART (HK) LIMITED</v>
          </cell>
          <cell r="D410" t="str">
            <v>Middle East North &amp; East Africa</v>
          </cell>
        </row>
        <row r="411">
          <cell r="B411" t="str">
            <v>362202</v>
          </cell>
          <cell r="C411" t="str">
            <v>DIESEL ELECTRIC NAMIBIA</v>
          </cell>
          <cell r="D411" t="str">
            <v>South Africa</v>
          </cell>
          <cell r="E411" t="str">
            <v>South Africa</v>
          </cell>
        </row>
        <row r="412">
          <cell r="B412" t="str">
            <v>611935</v>
          </cell>
          <cell r="C412" t="str">
            <v>SCHMIERMAXE</v>
          </cell>
          <cell r="D412" t="str">
            <v>Germany</v>
          </cell>
        </row>
        <row r="413">
          <cell r="B413" t="str">
            <v>480698</v>
          </cell>
          <cell r="C413" t="str">
            <v>AGGREKO ( SINGAPORE ) PTE LTD</v>
          </cell>
          <cell r="D413" t="str">
            <v>Aggreko Cummins</v>
          </cell>
          <cell r="E413" t="str">
            <v>Aggreko</v>
          </cell>
        </row>
        <row r="414">
          <cell r="B414" t="str">
            <v>618095</v>
          </cell>
          <cell r="C414" t="str">
            <v>LEO FAHRZEUGBAU AG</v>
          </cell>
          <cell r="D414" t="str">
            <v>Switzerland</v>
          </cell>
        </row>
        <row r="415">
          <cell r="B415" t="str">
            <v>617943</v>
          </cell>
          <cell r="C415" t="str">
            <v>SELECTED SUPPLIES LDA</v>
          </cell>
          <cell r="D415" t="str">
            <v>South Africa</v>
          </cell>
          <cell r="E415" t="str">
            <v>South Africa</v>
          </cell>
        </row>
        <row r="416">
          <cell r="B416" t="str">
            <v>478147</v>
          </cell>
          <cell r="C416" t="str">
            <v>AGGREKO DEUTSCHLAND GMBH</v>
          </cell>
          <cell r="D416" t="str">
            <v>Aggreko Cummins</v>
          </cell>
        </row>
        <row r="417">
          <cell r="B417" t="str">
            <v>619013</v>
          </cell>
          <cell r="C417" t="str">
            <v>DESAMARK (PTY) LTD</v>
          </cell>
          <cell r="D417" t="str">
            <v>South Africa</v>
          </cell>
          <cell r="E417" t="str">
            <v>South Africa</v>
          </cell>
        </row>
        <row r="418">
          <cell r="B418" t="str">
            <v>619014</v>
          </cell>
          <cell r="C418" t="str">
            <v>DIESEL ELECTRIC NAMBIA</v>
          </cell>
          <cell r="D418" t="str">
            <v>South Africa</v>
          </cell>
          <cell r="E418" t="str">
            <v>South Africa</v>
          </cell>
        </row>
        <row r="419">
          <cell r="B419" t="str">
            <v>619363</v>
          </cell>
          <cell r="C419" t="str">
            <v>ASHLAND SPECIALTIES UK LTD</v>
          </cell>
          <cell r="D419" t="str">
            <v>Intercompany</v>
          </cell>
        </row>
        <row r="420">
          <cell r="B420" t="str">
            <v>620987</v>
          </cell>
          <cell r="C420" t="str">
            <v>IVECO SPA - STABILIMENTO OM SUZZARA</v>
          </cell>
          <cell r="D420" t="str">
            <v>Italy</v>
          </cell>
        </row>
        <row r="421">
          <cell r="B421" t="str">
            <v>613998</v>
          </cell>
          <cell r="C421" t="str">
            <v>VAN DEN HELDER</v>
          </cell>
          <cell r="D421" t="str">
            <v>Benelux</v>
          </cell>
        </row>
        <row r="422">
          <cell r="B422" t="str">
            <v>619144</v>
          </cell>
          <cell r="C422" t="str">
            <v>VALMAROC SARL</v>
          </cell>
          <cell r="D422" t="str">
            <v>North Africa</v>
          </cell>
        </row>
        <row r="423">
          <cell r="B423" t="str">
            <v>620843</v>
          </cell>
          <cell r="C423" t="str">
            <v>LLC TNK LUBRICANTS</v>
          </cell>
          <cell r="D423" t="str">
            <v>Russia</v>
          </cell>
        </row>
        <row r="424">
          <cell r="B424" t="str">
            <v>621366</v>
          </cell>
          <cell r="C424" t="str">
            <v>GONDRAND TRAFFIC BV</v>
          </cell>
          <cell r="D424" t="str">
            <v>Headquarters</v>
          </cell>
        </row>
        <row r="425">
          <cell r="B425" t="str">
            <v>620961</v>
          </cell>
          <cell r="C425" t="str">
            <v>GARGASH MOTORS &amp; GENERAL TRADING</v>
          </cell>
          <cell r="D425" t="str">
            <v>Middle East</v>
          </cell>
          <cell r="E425" t="str">
            <v>UAE</v>
          </cell>
        </row>
        <row r="426">
          <cell r="B426" t="str">
            <v>619015</v>
          </cell>
          <cell r="C426" t="str">
            <v>CUMMINS SOUTH AFRICA (PTY)LTD</v>
          </cell>
          <cell r="D426" t="str">
            <v>South Africa</v>
          </cell>
        </row>
        <row r="427">
          <cell r="B427" t="str">
            <v>621843</v>
          </cell>
          <cell r="C427" t="str">
            <v>VALLADOLID PLANT IVECO ESPAÑA SL</v>
          </cell>
          <cell r="D427" t="str">
            <v>Spain</v>
          </cell>
        </row>
        <row r="428">
          <cell r="B428" t="str">
            <v>617415</v>
          </cell>
          <cell r="C428" t="str">
            <v>SPORTS MERCHANDISE GLOBAL LTD</v>
          </cell>
          <cell r="D428" t="str">
            <v>Headquarters</v>
          </cell>
        </row>
        <row r="429">
          <cell r="B429" t="str">
            <v>557660</v>
          </cell>
          <cell r="C429" t="str">
            <v>VALVOLINE AUSTRALIA PTY LTD</v>
          </cell>
          <cell r="D429" t="str">
            <v>Intercompany</v>
          </cell>
        </row>
        <row r="430">
          <cell r="B430" t="str">
            <v>385584</v>
          </cell>
          <cell r="C430" t="str">
            <v>AUTOZUBEHOER A STEIN</v>
          </cell>
          <cell r="D430" t="str">
            <v>Germany</v>
          </cell>
        </row>
        <row r="431">
          <cell r="B431" t="str">
            <v>399440</v>
          </cell>
          <cell r="C431" t="str">
            <v>AZE AUTOTEILE-ZWEIRAD</v>
          </cell>
          <cell r="D431" t="str">
            <v>Germany</v>
          </cell>
        </row>
        <row r="432">
          <cell r="B432" t="str">
            <v>471410</v>
          </cell>
          <cell r="C432" t="str">
            <v>CUMMINS GHANA LTD</v>
          </cell>
          <cell r="D432" t="str">
            <v>Africa</v>
          </cell>
        </row>
        <row r="433">
          <cell r="B433" t="str">
            <v>624715</v>
          </cell>
          <cell r="C433" t="str">
            <v>SC VALTEC LUBRICANTS SRL</v>
          </cell>
          <cell r="D433" t="str">
            <v>ECEE</v>
          </cell>
          <cell r="E433" t="str">
            <v>Romania</v>
          </cell>
        </row>
        <row r="434">
          <cell r="B434" t="str">
            <v>372459</v>
          </cell>
          <cell r="C434" t="str">
            <v>AUTOTEILE NENTWIG GMBH</v>
          </cell>
          <cell r="D434" t="str">
            <v>Germany</v>
          </cell>
        </row>
        <row r="435">
          <cell r="B435" t="str">
            <v>622081</v>
          </cell>
          <cell r="C435" t="str">
            <v>UNIFILTERS KENYA LTD</v>
          </cell>
          <cell r="D435" t="str">
            <v>Africa</v>
          </cell>
          <cell r="E435" t="str">
            <v>Kenya</v>
          </cell>
        </row>
        <row r="436">
          <cell r="B436" t="str">
            <v>623683</v>
          </cell>
          <cell r="C436" t="str">
            <v>CUMMINS ZIMBABWE PVT LTD</v>
          </cell>
          <cell r="D436" t="str">
            <v>South Africa</v>
          </cell>
        </row>
        <row r="437">
          <cell r="B437" t="str">
            <v>625251</v>
          </cell>
          <cell r="C437" t="str">
            <v>VALVOLINE CUMMINS LTD</v>
          </cell>
          <cell r="D437" t="str">
            <v>Headquarters</v>
          </cell>
        </row>
        <row r="438">
          <cell r="B438" t="str">
            <v>626059</v>
          </cell>
          <cell r="C438" t="str">
            <v>ACM_EMEA_ADJ_BENELUX</v>
          </cell>
          <cell r="D438" t="str">
            <v>Benelux</v>
          </cell>
        </row>
        <row r="439">
          <cell r="B439" t="str">
            <v>626065</v>
          </cell>
          <cell r="C439" t="str">
            <v>ACM_EMEA_ADJ_UK</v>
          </cell>
          <cell r="D439" t="str">
            <v>UK</v>
          </cell>
        </row>
        <row r="440">
          <cell r="B440" t="str">
            <v>626066</v>
          </cell>
          <cell r="C440" t="str">
            <v>ACM_EMEA_ADJ_IRELAND</v>
          </cell>
          <cell r="D440" t="str">
            <v>Ireland</v>
          </cell>
        </row>
        <row r="441">
          <cell r="B441" t="str">
            <v>626067</v>
          </cell>
          <cell r="C441" t="str">
            <v>ACM_EMEA_ADJ_GERMANY</v>
          </cell>
          <cell r="D441" t="str">
            <v>Germany</v>
          </cell>
        </row>
        <row r="442">
          <cell r="B442" t="str">
            <v>626068</v>
          </cell>
          <cell r="C442" t="str">
            <v>ACM_EMEA_ADJ_NORWAY</v>
          </cell>
          <cell r="D442" t="str">
            <v>Norway</v>
          </cell>
        </row>
        <row r="443">
          <cell r="B443" t="str">
            <v>626069</v>
          </cell>
          <cell r="C443" t="str">
            <v>ACM_EMEA_ADJ_SWEDEN</v>
          </cell>
          <cell r="D443" t="str">
            <v>Sweden</v>
          </cell>
        </row>
        <row r="444">
          <cell r="B444" t="str">
            <v>626070</v>
          </cell>
          <cell r="C444" t="str">
            <v>ACM_EMEA_ADJ_FINLAND</v>
          </cell>
          <cell r="D444" t="str">
            <v>Finland</v>
          </cell>
        </row>
        <row r="445">
          <cell r="B445" t="str">
            <v>626071</v>
          </cell>
          <cell r="C445" t="str">
            <v>ACM_EMEA_ADJ_DENMARK</v>
          </cell>
          <cell r="D445" t="str">
            <v>Denmark</v>
          </cell>
        </row>
        <row r="446">
          <cell r="B446" t="str">
            <v>626072</v>
          </cell>
          <cell r="C446" t="str">
            <v>ACM_EMEA_ADJ_ICELAND</v>
          </cell>
          <cell r="D446" t="str">
            <v>Iceland</v>
          </cell>
        </row>
        <row r="447">
          <cell r="B447" t="str">
            <v>626073</v>
          </cell>
          <cell r="C447" t="str">
            <v>ACM_EMEA_ADJ_BALTICS</v>
          </cell>
          <cell r="D447" t="str">
            <v>Baltics</v>
          </cell>
        </row>
        <row r="448">
          <cell r="B448" t="str">
            <v>626074</v>
          </cell>
          <cell r="C448" t="str">
            <v>ACM_EMEA_ADJ_FRANCE</v>
          </cell>
          <cell r="D448" t="str">
            <v>France</v>
          </cell>
        </row>
        <row r="449">
          <cell r="B449" t="str">
            <v>626075</v>
          </cell>
          <cell r="C449" t="str">
            <v>ACM_EMEA_ADJ_SPAIN</v>
          </cell>
          <cell r="D449" t="str">
            <v>Spain</v>
          </cell>
        </row>
        <row r="450">
          <cell r="B450" t="str">
            <v>626078</v>
          </cell>
          <cell r="C450" t="str">
            <v>ACM_EMEA_ADJ_PORTUGAL</v>
          </cell>
          <cell r="D450" t="str">
            <v>Portugal</v>
          </cell>
        </row>
        <row r="451">
          <cell r="B451" t="str">
            <v>626079</v>
          </cell>
          <cell r="C451" t="str">
            <v>ACM_EMEA_ADJ_ITALY</v>
          </cell>
          <cell r="D451" t="str">
            <v>Italy</v>
          </cell>
        </row>
        <row r="452">
          <cell r="B452" t="str">
            <v>626080</v>
          </cell>
          <cell r="C452" t="str">
            <v>ACM_EMEA_ADJ_TURKEY</v>
          </cell>
          <cell r="D452" t="str">
            <v>Turkey</v>
          </cell>
        </row>
        <row r="453">
          <cell r="B453" t="str">
            <v>626081</v>
          </cell>
          <cell r="C453" t="str">
            <v>ACM_EMEA_ADJ_AUSTRIA</v>
          </cell>
          <cell r="D453" t="str">
            <v>Austria</v>
          </cell>
        </row>
        <row r="454">
          <cell r="B454" t="str">
            <v>626082</v>
          </cell>
          <cell r="C454" t="str">
            <v>ACM_EMEA_ADJ_SWITZERLAND</v>
          </cell>
          <cell r="D454" t="str">
            <v>Switzerland</v>
          </cell>
        </row>
        <row r="455">
          <cell r="B455" t="str">
            <v>626092</v>
          </cell>
          <cell r="C455" t="str">
            <v>ACM_EMEA_ADJ_GREECE</v>
          </cell>
          <cell r="D455" t="str">
            <v>Greece</v>
          </cell>
        </row>
        <row r="456">
          <cell r="B456" t="str">
            <v>626093</v>
          </cell>
          <cell r="C456" t="str">
            <v>ACM_EMEA_ADJ_ISRAEL</v>
          </cell>
          <cell r="D456" t="str">
            <v>Israel</v>
          </cell>
        </row>
        <row r="457">
          <cell r="B457" t="str">
            <v>626094</v>
          </cell>
          <cell r="C457" t="str">
            <v>ACM_EMEA_ADJ_CYPRUS</v>
          </cell>
          <cell r="D457" t="str">
            <v>Cyprus</v>
          </cell>
        </row>
        <row r="458">
          <cell r="B458" t="str">
            <v>626110</v>
          </cell>
          <cell r="C458" t="str">
            <v>ACM_EMEA_ADJ_POLAND</v>
          </cell>
          <cell r="D458" t="str">
            <v>Poland</v>
          </cell>
        </row>
        <row r="459">
          <cell r="B459" t="str">
            <v>626111</v>
          </cell>
          <cell r="C459" t="str">
            <v>ACM_EMEA_ADJ_UKRAINE</v>
          </cell>
          <cell r="D459" t="str">
            <v>Ukraine</v>
          </cell>
        </row>
        <row r="460">
          <cell r="B460" t="str">
            <v>626112</v>
          </cell>
          <cell r="C460" t="str">
            <v>ACM_EMEA_ADJ_CAUCASUS</v>
          </cell>
          <cell r="D460" t="str">
            <v>Armenia Azerbadjan Georgia</v>
          </cell>
        </row>
        <row r="461">
          <cell r="B461" t="str">
            <v>626113</v>
          </cell>
          <cell r="C461" t="str">
            <v>ACM_EMEA_ADJ_RUSSIA</v>
          </cell>
          <cell r="D461" t="str">
            <v>Russia</v>
          </cell>
        </row>
        <row r="462">
          <cell r="B462" t="str">
            <v>626114</v>
          </cell>
          <cell r="C462" t="str">
            <v>ACM_EMEA_ADJ_KAZAKHSTAN</v>
          </cell>
          <cell r="D462" t="str">
            <v>Kazakhstan</v>
          </cell>
        </row>
        <row r="463">
          <cell r="B463" t="str">
            <v>626115</v>
          </cell>
          <cell r="C463" t="str">
            <v>ACM_EMEA_ADJ_WCEE</v>
          </cell>
          <cell r="D463" t="str">
            <v>WCEE</v>
          </cell>
        </row>
        <row r="464">
          <cell r="B464" t="str">
            <v>626116</v>
          </cell>
          <cell r="C464" t="str">
            <v>ACM_EMEA_ADJ_NCEE</v>
          </cell>
          <cell r="D464" t="str">
            <v>NCEE</v>
          </cell>
        </row>
        <row r="465">
          <cell r="B465" t="str">
            <v>626117</v>
          </cell>
          <cell r="C465" t="str">
            <v>ACM_EMEA_ADJ_ECEE</v>
          </cell>
          <cell r="D465" t="str">
            <v>ECEE</v>
          </cell>
        </row>
        <row r="466">
          <cell r="B466" t="str">
            <v>626118</v>
          </cell>
          <cell r="C466" t="str">
            <v>ACM_EMEA_ADJ_CCEE</v>
          </cell>
          <cell r="D466" t="str">
            <v>CCEE</v>
          </cell>
        </row>
        <row r="467">
          <cell r="B467" t="str">
            <v>626119</v>
          </cell>
          <cell r="C467" t="str">
            <v>ACM_EMEA_ADJ_SCEE</v>
          </cell>
          <cell r="D467" t="str">
            <v>SCEE</v>
          </cell>
        </row>
        <row r="468">
          <cell r="B468" t="str">
            <v>626120</v>
          </cell>
          <cell r="C468" t="str">
            <v>ACM_EMEA_ADJ_MIDDLE EAST</v>
          </cell>
          <cell r="D468" t="str">
            <v>Middle East</v>
          </cell>
        </row>
        <row r="469">
          <cell r="B469" t="str">
            <v>626122</v>
          </cell>
          <cell r="C469" t="str">
            <v>ACM_EMEA_ADJ_AFRICA</v>
          </cell>
          <cell r="D469" t="str">
            <v>Africa</v>
          </cell>
        </row>
        <row r="470">
          <cell r="B470" t="str">
            <v>626123</v>
          </cell>
          <cell r="C470" t="str">
            <v>ACM_EMEA_ADJ_NORTH AFRICA</v>
          </cell>
          <cell r="D470" t="str">
            <v>North Africa</v>
          </cell>
        </row>
        <row r="471">
          <cell r="B471" t="str">
            <v>626124</v>
          </cell>
          <cell r="C471" t="str">
            <v>ACM_EMEA_ADJ_SOUTH AFRICA</v>
          </cell>
          <cell r="D471" t="str">
            <v>South Africa</v>
          </cell>
        </row>
        <row r="472">
          <cell r="B472" t="str">
            <v>626135</v>
          </cell>
          <cell r="C472" t="str">
            <v>ACM_EMEA_ADJ_NESTE</v>
          </cell>
          <cell r="D472" t="str">
            <v>Neste</v>
          </cell>
        </row>
        <row r="473">
          <cell r="B473" t="str">
            <v>626136</v>
          </cell>
          <cell r="C473" t="str">
            <v>ACM_EMEA_ADJ_LIS</v>
          </cell>
          <cell r="D473" t="str">
            <v>LIS</v>
          </cell>
        </row>
        <row r="474">
          <cell r="B474" t="str">
            <v>626137</v>
          </cell>
          <cell r="C474" t="str">
            <v>ACM_EMEA_ADJ_PRIVATE LABEL</v>
          </cell>
          <cell r="D474" t="str">
            <v>Private label</v>
          </cell>
        </row>
        <row r="475">
          <cell r="B475" t="str">
            <v>584274</v>
          </cell>
          <cell r="C475" t="str">
            <v>ADI LOGISTIC PORTUGAL</v>
          </cell>
          <cell r="D475" t="str">
            <v>Portugal</v>
          </cell>
        </row>
        <row r="476">
          <cell r="B476" t="str">
            <v>625710</v>
          </cell>
          <cell r="C476" t="str">
            <v>AGGREKO UK LTD</v>
          </cell>
          <cell r="D476" t="str">
            <v>Aggreko Cummins</v>
          </cell>
          <cell r="E476" t="str">
            <v>Aggreko</v>
          </cell>
        </row>
        <row r="477">
          <cell r="B477" t="str">
            <v>580695</v>
          </cell>
          <cell r="C477" t="str">
            <v>VALVOLINE AUSTRALIA VIC</v>
          </cell>
          <cell r="D477" t="str">
            <v>Intercompany</v>
          </cell>
        </row>
        <row r="478">
          <cell r="B478" t="str">
            <v>360035</v>
          </cell>
          <cell r="C478" t="str">
            <v>CUMMINS POWER GENERATION</v>
          </cell>
          <cell r="D478" t="str">
            <v>LIS</v>
          </cell>
        </row>
        <row r="479">
          <cell r="B479" t="str">
            <v>360048</v>
          </cell>
          <cell r="C479" t="str">
            <v>CUMMINS ENG CO LTD DAVENTRY</v>
          </cell>
          <cell r="D479" t="str">
            <v>LIS</v>
          </cell>
        </row>
        <row r="480">
          <cell r="B480" t="str">
            <v>363873</v>
          </cell>
          <cell r="C480" t="str">
            <v>CUMMINS LTD</v>
          </cell>
          <cell r="D480" t="str">
            <v>LIS</v>
          </cell>
        </row>
        <row r="481">
          <cell r="B481" t="str">
            <v>363877</v>
          </cell>
          <cell r="C481" t="str">
            <v>CUMMINS ENG CO DARLINGTON</v>
          </cell>
          <cell r="D481" t="str">
            <v>LIS</v>
          </cell>
        </row>
        <row r="482">
          <cell r="B482" t="str">
            <v>485362</v>
          </cell>
          <cell r="C482" t="str">
            <v>IESA LTD</v>
          </cell>
          <cell r="D482" t="str">
            <v>LIS</v>
          </cell>
        </row>
        <row r="483">
          <cell r="B483" t="str">
            <v>617916</v>
          </cell>
          <cell r="C483" t="str">
            <v>AD PRODUCTIONS BV</v>
          </cell>
          <cell r="D483" t="str">
            <v>Headquarters</v>
          </cell>
        </row>
        <row r="484">
          <cell r="B484" t="str">
            <v>624628</v>
          </cell>
          <cell r="C484" t="str">
            <v>LANGENSCHEIDT GMBH</v>
          </cell>
          <cell r="D484" t="str">
            <v>Germany</v>
          </cell>
        </row>
        <row r="485">
          <cell r="B485" t="str">
            <v>625892</v>
          </cell>
          <cell r="C485" t="str">
            <v>SGS BELGIUM NV</v>
          </cell>
          <cell r="D485" t="str">
            <v>Headquarters</v>
          </cell>
        </row>
        <row r="486">
          <cell r="B486" t="str">
            <v>626465</v>
          </cell>
          <cell r="C486" t="str">
            <v>HARCOTOM BV</v>
          </cell>
          <cell r="D486" t="str">
            <v>Headquarters</v>
          </cell>
        </row>
        <row r="487">
          <cell r="B487" t="str">
            <v>626466</v>
          </cell>
          <cell r="C487" t="str">
            <v>SCHUTZ BENELUX BV</v>
          </cell>
          <cell r="D487" t="str">
            <v>Headquarters</v>
          </cell>
        </row>
        <row r="488">
          <cell r="B488" t="str">
            <v>628047</v>
          </cell>
          <cell r="C488" t="str">
            <v>LEVENTIS OVERSEAS LIMITED</v>
          </cell>
          <cell r="D488" t="str">
            <v>Africa</v>
          </cell>
        </row>
        <row r="489">
          <cell r="B489" t="str">
            <v>624338</v>
          </cell>
          <cell r="C489" t="str">
            <v>RIPCA BV - DO NOT USE</v>
          </cell>
          <cell r="D489" t="str">
            <v>Benelux</v>
          </cell>
        </row>
        <row r="490">
          <cell r="B490" t="str">
            <v>628835</v>
          </cell>
          <cell r="C490" t="str">
            <v>IVECO SPA - STABILIMENTO RICAMBI</v>
          </cell>
          <cell r="D490" t="str">
            <v>Italy</v>
          </cell>
        </row>
        <row r="491">
          <cell r="B491" t="str">
            <v>628735</v>
          </cell>
          <cell r="C491" t="str">
            <v>VIANEN BETONMORTEL BV</v>
          </cell>
          <cell r="D491" t="str">
            <v>Benelux</v>
          </cell>
        </row>
        <row r="492">
          <cell r="B492" t="str">
            <v>629371</v>
          </cell>
          <cell r="C492" t="str">
            <v>AUTO PASION SH P K</v>
          </cell>
          <cell r="D492" t="str">
            <v>SCEE</v>
          </cell>
          <cell r="E492" t="str">
            <v>Kosovo</v>
          </cell>
        </row>
        <row r="493">
          <cell r="B493" t="str">
            <v>625773</v>
          </cell>
          <cell r="C493" t="str">
            <v>LEAL AND CO LTD</v>
          </cell>
          <cell r="D493" t="str">
            <v>Africa</v>
          </cell>
        </row>
        <row r="494">
          <cell r="B494" t="str">
            <v>381070</v>
          </cell>
          <cell r="C494" t="str">
            <v>CUMMINS DISTRIBUTOR BELGIUM</v>
          </cell>
          <cell r="D494" t="str">
            <v>Benelux</v>
          </cell>
        </row>
        <row r="495">
          <cell r="B495" t="str">
            <v>384566</v>
          </cell>
          <cell r="C495" t="str">
            <v>RENK AKTIENGESELLSCHAFT</v>
          </cell>
          <cell r="D495" t="str">
            <v>Germany</v>
          </cell>
        </row>
        <row r="496">
          <cell r="B496" t="str">
            <v>393475</v>
          </cell>
          <cell r="C496" t="str">
            <v>AUTOHOF KOSMALLA</v>
          </cell>
          <cell r="D496" t="str">
            <v>Germany</v>
          </cell>
        </row>
        <row r="497">
          <cell r="B497" t="str">
            <v>399254</v>
          </cell>
          <cell r="C497" t="str">
            <v>GUTEHOFFNUNGSHUETTE</v>
          </cell>
          <cell r="D497" t="str">
            <v>Germany</v>
          </cell>
        </row>
        <row r="498">
          <cell r="B498" t="str">
            <v>368345</v>
          </cell>
          <cell r="C498" t="str">
            <v>KARL SIMON GMBH &amp; CO KG</v>
          </cell>
          <cell r="D498" t="str">
            <v>Germany</v>
          </cell>
        </row>
        <row r="499">
          <cell r="B499" t="str">
            <v>385816</v>
          </cell>
          <cell r="C499" t="str">
            <v>CUMMINS FRANCE SA</v>
          </cell>
          <cell r="D499" t="str">
            <v>France</v>
          </cell>
        </row>
        <row r="500">
          <cell r="B500" t="str">
            <v>613625</v>
          </cell>
          <cell r="C500" t="str">
            <v>MERKEZI ABD BULUNAN ISP INT. CORP.</v>
          </cell>
          <cell r="D500" t="str">
            <v>Intercompany</v>
          </cell>
        </row>
        <row r="501">
          <cell r="B501" t="str">
            <v>629015</v>
          </cell>
          <cell r="C501" t="str">
            <v>ENEA INVEST</v>
          </cell>
          <cell r="D501" t="str">
            <v>ECEE</v>
          </cell>
          <cell r="E501" t="str">
            <v>Bulgaria</v>
          </cell>
        </row>
        <row r="502">
          <cell r="B502" t="str">
            <v>630674</v>
          </cell>
          <cell r="C502" t="str">
            <v>VALTEC PREMIUM LUBRICANTS SRL</v>
          </cell>
          <cell r="D502" t="str">
            <v>ECEE</v>
          </cell>
          <cell r="E502" t="str">
            <v>Romania</v>
          </cell>
        </row>
        <row r="503">
          <cell r="B503" t="str">
            <v>631105</v>
          </cell>
          <cell r="C503" t="str">
            <v>CUMMINS ESB NIGERIA LIMITED</v>
          </cell>
          <cell r="D503" t="str">
            <v>Aggreko Cummins</v>
          </cell>
        </row>
        <row r="504">
          <cell r="B504" t="str">
            <v>631475</v>
          </cell>
          <cell r="C504" t="str">
            <v>CUMMINS BELGIUM NV</v>
          </cell>
          <cell r="D504" t="str">
            <v>Benelux</v>
          </cell>
        </row>
        <row r="505">
          <cell r="B505" t="str">
            <v>474964</v>
          </cell>
          <cell r="C505" t="str">
            <v>ASHLAND SINGAPORE PTE LTD</v>
          </cell>
          <cell r="D505" t="str">
            <v>Intercompany</v>
          </cell>
        </row>
        <row r="506">
          <cell r="B506" t="str">
            <v>632097</v>
          </cell>
          <cell r="C506" t="str">
            <v>MOHAMED ALI ALYAMANY AND BROS</v>
          </cell>
          <cell r="D506" t="str">
            <v>Middle East</v>
          </cell>
        </row>
        <row r="507">
          <cell r="B507" t="str">
            <v>632196</v>
          </cell>
          <cell r="C507" t="str">
            <v>AUTOUNION CO</v>
          </cell>
          <cell r="D507" t="str">
            <v>North Africa</v>
          </cell>
        </row>
        <row r="508">
          <cell r="B508" t="str">
            <v>377278</v>
          </cell>
          <cell r="C508" t="str">
            <v>THR BV</v>
          </cell>
          <cell r="D508" t="str">
            <v>Benelux</v>
          </cell>
        </row>
        <row r="509">
          <cell r="B509" t="str">
            <v>631913</v>
          </cell>
          <cell r="C509" t="str">
            <v>EBRAHIM K KANOO</v>
          </cell>
          <cell r="D509" t="str">
            <v>Middle East</v>
          </cell>
        </row>
        <row r="510">
          <cell r="B510" t="str">
            <v>376897</v>
          </cell>
          <cell r="C510" t="str">
            <v>NEWCO EUROPE BV</v>
          </cell>
          <cell r="D510" t="str">
            <v>Benelux</v>
          </cell>
        </row>
        <row r="511">
          <cell r="B511" t="str">
            <v>645262</v>
          </cell>
          <cell r="C511" t="str">
            <v>CANARD SCHIFFAHRT AG</v>
          </cell>
          <cell r="D511" t="str">
            <v>Benelux</v>
          </cell>
        </row>
        <row r="512">
          <cell r="B512" t="str">
            <v>646493</v>
          </cell>
          <cell r="C512" t="str">
            <v>AGGREKO SOUTH EAST EUROPE SRL</v>
          </cell>
          <cell r="D512" t="str">
            <v>Aggreko Cummins</v>
          </cell>
        </row>
        <row r="513">
          <cell r="B513" t="str">
            <v>10633</v>
          </cell>
          <cell r="C513" t="str">
            <v>ASHLAND NEDERLAND BV</v>
          </cell>
          <cell r="D513" t="str">
            <v>Intercompany</v>
          </cell>
        </row>
        <row r="514">
          <cell r="B514" t="str">
            <v>358374</v>
          </cell>
          <cell r="C514" t="str">
            <v>MS DE VRIES &amp; ZN BV</v>
          </cell>
          <cell r="D514" t="str">
            <v>Benelux</v>
          </cell>
        </row>
        <row r="515">
          <cell r="B515" t="str">
            <v>381650</v>
          </cell>
          <cell r="C515" t="str">
            <v>F TULLEMANS BV</v>
          </cell>
          <cell r="D515" t="str">
            <v>Benelux</v>
          </cell>
        </row>
        <row r="516">
          <cell r="B516" t="str">
            <v>648573</v>
          </cell>
          <cell r="C516" t="str">
            <v>AMG AUTOMATERIALEN BV</v>
          </cell>
          <cell r="D516" t="str">
            <v>Benelux</v>
          </cell>
        </row>
        <row r="517">
          <cell r="B517" t="str">
            <v>646876</v>
          </cell>
          <cell r="C517" t="str">
            <v>ANDRE' OIL</v>
          </cell>
          <cell r="D517" t="str">
            <v>Benelux</v>
          </cell>
        </row>
        <row r="518">
          <cell r="B518" t="str">
            <v>477057</v>
          </cell>
          <cell r="C518" t="str">
            <v>AGGREKO NORWAY (GB0)</v>
          </cell>
          <cell r="D518" t="str">
            <v>Aggreko Cummins</v>
          </cell>
        </row>
        <row r="519">
          <cell r="B519" t="str">
            <v>478649</v>
          </cell>
          <cell r="C519" t="str">
            <v>AGGREKO ITALIA SRL</v>
          </cell>
          <cell r="D519" t="str">
            <v>Aggreko Cummins</v>
          </cell>
        </row>
        <row r="520">
          <cell r="B520" t="str">
            <v>375553</v>
          </cell>
          <cell r="C520" t="str">
            <v>AGGREKO UK LTD</v>
          </cell>
          <cell r="D520" t="str">
            <v>Aggreko Cummins</v>
          </cell>
        </row>
        <row r="521">
          <cell r="B521">
            <v>462443</v>
          </cell>
          <cell r="C521" t="str">
            <v>AGGREKO UK LTD</v>
          </cell>
          <cell r="D521" t="str">
            <v>Aggreko Cummins</v>
          </cell>
        </row>
        <row r="522">
          <cell r="B522">
            <v>613283</v>
          </cell>
          <cell r="C522" t="str">
            <v>AGGREKO Ireland</v>
          </cell>
          <cell r="D522" t="str">
            <v>Aggreko Cummins</v>
          </cell>
        </row>
        <row r="523">
          <cell r="B523" t="str">
            <v>361839</v>
          </cell>
          <cell r="C523" t="str">
            <v>GARGASH MOTORS &amp; GENERAL TRADING</v>
          </cell>
          <cell r="D523" t="str">
            <v>Middle East</v>
          </cell>
          <cell r="E523" t="str">
            <v>UAE</v>
          </cell>
        </row>
        <row r="524">
          <cell r="B524" t="str">
            <v>355493</v>
          </cell>
          <cell r="C524" t="str">
            <v>CUMMINS SOUTH AFRICA (PTY)LTD</v>
          </cell>
          <cell r="D524" t="str">
            <v>South Africa</v>
          </cell>
        </row>
        <row r="525">
          <cell r="B525" t="str">
            <v>631755</v>
          </cell>
          <cell r="C525" t="str">
            <v>NIMR INTERNATIONAL LLC</v>
          </cell>
          <cell r="D525" t="str">
            <v>Middle East North &amp; East Africa</v>
          </cell>
          <cell r="E525" t="str">
            <v>Oman</v>
          </cell>
        </row>
        <row r="526">
          <cell r="B526" t="str">
            <v>649405</v>
          </cell>
          <cell r="C526" t="str">
            <v>SHANGHAI TECTYL OIL AND CHEMICAL CO</v>
          </cell>
          <cell r="D526" t="str">
            <v>Headquarters</v>
          </cell>
        </row>
        <row r="527">
          <cell r="B527" t="str">
            <v>649898</v>
          </cell>
          <cell r="C527" t="str">
            <v>ACTIVE INTERNATIONAL GMBH</v>
          </cell>
          <cell r="D527" t="str">
            <v>Headquarters</v>
          </cell>
        </row>
      </sheetData>
      <sheetData sheetId="5" refreshError="1"/>
      <sheetData sheetId="6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 Page"/>
      <sheetName val="Company Structure"/>
      <sheetName val="Country Profile"/>
      <sheetName val="Objectives &amp; Strategy "/>
      <sheetName val="Swot Analysis "/>
      <sheetName val="Volume Plan 4 Years "/>
      <sheetName val="FY14 Vol. Plan - Sales Channel"/>
      <sheetName val="Key PC Platforms FY14"/>
      <sheetName val="Key C&amp;I Platforms FY14 "/>
      <sheetName val="FY 14 Mktg Activity Plan"/>
      <sheetName val="Volume and Points Plan FY2014"/>
      <sheetName val="Products and Points groups"/>
      <sheetName val="Track - In Country Sales"/>
      <sheetName val="Confirmation 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bl_Bonus"/>
      <sheetName val="tbl_Bonus (update 072210)"/>
      <sheetName val="1.3 tbl_Dealers"/>
      <sheetName val="Step1"/>
      <sheetName val="Step2"/>
      <sheetName val="Step2 (удал Teboil)"/>
      <sheetName val="Data"/>
    </sheetNames>
    <sheetDataSet>
      <sheetData sheetId="0">
        <row r="1">
          <cell r="C1" t="str">
            <v>Prod_KSSS_Code</v>
          </cell>
        </row>
        <row r="2">
          <cell r="C2">
            <v>135580</v>
          </cell>
        </row>
        <row r="3">
          <cell r="C3">
            <v>135581</v>
          </cell>
        </row>
        <row r="4">
          <cell r="C4">
            <v>135582</v>
          </cell>
        </row>
        <row r="5">
          <cell r="C5">
            <v>135583</v>
          </cell>
        </row>
        <row r="6">
          <cell r="C6">
            <v>135584</v>
          </cell>
        </row>
        <row r="7">
          <cell r="C7">
            <v>135585</v>
          </cell>
        </row>
        <row r="8">
          <cell r="C8">
            <v>135586</v>
          </cell>
        </row>
        <row r="9">
          <cell r="C9">
            <v>19197</v>
          </cell>
        </row>
        <row r="10">
          <cell r="C10">
            <v>19198</v>
          </cell>
        </row>
        <row r="11">
          <cell r="C11">
            <v>19303</v>
          </cell>
        </row>
        <row r="12">
          <cell r="C12">
            <v>19306</v>
          </cell>
        </row>
        <row r="13">
          <cell r="C13">
            <v>19308</v>
          </cell>
        </row>
        <row r="14">
          <cell r="C14">
            <v>19309</v>
          </cell>
        </row>
        <row r="15">
          <cell r="C15">
            <v>19310</v>
          </cell>
        </row>
        <row r="16">
          <cell r="C16">
            <v>19311</v>
          </cell>
        </row>
        <row r="17">
          <cell r="C17">
            <v>19314</v>
          </cell>
        </row>
        <row r="18">
          <cell r="C18">
            <v>19315</v>
          </cell>
        </row>
        <row r="19">
          <cell r="C19">
            <v>19493</v>
          </cell>
        </row>
        <row r="20">
          <cell r="C20">
            <v>19497</v>
          </cell>
        </row>
        <row r="21">
          <cell r="C21">
            <v>19502</v>
          </cell>
        </row>
        <row r="22">
          <cell r="C22">
            <v>19506</v>
          </cell>
        </row>
        <row r="23">
          <cell r="C23">
            <v>19513</v>
          </cell>
        </row>
        <row r="24">
          <cell r="C24">
            <v>19517</v>
          </cell>
        </row>
        <row r="25">
          <cell r="C25">
            <v>19518</v>
          </cell>
        </row>
        <row r="26">
          <cell r="C26">
            <v>19520</v>
          </cell>
        </row>
        <row r="27">
          <cell r="C27">
            <v>19525</v>
          </cell>
        </row>
        <row r="28">
          <cell r="C28">
            <v>19511</v>
          </cell>
        </row>
        <row r="29">
          <cell r="C29">
            <v>19524</v>
          </cell>
        </row>
        <row r="30">
          <cell r="C30">
            <v>14874</v>
          </cell>
        </row>
        <row r="31">
          <cell r="C31">
            <v>134320</v>
          </cell>
        </row>
        <row r="32">
          <cell r="C32">
            <v>134322</v>
          </cell>
        </row>
        <row r="33">
          <cell r="C33">
            <v>134325</v>
          </cell>
        </row>
        <row r="34">
          <cell r="C34">
            <v>134356</v>
          </cell>
        </row>
        <row r="35">
          <cell r="C35">
            <v>134359</v>
          </cell>
        </row>
        <row r="36">
          <cell r="C36">
            <v>134369</v>
          </cell>
        </row>
        <row r="37">
          <cell r="C37">
            <v>135272</v>
          </cell>
        </row>
        <row r="38">
          <cell r="C38">
            <v>135275</v>
          </cell>
        </row>
        <row r="39">
          <cell r="C39">
            <v>160341</v>
          </cell>
        </row>
        <row r="40">
          <cell r="C40">
            <v>160039</v>
          </cell>
        </row>
        <row r="41">
          <cell r="C41">
            <v>135344</v>
          </cell>
        </row>
        <row r="42">
          <cell r="C42">
            <v>135345</v>
          </cell>
        </row>
        <row r="43">
          <cell r="C43">
            <v>185531</v>
          </cell>
        </row>
        <row r="44">
          <cell r="C44">
            <v>185534</v>
          </cell>
        </row>
        <row r="45">
          <cell r="C45">
            <v>185535</v>
          </cell>
        </row>
        <row r="46">
          <cell r="C46">
            <v>160045</v>
          </cell>
        </row>
        <row r="47">
          <cell r="C47">
            <v>160043</v>
          </cell>
        </row>
        <row r="48">
          <cell r="C48">
            <v>160051</v>
          </cell>
        </row>
        <row r="49">
          <cell r="C49">
            <v>160044</v>
          </cell>
        </row>
        <row r="50">
          <cell r="C50">
            <v>185532</v>
          </cell>
        </row>
        <row r="51">
          <cell r="C51">
            <v>185533</v>
          </cell>
        </row>
        <row r="52">
          <cell r="C52">
            <v>186363</v>
          </cell>
        </row>
        <row r="53">
          <cell r="C53">
            <v>160042</v>
          </cell>
        </row>
        <row r="54">
          <cell r="C54">
            <v>186364</v>
          </cell>
        </row>
        <row r="55">
          <cell r="C55">
            <v>160041</v>
          </cell>
        </row>
        <row r="56">
          <cell r="C56">
            <v>186365</v>
          </cell>
        </row>
        <row r="57">
          <cell r="C57">
            <v>160034</v>
          </cell>
        </row>
        <row r="58">
          <cell r="C58">
            <v>186366</v>
          </cell>
        </row>
        <row r="59">
          <cell r="C59">
            <v>159991</v>
          </cell>
        </row>
        <row r="60">
          <cell r="C60">
            <v>135654</v>
          </cell>
        </row>
        <row r="61">
          <cell r="C61">
            <v>19187</v>
          </cell>
        </row>
        <row r="62">
          <cell r="C62">
            <v>19188</v>
          </cell>
        </row>
        <row r="63">
          <cell r="C63">
            <v>19189</v>
          </cell>
        </row>
        <row r="64">
          <cell r="C64">
            <v>19190</v>
          </cell>
        </row>
        <row r="65">
          <cell r="C65">
            <v>19299</v>
          </cell>
        </row>
        <row r="66">
          <cell r="C66">
            <v>19300</v>
          </cell>
        </row>
        <row r="67">
          <cell r="C67">
            <v>19452</v>
          </cell>
        </row>
        <row r="68">
          <cell r="C68">
            <v>19455</v>
          </cell>
        </row>
        <row r="69">
          <cell r="C69">
            <v>135655</v>
          </cell>
        </row>
        <row r="70">
          <cell r="C70">
            <v>19462</v>
          </cell>
        </row>
        <row r="71">
          <cell r="C71">
            <v>19463</v>
          </cell>
        </row>
        <row r="72">
          <cell r="C72">
            <v>19461</v>
          </cell>
        </row>
        <row r="73">
          <cell r="C73">
            <v>132719</v>
          </cell>
        </row>
        <row r="74">
          <cell r="C74">
            <v>132720</v>
          </cell>
        </row>
        <row r="75">
          <cell r="C75">
            <v>19558</v>
          </cell>
        </row>
        <row r="76">
          <cell r="C76">
            <v>135736</v>
          </cell>
        </row>
        <row r="77">
          <cell r="C77">
            <v>138579</v>
          </cell>
        </row>
        <row r="78">
          <cell r="C78">
            <v>138580</v>
          </cell>
        </row>
        <row r="79">
          <cell r="C79">
            <v>138581</v>
          </cell>
        </row>
        <row r="80">
          <cell r="C80">
            <v>140439</v>
          </cell>
        </row>
        <row r="81">
          <cell r="C81">
            <v>18461</v>
          </cell>
        </row>
        <row r="82">
          <cell r="C82">
            <v>18466</v>
          </cell>
        </row>
        <row r="83">
          <cell r="C83">
            <v>18471</v>
          </cell>
        </row>
        <row r="84">
          <cell r="C84">
            <v>18476</v>
          </cell>
        </row>
        <row r="85">
          <cell r="C85">
            <v>2983</v>
          </cell>
        </row>
        <row r="86">
          <cell r="C86">
            <v>18465</v>
          </cell>
        </row>
        <row r="87">
          <cell r="C87">
            <v>18475</v>
          </cell>
        </row>
        <row r="88">
          <cell r="C88">
            <v>3080</v>
          </cell>
        </row>
        <row r="89">
          <cell r="C89">
            <v>2978</v>
          </cell>
        </row>
        <row r="90">
          <cell r="C90">
            <v>2980</v>
          </cell>
        </row>
        <row r="91">
          <cell r="C91">
            <v>17841</v>
          </cell>
        </row>
        <row r="92">
          <cell r="C92">
            <v>135656</v>
          </cell>
        </row>
        <row r="93">
          <cell r="C93">
            <v>17523</v>
          </cell>
        </row>
        <row r="94">
          <cell r="C94">
            <v>18165</v>
          </cell>
        </row>
        <row r="95">
          <cell r="C95">
            <v>19465</v>
          </cell>
        </row>
        <row r="96">
          <cell r="C96">
            <v>135659</v>
          </cell>
        </row>
        <row r="97">
          <cell r="C97">
            <v>14898</v>
          </cell>
        </row>
        <row r="98">
          <cell r="C98">
            <v>14899</v>
          </cell>
        </row>
        <row r="99">
          <cell r="C99">
            <v>14902</v>
          </cell>
        </row>
        <row r="100">
          <cell r="C100">
            <v>14903</v>
          </cell>
        </row>
        <row r="101">
          <cell r="C101">
            <v>14907</v>
          </cell>
        </row>
        <row r="102">
          <cell r="C102">
            <v>14908</v>
          </cell>
        </row>
        <row r="103">
          <cell r="C103">
            <v>19184</v>
          </cell>
        </row>
        <row r="104">
          <cell r="C104">
            <v>19185</v>
          </cell>
        </row>
        <row r="105">
          <cell r="C105">
            <v>19186</v>
          </cell>
        </row>
        <row r="106">
          <cell r="C106">
            <v>19430</v>
          </cell>
        </row>
        <row r="107">
          <cell r="C107">
            <v>19431</v>
          </cell>
        </row>
        <row r="108">
          <cell r="C108">
            <v>19432</v>
          </cell>
        </row>
        <row r="109">
          <cell r="C109">
            <v>19434</v>
          </cell>
        </row>
        <row r="110">
          <cell r="C110">
            <v>19435</v>
          </cell>
        </row>
        <row r="111">
          <cell r="C111">
            <v>19436</v>
          </cell>
        </row>
        <row r="112">
          <cell r="C112">
            <v>19437</v>
          </cell>
        </row>
        <row r="113">
          <cell r="C113">
            <v>19438</v>
          </cell>
        </row>
        <row r="114">
          <cell r="C114">
            <v>19439</v>
          </cell>
        </row>
        <row r="115">
          <cell r="C115">
            <v>17366</v>
          </cell>
        </row>
        <row r="116">
          <cell r="C116">
            <v>135658</v>
          </cell>
        </row>
        <row r="117">
          <cell r="C117">
            <v>140442</v>
          </cell>
        </row>
        <row r="118">
          <cell r="C118">
            <v>17367</v>
          </cell>
        </row>
        <row r="119">
          <cell r="C119">
            <v>14897</v>
          </cell>
        </row>
        <row r="120">
          <cell r="C120">
            <v>17446</v>
          </cell>
        </row>
        <row r="121">
          <cell r="C121">
            <v>14895</v>
          </cell>
        </row>
        <row r="122">
          <cell r="C122">
            <v>14905</v>
          </cell>
        </row>
        <row r="123">
          <cell r="C123">
            <v>135663</v>
          </cell>
        </row>
        <row r="124">
          <cell r="C124">
            <v>135715</v>
          </cell>
        </row>
        <row r="125">
          <cell r="C125">
            <v>14912</v>
          </cell>
        </row>
        <row r="126">
          <cell r="C126">
            <v>14913</v>
          </cell>
        </row>
        <row r="127">
          <cell r="C127">
            <v>14917</v>
          </cell>
        </row>
        <row r="128">
          <cell r="C128">
            <v>14918</v>
          </cell>
        </row>
        <row r="129">
          <cell r="C129">
            <v>14927</v>
          </cell>
        </row>
        <row r="130">
          <cell r="C130">
            <v>14928</v>
          </cell>
        </row>
        <row r="131">
          <cell r="C131">
            <v>17612</v>
          </cell>
        </row>
        <row r="132">
          <cell r="C132">
            <v>19194</v>
          </cell>
        </row>
        <row r="133">
          <cell r="C133">
            <v>19195</v>
          </cell>
        </row>
        <row r="134">
          <cell r="C134">
            <v>19196</v>
          </cell>
        </row>
        <row r="135">
          <cell r="C135">
            <v>19441</v>
          </cell>
        </row>
        <row r="136">
          <cell r="C136">
            <v>19442</v>
          </cell>
        </row>
        <row r="137">
          <cell r="C137">
            <v>19443</v>
          </cell>
        </row>
        <row r="138">
          <cell r="C138">
            <v>19445</v>
          </cell>
        </row>
        <row r="139">
          <cell r="C139">
            <v>19446</v>
          </cell>
        </row>
        <row r="140">
          <cell r="C140">
            <v>19447</v>
          </cell>
        </row>
        <row r="141">
          <cell r="C141">
            <v>135720</v>
          </cell>
        </row>
        <row r="142">
          <cell r="C142">
            <v>17364</v>
          </cell>
        </row>
        <row r="143">
          <cell r="C143">
            <v>17363</v>
          </cell>
        </row>
        <row r="144">
          <cell r="C144">
            <v>13753</v>
          </cell>
        </row>
        <row r="145">
          <cell r="C145">
            <v>14914</v>
          </cell>
        </row>
        <row r="146">
          <cell r="C146">
            <v>14925</v>
          </cell>
        </row>
        <row r="147">
          <cell r="C147">
            <v>13747</v>
          </cell>
        </row>
        <row r="148">
          <cell r="C148">
            <v>19191</v>
          </cell>
        </row>
        <row r="149">
          <cell r="C149">
            <v>19192</v>
          </cell>
        </row>
        <row r="150">
          <cell r="C150">
            <v>19193</v>
          </cell>
        </row>
        <row r="151">
          <cell r="C151">
            <v>135721</v>
          </cell>
        </row>
        <row r="152">
          <cell r="C152">
            <v>135722</v>
          </cell>
        </row>
        <row r="153">
          <cell r="C153">
            <v>19470</v>
          </cell>
        </row>
        <row r="154">
          <cell r="C154">
            <v>19471</v>
          </cell>
        </row>
        <row r="155">
          <cell r="C155">
            <v>19472</v>
          </cell>
        </row>
        <row r="156">
          <cell r="C156">
            <v>19474</v>
          </cell>
        </row>
        <row r="157">
          <cell r="C157">
            <v>19477</v>
          </cell>
        </row>
        <row r="158">
          <cell r="C158">
            <v>19478</v>
          </cell>
        </row>
        <row r="159">
          <cell r="C159">
            <v>19479</v>
          </cell>
        </row>
        <row r="160">
          <cell r="C160">
            <v>19481</v>
          </cell>
        </row>
        <row r="161">
          <cell r="C161">
            <v>19469</v>
          </cell>
        </row>
        <row r="162">
          <cell r="C162">
            <v>19480</v>
          </cell>
        </row>
        <row r="163">
          <cell r="C163">
            <v>19484</v>
          </cell>
        </row>
        <row r="164">
          <cell r="C164">
            <v>19485</v>
          </cell>
        </row>
        <row r="165">
          <cell r="C165">
            <v>19486</v>
          </cell>
        </row>
        <row r="166">
          <cell r="C166">
            <v>135735</v>
          </cell>
        </row>
        <row r="167">
          <cell r="C167">
            <v>17721</v>
          </cell>
        </row>
        <row r="168">
          <cell r="C168">
            <v>17722</v>
          </cell>
        </row>
        <row r="169">
          <cell r="C169">
            <v>17775</v>
          </cell>
        </row>
        <row r="170">
          <cell r="C170">
            <v>19535</v>
          </cell>
        </row>
        <row r="171">
          <cell r="C171">
            <v>19536</v>
          </cell>
        </row>
        <row r="172">
          <cell r="C172">
            <v>19543</v>
          </cell>
        </row>
        <row r="173">
          <cell r="C173">
            <v>19545</v>
          </cell>
        </row>
        <row r="174">
          <cell r="C174">
            <v>19549</v>
          </cell>
        </row>
        <row r="175">
          <cell r="C175">
            <v>19550</v>
          </cell>
        </row>
        <row r="176">
          <cell r="C176">
            <v>19551</v>
          </cell>
        </row>
        <row r="177">
          <cell r="C177">
            <v>19554</v>
          </cell>
        </row>
        <row r="178">
          <cell r="C178">
            <v>19555</v>
          </cell>
        </row>
        <row r="179">
          <cell r="C179">
            <v>19532</v>
          </cell>
        </row>
        <row r="180">
          <cell r="C180">
            <v>19531</v>
          </cell>
        </row>
        <row r="181">
          <cell r="C181">
            <v>19539</v>
          </cell>
        </row>
        <row r="182">
          <cell r="C182">
            <v>19540</v>
          </cell>
        </row>
        <row r="183">
          <cell r="C183">
            <v>17715</v>
          </cell>
        </row>
        <row r="184">
          <cell r="C184">
            <v>17713</v>
          </cell>
        </row>
        <row r="185">
          <cell r="C185">
            <v>11641</v>
          </cell>
        </row>
        <row r="186">
          <cell r="C186">
            <v>11734</v>
          </cell>
        </row>
        <row r="187">
          <cell r="C187">
            <v>11945</v>
          </cell>
        </row>
        <row r="188">
          <cell r="C188">
            <v>11946</v>
          </cell>
        </row>
        <row r="189">
          <cell r="C189">
            <v>11947</v>
          </cell>
        </row>
        <row r="190">
          <cell r="C190">
            <v>12937</v>
          </cell>
        </row>
        <row r="191">
          <cell r="C191">
            <v>132645</v>
          </cell>
        </row>
        <row r="192">
          <cell r="C192">
            <v>13541</v>
          </cell>
        </row>
        <row r="193">
          <cell r="C193">
            <v>13542</v>
          </cell>
        </row>
        <row r="194">
          <cell r="C194">
            <v>1990</v>
          </cell>
        </row>
        <row r="195">
          <cell r="C195">
            <v>2253</v>
          </cell>
        </row>
        <row r="196">
          <cell r="C196">
            <v>2256</v>
          </cell>
        </row>
        <row r="197">
          <cell r="C197">
            <v>2260</v>
          </cell>
        </row>
        <row r="198">
          <cell r="C198">
            <v>13543</v>
          </cell>
        </row>
        <row r="199">
          <cell r="C199">
            <v>13544</v>
          </cell>
        </row>
        <row r="200">
          <cell r="C200">
            <v>11503</v>
          </cell>
        </row>
        <row r="201">
          <cell r="C201">
            <v>11632</v>
          </cell>
        </row>
        <row r="202">
          <cell r="C202">
            <v>11640</v>
          </cell>
        </row>
        <row r="203">
          <cell r="C203">
            <v>11894</v>
          </cell>
        </row>
        <row r="204">
          <cell r="C204">
            <v>12722</v>
          </cell>
        </row>
        <row r="205">
          <cell r="C205">
            <v>12938</v>
          </cell>
        </row>
        <row r="206">
          <cell r="C206">
            <v>132558</v>
          </cell>
        </row>
        <row r="207">
          <cell r="C207">
            <v>132570</v>
          </cell>
        </row>
        <row r="208">
          <cell r="C208">
            <v>134418</v>
          </cell>
        </row>
        <row r="209">
          <cell r="C209">
            <v>134484</v>
          </cell>
        </row>
        <row r="210">
          <cell r="C210">
            <v>13570</v>
          </cell>
        </row>
        <row r="211">
          <cell r="C211">
            <v>13571</v>
          </cell>
        </row>
        <row r="212">
          <cell r="C212">
            <v>13573</v>
          </cell>
        </row>
        <row r="213">
          <cell r="C213">
            <v>13578</v>
          </cell>
        </row>
        <row r="214">
          <cell r="C214">
            <v>140695</v>
          </cell>
        </row>
        <row r="215">
          <cell r="C215">
            <v>142513</v>
          </cell>
        </row>
        <row r="216">
          <cell r="C216">
            <v>142520</v>
          </cell>
        </row>
        <row r="217">
          <cell r="C217">
            <v>143158</v>
          </cell>
        </row>
        <row r="218">
          <cell r="C218">
            <v>143932</v>
          </cell>
        </row>
        <row r="219">
          <cell r="C219">
            <v>144002</v>
          </cell>
        </row>
        <row r="220">
          <cell r="C220">
            <v>1475</v>
          </cell>
        </row>
        <row r="221">
          <cell r="C221">
            <v>157569</v>
          </cell>
        </row>
        <row r="222">
          <cell r="C222">
            <v>157578</v>
          </cell>
        </row>
        <row r="223">
          <cell r="C223">
            <v>16267</v>
          </cell>
        </row>
        <row r="224">
          <cell r="C224">
            <v>16895</v>
          </cell>
        </row>
        <row r="225">
          <cell r="C225">
            <v>17690</v>
          </cell>
        </row>
        <row r="226">
          <cell r="C226">
            <v>17691</v>
          </cell>
        </row>
        <row r="227">
          <cell r="C227">
            <v>1968</v>
          </cell>
        </row>
        <row r="228">
          <cell r="C228">
            <v>1972</v>
          </cell>
        </row>
        <row r="229">
          <cell r="C229">
            <v>3009</v>
          </cell>
        </row>
        <row r="230">
          <cell r="C230">
            <v>3171</v>
          </cell>
        </row>
        <row r="231">
          <cell r="C231">
            <v>13565</v>
          </cell>
        </row>
        <row r="232">
          <cell r="C232">
            <v>16852</v>
          </cell>
        </row>
        <row r="233">
          <cell r="C233">
            <v>157580</v>
          </cell>
        </row>
        <row r="234">
          <cell r="C234">
            <v>157575</v>
          </cell>
        </row>
        <row r="235">
          <cell r="C235">
            <v>148919</v>
          </cell>
        </row>
        <row r="236">
          <cell r="C236">
            <v>11462</v>
          </cell>
        </row>
        <row r="237">
          <cell r="C237">
            <v>11631</v>
          </cell>
        </row>
        <row r="238">
          <cell r="C238">
            <v>11743</v>
          </cell>
        </row>
        <row r="239">
          <cell r="C239">
            <v>12934</v>
          </cell>
        </row>
        <row r="240">
          <cell r="C240">
            <v>12972</v>
          </cell>
        </row>
        <row r="241">
          <cell r="C241">
            <v>134584</v>
          </cell>
        </row>
        <row r="242">
          <cell r="C242">
            <v>134597</v>
          </cell>
        </row>
        <row r="243">
          <cell r="C243">
            <v>13547</v>
          </cell>
        </row>
        <row r="244">
          <cell r="C244">
            <v>13549</v>
          </cell>
        </row>
        <row r="245">
          <cell r="C245">
            <v>13552</v>
          </cell>
        </row>
        <row r="246">
          <cell r="C246">
            <v>18462</v>
          </cell>
        </row>
        <row r="247">
          <cell r="C247">
            <v>18467</v>
          </cell>
        </row>
        <row r="248">
          <cell r="C248">
            <v>18468</v>
          </cell>
        </row>
        <row r="249">
          <cell r="C249">
            <v>18472</v>
          </cell>
        </row>
        <row r="250">
          <cell r="C250">
            <v>18477</v>
          </cell>
        </row>
        <row r="251">
          <cell r="C251">
            <v>18478</v>
          </cell>
        </row>
        <row r="252">
          <cell r="C252">
            <v>2304</v>
          </cell>
        </row>
        <row r="253">
          <cell r="C253">
            <v>3013</v>
          </cell>
        </row>
        <row r="254">
          <cell r="C254">
            <v>3016</v>
          </cell>
        </row>
        <row r="255">
          <cell r="C255">
            <v>3018</v>
          </cell>
        </row>
        <row r="256">
          <cell r="C256">
            <v>3022</v>
          </cell>
        </row>
        <row r="257">
          <cell r="C257">
            <v>3057</v>
          </cell>
        </row>
        <row r="258">
          <cell r="C258">
            <v>3058</v>
          </cell>
        </row>
        <row r="259">
          <cell r="C259">
            <v>3059</v>
          </cell>
        </row>
        <row r="260">
          <cell r="C260">
            <v>3060</v>
          </cell>
        </row>
        <row r="261">
          <cell r="C261">
            <v>3068</v>
          </cell>
        </row>
        <row r="262">
          <cell r="C262">
            <v>3078</v>
          </cell>
        </row>
        <row r="263">
          <cell r="C263">
            <v>17759</v>
          </cell>
        </row>
        <row r="264">
          <cell r="C264">
            <v>19491</v>
          </cell>
        </row>
        <row r="265">
          <cell r="C265">
            <v>19495</v>
          </cell>
        </row>
        <row r="266">
          <cell r="C266">
            <v>19500</v>
          </cell>
        </row>
        <row r="267">
          <cell r="C267">
            <v>19504</v>
          </cell>
        </row>
        <row r="268">
          <cell r="C268">
            <v>19509</v>
          </cell>
        </row>
        <row r="269">
          <cell r="C269">
            <v>19516</v>
          </cell>
        </row>
        <row r="270">
          <cell r="C270">
            <v>19523</v>
          </cell>
        </row>
        <row r="271">
          <cell r="C271">
            <v>132603</v>
          </cell>
        </row>
        <row r="272">
          <cell r="C272">
            <v>132610</v>
          </cell>
        </row>
        <row r="273">
          <cell r="C273">
            <v>132615</v>
          </cell>
        </row>
        <row r="274">
          <cell r="C274">
            <v>132617</v>
          </cell>
        </row>
        <row r="275">
          <cell r="C275">
            <v>132622</v>
          </cell>
        </row>
        <row r="276">
          <cell r="C276">
            <v>142376</v>
          </cell>
        </row>
        <row r="277">
          <cell r="C277">
            <v>19394</v>
          </cell>
        </row>
        <row r="278">
          <cell r="C278">
            <v>19402</v>
          </cell>
        </row>
        <row r="279">
          <cell r="C279">
            <v>19404</v>
          </cell>
        </row>
        <row r="280">
          <cell r="C280">
            <v>19410</v>
          </cell>
        </row>
        <row r="281">
          <cell r="C281">
            <v>19412</v>
          </cell>
        </row>
        <row r="282">
          <cell r="C282">
            <v>19414</v>
          </cell>
        </row>
        <row r="283">
          <cell r="C283">
            <v>19416</v>
          </cell>
        </row>
        <row r="284">
          <cell r="C284">
            <v>19406</v>
          </cell>
        </row>
        <row r="285">
          <cell r="C285">
            <v>19396</v>
          </cell>
        </row>
        <row r="286">
          <cell r="C286">
            <v>19415</v>
          </cell>
        </row>
        <row r="287">
          <cell r="C287">
            <v>19400</v>
          </cell>
        </row>
        <row r="288">
          <cell r="C288">
            <v>143936</v>
          </cell>
        </row>
        <row r="289">
          <cell r="C289">
            <v>132612</v>
          </cell>
        </row>
        <row r="290">
          <cell r="C290">
            <v>148910</v>
          </cell>
        </row>
        <row r="291">
          <cell r="C291">
            <v>148911</v>
          </cell>
        </row>
        <row r="292">
          <cell r="C292">
            <v>148908</v>
          </cell>
        </row>
        <row r="293">
          <cell r="C293">
            <v>148912</v>
          </cell>
        </row>
        <row r="294">
          <cell r="C294">
            <v>148914</v>
          </cell>
        </row>
        <row r="295">
          <cell r="C295">
            <v>148916</v>
          </cell>
        </row>
        <row r="296">
          <cell r="C296">
            <v>19428</v>
          </cell>
        </row>
        <row r="297">
          <cell r="C297">
            <v>18701</v>
          </cell>
        </row>
        <row r="298">
          <cell r="C298">
            <v>172788</v>
          </cell>
        </row>
        <row r="299">
          <cell r="C299">
            <v>172757</v>
          </cell>
        </row>
        <row r="300">
          <cell r="C300">
            <v>158276</v>
          </cell>
        </row>
        <row r="301">
          <cell r="C301">
            <v>158267</v>
          </cell>
        </row>
      </sheetData>
      <sheetData sheetId="1"/>
      <sheetData sheetId="2">
        <row r="12">
          <cell r="C12" t="str">
            <v>09L0491</v>
          </cell>
          <cell r="D12" t="str">
            <v>ООО "Орскнефтеснаб"</v>
          </cell>
          <cell r="E12" t="str">
            <v>Совмещенный</v>
          </cell>
        </row>
        <row r="13">
          <cell r="C13" t="str">
            <v>09L0492</v>
          </cell>
          <cell r="D13" t="str">
            <v>ООО "Техно-Синтез"</v>
          </cell>
          <cell r="E13" t="str">
            <v>Совмещенный</v>
          </cell>
        </row>
        <row r="14">
          <cell r="C14" t="str">
            <v>09L0493</v>
          </cell>
          <cell r="D14" t="str">
            <v>ООО "Югтехмас"</v>
          </cell>
          <cell r="E14" t="str">
            <v>B2B</v>
          </cell>
        </row>
        <row r="15">
          <cell r="C15" t="str">
            <v>09L0494</v>
          </cell>
          <cell r="D15" t="str">
            <v>ООО "ШЕЛЭКС"</v>
          </cell>
          <cell r="E15" t="str">
            <v>Совмещенный</v>
          </cell>
        </row>
        <row r="16">
          <cell r="C16" t="str">
            <v>09L0495</v>
          </cell>
          <cell r="D16" t="str">
            <v>ЗАО "Металл-СВ"</v>
          </cell>
          <cell r="E16" t="str">
            <v>B2B</v>
          </cell>
        </row>
        <row r="17">
          <cell r="C17" t="str">
            <v>09L0496</v>
          </cell>
          <cell r="D17" t="str">
            <v>ООО "Мис Ойл"</v>
          </cell>
          <cell r="E17" t="str">
            <v>Совмещенный</v>
          </cell>
        </row>
        <row r="18">
          <cell r="C18" t="str">
            <v>09L0497</v>
          </cell>
          <cell r="D18" t="str">
            <v>ООО "Этма"</v>
          </cell>
          <cell r="E18" t="str">
            <v>Совмещенный</v>
          </cell>
        </row>
        <row r="19">
          <cell r="C19" t="str">
            <v>09L0498</v>
          </cell>
          <cell r="D19" t="str">
            <v>ИП Джур А.В.</v>
          </cell>
          <cell r="E19" t="str">
            <v>Совмещенный</v>
          </cell>
        </row>
        <row r="20">
          <cell r="C20" t="str">
            <v>09L0499</v>
          </cell>
          <cell r="D20" t="str">
            <v>ООО "Астон"</v>
          </cell>
          <cell r="E20" t="str">
            <v>Совмещенный</v>
          </cell>
        </row>
        <row r="21">
          <cell r="C21" t="str">
            <v>09L0500</v>
          </cell>
          <cell r="D21" t="str">
            <v>ООО "ТК Тисм"</v>
          </cell>
          <cell r="E21" t="str">
            <v>B2B</v>
          </cell>
        </row>
        <row r="22">
          <cell r="C22" t="str">
            <v>09L0501</v>
          </cell>
          <cell r="D22" t="str">
            <v>ООО "Торговый дом "Автомиг"</v>
          </cell>
          <cell r="E22" t="str">
            <v>B2C</v>
          </cell>
        </row>
        <row r="23">
          <cell r="C23" t="str">
            <v>09L0502</v>
          </cell>
          <cell r="D23" t="str">
            <v>ИП Мирмов Евгений Григорьевич</v>
          </cell>
          <cell r="E23" t="str">
            <v>B2C</v>
          </cell>
        </row>
        <row r="24">
          <cell r="C24" t="str">
            <v>09L0503</v>
          </cell>
          <cell r="D24" t="str">
            <v>ИП Федосов Андрей Евгеньевич</v>
          </cell>
          <cell r="E24" t="str">
            <v>Совмещенный</v>
          </cell>
        </row>
        <row r="25">
          <cell r="C25" t="str">
            <v>09L0505</v>
          </cell>
          <cell r="D25" t="str">
            <v>ООО "Финн Ойл-Сургут"</v>
          </cell>
          <cell r="E25" t="str">
            <v>B2B</v>
          </cell>
        </row>
        <row r="26">
          <cell r="C26" t="str">
            <v>09L0506</v>
          </cell>
          <cell r="D26" t="str">
            <v>ООО ТТК "Ривьера"</v>
          </cell>
          <cell r="E26" t="str">
            <v>B2C</v>
          </cell>
        </row>
        <row r="27">
          <cell r="C27" t="str">
            <v>09L0511</v>
          </cell>
          <cell r="D27" t="str">
            <v>ООО "Ойл Групп"</v>
          </cell>
          <cell r="E27" t="str">
            <v>Совмещенный</v>
          </cell>
        </row>
        <row r="28">
          <cell r="C28" t="str">
            <v>09L0512</v>
          </cell>
          <cell r="D28" t="str">
            <v>ООО "Нефтекомплекс"</v>
          </cell>
          <cell r="E28" t="str">
            <v>Совмещенный</v>
          </cell>
        </row>
        <row r="29">
          <cell r="C29" t="str">
            <v>09L0513</v>
          </cell>
          <cell r="D29" t="str">
            <v>ООО "АНОНС"</v>
          </cell>
          <cell r="E29" t="str">
            <v>B2C</v>
          </cell>
        </row>
        <row r="30">
          <cell r="C30" t="str">
            <v>09L0514</v>
          </cell>
          <cell r="D30" t="str">
            <v>ООО "Спектр-Д"</v>
          </cell>
          <cell r="E30" t="str">
            <v>Совмещенный</v>
          </cell>
        </row>
        <row r="31">
          <cell r="C31" t="str">
            <v>09L0515</v>
          </cell>
          <cell r="D31" t="str">
            <v>ООО "АКС-Холдинг"</v>
          </cell>
          <cell r="E31" t="str">
            <v>Совмещенный</v>
          </cell>
        </row>
        <row r="32">
          <cell r="C32" t="str">
            <v>09L0516</v>
          </cell>
          <cell r="D32" t="str">
            <v>ООО ТОПОЛЕК</v>
          </cell>
          <cell r="E32" t="str">
            <v>Совмещенный</v>
          </cell>
        </row>
        <row r="33">
          <cell r="C33" t="str">
            <v>09L0517</v>
          </cell>
          <cell r="D33" t="str">
            <v>ООО "Экспо-Трейд"</v>
          </cell>
          <cell r="E33" t="str">
            <v>B2C</v>
          </cell>
        </row>
        <row r="34">
          <cell r="C34" t="str">
            <v>09L0518</v>
          </cell>
          <cell r="D34" t="str">
            <v>ООО "Макон"</v>
          </cell>
          <cell r="E34" t="str">
            <v>Совмещенный</v>
          </cell>
        </row>
        <row r="35">
          <cell r="C35" t="str">
            <v>09L0519</v>
          </cell>
          <cell r="D35" t="str">
            <v>ООО "Северный Альянс"</v>
          </cell>
          <cell r="E35" t="str">
            <v>B2B</v>
          </cell>
        </row>
        <row r="36">
          <cell r="C36" t="str">
            <v>09L0520</v>
          </cell>
          <cell r="D36" t="str">
            <v>ООО "Пацифик Ойл"</v>
          </cell>
          <cell r="E36" t="str">
            <v>B2C</v>
          </cell>
        </row>
        <row r="37">
          <cell r="C37" t="str">
            <v>09L0521</v>
          </cell>
          <cell r="D37" t="str">
            <v>ООО "АвтоРВ"</v>
          </cell>
          <cell r="E37" t="str">
            <v>Совмещенный</v>
          </cell>
        </row>
        <row r="38">
          <cell r="C38" t="str">
            <v>09L0522</v>
          </cell>
          <cell r="D38" t="str">
            <v>ООО "Великоросс"</v>
          </cell>
          <cell r="E38" t="str">
            <v>Совмещенный</v>
          </cell>
        </row>
        <row r="39">
          <cell r="C39" t="str">
            <v>09L0523</v>
          </cell>
          <cell r="D39" t="str">
            <v>ООО "Торговая компания "Автомасла"</v>
          </cell>
          <cell r="E39" t="str">
            <v>Совмещенный</v>
          </cell>
        </row>
        <row r="40">
          <cell r="C40" t="str">
            <v>09L0524</v>
          </cell>
          <cell r="D40" t="str">
            <v>ООО "Русойл"</v>
          </cell>
          <cell r="E40" t="str">
            <v>Совмещенный</v>
          </cell>
        </row>
        <row r="41">
          <cell r="C41" t="str">
            <v>09L0525</v>
          </cell>
          <cell r="D41" t="str">
            <v>ИП Зуйков Михаил Викторович</v>
          </cell>
          <cell r="E41" t="str">
            <v>B2C</v>
          </cell>
        </row>
        <row r="42">
          <cell r="C42" t="str">
            <v>09L0526</v>
          </cell>
          <cell r="D42" t="str">
            <v>ИП Тетеркин Виталий Владимирович</v>
          </cell>
          <cell r="E42" t="str">
            <v>Совмещенный</v>
          </cell>
        </row>
        <row r="43">
          <cell r="C43" t="str">
            <v>09L0527</v>
          </cell>
          <cell r="D43" t="str">
            <v>ЗАО "АВТОСИТИ"</v>
          </cell>
          <cell r="E43" t="str">
            <v>B2C</v>
          </cell>
        </row>
        <row r="44">
          <cell r="C44" t="str">
            <v>09L0528</v>
          </cell>
          <cell r="D44" t="str">
            <v>ООО "БИМИР"</v>
          </cell>
          <cell r="E44" t="str">
            <v>B2C</v>
          </cell>
        </row>
        <row r="45">
          <cell r="C45" t="str">
            <v>09L0529</v>
          </cell>
          <cell r="D45" t="str">
            <v>ИП Илюшкин Константин Геннадьевич</v>
          </cell>
          <cell r="E45" t="str">
            <v>B2C</v>
          </cell>
        </row>
        <row r="46">
          <cell r="C46" t="str">
            <v>09L0530</v>
          </cell>
          <cell r="D46" t="str">
            <v>ООО "Саратов-ойл"</v>
          </cell>
          <cell r="E46" t="str">
            <v>B2C</v>
          </cell>
        </row>
        <row r="47">
          <cell r="C47" t="str">
            <v>09L0532</v>
          </cell>
          <cell r="D47" t="str">
            <v>ООО "ВладТехМас"</v>
          </cell>
          <cell r="E47" t="str">
            <v>Совмещенный</v>
          </cell>
        </row>
        <row r="48">
          <cell r="C48" t="str">
            <v>09L0533</v>
          </cell>
          <cell r="D48" t="str">
            <v>ООО "Магик"</v>
          </cell>
          <cell r="E48" t="str">
            <v>Совмещенный</v>
          </cell>
        </row>
        <row r="49">
          <cell r="C49" t="str">
            <v>09L0534</v>
          </cell>
          <cell r="D49" t="str">
            <v>ООО "Медаллегас-Эн"</v>
          </cell>
          <cell r="E49" t="str">
            <v>B2C</v>
          </cell>
        </row>
        <row r="50">
          <cell r="C50" t="str">
            <v>09L0536</v>
          </cell>
          <cell r="D50" t="str">
            <v>ООО "Регионтранспром"</v>
          </cell>
          <cell r="E50" t="str">
            <v>B2B</v>
          </cell>
        </row>
        <row r="51">
          <cell r="C51" t="str">
            <v>09L0537</v>
          </cell>
          <cell r="D51" t="str">
            <v>ООО "ЮНИТЭК"</v>
          </cell>
          <cell r="E51" t="str">
            <v>Совмещенный</v>
          </cell>
        </row>
        <row r="52">
          <cell r="C52" t="str">
            <v>09L0538</v>
          </cell>
          <cell r="D52" t="str">
            <v>ООО "МоторТрансОйл"</v>
          </cell>
          <cell r="E52" t="str">
            <v>Совмещенный</v>
          </cell>
        </row>
        <row r="53">
          <cell r="C53" t="str">
            <v>09L0539</v>
          </cell>
          <cell r="D53" t="str">
            <v>ООО "РСК "ЛУБРИКОЙЛ"</v>
          </cell>
          <cell r="E53" t="str">
            <v>B2B</v>
          </cell>
        </row>
        <row r="54">
          <cell r="C54" t="str">
            <v>09L0540</v>
          </cell>
          <cell r="D54" t="str">
            <v>ООО "КЛС"</v>
          </cell>
          <cell r="E54" t="str">
            <v>Совмещенный</v>
          </cell>
        </row>
        <row r="55">
          <cell r="C55" t="str">
            <v>09L0541</v>
          </cell>
          <cell r="D55" t="str">
            <v>ООО "ТД "Самара - Ойл"</v>
          </cell>
          <cell r="E55" t="str">
            <v>B2B</v>
          </cell>
        </row>
        <row r="56">
          <cell r="C56" t="str">
            <v>09L0542</v>
          </cell>
          <cell r="D56" t="str">
            <v>ИП Чернышев Алексей  Вячеславович</v>
          </cell>
          <cell r="E56" t="str">
            <v>B2C</v>
          </cell>
        </row>
        <row r="57">
          <cell r="C57" t="str">
            <v>09L0543</v>
          </cell>
          <cell r="D57" t="str">
            <v>ООО "Транзит-Ойл"</v>
          </cell>
          <cell r="E57" t="str">
            <v>Совмещенный</v>
          </cell>
        </row>
        <row r="58">
          <cell r="C58" t="str">
            <v>09L0544</v>
          </cell>
          <cell r="D58" t="str">
            <v>ООО "Автомир"</v>
          </cell>
          <cell r="E58" t="str">
            <v>B2B</v>
          </cell>
        </row>
        <row r="59">
          <cell r="C59" t="str">
            <v>09L0545</v>
          </cell>
          <cell r="D59" t="str">
            <v>ИП Пономарева О.Е.</v>
          </cell>
          <cell r="E59" t="str">
            <v>Совмещенный</v>
          </cell>
        </row>
        <row r="60">
          <cell r="C60" t="str">
            <v>09L0546</v>
          </cell>
          <cell r="D60" t="str">
            <v>ООО "Монтекс-Орск"</v>
          </cell>
          <cell r="E60" t="str">
            <v>B2B</v>
          </cell>
        </row>
        <row r="61">
          <cell r="C61" t="str">
            <v>09L0547</v>
          </cell>
          <cell r="D61" t="str">
            <v>ООО "Промснаб"</v>
          </cell>
          <cell r="E61" t="str">
            <v>Совмещенный</v>
          </cell>
        </row>
        <row r="62">
          <cell r="C62" t="str">
            <v>09L0548</v>
          </cell>
          <cell r="D62" t="str">
            <v>ЗАО "Сфинкс"</v>
          </cell>
          <cell r="E62" t="str">
            <v>B2B</v>
          </cell>
        </row>
        <row r="63">
          <cell r="C63" t="str">
            <v>09L0549</v>
          </cell>
          <cell r="D63" t="str">
            <v>ООО "МАСМА"</v>
          </cell>
          <cell r="E63" t="str">
            <v>Совмещенный</v>
          </cell>
        </row>
        <row r="64">
          <cell r="C64" t="str">
            <v>09L0550</v>
          </cell>
          <cell r="D64" t="str">
            <v>ООО "Висма"</v>
          </cell>
          <cell r="E64" t="str">
            <v>Совмещенный</v>
          </cell>
        </row>
        <row r="65">
          <cell r="C65" t="str">
            <v>09L0551</v>
          </cell>
          <cell r="D65" t="str">
            <v>ООО "М-Траст"</v>
          </cell>
          <cell r="E65" t="str">
            <v>B2B</v>
          </cell>
        </row>
        <row r="66">
          <cell r="C66" t="str">
            <v>09L0552</v>
          </cell>
          <cell r="D66" t="str">
            <v>ИП Бунаков Р.В.</v>
          </cell>
          <cell r="E66" t="str">
            <v>B2C</v>
          </cell>
        </row>
        <row r="67">
          <cell r="C67" t="str">
            <v>09L0553</v>
          </cell>
          <cell r="D67" t="str">
            <v>ИП Легчилин Андрей Владимирович</v>
          </cell>
          <cell r="E67" t="str">
            <v>Совмещенный</v>
          </cell>
        </row>
        <row r="68">
          <cell r="C68" t="str">
            <v>09L0554</v>
          </cell>
          <cell r="D68" t="str">
            <v>ЗАО "ЗСК"</v>
          </cell>
          <cell r="E68" t="str">
            <v>B2B</v>
          </cell>
        </row>
        <row r="69">
          <cell r="C69" t="str">
            <v>09L0555</v>
          </cell>
          <cell r="D69" t="str">
            <v>ООО "Велком"</v>
          </cell>
          <cell r="E69" t="str">
            <v>B2B</v>
          </cell>
        </row>
        <row r="70">
          <cell r="C70" t="str">
            <v>09L0557</v>
          </cell>
          <cell r="D70" t="str">
            <v>ООО "Матрикс"</v>
          </cell>
          <cell r="E70" t="str">
            <v>B2B</v>
          </cell>
        </row>
        <row r="71">
          <cell r="C71" t="str">
            <v>09L0559</v>
          </cell>
          <cell r="D71" t="str">
            <v>ООО "ТД НижБел"</v>
          </cell>
          <cell r="E71" t="str">
            <v>B2C</v>
          </cell>
        </row>
        <row r="72">
          <cell r="C72" t="str">
            <v>09L0560</v>
          </cell>
          <cell r="D72" t="str">
            <v>ООО "Дискорт"</v>
          </cell>
          <cell r="E72" t="str">
            <v>B2B</v>
          </cell>
        </row>
        <row r="73">
          <cell r="C73" t="str">
            <v>09L0561</v>
          </cell>
          <cell r="D73" t="str">
            <v>ООО "МАГНАТ-РД"</v>
          </cell>
          <cell r="E73" t="str">
            <v>B2B</v>
          </cell>
        </row>
        <row r="74">
          <cell r="C74" t="str">
            <v>09L0562</v>
          </cell>
          <cell r="D74" t="str">
            <v>ЗАО "Промэкспорт"</v>
          </cell>
          <cell r="E74" t="str">
            <v>B2B</v>
          </cell>
        </row>
        <row r="75">
          <cell r="C75" t="str">
            <v>09L0563</v>
          </cell>
          <cell r="D75" t="str">
            <v>ООО "Автолад"</v>
          </cell>
          <cell r="E75" t="str">
            <v>Совмещенный</v>
          </cell>
        </row>
        <row r="76">
          <cell r="C76" t="str">
            <v>09L0564</v>
          </cell>
          <cell r="D76" t="str">
            <v>ООО "Карат"</v>
          </cell>
          <cell r="E76" t="str">
            <v>B2C</v>
          </cell>
        </row>
        <row r="77">
          <cell r="C77" t="str">
            <v>09L0565</v>
          </cell>
          <cell r="D77" t="str">
            <v>ООО "Теплоград"</v>
          </cell>
          <cell r="E77" t="str">
            <v>B2C</v>
          </cell>
        </row>
        <row r="78">
          <cell r="C78" t="str">
            <v>09L0566</v>
          </cell>
          <cell r="D78" t="str">
            <v>ИП Панов Валерий Аркадьевич</v>
          </cell>
          <cell r="E78" t="str">
            <v>Совмещенный</v>
          </cell>
        </row>
        <row r="79">
          <cell r="C79" t="str">
            <v>09L0567</v>
          </cell>
          <cell r="D79" t="str">
            <v>ООО "Союз-Ойл"</v>
          </cell>
          <cell r="E79" t="str">
            <v>Совмещенный</v>
          </cell>
        </row>
        <row r="80">
          <cell r="C80" t="str">
            <v>09L0568</v>
          </cell>
          <cell r="D80" t="str">
            <v>ООО "Эникс ЛТД"</v>
          </cell>
          <cell r="E80" t="str">
            <v>B2C</v>
          </cell>
        </row>
        <row r="81">
          <cell r="C81" t="str">
            <v>09L0569</v>
          </cell>
          <cell r="D81" t="str">
            <v>ООО Производственно-промышленный  центр "МасКом"</v>
          </cell>
          <cell r="E81" t="str">
            <v>B2B</v>
          </cell>
        </row>
        <row r="82">
          <cell r="C82" t="str">
            <v>09L0570</v>
          </cell>
          <cell r="D82" t="str">
            <v>ООО "Моторные масла и смазки"</v>
          </cell>
          <cell r="E82" t="str">
            <v>Совмещенный</v>
          </cell>
        </row>
        <row r="83">
          <cell r="C83" t="str">
            <v>09L0571</v>
          </cell>
          <cell r="D83" t="str">
            <v>ООО "Партнерцентр"</v>
          </cell>
          <cell r="E83" t="str">
            <v>Совмещенный</v>
          </cell>
        </row>
        <row r="84">
          <cell r="C84" t="str">
            <v>09L0572</v>
          </cell>
          <cell r="D84" t="str">
            <v>ЗАО "ТД "ИЛИМ-РОСКО"</v>
          </cell>
          <cell r="E84" t="str">
            <v>B2B</v>
          </cell>
        </row>
        <row r="85">
          <cell r="C85" t="str">
            <v>09L0573</v>
          </cell>
          <cell r="D85" t="str">
            <v>ООО "РОСЭКСИМ-М"</v>
          </cell>
          <cell r="E85" t="str">
            <v>B2B</v>
          </cell>
        </row>
        <row r="86">
          <cell r="C86" t="str">
            <v>09L0576</v>
          </cell>
          <cell r="D86" t="str">
            <v>ООО "НХК Роснефтепродукт"</v>
          </cell>
          <cell r="E86" t="str">
            <v>B2B</v>
          </cell>
        </row>
        <row r="87">
          <cell r="C87" t="str">
            <v>09L0577</v>
          </cell>
          <cell r="D87" t="str">
            <v>ООО "ФОРСАЖ"</v>
          </cell>
          <cell r="E87" t="str">
            <v>B2B</v>
          </cell>
        </row>
        <row r="88">
          <cell r="C88" t="str">
            <v>09L0578</v>
          </cell>
          <cell r="D88" t="str">
            <v>ООО "АвтоРесурс"</v>
          </cell>
          <cell r="E88" t="str">
            <v>Совмещенный</v>
          </cell>
        </row>
        <row r="89">
          <cell r="C89" t="str">
            <v>09L0579</v>
          </cell>
          <cell r="D89" t="str">
            <v>ООО ТД "Интерком"</v>
          </cell>
          <cell r="E89" t="str">
            <v>B2C</v>
          </cell>
        </row>
        <row r="90">
          <cell r="C90" t="str">
            <v>09L0580</v>
          </cell>
          <cell r="D90" t="str">
            <v>ООО "Фирма "Простор"</v>
          </cell>
          <cell r="E90" t="str">
            <v>B2C</v>
          </cell>
        </row>
        <row r="91">
          <cell r="C91" t="str">
            <v>09L0581</v>
          </cell>
          <cell r="D91" t="str">
            <v>ООО "ПартнерАвто"</v>
          </cell>
          <cell r="E91" t="str">
            <v>B2C</v>
          </cell>
        </row>
        <row r="92">
          <cell r="C92" t="str">
            <v>09L0583</v>
          </cell>
          <cell r="D92" t="str">
            <v>ООО "Спорт-Авто"</v>
          </cell>
          <cell r="E92" t="str">
            <v>B2C</v>
          </cell>
        </row>
        <row r="93">
          <cell r="C93" t="str">
            <v>09L0584</v>
          </cell>
          <cell r="D93" t="str">
            <v>ООО "МАГМА"</v>
          </cell>
          <cell r="E93" t="str">
            <v>Совмещенный</v>
          </cell>
        </row>
        <row r="94">
          <cell r="C94" t="str">
            <v>09L0585</v>
          </cell>
          <cell r="D94" t="str">
            <v>ООО "Сиб-АвтоТрак"</v>
          </cell>
          <cell r="E94" t="str">
            <v>Совмещенный</v>
          </cell>
        </row>
        <row r="95">
          <cell r="C95" t="str">
            <v>09L0586</v>
          </cell>
          <cell r="D95" t="str">
            <v>ООО "Движение-Автомасла"</v>
          </cell>
          <cell r="E95" t="str">
            <v>B2C</v>
          </cell>
        </row>
        <row r="96">
          <cell r="C96" t="str">
            <v>09L0587</v>
          </cell>
          <cell r="D96" t="str">
            <v>ООО "АвтоМир"</v>
          </cell>
          <cell r="E96" t="str">
            <v>Совмещенный</v>
          </cell>
        </row>
        <row r="97">
          <cell r="C97" t="str">
            <v>09L0588</v>
          </cell>
          <cell r="D97" t="str">
            <v>ИП Рудый Игорь Степанович</v>
          </cell>
          <cell r="E97" t="str">
            <v>Совмещенный</v>
          </cell>
        </row>
        <row r="98">
          <cell r="C98" t="str">
            <v>09L0589</v>
          </cell>
          <cell r="D98" t="str">
            <v>ООО "Контакт Северо-Запад"</v>
          </cell>
          <cell r="E98" t="str">
            <v>Совмещенный</v>
          </cell>
        </row>
        <row r="99">
          <cell r="C99" t="str">
            <v>09L0590</v>
          </cell>
          <cell r="D99" t="str">
            <v>ООО "Автопартнер"</v>
          </cell>
          <cell r="E99" t="str">
            <v>B2C</v>
          </cell>
        </row>
        <row r="100">
          <cell r="C100" t="str">
            <v>09L0592</v>
          </cell>
          <cell r="D100" t="str">
            <v>ООО "МПК РЕГИОН"</v>
          </cell>
          <cell r="E100" t="str">
            <v>B2B</v>
          </cell>
        </row>
        <row r="101">
          <cell r="C101" t="str">
            <v>09L0593</v>
          </cell>
          <cell r="D101" t="str">
            <v>ООО "Юг Сайлс"</v>
          </cell>
          <cell r="E101" t="str">
            <v>Совмещенный</v>
          </cell>
        </row>
        <row r="102">
          <cell r="C102" t="str">
            <v>09L0594</v>
          </cell>
          <cell r="D102" t="str">
            <v>ООО Квант</v>
          </cell>
          <cell r="E102" t="str">
            <v>B2C</v>
          </cell>
        </row>
        <row r="103">
          <cell r="C103" t="str">
            <v>09L0595</v>
          </cell>
          <cell r="D103" t="str">
            <v>ООО "АСПЭК-Нефтепродукт"</v>
          </cell>
          <cell r="E103" t="str">
            <v>B2C</v>
          </cell>
        </row>
        <row r="104">
          <cell r="C104" t="str">
            <v>09L0596</v>
          </cell>
          <cell r="D104" t="str">
            <v>ООО "Нефтебаза "Центройл"</v>
          </cell>
          <cell r="E104" t="str">
            <v>B2C</v>
          </cell>
        </row>
        <row r="105">
          <cell r="C105" t="str">
            <v>09L0598</v>
          </cell>
          <cell r="D105" t="str">
            <v>ООО "ЛУКОЙЛ-Нижневолжскнефтепродукт"</v>
          </cell>
          <cell r="E105" t="str">
            <v>Совмещенный</v>
          </cell>
        </row>
        <row r="106">
          <cell r="C106" t="str">
            <v>09L0599</v>
          </cell>
          <cell r="D106" t="str">
            <v>ООО "ЛУКОЙЛ-Волганефтепродукт"</v>
          </cell>
          <cell r="E106" t="str">
            <v>Совмещенный</v>
          </cell>
        </row>
        <row r="107">
          <cell r="C107" t="str">
            <v>09L0600</v>
          </cell>
          <cell r="D107" t="str">
            <v>ООО "ЛУКОЙЛ-Югнефтепродукт"</v>
          </cell>
          <cell r="E107" t="str">
            <v>Совмещенный</v>
          </cell>
        </row>
        <row r="108">
          <cell r="C108" t="str">
            <v>09L0601</v>
          </cell>
          <cell r="D108" t="str">
            <v>ООО "ЛУКОЙЛ-Северо-Западнефтепродукт"</v>
          </cell>
          <cell r="E108" t="str">
            <v>Совмещенный</v>
          </cell>
        </row>
        <row r="109">
          <cell r="C109" t="str">
            <v>09L0602</v>
          </cell>
          <cell r="D109" t="str">
            <v>ООО "ЛУКОЙЛ-Пермнефтепродукт"</v>
          </cell>
          <cell r="E109" t="str">
            <v>Совмещенный</v>
          </cell>
        </row>
        <row r="110">
          <cell r="C110" t="str">
            <v>09L0603</v>
          </cell>
          <cell r="D110" t="str">
            <v>ООО "ЛУКОЙЛ-Уралнефтепродукт"</v>
          </cell>
          <cell r="E110" t="str">
            <v>Совмещенный</v>
          </cell>
        </row>
        <row r="111">
          <cell r="C111" t="str">
            <v>09L0606</v>
          </cell>
          <cell r="D111" t="str">
            <v>ООО "Легион"</v>
          </cell>
          <cell r="E111" t="str">
            <v>B2C</v>
          </cell>
        </row>
        <row r="112">
          <cell r="C112" t="str">
            <v>09L0607</v>
          </cell>
          <cell r="D112" t="str">
            <v>ООО "Автойл-Центр"</v>
          </cell>
          <cell r="E112" t="str">
            <v>Совмещенный</v>
          </cell>
        </row>
        <row r="113">
          <cell r="C113" t="str">
            <v>09L0611</v>
          </cell>
          <cell r="D113" t="str">
            <v>ИП Андреева Ульяна Эдуардовна</v>
          </cell>
          <cell r="E113" t="str">
            <v>B2C</v>
          </cell>
        </row>
        <row r="114">
          <cell r="C114" t="str">
            <v>09L0612</v>
          </cell>
          <cell r="D114" t="str">
            <v>ООО "ГРАНД"</v>
          </cell>
          <cell r="E114" t="str">
            <v>Совмещенный</v>
          </cell>
        </row>
        <row r="115">
          <cell r="C115" t="str">
            <v>09L0613</v>
          </cell>
          <cell r="D115" t="str">
            <v>ООО "ГРИН"</v>
          </cell>
          <cell r="E115" t="str">
            <v>Совмещенный</v>
          </cell>
        </row>
        <row r="116">
          <cell r="C116" t="str">
            <v>09L0637</v>
          </cell>
          <cell r="D116" t="str">
            <v>ООО "САХАЛИН-ТРАНСОЙЛ"</v>
          </cell>
          <cell r="E116" t="str">
            <v>B2B</v>
          </cell>
        </row>
        <row r="117">
          <cell r="C117" t="str">
            <v>09L0648</v>
          </cell>
          <cell r="D117" t="str">
            <v>ООО Автомасла</v>
          </cell>
          <cell r="E117" t="str">
            <v>B2C</v>
          </cell>
        </row>
        <row r="118">
          <cell r="C118" t="str">
            <v>10L0004</v>
          </cell>
          <cell r="D118" t="str">
            <v>ООО Бином</v>
          </cell>
          <cell r="E118" t="str">
            <v>B2B</v>
          </cell>
        </row>
        <row r="119">
          <cell r="C119" t="str">
            <v>10L0010</v>
          </cell>
          <cell r="D119" t="str">
            <v>ООО ЛакиСтар</v>
          </cell>
          <cell r="E119" t="str">
            <v>B2C</v>
          </cell>
        </row>
        <row r="120">
          <cell r="C120" t="str">
            <v>10L0025</v>
          </cell>
          <cell r="D120" t="str">
            <v>ООО ГАСойл</v>
          </cell>
          <cell r="E120" t="str">
            <v>Совмещенный</v>
          </cell>
        </row>
        <row r="121">
          <cell r="C121" t="str">
            <v>10L0104</v>
          </cell>
          <cell r="D121" t="str">
            <v>ООО "Фирма "Бригада"</v>
          </cell>
          <cell r="E121" t="str">
            <v>B2B</v>
          </cell>
        </row>
        <row r="122">
          <cell r="C122" t="str">
            <v>10L0105</v>
          </cell>
          <cell r="D122" t="str">
            <v>ООО "Далмис"</v>
          </cell>
          <cell r="E122" t="str">
            <v>B2B</v>
          </cell>
        </row>
        <row r="123">
          <cell r="C123" t="str">
            <v>10L0108</v>
          </cell>
          <cell r="D123" t="str">
            <v>ООО "Урал-Истоксервис"</v>
          </cell>
          <cell r="E123" t="str">
            <v>B2B</v>
          </cell>
        </row>
        <row r="124">
          <cell r="C124" t="str">
            <v>10L0158</v>
          </cell>
          <cell r="D124" t="str">
            <v>ООО "Синтек Авто"</v>
          </cell>
          <cell r="E124" t="str">
            <v>B2C</v>
          </cell>
        </row>
        <row r="125">
          <cell r="C125" t="str">
            <v>10L0159</v>
          </cell>
          <cell r="D125" t="str">
            <v>ИП Вереникин Павел Леонидович</v>
          </cell>
          <cell r="E125" t="str">
            <v>B2C</v>
          </cell>
        </row>
        <row r="126">
          <cell r="C126" t="str">
            <v>10L0160</v>
          </cell>
          <cell r="D126" t="str">
            <v>ООО "ФОРСАЖ"</v>
          </cell>
          <cell r="E126" t="str">
            <v>B2C</v>
          </cell>
        </row>
        <row r="127">
          <cell r="C127" t="str">
            <v>10L0162</v>
          </cell>
          <cell r="D127" t="str">
            <v>ЗАО "АвтоТехМас"</v>
          </cell>
          <cell r="E127" t="str">
            <v>Совмещенный</v>
          </cell>
        </row>
      </sheetData>
      <sheetData sheetId="3"/>
      <sheetData sheetId="4"/>
      <sheetData sheetId="5"/>
      <sheetData sheetId="6">
        <row r="1">
          <cell r="AY1" t="str">
            <v>№ договора</v>
          </cell>
        </row>
        <row r="2">
          <cell r="AY2" t="str">
            <v>07L0036</v>
          </cell>
        </row>
        <row r="3">
          <cell r="AY3" t="str">
            <v>07L0036</v>
          </cell>
        </row>
        <row r="4">
          <cell r="AY4" t="str">
            <v>07L0036</v>
          </cell>
        </row>
        <row r="5">
          <cell r="AY5" t="str">
            <v>07L0036</v>
          </cell>
        </row>
        <row r="6">
          <cell r="AY6" t="str">
            <v>08L0562</v>
          </cell>
        </row>
        <row r="7">
          <cell r="AY7" t="str">
            <v>08L0562</v>
          </cell>
        </row>
        <row r="8">
          <cell r="AY8" t="str">
            <v>10L0162</v>
          </cell>
        </row>
        <row r="9">
          <cell r="AY9" t="str">
            <v>10L0162</v>
          </cell>
        </row>
        <row r="10">
          <cell r="AY10" t="str">
            <v>10L0162</v>
          </cell>
        </row>
        <row r="11">
          <cell r="AY11" t="str">
            <v>10L0162</v>
          </cell>
        </row>
        <row r="12">
          <cell r="AY12" t="str">
            <v>10L0162</v>
          </cell>
        </row>
        <row r="13">
          <cell r="AY13" t="str">
            <v>10L0162</v>
          </cell>
        </row>
        <row r="14">
          <cell r="AY14" t="str">
            <v>10L0162</v>
          </cell>
        </row>
        <row r="15">
          <cell r="AY15" t="str">
            <v>10L0162</v>
          </cell>
        </row>
        <row r="16">
          <cell r="AY16" t="str">
            <v>10L0162</v>
          </cell>
        </row>
        <row r="17">
          <cell r="AY17" t="str">
            <v>10L0162</v>
          </cell>
        </row>
        <row r="18">
          <cell r="AY18" t="str">
            <v>10L0162</v>
          </cell>
        </row>
        <row r="19">
          <cell r="AY19" t="str">
            <v>10L0162</v>
          </cell>
        </row>
        <row r="20">
          <cell r="AY20" t="str">
            <v>10L0162</v>
          </cell>
        </row>
        <row r="21">
          <cell r="AY21" t="str">
            <v>10L0162</v>
          </cell>
        </row>
        <row r="22">
          <cell r="AY22" t="str">
            <v>10L0162</v>
          </cell>
        </row>
        <row r="23">
          <cell r="AY23" t="str">
            <v>10L0162</v>
          </cell>
        </row>
        <row r="24">
          <cell r="AY24" t="str">
            <v>10L0162</v>
          </cell>
        </row>
        <row r="25">
          <cell r="AY25" t="str">
            <v>10L0162</v>
          </cell>
        </row>
        <row r="26">
          <cell r="AY26" t="str">
            <v>10L0162</v>
          </cell>
        </row>
        <row r="27">
          <cell r="AY27" t="str">
            <v>10L0162</v>
          </cell>
        </row>
        <row r="28">
          <cell r="AY28" t="str">
            <v>10L0162</v>
          </cell>
        </row>
        <row r="29">
          <cell r="AY29" t="str">
            <v>10L0162</v>
          </cell>
        </row>
        <row r="30">
          <cell r="AY30" t="str">
            <v>10L0162</v>
          </cell>
        </row>
        <row r="31">
          <cell r="AY31" t="str">
            <v>10L0162</v>
          </cell>
        </row>
        <row r="32">
          <cell r="AY32" t="str">
            <v>10L0162</v>
          </cell>
        </row>
        <row r="33">
          <cell r="AY33" t="str">
            <v>10L0162</v>
          </cell>
        </row>
        <row r="34">
          <cell r="AY34" t="str">
            <v>10L0162</v>
          </cell>
        </row>
        <row r="35">
          <cell r="AY35" t="str">
            <v>10L0162</v>
          </cell>
        </row>
        <row r="36">
          <cell r="AY36" t="str">
            <v>10L0162</v>
          </cell>
        </row>
        <row r="37">
          <cell r="AY37" t="str">
            <v>10L0162</v>
          </cell>
        </row>
        <row r="38">
          <cell r="AY38" t="str">
            <v>10L0162</v>
          </cell>
        </row>
        <row r="39">
          <cell r="AY39" t="str">
            <v>10L0162</v>
          </cell>
        </row>
        <row r="40">
          <cell r="AY40" t="str">
            <v>10L0162</v>
          </cell>
        </row>
        <row r="41">
          <cell r="AY41" t="str">
            <v>10L0162</v>
          </cell>
        </row>
        <row r="42">
          <cell r="AY42" t="str">
            <v>10L0162</v>
          </cell>
        </row>
        <row r="43">
          <cell r="AY43" t="str">
            <v>10L0162</v>
          </cell>
        </row>
        <row r="44">
          <cell r="AY44" t="str">
            <v>10L0162</v>
          </cell>
        </row>
        <row r="45">
          <cell r="AY45" t="str">
            <v>10L0162</v>
          </cell>
        </row>
        <row r="46">
          <cell r="AY46" t="str">
            <v>10L0162</v>
          </cell>
        </row>
        <row r="47">
          <cell r="AY47" t="str">
            <v>10L0162</v>
          </cell>
        </row>
        <row r="48">
          <cell r="AY48" t="str">
            <v>10L0162</v>
          </cell>
        </row>
        <row r="49">
          <cell r="AY49" t="str">
            <v>10L0162</v>
          </cell>
        </row>
        <row r="50">
          <cell r="AY50" t="str">
            <v>10L0162</v>
          </cell>
        </row>
        <row r="51">
          <cell r="AY51" t="str">
            <v>10L0162</v>
          </cell>
        </row>
        <row r="52">
          <cell r="AY52" t="str">
            <v>10L0162</v>
          </cell>
        </row>
        <row r="53">
          <cell r="AY53" t="str">
            <v>10L0162</v>
          </cell>
        </row>
        <row r="54">
          <cell r="AY54" t="str">
            <v>10L0162</v>
          </cell>
        </row>
        <row r="55">
          <cell r="AY55" t="str">
            <v>10L0162</v>
          </cell>
        </row>
        <row r="56">
          <cell r="AY56" t="str">
            <v>10L0162</v>
          </cell>
        </row>
        <row r="57">
          <cell r="AY57" t="str">
            <v>10L0162</v>
          </cell>
        </row>
        <row r="58">
          <cell r="AY58" t="str">
            <v>10L0162</v>
          </cell>
        </row>
        <row r="59">
          <cell r="AY59" t="str">
            <v>10L0162</v>
          </cell>
        </row>
        <row r="60">
          <cell r="AY60" t="str">
            <v>10L0162</v>
          </cell>
        </row>
        <row r="61">
          <cell r="AY61" t="str">
            <v>10L0162</v>
          </cell>
        </row>
        <row r="62">
          <cell r="AY62" t="str">
            <v>10L0162</v>
          </cell>
        </row>
        <row r="63">
          <cell r="AY63" t="str">
            <v>10L0162</v>
          </cell>
        </row>
        <row r="64">
          <cell r="AY64" t="str">
            <v>10L0162</v>
          </cell>
        </row>
        <row r="65">
          <cell r="AY65" t="str">
            <v>10L0162</v>
          </cell>
        </row>
        <row r="66">
          <cell r="AY66" t="str">
            <v>10L0162</v>
          </cell>
        </row>
        <row r="67">
          <cell r="AY67" t="str">
            <v>10L0162</v>
          </cell>
        </row>
        <row r="68">
          <cell r="AY68" t="str">
            <v>10L0162</v>
          </cell>
        </row>
        <row r="69">
          <cell r="AY69" t="str">
            <v>10L0162</v>
          </cell>
        </row>
        <row r="70">
          <cell r="AY70" t="str">
            <v>10L0162</v>
          </cell>
        </row>
        <row r="71">
          <cell r="AY71" t="str">
            <v>10L0162</v>
          </cell>
        </row>
        <row r="72">
          <cell r="AY72" t="str">
            <v>10L0162</v>
          </cell>
        </row>
        <row r="73">
          <cell r="AY73" t="str">
            <v>10L0162</v>
          </cell>
        </row>
        <row r="74">
          <cell r="AY74" t="str">
            <v>10L0162</v>
          </cell>
        </row>
        <row r="75">
          <cell r="AY75" t="str">
            <v>10L0162</v>
          </cell>
        </row>
        <row r="76">
          <cell r="AY76" t="str">
            <v>10L0162</v>
          </cell>
        </row>
        <row r="77">
          <cell r="AY77" t="str">
            <v>10L0162</v>
          </cell>
        </row>
        <row r="78">
          <cell r="AY78" t="str">
            <v>10L0162</v>
          </cell>
        </row>
        <row r="79">
          <cell r="AY79" t="str">
            <v>10L0162</v>
          </cell>
        </row>
        <row r="80">
          <cell r="AY80" t="str">
            <v>10L0162</v>
          </cell>
        </row>
        <row r="81">
          <cell r="AY81" t="str">
            <v>10L0162</v>
          </cell>
        </row>
        <row r="82">
          <cell r="AY82" t="str">
            <v>10L0162</v>
          </cell>
        </row>
        <row r="83">
          <cell r="AY83" t="str">
            <v>10L0162</v>
          </cell>
        </row>
        <row r="84">
          <cell r="AY84" t="str">
            <v>10L0162</v>
          </cell>
        </row>
        <row r="85">
          <cell r="AY85" t="str">
            <v>10L0162</v>
          </cell>
        </row>
        <row r="86">
          <cell r="AY86" t="str">
            <v>10L0162</v>
          </cell>
        </row>
        <row r="87">
          <cell r="AY87" t="str">
            <v>10L0162</v>
          </cell>
        </row>
        <row r="88">
          <cell r="AY88" t="str">
            <v>10L0162</v>
          </cell>
        </row>
        <row r="89">
          <cell r="AY89" t="str">
            <v>10L0162</v>
          </cell>
        </row>
        <row r="90">
          <cell r="AY90" t="str">
            <v>10L0162</v>
          </cell>
        </row>
        <row r="91">
          <cell r="AY91" t="str">
            <v>10L0162</v>
          </cell>
        </row>
        <row r="92">
          <cell r="AY92" t="str">
            <v>10L0162</v>
          </cell>
        </row>
        <row r="93">
          <cell r="AY93" t="str">
            <v>10L0162</v>
          </cell>
        </row>
        <row r="94">
          <cell r="AY94" t="str">
            <v>10L0162</v>
          </cell>
        </row>
        <row r="95">
          <cell r="AY95" t="str">
            <v>10L0162</v>
          </cell>
        </row>
        <row r="96">
          <cell r="AY96" t="str">
            <v>10L0162</v>
          </cell>
        </row>
        <row r="97">
          <cell r="AY97" t="str">
            <v>10L0162</v>
          </cell>
        </row>
        <row r="98">
          <cell r="AY98" t="str">
            <v>10L0162</v>
          </cell>
        </row>
        <row r="99">
          <cell r="AY99" t="str">
            <v>06L0413</v>
          </cell>
        </row>
        <row r="100">
          <cell r="AY100" t="str">
            <v>06L0413</v>
          </cell>
        </row>
        <row r="101">
          <cell r="AY101" t="str">
            <v>06L0413</v>
          </cell>
        </row>
        <row r="102">
          <cell r="AY102" t="str">
            <v>06L0413</v>
          </cell>
        </row>
        <row r="103">
          <cell r="AY103" t="str">
            <v>06L0413</v>
          </cell>
        </row>
        <row r="104">
          <cell r="AY104" t="str">
            <v>06L0413</v>
          </cell>
        </row>
        <row r="105">
          <cell r="AY105" t="str">
            <v>06L0413</v>
          </cell>
        </row>
        <row r="106">
          <cell r="AY106" t="str">
            <v>06L0413</v>
          </cell>
        </row>
        <row r="107">
          <cell r="AY107" t="str">
            <v>06L0413</v>
          </cell>
        </row>
        <row r="108">
          <cell r="AY108" t="str">
            <v>06L0413</v>
          </cell>
        </row>
        <row r="109">
          <cell r="AY109" t="str">
            <v>06L0413</v>
          </cell>
        </row>
        <row r="110">
          <cell r="AY110" t="str">
            <v>06L0413</v>
          </cell>
        </row>
        <row r="111">
          <cell r="AY111" t="str">
            <v>07L0349</v>
          </cell>
        </row>
        <row r="112">
          <cell r="AY112" t="str">
            <v>07L0349</v>
          </cell>
        </row>
        <row r="113">
          <cell r="AY113" t="str">
            <v>07L0349</v>
          </cell>
        </row>
        <row r="114">
          <cell r="AY114" t="str">
            <v>07L0349</v>
          </cell>
        </row>
        <row r="115">
          <cell r="AY115" t="str">
            <v>07L0349</v>
          </cell>
        </row>
        <row r="116">
          <cell r="AY116" t="str">
            <v>07L0349</v>
          </cell>
        </row>
        <row r="117">
          <cell r="AY117" t="str">
            <v>08L0617</v>
          </cell>
        </row>
        <row r="118">
          <cell r="AY118" t="str">
            <v>08L0617</v>
          </cell>
        </row>
        <row r="119">
          <cell r="AY119" t="str">
            <v>08L0617</v>
          </cell>
        </row>
        <row r="120">
          <cell r="AY120" t="str">
            <v>08L0617</v>
          </cell>
        </row>
        <row r="121">
          <cell r="AY121" t="str">
            <v>08L0617</v>
          </cell>
        </row>
        <row r="122">
          <cell r="AY122" t="str">
            <v>08L0617</v>
          </cell>
        </row>
        <row r="123">
          <cell r="AY123" t="str">
            <v>08L0617</v>
          </cell>
        </row>
        <row r="124">
          <cell r="AY124" t="str">
            <v>08L0617</v>
          </cell>
        </row>
        <row r="125">
          <cell r="AY125" t="str">
            <v>08L0356</v>
          </cell>
        </row>
        <row r="126">
          <cell r="AY126" t="str">
            <v>08L0356</v>
          </cell>
        </row>
        <row r="127">
          <cell r="AY127" t="str">
            <v>09L0554</v>
          </cell>
        </row>
        <row r="128">
          <cell r="AY128" t="str">
            <v>09L0554</v>
          </cell>
        </row>
        <row r="129">
          <cell r="AY129" t="str">
            <v>09L0554</v>
          </cell>
        </row>
        <row r="130">
          <cell r="AY130" t="str">
            <v>09L0554</v>
          </cell>
        </row>
        <row r="131">
          <cell r="AY131" t="str">
            <v>09L0554</v>
          </cell>
        </row>
        <row r="132">
          <cell r="AY132" t="str">
            <v>09L0554</v>
          </cell>
        </row>
        <row r="133">
          <cell r="AY133" t="str">
            <v>09L0554</v>
          </cell>
        </row>
        <row r="134">
          <cell r="AY134" t="str">
            <v>09L0554</v>
          </cell>
        </row>
        <row r="135">
          <cell r="AY135" t="str">
            <v>09L0554</v>
          </cell>
        </row>
        <row r="136">
          <cell r="AY136" t="str">
            <v>09L0554</v>
          </cell>
        </row>
        <row r="137">
          <cell r="AY137" t="str">
            <v>09L0554</v>
          </cell>
        </row>
        <row r="138">
          <cell r="AY138" t="str">
            <v>09L0554</v>
          </cell>
        </row>
        <row r="139">
          <cell r="AY139" t="str">
            <v>09L0554</v>
          </cell>
        </row>
        <row r="140">
          <cell r="AY140" t="str">
            <v>09L0554</v>
          </cell>
        </row>
        <row r="141">
          <cell r="AY141" t="str">
            <v>09L0554</v>
          </cell>
        </row>
        <row r="142">
          <cell r="AY142" t="str">
            <v>09L0554</v>
          </cell>
        </row>
        <row r="143">
          <cell r="AY143" t="str">
            <v>09L0554</v>
          </cell>
        </row>
        <row r="144">
          <cell r="AY144" t="str">
            <v>09L0554</v>
          </cell>
        </row>
        <row r="145">
          <cell r="AY145" t="str">
            <v>09L0554</v>
          </cell>
        </row>
        <row r="146">
          <cell r="AY146" t="str">
            <v>09L0554</v>
          </cell>
        </row>
        <row r="147">
          <cell r="AY147" t="str">
            <v>09L0554</v>
          </cell>
        </row>
        <row r="148">
          <cell r="AY148" t="str">
            <v>09L0554</v>
          </cell>
        </row>
        <row r="149">
          <cell r="AY149" t="str">
            <v>10L0087</v>
          </cell>
        </row>
        <row r="150">
          <cell r="AY150" t="str">
            <v>10L0087</v>
          </cell>
        </row>
        <row r="151">
          <cell r="AY151" t="str">
            <v>07L0725</v>
          </cell>
        </row>
        <row r="152">
          <cell r="AY152" t="str">
            <v>07L0725</v>
          </cell>
        </row>
        <row r="153">
          <cell r="AY153" t="str">
            <v>07L0725</v>
          </cell>
        </row>
        <row r="154">
          <cell r="AY154" t="str">
            <v>07L0725</v>
          </cell>
        </row>
        <row r="155">
          <cell r="AY155" t="str">
            <v>07L0725</v>
          </cell>
        </row>
        <row r="156">
          <cell r="AY156" t="str">
            <v>07L0725</v>
          </cell>
        </row>
        <row r="157">
          <cell r="AY157" t="str">
            <v>10T0048</v>
          </cell>
        </row>
        <row r="158">
          <cell r="AY158" t="str">
            <v>10T0048</v>
          </cell>
        </row>
        <row r="159">
          <cell r="AY159" t="str">
            <v>06L0129</v>
          </cell>
        </row>
        <row r="160">
          <cell r="AY160" t="str">
            <v>06L0129</v>
          </cell>
        </row>
        <row r="161">
          <cell r="AY161" t="str">
            <v>06L0129</v>
          </cell>
        </row>
        <row r="162">
          <cell r="AY162" t="str">
            <v>09L0495</v>
          </cell>
        </row>
        <row r="163">
          <cell r="AY163" t="str">
            <v>09L0495</v>
          </cell>
        </row>
        <row r="164">
          <cell r="AY164" t="str">
            <v>09L0495</v>
          </cell>
        </row>
        <row r="165">
          <cell r="AY165" t="str">
            <v>09L0495</v>
          </cell>
        </row>
        <row r="166">
          <cell r="AY166" t="str">
            <v>09L0495</v>
          </cell>
        </row>
        <row r="167">
          <cell r="AY167" t="str">
            <v>09L0495</v>
          </cell>
        </row>
        <row r="168">
          <cell r="AY168" t="str">
            <v>09L0495</v>
          </cell>
        </row>
        <row r="169">
          <cell r="AY169" t="str">
            <v>09L0495</v>
          </cell>
        </row>
        <row r="170">
          <cell r="AY170" t="str">
            <v>09L0495</v>
          </cell>
        </row>
        <row r="171">
          <cell r="AY171" t="str">
            <v>09L0495</v>
          </cell>
        </row>
        <row r="172">
          <cell r="AY172" t="str">
            <v>09L0495</v>
          </cell>
        </row>
        <row r="173">
          <cell r="AY173" t="str">
            <v>09L0495</v>
          </cell>
        </row>
        <row r="174">
          <cell r="AY174" t="str">
            <v>09L0495</v>
          </cell>
        </row>
        <row r="175">
          <cell r="AY175" t="str">
            <v>09L0495</v>
          </cell>
        </row>
        <row r="176">
          <cell r="AY176" t="str">
            <v>09L0495</v>
          </cell>
        </row>
        <row r="177">
          <cell r="AY177" t="str">
            <v>09L0495</v>
          </cell>
        </row>
        <row r="178">
          <cell r="AY178" t="str">
            <v>09L0495</v>
          </cell>
        </row>
        <row r="179">
          <cell r="AY179" t="str">
            <v>09L0495</v>
          </cell>
        </row>
        <row r="180">
          <cell r="AY180" t="str">
            <v>09L0495</v>
          </cell>
        </row>
        <row r="181">
          <cell r="AY181" t="str">
            <v>09L0495</v>
          </cell>
        </row>
        <row r="182">
          <cell r="AY182" t="str">
            <v>09L0495</v>
          </cell>
        </row>
        <row r="183">
          <cell r="AY183" t="str">
            <v>09L0495</v>
          </cell>
        </row>
        <row r="184">
          <cell r="AY184" t="str">
            <v>09L0495</v>
          </cell>
        </row>
        <row r="185">
          <cell r="AY185" t="str">
            <v>09L0495</v>
          </cell>
        </row>
        <row r="186">
          <cell r="AY186" t="str">
            <v>09L0495</v>
          </cell>
        </row>
        <row r="187">
          <cell r="AY187" t="str">
            <v>09L0495</v>
          </cell>
        </row>
        <row r="188">
          <cell r="AY188" t="str">
            <v>09L0495</v>
          </cell>
        </row>
        <row r="189">
          <cell r="AY189" t="str">
            <v>09L0495</v>
          </cell>
        </row>
        <row r="190">
          <cell r="AY190" t="str">
            <v>09L0495</v>
          </cell>
        </row>
        <row r="191">
          <cell r="AY191" t="str">
            <v>09L0495</v>
          </cell>
        </row>
        <row r="192">
          <cell r="AY192" t="str">
            <v>09L0495</v>
          </cell>
        </row>
        <row r="193">
          <cell r="AY193" t="str">
            <v>09L0495</v>
          </cell>
        </row>
        <row r="194">
          <cell r="AY194" t="str">
            <v>09L0495</v>
          </cell>
        </row>
        <row r="195">
          <cell r="AY195" t="str">
            <v>09L0495</v>
          </cell>
        </row>
        <row r="196">
          <cell r="AY196" t="str">
            <v>09L0495</v>
          </cell>
        </row>
        <row r="197">
          <cell r="AY197" t="str">
            <v>09L0495</v>
          </cell>
        </row>
        <row r="198">
          <cell r="AY198" t="str">
            <v>09L0495</v>
          </cell>
        </row>
        <row r="199">
          <cell r="AY199" t="str">
            <v>09L0495</v>
          </cell>
        </row>
        <row r="200">
          <cell r="AY200" t="str">
            <v>09L0495</v>
          </cell>
        </row>
        <row r="201">
          <cell r="AY201" t="str">
            <v>09L0495</v>
          </cell>
        </row>
        <row r="202">
          <cell r="AY202" t="str">
            <v>09L0495</v>
          </cell>
        </row>
        <row r="203">
          <cell r="AY203" t="str">
            <v>09L0495</v>
          </cell>
        </row>
        <row r="204">
          <cell r="AY204" t="str">
            <v>09L0495</v>
          </cell>
        </row>
        <row r="205">
          <cell r="AY205" t="str">
            <v>09L0495</v>
          </cell>
        </row>
        <row r="206">
          <cell r="AY206" t="str">
            <v>09L0495</v>
          </cell>
        </row>
        <row r="207">
          <cell r="AY207" t="str">
            <v>10L0118</v>
          </cell>
        </row>
        <row r="208">
          <cell r="AY208" t="str">
            <v>10L0118</v>
          </cell>
        </row>
        <row r="209">
          <cell r="AY209" t="str">
            <v>10L0118</v>
          </cell>
        </row>
        <row r="210">
          <cell r="AY210" t="str">
            <v>10L0118</v>
          </cell>
        </row>
        <row r="211">
          <cell r="AY211" t="str">
            <v>10L0118</v>
          </cell>
        </row>
        <row r="212">
          <cell r="AY212" t="str">
            <v>06L0309</v>
          </cell>
        </row>
        <row r="213">
          <cell r="AY213" t="str">
            <v>09L0562</v>
          </cell>
        </row>
        <row r="214">
          <cell r="AY214" t="str">
            <v>09L0562</v>
          </cell>
        </row>
        <row r="215">
          <cell r="AY215" t="str">
            <v>09L0562</v>
          </cell>
        </row>
        <row r="216">
          <cell r="AY216" t="str">
            <v>09L0562</v>
          </cell>
        </row>
        <row r="217">
          <cell r="AY217" t="str">
            <v>09L0562</v>
          </cell>
        </row>
        <row r="218">
          <cell r="AY218" t="str">
            <v>09L0562</v>
          </cell>
        </row>
        <row r="219">
          <cell r="AY219" t="str">
            <v>09L0562</v>
          </cell>
        </row>
        <row r="220">
          <cell r="AY220" t="str">
            <v>09L0562</v>
          </cell>
        </row>
        <row r="221">
          <cell r="AY221" t="str">
            <v>09L0562</v>
          </cell>
        </row>
        <row r="222">
          <cell r="AY222" t="str">
            <v>09L0562</v>
          </cell>
        </row>
        <row r="223">
          <cell r="AY223" t="str">
            <v>09L0562</v>
          </cell>
        </row>
        <row r="224">
          <cell r="AY224" t="str">
            <v>09L0562</v>
          </cell>
        </row>
        <row r="225">
          <cell r="AY225" t="str">
            <v>09L0562</v>
          </cell>
        </row>
        <row r="226">
          <cell r="AY226" t="str">
            <v>09L0562</v>
          </cell>
        </row>
        <row r="227">
          <cell r="AY227" t="str">
            <v>09L0562</v>
          </cell>
        </row>
        <row r="228">
          <cell r="AY228" t="str">
            <v>09L0562</v>
          </cell>
        </row>
        <row r="229">
          <cell r="AY229" t="str">
            <v>09L0562</v>
          </cell>
        </row>
        <row r="230">
          <cell r="AY230" t="str">
            <v>09L0562</v>
          </cell>
        </row>
        <row r="231">
          <cell r="AY231" t="str">
            <v>09L0562</v>
          </cell>
        </row>
        <row r="232">
          <cell r="AY232" t="str">
            <v>09L0562</v>
          </cell>
        </row>
        <row r="233">
          <cell r="AY233" t="str">
            <v>09L0562</v>
          </cell>
        </row>
        <row r="234">
          <cell r="AY234" t="str">
            <v>09L0562</v>
          </cell>
        </row>
        <row r="235">
          <cell r="AY235" t="str">
            <v>09L0562</v>
          </cell>
        </row>
        <row r="236">
          <cell r="AY236" t="str">
            <v>09L0562</v>
          </cell>
        </row>
        <row r="237">
          <cell r="AY237" t="str">
            <v>09L0562</v>
          </cell>
        </row>
        <row r="238">
          <cell r="AY238" t="str">
            <v>09L0562</v>
          </cell>
        </row>
        <row r="239">
          <cell r="AY239" t="str">
            <v>09L0562</v>
          </cell>
        </row>
        <row r="240">
          <cell r="AY240" t="str">
            <v>09L0562</v>
          </cell>
        </row>
        <row r="241">
          <cell r="AY241" t="str">
            <v>09L0562</v>
          </cell>
        </row>
        <row r="242">
          <cell r="AY242" t="str">
            <v>09L0562</v>
          </cell>
        </row>
        <row r="243">
          <cell r="AY243" t="str">
            <v>09L0562</v>
          </cell>
        </row>
        <row r="244">
          <cell r="AY244" t="str">
            <v>09L0562</v>
          </cell>
        </row>
        <row r="245">
          <cell r="AY245" t="str">
            <v>09L0562</v>
          </cell>
        </row>
        <row r="246">
          <cell r="AY246" t="str">
            <v>09L0562</v>
          </cell>
        </row>
        <row r="247">
          <cell r="AY247" t="str">
            <v>09L0562</v>
          </cell>
        </row>
        <row r="248">
          <cell r="AY248" t="str">
            <v>09L0562</v>
          </cell>
        </row>
        <row r="249">
          <cell r="AY249" t="str">
            <v>09L0562</v>
          </cell>
        </row>
        <row r="250">
          <cell r="AY250" t="str">
            <v>09L0562</v>
          </cell>
        </row>
        <row r="251">
          <cell r="AY251" t="str">
            <v>09L0562</v>
          </cell>
        </row>
        <row r="252">
          <cell r="AY252" t="str">
            <v>09L0562</v>
          </cell>
        </row>
        <row r="253">
          <cell r="AY253" t="str">
            <v>09L0562</v>
          </cell>
        </row>
        <row r="254">
          <cell r="AY254" t="str">
            <v>09L0562</v>
          </cell>
        </row>
        <row r="255">
          <cell r="AY255" t="str">
            <v>09L0562</v>
          </cell>
        </row>
        <row r="256">
          <cell r="AY256" t="str">
            <v>09L0562</v>
          </cell>
        </row>
        <row r="257">
          <cell r="AY257" t="str">
            <v>09L0562</v>
          </cell>
        </row>
        <row r="258">
          <cell r="AY258" t="str">
            <v>09L0562</v>
          </cell>
        </row>
        <row r="259">
          <cell r="AY259" t="str">
            <v>09L0562</v>
          </cell>
        </row>
        <row r="260">
          <cell r="AY260" t="str">
            <v>09L0562</v>
          </cell>
        </row>
        <row r="261">
          <cell r="AY261" t="str">
            <v>09L0562</v>
          </cell>
        </row>
        <row r="262">
          <cell r="AY262" t="str">
            <v>09L0562</v>
          </cell>
        </row>
        <row r="263">
          <cell r="AY263" t="str">
            <v>09L0562</v>
          </cell>
        </row>
        <row r="264">
          <cell r="AY264" t="str">
            <v>09L0562</v>
          </cell>
        </row>
        <row r="265">
          <cell r="AY265" t="str">
            <v>09L0562</v>
          </cell>
        </row>
        <row r="266">
          <cell r="AY266" t="str">
            <v>09L0562</v>
          </cell>
        </row>
        <row r="267">
          <cell r="AY267" t="str">
            <v>09L0562</v>
          </cell>
        </row>
        <row r="268">
          <cell r="AY268" t="str">
            <v>09L0562</v>
          </cell>
        </row>
        <row r="269">
          <cell r="AY269" t="str">
            <v>09L0562</v>
          </cell>
        </row>
        <row r="270">
          <cell r="AY270" t="str">
            <v>09L0562</v>
          </cell>
        </row>
        <row r="271">
          <cell r="AY271" t="str">
            <v>09L0562</v>
          </cell>
        </row>
        <row r="272">
          <cell r="AY272" t="str">
            <v>09L0562</v>
          </cell>
        </row>
        <row r="273">
          <cell r="AY273" t="str">
            <v>09L0562</v>
          </cell>
        </row>
        <row r="274">
          <cell r="AY274" t="str">
            <v>09L0562</v>
          </cell>
        </row>
        <row r="275">
          <cell r="AY275" t="str">
            <v>09L0562</v>
          </cell>
        </row>
        <row r="276">
          <cell r="AY276" t="str">
            <v>09L0562</v>
          </cell>
        </row>
        <row r="277">
          <cell r="AY277" t="str">
            <v>09L0562</v>
          </cell>
        </row>
        <row r="278">
          <cell r="AY278" t="str">
            <v>09L0562</v>
          </cell>
        </row>
        <row r="279">
          <cell r="AY279" t="str">
            <v>09L0562</v>
          </cell>
        </row>
        <row r="280">
          <cell r="AY280" t="str">
            <v>09L0562</v>
          </cell>
        </row>
        <row r="281">
          <cell r="AY281" t="str">
            <v>09L0562</v>
          </cell>
        </row>
        <row r="282">
          <cell r="AY282" t="str">
            <v>09L0562</v>
          </cell>
        </row>
        <row r="283">
          <cell r="AY283" t="str">
            <v>09L0562</v>
          </cell>
        </row>
        <row r="284">
          <cell r="AY284" t="str">
            <v>09L0562</v>
          </cell>
        </row>
        <row r="285">
          <cell r="AY285" t="str">
            <v>09L0562</v>
          </cell>
        </row>
        <row r="286">
          <cell r="AY286" t="str">
            <v>09L0562</v>
          </cell>
        </row>
        <row r="287">
          <cell r="AY287" t="str">
            <v>09L0562</v>
          </cell>
        </row>
        <row r="288">
          <cell r="AY288" t="str">
            <v>09L0562</v>
          </cell>
        </row>
        <row r="289">
          <cell r="AY289" t="str">
            <v>09L0562</v>
          </cell>
        </row>
        <row r="290">
          <cell r="AY290" t="str">
            <v>09L0562</v>
          </cell>
        </row>
        <row r="291">
          <cell r="AY291" t="str">
            <v>09L0562</v>
          </cell>
        </row>
        <row r="292">
          <cell r="AY292" t="str">
            <v>09L0562</v>
          </cell>
        </row>
        <row r="293">
          <cell r="AY293" t="str">
            <v>09L0562</v>
          </cell>
        </row>
        <row r="294">
          <cell r="AY294" t="str">
            <v>09L0562</v>
          </cell>
        </row>
        <row r="295">
          <cell r="AY295" t="str">
            <v>09L0562</v>
          </cell>
        </row>
        <row r="296">
          <cell r="AY296" t="str">
            <v>09L0215</v>
          </cell>
        </row>
        <row r="297">
          <cell r="AY297" t="str">
            <v>09L0215</v>
          </cell>
        </row>
        <row r="298">
          <cell r="AY298" t="str">
            <v>10L0041</v>
          </cell>
        </row>
        <row r="299">
          <cell r="AY299" t="str">
            <v>10L0041</v>
          </cell>
        </row>
        <row r="300">
          <cell r="AY300" t="str">
            <v>09L0548</v>
          </cell>
        </row>
        <row r="301">
          <cell r="AY301" t="str">
            <v>09L0548</v>
          </cell>
        </row>
        <row r="302">
          <cell r="AY302" t="str">
            <v>09L0548</v>
          </cell>
        </row>
        <row r="303">
          <cell r="AY303" t="str">
            <v>09L0548</v>
          </cell>
        </row>
        <row r="304">
          <cell r="AY304" t="str">
            <v>09L0548</v>
          </cell>
        </row>
        <row r="305">
          <cell r="AY305" t="str">
            <v>09L0548</v>
          </cell>
        </row>
        <row r="306">
          <cell r="AY306" t="str">
            <v>09L0548</v>
          </cell>
        </row>
        <row r="307">
          <cell r="AY307" t="str">
            <v>09L0548</v>
          </cell>
        </row>
        <row r="308">
          <cell r="AY308" t="str">
            <v>09L0548</v>
          </cell>
        </row>
        <row r="309">
          <cell r="AY309" t="str">
            <v>09L0548</v>
          </cell>
        </row>
        <row r="310">
          <cell r="AY310" t="str">
            <v>09L0548</v>
          </cell>
        </row>
        <row r="311">
          <cell r="AY311" t="str">
            <v>09L0548</v>
          </cell>
        </row>
        <row r="312">
          <cell r="AY312" t="str">
            <v>09L0548</v>
          </cell>
        </row>
        <row r="313">
          <cell r="AY313" t="str">
            <v>09L0548</v>
          </cell>
        </row>
        <row r="314">
          <cell r="AY314" t="str">
            <v>09L0548</v>
          </cell>
        </row>
        <row r="315">
          <cell r="AY315" t="str">
            <v>09L0548</v>
          </cell>
        </row>
        <row r="316">
          <cell r="AY316" t="str">
            <v>09L0548</v>
          </cell>
        </row>
        <row r="317">
          <cell r="AY317" t="str">
            <v>09L0548</v>
          </cell>
        </row>
        <row r="318">
          <cell r="AY318" t="str">
            <v>09L0548</v>
          </cell>
        </row>
        <row r="319">
          <cell r="AY319" t="str">
            <v>09L0548</v>
          </cell>
        </row>
        <row r="320">
          <cell r="AY320" t="str">
            <v>09L0548</v>
          </cell>
        </row>
        <row r="321">
          <cell r="AY321" t="str">
            <v>09L0572</v>
          </cell>
        </row>
        <row r="322">
          <cell r="AY322" t="str">
            <v>09L0572</v>
          </cell>
        </row>
        <row r="323">
          <cell r="AY323" t="str">
            <v>09L0572</v>
          </cell>
        </row>
        <row r="324">
          <cell r="AY324" t="str">
            <v>09L0572</v>
          </cell>
        </row>
        <row r="325">
          <cell r="AY325" t="str">
            <v>09L0572</v>
          </cell>
        </row>
        <row r="326">
          <cell r="AY326" t="str">
            <v>09L0572</v>
          </cell>
        </row>
        <row r="327">
          <cell r="AY327" t="str">
            <v>09L0572</v>
          </cell>
        </row>
        <row r="328">
          <cell r="AY328" t="str">
            <v>09L0572</v>
          </cell>
        </row>
        <row r="329">
          <cell r="AY329" t="str">
            <v>09L0572</v>
          </cell>
        </row>
        <row r="330">
          <cell r="AY330" t="str">
            <v>09L0572</v>
          </cell>
        </row>
        <row r="331">
          <cell r="AY331" t="str">
            <v>09L0572</v>
          </cell>
        </row>
        <row r="332">
          <cell r="AY332" t="str">
            <v>09L0572</v>
          </cell>
        </row>
        <row r="333">
          <cell r="AY333" t="str">
            <v>09L0572</v>
          </cell>
        </row>
        <row r="334">
          <cell r="AY334" t="str">
            <v>09L0572</v>
          </cell>
        </row>
        <row r="335">
          <cell r="AY335" t="str">
            <v>09L0572</v>
          </cell>
        </row>
        <row r="336">
          <cell r="AY336" t="str">
            <v>09L0572</v>
          </cell>
        </row>
        <row r="337">
          <cell r="AY337" t="str">
            <v>09L0572</v>
          </cell>
        </row>
        <row r="338">
          <cell r="AY338" t="str">
            <v>09L0572</v>
          </cell>
        </row>
        <row r="339">
          <cell r="AY339" t="str">
            <v>09L0572</v>
          </cell>
        </row>
        <row r="340">
          <cell r="AY340" t="str">
            <v>09L0572</v>
          </cell>
        </row>
        <row r="341">
          <cell r="AY341" t="str">
            <v>09L0572</v>
          </cell>
        </row>
        <row r="342">
          <cell r="AY342" t="str">
            <v>09L0572</v>
          </cell>
        </row>
        <row r="343">
          <cell r="AY343" t="str">
            <v>09L0572</v>
          </cell>
        </row>
        <row r="344">
          <cell r="AY344" t="str">
            <v>09L0572</v>
          </cell>
        </row>
        <row r="345">
          <cell r="AY345" t="str">
            <v>09L0572</v>
          </cell>
        </row>
        <row r="346">
          <cell r="AY346" t="str">
            <v>09L0572</v>
          </cell>
        </row>
        <row r="347">
          <cell r="AY347" t="str">
            <v>09L0572</v>
          </cell>
        </row>
        <row r="348">
          <cell r="AY348" t="str">
            <v>09L0572</v>
          </cell>
        </row>
        <row r="349">
          <cell r="AY349" t="str">
            <v>09L0572</v>
          </cell>
        </row>
        <row r="350">
          <cell r="AY350" t="str">
            <v>09L0572</v>
          </cell>
        </row>
        <row r="351">
          <cell r="AY351" t="str">
            <v>09L0572</v>
          </cell>
        </row>
        <row r="352">
          <cell r="AY352" t="str">
            <v>09L0572</v>
          </cell>
        </row>
        <row r="353">
          <cell r="AY353" t="str">
            <v>09L0572</v>
          </cell>
        </row>
        <row r="354">
          <cell r="AY354" t="str">
            <v>09L0572</v>
          </cell>
        </row>
        <row r="355">
          <cell r="AY355" t="str">
            <v>09L0572</v>
          </cell>
        </row>
        <row r="356">
          <cell r="AY356" t="str">
            <v>09L0572</v>
          </cell>
        </row>
        <row r="357">
          <cell r="AY357" t="str">
            <v>06L0416</v>
          </cell>
        </row>
        <row r="358">
          <cell r="AY358" t="str">
            <v>09L0572</v>
          </cell>
        </row>
        <row r="359">
          <cell r="AY359" t="str">
            <v>09L0572</v>
          </cell>
        </row>
        <row r="360">
          <cell r="AY360" t="str">
            <v>09L0572</v>
          </cell>
        </row>
        <row r="361">
          <cell r="AY361" t="str">
            <v>09L0572</v>
          </cell>
        </row>
        <row r="362">
          <cell r="AY362" t="str">
            <v>09L0572</v>
          </cell>
        </row>
        <row r="363">
          <cell r="AY363" t="str">
            <v>09L0572</v>
          </cell>
        </row>
        <row r="364">
          <cell r="AY364" t="str">
            <v>09L0572</v>
          </cell>
        </row>
        <row r="365">
          <cell r="AY365" t="str">
            <v>09L0572</v>
          </cell>
        </row>
        <row r="366">
          <cell r="AY366" t="str">
            <v>09L0572</v>
          </cell>
        </row>
        <row r="367">
          <cell r="AY367" t="str">
            <v>09L0572</v>
          </cell>
        </row>
        <row r="368">
          <cell r="AY368" t="str">
            <v>09L0572</v>
          </cell>
        </row>
        <row r="369">
          <cell r="AY369" t="str">
            <v>09L0572</v>
          </cell>
        </row>
        <row r="370">
          <cell r="AY370" t="str">
            <v>09L0572</v>
          </cell>
        </row>
        <row r="371">
          <cell r="AY371" t="str">
            <v>09L0572</v>
          </cell>
        </row>
        <row r="372">
          <cell r="AY372" t="str">
            <v>09L0572</v>
          </cell>
        </row>
        <row r="373">
          <cell r="AY373" t="str">
            <v>09L0572</v>
          </cell>
        </row>
        <row r="374">
          <cell r="AY374" t="str">
            <v>09L0572</v>
          </cell>
        </row>
        <row r="375">
          <cell r="AY375" t="str">
            <v>09L0572</v>
          </cell>
        </row>
        <row r="376">
          <cell r="AY376" t="str">
            <v>09L0572</v>
          </cell>
        </row>
        <row r="377">
          <cell r="AY377" t="str">
            <v>09L0572</v>
          </cell>
        </row>
        <row r="378">
          <cell r="AY378" t="str">
            <v>09L0572</v>
          </cell>
        </row>
        <row r="379">
          <cell r="AY379" t="str">
            <v>09L0572</v>
          </cell>
        </row>
        <row r="380">
          <cell r="AY380" t="str">
            <v>09L0572</v>
          </cell>
        </row>
        <row r="381">
          <cell r="AY381" t="str">
            <v>09L0572</v>
          </cell>
        </row>
        <row r="382">
          <cell r="AY382" t="str">
            <v>09L0572</v>
          </cell>
        </row>
        <row r="383">
          <cell r="AY383" t="str">
            <v>09L0572</v>
          </cell>
        </row>
        <row r="384">
          <cell r="AY384" t="str">
            <v>09L0572</v>
          </cell>
        </row>
        <row r="385">
          <cell r="AY385" t="str">
            <v>09L0572</v>
          </cell>
        </row>
        <row r="386">
          <cell r="AY386" t="str">
            <v>09L0572</v>
          </cell>
        </row>
        <row r="387">
          <cell r="AY387" t="str">
            <v>09L0572</v>
          </cell>
        </row>
        <row r="388">
          <cell r="AY388" t="str">
            <v>09L0572</v>
          </cell>
        </row>
        <row r="389">
          <cell r="AY389" t="str">
            <v>09L0572</v>
          </cell>
        </row>
        <row r="390">
          <cell r="AY390" t="str">
            <v>09L0572</v>
          </cell>
        </row>
        <row r="391">
          <cell r="AY391" t="str">
            <v>09L0572</v>
          </cell>
        </row>
        <row r="392">
          <cell r="AY392" t="str">
            <v>09L0572</v>
          </cell>
        </row>
        <row r="393">
          <cell r="AY393" t="str">
            <v>09L0572</v>
          </cell>
        </row>
        <row r="394">
          <cell r="AY394" t="str">
            <v>09L0572</v>
          </cell>
        </row>
        <row r="395">
          <cell r="AY395" t="str">
            <v>07L0014</v>
          </cell>
        </row>
        <row r="396">
          <cell r="AY396" t="str">
            <v>07L0014</v>
          </cell>
        </row>
        <row r="397">
          <cell r="AY397" t="str">
            <v>07L0014</v>
          </cell>
        </row>
        <row r="398">
          <cell r="AY398" t="str">
            <v>07L0014</v>
          </cell>
        </row>
        <row r="399">
          <cell r="AY399" t="str">
            <v>07L0014</v>
          </cell>
        </row>
        <row r="400">
          <cell r="AY400" t="str">
            <v>07L0014</v>
          </cell>
        </row>
        <row r="401">
          <cell r="AY401" t="str">
            <v>07L0014</v>
          </cell>
        </row>
        <row r="402">
          <cell r="AY402" t="str">
            <v>07L0014</v>
          </cell>
        </row>
        <row r="403">
          <cell r="AY403" t="str">
            <v>07L0014</v>
          </cell>
        </row>
        <row r="404">
          <cell r="AY404" t="str">
            <v>07L0014</v>
          </cell>
        </row>
        <row r="405">
          <cell r="AY405" t="str">
            <v>07L0014</v>
          </cell>
        </row>
        <row r="406">
          <cell r="AY406" t="str">
            <v>07L0014</v>
          </cell>
        </row>
        <row r="407">
          <cell r="AY407" t="str">
            <v>07L0014</v>
          </cell>
        </row>
        <row r="408">
          <cell r="AY408" t="str">
            <v>07L0014</v>
          </cell>
        </row>
        <row r="409">
          <cell r="AY409" t="str">
            <v>07L0014</v>
          </cell>
        </row>
        <row r="410">
          <cell r="AY410" t="str">
            <v>07L0014</v>
          </cell>
        </row>
        <row r="411">
          <cell r="AY411" t="str">
            <v>07L0014</v>
          </cell>
        </row>
        <row r="412">
          <cell r="AY412" t="str">
            <v>07L0014</v>
          </cell>
        </row>
        <row r="413">
          <cell r="AY413" t="str">
            <v>07L0014</v>
          </cell>
        </row>
        <row r="414">
          <cell r="AY414" t="str">
            <v>07L0014</v>
          </cell>
        </row>
        <row r="415">
          <cell r="AY415" t="str">
            <v>07L0014</v>
          </cell>
        </row>
        <row r="416">
          <cell r="AY416" t="str">
            <v>07L0014</v>
          </cell>
        </row>
        <row r="417">
          <cell r="AY417" t="str">
            <v>07L0014</v>
          </cell>
        </row>
        <row r="418">
          <cell r="AY418" t="str">
            <v>07L0014</v>
          </cell>
        </row>
        <row r="419">
          <cell r="AY419" t="str">
            <v>07L0014</v>
          </cell>
        </row>
        <row r="420">
          <cell r="AY420" t="str">
            <v>07L0014</v>
          </cell>
        </row>
        <row r="421">
          <cell r="AY421" t="str">
            <v>07L0014</v>
          </cell>
        </row>
        <row r="422">
          <cell r="AY422" t="str">
            <v>07L0014</v>
          </cell>
        </row>
        <row r="423">
          <cell r="AY423" t="str">
            <v>07L0014</v>
          </cell>
        </row>
        <row r="424">
          <cell r="AY424" t="str">
            <v>07L0014</v>
          </cell>
        </row>
        <row r="425">
          <cell r="AY425" t="str">
            <v>07L0014</v>
          </cell>
        </row>
        <row r="426">
          <cell r="AY426" t="str">
            <v>07L0014</v>
          </cell>
        </row>
        <row r="427">
          <cell r="AY427" t="str">
            <v>07L0014</v>
          </cell>
        </row>
        <row r="428">
          <cell r="AY428" t="str">
            <v>07L0014</v>
          </cell>
        </row>
        <row r="429">
          <cell r="AY429" t="str">
            <v>07L0014</v>
          </cell>
        </row>
        <row r="430">
          <cell r="AY430" t="str">
            <v>07L0014</v>
          </cell>
        </row>
        <row r="431">
          <cell r="AY431" t="str">
            <v>07L0014</v>
          </cell>
        </row>
        <row r="432">
          <cell r="AY432" t="str">
            <v>07L0014</v>
          </cell>
        </row>
        <row r="433">
          <cell r="AY433" t="str">
            <v>07L0014</v>
          </cell>
        </row>
        <row r="434">
          <cell r="AY434" t="str">
            <v>07L0014</v>
          </cell>
        </row>
        <row r="435">
          <cell r="AY435" t="str">
            <v>07L0014</v>
          </cell>
        </row>
        <row r="436">
          <cell r="AY436" t="str">
            <v>07L0014</v>
          </cell>
        </row>
        <row r="437">
          <cell r="AY437" t="str">
            <v>07L0014</v>
          </cell>
        </row>
        <row r="438">
          <cell r="AY438" t="str">
            <v>07L0014</v>
          </cell>
        </row>
        <row r="439">
          <cell r="AY439" t="str">
            <v>07L0014</v>
          </cell>
        </row>
        <row r="440">
          <cell r="AY440" t="str">
            <v>07L0014</v>
          </cell>
        </row>
        <row r="441">
          <cell r="AY441" t="str">
            <v>07L0014</v>
          </cell>
        </row>
        <row r="442">
          <cell r="AY442" t="str">
            <v>07L0014</v>
          </cell>
        </row>
        <row r="443">
          <cell r="AY443" t="str">
            <v>07L0014</v>
          </cell>
        </row>
        <row r="444">
          <cell r="AY444" t="str">
            <v>07L0014</v>
          </cell>
        </row>
        <row r="445">
          <cell r="AY445" t="str">
            <v>07L0014</v>
          </cell>
        </row>
        <row r="446">
          <cell r="AY446" t="str">
            <v>07L0014</v>
          </cell>
        </row>
        <row r="447">
          <cell r="AY447" t="str">
            <v>07L0014</v>
          </cell>
        </row>
        <row r="448">
          <cell r="AY448" t="str">
            <v>07L0014</v>
          </cell>
        </row>
        <row r="449">
          <cell r="AY449" t="str">
            <v>07L0014</v>
          </cell>
        </row>
        <row r="450">
          <cell r="AY450" t="str">
            <v>07L0014</v>
          </cell>
        </row>
        <row r="451">
          <cell r="AY451" t="str">
            <v>07L0014</v>
          </cell>
        </row>
        <row r="452">
          <cell r="AY452" t="str">
            <v>07L0014</v>
          </cell>
        </row>
        <row r="453">
          <cell r="AY453" t="str">
            <v>07L0014</v>
          </cell>
        </row>
        <row r="454">
          <cell r="AY454" t="str">
            <v>07L0014</v>
          </cell>
        </row>
        <row r="455">
          <cell r="AY455" t="str">
            <v>07L0014</v>
          </cell>
        </row>
        <row r="456">
          <cell r="AY456" t="str">
            <v>07L0014</v>
          </cell>
        </row>
        <row r="457">
          <cell r="AY457" t="str">
            <v>07L0014</v>
          </cell>
        </row>
        <row r="458">
          <cell r="AY458" t="str">
            <v>07L0014</v>
          </cell>
        </row>
        <row r="459">
          <cell r="AY459" t="str">
            <v>07L0014</v>
          </cell>
        </row>
        <row r="460">
          <cell r="AY460" t="str">
            <v>07L0014</v>
          </cell>
        </row>
        <row r="461">
          <cell r="AY461" t="str">
            <v>07L0014</v>
          </cell>
        </row>
        <row r="462">
          <cell r="AY462" t="str">
            <v>07L0014</v>
          </cell>
        </row>
        <row r="463">
          <cell r="AY463" t="str">
            <v>07L0014</v>
          </cell>
        </row>
        <row r="464">
          <cell r="AY464" t="str">
            <v>07L0014</v>
          </cell>
        </row>
        <row r="465">
          <cell r="AY465" t="str">
            <v>07L0014</v>
          </cell>
        </row>
        <row r="466">
          <cell r="AY466" t="str">
            <v>07L0014</v>
          </cell>
        </row>
        <row r="467">
          <cell r="AY467" t="str">
            <v>07L0014</v>
          </cell>
        </row>
        <row r="468">
          <cell r="AY468" t="str">
            <v>07L0014</v>
          </cell>
        </row>
        <row r="469">
          <cell r="AY469" t="str">
            <v>07L0014</v>
          </cell>
        </row>
        <row r="470">
          <cell r="AY470" t="str">
            <v>07L0014</v>
          </cell>
        </row>
        <row r="471">
          <cell r="AY471" t="str">
            <v>07L0014</v>
          </cell>
        </row>
        <row r="472">
          <cell r="AY472" t="str">
            <v>07L0014</v>
          </cell>
        </row>
        <row r="473">
          <cell r="AY473" t="str">
            <v>07L0014</v>
          </cell>
        </row>
        <row r="474">
          <cell r="AY474" t="str">
            <v>07L0014</v>
          </cell>
        </row>
        <row r="475">
          <cell r="AY475" t="str">
            <v>07L0014</v>
          </cell>
        </row>
        <row r="476">
          <cell r="AY476" t="str">
            <v>07L0014</v>
          </cell>
        </row>
        <row r="477">
          <cell r="AY477" t="str">
            <v>07L0014</v>
          </cell>
        </row>
        <row r="478">
          <cell r="AY478" t="str">
            <v>07L0014</v>
          </cell>
        </row>
        <row r="479">
          <cell r="AY479" t="str">
            <v>07L0014</v>
          </cell>
        </row>
        <row r="480">
          <cell r="AY480" t="str">
            <v>07L0014</v>
          </cell>
        </row>
        <row r="481">
          <cell r="AY481" t="str">
            <v>07L0014</v>
          </cell>
        </row>
        <row r="482">
          <cell r="AY482" t="str">
            <v>07L0014</v>
          </cell>
        </row>
        <row r="483">
          <cell r="AY483" t="str">
            <v>07L0014</v>
          </cell>
        </row>
        <row r="484">
          <cell r="AY484" t="str">
            <v>07L0014</v>
          </cell>
        </row>
        <row r="485">
          <cell r="AY485" t="str">
            <v>07L0014</v>
          </cell>
        </row>
        <row r="486">
          <cell r="AY486" t="str">
            <v>07L0014</v>
          </cell>
        </row>
        <row r="487">
          <cell r="AY487" t="str">
            <v>07L0014</v>
          </cell>
        </row>
        <row r="488">
          <cell r="AY488" t="str">
            <v>07L0014</v>
          </cell>
        </row>
        <row r="489">
          <cell r="AY489" t="str">
            <v>07L0014</v>
          </cell>
        </row>
        <row r="490">
          <cell r="AY490" t="str">
            <v>07L0014</v>
          </cell>
        </row>
        <row r="491">
          <cell r="AY491" t="str">
            <v>07L0014</v>
          </cell>
        </row>
        <row r="492">
          <cell r="AY492" t="str">
            <v>07L0014</v>
          </cell>
        </row>
        <row r="493">
          <cell r="AY493" t="str">
            <v>07L0014</v>
          </cell>
        </row>
        <row r="494">
          <cell r="AY494" t="str">
            <v>07L0014</v>
          </cell>
        </row>
        <row r="495">
          <cell r="AY495" t="str">
            <v>07L0014</v>
          </cell>
        </row>
        <row r="496">
          <cell r="AY496" t="str">
            <v>07L0014</v>
          </cell>
        </row>
        <row r="497">
          <cell r="AY497" t="str">
            <v>08L0046</v>
          </cell>
        </row>
        <row r="498">
          <cell r="AY498" t="str">
            <v>08L0046</v>
          </cell>
        </row>
        <row r="499">
          <cell r="AY499" t="str">
            <v>08L0046</v>
          </cell>
        </row>
        <row r="500">
          <cell r="AY500" t="str">
            <v>08L0046</v>
          </cell>
        </row>
        <row r="501">
          <cell r="AY501" t="str">
            <v>08L0046</v>
          </cell>
        </row>
        <row r="502">
          <cell r="AY502" t="str">
            <v>08L0046</v>
          </cell>
        </row>
        <row r="503">
          <cell r="AY503" t="str">
            <v>08L0046</v>
          </cell>
        </row>
        <row r="504">
          <cell r="AY504" t="str">
            <v>08L0046</v>
          </cell>
        </row>
        <row r="505">
          <cell r="AY505" t="str">
            <v>07L0056</v>
          </cell>
        </row>
        <row r="506">
          <cell r="AY506" t="str">
            <v>07L0056</v>
          </cell>
        </row>
        <row r="507">
          <cell r="AY507" t="str">
            <v>05L0012</v>
          </cell>
        </row>
        <row r="508">
          <cell r="AY508" t="str">
            <v>05L0012</v>
          </cell>
        </row>
        <row r="509">
          <cell r="AY509" t="str">
            <v>10L0135</v>
          </cell>
        </row>
        <row r="510">
          <cell r="AY510" t="str">
            <v>10L0135</v>
          </cell>
        </row>
        <row r="511">
          <cell r="AY511" t="str">
            <v>10L0135</v>
          </cell>
        </row>
        <row r="512">
          <cell r="AY512" t="str">
            <v>10L0135</v>
          </cell>
        </row>
        <row r="513">
          <cell r="AY513" t="str">
            <v>10L0135</v>
          </cell>
        </row>
        <row r="514">
          <cell r="AY514" t="str">
            <v>10L0135</v>
          </cell>
        </row>
        <row r="515">
          <cell r="AY515" t="str">
            <v>10L0135</v>
          </cell>
        </row>
        <row r="516">
          <cell r="AY516" t="str">
            <v>10L0135</v>
          </cell>
        </row>
        <row r="517">
          <cell r="AY517" t="str">
            <v>06L0101</v>
          </cell>
        </row>
        <row r="518">
          <cell r="AY518" t="str">
            <v>06L0101</v>
          </cell>
        </row>
        <row r="519">
          <cell r="AY519" t="str">
            <v>06L0101</v>
          </cell>
        </row>
        <row r="520">
          <cell r="AY520" t="str">
            <v>06L0101</v>
          </cell>
        </row>
        <row r="521">
          <cell r="AY521" t="str">
            <v>08L0052</v>
          </cell>
        </row>
        <row r="522">
          <cell r="AY522" t="str">
            <v>08L0052</v>
          </cell>
        </row>
        <row r="523">
          <cell r="AY523" t="str">
            <v>08L0052</v>
          </cell>
        </row>
        <row r="524">
          <cell r="AY524" t="str">
            <v>08L0052</v>
          </cell>
        </row>
        <row r="525">
          <cell r="AY525" t="str">
            <v>08L0052</v>
          </cell>
        </row>
        <row r="526">
          <cell r="AY526" t="str">
            <v>08L0052</v>
          </cell>
        </row>
        <row r="527">
          <cell r="AY527" t="str">
            <v>08L0052</v>
          </cell>
        </row>
        <row r="528">
          <cell r="AY528" t="str">
            <v>09L0611</v>
          </cell>
        </row>
        <row r="529">
          <cell r="AY529" t="str">
            <v>09L0611</v>
          </cell>
        </row>
        <row r="530">
          <cell r="AY530" t="str">
            <v>09L0611</v>
          </cell>
        </row>
        <row r="531">
          <cell r="AY531" t="str">
            <v>09L0611</v>
          </cell>
        </row>
        <row r="532">
          <cell r="AY532" t="str">
            <v>09L0611</v>
          </cell>
        </row>
        <row r="533">
          <cell r="AY533" t="str">
            <v>09L0611</v>
          </cell>
        </row>
        <row r="534">
          <cell r="AY534" t="str">
            <v>09L0611</v>
          </cell>
        </row>
        <row r="535">
          <cell r="AY535" t="str">
            <v>09L0611</v>
          </cell>
        </row>
        <row r="536">
          <cell r="AY536" t="str">
            <v>09L0611</v>
          </cell>
        </row>
        <row r="537">
          <cell r="AY537" t="str">
            <v>09L0611</v>
          </cell>
        </row>
        <row r="538">
          <cell r="AY538" t="str">
            <v>09L0611</v>
          </cell>
        </row>
        <row r="539">
          <cell r="AY539" t="str">
            <v>09L0611</v>
          </cell>
        </row>
        <row r="540">
          <cell r="AY540" t="str">
            <v>09L0611</v>
          </cell>
        </row>
        <row r="541">
          <cell r="AY541" t="str">
            <v>09L0611</v>
          </cell>
        </row>
        <row r="542">
          <cell r="AY542" t="str">
            <v>09L0611</v>
          </cell>
        </row>
        <row r="543">
          <cell r="AY543" t="str">
            <v>09L0611</v>
          </cell>
        </row>
        <row r="544">
          <cell r="AY544" t="str">
            <v>09L0611</v>
          </cell>
        </row>
        <row r="545">
          <cell r="AY545" t="str">
            <v>09L0611</v>
          </cell>
        </row>
        <row r="546">
          <cell r="AY546" t="str">
            <v>09L0611</v>
          </cell>
        </row>
        <row r="547">
          <cell r="AY547" t="str">
            <v>09L0611</v>
          </cell>
        </row>
        <row r="548">
          <cell r="AY548" t="str">
            <v>09L0611</v>
          </cell>
        </row>
        <row r="549">
          <cell r="AY549" t="str">
            <v>09L0611</v>
          </cell>
        </row>
        <row r="550">
          <cell r="AY550" t="str">
            <v>09L0611</v>
          </cell>
        </row>
        <row r="551">
          <cell r="AY551" t="str">
            <v>09L0611</v>
          </cell>
        </row>
        <row r="552">
          <cell r="AY552" t="str">
            <v>09L0611</v>
          </cell>
        </row>
        <row r="553">
          <cell r="AY553" t="str">
            <v>09L0611</v>
          </cell>
        </row>
        <row r="554">
          <cell r="AY554" t="str">
            <v>09L0611</v>
          </cell>
        </row>
        <row r="555">
          <cell r="AY555" t="str">
            <v>09L0611</v>
          </cell>
        </row>
        <row r="556">
          <cell r="AY556" t="str">
            <v>09L0611</v>
          </cell>
        </row>
        <row r="557">
          <cell r="AY557" t="str">
            <v>09L0611</v>
          </cell>
        </row>
        <row r="558">
          <cell r="AY558" t="str">
            <v>09L0611</v>
          </cell>
        </row>
        <row r="559">
          <cell r="AY559" t="str">
            <v>09L0611</v>
          </cell>
        </row>
        <row r="560">
          <cell r="AY560" t="str">
            <v>09L0611</v>
          </cell>
        </row>
        <row r="561">
          <cell r="AY561" t="str">
            <v>09L0611</v>
          </cell>
        </row>
        <row r="562">
          <cell r="AY562" t="str">
            <v>09L0611</v>
          </cell>
        </row>
        <row r="563">
          <cell r="AY563" t="str">
            <v>09L0611</v>
          </cell>
        </row>
        <row r="564">
          <cell r="AY564" t="str">
            <v>09L0611</v>
          </cell>
        </row>
        <row r="565">
          <cell r="AY565" t="str">
            <v>09L0611</v>
          </cell>
        </row>
        <row r="566">
          <cell r="AY566" t="str">
            <v>09L0611</v>
          </cell>
        </row>
        <row r="567">
          <cell r="AY567" t="str">
            <v>09L0611</v>
          </cell>
        </row>
        <row r="568">
          <cell r="AY568" t="str">
            <v>09L0611</v>
          </cell>
        </row>
        <row r="569">
          <cell r="AY569" t="str">
            <v>09L0611</v>
          </cell>
        </row>
        <row r="570">
          <cell r="AY570" t="str">
            <v>09L0611</v>
          </cell>
        </row>
        <row r="571">
          <cell r="AY571" t="str">
            <v>09L0611</v>
          </cell>
        </row>
        <row r="572">
          <cell r="AY572" t="str">
            <v>09L0611</v>
          </cell>
        </row>
        <row r="573">
          <cell r="AY573" t="str">
            <v>09L0611</v>
          </cell>
        </row>
        <row r="574">
          <cell r="AY574" t="str">
            <v>09L0611</v>
          </cell>
        </row>
        <row r="575">
          <cell r="AY575" t="str">
            <v>09L0611</v>
          </cell>
        </row>
        <row r="576">
          <cell r="AY576" t="str">
            <v>09L0611</v>
          </cell>
        </row>
        <row r="577">
          <cell r="AY577" t="str">
            <v>09L0611</v>
          </cell>
        </row>
        <row r="578">
          <cell r="AY578" t="str">
            <v>09L0611</v>
          </cell>
        </row>
        <row r="579">
          <cell r="AY579" t="str">
            <v>09L0611</v>
          </cell>
        </row>
        <row r="580">
          <cell r="AY580" t="str">
            <v>09L0611</v>
          </cell>
        </row>
        <row r="581">
          <cell r="AY581" t="str">
            <v>09L0611</v>
          </cell>
        </row>
        <row r="582">
          <cell r="AY582" t="str">
            <v>09L0611</v>
          </cell>
        </row>
        <row r="583">
          <cell r="AY583" t="str">
            <v>09L0611</v>
          </cell>
        </row>
        <row r="584">
          <cell r="AY584" t="str">
            <v>09L0611</v>
          </cell>
        </row>
        <row r="585">
          <cell r="AY585" t="str">
            <v>09L0611</v>
          </cell>
        </row>
        <row r="586">
          <cell r="AY586" t="str">
            <v>09L0611</v>
          </cell>
        </row>
        <row r="587">
          <cell r="AY587" t="str">
            <v>09L0611</v>
          </cell>
        </row>
        <row r="588">
          <cell r="AY588" t="str">
            <v>09L0611</v>
          </cell>
        </row>
        <row r="589">
          <cell r="AY589" t="str">
            <v>09L0611</v>
          </cell>
        </row>
        <row r="590">
          <cell r="AY590" t="str">
            <v>09L0611</v>
          </cell>
        </row>
        <row r="591">
          <cell r="AY591" t="str">
            <v>09L0611</v>
          </cell>
        </row>
        <row r="592">
          <cell r="AY592" t="str">
            <v>09L0611</v>
          </cell>
        </row>
        <row r="593">
          <cell r="AY593" t="str">
            <v>09L0611</v>
          </cell>
        </row>
        <row r="594">
          <cell r="AY594" t="str">
            <v>09L0611</v>
          </cell>
        </row>
        <row r="595">
          <cell r="AY595" t="str">
            <v>09L0611</v>
          </cell>
        </row>
        <row r="596">
          <cell r="AY596" t="str">
            <v>09L0611</v>
          </cell>
        </row>
        <row r="597">
          <cell r="AY597" t="str">
            <v>09L0611</v>
          </cell>
        </row>
        <row r="598">
          <cell r="AY598" t="str">
            <v>09L0611</v>
          </cell>
        </row>
        <row r="599">
          <cell r="AY599" t="str">
            <v>09L0611</v>
          </cell>
        </row>
        <row r="600">
          <cell r="AY600" t="str">
            <v>09L0611</v>
          </cell>
        </row>
        <row r="601">
          <cell r="AY601" t="str">
            <v>09L0611</v>
          </cell>
        </row>
        <row r="602">
          <cell r="AY602" t="str">
            <v>09L0611</v>
          </cell>
        </row>
        <row r="603">
          <cell r="AY603" t="str">
            <v>09L0611</v>
          </cell>
        </row>
        <row r="604">
          <cell r="AY604" t="str">
            <v>09L0611</v>
          </cell>
        </row>
        <row r="605">
          <cell r="AY605" t="str">
            <v>09L0611</v>
          </cell>
        </row>
        <row r="606">
          <cell r="AY606" t="str">
            <v>09L0611</v>
          </cell>
        </row>
        <row r="607">
          <cell r="AY607" t="str">
            <v>09L0611</v>
          </cell>
        </row>
        <row r="608">
          <cell r="AY608" t="str">
            <v>09L0611</v>
          </cell>
        </row>
        <row r="609">
          <cell r="AY609" t="str">
            <v>09L0611</v>
          </cell>
        </row>
        <row r="610">
          <cell r="AY610" t="str">
            <v>09L0611</v>
          </cell>
        </row>
        <row r="611">
          <cell r="AY611" t="str">
            <v>09L0611</v>
          </cell>
        </row>
        <row r="612">
          <cell r="AY612" t="str">
            <v>09L0611</v>
          </cell>
        </row>
        <row r="613">
          <cell r="AY613" t="str">
            <v>09L0611</v>
          </cell>
        </row>
        <row r="614">
          <cell r="AY614" t="str">
            <v>09L0611</v>
          </cell>
        </row>
        <row r="615">
          <cell r="AY615" t="str">
            <v>09L0611</v>
          </cell>
        </row>
        <row r="616">
          <cell r="AY616" t="str">
            <v>09L0611</v>
          </cell>
        </row>
        <row r="617">
          <cell r="AY617" t="str">
            <v>09L0611</v>
          </cell>
        </row>
        <row r="618">
          <cell r="AY618" t="str">
            <v>09L0611</v>
          </cell>
        </row>
        <row r="619">
          <cell r="AY619" t="str">
            <v>09L0611</v>
          </cell>
        </row>
        <row r="620">
          <cell r="AY620" t="str">
            <v>09L0611</v>
          </cell>
        </row>
        <row r="621">
          <cell r="AY621" t="str">
            <v>09L0611</v>
          </cell>
        </row>
        <row r="622">
          <cell r="AY622" t="str">
            <v>09L0611</v>
          </cell>
        </row>
        <row r="623">
          <cell r="AY623" t="str">
            <v>09L0611</v>
          </cell>
        </row>
        <row r="624">
          <cell r="AY624" t="str">
            <v>09L0611</v>
          </cell>
        </row>
        <row r="625">
          <cell r="AY625" t="str">
            <v>09L0611</v>
          </cell>
        </row>
        <row r="626">
          <cell r="AY626" t="str">
            <v>09L0611</v>
          </cell>
        </row>
        <row r="627">
          <cell r="AY627" t="str">
            <v>09L0611</v>
          </cell>
        </row>
        <row r="628">
          <cell r="AY628" t="str">
            <v>09L0611</v>
          </cell>
        </row>
        <row r="629">
          <cell r="AY629" t="str">
            <v>09L0611</v>
          </cell>
        </row>
        <row r="630">
          <cell r="AY630" t="str">
            <v>09L0611</v>
          </cell>
        </row>
        <row r="631">
          <cell r="AY631" t="str">
            <v>09L0611</v>
          </cell>
        </row>
        <row r="632">
          <cell r="AY632" t="str">
            <v>09L0611</v>
          </cell>
        </row>
        <row r="633">
          <cell r="AY633" t="str">
            <v>09L0611</v>
          </cell>
        </row>
        <row r="634">
          <cell r="AY634" t="str">
            <v>09L0611</v>
          </cell>
        </row>
        <row r="635">
          <cell r="AY635" t="str">
            <v>09L0611</v>
          </cell>
        </row>
        <row r="636">
          <cell r="AY636" t="str">
            <v>09L0611</v>
          </cell>
        </row>
        <row r="637">
          <cell r="AY637" t="str">
            <v>09L0611</v>
          </cell>
        </row>
        <row r="638">
          <cell r="AY638" t="str">
            <v>09L0611</v>
          </cell>
        </row>
        <row r="639">
          <cell r="AY639" t="str">
            <v>09L0611</v>
          </cell>
        </row>
        <row r="640">
          <cell r="AY640" t="str">
            <v>09L0611</v>
          </cell>
        </row>
        <row r="641">
          <cell r="AY641" t="str">
            <v>09L0611</v>
          </cell>
        </row>
        <row r="642">
          <cell r="AY642" t="str">
            <v>09L0611</v>
          </cell>
        </row>
        <row r="643">
          <cell r="AY643" t="str">
            <v>09L0611</v>
          </cell>
        </row>
        <row r="644">
          <cell r="AY644" t="str">
            <v>09L0611</v>
          </cell>
        </row>
        <row r="645">
          <cell r="AY645" t="str">
            <v>09L0611</v>
          </cell>
        </row>
        <row r="646">
          <cell r="AY646" t="str">
            <v>09L0611</v>
          </cell>
        </row>
        <row r="647">
          <cell r="AY647" t="str">
            <v>09L0552</v>
          </cell>
        </row>
        <row r="648">
          <cell r="AY648" t="str">
            <v>09L0552</v>
          </cell>
        </row>
        <row r="649">
          <cell r="AY649" t="str">
            <v>09L0552</v>
          </cell>
        </row>
        <row r="650">
          <cell r="AY650" t="str">
            <v>09L0552</v>
          </cell>
        </row>
        <row r="651">
          <cell r="AY651" t="str">
            <v>09L0552</v>
          </cell>
        </row>
        <row r="652">
          <cell r="AY652" t="str">
            <v>09L0552</v>
          </cell>
        </row>
        <row r="653">
          <cell r="AY653" t="str">
            <v>09L0552</v>
          </cell>
        </row>
        <row r="654">
          <cell r="AY654" t="str">
            <v>09L0552</v>
          </cell>
        </row>
        <row r="655">
          <cell r="AY655" t="str">
            <v>09L0552</v>
          </cell>
        </row>
        <row r="656">
          <cell r="AY656" t="str">
            <v>09L0552</v>
          </cell>
        </row>
        <row r="657">
          <cell r="AY657" t="str">
            <v>09L0552</v>
          </cell>
        </row>
        <row r="658">
          <cell r="AY658" t="str">
            <v>09L0552</v>
          </cell>
        </row>
        <row r="659">
          <cell r="AY659" t="str">
            <v>09L0552</v>
          </cell>
        </row>
        <row r="660">
          <cell r="AY660" t="str">
            <v>09L0552</v>
          </cell>
        </row>
        <row r="661">
          <cell r="AY661" t="str">
            <v>09L0552</v>
          </cell>
        </row>
        <row r="662">
          <cell r="AY662" t="str">
            <v>09L0552</v>
          </cell>
        </row>
        <row r="663">
          <cell r="AY663" t="str">
            <v>09L0552</v>
          </cell>
        </row>
        <row r="664">
          <cell r="AY664" t="str">
            <v>09L0552</v>
          </cell>
        </row>
        <row r="665">
          <cell r="AY665" t="str">
            <v>09L0552</v>
          </cell>
        </row>
        <row r="666">
          <cell r="AY666" t="str">
            <v>09L0552</v>
          </cell>
        </row>
        <row r="667">
          <cell r="AY667" t="str">
            <v>09L0552</v>
          </cell>
        </row>
        <row r="668">
          <cell r="AY668" t="str">
            <v>09L0552</v>
          </cell>
        </row>
        <row r="669">
          <cell r="AY669" t="str">
            <v>10L0159</v>
          </cell>
        </row>
        <row r="670">
          <cell r="AY670" t="str">
            <v>10L0159</v>
          </cell>
        </row>
        <row r="671">
          <cell r="AY671" t="str">
            <v>10L0159</v>
          </cell>
        </row>
        <row r="672">
          <cell r="AY672" t="str">
            <v>10L0159</v>
          </cell>
        </row>
        <row r="673">
          <cell r="AY673" t="str">
            <v>10L0159</v>
          </cell>
        </row>
        <row r="674">
          <cell r="AY674" t="str">
            <v>10L0159</v>
          </cell>
        </row>
        <row r="675">
          <cell r="AY675" t="str">
            <v>10L0159</v>
          </cell>
        </row>
        <row r="676">
          <cell r="AY676" t="str">
            <v>10L0159</v>
          </cell>
        </row>
        <row r="677">
          <cell r="AY677" t="str">
            <v>10L0159</v>
          </cell>
        </row>
        <row r="678">
          <cell r="AY678" t="str">
            <v>10L0159</v>
          </cell>
        </row>
        <row r="679">
          <cell r="AY679" t="str">
            <v>10L0159</v>
          </cell>
        </row>
        <row r="680">
          <cell r="AY680" t="str">
            <v>10L0159</v>
          </cell>
        </row>
        <row r="681">
          <cell r="AY681" t="str">
            <v>10L0159</v>
          </cell>
        </row>
        <row r="682">
          <cell r="AY682" t="str">
            <v>10L0159</v>
          </cell>
        </row>
        <row r="683">
          <cell r="AY683" t="str">
            <v>10L0159</v>
          </cell>
        </row>
        <row r="684">
          <cell r="AY684" t="str">
            <v>10L0159</v>
          </cell>
        </row>
        <row r="685">
          <cell r="AY685" t="str">
            <v>10L0159</v>
          </cell>
        </row>
        <row r="686">
          <cell r="AY686" t="str">
            <v>10L0159</v>
          </cell>
        </row>
        <row r="687">
          <cell r="AY687" t="str">
            <v>10L0159</v>
          </cell>
        </row>
        <row r="688">
          <cell r="AY688" t="str">
            <v>10L0159</v>
          </cell>
        </row>
        <row r="689">
          <cell r="AY689" t="str">
            <v>10L0159</v>
          </cell>
        </row>
        <row r="690">
          <cell r="AY690" t="str">
            <v>10L0159</v>
          </cell>
        </row>
        <row r="691">
          <cell r="AY691" t="str">
            <v>10L0159</v>
          </cell>
        </row>
        <row r="692">
          <cell r="AY692" t="str">
            <v>10L0159</v>
          </cell>
        </row>
        <row r="693">
          <cell r="AY693" t="str">
            <v>10L0159</v>
          </cell>
        </row>
        <row r="694">
          <cell r="AY694" t="str">
            <v>10L0159</v>
          </cell>
        </row>
        <row r="695">
          <cell r="AY695" t="str">
            <v>10L0159</v>
          </cell>
        </row>
        <row r="696">
          <cell r="AY696" t="str">
            <v>10L0159</v>
          </cell>
        </row>
        <row r="697">
          <cell r="AY697" t="str">
            <v>10L0159</v>
          </cell>
        </row>
        <row r="698">
          <cell r="AY698" t="str">
            <v>10L0159</v>
          </cell>
        </row>
        <row r="699">
          <cell r="AY699" t="str">
            <v>10L0159</v>
          </cell>
        </row>
        <row r="700">
          <cell r="AY700" t="str">
            <v>10L0159</v>
          </cell>
        </row>
        <row r="701">
          <cell r="AY701" t="str">
            <v>10L0159</v>
          </cell>
        </row>
        <row r="702">
          <cell r="AY702" t="str">
            <v>10L0159</v>
          </cell>
        </row>
        <row r="703">
          <cell r="AY703" t="str">
            <v>10L0159</v>
          </cell>
        </row>
        <row r="704">
          <cell r="AY704" t="str">
            <v>10L0159</v>
          </cell>
        </row>
        <row r="705">
          <cell r="AY705" t="str">
            <v>10L0159</v>
          </cell>
        </row>
        <row r="706">
          <cell r="AY706" t="str">
            <v>10L0159</v>
          </cell>
        </row>
        <row r="707">
          <cell r="AY707" t="str">
            <v>10L0159</v>
          </cell>
        </row>
        <row r="708">
          <cell r="AY708" t="str">
            <v>10L0159</v>
          </cell>
        </row>
        <row r="709">
          <cell r="AY709" t="str">
            <v>10L0159</v>
          </cell>
        </row>
        <row r="710">
          <cell r="AY710" t="str">
            <v>10L0159</v>
          </cell>
        </row>
        <row r="711">
          <cell r="AY711" t="str">
            <v>10L0159</v>
          </cell>
        </row>
        <row r="712">
          <cell r="AY712" t="str">
            <v>10L0159</v>
          </cell>
        </row>
        <row r="713">
          <cell r="AY713" t="str">
            <v>09L0498</v>
          </cell>
        </row>
        <row r="714">
          <cell r="AY714" t="str">
            <v>09L0498</v>
          </cell>
        </row>
        <row r="715">
          <cell r="AY715" t="str">
            <v>09L0498</v>
          </cell>
        </row>
        <row r="716">
          <cell r="AY716" t="str">
            <v>09L0498</v>
          </cell>
        </row>
        <row r="717">
          <cell r="AY717" t="str">
            <v>09L0498</v>
          </cell>
        </row>
        <row r="718">
          <cell r="AY718" t="str">
            <v>09L0498</v>
          </cell>
        </row>
        <row r="719">
          <cell r="AY719" t="str">
            <v>09L0498</v>
          </cell>
        </row>
        <row r="720">
          <cell r="AY720" t="str">
            <v>09L0498</v>
          </cell>
        </row>
        <row r="721">
          <cell r="AY721" t="str">
            <v>09L0498</v>
          </cell>
        </row>
        <row r="722">
          <cell r="AY722" t="str">
            <v>09L0498</v>
          </cell>
        </row>
        <row r="723">
          <cell r="AY723" t="str">
            <v>09L0498</v>
          </cell>
        </row>
        <row r="724">
          <cell r="AY724" t="str">
            <v>09L0498</v>
          </cell>
        </row>
        <row r="725">
          <cell r="AY725" t="str">
            <v>09L0498</v>
          </cell>
        </row>
        <row r="726">
          <cell r="AY726" t="str">
            <v>09L0498</v>
          </cell>
        </row>
        <row r="727">
          <cell r="AY727" t="str">
            <v>09L0498</v>
          </cell>
        </row>
        <row r="728">
          <cell r="AY728" t="str">
            <v>09L0498</v>
          </cell>
        </row>
        <row r="729">
          <cell r="AY729" t="str">
            <v>09L0498</v>
          </cell>
        </row>
        <row r="730">
          <cell r="AY730" t="str">
            <v>09L0498</v>
          </cell>
        </row>
        <row r="731">
          <cell r="AY731" t="str">
            <v>09L0498</v>
          </cell>
        </row>
        <row r="732">
          <cell r="AY732" t="str">
            <v>09L0498</v>
          </cell>
        </row>
        <row r="733">
          <cell r="AY733" t="str">
            <v>09L0498</v>
          </cell>
        </row>
        <row r="734">
          <cell r="AY734" t="str">
            <v>09L0498</v>
          </cell>
        </row>
        <row r="735">
          <cell r="AY735" t="str">
            <v>09L0498</v>
          </cell>
        </row>
        <row r="736">
          <cell r="AY736" t="str">
            <v>09L0498</v>
          </cell>
        </row>
        <row r="737">
          <cell r="AY737" t="str">
            <v>09L0498</v>
          </cell>
        </row>
        <row r="738">
          <cell r="AY738" t="str">
            <v>09L0498</v>
          </cell>
        </row>
        <row r="739">
          <cell r="AY739" t="str">
            <v>09L0498</v>
          </cell>
        </row>
        <row r="740">
          <cell r="AY740" t="str">
            <v>09L0498</v>
          </cell>
        </row>
        <row r="741">
          <cell r="AY741" t="str">
            <v>09L0498</v>
          </cell>
        </row>
        <row r="742">
          <cell r="AY742" t="str">
            <v>09L0498</v>
          </cell>
        </row>
        <row r="743">
          <cell r="AY743" t="str">
            <v>09L0498</v>
          </cell>
        </row>
        <row r="744">
          <cell r="AY744" t="str">
            <v>09L0498</v>
          </cell>
        </row>
        <row r="745">
          <cell r="AY745" t="str">
            <v>09L0498</v>
          </cell>
        </row>
        <row r="746">
          <cell r="AY746" t="str">
            <v>09L0498</v>
          </cell>
        </row>
        <row r="747">
          <cell r="AY747" t="str">
            <v>09L0498</v>
          </cell>
        </row>
        <row r="748">
          <cell r="AY748" t="str">
            <v>09L0498</v>
          </cell>
        </row>
        <row r="749">
          <cell r="AY749" t="str">
            <v>09L0498</v>
          </cell>
        </row>
        <row r="750">
          <cell r="AY750" t="str">
            <v>09L0498</v>
          </cell>
        </row>
        <row r="751">
          <cell r="AY751" t="str">
            <v>09L0498</v>
          </cell>
        </row>
        <row r="752">
          <cell r="AY752" t="str">
            <v>09L0498</v>
          </cell>
        </row>
        <row r="753">
          <cell r="AY753" t="str">
            <v>09L0498</v>
          </cell>
        </row>
        <row r="754">
          <cell r="AY754" t="str">
            <v>09L0498</v>
          </cell>
        </row>
        <row r="755">
          <cell r="AY755" t="str">
            <v>09L0498</v>
          </cell>
        </row>
        <row r="756">
          <cell r="AY756" t="str">
            <v>09L0498</v>
          </cell>
        </row>
        <row r="757">
          <cell r="AY757" t="str">
            <v>09L0498</v>
          </cell>
        </row>
        <row r="758">
          <cell r="AY758" t="str">
            <v>09L0498</v>
          </cell>
        </row>
        <row r="759">
          <cell r="AY759" t="str">
            <v>09L0498</v>
          </cell>
        </row>
        <row r="760">
          <cell r="AY760" t="str">
            <v>09L0498</v>
          </cell>
        </row>
        <row r="761">
          <cell r="AY761" t="str">
            <v>09L0498</v>
          </cell>
        </row>
        <row r="762">
          <cell r="AY762" t="str">
            <v>09L0498</v>
          </cell>
        </row>
        <row r="763">
          <cell r="AY763" t="str">
            <v>09L0498</v>
          </cell>
        </row>
        <row r="764">
          <cell r="AY764" t="str">
            <v>09L0498</v>
          </cell>
        </row>
        <row r="765">
          <cell r="AY765" t="str">
            <v>09L0498</v>
          </cell>
        </row>
        <row r="766">
          <cell r="AY766" t="str">
            <v>09L0498</v>
          </cell>
        </row>
        <row r="767">
          <cell r="AY767" t="str">
            <v>09L0498</v>
          </cell>
        </row>
        <row r="768">
          <cell r="AY768" t="str">
            <v>09L0498</v>
          </cell>
        </row>
        <row r="769">
          <cell r="AY769" t="str">
            <v>09L0498</v>
          </cell>
        </row>
        <row r="770">
          <cell r="AY770" t="str">
            <v>09L0498</v>
          </cell>
        </row>
        <row r="771">
          <cell r="AY771" t="str">
            <v>09L0498</v>
          </cell>
        </row>
        <row r="772">
          <cell r="AY772" t="str">
            <v>09L0498</v>
          </cell>
        </row>
        <row r="773">
          <cell r="AY773" t="str">
            <v>09L0498</v>
          </cell>
        </row>
        <row r="774">
          <cell r="AY774" t="str">
            <v>09L0498</v>
          </cell>
        </row>
        <row r="775">
          <cell r="AY775" t="str">
            <v>09L0498</v>
          </cell>
        </row>
        <row r="776">
          <cell r="AY776" t="str">
            <v>09L0498</v>
          </cell>
        </row>
        <row r="777">
          <cell r="AY777" t="str">
            <v>09L0498</v>
          </cell>
        </row>
        <row r="778">
          <cell r="AY778" t="str">
            <v>09L0498</v>
          </cell>
        </row>
        <row r="779">
          <cell r="AY779" t="str">
            <v>09L0498</v>
          </cell>
        </row>
        <row r="780">
          <cell r="AY780" t="str">
            <v>09L0498</v>
          </cell>
        </row>
        <row r="781">
          <cell r="AY781" t="str">
            <v>09L0498</v>
          </cell>
        </row>
        <row r="782">
          <cell r="AY782" t="str">
            <v>09L0498</v>
          </cell>
        </row>
        <row r="783">
          <cell r="AY783" t="str">
            <v>09L0498</v>
          </cell>
        </row>
        <row r="784">
          <cell r="AY784" t="str">
            <v>09L0498</v>
          </cell>
        </row>
        <row r="785">
          <cell r="AY785" t="str">
            <v>09L0498</v>
          </cell>
        </row>
        <row r="786">
          <cell r="AY786" t="str">
            <v>09L0498</v>
          </cell>
        </row>
        <row r="787">
          <cell r="AY787" t="str">
            <v>09L0498</v>
          </cell>
        </row>
        <row r="788">
          <cell r="AY788" t="str">
            <v>09L0498</v>
          </cell>
        </row>
        <row r="789">
          <cell r="AY789" t="str">
            <v>09L0498</v>
          </cell>
        </row>
        <row r="790">
          <cell r="AY790" t="str">
            <v>09L0498</v>
          </cell>
        </row>
        <row r="791">
          <cell r="AY791" t="str">
            <v>09L0498</v>
          </cell>
        </row>
        <row r="792">
          <cell r="AY792" t="str">
            <v>09L0498</v>
          </cell>
        </row>
        <row r="793">
          <cell r="AY793" t="str">
            <v>09L0525</v>
          </cell>
        </row>
        <row r="794">
          <cell r="AY794" t="str">
            <v>09L0525</v>
          </cell>
        </row>
        <row r="795">
          <cell r="AY795" t="str">
            <v>09L0525</v>
          </cell>
        </row>
        <row r="796">
          <cell r="AY796" t="str">
            <v>09L0525</v>
          </cell>
        </row>
        <row r="797">
          <cell r="AY797" t="str">
            <v>09L0525</v>
          </cell>
        </row>
        <row r="798">
          <cell r="AY798" t="str">
            <v>09L0525</v>
          </cell>
        </row>
        <row r="799">
          <cell r="AY799" t="str">
            <v>09L0525</v>
          </cell>
        </row>
        <row r="800">
          <cell r="AY800" t="str">
            <v>09L0525</v>
          </cell>
        </row>
        <row r="801">
          <cell r="AY801" t="str">
            <v>09L0525</v>
          </cell>
        </row>
        <row r="802">
          <cell r="AY802" t="str">
            <v>09L0525</v>
          </cell>
        </row>
        <row r="803">
          <cell r="AY803" t="str">
            <v>09L0525</v>
          </cell>
        </row>
        <row r="804">
          <cell r="AY804" t="str">
            <v>09L0525</v>
          </cell>
        </row>
        <row r="805">
          <cell r="AY805" t="str">
            <v>09L0525</v>
          </cell>
        </row>
        <row r="806">
          <cell r="AY806" t="str">
            <v>09L0525</v>
          </cell>
        </row>
        <row r="807">
          <cell r="AY807" t="str">
            <v>09L0525</v>
          </cell>
        </row>
        <row r="808">
          <cell r="AY808" t="str">
            <v>09L0525</v>
          </cell>
        </row>
        <row r="809">
          <cell r="AY809" t="str">
            <v>09L0525</v>
          </cell>
        </row>
        <row r="810">
          <cell r="AY810" t="str">
            <v>09L0525</v>
          </cell>
        </row>
        <row r="811">
          <cell r="AY811" t="str">
            <v>09L0525</v>
          </cell>
        </row>
        <row r="812">
          <cell r="AY812" t="str">
            <v>09L0525</v>
          </cell>
        </row>
        <row r="813">
          <cell r="AY813" t="str">
            <v>09L0525</v>
          </cell>
        </row>
        <row r="814">
          <cell r="AY814" t="str">
            <v>09L0525</v>
          </cell>
        </row>
        <row r="815">
          <cell r="AY815" t="str">
            <v>09L0525</v>
          </cell>
        </row>
        <row r="816">
          <cell r="AY816" t="str">
            <v>09L0525</v>
          </cell>
        </row>
        <row r="817">
          <cell r="AY817" t="str">
            <v>09L0525</v>
          </cell>
        </row>
        <row r="818">
          <cell r="AY818" t="str">
            <v>09L0525</v>
          </cell>
        </row>
        <row r="819">
          <cell r="AY819" t="str">
            <v>09L0525</v>
          </cell>
        </row>
        <row r="820">
          <cell r="AY820" t="str">
            <v>09L0525</v>
          </cell>
        </row>
        <row r="821">
          <cell r="AY821" t="str">
            <v>09L0525</v>
          </cell>
        </row>
        <row r="822">
          <cell r="AY822" t="str">
            <v>09L0525</v>
          </cell>
        </row>
        <row r="823">
          <cell r="AY823" t="str">
            <v>09L0525</v>
          </cell>
        </row>
        <row r="824">
          <cell r="AY824" t="str">
            <v>09L0525</v>
          </cell>
        </row>
        <row r="825">
          <cell r="AY825" t="str">
            <v>09L0525</v>
          </cell>
        </row>
        <row r="826">
          <cell r="AY826" t="str">
            <v>09L0525</v>
          </cell>
        </row>
        <row r="827">
          <cell r="AY827" t="str">
            <v>09L0525</v>
          </cell>
        </row>
        <row r="828">
          <cell r="AY828" t="str">
            <v>09L0525</v>
          </cell>
        </row>
        <row r="829">
          <cell r="AY829" t="str">
            <v>09L0525</v>
          </cell>
        </row>
        <row r="830">
          <cell r="AY830" t="str">
            <v>09L0525</v>
          </cell>
        </row>
        <row r="831">
          <cell r="AY831" t="str">
            <v>09L0525</v>
          </cell>
        </row>
        <row r="832">
          <cell r="AY832" t="str">
            <v>09L0525</v>
          </cell>
        </row>
        <row r="833">
          <cell r="AY833" t="str">
            <v>09L0525</v>
          </cell>
        </row>
        <row r="834">
          <cell r="AY834" t="str">
            <v>09L0525</v>
          </cell>
        </row>
        <row r="835">
          <cell r="AY835" t="str">
            <v>09L0525</v>
          </cell>
        </row>
        <row r="836">
          <cell r="AY836" t="str">
            <v>09L0525</v>
          </cell>
        </row>
        <row r="837">
          <cell r="AY837" t="str">
            <v>09L0525</v>
          </cell>
        </row>
        <row r="838">
          <cell r="AY838" t="str">
            <v>09L0525</v>
          </cell>
        </row>
        <row r="839">
          <cell r="AY839" t="str">
            <v>09L0525</v>
          </cell>
        </row>
        <row r="840">
          <cell r="AY840" t="str">
            <v>09L0525</v>
          </cell>
        </row>
        <row r="841">
          <cell r="AY841" t="str">
            <v>09L0525</v>
          </cell>
        </row>
        <row r="842">
          <cell r="AY842" t="str">
            <v>09L0525</v>
          </cell>
        </row>
        <row r="843">
          <cell r="AY843" t="str">
            <v>09L0525</v>
          </cell>
        </row>
        <row r="844">
          <cell r="AY844" t="str">
            <v>09L0525</v>
          </cell>
        </row>
        <row r="845">
          <cell r="AY845" t="str">
            <v>09L0529</v>
          </cell>
        </row>
        <row r="846">
          <cell r="AY846" t="str">
            <v>09L0529</v>
          </cell>
        </row>
        <row r="847">
          <cell r="AY847" t="str">
            <v>09L0529</v>
          </cell>
        </row>
        <row r="848">
          <cell r="AY848" t="str">
            <v>09L0529</v>
          </cell>
        </row>
        <row r="849">
          <cell r="AY849" t="str">
            <v>09L0529</v>
          </cell>
        </row>
        <row r="850">
          <cell r="AY850" t="str">
            <v>09L0529</v>
          </cell>
        </row>
        <row r="851">
          <cell r="AY851" t="str">
            <v>09L0529</v>
          </cell>
        </row>
        <row r="852">
          <cell r="AY852" t="str">
            <v>09L0529</v>
          </cell>
        </row>
        <row r="853">
          <cell r="AY853" t="str">
            <v>09L0529</v>
          </cell>
        </row>
        <row r="854">
          <cell r="AY854" t="str">
            <v>09L0529</v>
          </cell>
        </row>
        <row r="855">
          <cell r="AY855" t="str">
            <v>09L0529</v>
          </cell>
        </row>
        <row r="856">
          <cell r="AY856" t="str">
            <v>09L0529</v>
          </cell>
        </row>
        <row r="857">
          <cell r="AY857" t="str">
            <v>09L0529</v>
          </cell>
        </row>
        <row r="858">
          <cell r="AY858" t="str">
            <v>09L0529</v>
          </cell>
        </row>
        <row r="859">
          <cell r="AY859" t="str">
            <v>09L0529</v>
          </cell>
        </row>
        <row r="860">
          <cell r="AY860" t="str">
            <v>09L0529</v>
          </cell>
        </row>
        <row r="861">
          <cell r="AY861" t="str">
            <v>09L0529</v>
          </cell>
        </row>
        <row r="862">
          <cell r="AY862" t="str">
            <v>09L0529</v>
          </cell>
        </row>
        <row r="863">
          <cell r="AY863" t="str">
            <v>09L0529</v>
          </cell>
        </row>
        <row r="864">
          <cell r="AY864" t="str">
            <v>09L0529</v>
          </cell>
        </row>
        <row r="865">
          <cell r="AY865" t="str">
            <v>09L0529</v>
          </cell>
        </row>
        <row r="866">
          <cell r="AY866" t="str">
            <v>09L0529</v>
          </cell>
        </row>
        <row r="867">
          <cell r="AY867" t="str">
            <v>09L0529</v>
          </cell>
        </row>
        <row r="868">
          <cell r="AY868" t="str">
            <v>09L0529</v>
          </cell>
        </row>
        <row r="869">
          <cell r="AY869" t="str">
            <v>09L0529</v>
          </cell>
        </row>
        <row r="870">
          <cell r="AY870" t="str">
            <v>09L0529</v>
          </cell>
        </row>
        <row r="871">
          <cell r="AY871" t="str">
            <v>09L0529</v>
          </cell>
        </row>
        <row r="872">
          <cell r="AY872" t="str">
            <v>09L0529</v>
          </cell>
        </row>
        <row r="873">
          <cell r="AY873" t="str">
            <v>09L0529</v>
          </cell>
        </row>
        <row r="874">
          <cell r="AY874" t="str">
            <v>09L0529</v>
          </cell>
        </row>
        <row r="875">
          <cell r="AY875" t="str">
            <v>09L0529</v>
          </cell>
        </row>
        <row r="876">
          <cell r="AY876" t="str">
            <v>09L0529</v>
          </cell>
        </row>
        <row r="877">
          <cell r="AY877" t="str">
            <v>09L0529</v>
          </cell>
        </row>
        <row r="878">
          <cell r="AY878" t="str">
            <v>09L0529</v>
          </cell>
        </row>
        <row r="879">
          <cell r="AY879" t="str">
            <v>09L0529</v>
          </cell>
        </row>
        <row r="880">
          <cell r="AY880" t="str">
            <v>09L0529</v>
          </cell>
        </row>
        <row r="881">
          <cell r="AY881" t="str">
            <v>09L0529</v>
          </cell>
        </row>
        <row r="882">
          <cell r="AY882" t="str">
            <v>09L0529</v>
          </cell>
        </row>
        <row r="883">
          <cell r="AY883" t="str">
            <v>09L0529</v>
          </cell>
        </row>
        <row r="884">
          <cell r="AY884" t="str">
            <v>09L0529</v>
          </cell>
        </row>
        <row r="885">
          <cell r="AY885" t="str">
            <v>09L0529</v>
          </cell>
        </row>
        <row r="886">
          <cell r="AY886" t="str">
            <v>09L0529</v>
          </cell>
        </row>
        <row r="887">
          <cell r="AY887" t="str">
            <v>09L0529</v>
          </cell>
        </row>
        <row r="888">
          <cell r="AY888" t="str">
            <v>09L0529</v>
          </cell>
        </row>
        <row r="889">
          <cell r="AY889" t="str">
            <v>09L0529</v>
          </cell>
        </row>
        <row r="890">
          <cell r="AY890" t="str">
            <v>09L0529</v>
          </cell>
        </row>
        <row r="891">
          <cell r="AY891" t="str">
            <v>09L0529</v>
          </cell>
        </row>
        <row r="892">
          <cell r="AY892" t="str">
            <v>09L0529</v>
          </cell>
        </row>
        <row r="893">
          <cell r="AY893" t="str">
            <v>09L0529</v>
          </cell>
        </row>
        <row r="894">
          <cell r="AY894" t="str">
            <v>09L0529</v>
          </cell>
        </row>
        <row r="895">
          <cell r="AY895" t="str">
            <v>09L0529</v>
          </cell>
        </row>
        <row r="896">
          <cell r="AY896" t="str">
            <v>09L0529</v>
          </cell>
        </row>
        <row r="897">
          <cell r="AY897" t="str">
            <v>09L0529</v>
          </cell>
        </row>
        <row r="898">
          <cell r="AY898" t="str">
            <v>09L0529</v>
          </cell>
        </row>
        <row r="899">
          <cell r="AY899" t="str">
            <v>09L0529</v>
          </cell>
        </row>
        <row r="900">
          <cell r="AY900" t="str">
            <v>09L0529</v>
          </cell>
        </row>
        <row r="901">
          <cell r="AY901" t="str">
            <v>09L0529</v>
          </cell>
        </row>
        <row r="902">
          <cell r="AY902" t="str">
            <v>09L0529</v>
          </cell>
        </row>
        <row r="903">
          <cell r="AY903" t="str">
            <v>09L0529</v>
          </cell>
        </row>
        <row r="904">
          <cell r="AY904" t="str">
            <v>09L0529</v>
          </cell>
        </row>
        <row r="905">
          <cell r="AY905" t="str">
            <v>09L0529</v>
          </cell>
        </row>
        <row r="906">
          <cell r="AY906" t="str">
            <v>09L0529</v>
          </cell>
        </row>
        <row r="907">
          <cell r="AY907" t="str">
            <v>09L0529</v>
          </cell>
        </row>
        <row r="908">
          <cell r="AY908" t="str">
            <v>09L0529</v>
          </cell>
        </row>
        <row r="909">
          <cell r="AY909" t="str">
            <v>09L0529</v>
          </cell>
        </row>
        <row r="910">
          <cell r="AY910" t="str">
            <v>09L0529</v>
          </cell>
        </row>
        <row r="911">
          <cell r="AY911" t="str">
            <v>09L0529</v>
          </cell>
        </row>
        <row r="912">
          <cell r="AY912" t="str">
            <v>09L0529</v>
          </cell>
        </row>
        <row r="913">
          <cell r="AY913" t="str">
            <v>09L0529</v>
          </cell>
        </row>
        <row r="914">
          <cell r="AY914" t="str">
            <v>09L0529</v>
          </cell>
        </row>
        <row r="915">
          <cell r="AY915" t="str">
            <v>09L0529</v>
          </cell>
        </row>
        <row r="916">
          <cell r="AY916" t="str">
            <v>09L0553</v>
          </cell>
        </row>
        <row r="917">
          <cell r="AY917" t="str">
            <v>09L0553</v>
          </cell>
        </row>
        <row r="918">
          <cell r="AY918" t="str">
            <v>09L0553</v>
          </cell>
        </row>
        <row r="919">
          <cell r="AY919" t="str">
            <v>09L0553</v>
          </cell>
        </row>
        <row r="920">
          <cell r="AY920" t="str">
            <v>09L0553</v>
          </cell>
        </row>
        <row r="921">
          <cell r="AY921" t="str">
            <v>09L0553</v>
          </cell>
        </row>
        <row r="922">
          <cell r="AY922" t="str">
            <v>09L0553</v>
          </cell>
        </row>
        <row r="923">
          <cell r="AY923" t="str">
            <v>09L0553</v>
          </cell>
        </row>
        <row r="924">
          <cell r="AY924" t="str">
            <v>09L0553</v>
          </cell>
        </row>
        <row r="925">
          <cell r="AY925" t="str">
            <v>09L0553</v>
          </cell>
        </row>
        <row r="926">
          <cell r="AY926" t="str">
            <v>09L0553</v>
          </cell>
        </row>
        <row r="927">
          <cell r="AY927" t="str">
            <v>09L0553</v>
          </cell>
        </row>
        <row r="928">
          <cell r="AY928" t="str">
            <v>09L0553</v>
          </cell>
        </row>
        <row r="929">
          <cell r="AY929" t="str">
            <v>09L0553</v>
          </cell>
        </row>
        <row r="930">
          <cell r="AY930" t="str">
            <v>09L0553</v>
          </cell>
        </row>
        <row r="931">
          <cell r="AY931" t="str">
            <v>09L0553</v>
          </cell>
        </row>
        <row r="932">
          <cell r="AY932" t="str">
            <v>09L0553</v>
          </cell>
        </row>
        <row r="933">
          <cell r="AY933" t="str">
            <v>09L0553</v>
          </cell>
        </row>
        <row r="934">
          <cell r="AY934" t="str">
            <v>09L0553</v>
          </cell>
        </row>
        <row r="935">
          <cell r="AY935" t="str">
            <v>09L0553</v>
          </cell>
        </row>
        <row r="936">
          <cell r="AY936" t="str">
            <v>09L0553</v>
          </cell>
        </row>
        <row r="937">
          <cell r="AY937" t="str">
            <v>09L0553</v>
          </cell>
        </row>
        <row r="938">
          <cell r="AY938" t="str">
            <v>09L0553</v>
          </cell>
        </row>
        <row r="939">
          <cell r="AY939" t="str">
            <v>09L0553</v>
          </cell>
        </row>
        <row r="940">
          <cell r="AY940" t="str">
            <v>09L0553</v>
          </cell>
        </row>
        <row r="941">
          <cell r="AY941" t="str">
            <v>09L0553</v>
          </cell>
        </row>
        <row r="942">
          <cell r="AY942" t="str">
            <v>09L0553</v>
          </cell>
        </row>
        <row r="943">
          <cell r="AY943" t="str">
            <v>09L0553</v>
          </cell>
        </row>
        <row r="944">
          <cell r="AY944" t="str">
            <v>09L0553</v>
          </cell>
        </row>
        <row r="945">
          <cell r="AY945" t="str">
            <v>09L0553</v>
          </cell>
        </row>
        <row r="946">
          <cell r="AY946" t="str">
            <v>09L0553</v>
          </cell>
        </row>
        <row r="947">
          <cell r="AY947" t="str">
            <v>09L0553</v>
          </cell>
        </row>
        <row r="948">
          <cell r="AY948" t="str">
            <v>09L0553</v>
          </cell>
        </row>
        <row r="949">
          <cell r="AY949" t="str">
            <v>09L0553</v>
          </cell>
        </row>
        <row r="950">
          <cell r="AY950" t="str">
            <v>09L0553</v>
          </cell>
        </row>
        <row r="951">
          <cell r="AY951" t="str">
            <v>09L0553</v>
          </cell>
        </row>
        <row r="952">
          <cell r="AY952" t="str">
            <v>09L0553</v>
          </cell>
        </row>
        <row r="953">
          <cell r="AY953" t="str">
            <v>09L0553</v>
          </cell>
        </row>
        <row r="954">
          <cell r="AY954" t="str">
            <v>09L0553</v>
          </cell>
        </row>
        <row r="955">
          <cell r="AY955" t="str">
            <v>09L0553</v>
          </cell>
        </row>
        <row r="956">
          <cell r="AY956" t="str">
            <v>09L0553</v>
          </cell>
        </row>
        <row r="957">
          <cell r="AY957" t="str">
            <v>09L0553</v>
          </cell>
        </row>
        <row r="958">
          <cell r="AY958" t="str">
            <v>09L0553</v>
          </cell>
        </row>
        <row r="959">
          <cell r="AY959" t="str">
            <v>09L0553</v>
          </cell>
        </row>
        <row r="960">
          <cell r="AY960" t="str">
            <v>09L0553</v>
          </cell>
        </row>
        <row r="961">
          <cell r="AY961" t="str">
            <v>09L0553</v>
          </cell>
        </row>
        <row r="962">
          <cell r="AY962" t="str">
            <v>09L0553</v>
          </cell>
        </row>
        <row r="963">
          <cell r="AY963" t="str">
            <v>09L0553</v>
          </cell>
        </row>
        <row r="964">
          <cell r="AY964" t="str">
            <v>09L0553</v>
          </cell>
        </row>
        <row r="965">
          <cell r="AY965" t="str">
            <v>09L0553</v>
          </cell>
        </row>
        <row r="966">
          <cell r="AY966" t="str">
            <v>09L0553</v>
          </cell>
        </row>
        <row r="967">
          <cell r="AY967" t="str">
            <v>09L0553</v>
          </cell>
        </row>
        <row r="968">
          <cell r="AY968" t="str">
            <v>09L0553</v>
          </cell>
        </row>
        <row r="969">
          <cell r="AY969" t="str">
            <v>09L0553</v>
          </cell>
        </row>
        <row r="970">
          <cell r="AY970" t="str">
            <v>09L0553</v>
          </cell>
        </row>
        <row r="971">
          <cell r="AY971" t="str">
            <v>09L0553</v>
          </cell>
        </row>
        <row r="972">
          <cell r="AY972" t="str">
            <v>09L0553</v>
          </cell>
        </row>
        <row r="973">
          <cell r="AY973" t="str">
            <v>09L0553</v>
          </cell>
        </row>
        <row r="974">
          <cell r="AY974" t="str">
            <v>09L0553</v>
          </cell>
        </row>
        <row r="975">
          <cell r="AY975" t="str">
            <v>09L0553</v>
          </cell>
        </row>
        <row r="976">
          <cell r="AY976" t="str">
            <v>09L0553</v>
          </cell>
        </row>
        <row r="977">
          <cell r="AY977" t="str">
            <v>09L0553</v>
          </cell>
        </row>
        <row r="978">
          <cell r="AY978" t="str">
            <v>09L0553</v>
          </cell>
        </row>
        <row r="979">
          <cell r="AY979" t="str">
            <v>09L0553</v>
          </cell>
        </row>
        <row r="980">
          <cell r="AY980" t="str">
            <v>09L0553</v>
          </cell>
        </row>
        <row r="981">
          <cell r="AY981" t="str">
            <v>09L0553</v>
          </cell>
        </row>
        <row r="982">
          <cell r="AY982" t="str">
            <v>09L0553</v>
          </cell>
        </row>
        <row r="983">
          <cell r="AY983" t="str">
            <v>09L0553</v>
          </cell>
        </row>
        <row r="984">
          <cell r="AY984" t="str">
            <v>09L0553</v>
          </cell>
        </row>
        <row r="985">
          <cell r="AY985" t="str">
            <v>09L0553</v>
          </cell>
        </row>
        <row r="986">
          <cell r="AY986" t="str">
            <v>09L0553</v>
          </cell>
        </row>
        <row r="987">
          <cell r="AY987" t="str">
            <v>09L0553</v>
          </cell>
        </row>
        <row r="988">
          <cell r="AY988" t="str">
            <v>09L0553</v>
          </cell>
        </row>
        <row r="989">
          <cell r="AY989" t="str">
            <v>09L0553</v>
          </cell>
        </row>
        <row r="990">
          <cell r="AY990" t="str">
            <v>09L0553</v>
          </cell>
        </row>
        <row r="991">
          <cell r="AY991" t="str">
            <v>09L0553</v>
          </cell>
        </row>
        <row r="992">
          <cell r="AY992" t="str">
            <v>09L0553</v>
          </cell>
        </row>
        <row r="993">
          <cell r="AY993" t="str">
            <v>09L0553</v>
          </cell>
        </row>
        <row r="994">
          <cell r="AY994" t="str">
            <v>09L0553</v>
          </cell>
        </row>
        <row r="995">
          <cell r="AY995" t="str">
            <v>09L0553</v>
          </cell>
        </row>
        <row r="996">
          <cell r="AY996" t="str">
            <v>09L0553</v>
          </cell>
        </row>
        <row r="997">
          <cell r="AY997" t="str">
            <v>09L0553</v>
          </cell>
        </row>
        <row r="998">
          <cell r="AY998" t="str">
            <v>09L0553</v>
          </cell>
        </row>
        <row r="999">
          <cell r="AY999" t="str">
            <v>09L0553</v>
          </cell>
        </row>
        <row r="1000">
          <cell r="AY1000" t="str">
            <v>09L0553</v>
          </cell>
        </row>
        <row r="1001">
          <cell r="AY1001" t="str">
            <v>09L0553</v>
          </cell>
        </row>
        <row r="1002">
          <cell r="AY1002" t="str">
            <v>09L0553</v>
          </cell>
        </row>
        <row r="1003">
          <cell r="AY1003" t="str">
            <v>09L0553</v>
          </cell>
        </row>
        <row r="1004">
          <cell r="AY1004" t="str">
            <v>09L0553</v>
          </cell>
        </row>
        <row r="1005">
          <cell r="AY1005" t="str">
            <v>09L0553</v>
          </cell>
        </row>
        <row r="1006">
          <cell r="AY1006" t="str">
            <v>09L0553</v>
          </cell>
        </row>
        <row r="1007">
          <cell r="AY1007" t="str">
            <v>09L0553</v>
          </cell>
        </row>
        <row r="1008">
          <cell r="AY1008" t="str">
            <v>09L0553</v>
          </cell>
        </row>
        <row r="1009">
          <cell r="AY1009" t="str">
            <v>09L0553</v>
          </cell>
        </row>
        <row r="1010">
          <cell r="AY1010" t="str">
            <v>09L0553</v>
          </cell>
        </row>
        <row r="1011">
          <cell r="AY1011" t="str">
            <v>09L0553</v>
          </cell>
        </row>
        <row r="1012">
          <cell r="AY1012" t="str">
            <v>09L0553</v>
          </cell>
        </row>
        <row r="1013">
          <cell r="AY1013" t="str">
            <v>09L0553</v>
          </cell>
        </row>
        <row r="1014">
          <cell r="AY1014" t="str">
            <v>09L0553</v>
          </cell>
        </row>
        <row r="1015">
          <cell r="AY1015" t="str">
            <v>09L0553</v>
          </cell>
        </row>
        <row r="1016">
          <cell r="AY1016" t="str">
            <v>09L0553</v>
          </cell>
        </row>
        <row r="1017">
          <cell r="AY1017" t="str">
            <v>09L0553</v>
          </cell>
        </row>
        <row r="1018">
          <cell r="AY1018" t="str">
            <v>09L0553</v>
          </cell>
        </row>
        <row r="1019">
          <cell r="AY1019" t="str">
            <v>09L0553</v>
          </cell>
        </row>
        <row r="1020">
          <cell r="AY1020" t="str">
            <v>09L0553</v>
          </cell>
        </row>
        <row r="1021">
          <cell r="AY1021" t="str">
            <v>09L0553</v>
          </cell>
        </row>
        <row r="1022">
          <cell r="AY1022" t="str">
            <v>09L0553</v>
          </cell>
        </row>
        <row r="1023">
          <cell r="AY1023" t="str">
            <v>09L0553</v>
          </cell>
        </row>
        <row r="1024">
          <cell r="AY1024" t="str">
            <v>09L0553</v>
          </cell>
        </row>
        <row r="1025">
          <cell r="AY1025" t="str">
            <v>09L0553</v>
          </cell>
        </row>
        <row r="1026">
          <cell r="AY1026" t="str">
            <v>09L0553</v>
          </cell>
        </row>
        <row r="1027">
          <cell r="AY1027" t="str">
            <v>09L0553</v>
          </cell>
        </row>
        <row r="1028">
          <cell r="AY1028" t="str">
            <v>09L0553</v>
          </cell>
        </row>
        <row r="1029">
          <cell r="AY1029" t="str">
            <v>09L0553</v>
          </cell>
        </row>
        <row r="1030">
          <cell r="AY1030" t="str">
            <v>09L0553</v>
          </cell>
        </row>
        <row r="1031">
          <cell r="AY1031" t="str">
            <v>09L0553</v>
          </cell>
        </row>
        <row r="1032">
          <cell r="AY1032" t="str">
            <v>09L0553</v>
          </cell>
        </row>
        <row r="1033">
          <cell r="AY1033" t="str">
            <v>09L0553</v>
          </cell>
        </row>
        <row r="1034">
          <cell r="AY1034" t="str">
            <v>09L0553</v>
          </cell>
        </row>
        <row r="1035">
          <cell r="AY1035" t="str">
            <v>09L0553</v>
          </cell>
        </row>
        <row r="1036">
          <cell r="AY1036" t="str">
            <v>09L0553</v>
          </cell>
        </row>
        <row r="1037">
          <cell r="AY1037" t="str">
            <v>09L0553</v>
          </cell>
        </row>
        <row r="1038">
          <cell r="AY1038" t="str">
            <v>09L0553</v>
          </cell>
        </row>
        <row r="1039">
          <cell r="AY1039" t="str">
            <v>09L0553</v>
          </cell>
        </row>
        <row r="1040">
          <cell r="AY1040" t="str">
            <v>09L0553</v>
          </cell>
        </row>
        <row r="1041">
          <cell r="AY1041" t="str">
            <v>09L0553</v>
          </cell>
        </row>
        <row r="1042">
          <cell r="AY1042" t="str">
            <v>09L0553</v>
          </cell>
        </row>
        <row r="1043">
          <cell r="AY1043" t="str">
            <v>09L0553</v>
          </cell>
        </row>
        <row r="1044">
          <cell r="AY1044" t="str">
            <v>09L0553</v>
          </cell>
        </row>
        <row r="1045">
          <cell r="AY1045" t="str">
            <v>09L0553</v>
          </cell>
        </row>
        <row r="1046">
          <cell r="AY1046" t="str">
            <v>09L0553</v>
          </cell>
        </row>
        <row r="1047">
          <cell r="AY1047" t="str">
            <v>09L0553</v>
          </cell>
        </row>
        <row r="1048">
          <cell r="AY1048" t="str">
            <v>09L0553</v>
          </cell>
        </row>
        <row r="1049">
          <cell r="AY1049" t="str">
            <v>09L0553</v>
          </cell>
        </row>
        <row r="1050">
          <cell r="AY1050" t="str">
            <v>09L0553</v>
          </cell>
        </row>
        <row r="1051">
          <cell r="AY1051" t="str">
            <v>09L0553</v>
          </cell>
        </row>
        <row r="1052">
          <cell r="AY1052" t="str">
            <v>09L0553</v>
          </cell>
        </row>
        <row r="1053">
          <cell r="AY1053" t="str">
            <v>09L0553</v>
          </cell>
        </row>
        <row r="1054">
          <cell r="AY1054" t="str">
            <v>09L0553</v>
          </cell>
        </row>
        <row r="1055">
          <cell r="AY1055" t="str">
            <v>09L0553</v>
          </cell>
        </row>
        <row r="1056">
          <cell r="AY1056" t="str">
            <v>09L0553</v>
          </cell>
        </row>
        <row r="1057">
          <cell r="AY1057" t="str">
            <v>09L0553</v>
          </cell>
        </row>
        <row r="1058">
          <cell r="AY1058" t="str">
            <v>09L0553</v>
          </cell>
        </row>
        <row r="1059">
          <cell r="AY1059" t="str">
            <v>09L0553</v>
          </cell>
        </row>
        <row r="1060">
          <cell r="AY1060" t="str">
            <v>09L0553</v>
          </cell>
        </row>
        <row r="1061">
          <cell r="AY1061" t="str">
            <v>09L0553</v>
          </cell>
        </row>
        <row r="1062">
          <cell r="AY1062" t="str">
            <v>09L0553</v>
          </cell>
        </row>
        <row r="1063">
          <cell r="AY1063" t="str">
            <v>09L0553</v>
          </cell>
        </row>
        <row r="1064">
          <cell r="AY1064" t="str">
            <v>09L0553</v>
          </cell>
        </row>
        <row r="1065">
          <cell r="AY1065" t="str">
            <v>09L0553</v>
          </cell>
        </row>
        <row r="1066">
          <cell r="AY1066" t="str">
            <v>09L0553</v>
          </cell>
        </row>
        <row r="1067">
          <cell r="AY1067" t="str">
            <v>09L0553</v>
          </cell>
        </row>
        <row r="1068">
          <cell r="AY1068" t="str">
            <v>09L0553</v>
          </cell>
        </row>
        <row r="1069">
          <cell r="AY1069" t="str">
            <v>09L0553</v>
          </cell>
        </row>
        <row r="1070">
          <cell r="AY1070" t="str">
            <v>09L0553</v>
          </cell>
        </row>
        <row r="1071">
          <cell r="AY1071" t="str">
            <v>09L0553</v>
          </cell>
        </row>
        <row r="1072">
          <cell r="AY1072" t="str">
            <v>09L0553</v>
          </cell>
        </row>
        <row r="1073">
          <cell r="AY1073" t="str">
            <v>09L0553</v>
          </cell>
        </row>
        <row r="1074">
          <cell r="AY1074" t="str">
            <v>09L0553</v>
          </cell>
        </row>
        <row r="1075">
          <cell r="AY1075" t="str">
            <v>09L0553</v>
          </cell>
        </row>
        <row r="1076">
          <cell r="AY1076" t="str">
            <v>09L0553</v>
          </cell>
        </row>
        <row r="1077">
          <cell r="AY1077" t="str">
            <v>09L0553</v>
          </cell>
        </row>
        <row r="1078">
          <cell r="AY1078" t="str">
            <v>09L0553</v>
          </cell>
        </row>
        <row r="1079">
          <cell r="AY1079" t="str">
            <v>09L0553</v>
          </cell>
        </row>
        <row r="1080">
          <cell r="AY1080" t="str">
            <v>09L0553</v>
          </cell>
        </row>
        <row r="1081">
          <cell r="AY1081" t="str">
            <v>09L0553</v>
          </cell>
        </row>
        <row r="1082">
          <cell r="AY1082" t="str">
            <v>09L0553</v>
          </cell>
        </row>
        <row r="1083">
          <cell r="AY1083" t="str">
            <v>09L0553</v>
          </cell>
        </row>
        <row r="1084">
          <cell r="AY1084" t="str">
            <v>09L0553</v>
          </cell>
        </row>
        <row r="1085">
          <cell r="AY1085" t="str">
            <v>09L0553</v>
          </cell>
        </row>
        <row r="1086">
          <cell r="AY1086" t="str">
            <v>09L0553</v>
          </cell>
        </row>
        <row r="1087">
          <cell r="AY1087" t="str">
            <v>09L0553</v>
          </cell>
        </row>
        <row r="1088">
          <cell r="AY1088" t="str">
            <v>09L0553</v>
          </cell>
        </row>
        <row r="1089">
          <cell r="AY1089" t="str">
            <v>09L0553</v>
          </cell>
        </row>
        <row r="1090">
          <cell r="AY1090" t="str">
            <v>09L0553</v>
          </cell>
        </row>
        <row r="1091">
          <cell r="AY1091" t="str">
            <v>09L0553</v>
          </cell>
        </row>
        <row r="1092">
          <cell r="AY1092" t="str">
            <v>09L0553</v>
          </cell>
        </row>
        <row r="1093">
          <cell r="AY1093" t="str">
            <v>09L0553</v>
          </cell>
        </row>
        <row r="1094">
          <cell r="AY1094" t="str">
            <v>09L0553</v>
          </cell>
        </row>
        <row r="1095">
          <cell r="AY1095" t="str">
            <v>09L0553</v>
          </cell>
        </row>
        <row r="1096">
          <cell r="AY1096" t="str">
            <v>09L0553</v>
          </cell>
        </row>
        <row r="1097">
          <cell r="AY1097" t="str">
            <v>09L0553</v>
          </cell>
        </row>
        <row r="1098">
          <cell r="AY1098" t="str">
            <v>09L0553</v>
          </cell>
        </row>
        <row r="1099">
          <cell r="AY1099" t="str">
            <v>09L0553</v>
          </cell>
        </row>
        <row r="1100">
          <cell r="AY1100" t="str">
            <v>09L0553</v>
          </cell>
        </row>
        <row r="1101">
          <cell r="AY1101" t="str">
            <v>09L0553</v>
          </cell>
        </row>
        <row r="1102">
          <cell r="AY1102" t="str">
            <v>09L0553</v>
          </cell>
        </row>
        <row r="1103">
          <cell r="AY1103" t="str">
            <v>09L0553</v>
          </cell>
        </row>
        <row r="1104">
          <cell r="AY1104" t="str">
            <v>09L0553</v>
          </cell>
        </row>
        <row r="1105">
          <cell r="AY1105" t="str">
            <v>09L0502</v>
          </cell>
        </row>
        <row r="1106">
          <cell r="AY1106" t="str">
            <v>09L0502</v>
          </cell>
        </row>
        <row r="1107">
          <cell r="AY1107" t="str">
            <v>09L0502</v>
          </cell>
        </row>
        <row r="1108">
          <cell r="AY1108" t="str">
            <v>09L0502</v>
          </cell>
        </row>
        <row r="1109">
          <cell r="AY1109" t="str">
            <v>09L0502</v>
          </cell>
        </row>
        <row r="1110">
          <cell r="AY1110" t="str">
            <v>09L0502</v>
          </cell>
        </row>
        <row r="1111">
          <cell r="AY1111" t="str">
            <v>09L0502</v>
          </cell>
        </row>
        <row r="1112">
          <cell r="AY1112" t="str">
            <v>09L0502</v>
          </cell>
        </row>
        <row r="1113">
          <cell r="AY1113" t="str">
            <v>09L0502</v>
          </cell>
        </row>
        <row r="1114">
          <cell r="AY1114" t="str">
            <v>09L0502</v>
          </cell>
        </row>
        <row r="1115">
          <cell r="AY1115" t="str">
            <v>09L0502</v>
          </cell>
        </row>
        <row r="1116">
          <cell r="AY1116" t="str">
            <v>09L0502</v>
          </cell>
        </row>
        <row r="1117">
          <cell r="AY1117" t="str">
            <v>09L0502</v>
          </cell>
        </row>
        <row r="1118">
          <cell r="AY1118" t="str">
            <v>09L0502</v>
          </cell>
        </row>
        <row r="1119">
          <cell r="AY1119" t="str">
            <v>09L0502</v>
          </cell>
        </row>
        <row r="1120">
          <cell r="AY1120" t="str">
            <v>09L0502</v>
          </cell>
        </row>
        <row r="1121">
          <cell r="AY1121" t="str">
            <v>09L0502</v>
          </cell>
        </row>
        <row r="1122">
          <cell r="AY1122" t="str">
            <v>09L0502</v>
          </cell>
        </row>
        <row r="1123">
          <cell r="AY1123" t="str">
            <v>09L0502</v>
          </cell>
        </row>
        <row r="1124">
          <cell r="AY1124" t="str">
            <v>09L0502</v>
          </cell>
        </row>
        <row r="1125">
          <cell r="AY1125" t="str">
            <v>09L0502</v>
          </cell>
        </row>
        <row r="1126">
          <cell r="AY1126" t="str">
            <v>09L0502</v>
          </cell>
        </row>
        <row r="1127">
          <cell r="AY1127" t="str">
            <v>09L0502</v>
          </cell>
        </row>
        <row r="1128">
          <cell r="AY1128" t="str">
            <v>09L0502</v>
          </cell>
        </row>
        <row r="1129">
          <cell r="AY1129" t="str">
            <v>09L0502</v>
          </cell>
        </row>
        <row r="1130">
          <cell r="AY1130" t="str">
            <v>09L0502</v>
          </cell>
        </row>
        <row r="1131">
          <cell r="AY1131" t="str">
            <v>09L0502</v>
          </cell>
        </row>
        <row r="1132">
          <cell r="AY1132" t="str">
            <v>09L0502</v>
          </cell>
        </row>
        <row r="1133">
          <cell r="AY1133" t="str">
            <v>09L0502</v>
          </cell>
        </row>
        <row r="1134">
          <cell r="AY1134" t="str">
            <v>09L0502</v>
          </cell>
        </row>
        <row r="1135">
          <cell r="AY1135" t="str">
            <v>09L0502</v>
          </cell>
        </row>
        <row r="1136">
          <cell r="AY1136" t="str">
            <v>09L0502</v>
          </cell>
        </row>
        <row r="1137">
          <cell r="AY1137" t="str">
            <v>09L0502</v>
          </cell>
        </row>
        <row r="1138">
          <cell r="AY1138" t="str">
            <v>09L0502</v>
          </cell>
        </row>
        <row r="1139">
          <cell r="AY1139" t="str">
            <v>09L0502</v>
          </cell>
        </row>
        <row r="1140">
          <cell r="AY1140" t="str">
            <v>09L0502</v>
          </cell>
        </row>
        <row r="1141">
          <cell r="AY1141" t="str">
            <v>09L0502</v>
          </cell>
        </row>
        <row r="1142">
          <cell r="AY1142" t="str">
            <v>09L0502</v>
          </cell>
        </row>
        <row r="1143">
          <cell r="AY1143" t="str">
            <v>09L0502</v>
          </cell>
        </row>
        <row r="1144">
          <cell r="AY1144" t="str">
            <v>09L0502</v>
          </cell>
        </row>
        <row r="1145">
          <cell r="AY1145" t="str">
            <v>09L0502</v>
          </cell>
        </row>
        <row r="1146">
          <cell r="AY1146" t="str">
            <v>09L0502</v>
          </cell>
        </row>
        <row r="1147">
          <cell r="AY1147" t="str">
            <v>09L0502</v>
          </cell>
        </row>
        <row r="1148">
          <cell r="AY1148" t="str">
            <v>09L0502</v>
          </cell>
        </row>
        <row r="1149">
          <cell r="AY1149" t="str">
            <v>09L0502</v>
          </cell>
        </row>
        <row r="1150">
          <cell r="AY1150" t="str">
            <v>09L0502</v>
          </cell>
        </row>
        <row r="1151">
          <cell r="AY1151" t="str">
            <v>09L0502</v>
          </cell>
        </row>
        <row r="1152">
          <cell r="AY1152" t="str">
            <v>09L0502</v>
          </cell>
        </row>
        <row r="1153">
          <cell r="AY1153" t="str">
            <v>09L0502</v>
          </cell>
        </row>
        <row r="1154">
          <cell r="AY1154" t="str">
            <v>09L0502</v>
          </cell>
        </row>
        <row r="1155">
          <cell r="AY1155" t="str">
            <v>09L0502</v>
          </cell>
        </row>
        <row r="1156">
          <cell r="AY1156" t="str">
            <v>09L0502</v>
          </cell>
        </row>
        <row r="1157">
          <cell r="AY1157" t="str">
            <v>09L0502</v>
          </cell>
        </row>
        <row r="1158">
          <cell r="AY1158" t="str">
            <v>09L0502</v>
          </cell>
        </row>
        <row r="1159">
          <cell r="AY1159" t="str">
            <v>09L0502</v>
          </cell>
        </row>
        <row r="1160">
          <cell r="AY1160" t="str">
            <v>09L0502</v>
          </cell>
        </row>
        <row r="1161">
          <cell r="AY1161" t="str">
            <v>09L0502</v>
          </cell>
        </row>
        <row r="1162">
          <cell r="AY1162" t="str">
            <v>09L0502</v>
          </cell>
        </row>
        <row r="1163">
          <cell r="AY1163" t="str">
            <v>09L0502</v>
          </cell>
        </row>
        <row r="1164">
          <cell r="AY1164" t="str">
            <v>09L0502</v>
          </cell>
        </row>
        <row r="1165">
          <cell r="AY1165" t="str">
            <v>09L0502</v>
          </cell>
        </row>
        <row r="1166">
          <cell r="AY1166" t="str">
            <v>09L0502</v>
          </cell>
        </row>
        <row r="1167">
          <cell r="AY1167" t="str">
            <v>09L0502</v>
          </cell>
        </row>
        <row r="1168">
          <cell r="AY1168" t="str">
            <v>09L0502</v>
          </cell>
        </row>
        <row r="1169">
          <cell r="AY1169" t="str">
            <v>09L0502</v>
          </cell>
        </row>
        <row r="1170">
          <cell r="AY1170" t="str">
            <v>09L0502</v>
          </cell>
        </row>
        <row r="1171">
          <cell r="AY1171" t="str">
            <v>09L0502</v>
          </cell>
        </row>
        <row r="1172">
          <cell r="AY1172" t="str">
            <v>09L0502</v>
          </cell>
        </row>
        <row r="1173">
          <cell r="AY1173" t="str">
            <v>09L0502</v>
          </cell>
        </row>
        <row r="1174">
          <cell r="AY1174" t="str">
            <v>09L0502</v>
          </cell>
        </row>
        <row r="1175">
          <cell r="AY1175" t="str">
            <v>09L0502</v>
          </cell>
        </row>
        <row r="1176">
          <cell r="AY1176" t="str">
            <v>09L0502</v>
          </cell>
        </row>
        <row r="1177">
          <cell r="AY1177" t="str">
            <v>09L0502</v>
          </cell>
        </row>
        <row r="1178">
          <cell r="AY1178" t="str">
            <v>09L0502</v>
          </cell>
        </row>
        <row r="1179">
          <cell r="AY1179" t="str">
            <v>09L0502</v>
          </cell>
        </row>
        <row r="1180">
          <cell r="AY1180" t="str">
            <v>09L0502</v>
          </cell>
        </row>
        <row r="1181">
          <cell r="AY1181" t="str">
            <v>09L0502</v>
          </cell>
        </row>
        <row r="1182">
          <cell r="AY1182" t="str">
            <v>09L0502</v>
          </cell>
        </row>
        <row r="1183">
          <cell r="AY1183" t="str">
            <v>09L0502</v>
          </cell>
        </row>
        <row r="1184">
          <cell r="AY1184" t="str">
            <v>09L0502</v>
          </cell>
        </row>
        <row r="1185">
          <cell r="AY1185" t="str">
            <v>09L0502</v>
          </cell>
        </row>
        <row r="1186">
          <cell r="AY1186" t="str">
            <v>09L0502</v>
          </cell>
        </row>
        <row r="1187">
          <cell r="AY1187" t="str">
            <v>09L0502</v>
          </cell>
        </row>
        <row r="1188">
          <cell r="AY1188" t="str">
            <v>09L0502</v>
          </cell>
        </row>
        <row r="1189">
          <cell r="AY1189" t="str">
            <v>09L0502</v>
          </cell>
        </row>
        <row r="1190">
          <cell r="AY1190" t="str">
            <v>09L0502</v>
          </cell>
        </row>
        <row r="1191">
          <cell r="AY1191" t="str">
            <v>09L0502</v>
          </cell>
        </row>
        <row r="1192">
          <cell r="AY1192" t="str">
            <v>09L0566</v>
          </cell>
        </row>
        <row r="1193">
          <cell r="AY1193" t="str">
            <v>09L0566</v>
          </cell>
        </row>
        <row r="1194">
          <cell r="AY1194" t="str">
            <v>09L0566</v>
          </cell>
        </row>
        <row r="1195">
          <cell r="AY1195" t="str">
            <v>09L0566</v>
          </cell>
        </row>
        <row r="1196">
          <cell r="AY1196" t="str">
            <v>09L0566</v>
          </cell>
        </row>
        <row r="1197">
          <cell r="AY1197" t="str">
            <v>09L0566</v>
          </cell>
        </row>
        <row r="1198">
          <cell r="AY1198" t="str">
            <v>09L0566</v>
          </cell>
        </row>
        <row r="1199">
          <cell r="AY1199" t="str">
            <v>09L0566</v>
          </cell>
        </row>
        <row r="1200">
          <cell r="AY1200" t="str">
            <v>09L0566</v>
          </cell>
        </row>
        <row r="1201">
          <cell r="AY1201" t="str">
            <v>09L0566</v>
          </cell>
        </row>
        <row r="1202">
          <cell r="AY1202" t="str">
            <v>09L0566</v>
          </cell>
        </row>
        <row r="1203">
          <cell r="AY1203" t="str">
            <v>09L0566</v>
          </cell>
        </row>
        <row r="1204">
          <cell r="AY1204" t="str">
            <v>09L0566</v>
          </cell>
        </row>
        <row r="1205">
          <cell r="AY1205" t="str">
            <v>09L0566</v>
          </cell>
        </row>
        <row r="1206">
          <cell r="AY1206" t="str">
            <v>09L0566</v>
          </cell>
        </row>
        <row r="1207">
          <cell r="AY1207" t="str">
            <v>09L0566</v>
          </cell>
        </row>
        <row r="1208">
          <cell r="AY1208" t="str">
            <v>09L0566</v>
          </cell>
        </row>
        <row r="1209">
          <cell r="AY1209" t="str">
            <v>09L0566</v>
          </cell>
        </row>
        <row r="1210">
          <cell r="AY1210" t="str">
            <v>09L0566</v>
          </cell>
        </row>
        <row r="1211">
          <cell r="AY1211" t="str">
            <v>09L0566</v>
          </cell>
        </row>
        <row r="1212">
          <cell r="AY1212" t="str">
            <v>09L0566</v>
          </cell>
        </row>
        <row r="1213">
          <cell r="AY1213" t="str">
            <v>09L0566</v>
          </cell>
        </row>
        <row r="1214">
          <cell r="AY1214" t="str">
            <v>09L0566</v>
          </cell>
        </row>
        <row r="1215">
          <cell r="AY1215" t="str">
            <v>09L0566</v>
          </cell>
        </row>
        <row r="1216">
          <cell r="AY1216" t="str">
            <v>09L0566</v>
          </cell>
        </row>
        <row r="1217">
          <cell r="AY1217" t="str">
            <v>09L0566</v>
          </cell>
        </row>
        <row r="1218">
          <cell r="AY1218" t="str">
            <v>09L0566</v>
          </cell>
        </row>
        <row r="1219">
          <cell r="AY1219" t="str">
            <v>09L0566</v>
          </cell>
        </row>
        <row r="1220">
          <cell r="AY1220" t="str">
            <v>09L0566</v>
          </cell>
        </row>
        <row r="1221">
          <cell r="AY1221" t="str">
            <v>09L0566</v>
          </cell>
        </row>
        <row r="1222">
          <cell r="AY1222" t="str">
            <v>09L0566</v>
          </cell>
        </row>
        <row r="1223">
          <cell r="AY1223" t="str">
            <v>09L0566</v>
          </cell>
        </row>
        <row r="1224">
          <cell r="AY1224" t="str">
            <v>09L0566</v>
          </cell>
        </row>
        <row r="1225">
          <cell r="AY1225" t="str">
            <v>09L0566</v>
          </cell>
        </row>
        <row r="1226">
          <cell r="AY1226" t="str">
            <v>09L0566</v>
          </cell>
        </row>
        <row r="1227">
          <cell r="AY1227" t="str">
            <v>09L0566</v>
          </cell>
        </row>
        <row r="1228">
          <cell r="AY1228" t="str">
            <v>09L0566</v>
          </cell>
        </row>
        <row r="1229">
          <cell r="AY1229" t="str">
            <v>09L0566</v>
          </cell>
        </row>
        <row r="1230">
          <cell r="AY1230" t="str">
            <v>09L0566</v>
          </cell>
        </row>
        <row r="1231">
          <cell r="AY1231" t="str">
            <v>09L0566</v>
          </cell>
        </row>
        <row r="1232">
          <cell r="AY1232" t="str">
            <v>09L0566</v>
          </cell>
        </row>
        <row r="1233">
          <cell r="AY1233" t="str">
            <v>09L0566</v>
          </cell>
        </row>
        <row r="1234">
          <cell r="AY1234" t="str">
            <v>09L0566</v>
          </cell>
        </row>
        <row r="1235">
          <cell r="AY1235" t="str">
            <v>09L0566</v>
          </cell>
        </row>
        <row r="1236">
          <cell r="AY1236" t="str">
            <v>09L0566</v>
          </cell>
        </row>
        <row r="1237">
          <cell r="AY1237" t="str">
            <v>09L0566</v>
          </cell>
        </row>
        <row r="1238">
          <cell r="AY1238" t="str">
            <v>09L0566</v>
          </cell>
        </row>
        <row r="1239">
          <cell r="AY1239" t="str">
            <v>09L0566</v>
          </cell>
        </row>
        <row r="1240">
          <cell r="AY1240" t="str">
            <v>09L0566</v>
          </cell>
        </row>
        <row r="1241">
          <cell r="AY1241" t="str">
            <v>09L0566</v>
          </cell>
        </row>
        <row r="1242">
          <cell r="AY1242" t="str">
            <v>09L0566</v>
          </cell>
        </row>
        <row r="1243">
          <cell r="AY1243" t="str">
            <v>09L0566</v>
          </cell>
        </row>
        <row r="1244">
          <cell r="AY1244" t="str">
            <v>09L0566</v>
          </cell>
        </row>
        <row r="1245">
          <cell r="AY1245" t="str">
            <v>09L0566</v>
          </cell>
        </row>
        <row r="1246">
          <cell r="AY1246" t="str">
            <v>09L0566</v>
          </cell>
        </row>
        <row r="1247">
          <cell r="AY1247" t="str">
            <v>09L0566</v>
          </cell>
        </row>
        <row r="1248">
          <cell r="AY1248" t="str">
            <v>09L0566</v>
          </cell>
        </row>
        <row r="1249">
          <cell r="AY1249" t="str">
            <v>09L0566</v>
          </cell>
        </row>
        <row r="1250">
          <cell r="AY1250" t="str">
            <v>09L0566</v>
          </cell>
        </row>
        <row r="1251">
          <cell r="AY1251" t="str">
            <v>09L0566</v>
          </cell>
        </row>
        <row r="1252">
          <cell r="AY1252" t="str">
            <v>09L0566</v>
          </cell>
        </row>
        <row r="1253">
          <cell r="AY1253" t="str">
            <v>09L0566</v>
          </cell>
        </row>
        <row r="1254">
          <cell r="AY1254" t="str">
            <v>09L0566</v>
          </cell>
        </row>
        <row r="1255">
          <cell r="AY1255" t="str">
            <v>09L0566</v>
          </cell>
        </row>
        <row r="1256">
          <cell r="AY1256" t="str">
            <v>09L0566</v>
          </cell>
        </row>
        <row r="1257">
          <cell r="AY1257" t="str">
            <v>09L0566</v>
          </cell>
        </row>
        <row r="1258">
          <cell r="AY1258" t="str">
            <v>09L0566</v>
          </cell>
        </row>
        <row r="1259">
          <cell r="AY1259" t="str">
            <v>09L0566</v>
          </cell>
        </row>
        <row r="1260">
          <cell r="AY1260" t="str">
            <v>09L0566</v>
          </cell>
        </row>
        <row r="1261">
          <cell r="AY1261" t="str">
            <v>09L0566</v>
          </cell>
        </row>
        <row r="1262">
          <cell r="AY1262" t="str">
            <v>09L0566</v>
          </cell>
        </row>
        <row r="1263">
          <cell r="AY1263" t="str">
            <v>09L0566</v>
          </cell>
        </row>
        <row r="1264">
          <cell r="AY1264" t="str">
            <v>09L0566</v>
          </cell>
        </row>
        <row r="1265">
          <cell r="AY1265" t="str">
            <v>09L0566</v>
          </cell>
        </row>
        <row r="1266">
          <cell r="AY1266" t="str">
            <v>09L0566</v>
          </cell>
        </row>
        <row r="1267">
          <cell r="AY1267" t="str">
            <v>09L0566</v>
          </cell>
        </row>
        <row r="1268">
          <cell r="AY1268" t="str">
            <v>09L0566</v>
          </cell>
        </row>
        <row r="1269">
          <cell r="AY1269" t="str">
            <v>09L0566</v>
          </cell>
        </row>
        <row r="1270">
          <cell r="AY1270" t="str">
            <v>09L0566</v>
          </cell>
        </row>
        <row r="1271">
          <cell r="AY1271" t="str">
            <v>09L0566</v>
          </cell>
        </row>
        <row r="1272">
          <cell r="AY1272" t="str">
            <v>09L0566</v>
          </cell>
        </row>
        <row r="1273">
          <cell r="AY1273" t="str">
            <v>09L0566</v>
          </cell>
        </row>
        <row r="1274">
          <cell r="AY1274" t="str">
            <v>09L0566</v>
          </cell>
        </row>
        <row r="1275">
          <cell r="AY1275" t="str">
            <v>09L0566</v>
          </cell>
        </row>
        <row r="1276">
          <cell r="AY1276" t="str">
            <v>09L0566</v>
          </cell>
        </row>
        <row r="1277">
          <cell r="AY1277" t="str">
            <v>09L0566</v>
          </cell>
        </row>
        <row r="1278">
          <cell r="AY1278" t="str">
            <v>09L0566</v>
          </cell>
        </row>
        <row r="1279">
          <cell r="AY1279" t="str">
            <v>09L0566</v>
          </cell>
        </row>
        <row r="1280">
          <cell r="AY1280" t="str">
            <v>09L0566</v>
          </cell>
        </row>
        <row r="1281">
          <cell r="AY1281" t="str">
            <v>09L0566</v>
          </cell>
        </row>
        <row r="1282">
          <cell r="AY1282" t="str">
            <v>09L0566</v>
          </cell>
        </row>
        <row r="1283">
          <cell r="AY1283" t="str">
            <v>09L0566</v>
          </cell>
        </row>
        <row r="1284">
          <cell r="AY1284" t="str">
            <v>09L0566</v>
          </cell>
        </row>
        <row r="1285">
          <cell r="AY1285" t="str">
            <v>09L0566</v>
          </cell>
        </row>
        <row r="1286">
          <cell r="AY1286" t="str">
            <v>09L0566</v>
          </cell>
        </row>
        <row r="1287">
          <cell r="AY1287" t="str">
            <v>09L0566</v>
          </cell>
        </row>
        <row r="1288">
          <cell r="AY1288" t="str">
            <v>09L0566</v>
          </cell>
        </row>
        <row r="1289">
          <cell r="AY1289" t="str">
            <v>09L0566</v>
          </cell>
        </row>
        <row r="1290">
          <cell r="AY1290" t="str">
            <v>09L0566</v>
          </cell>
        </row>
        <row r="1291">
          <cell r="AY1291" t="str">
            <v>09L0566</v>
          </cell>
        </row>
        <row r="1292">
          <cell r="AY1292" t="str">
            <v>09L0566</v>
          </cell>
        </row>
        <row r="1293">
          <cell r="AY1293" t="str">
            <v>09L0566</v>
          </cell>
        </row>
        <row r="1294">
          <cell r="AY1294" t="str">
            <v>09L0566</v>
          </cell>
        </row>
        <row r="1295">
          <cell r="AY1295" t="str">
            <v>09L0566</v>
          </cell>
        </row>
        <row r="1296">
          <cell r="AY1296" t="str">
            <v>09L0566</v>
          </cell>
        </row>
        <row r="1297">
          <cell r="AY1297" t="str">
            <v>09L0566</v>
          </cell>
        </row>
        <row r="1298">
          <cell r="AY1298" t="str">
            <v>09L0566</v>
          </cell>
        </row>
        <row r="1299">
          <cell r="AY1299" t="str">
            <v>09L0566</v>
          </cell>
        </row>
        <row r="1300">
          <cell r="AY1300" t="str">
            <v>09L0566</v>
          </cell>
        </row>
        <row r="1301">
          <cell r="AY1301" t="str">
            <v>09L0566</v>
          </cell>
        </row>
        <row r="1302">
          <cell r="AY1302" t="str">
            <v>09L0566</v>
          </cell>
        </row>
        <row r="1303">
          <cell r="AY1303" t="str">
            <v>09L0566</v>
          </cell>
        </row>
        <row r="1304">
          <cell r="AY1304" t="str">
            <v>09L0566</v>
          </cell>
        </row>
        <row r="1305">
          <cell r="AY1305" t="str">
            <v>09L0566</v>
          </cell>
        </row>
        <row r="1306">
          <cell r="AY1306" t="str">
            <v>09L0566</v>
          </cell>
        </row>
        <row r="1307">
          <cell r="AY1307" t="str">
            <v>09L0566</v>
          </cell>
        </row>
        <row r="1308">
          <cell r="AY1308" t="str">
            <v>09L0566</v>
          </cell>
        </row>
        <row r="1309">
          <cell r="AY1309" t="str">
            <v>09L0566</v>
          </cell>
        </row>
        <row r="1310">
          <cell r="AY1310" t="str">
            <v>09L0566</v>
          </cell>
        </row>
        <row r="1311">
          <cell r="AY1311" t="str">
            <v>09L0566</v>
          </cell>
        </row>
        <row r="1312">
          <cell r="AY1312" t="str">
            <v>09L0566</v>
          </cell>
        </row>
        <row r="1313">
          <cell r="AY1313" t="str">
            <v>09L0566</v>
          </cell>
        </row>
        <row r="1314">
          <cell r="AY1314" t="str">
            <v>09L0566</v>
          </cell>
        </row>
        <row r="1315">
          <cell r="AY1315" t="str">
            <v>09L0566</v>
          </cell>
        </row>
        <row r="1316">
          <cell r="AY1316" t="str">
            <v>09L0566</v>
          </cell>
        </row>
        <row r="1317">
          <cell r="AY1317" t="str">
            <v>09L0566</v>
          </cell>
        </row>
        <row r="1318">
          <cell r="AY1318" t="str">
            <v>09L0566</v>
          </cell>
        </row>
        <row r="1319">
          <cell r="AY1319" t="str">
            <v>09L0566</v>
          </cell>
        </row>
        <row r="1320">
          <cell r="AY1320" t="str">
            <v>09L0566</v>
          </cell>
        </row>
        <row r="1321">
          <cell r="AY1321" t="str">
            <v>09L0566</v>
          </cell>
        </row>
        <row r="1322">
          <cell r="AY1322" t="str">
            <v>09L0566</v>
          </cell>
        </row>
        <row r="1323">
          <cell r="AY1323" t="str">
            <v>09L0566</v>
          </cell>
        </row>
        <row r="1324">
          <cell r="AY1324" t="str">
            <v>09L0566</v>
          </cell>
        </row>
        <row r="1325">
          <cell r="AY1325" t="str">
            <v>09L0566</v>
          </cell>
        </row>
        <row r="1326">
          <cell r="AY1326" t="str">
            <v>09L0566</v>
          </cell>
        </row>
        <row r="1327">
          <cell r="AY1327" t="str">
            <v>09L0566</v>
          </cell>
        </row>
        <row r="1328">
          <cell r="AY1328" t="str">
            <v>09L0566</v>
          </cell>
        </row>
        <row r="1329">
          <cell r="AY1329" t="str">
            <v>09L0566</v>
          </cell>
        </row>
        <row r="1330">
          <cell r="AY1330" t="str">
            <v>09L0566</v>
          </cell>
        </row>
        <row r="1331">
          <cell r="AY1331" t="str">
            <v>09L0566</v>
          </cell>
        </row>
        <row r="1332">
          <cell r="AY1332" t="str">
            <v>09L0566</v>
          </cell>
        </row>
        <row r="1333">
          <cell r="AY1333" t="str">
            <v>09L0566</v>
          </cell>
        </row>
        <row r="1334">
          <cell r="AY1334" t="str">
            <v>09L0566</v>
          </cell>
        </row>
        <row r="1335">
          <cell r="AY1335" t="str">
            <v>09L0566</v>
          </cell>
        </row>
        <row r="1336">
          <cell r="AY1336" t="str">
            <v>09L0566</v>
          </cell>
        </row>
        <row r="1337">
          <cell r="AY1337" t="str">
            <v>09L0566</v>
          </cell>
        </row>
        <row r="1338">
          <cell r="AY1338" t="str">
            <v>09L0566</v>
          </cell>
        </row>
        <row r="1339">
          <cell r="AY1339" t="str">
            <v>09L0566</v>
          </cell>
        </row>
        <row r="1340">
          <cell r="AY1340" t="str">
            <v>09L0566</v>
          </cell>
        </row>
        <row r="1341">
          <cell r="AY1341" t="str">
            <v>09L0566</v>
          </cell>
        </row>
        <row r="1342">
          <cell r="AY1342" t="str">
            <v>09L0566</v>
          </cell>
        </row>
        <row r="1343">
          <cell r="AY1343" t="str">
            <v>09L0566</v>
          </cell>
        </row>
        <row r="1344">
          <cell r="AY1344" t="str">
            <v>09L0566</v>
          </cell>
        </row>
        <row r="1345">
          <cell r="AY1345" t="str">
            <v>09L0566</v>
          </cell>
        </row>
        <row r="1346">
          <cell r="AY1346" t="str">
            <v>09L0566</v>
          </cell>
        </row>
        <row r="1347">
          <cell r="AY1347" t="str">
            <v>09L0566</v>
          </cell>
        </row>
        <row r="1348">
          <cell r="AY1348" t="str">
            <v>09L0566</v>
          </cell>
        </row>
        <row r="1349">
          <cell r="AY1349" t="str">
            <v>09L0566</v>
          </cell>
        </row>
        <row r="1350">
          <cell r="AY1350" t="str">
            <v>09L0566</v>
          </cell>
        </row>
        <row r="1351">
          <cell r="AY1351" t="str">
            <v>09L0566</v>
          </cell>
        </row>
        <row r="1352">
          <cell r="AY1352" t="str">
            <v>09L0566</v>
          </cell>
        </row>
        <row r="1353">
          <cell r="AY1353" t="str">
            <v>09L0566</v>
          </cell>
        </row>
        <row r="1354">
          <cell r="AY1354" t="str">
            <v>09L0566</v>
          </cell>
        </row>
        <row r="1355">
          <cell r="AY1355" t="str">
            <v>09L0566</v>
          </cell>
        </row>
        <row r="1356">
          <cell r="AY1356" t="str">
            <v>09L0566</v>
          </cell>
        </row>
        <row r="1357">
          <cell r="AY1357" t="str">
            <v>09L0566</v>
          </cell>
        </row>
        <row r="1358">
          <cell r="AY1358" t="str">
            <v>09L0566</v>
          </cell>
        </row>
        <row r="1359">
          <cell r="AY1359" t="str">
            <v>09L0566</v>
          </cell>
        </row>
        <row r="1360">
          <cell r="AY1360" t="str">
            <v>09L0566</v>
          </cell>
        </row>
        <row r="1361">
          <cell r="AY1361" t="str">
            <v>09L0566</v>
          </cell>
        </row>
        <row r="1362">
          <cell r="AY1362" t="str">
            <v>09L0566</v>
          </cell>
        </row>
        <row r="1363">
          <cell r="AY1363" t="str">
            <v>09L0566</v>
          </cell>
        </row>
        <row r="1364">
          <cell r="AY1364" t="str">
            <v>09L0566</v>
          </cell>
        </row>
        <row r="1365">
          <cell r="AY1365" t="str">
            <v>09L0566</v>
          </cell>
        </row>
        <row r="1366">
          <cell r="AY1366" t="str">
            <v>09L0566</v>
          </cell>
        </row>
        <row r="1367">
          <cell r="AY1367" t="str">
            <v>09L0566</v>
          </cell>
        </row>
        <row r="1368">
          <cell r="AY1368" t="str">
            <v>09L0566</v>
          </cell>
        </row>
        <row r="1369">
          <cell r="AY1369" t="str">
            <v>09L0566</v>
          </cell>
        </row>
        <row r="1370">
          <cell r="AY1370" t="str">
            <v>09L0566</v>
          </cell>
        </row>
        <row r="1371">
          <cell r="AY1371" t="str">
            <v>09L0566</v>
          </cell>
        </row>
        <row r="1372">
          <cell r="AY1372" t="str">
            <v>09L0566</v>
          </cell>
        </row>
        <row r="1373">
          <cell r="AY1373" t="str">
            <v>09L0566</v>
          </cell>
        </row>
        <row r="1374">
          <cell r="AY1374" t="str">
            <v>09L0566</v>
          </cell>
        </row>
        <row r="1375">
          <cell r="AY1375" t="str">
            <v>09L0566</v>
          </cell>
        </row>
        <row r="1376">
          <cell r="AY1376" t="str">
            <v>09L0566</v>
          </cell>
        </row>
        <row r="1377">
          <cell r="AY1377" t="str">
            <v>09L0566</v>
          </cell>
        </row>
        <row r="1378">
          <cell r="AY1378" t="str">
            <v>09L0566</v>
          </cell>
        </row>
        <row r="1379">
          <cell r="AY1379" t="str">
            <v>09L0566</v>
          </cell>
        </row>
        <row r="1380">
          <cell r="AY1380" t="str">
            <v>09L0566</v>
          </cell>
        </row>
        <row r="1381">
          <cell r="AY1381" t="str">
            <v>09L0566</v>
          </cell>
        </row>
        <row r="1382">
          <cell r="AY1382" t="str">
            <v>09L0566</v>
          </cell>
        </row>
        <row r="1383">
          <cell r="AY1383" t="str">
            <v>09L0566</v>
          </cell>
        </row>
        <row r="1384">
          <cell r="AY1384" t="str">
            <v>09L0566</v>
          </cell>
        </row>
        <row r="1385">
          <cell r="AY1385" t="str">
            <v>09L0566</v>
          </cell>
        </row>
        <row r="1386">
          <cell r="AY1386" t="str">
            <v>09L0566</v>
          </cell>
        </row>
        <row r="1387">
          <cell r="AY1387" t="str">
            <v>09L0566</v>
          </cell>
        </row>
        <row r="1388">
          <cell r="AY1388" t="str">
            <v>09L0566</v>
          </cell>
        </row>
        <row r="1389">
          <cell r="AY1389" t="str">
            <v>09L0566</v>
          </cell>
        </row>
        <row r="1390">
          <cell r="AY1390" t="str">
            <v>09L0566</v>
          </cell>
        </row>
        <row r="1391">
          <cell r="AY1391" t="str">
            <v>09L0566</v>
          </cell>
        </row>
        <row r="1392">
          <cell r="AY1392" t="str">
            <v>09L0566</v>
          </cell>
        </row>
        <row r="1393">
          <cell r="AY1393" t="str">
            <v>09L0566</v>
          </cell>
        </row>
        <row r="1394">
          <cell r="AY1394" t="str">
            <v>09L0566</v>
          </cell>
        </row>
        <row r="1395">
          <cell r="AY1395" t="str">
            <v>09L0545</v>
          </cell>
        </row>
        <row r="1396">
          <cell r="AY1396" t="str">
            <v>09L0545</v>
          </cell>
        </row>
        <row r="1397">
          <cell r="AY1397" t="str">
            <v>09L0545</v>
          </cell>
        </row>
        <row r="1398">
          <cell r="AY1398" t="str">
            <v>09L0545</v>
          </cell>
        </row>
        <row r="1399">
          <cell r="AY1399" t="str">
            <v>09L0545</v>
          </cell>
        </row>
        <row r="1400">
          <cell r="AY1400" t="str">
            <v>09L0545</v>
          </cell>
        </row>
        <row r="1401">
          <cell r="AY1401" t="str">
            <v>09L0545</v>
          </cell>
        </row>
        <row r="1402">
          <cell r="AY1402" t="str">
            <v>09L0545</v>
          </cell>
        </row>
        <row r="1403">
          <cell r="AY1403" t="str">
            <v>09L0545</v>
          </cell>
        </row>
        <row r="1404">
          <cell r="AY1404" t="str">
            <v>09L0545</v>
          </cell>
        </row>
        <row r="1405">
          <cell r="AY1405" t="str">
            <v>09L0545</v>
          </cell>
        </row>
        <row r="1406">
          <cell r="AY1406" t="str">
            <v>09L0545</v>
          </cell>
        </row>
        <row r="1407">
          <cell r="AY1407" t="str">
            <v>09L0545</v>
          </cell>
        </row>
        <row r="1408">
          <cell r="AY1408" t="str">
            <v>09L0545</v>
          </cell>
        </row>
        <row r="1409">
          <cell r="AY1409" t="str">
            <v>09L0545</v>
          </cell>
        </row>
        <row r="1410">
          <cell r="AY1410" t="str">
            <v>09L0545</v>
          </cell>
        </row>
        <row r="1411">
          <cell r="AY1411" t="str">
            <v>09L0545</v>
          </cell>
        </row>
        <row r="1412">
          <cell r="AY1412" t="str">
            <v>09L0545</v>
          </cell>
        </row>
        <row r="1413">
          <cell r="AY1413" t="str">
            <v>09L0545</v>
          </cell>
        </row>
        <row r="1414">
          <cell r="AY1414" t="str">
            <v>09L0545</v>
          </cell>
        </row>
        <row r="1415">
          <cell r="AY1415" t="str">
            <v>09L0545</v>
          </cell>
        </row>
        <row r="1416">
          <cell r="AY1416" t="str">
            <v>09L0545</v>
          </cell>
        </row>
        <row r="1417">
          <cell r="AY1417" t="str">
            <v>09L0545</v>
          </cell>
        </row>
        <row r="1418">
          <cell r="AY1418" t="str">
            <v>09L0545</v>
          </cell>
        </row>
        <row r="1419">
          <cell r="AY1419" t="str">
            <v>09L0545</v>
          </cell>
        </row>
        <row r="1420">
          <cell r="AY1420" t="str">
            <v>09L0545</v>
          </cell>
        </row>
        <row r="1421">
          <cell r="AY1421" t="str">
            <v>09L0545</v>
          </cell>
        </row>
        <row r="1422">
          <cell r="AY1422" t="str">
            <v>09L0545</v>
          </cell>
        </row>
        <row r="1423">
          <cell r="AY1423" t="str">
            <v>09L0545</v>
          </cell>
        </row>
        <row r="1424">
          <cell r="AY1424" t="str">
            <v>09L0545</v>
          </cell>
        </row>
        <row r="1425">
          <cell r="AY1425" t="str">
            <v>09L0545</v>
          </cell>
        </row>
        <row r="1426">
          <cell r="AY1426" t="str">
            <v>09L0545</v>
          </cell>
        </row>
        <row r="1427">
          <cell r="AY1427" t="str">
            <v>09L0545</v>
          </cell>
        </row>
        <row r="1428">
          <cell r="AY1428" t="str">
            <v>09L0545</v>
          </cell>
        </row>
        <row r="1429">
          <cell r="AY1429" t="str">
            <v>09L0545</v>
          </cell>
        </row>
        <row r="1430">
          <cell r="AY1430" t="str">
            <v>09L0545</v>
          </cell>
        </row>
        <row r="1431">
          <cell r="AY1431" t="str">
            <v>09L0545</v>
          </cell>
        </row>
        <row r="1432">
          <cell r="AY1432" t="str">
            <v>09L0545</v>
          </cell>
        </row>
        <row r="1433">
          <cell r="AY1433" t="str">
            <v>09L0545</v>
          </cell>
        </row>
        <row r="1434">
          <cell r="AY1434" t="str">
            <v>09L0545</v>
          </cell>
        </row>
        <row r="1435">
          <cell r="AY1435" t="str">
            <v>09L0545</v>
          </cell>
        </row>
        <row r="1436">
          <cell r="AY1436" t="str">
            <v>09L0545</v>
          </cell>
        </row>
        <row r="1437">
          <cell r="AY1437" t="str">
            <v>09L0545</v>
          </cell>
        </row>
        <row r="1438">
          <cell r="AY1438" t="str">
            <v>09L0545</v>
          </cell>
        </row>
        <row r="1439">
          <cell r="AY1439" t="str">
            <v>09L0545</v>
          </cell>
        </row>
        <row r="1440">
          <cell r="AY1440" t="str">
            <v>09L0545</v>
          </cell>
        </row>
        <row r="1441">
          <cell r="AY1441" t="str">
            <v>09L0545</v>
          </cell>
        </row>
        <row r="1442">
          <cell r="AY1442" t="str">
            <v>09L0545</v>
          </cell>
        </row>
        <row r="1443">
          <cell r="AY1443" t="str">
            <v>09L0545</v>
          </cell>
        </row>
        <row r="1444">
          <cell r="AY1444" t="str">
            <v>09L0545</v>
          </cell>
        </row>
        <row r="1445">
          <cell r="AY1445" t="str">
            <v>09L0545</v>
          </cell>
        </row>
        <row r="1446">
          <cell r="AY1446" t="str">
            <v>09L0545</v>
          </cell>
        </row>
        <row r="1447">
          <cell r="AY1447" t="str">
            <v>09L0545</v>
          </cell>
        </row>
        <row r="1448">
          <cell r="AY1448" t="str">
            <v>09L0545</v>
          </cell>
        </row>
        <row r="1449">
          <cell r="AY1449" t="str">
            <v>09L0545</v>
          </cell>
        </row>
        <row r="1450">
          <cell r="AY1450" t="str">
            <v>09L0545</v>
          </cell>
        </row>
        <row r="1451">
          <cell r="AY1451" t="str">
            <v>09L0545</v>
          </cell>
        </row>
        <row r="1452">
          <cell r="AY1452" t="str">
            <v>09L0545</v>
          </cell>
        </row>
        <row r="1453">
          <cell r="AY1453" t="str">
            <v>09L0545</v>
          </cell>
        </row>
        <row r="1454">
          <cell r="AY1454" t="str">
            <v>09L0545</v>
          </cell>
        </row>
        <row r="1455">
          <cell r="AY1455" t="str">
            <v>09L0545</v>
          </cell>
        </row>
        <row r="1456">
          <cell r="AY1456" t="str">
            <v>09L0545</v>
          </cell>
        </row>
        <row r="1457">
          <cell r="AY1457" t="str">
            <v>09L0545</v>
          </cell>
        </row>
        <row r="1458">
          <cell r="AY1458" t="str">
            <v>09L0545</v>
          </cell>
        </row>
        <row r="1459">
          <cell r="AY1459" t="str">
            <v>09L0545</v>
          </cell>
        </row>
        <row r="1460">
          <cell r="AY1460" t="str">
            <v>09L0545</v>
          </cell>
        </row>
        <row r="1461">
          <cell r="AY1461" t="str">
            <v>09L0545</v>
          </cell>
        </row>
        <row r="1462">
          <cell r="AY1462" t="str">
            <v>09L0545</v>
          </cell>
        </row>
        <row r="1463">
          <cell r="AY1463" t="str">
            <v>09L0545</v>
          </cell>
        </row>
        <row r="1464">
          <cell r="AY1464" t="str">
            <v>09L0545</v>
          </cell>
        </row>
        <row r="1465">
          <cell r="AY1465" t="str">
            <v>09L0545</v>
          </cell>
        </row>
        <row r="1466">
          <cell r="AY1466" t="str">
            <v>09L0545</v>
          </cell>
        </row>
        <row r="1467">
          <cell r="AY1467" t="str">
            <v>09L0545</v>
          </cell>
        </row>
        <row r="1468">
          <cell r="AY1468" t="str">
            <v>09L0545</v>
          </cell>
        </row>
        <row r="1469">
          <cell r="AY1469" t="str">
            <v>09L0545</v>
          </cell>
        </row>
        <row r="1470">
          <cell r="AY1470" t="str">
            <v>09L0545</v>
          </cell>
        </row>
        <row r="1471">
          <cell r="AY1471" t="str">
            <v>09L0545</v>
          </cell>
        </row>
        <row r="1472">
          <cell r="AY1472" t="str">
            <v>09L0545</v>
          </cell>
        </row>
        <row r="1473">
          <cell r="AY1473" t="str">
            <v>09L0545</v>
          </cell>
        </row>
        <row r="1474">
          <cell r="AY1474" t="str">
            <v>09L0545</v>
          </cell>
        </row>
        <row r="1475">
          <cell r="AY1475" t="str">
            <v>09L0545</v>
          </cell>
        </row>
        <row r="1476">
          <cell r="AY1476" t="str">
            <v>09L0545</v>
          </cell>
        </row>
        <row r="1477">
          <cell r="AY1477" t="str">
            <v>09L0545</v>
          </cell>
        </row>
        <row r="1478">
          <cell r="AY1478" t="str">
            <v>09L0545</v>
          </cell>
        </row>
        <row r="1479">
          <cell r="AY1479" t="str">
            <v>09L0545</v>
          </cell>
        </row>
        <row r="1480">
          <cell r="AY1480" t="str">
            <v>09L0545</v>
          </cell>
        </row>
        <row r="1481">
          <cell r="AY1481" t="str">
            <v>09L0545</v>
          </cell>
        </row>
        <row r="1482">
          <cell r="AY1482" t="str">
            <v>09L0545</v>
          </cell>
        </row>
        <row r="1483">
          <cell r="AY1483" t="str">
            <v>09L0545</v>
          </cell>
        </row>
        <row r="1484">
          <cell r="AY1484" t="str">
            <v>09L0545</v>
          </cell>
        </row>
        <row r="1485">
          <cell r="AY1485" t="str">
            <v>09L0545</v>
          </cell>
        </row>
        <row r="1486">
          <cell r="AY1486" t="str">
            <v>09L0545</v>
          </cell>
        </row>
        <row r="1487">
          <cell r="AY1487" t="str">
            <v>09L0545</v>
          </cell>
        </row>
        <row r="1488">
          <cell r="AY1488" t="str">
            <v>09L0545</v>
          </cell>
        </row>
        <row r="1489">
          <cell r="AY1489" t="str">
            <v>09L0545</v>
          </cell>
        </row>
        <row r="1490">
          <cell r="AY1490" t="str">
            <v>09L0545</v>
          </cell>
        </row>
        <row r="1491">
          <cell r="AY1491" t="str">
            <v>09L0545</v>
          </cell>
        </row>
        <row r="1492">
          <cell r="AY1492" t="str">
            <v>09L0545</v>
          </cell>
        </row>
        <row r="1493">
          <cell r="AY1493" t="str">
            <v>09L0545</v>
          </cell>
        </row>
        <row r="1494">
          <cell r="AY1494" t="str">
            <v>09L0545</v>
          </cell>
        </row>
        <row r="1495">
          <cell r="AY1495" t="str">
            <v>09L0545</v>
          </cell>
        </row>
        <row r="1496">
          <cell r="AY1496" t="str">
            <v>09L0545</v>
          </cell>
        </row>
        <row r="1497">
          <cell r="AY1497" t="str">
            <v>09L0545</v>
          </cell>
        </row>
        <row r="1498">
          <cell r="AY1498" t="str">
            <v>09L0545</v>
          </cell>
        </row>
        <row r="1499">
          <cell r="AY1499" t="str">
            <v>09L0545</v>
          </cell>
        </row>
        <row r="1500">
          <cell r="AY1500" t="str">
            <v>09L0545</v>
          </cell>
        </row>
        <row r="1501">
          <cell r="AY1501" t="str">
            <v>09L0545</v>
          </cell>
        </row>
        <row r="1502">
          <cell r="AY1502" t="str">
            <v>09L0545</v>
          </cell>
        </row>
        <row r="1503">
          <cell r="AY1503" t="str">
            <v>09L0545</v>
          </cell>
        </row>
        <row r="1504">
          <cell r="AY1504" t="str">
            <v>09L0545</v>
          </cell>
        </row>
        <row r="1505">
          <cell r="AY1505" t="str">
            <v>08L0405</v>
          </cell>
        </row>
        <row r="1506">
          <cell r="AY1506" t="str">
            <v>08L0405</v>
          </cell>
        </row>
        <row r="1507">
          <cell r="AY1507" t="str">
            <v>08L0405</v>
          </cell>
        </row>
        <row r="1508">
          <cell r="AY1508" t="str">
            <v>09L0588</v>
          </cell>
        </row>
        <row r="1509">
          <cell r="AY1509" t="str">
            <v>09L0588</v>
          </cell>
        </row>
        <row r="1510">
          <cell r="AY1510" t="str">
            <v>09L0588</v>
          </cell>
        </row>
        <row r="1511">
          <cell r="AY1511" t="str">
            <v>09L0588</v>
          </cell>
        </row>
        <row r="1512">
          <cell r="AY1512" t="str">
            <v>09L0588</v>
          </cell>
        </row>
        <row r="1513">
          <cell r="AY1513" t="str">
            <v>09L0588</v>
          </cell>
        </row>
        <row r="1514">
          <cell r="AY1514" t="str">
            <v>09L0588</v>
          </cell>
        </row>
        <row r="1515">
          <cell r="AY1515" t="str">
            <v>09L0588</v>
          </cell>
        </row>
        <row r="1516">
          <cell r="AY1516" t="str">
            <v>09L0588</v>
          </cell>
        </row>
        <row r="1517">
          <cell r="AY1517" t="str">
            <v>09L0588</v>
          </cell>
        </row>
        <row r="1518">
          <cell r="AY1518" t="str">
            <v>09L0588</v>
          </cell>
        </row>
        <row r="1519">
          <cell r="AY1519" t="str">
            <v>09L0588</v>
          </cell>
        </row>
        <row r="1520">
          <cell r="AY1520" t="str">
            <v>09L0588</v>
          </cell>
        </row>
        <row r="1521">
          <cell r="AY1521" t="str">
            <v>09L0588</v>
          </cell>
        </row>
        <row r="1522">
          <cell r="AY1522" t="str">
            <v>09L0588</v>
          </cell>
        </row>
        <row r="1523">
          <cell r="AY1523" t="str">
            <v>09L0588</v>
          </cell>
        </row>
        <row r="1524">
          <cell r="AY1524" t="str">
            <v>09L0588</v>
          </cell>
        </row>
        <row r="1525">
          <cell r="AY1525" t="str">
            <v>09L0588</v>
          </cell>
        </row>
        <row r="1526">
          <cell r="AY1526" t="str">
            <v>09L0588</v>
          </cell>
        </row>
        <row r="1527">
          <cell r="AY1527" t="str">
            <v>09L0588</v>
          </cell>
        </row>
        <row r="1528">
          <cell r="AY1528" t="str">
            <v>09L0588</v>
          </cell>
        </row>
        <row r="1529">
          <cell r="AY1529" t="str">
            <v>09L0588</v>
          </cell>
        </row>
        <row r="1530">
          <cell r="AY1530" t="str">
            <v>09L0588</v>
          </cell>
        </row>
        <row r="1531">
          <cell r="AY1531" t="str">
            <v>09L0588</v>
          </cell>
        </row>
        <row r="1532">
          <cell r="AY1532" t="str">
            <v>09L0588</v>
          </cell>
        </row>
        <row r="1533">
          <cell r="AY1533" t="str">
            <v>09L0588</v>
          </cell>
        </row>
        <row r="1534">
          <cell r="AY1534" t="str">
            <v>09L0588</v>
          </cell>
        </row>
        <row r="1535">
          <cell r="AY1535" t="str">
            <v>09L0588</v>
          </cell>
        </row>
        <row r="1536">
          <cell r="AY1536" t="str">
            <v>09L0588</v>
          </cell>
        </row>
        <row r="1537">
          <cell r="AY1537" t="str">
            <v>09L0588</v>
          </cell>
        </row>
        <row r="1538">
          <cell r="AY1538" t="str">
            <v>09L0588</v>
          </cell>
        </row>
        <row r="1539">
          <cell r="AY1539" t="str">
            <v>09L0588</v>
          </cell>
        </row>
        <row r="1540">
          <cell r="AY1540" t="str">
            <v>09L0588</v>
          </cell>
        </row>
        <row r="1541">
          <cell r="AY1541" t="str">
            <v>09L0588</v>
          </cell>
        </row>
        <row r="1542">
          <cell r="AY1542" t="str">
            <v>09L0588</v>
          </cell>
        </row>
        <row r="1543">
          <cell r="AY1543" t="str">
            <v>09L0588</v>
          </cell>
        </row>
        <row r="1544">
          <cell r="AY1544" t="str">
            <v>09L0588</v>
          </cell>
        </row>
        <row r="1545">
          <cell r="AY1545" t="str">
            <v>09L0588</v>
          </cell>
        </row>
        <row r="1546">
          <cell r="AY1546" t="str">
            <v>09L0588</v>
          </cell>
        </row>
        <row r="1547">
          <cell r="AY1547" t="str">
            <v>09L0588</v>
          </cell>
        </row>
        <row r="1548">
          <cell r="AY1548" t="str">
            <v>09L0588</v>
          </cell>
        </row>
        <row r="1549">
          <cell r="AY1549" t="str">
            <v>09L0588</v>
          </cell>
        </row>
        <row r="1550">
          <cell r="AY1550" t="str">
            <v>09L0588</v>
          </cell>
        </row>
        <row r="1551">
          <cell r="AY1551" t="str">
            <v>09L0588</v>
          </cell>
        </row>
        <row r="1552">
          <cell r="AY1552" t="str">
            <v>09L0588</v>
          </cell>
        </row>
        <row r="1553">
          <cell r="AY1553" t="str">
            <v>09L0588</v>
          </cell>
        </row>
        <row r="1554">
          <cell r="AY1554" t="str">
            <v>09L0588</v>
          </cell>
        </row>
        <row r="1555">
          <cell r="AY1555" t="str">
            <v>09L0588</v>
          </cell>
        </row>
        <row r="1556">
          <cell r="AY1556" t="str">
            <v>09L0588</v>
          </cell>
        </row>
        <row r="1557">
          <cell r="AY1557" t="str">
            <v>09L0588</v>
          </cell>
        </row>
        <row r="1558">
          <cell r="AY1558" t="str">
            <v>09L0588</v>
          </cell>
        </row>
        <row r="1559">
          <cell r="AY1559" t="str">
            <v>09L0588</v>
          </cell>
        </row>
        <row r="1560">
          <cell r="AY1560" t="str">
            <v>09L0588</v>
          </cell>
        </row>
        <row r="1561">
          <cell r="AY1561" t="str">
            <v>09L0588</v>
          </cell>
        </row>
        <row r="1562">
          <cell r="AY1562" t="str">
            <v>09L0588</v>
          </cell>
        </row>
        <row r="1563">
          <cell r="AY1563" t="str">
            <v>09L0588</v>
          </cell>
        </row>
        <row r="1564">
          <cell r="AY1564" t="str">
            <v>09L0588</v>
          </cell>
        </row>
        <row r="1565">
          <cell r="AY1565" t="str">
            <v>09L0588</v>
          </cell>
        </row>
        <row r="1566">
          <cell r="AY1566" t="str">
            <v>09L0588</v>
          </cell>
        </row>
        <row r="1567">
          <cell r="AY1567" t="str">
            <v>09L0588</v>
          </cell>
        </row>
        <row r="1568">
          <cell r="AY1568" t="str">
            <v>09L0588</v>
          </cell>
        </row>
        <row r="1569">
          <cell r="AY1569" t="str">
            <v>09L0588</v>
          </cell>
        </row>
        <row r="1570">
          <cell r="AY1570" t="str">
            <v>09L0588</v>
          </cell>
        </row>
        <row r="1571">
          <cell r="AY1571" t="str">
            <v>09L0588</v>
          </cell>
        </row>
        <row r="1572">
          <cell r="AY1572" t="str">
            <v>09L0588</v>
          </cell>
        </row>
        <row r="1573">
          <cell r="AY1573" t="str">
            <v>09L0588</v>
          </cell>
        </row>
        <row r="1574">
          <cell r="AY1574" t="str">
            <v>09L0588</v>
          </cell>
        </row>
        <row r="1575">
          <cell r="AY1575" t="str">
            <v>09L0588</v>
          </cell>
        </row>
        <row r="1576">
          <cell r="AY1576" t="str">
            <v>09L0588</v>
          </cell>
        </row>
        <row r="1577">
          <cell r="AY1577" t="str">
            <v>09L0588</v>
          </cell>
        </row>
        <row r="1578">
          <cell r="AY1578" t="str">
            <v>09L0588</v>
          </cell>
        </row>
        <row r="1579">
          <cell r="AY1579" t="str">
            <v>09L0588</v>
          </cell>
        </row>
        <row r="1580">
          <cell r="AY1580" t="str">
            <v>09L0588</v>
          </cell>
        </row>
        <row r="1581">
          <cell r="AY1581" t="str">
            <v>09L0588</v>
          </cell>
        </row>
        <row r="1582">
          <cell r="AY1582" t="str">
            <v>09L0588</v>
          </cell>
        </row>
        <row r="1583">
          <cell r="AY1583" t="str">
            <v>09L0588</v>
          </cell>
        </row>
        <row r="1584">
          <cell r="AY1584" t="str">
            <v>09L0588</v>
          </cell>
        </row>
        <row r="1585">
          <cell r="AY1585" t="str">
            <v>09L0588</v>
          </cell>
        </row>
        <row r="1586">
          <cell r="AY1586" t="str">
            <v>09L0588</v>
          </cell>
        </row>
        <row r="1587">
          <cell r="AY1587" t="str">
            <v>09L0588</v>
          </cell>
        </row>
        <row r="1588">
          <cell r="AY1588" t="str">
            <v>09L0588</v>
          </cell>
        </row>
        <row r="1589">
          <cell r="AY1589" t="str">
            <v>09L0588</v>
          </cell>
        </row>
        <row r="1590">
          <cell r="AY1590" t="str">
            <v>09L0588</v>
          </cell>
        </row>
        <row r="1591">
          <cell r="AY1591" t="str">
            <v>09L0588</v>
          </cell>
        </row>
        <row r="1592">
          <cell r="AY1592" t="str">
            <v>09L0588</v>
          </cell>
        </row>
        <row r="1593">
          <cell r="AY1593" t="str">
            <v>09L0588</v>
          </cell>
        </row>
        <row r="1594">
          <cell r="AY1594" t="str">
            <v>09L0588</v>
          </cell>
        </row>
        <row r="1595">
          <cell r="AY1595" t="str">
            <v>09L0588</v>
          </cell>
        </row>
        <row r="1596">
          <cell r="AY1596" t="str">
            <v>09L0588</v>
          </cell>
        </row>
        <row r="1597">
          <cell r="AY1597" t="str">
            <v>09L0588</v>
          </cell>
        </row>
        <row r="1598">
          <cell r="AY1598" t="str">
            <v>09L0588</v>
          </cell>
        </row>
        <row r="1599">
          <cell r="AY1599" t="str">
            <v>09L0588</v>
          </cell>
        </row>
        <row r="1600">
          <cell r="AY1600" t="str">
            <v>09L0588</v>
          </cell>
        </row>
        <row r="1601">
          <cell r="AY1601" t="str">
            <v>09L0588</v>
          </cell>
        </row>
        <row r="1602">
          <cell r="AY1602" t="str">
            <v>09L0588</v>
          </cell>
        </row>
        <row r="1603">
          <cell r="AY1603" t="str">
            <v>09L0588</v>
          </cell>
        </row>
        <row r="1604">
          <cell r="AY1604" t="str">
            <v>09L0588</v>
          </cell>
        </row>
        <row r="1605">
          <cell r="AY1605" t="str">
            <v>09L0588</v>
          </cell>
        </row>
        <row r="1606">
          <cell r="AY1606" t="str">
            <v>09L0588</v>
          </cell>
        </row>
        <row r="1607">
          <cell r="AY1607" t="str">
            <v>09L0588</v>
          </cell>
        </row>
        <row r="1608">
          <cell r="AY1608" t="str">
            <v>09L0588</v>
          </cell>
        </row>
        <row r="1609">
          <cell r="AY1609" t="str">
            <v>09L0588</v>
          </cell>
        </row>
        <row r="1610">
          <cell r="AY1610" t="str">
            <v>09L0588</v>
          </cell>
        </row>
        <row r="1611">
          <cell r="AY1611" t="str">
            <v>09L0588</v>
          </cell>
        </row>
        <row r="1612">
          <cell r="AY1612" t="str">
            <v>09L0588</v>
          </cell>
        </row>
        <row r="1613">
          <cell r="AY1613" t="str">
            <v>09L0588</v>
          </cell>
        </row>
        <row r="1614">
          <cell r="AY1614" t="str">
            <v>09L0588</v>
          </cell>
        </row>
        <row r="1615">
          <cell r="AY1615" t="str">
            <v>09L0588</v>
          </cell>
        </row>
        <row r="1616">
          <cell r="AY1616" t="str">
            <v>09L0588</v>
          </cell>
        </row>
        <row r="1617">
          <cell r="AY1617" t="str">
            <v>09L0588</v>
          </cell>
        </row>
        <row r="1618">
          <cell r="AY1618" t="str">
            <v>09L0588</v>
          </cell>
        </row>
        <row r="1619">
          <cell r="AY1619" t="str">
            <v>09L0588</v>
          </cell>
        </row>
        <row r="1620">
          <cell r="AY1620" t="str">
            <v>09L0588</v>
          </cell>
        </row>
        <row r="1621">
          <cell r="AY1621" t="str">
            <v>09L0588</v>
          </cell>
        </row>
        <row r="1622">
          <cell r="AY1622" t="str">
            <v>09L0588</v>
          </cell>
        </row>
        <row r="1623">
          <cell r="AY1623" t="str">
            <v>09L0588</v>
          </cell>
        </row>
        <row r="1624">
          <cell r="AY1624" t="str">
            <v>09L0588</v>
          </cell>
        </row>
        <row r="1625">
          <cell r="AY1625" t="str">
            <v>09L0588</v>
          </cell>
        </row>
        <row r="1626">
          <cell r="AY1626" t="str">
            <v>09L0588</v>
          </cell>
        </row>
        <row r="1627">
          <cell r="AY1627" t="str">
            <v>09L0588</v>
          </cell>
        </row>
        <row r="1628">
          <cell r="AY1628" t="str">
            <v>09L0588</v>
          </cell>
        </row>
        <row r="1629">
          <cell r="AY1629" t="str">
            <v>09L0588</v>
          </cell>
        </row>
        <row r="1630">
          <cell r="AY1630" t="str">
            <v>09L0588</v>
          </cell>
        </row>
        <row r="1631">
          <cell r="AY1631" t="str">
            <v>09L0588</v>
          </cell>
        </row>
        <row r="1632">
          <cell r="AY1632" t="str">
            <v>09L0588</v>
          </cell>
        </row>
        <row r="1633">
          <cell r="AY1633" t="str">
            <v>09L0588</v>
          </cell>
        </row>
        <row r="1634">
          <cell r="AY1634" t="str">
            <v>09L0588</v>
          </cell>
        </row>
        <row r="1635">
          <cell r="AY1635" t="str">
            <v>09L0588</v>
          </cell>
        </row>
        <row r="1636">
          <cell r="AY1636" t="str">
            <v>09L0588</v>
          </cell>
        </row>
        <row r="1637">
          <cell r="AY1637" t="str">
            <v>09L0588</v>
          </cell>
        </row>
        <row r="1638">
          <cell r="AY1638" t="str">
            <v>09L0588</v>
          </cell>
        </row>
        <row r="1639">
          <cell r="AY1639" t="str">
            <v>09L0588</v>
          </cell>
        </row>
        <row r="1640">
          <cell r="AY1640" t="str">
            <v>09L0588</v>
          </cell>
        </row>
        <row r="1641">
          <cell r="AY1641" t="str">
            <v>09L0588</v>
          </cell>
        </row>
        <row r="1642">
          <cell r="AY1642" t="str">
            <v>09L0588</v>
          </cell>
        </row>
        <row r="1643">
          <cell r="AY1643" t="str">
            <v>09L0588</v>
          </cell>
        </row>
        <row r="1644">
          <cell r="AY1644" t="str">
            <v>09L0588</v>
          </cell>
        </row>
        <row r="1645">
          <cell r="AY1645" t="str">
            <v>09L0588</v>
          </cell>
        </row>
        <row r="1646">
          <cell r="AY1646" t="str">
            <v>09L0588</v>
          </cell>
        </row>
        <row r="1647">
          <cell r="AY1647" t="str">
            <v>09L0588</v>
          </cell>
        </row>
        <row r="1648">
          <cell r="AY1648" t="str">
            <v>09L0588</v>
          </cell>
        </row>
        <row r="1649">
          <cell r="AY1649" t="str">
            <v>09L0588</v>
          </cell>
        </row>
        <row r="1650">
          <cell r="AY1650" t="str">
            <v>09L0588</v>
          </cell>
        </row>
        <row r="1651">
          <cell r="AY1651" t="str">
            <v>09L0588</v>
          </cell>
        </row>
        <row r="1652">
          <cell r="AY1652" t="str">
            <v>09L0588</v>
          </cell>
        </row>
        <row r="1653">
          <cell r="AY1653" t="str">
            <v>09L0526</v>
          </cell>
        </row>
        <row r="1654">
          <cell r="AY1654" t="str">
            <v>09L0526</v>
          </cell>
        </row>
        <row r="1655">
          <cell r="AY1655" t="str">
            <v>09L0526</v>
          </cell>
        </row>
        <row r="1656">
          <cell r="AY1656" t="str">
            <v>09L0526</v>
          </cell>
        </row>
        <row r="1657">
          <cell r="AY1657" t="str">
            <v>09L0526</v>
          </cell>
        </row>
        <row r="1658">
          <cell r="AY1658" t="str">
            <v>09L0526</v>
          </cell>
        </row>
        <row r="1659">
          <cell r="AY1659" t="str">
            <v>09L0526</v>
          </cell>
        </row>
        <row r="1660">
          <cell r="AY1660" t="str">
            <v>09L0526</v>
          </cell>
        </row>
        <row r="1661">
          <cell r="AY1661" t="str">
            <v>09L0526</v>
          </cell>
        </row>
        <row r="1662">
          <cell r="AY1662" t="str">
            <v>09L0526</v>
          </cell>
        </row>
        <row r="1663">
          <cell r="AY1663" t="str">
            <v>09L0526</v>
          </cell>
        </row>
        <row r="1664">
          <cell r="AY1664" t="str">
            <v>09L0526</v>
          </cell>
        </row>
        <row r="1665">
          <cell r="AY1665" t="str">
            <v>09L0526</v>
          </cell>
        </row>
        <row r="1666">
          <cell r="AY1666" t="str">
            <v>09L0526</v>
          </cell>
        </row>
        <row r="1667">
          <cell r="AY1667" t="str">
            <v>09L0526</v>
          </cell>
        </row>
        <row r="1668">
          <cell r="AY1668" t="str">
            <v>09L0526</v>
          </cell>
        </row>
        <row r="1669">
          <cell r="AY1669" t="str">
            <v>09L0526</v>
          </cell>
        </row>
        <row r="1670">
          <cell r="AY1670" t="str">
            <v>09L0526</v>
          </cell>
        </row>
        <row r="1671">
          <cell r="AY1671" t="str">
            <v>09L0526</v>
          </cell>
        </row>
        <row r="1672">
          <cell r="AY1672" t="str">
            <v>09L0526</v>
          </cell>
        </row>
        <row r="1673">
          <cell r="AY1673" t="str">
            <v>09L0526</v>
          </cell>
        </row>
        <row r="1674">
          <cell r="AY1674" t="str">
            <v>09L0526</v>
          </cell>
        </row>
        <row r="1675">
          <cell r="AY1675" t="str">
            <v>09L0526</v>
          </cell>
        </row>
        <row r="1676">
          <cell r="AY1676" t="str">
            <v>09L0526</v>
          </cell>
        </row>
        <row r="1677">
          <cell r="AY1677" t="str">
            <v>09L0526</v>
          </cell>
        </row>
        <row r="1678">
          <cell r="AY1678" t="str">
            <v>09L0526</v>
          </cell>
        </row>
        <row r="1679">
          <cell r="AY1679" t="str">
            <v>09L0526</v>
          </cell>
        </row>
        <row r="1680">
          <cell r="AY1680" t="str">
            <v>09L0526</v>
          </cell>
        </row>
        <row r="1681">
          <cell r="AY1681" t="str">
            <v>09L0526</v>
          </cell>
        </row>
        <row r="1682">
          <cell r="AY1682" t="str">
            <v>09L0526</v>
          </cell>
        </row>
        <row r="1683">
          <cell r="AY1683" t="str">
            <v>09L0526</v>
          </cell>
        </row>
        <row r="1684">
          <cell r="AY1684" t="str">
            <v>09L0526</v>
          </cell>
        </row>
        <row r="1685">
          <cell r="AY1685" t="str">
            <v>09L0526</v>
          </cell>
        </row>
        <row r="1686">
          <cell r="AY1686" t="str">
            <v>09L0526</v>
          </cell>
        </row>
        <row r="1687">
          <cell r="AY1687" t="str">
            <v>09L0526</v>
          </cell>
        </row>
        <row r="1688">
          <cell r="AY1688" t="str">
            <v>09L0526</v>
          </cell>
        </row>
        <row r="1689">
          <cell r="AY1689" t="str">
            <v>09L0526</v>
          </cell>
        </row>
        <row r="1690">
          <cell r="AY1690" t="str">
            <v>09L0526</v>
          </cell>
        </row>
        <row r="1691">
          <cell r="AY1691" t="str">
            <v>09L0526</v>
          </cell>
        </row>
        <row r="1692">
          <cell r="AY1692" t="str">
            <v>09L0526</v>
          </cell>
        </row>
        <row r="1693">
          <cell r="AY1693" t="str">
            <v>09L0526</v>
          </cell>
        </row>
        <row r="1694">
          <cell r="AY1694" t="str">
            <v>09L0526</v>
          </cell>
        </row>
        <row r="1695">
          <cell r="AY1695" t="str">
            <v>09L0526</v>
          </cell>
        </row>
        <row r="1696">
          <cell r="AY1696" t="str">
            <v>09L0526</v>
          </cell>
        </row>
        <row r="1697">
          <cell r="AY1697" t="str">
            <v>09L0526</v>
          </cell>
        </row>
        <row r="1698">
          <cell r="AY1698" t="str">
            <v>09L0526</v>
          </cell>
        </row>
        <row r="1699">
          <cell r="AY1699" t="str">
            <v>09L0526</v>
          </cell>
        </row>
        <row r="1700">
          <cell r="AY1700" t="str">
            <v>09L0526</v>
          </cell>
        </row>
        <row r="1701">
          <cell r="AY1701" t="str">
            <v>09L0526</v>
          </cell>
        </row>
        <row r="1702">
          <cell r="AY1702" t="str">
            <v>09L0526</v>
          </cell>
        </row>
        <row r="1703">
          <cell r="AY1703" t="str">
            <v>09L0526</v>
          </cell>
        </row>
        <row r="1704">
          <cell r="AY1704" t="str">
            <v>09L0526</v>
          </cell>
        </row>
        <row r="1705">
          <cell r="AY1705" t="str">
            <v>09L0526</v>
          </cell>
        </row>
        <row r="1706">
          <cell r="AY1706" t="str">
            <v>09L0526</v>
          </cell>
        </row>
        <row r="1707">
          <cell r="AY1707" t="str">
            <v>09L0526</v>
          </cell>
        </row>
        <row r="1708">
          <cell r="AY1708" t="str">
            <v>09L0526</v>
          </cell>
        </row>
        <row r="1709">
          <cell r="AY1709" t="str">
            <v>09L0526</v>
          </cell>
        </row>
        <row r="1710">
          <cell r="AY1710" t="str">
            <v>09L0526</v>
          </cell>
        </row>
        <row r="1711">
          <cell r="AY1711" t="str">
            <v>09L0526</v>
          </cell>
        </row>
        <row r="1712">
          <cell r="AY1712" t="str">
            <v>09L0526</v>
          </cell>
        </row>
        <row r="1713">
          <cell r="AY1713" t="str">
            <v>09L0526</v>
          </cell>
        </row>
        <row r="1714">
          <cell r="AY1714" t="str">
            <v>09L0526</v>
          </cell>
        </row>
        <row r="1715">
          <cell r="AY1715" t="str">
            <v>09L0526</v>
          </cell>
        </row>
        <row r="1716">
          <cell r="AY1716" t="str">
            <v>09L0526</v>
          </cell>
        </row>
        <row r="1717">
          <cell r="AY1717" t="str">
            <v>09L0526</v>
          </cell>
        </row>
        <row r="1718">
          <cell r="AY1718" t="str">
            <v>09L0526</v>
          </cell>
        </row>
        <row r="1719">
          <cell r="AY1719" t="str">
            <v>09L0526</v>
          </cell>
        </row>
        <row r="1720">
          <cell r="AY1720" t="str">
            <v>09L0526</v>
          </cell>
        </row>
        <row r="1721">
          <cell r="AY1721" t="str">
            <v>09L0526</v>
          </cell>
        </row>
        <row r="1722">
          <cell r="AY1722" t="str">
            <v>09L0526</v>
          </cell>
        </row>
        <row r="1723">
          <cell r="AY1723" t="str">
            <v>09L0526</v>
          </cell>
        </row>
        <row r="1724">
          <cell r="AY1724" t="str">
            <v>09L0526</v>
          </cell>
        </row>
        <row r="1725">
          <cell r="AY1725" t="str">
            <v>09L0526</v>
          </cell>
        </row>
        <row r="1726">
          <cell r="AY1726" t="str">
            <v>09L0526</v>
          </cell>
        </row>
        <row r="1727">
          <cell r="AY1727" t="str">
            <v>09L0526</v>
          </cell>
        </row>
        <row r="1728">
          <cell r="AY1728" t="str">
            <v>09L0526</v>
          </cell>
        </row>
        <row r="1729">
          <cell r="AY1729" t="str">
            <v>09L0526</v>
          </cell>
        </row>
        <row r="1730">
          <cell r="AY1730" t="str">
            <v>09L0526</v>
          </cell>
        </row>
        <row r="1731">
          <cell r="AY1731" t="str">
            <v>09L0526</v>
          </cell>
        </row>
        <row r="1732">
          <cell r="AY1732" t="str">
            <v>09L0526</v>
          </cell>
        </row>
        <row r="1733">
          <cell r="AY1733" t="str">
            <v>09L0526</v>
          </cell>
        </row>
        <row r="1734">
          <cell r="AY1734" t="str">
            <v>09L0526</v>
          </cell>
        </row>
        <row r="1735">
          <cell r="AY1735" t="str">
            <v>09L0526</v>
          </cell>
        </row>
        <row r="1736">
          <cell r="AY1736" t="str">
            <v>09L0526</v>
          </cell>
        </row>
        <row r="1737">
          <cell r="AY1737" t="str">
            <v>09L0526</v>
          </cell>
        </row>
        <row r="1738">
          <cell r="AY1738" t="str">
            <v>09L0526</v>
          </cell>
        </row>
        <row r="1739">
          <cell r="AY1739" t="str">
            <v>09L0526</v>
          </cell>
        </row>
        <row r="1740">
          <cell r="AY1740" t="str">
            <v>09L0526</v>
          </cell>
        </row>
        <row r="1741">
          <cell r="AY1741" t="str">
            <v>09L0526</v>
          </cell>
        </row>
        <row r="1742">
          <cell r="AY1742" t="str">
            <v>09L0526</v>
          </cell>
        </row>
        <row r="1743">
          <cell r="AY1743" t="str">
            <v>09L0526</v>
          </cell>
        </row>
        <row r="1744">
          <cell r="AY1744" t="str">
            <v>09L0526</v>
          </cell>
        </row>
        <row r="1745">
          <cell r="AY1745" t="str">
            <v>09L0526</v>
          </cell>
        </row>
        <row r="1746">
          <cell r="AY1746" t="str">
            <v>09L0526</v>
          </cell>
        </row>
        <row r="1747">
          <cell r="AY1747" t="str">
            <v>09L0526</v>
          </cell>
        </row>
        <row r="1748">
          <cell r="AY1748" t="str">
            <v>09L0526</v>
          </cell>
        </row>
        <row r="1749">
          <cell r="AY1749" t="str">
            <v>09L0526</v>
          </cell>
        </row>
        <row r="1750">
          <cell r="AY1750" t="str">
            <v>09L0526</v>
          </cell>
        </row>
        <row r="1751">
          <cell r="AY1751" t="str">
            <v>09L0526</v>
          </cell>
        </row>
        <row r="1752">
          <cell r="AY1752" t="str">
            <v>09L0526</v>
          </cell>
        </row>
        <row r="1753">
          <cell r="AY1753" t="str">
            <v>09L0526</v>
          </cell>
        </row>
        <row r="1754">
          <cell r="AY1754" t="str">
            <v>09L0526</v>
          </cell>
        </row>
        <row r="1755">
          <cell r="AY1755" t="str">
            <v>09L0526</v>
          </cell>
        </row>
        <row r="1756">
          <cell r="AY1756" t="str">
            <v>09L0526</v>
          </cell>
        </row>
        <row r="1757">
          <cell r="AY1757" t="str">
            <v>09L0526</v>
          </cell>
        </row>
        <row r="1758">
          <cell r="AY1758" t="str">
            <v>09L0526</v>
          </cell>
        </row>
        <row r="1759">
          <cell r="AY1759" t="str">
            <v>09L0526</v>
          </cell>
        </row>
        <row r="1760">
          <cell r="AY1760" t="str">
            <v>09L0526</v>
          </cell>
        </row>
        <row r="1761">
          <cell r="AY1761" t="str">
            <v>09L0526</v>
          </cell>
        </row>
        <row r="1762">
          <cell r="AY1762" t="str">
            <v>09L0526</v>
          </cell>
        </row>
        <row r="1763">
          <cell r="AY1763" t="str">
            <v>09L0526</v>
          </cell>
        </row>
        <row r="1764">
          <cell r="AY1764" t="str">
            <v>09L0526</v>
          </cell>
        </row>
        <row r="1765">
          <cell r="AY1765" t="str">
            <v>09L0526</v>
          </cell>
        </row>
        <row r="1766">
          <cell r="AY1766" t="str">
            <v>09L0526</v>
          </cell>
        </row>
        <row r="1767">
          <cell r="AY1767" t="str">
            <v>09L0526</v>
          </cell>
        </row>
        <row r="1768">
          <cell r="AY1768" t="str">
            <v>09L0526</v>
          </cell>
        </row>
        <row r="1769">
          <cell r="AY1769" t="str">
            <v>09L0526</v>
          </cell>
        </row>
        <row r="1770">
          <cell r="AY1770" t="str">
            <v>09L0526</v>
          </cell>
        </row>
        <row r="1771">
          <cell r="AY1771" t="str">
            <v>09L0526</v>
          </cell>
        </row>
        <row r="1772">
          <cell r="AY1772" t="str">
            <v>09L0526</v>
          </cell>
        </row>
        <row r="1773">
          <cell r="AY1773" t="str">
            <v>09L0526</v>
          </cell>
        </row>
        <row r="1774">
          <cell r="AY1774" t="str">
            <v>09L0526</v>
          </cell>
        </row>
        <row r="1775">
          <cell r="AY1775" t="str">
            <v>09L0526</v>
          </cell>
        </row>
        <row r="1776">
          <cell r="AY1776" t="str">
            <v>09L0526</v>
          </cell>
        </row>
        <row r="1777">
          <cell r="AY1777" t="str">
            <v>09L0526</v>
          </cell>
        </row>
        <row r="1778">
          <cell r="AY1778" t="str">
            <v>09L0526</v>
          </cell>
        </row>
        <row r="1779">
          <cell r="AY1779" t="str">
            <v>09L0526</v>
          </cell>
        </row>
        <row r="1780">
          <cell r="AY1780" t="str">
            <v>09L0526</v>
          </cell>
        </row>
        <row r="1781">
          <cell r="AY1781" t="str">
            <v>09L0526</v>
          </cell>
        </row>
        <row r="1782">
          <cell r="AY1782" t="str">
            <v>09L0526</v>
          </cell>
        </row>
        <row r="1783">
          <cell r="AY1783" t="str">
            <v>09L0526</v>
          </cell>
        </row>
        <row r="1784">
          <cell r="AY1784" t="str">
            <v>09L0526</v>
          </cell>
        </row>
        <row r="1785">
          <cell r="AY1785" t="str">
            <v>09L0526</v>
          </cell>
        </row>
        <row r="1786">
          <cell r="AY1786" t="str">
            <v>09L0526</v>
          </cell>
        </row>
        <row r="1787">
          <cell r="AY1787" t="str">
            <v>09L0526</v>
          </cell>
        </row>
        <row r="1788">
          <cell r="AY1788" t="str">
            <v>09L0526</v>
          </cell>
        </row>
        <row r="1789">
          <cell r="AY1789" t="str">
            <v>09L0526</v>
          </cell>
        </row>
        <row r="1790">
          <cell r="AY1790" t="str">
            <v>09L0526</v>
          </cell>
        </row>
        <row r="1791">
          <cell r="AY1791" t="str">
            <v>09L0526</v>
          </cell>
        </row>
        <row r="1792">
          <cell r="AY1792" t="str">
            <v>09L0526</v>
          </cell>
        </row>
        <row r="1793">
          <cell r="AY1793" t="str">
            <v>09L0526</v>
          </cell>
        </row>
        <row r="1794">
          <cell r="AY1794" t="str">
            <v>09L0526</v>
          </cell>
        </row>
        <row r="1795">
          <cell r="AY1795" t="str">
            <v>09L0526</v>
          </cell>
        </row>
        <row r="1796">
          <cell r="AY1796" t="str">
            <v>09L0526</v>
          </cell>
        </row>
        <row r="1797">
          <cell r="AY1797" t="str">
            <v>09L0526</v>
          </cell>
        </row>
        <row r="1798">
          <cell r="AY1798" t="str">
            <v>09L0526</v>
          </cell>
        </row>
        <row r="1799">
          <cell r="AY1799" t="str">
            <v>09L0526</v>
          </cell>
        </row>
        <row r="1800">
          <cell r="AY1800" t="str">
            <v>09L0526</v>
          </cell>
        </row>
        <row r="1801">
          <cell r="AY1801" t="str">
            <v>09L0526</v>
          </cell>
        </row>
        <row r="1802">
          <cell r="AY1802" t="str">
            <v>09L0526</v>
          </cell>
        </row>
        <row r="1803">
          <cell r="AY1803" t="str">
            <v>09L0503</v>
          </cell>
        </row>
        <row r="1804">
          <cell r="AY1804" t="str">
            <v>09L0503</v>
          </cell>
        </row>
        <row r="1805">
          <cell r="AY1805" t="str">
            <v>09L0503</v>
          </cell>
        </row>
        <row r="1806">
          <cell r="AY1806" t="str">
            <v>09L0503</v>
          </cell>
        </row>
        <row r="1807">
          <cell r="AY1807" t="str">
            <v>09L0503</v>
          </cell>
        </row>
        <row r="1808">
          <cell r="AY1808" t="str">
            <v>09L0503</v>
          </cell>
        </row>
        <row r="1809">
          <cell r="AY1809" t="str">
            <v>09L0503</v>
          </cell>
        </row>
        <row r="1810">
          <cell r="AY1810" t="str">
            <v>09L0503</v>
          </cell>
        </row>
        <row r="1811">
          <cell r="AY1811" t="str">
            <v>09L0503</v>
          </cell>
        </row>
        <row r="1812">
          <cell r="AY1812" t="str">
            <v>09L0503</v>
          </cell>
        </row>
        <row r="1813">
          <cell r="AY1813" t="str">
            <v>09L0503</v>
          </cell>
        </row>
        <row r="1814">
          <cell r="AY1814" t="str">
            <v>09L0503</v>
          </cell>
        </row>
        <row r="1815">
          <cell r="AY1815" t="str">
            <v>09L0503</v>
          </cell>
        </row>
        <row r="1816">
          <cell r="AY1816" t="str">
            <v>09L0503</v>
          </cell>
        </row>
        <row r="1817">
          <cell r="AY1817" t="str">
            <v>09L0503</v>
          </cell>
        </row>
        <row r="1818">
          <cell r="AY1818" t="str">
            <v>09L0503</v>
          </cell>
        </row>
        <row r="1819">
          <cell r="AY1819" t="str">
            <v>09L0503</v>
          </cell>
        </row>
        <row r="1820">
          <cell r="AY1820" t="str">
            <v>09L0503</v>
          </cell>
        </row>
        <row r="1821">
          <cell r="AY1821" t="str">
            <v>09L0503</v>
          </cell>
        </row>
        <row r="1822">
          <cell r="AY1822" t="str">
            <v>09L0503</v>
          </cell>
        </row>
        <row r="1823">
          <cell r="AY1823" t="str">
            <v>09L0503</v>
          </cell>
        </row>
        <row r="1824">
          <cell r="AY1824" t="str">
            <v>09L0503</v>
          </cell>
        </row>
        <row r="1825">
          <cell r="AY1825" t="str">
            <v>09L0503</v>
          </cell>
        </row>
        <row r="1826">
          <cell r="AY1826" t="str">
            <v>09L0503</v>
          </cell>
        </row>
        <row r="1827">
          <cell r="AY1827" t="str">
            <v>09L0503</v>
          </cell>
        </row>
        <row r="1828">
          <cell r="AY1828" t="str">
            <v>09L0503</v>
          </cell>
        </row>
        <row r="1829">
          <cell r="AY1829" t="str">
            <v>09L0503</v>
          </cell>
        </row>
        <row r="1830">
          <cell r="AY1830" t="str">
            <v>09L0503</v>
          </cell>
        </row>
        <row r="1831">
          <cell r="AY1831" t="str">
            <v>09L0503</v>
          </cell>
        </row>
        <row r="1832">
          <cell r="AY1832" t="str">
            <v>09L0503</v>
          </cell>
        </row>
        <row r="1833">
          <cell r="AY1833" t="str">
            <v>09L0503</v>
          </cell>
        </row>
        <row r="1834">
          <cell r="AY1834" t="str">
            <v>09L0503</v>
          </cell>
        </row>
        <row r="1835">
          <cell r="AY1835" t="str">
            <v>09L0503</v>
          </cell>
        </row>
        <row r="1836">
          <cell r="AY1836" t="str">
            <v>09L0503</v>
          </cell>
        </row>
        <row r="1837">
          <cell r="AY1837" t="str">
            <v>09L0503</v>
          </cell>
        </row>
        <row r="1838">
          <cell r="AY1838" t="str">
            <v>09L0503</v>
          </cell>
        </row>
        <row r="1839">
          <cell r="AY1839" t="str">
            <v>09L0503</v>
          </cell>
        </row>
        <row r="1840">
          <cell r="AY1840" t="str">
            <v>09L0503</v>
          </cell>
        </row>
        <row r="1841">
          <cell r="AY1841" t="str">
            <v>09L0503</v>
          </cell>
        </row>
        <row r="1842">
          <cell r="AY1842" t="str">
            <v>09L0503</v>
          </cell>
        </row>
        <row r="1843">
          <cell r="AY1843" t="str">
            <v>09L0503</v>
          </cell>
        </row>
        <row r="1844">
          <cell r="AY1844" t="str">
            <v>09L0503</v>
          </cell>
        </row>
        <row r="1845">
          <cell r="AY1845" t="str">
            <v>09L0503</v>
          </cell>
        </row>
        <row r="1846">
          <cell r="AY1846" t="str">
            <v>09L0503</v>
          </cell>
        </row>
        <row r="1847">
          <cell r="AY1847" t="str">
            <v>09L0503</v>
          </cell>
        </row>
        <row r="1848">
          <cell r="AY1848" t="str">
            <v>09L0503</v>
          </cell>
        </row>
        <row r="1849">
          <cell r="AY1849" t="str">
            <v>09L0503</v>
          </cell>
        </row>
        <row r="1850">
          <cell r="AY1850" t="str">
            <v>09L0503</v>
          </cell>
        </row>
        <row r="1851">
          <cell r="AY1851" t="str">
            <v>09L0503</v>
          </cell>
        </row>
        <row r="1852">
          <cell r="AY1852" t="str">
            <v>09L0503</v>
          </cell>
        </row>
        <row r="1853">
          <cell r="AY1853" t="str">
            <v>09L0503</v>
          </cell>
        </row>
        <row r="1854">
          <cell r="AY1854" t="str">
            <v>09L0503</v>
          </cell>
        </row>
        <row r="1855">
          <cell r="AY1855" t="str">
            <v>09L0503</v>
          </cell>
        </row>
        <row r="1856">
          <cell r="AY1856" t="str">
            <v>09L0503</v>
          </cell>
        </row>
        <row r="1857">
          <cell r="AY1857" t="str">
            <v>09L0503</v>
          </cell>
        </row>
        <row r="1858">
          <cell r="AY1858" t="str">
            <v>09L0503</v>
          </cell>
        </row>
        <row r="1859">
          <cell r="AY1859" t="str">
            <v>09L0503</v>
          </cell>
        </row>
        <row r="1860">
          <cell r="AY1860" t="str">
            <v>09L0503</v>
          </cell>
        </row>
        <row r="1861">
          <cell r="AY1861" t="str">
            <v>09L0503</v>
          </cell>
        </row>
        <row r="1862">
          <cell r="AY1862" t="str">
            <v>09L0503</v>
          </cell>
        </row>
        <row r="1863">
          <cell r="AY1863" t="str">
            <v>09L0503</v>
          </cell>
        </row>
        <row r="1864">
          <cell r="AY1864" t="str">
            <v>09L0503</v>
          </cell>
        </row>
        <row r="1865">
          <cell r="AY1865" t="str">
            <v>09L0503</v>
          </cell>
        </row>
        <row r="1866">
          <cell r="AY1866" t="str">
            <v>09L0503</v>
          </cell>
        </row>
        <row r="1867">
          <cell r="AY1867" t="str">
            <v>09L0503</v>
          </cell>
        </row>
        <row r="1868">
          <cell r="AY1868" t="str">
            <v>09L0503</v>
          </cell>
        </row>
        <row r="1869">
          <cell r="AY1869" t="str">
            <v>09L0503</v>
          </cell>
        </row>
        <row r="1870">
          <cell r="AY1870" t="str">
            <v>09L0503</v>
          </cell>
        </row>
        <row r="1871">
          <cell r="AY1871" t="str">
            <v>09L0503</v>
          </cell>
        </row>
        <row r="1872">
          <cell r="AY1872" t="str">
            <v>09L0503</v>
          </cell>
        </row>
        <row r="1873">
          <cell r="AY1873" t="str">
            <v>09L0503</v>
          </cell>
        </row>
        <row r="1874">
          <cell r="AY1874" t="str">
            <v>09L0503</v>
          </cell>
        </row>
        <row r="1875">
          <cell r="AY1875" t="str">
            <v>09L0503</v>
          </cell>
        </row>
        <row r="1876">
          <cell r="AY1876" t="str">
            <v>09L0503</v>
          </cell>
        </row>
        <row r="1877">
          <cell r="AY1877" t="str">
            <v>09L0503</v>
          </cell>
        </row>
        <row r="1878">
          <cell r="AY1878" t="str">
            <v>09L0503</v>
          </cell>
        </row>
        <row r="1879">
          <cell r="AY1879" t="str">
            <v>09L0503</v>
          </cell>
        </row>
        <row r="1880">
          <cell r="AY1880" t="str">
            <v>09L0503</v>
          </cell>
        </row>
        <row r="1881">
          <cell r="AY1881" t="str">
            <v>09L0503</v>
          </cell>
        </row>
        <row r="1882">
          <cell r="AY1882" t="str">
            <v>09L0503</v>
          </cell>
        </row>
        <row r="1883">
          <cell r="AY1883" t="str">
            <v>09L0503</v>
          </cell>
        </row>
        <row r="1884">
          <cell r="AY1884" t="str">
            <v>09L0503</v>
          </cell>
        </row>
        <row r="1885">
          <cell r="AY1885" t="str">
            <v>09L0503</v>
          </cell>
        </row>
        <row r="1886">
          <cell r="AY1886" t="str">
            <v>09L0503</v>
          </cell>
        </row>
        <row r="1887">
          <cell r="AY1887" t="str">
            <v>09L0503</v>
          </cell>
        </row>
        <row r="1888">
          <cell r="AY1888" t="str">
            <v>09L0503</v>
          </cell>
        </row>
        <row r="1889">
          <cell r="AY1889" t="str">
            <v>09L0503</v>
          </cell>
        </row>
        <row r="1890">
          <cell r="AY1890" t="str">
            <v>09L0503</v>
          </cell>
        </row>
        <row r="1891">
          <cell r="AY1891" t="str">
            <v>09L0503</v>
          </cell>
        </row>
        <row r="1892">
          <cell r="AY1892" t="str">
            <v>09L0503</v>
          </cell>
        </row>
        <row r="1893">
          <cell r="AY1893" t="str">
            <v>09L0503</v>
          </cell>
        </row>
        <row r="1894">
          <cell r="AY1894" t="str">
            <v>09L0503</v>
          </cell>
        </row>
        <row r="1895">
          <cell r="AY1895" t="str">
            <v>09L0503</v>
          </cell>
        </row>
        <row r="1896">
          <cell r="AY1896" t="str">
            <v>09L0503</v>
          </cell>
        </row>
        <row r="1897">
          <cell r="AY1897" t="str">
            <v>09L0503</v>
          </cell>
        </row>
        <row r="1898">
          <cell r="AY1898" t="str">
            <v>09L0503</v>
          </cell>
        </row>
        <row r="1899">
          <cell r="AY1899" t="str">
            <v>09L0503</v>
          </cell>
        </row>
        <row r="1900">
          <cell r="AY1900" t="str">
            <v>09L0503</v>
          </cell>
        </row>
        <row r="1901">
          <cell r="AY1901" t="str">
            <v>09L0503</v>
          </cell>
        </row>
        <row r="1902">
          <cell r="AY1902" t="str">
            <v>09L0503</v>
          </cell>
        </row>
        <row r="1903">
          <cell r="AY1903" t="str">
            <v>09L0503</v>
          </cell>
        </row>
        <row r="1904">
          <cell r="AY1904" t="str">
            <v>09L0503</v>
          </cell>
        </row>
        <row r="1905">
          <cell r="AY1905" t="str">
            <v>09L0503</v>
          </cell>
        </row>
        <row r="1906">
          <cell r="AY1906" t="str">
            <v>09L0503</v>
          </cell>
        </row>
        <row r="1907">
          <cell r="AY1907" t="str">
            <v>09L0503</v>
          </cell>
        </row>
        <row r="1908">
          <cell r="AY1908" t="str">
            <v>09L0503</v>
          </cell>
        </row>
        <row r="1909">
          <cell r="AY1909" t="str">
            <v>09L0503</v>
          </cell>
        </row>
        <row r="1910">
          <cell r="AY1910" t="str">
            <v>09L0503</v>
          </cell>
        </row>
        <row r="1911">
          <cell r="AY1911" t="str">
            <v>09L0503</v>
          </cell>
        </row>
        <row r="1912">
          <cell r="AY1912" t="str">
            <v>09L0503</v>
          </cell>
        </row>
        <row r="1913">
          <cell r="AY1913" t="str">
            <v>09L0503</v>
          </cell>
        </row>
        <row r="1914">
          <cell r="AY1914" t="str">
            <v>09L0503</v>
          </cell>
        </row>
        <row r="1915">
          <cell r="AY1915" t="str">
            <v>09L0503</v>
          </cell>
        </row>
        <row r="1916">
          <cell r="AY1916" t="str">
            <v>09L0503</v>
          </cell>
        </row>
        <row r="1917">
          <cell r="AY1917" t="str">
            <v>09L0503</v>
          </cell>
        </row>
        <row r="1918">
          <cell r="AY1918" t="str">
            <v>09L0503</v>
          </cell>
        </row>
        <row r="1919">
          <cell r="AY1919" t="str">
            <v>09L0503</v>
          </cell>
        </row>
        <row r="1920">
          <cell r="AY1920" t="str">
            <v>09L0503</v>
          </cell>
        </row>
        <row r="1921">
          <cell r="AY1921" t="str">
            <v>09L0503</v>
          </cell>
        </row>
        <row r="1922">
          <cell r="AY1922" t="str">
            <v>09L0503</v>
          </cell>
        </row>
        <row r="1923">
          <cell r="AY1923" t="str">
            <v>09L0503</v>
          </cell>
        </row>
        <row r="1924">
          <cell r="AY1924" t="str">
            <v>09L0503</v>
          </cell>
        </row>
        <row r="1925">
          <cell r="AY1925" t="str">
            <v>09L0503</v>
          </cell>
        </row>
        <row r="1926">
          <cell r="AY1926" t="str">
            <v>09L0503</v>
          </cell>
        </row>
        <row r="1927">
          <cell r="AY1927" t="str">
            <v>09L0503</v>
          </cell>
        </row>
        <row r="1928">
          <cell r="AY1928" t="str">
            <v>09L0503</v>
          </cell>
        </row>
        <row r="1929">
          <cell r="AY1929" t="str">
            <v>09L0503</v>
          </cell>
        </row>
        <row r="1930">
          <cell r="AY1930" t="str">
            <v>09L0503</v>
          </cell>
        </row>
        <row r="1931">
          <cell r="AY1931" t="str">
            <v>09L0503</v>
          </cell>
        </row>
        <row r="1932">
          <cell r="AY1932" t="str">
            <v>09L0503</v>
          </cell>
        </row>
        <row r="1933">
          <cell r="AY1933" t="str">
            <v>09L0503</v>
          </cell>
        </row>
        <row r="1934">
          <cell r="AY1934" t="str">
            <v>09L0503</v>
          </cell>
        </row>
        <row r="1935">
          <cell r="AY1935" t="str">
            <v>09L0503</v>
          </cell>
        </row>
        <row r="1936">
          <cell r="AY1936" t="str">
            <v>09L0503</v>
          </cell>
        </row>
        <row r="1937">
          <cell r="AY1937" t="str">
            <v>09L0503</v>
          </cell>
        </row>
        <row r="1938">
          <cell r="AY1938" t="str">
            <v>09L0503</v>
          </cell>
        </row>
        <row r="1939">
          <cell r="AY1939" t="str">
            <v>09L0503</v>
          </cell>
        </row>
        <row r="1940">
          <cell r="AY1940" t="str">
            <v>09L0503</v>
          </cell>
        </row>
        <row r="1941">
          <cell r="AY1941" t="str">
            <v>09L0503</v>
          </cell>
        </row>
        <row r="1942">
          <cell r="AY1942" t="str">
            <v>09L0503</v>
          </cell>
        </row>
        <row r="1943">
          <cell r="AY1943" t="str">
            <v>09L0503</v>
          </cell>
        </row>
        <row r="1944">
          <cell r="AY1944" t="str">
            <v>09L0503</v>
          </cell>
        </row>
        <row r="1945">
          <cell r="AY1945" t="str">
            <v>09L0503</v>
          </cell>
        </row>
        <row r="1946">
          <cell r="AY1946" t="str">
            <v>09L0542</v>
          </cell>
        </row>
        <row r="1947">
          <cell r="AY1947" t="str">
            <v>09L0542</v>
          </cell>
        </row>
        <row r="1948">
          <cell r="AY1948" t="str">
            <v>09L0542</v>
          </cell>
        </row>
        <row r="1949">
          <cell r="AY1949" t="str">
            <v>09L0542</v>
          </cell>
        </row>
        <row r="1950">
          <cell r="AY1950" t="str">
            <v>09L0542</v>
          </cell>
        </row>
        <row r="1951">
          <cell r="AY1951" t="str">
            <v>09L0542</v>
          </cell>
        </row>
        <row r="1952">
          <cell r="AY1952" t="str">
            <v>09L0542</v>
          </cell>
        </row>
        <row r="1953">
          <cell r="AY1953" t="str">
            <v>09L0542</v>
          </cell>
        </row>
        <row r="1954">
          <cell r="AY1954" t="str">
            <v>09L0542</v>
          </cell>
        </row>
        <row r="1955">
          <cell r="AY1955" t="str">
            <v>09L0542</v>
          </cell>
        </row>
        <row r="1956">
          <cell r="AY1956" t="str">
            <v>09L0542</v>
          </cell>
        </row>
        <row r="1957">
          <cell r="AY1957" t="str">
            <v>09L0542</v>
          </cell>
        </row>
        <row r="1958">
          <cell r="AY1958" t="str">
            <v>09L0542</v>
          </cell>
        </row>
        <row r="1959">
          <cell r="AY1959" t="str">
            <v>09L0542</v>
          </cell>
        </row>
        <row r="1960">
          <cell r="AY1960" t="str">
            <v>09L0542</v>
          </cell>
        </row>
        <row r="1961">
          <cell r="AY1961" t="str">
            <v>09L0542</v>
          </cell>
        </row>
        <row r="1962">
          <cell r="AY1962" t="str">
            <v>09L0542</v>
          </cell>
        </row>
        <row r="1963">
          <cell r="AY1963" t="str">
            <v>09L0542</v>
          </cell>
        </row>
        <row r="1964">
          <cell r="AY1964" t="str">
            <v>09L0542</v>
          </cell>
        </row>
        <row r="1965">
          <cell r="AY1965" t="str">
            <v>09L0542</v>
          </cell>
        </row>
        <row r="1966">
          <cell r="AY1966" t="str">
            <v>09L0542</v>
          </cell>
        </row>
        <row r="1967">
          <cell r="AY1967" t="str">
            <v>09L0542</v>
          </cell>
        </row>
        <row r="1968">
          <cell r="AY1968" t="str">
            <v>09L0542</v>
          </cell>
        </row>
        <row r="1969">
          <cell r="AY1969" t="str">
            <v>09L0542</v>
          </cell>
        </row>
        <row r="1970">
          <cell r="AY1970" t="str">
            <v>09L0542</v>
          </cell>
        </row>
        <row r="1971">
          <cell r="AY1971" t="str">
            <v>09L0542</v>
          </cell>
        </row>
        <row r="1972">
          <cell r="AY1972" t="str">
            <v>09L0542</v>
          </cell>
        </row>
        <row r="1973">
          <cell r="AY1973" t="str">
            <v>09L0542</v>
          </cell>
        </row>
        <row r="1974">
          <cell r="AY1974" t="str">
            <v>09L0542</v>
          </cell>
        </row>
        <row r="1975">
          <cell r="AY1975" t="str">
            <v>09L0542</v>
          </cell>
        </row>
        <row r="1976">
          <cell r="AY1976" t="str">
            <v>09L0542</v>
          </cell>
        </row>
        <row r="1977">
          <cell r="AY1977" t="str">
            <v>09L0542</v>
          </cell>
        </row>
        <row r="1978">
          <cell r="AY1978" t="str">
            <v>09L0542</v>
          </cell>
        </row>
        <row r="1979">
          <cell r="AY1979" t="str">
            <v>09L0542</v>
          </cell>
        </row>
        <row r="1980">
          <cell r="AY1980" t="str">
            <v>09L0542</v>
          </cell>
        </row>
        <row r="1981">
          <cell r="AY1981" t="str">
            <v>09L0542</v>
          </cell>
        </row>
        <row r="1982">
          <cell r="AY1982" t="str">
            <v>09L0542</v>
          </cell>
        </row>
        <row r="1983">
          <cell r="AY1983" t="str">
            <v>09L0542</v>
          </cell>
        </row>
        <row r="1984">
          <cell r="AY1984" t="str">
            <v>09L0542</v>
          </cell>
        </row>
        <row r="1985">
          <cell r="AY1985" t="str">
            <v>09L0542</v>
          </cell>
        </row>
        <row r="1986">
          <cell r="AY1986" t="str">
            <v>09L0542</v>
          </cell>
        </row>
        <row r="1987">
          <cell r="AY1987" t="str">
            <v>09L0542</v>
          </cell>
        </row>
        <row r="1988">
          <cell r="AY1988" t="str">
            <v>09L0542</v>
          </cell>
        </row>
        <row r="1989">
          <cell r="AY1989" t="str">
            <v>09L0542</v>
          </cell>
        </row>
        <row r="1990">
          <cell r="AY1990" t="str">
            <v>09L0542</v>
          </cell>
        </row>
        <row r="1991">
          <cell r="AY1991" t="str">
            <v>09L0542</v>
          </cell>
        </row>
        <row r="1992">
          <cell r="AY1992" t="str">
            <v>09L0542</v>
          </cell>
        </row>
        <row r="1993">
          <cell r="AY1993" t="str">
            <v>09L0542</v>
          </cell>
        </row>
        <row r="1994">
          <cell r="AY1994" t="str">
            <v>09L0542</v>
          </cell>
        </row>
        <row r="1995">
          <cell r="AY1995" t="str">
            <v>09L0542</v>
          </cell>
        </row>
        <row r="1996">
          <cell r="AY1996" t="str">
            <v>09L0542</v>
          </cell>
        </row>
        <row r="1997">
          <cell r="AY1997" t="str">
            <v>09L0542</v>
          </cell>
        </row>
        <row r="1998">
          <cell r="AY1998" t="str">
            <v>09L0542</v>
          </cell>
        </row>
        <row r="1999">
          <cell r="AY1999" t="str">
            <v>09L0542</v>
          </cell>
        </row>
        <row r="2000">
          <cell r="AY2000" t="str">
            <v>09L0542</v>
          </cell>
        </row>
        <row r="2001">
          <cell r="AY2001" t="str">
            <v>09L0542</v>
          </cell>
        </row>
        <row r="2002">
          <cell r="AY2002" t="str">
            <v>09L0542</v>
          </cell>
        </row>
        <row r="2003">
          <cell r="AY2003" t="str">
            <v>09L0542</v>
          </cell>
        </row>
        <row r="2004">
          <cell r="AY2004" t="str">
            <v>09L0542</v>
          </cell>
        </row>
        <row r="2005">
          <cell r="AY2005" t="str">
            <v>09L0542</v>
          </cell>
        </row>
        <row r="2006">
          <cell r="AY2006" t="str">
            <v>09L0542</v>
          </cell>
        </row>
        <row r="2007">
          <cell r="AY2007" t="str">
            <v>09L0542</v>
          </cell>
        </row>
        <row r="2008">
          <cell r="AY2008" t="str">
            <v>09L0542</v>
          </cell>
        </row>
        <row r="2009">
          <cell r="AY2009" t="str">
            <v>09L0542</v>
          </cell>
        </row>
        <row r="2010">
          <cell r="AY2010" t="str">
            <v>09L0542</v>
          </cell>
        </row>
        <row r="2011">
          <cell r="AY2011" t="str">
            <v>09L0542</v>
          </cell>
        </row>
        <row r="2012">
          <cell r="AY2012" t="str">
            <v>09L0542</v>
          </cell>
        </row>
        <row r="2013">
          <cell r="AY2013" t="str">
            <v>09L0542</v>
          </cell>
        </row>
        <row r="2014">
          <cell r="AY2014" t="str">
            <v>09L0542</v>
          </cell>
        </row>
        <row r="2015">
          <cell r="AY2015" t="str">
            <v>09L0542</v>
          </cell>
        </row>
        <row r="2016">
          <cell r="AY2016" t="str">
            <v>09L0542</v>
          </cell>
        </row>
        <row r="2017">
          <cell r="AY2017" t="str">
            <v>09L0542</v>
          </cell>
        </row>
        <row r="2018">
          <cell r="AY2018" t="str">
            <v>09L0542</v>
          </cell>
        </row>
        <row r="2019">
          <cell r="AY2019" t="str">
            <v>09L0542</v>
          </cell>
        </row>
        <row r="2020">
          <cell r="AY2020" t="str">
            <v>09L0542</v>
          </cell>
        </row>
        <row r="2021">
          <cell r="AY2021" t="str">
            <v>09L0542</v>
          </cell>
        </row>
        <row r="2022">
          <cell r="AY2022" t="str">
            <v>09L0284</v>
          </cell>
        </row>
        <row r="2024">
          <cell r="AY2024" t="str">
            <v>10L0139</v>
          </cell>
        </row>
        <row r="2025">
          <cell r="AY2025" t="str">
            <v>10L0139</v>
          </cell>
        </row>
        <row r="2026">
          <cell r="AY2026" t="str">
            <v>08L0226</v>
          </cell>
        </row>
        <row r="2027">
          <cell r="AY2027" t="str">
            <v>06L0382</v>
          </cell>
        </row>
        <row r="2028">
          <cell r="AY2028" t="str">
            <v>06L0382</v>
          </cell>
        </row>
        <row r="2029">
          <cell r="AY2029" t="str">
            <v>06L0382</v>
          </cell>
        </row>
        <row r="2030">
          <cell r="AY2030" t="str">
            <v>06L0382</v>
          </cell>
        </row>
        <row r="2031">
          <cell r="AY2031" t="str">
            <v>06L0382</v>
          </cell>
        </row>
        <row r="2032">
          <cell r="AY2032" t="str">
            <v>08L0624</v>
          </cell>
        </row>
        <row r="2033">
          <cell r="AY2033" t="str">
            <v>08L0624</v>
          </cell>
        </row>
        <row r="2034">
          <cell r="AY2034" t="str">
            <v>08L0624</v>
          </cell>
        </row>
        <row r="2035">
          <cell r="AY2035" t="str">
            <v>07L0410</v>
          </cell>
        </row>
        <row r="2036">
          <cell r="AY2036" t="str">
            <v>07L0410</v>
          </cell>
        </row>
        <row r="2037">
          <cell r="AY2037" t="str">
            <v>07L0410</v>
          </cell>
        </row>
        <row r="2038">
          <cell r="AY2038" t="str">
            <v>07L0118</v>
          </cell>
        </row>
        <row r="2039">
          <cell r="AY2039" t="str">
            <v>07L0118</v>
          </cell>
        </row>
        <row r="2040">
          <cell r="AY2040" t="str">
            <v>07L0118</v>
          </cell>
        </row>
        <row r="2041">
          <cell r="AY2041" t="str">
            <v>07L0118</v>
          </cell>
        </row>
        <row r="2042">
          <cell r="AY2042" t="str">
            <v>07L0118</v>
          </cell>
        </row>
        <row r="2043">
          <cell r="AY2043" t="str">
            <v>07L0118</v>
          </cell>
        </row>
        <row r="2044">
          <cell r="AY2044" t="str">
            <v>10L0098</v>
          </cell>
        </row>
        <row r="2045">
          <cell r="AY2045" t="str">
            <v>10L0098</v>
          </cell>
        </row>
        <row r="2046">
          <cell r="AY2046" t="str">
            <v>10L0098</v>
          </cell>
        </row>
        <row r="2047">
          <cell r="AY2047" t="str">
            <v>10L0098</v>
          </cell>
        </row>
        <row r="2048">
          <cell r="AY2048" t="str">
            <v>10L0098</v>
          </cell>
        </row>
        <row r="2049">
          <cell r="AY2049" t="str">
            <v>10L0098</v>
          </cell>
        </row>
        <row r="2050">
          <cell r="AY2050" t="str">
            <v>09L0138</v>
          </cell>
        </row>
        <row r="2051">
          <cell r="AY2051" t="str">
            <v>09L0138</v>
          </cell>
        </row>
        <row r="2052">
          <cell r="AY2052" t="str">
            <v>09L0138</v>
          </cell>
        </row>
        <row r="2053">
          <cell r="AY2053" t="str">
            <v>09L0304</v>
          </cell>
        </row>
        <row r="2054">
          <cell r="AY2054" t="str">
            <v>09L0304</v>
          </cell>
        </row>
        <row r="2055">
          <cell r="AY2055" t="str">
            <v>09L0304</v>
          </cell>
        </row>
        <row r="2056">
          <cell r="AY2056" t="str">
            <v>09L0304</v>
          </cell>
        </row>
        <row r="2057">
          <cell r="AY2057" t="str">
            <v>09L0304</v>
          </cell>
        </row>
        <row r="2058">
          <cell r="AY2058" t="str">
            <v>09L0304</v>
          </cell>
        </row>
        <row r="2059">
          <cell r="AY2059" t="str">
            <v>09L0304</v>
          </cell>
        </row>
        <row r="2060">
          <cell r="AY2060" t="str">
            <v>09L0304</v>
          </cell>
        </row>
        <row r="2061">
          <cell r="AY2061" t="str">
            <v>09L0304</v>
          </cell>
        </row>
        <row r="2062">
          <cell r="AY2062" t="str">
            <v>06L0577</v>
          </cell>
        </row>
        <row r="2063">
          <cell r="AY2063" t="str">
            <v>09L0658</v>
          </cell>
        </row>
        <row r="2064">
          <cell r="AY2064" t="str">
            <v>09L0658</v>
          </cell>
        </row>
        <row r="2065">
          <cell r="AY2065" t="str">
            <v>09L0658</v>
          </cell>
        </row>
        <row r="2066">
          <cell r="AY2066" t="str">
            <v>09L0658</v>
          </cell>
        </row>
        <row r="2067">
          <cell r="AY2067" t="str">
            <v>09L0658</v>
          </cell>
        </row>
        <row r="2068">
          <cell r="AY2068" t="str">
            <v>09L0658</v>
          </cell>
        </row>
        <row r="2069">
          <cell r="AY2069" t="str">
            <v>06L0124</v>
          </cell>
        </row>
        <row r="2070">
          <cell r="AY2070" t="str">
            <v>06L0124</v>
          </cell>
        </row>
        <row r="2071">
          <cell r="AY2071" t="str">
            <v>06L0124</v>
          </cell>
        </row>
        <row r="2072">
          <cell r="AY2072" t="str">
            <v>06L0124</v>
          </cell>
        </row>
        <row r="2073">
          <cell r="AY2073" t="str">
            <v>06L0124</v>
          </cell>
        </row>
        <row r="2074">
          <cell r="AY2074" t="str">
            <v>06L0124</v>
          </cell>
        </row>
        <row r="2075">
          <cell r="AY2075" t="str">
            <v>06L0124</v>
          </cell>
        </row>
        <row r="2076">
          <cell r="AY2076" t="str">
            <v>06L0124</v>
          </cell>
        </row>
        <row r="2077">
          <cell r="AY2077" t="str">
            <v>06L0124</v>
          </cell>
        </row>
        <row r="2078">
          <cell r="AY2078" t="str">
            <v>06L0124</v>
          </cell>
        </row>
        <row r="2079">
          <cell r="AY2079" t="str">
            <v>06L0124</v>
          </cell>
        </row>
        <row r="2080">
          <cell r="AY2080" t="str">
            <v>06L0124</v>
          </cell>
        </row>
        <row r="2081">
          <cell r="AY2081" t="str">
            <v>06L0124</v>
          </cell>
        </row>
        <row r="2082">
          <cell r="AY2082" t="str">
            <v>06L0124</v>
          </cell>
        </row>
        <row r="2083">
          <cell r="AY2083" t="str">
            <v>06L0124</v>
          </cell>
        </row>
        <row r="2084">
          <cell r="AY2084" t="str">
            <v>06L0124</v>
          </cell>
        </row>
        <row r="2085">
          <cell r="AY2085" t="str">
            <v>06L0124</v>
          </cell>
        </row>
        <row r="2086">
          <cell r="AY2086" t="str">
            <v>06L0124</v>
          </cell>
        </row>
        <row r="2087">
          <cell r="AY2087" t="str">
            <v>06L0124</v>
          </cell>
        </row>
        <row r="2088">
          <cell r="AY2088" t="str">
            <v>06L0124</v>
          </cell>
        </row>
        <row r="2089">
          <cell r="AY2089" t="str">
            <v>06L0124</v>
          </cell>
        </row>
        <row r="2090">
          <cell r="AY2090" t="str">
            <v>06L0124</v>
          </cell>
        </row>
        <row r="2091">
          <cell r="AY2091" t="str">
            <v>06L0124</v>
          </cell>
        </row>
        <row r="2092">
          <cell r="AY2092" t="str">
            <v>06L0124</v>
          </cell>
        </row>
        <row r="2093">
          <cell r="AY2093" t="str">
            <v>06L0124</v>
          </cell>
        </row>
        <row r="2094">
          <cell r="AY2094" t="str">
            <v>06L0124</v>
          </cell>
        </row>
        <row r="2095">
          <cell r="AY2095" t="str">
            <v>06L0124</v>
          </cell>
        </row>
        <row r="2096">
          <cell r="AY2096" t="str">
            <v>10L0113</v>
          </cell>
        </row>
        <row r="2097">
          <cell r="AY2097" t="str">
            <v>10L0113</v>
          </cell>
        </row>
        <row r="2098">
          <cell r="AY2098" t="str">
            <v>10L0164</v>
          </cell>
        </row>
        <row r="2099">
          <cell r="AY2099" t="str">
            <v>10L0164</v>
          </cell>
        </row>
        <row r="2100">
          <cell r="AY2100" t="str">
            <v>06L0407</v>
          </cell>
        </row>
        <row r="2101">
          <cell r="AY2101" t="str">
            <v>06L0407</v>
          </cell>
        </row>
        <row r="2102">
          <cell r="AY2102" t="str">
            <v>06L0407</v>
          </cell>
        </row>
        <row r="2103">
          <cell r="AY2103" t="str">
            <v>06L0407</v>
          </cell>
        </row>
        <row r="2104">
          <cell r="AY2104" t="str">
            <v>10L0086</v>
          </cell>
        </row>
        <row r="2105">
          <cell r="AY2105" t="str">
            <v>10L0086</v>
          </cell>
        </row>
        <row r="2106">
          <cell r="AY2106" t="str">
            <v>06L0407</v>
          </cell>
        </row>
        <row r="2107">
          <cell r="AY2107" t="str">
            <v>06L0407</v>
          </cell>
        </row>
        <row r="2108">
          <cell r="AY2108" t="str">
            <v>06L0407</v>
          </cell>
        </row>
        <row r="2109">
          <cell r="AY2109" t="str">
            <v>06L0407</v>
          </cell>
        </row>
        <row r="2110">
          <cell r="AY2110" t="str">
            <v>06L0407</v>
          </cell>
        </row>
        <row r="2111">
          <cell r="AY2111" t="str">
            <v>06L0407</v>
          </cell>
        </row>
        <row r="2112">
          <cell r="AY2112" t="str">
            <v>10L0086</v>
          </cell>
        </row>
        <row r="2113">
          <cell r="AY2113" t="str">
            <v>10L0086</v>
          </cell>
        </row>
        <row r="2114">
          <cell r="AY2114" t="str">
            <v>08L0301</v>
          </cell>
        </row>
        <row r="2115">
          <cell r="AY2115" t="str">
            <v>07L0155</v>
          </cell>
        </row>
        <row r="2116">
          <cell r="AY2116" t="str">
            <v>07L0155</v>
          </cell>
        </row>
        <row r="2117">
          <cell r="AY2117" t="str">
            <v>10L0038</v>
          </cell>
        </row>
        <row r="2118">
          <cell r="AY2118" t="str">
            <v>09L0656</v>
          </cell>
        </row>
        <row r="2119">
          <cell r="AY2119" t="str">
            <v>09L0656</v>
          </cell>
        </row>
        <row r="2120">
          <cell r="AY2120" t="str">
            <v>09L0656</v>
          </cell>
        </row>
        <row r="2121">
          <cell r="AY2121" t="str">
            <v>09L0656</v>
          </cell>
        </row>
        <row r="2122">
          <cell r="AY2122" t="str">
            <v>09L0656</v>
          </cell>
        </row>
        <row r="2123">
          <cell r="AY2123" t="str">
            <v>09L0656</v>
          </cell>
        </row>
        <row r="2124">
          <cell r="AY2124" t="str">
            <v>09L0656</v>
          </cell>
        </row>
        <row r="2125">
          <cell r="AY2125" t="str">
            <v>09L0656</v>
          </cell>
        </row>
        <row r="2126">
          <cell r="AY2126" t="str">
            <v>09L0656</v>
          </cell>
        </row>
        <row r="2127">
          <cell r="AY2127" t="str">
            <v>07L0063</v>
          </cell>
        </row>
        <row r="2128">
          <cell r="AY2128" t="str">
            <v>06L0415</v>
          </cell>
        </row>
        <row r="2129">
          <cell r="AY2129" t="str">
            <v>06L0415</v>
          </cell>
        </row>
        <row r="2130">
          <cell r="AY2130" t="str">
            <v>06L0415</v>
          </cell>
        </row>
        <row r="2131">
          <cell r="AY2131" t="str">
            <v>06L0415</v>
          </cell>
        </row>
        <row r="2132">
          <cell r="AY2132" t="str">
            <v>06L0415</v>
          </cell>
        </row>
        <row r="2133">
          <cell r="AY2133" t="str">
            <v>06L0415</v>
          </cell>
        </row>
        <row r="2134">
          <cell r="AY2134" t="str">
            <v>06L0415</v>
          </cell>
        </row>
        <row r="2135">
          <cell r="AY2135" t="str">
            <v>06L0415</v>
          </cell>
        </row>
        <row r="2136">
          <cell r="AY2136" t="str">
            <v>06L0415</v>
          </cell>
        </row>
        <row r="2137">
          <cell r="AY2137" t="str">
            <v>06L0415</v>
          </cell>
        </row>
        <row r="2138">
          <cell r="AY2138" t="str">
            <v>06L0415</v>
          </cell>
        </row>
        <row r="2139">
          <cell r="AY2139" t="str">
            <v>06L0415</v>
          </cell>
        </row>
        <row r="2140">
          <cell r="AY2140" t="str">
            <v>06L0415</v>
          </cell>
        </row>
        <row r="2141">
          <cell r="AY2141" t="str">
            <v>06L0415</v>
          </cell>
        </row>
        <row r="2142">
          <cell r="AY2142" t="str">
            <v>06L0415</v>
          </cell>
        </row>
        <row r="2143">
          <cell r="AY2143" t="str">
            <v>06L0415</v>
          </cell>
        </row>
        <row r="2144">
          <cell r="AY2144" t="str">
            <v>10L0131</v>
          </cell>
        </row>
        <row r="2145">
          <cell r="AY2145" t="str">
            <v>07L0015</v>
          </cell>
        </row>
        <row r="2146">
          <cell r="AY2146" t="str">
            <v>07L0015</v>
          </cell>
        </row>
        <row r="2147">
          <cell r="AY2147" t="str">
            <v>07L0015</v>
          </cell>
        </row>
        <row r="2148">
          <cell r="AY2148" t="str">
            <v>07L0015</v>
          </cell>
        </row>
        <row r="2149">
          <cell r="AY2149" t="str">
            <v>07L0015</v>
          </cell>
        </row>
        <row r="2150">
          <cell r="AY2150" t="str">
            <v>07L0015</v>
          </cell>
        </row>
        <row r="2151">
          <cell r="AY2151" t="str">
            <v>07L0015</v>
          </cell>
        </row>
        <row r="2152">
          <cell r="AY2152" t="str">
            <v>07L0015</v>
          </cell>
        </row>
        <row r="2153">
          <cell r="AY2153" t="str">
            <v>07L0015</v>
          </cell>
        </row>
        <row r="2154">
          <cell r="AY2154" t="str">
            <v>07L0015</v>
          </cell>
        </row>
        <row r="2155">
          <cell r="AY2155" t="str">
            <v>07L0015</v>
          </cell>
        </row>
        <row r="2156">
          <cell r="AY2156" t="str">
            <v>07L0015</v>
          </cell>
        </row>
        <row r="2157">
          <cell r="AY2157" t="str">
            <v>07L0015</v>
          </cell>
        </row>
        <row r="2158">
          <cell r="AY2158" t="str">
            <v>07L0205</v>
          </cell>
        </row>
        <row r="2159">
          <cell r="AY2159" t="str">
            <v>08L0273</v>
          </cell>
        </row>
        <row r="2160">
          <cell r="AY2160" t="str">
            <v>08L0273</v>
          </cell>
        </row>
        <row r="2161">
          <cell r="AY2161" t="str">
            <v>08L0273</v>
          </cell>
        </row>
        <row r="2162">
          <cell r="AY2162" t="str">
            <v>08L0273</v>
          </cell>
        </row>
        <row r="2163">
          <cell r="AY2163" t="str">
            <v>08L0273</v>
          </cell>
        </row>
        <row r="2164">
          <cell r="AY2164" t="str">
            <v>08L0273</v>
          </cell>
        </row>
        <row r="2165">
          <cell r="AY2165" t="str">
            <v>08L0273</v>
          </cell>
        </row>
        <row r="2166">
          <cell r="AY2166" t="str">
            <v>08L0273</v>
          </cell>
        </row>
        <row r="2167">
          <cell r="AY2167" t="str">
            <v>08L0273</v>
          </cell>
        </row>
        <row r="2168">
          <cell r="AY2168" t="str">
            <v>08L0273</v>
          </cell>
        </row>
        <row r="2169">
          <cell r="AY2169" t="str">
            <v>08L0273</v>
          </cell>
        </row>
        <row r="2170">
          <cell r="AY2170" t="str">
            <v>08L0273</v>
          </cell>
        </row>
        <row r="2171">
          <cell r="AY2171" t="str">
            <v>08L0273</v>
          </cell>
        </row>
        <row r="2172">
          <cell r="AY2172" t="str">
            <v>08L0273</v>
          </cell>
        </row>
        <row r="2173">
          <cell r="AY2173" t="str">
            <v>08L0273</v>
          </cell>
        </row>
        <row r="2174">
          <cell r="AY2174" t="str">
            <v>09L0378</v>
          </cell>
        </row>
        <row r="2175">
          <cell r="AY2175" t="str">
            <v>09L0378</v>
          </cell>
        </row>
        <row r="2176">
          <cell r="AY2176" t="str">
            <v>09L0378</v>
          </cell>
        </row>
        <row r="2177">
          <cell r="AY2177" t="str">
            <v>09L0378</v>
          </cell>
        </row>
        <row r="2178">
          <cell r="AY2178" t="str">
            <v>09L0378</v>
          </cell>
        </row>
        <row r="2179">
          <cell r="AY2179" t="str">
            <v>09L0378</v>
          </cell>
        </row>
        <row r="2180">
          <cell r="AY2180" t="str">
            <v>09L0378</v>
          </cell>
        </row>
        <row r="2181">
          <cell r="AY2181" t="str">
            <v>07L0117</v>
          </cell>
        </row>
        <row r="2182">
          <cell r="AY2182" t="str">
            <v>07L0117</v>
          </cell>
        </row>
        <row r="2183">
          <cell r="AY2183" t="str">
            <v>07L0117</v>
          </cell>
        </row>
        <row r="2184">
          <cell r="AY2184" t="str">
            <v>07L0117</v>
          </cell>
        </row>
        <row r="2185">
          <cell r="AY2185" t="str">
            <v>07L0117</v>
          </cell>
        </row>
        <row r="2186">
          <cell r="AY2186" t="str">
            <v>07L0117</v>
          </cell>
        </row>
        <row r="2187">
          <cell r="AY2187" t="str">
            <v>07L0117</v>
          </cell>
        </row>
        <row r="2188">
          <cell r="AY2188" t="str">
            <v>07L0117</v>
          </cell>
        </row>
        <row r="2189">
          <cell r="AY2189" t="str">
            <v>07L0117</v>
          </cell>
        </row>
        <row r="2190">
          <cell r="AY2190" t="str">
            <v>07L0117</v>
          </cell>
        </row>
        <row r="2191">
          <cell r="AY2191" t="str">
            <v>07L0117</v>
          </cell>
        </row>
        <row r="2192">
          <cell r="AY2192" t="str">
            <v>10L0033</v>
          </cell>
        </row>
        <row r="2193">
          <cell r="AY2193" t="str">
            <v>06L0327</v>
          </cell>
        </row>
        <row r="2194">
          <cell r="AY2194" t="str">
            <v>06L0327</v>
          </cell>
        </row>
        <row r="2195">
          <cell r="AY2195" t="str">
            <v>10L0091</v>
          </cell>
        </row>
        <row r="2196">
          <cell r="AY2196" t="str">
            <v>10L0091</v>
          </cell>
        </row>
        <row r="2197">
          <cell r="AY2197" t="str">
            <v>10L0091</v>
          </cell>
        </row>
        <row r="2198">
          <cell r="AY2198" t="str">
            <v>10L0091</v>
          </cell>
        </row>
        <row r="2199">
          <cell r="AY2199" t="str">
            <v>10L0091</v>
          </cell>
        </row>
        <row r="2200">
          <cell r="AY2200" t="str">
            <v>06L0034</v>
          </cell>
        </row>
        <row r="2201">
          <cell r="AY2201" t="str">
            <v>06L0034</v>
          </cell>
        </row>
        <row r="2202">
          <cell r="AY2202" t="str">
            <v>06L0034</v>
          </cell>
        </row>
        <row r="2203">
          <cell r="AY2203" t="str">
            <v>06L0034</v>
          </cell>
        </row>
        <row r="2204">
          <cell r="AY2204" t="str">
            <v>06L0034</v>
          </cell>
        </row>
        <row r="2205">
          <cell r="AY2205" t="str">
            <v>06L0034</v>
          </cell>
        </row>
        <row r="2206">
          <cell r="AY2206" t="str">
            <v>06L0034</v>
          </cell>
        </row>
        <row r="2207">
          <cell r="AY2207" t="str">
            <v>06L0034</v>
          </cell>
        </row>
        <row r="2208">
          <cell r="AY2208" t="str">
            <v>06L0034</v>
          </cell>
        </row>
        <row r="2209">
          <cell r="AY2209" t="str">
            <v>06L0034</v>
          </cell>
        </row>
        <row r="2210">
          <cell r="AY2210" t="str">
            <v>06L0034</v>
          </cell>
        </row>
        <row r="2211">
          <cell r="AY2211" t="str">
            <v>06L0034</v>
          </cell>
        </row>
        <row r="2212">
          <cell r="AY2212" t="str">
            <v>06L0034</v>
          </cell>
        </row>
        <row r="2213">
          <cell r="AY2213" t="str">
            <v>06L0034</v>
          </cell>
        </row>
        <row r="2214">
          <cell r="AY2214" t="str">
            <v>06L0034</v>
          </cell>
        </row>
        <row r="2215">
          <cell r="AY2215" t="str">
            <v>06L0034</v>
          </cell>
        </row>
        <row r="2216">
          <cell r="AY2216" t="str">
            <v>06L0034</v>
          </cell>
        </row>
        <row r="2217">
          <cell r="AY2217" t="str">
            <v>08L0408</v>
          </cell>
        </row>
        <row r="2218">
          <cell r="AY2218" t="str">
            <v>07L0273</v>
          </cell>
        </row>
        <row r="2219">
          <cell r="AY2219" t="str">
            <v>07L0273</v>
          </cell>
        </row>
        <row r="2220">
          <cell r="AY2220" t="str">
            <v>07L0273</v>
          </cell>
        </row>
        <row r="2221">
          <cell r="AY2221" t="str">
            <v>07L0273</v>
          </cell>
        </row>
        <row r="2222">
          <cell r="AY2222" t="str">
            <v>07L0273</v>
          </cell>
        </row>
        <row r="2223">
          <cell r="AY2223" t="str">
            <v>07L0273</v>
          </cell>
        </row>
        <row r="2224">
          <cell r="AY2224" t="str">
            <v>09L0117</v>
          </cell>
        </row>
        <row r="2225">
          <cell r="AY2225" t="str">
            <v>09L0117</v>
          </cell>
        </row>
        <row r="2226">
          <cell r="AY2226" t="str">
            <v>09L0117</v>
          </cell>
        </row>
        <row r="2227">
          <cell r="AY2227" t="str">
            <v>09L0117</v>
          </cell>
        </row>
        <row r="2228">
          <cell r="AY2228" t="str">
            <v>09L0117</v>
          </cell>
        </row>
        <row r="2229">
          <cell r="AY2229" t="str">
            <v>09L0117</v>
          </cell>
        </row>
        <row r="2230">
          <cell r="AY2230" t="str">
            <v>09L0117</v>
          </cell>
        </row>
        <row r="2231">
          <cell r="AY2231" t="str">
            <v>09L0117</v>
          </cell>
        </row>
        <row r="2232">
          <cell r="AY2232" t="str">
            <v>09L0117</v>
          </cell>
        </row>
        <row r="2233">
          <cell r="AY2233" t="str">
            <v>09L0117</v>
          </cell>
        </row>
        <row r="2234">
          <cell r="AY2234" t="str">
            <v>09L0117</v>
          </cell>
        </row>
        <row r="2235">
          <cell r="AY2235" t="str">
            <v>09L0117</v>
          </cell>
        </row>
        <row r="2236">
          <cell r="AY2236" t="str">
            <v>09L0117</v>
          </cell>
        </row>
        <row r="2237">
          <cell r="AY2237" t="str">
            <v>09L0117</v>
          </cell>
        </row>
        <row r="2238">
          <cell r="AY2238" t="str">
            <v>09L0117</v>
          </cell>
        </row>
        <row r="2239">
          <cell r="AY2239" t="str">
            <v>08L0345</v>
          </cell>
        </row>
        <row r="2240">
          <cell r="AY2240" t="str">
            <v>08L0345</v>
          </cell>
        </row>
        <row r="2241">
          <cell r="AY2241" t="str">
            <v>08L0345</v>
          </cell>
        </row>
        <row r="2242">
          <cell r="AY2242" t="str">
            <v>08L0345</v>
          </cell>
        </row>
        <row r="2243">
          <cell r="AY2243" t="str">
            <v>08L0345</v>
          </cell>
        </row>
        <row r="2244">
          <cell r="AY2244" t="str">
            <v>08L0345</v>
          </cell>
        </row>
        <row r="2245">
          <cell r="AY2245" t="str">
            <v>08L0345</v>
          </cell>
        </row>
        <row r="2246">
          <cell r="AY2246" t="str">
            <v>08L0345</v>
          </cell>
        </row>
        <row r="2247">
          <cell r="AY2247" t="str">
            <v>08L0345</v>
          </cell>
        </row>
        <row r="2248">
          <cell r="AY2248" t="str">
            <v>08L0345</v>
          </cell>
        </row>
        <row r="2249">
          <cell r="AY2249" t="str">
            <v>08L0345</v>
          </cell>
        </row>
        <row r="2250">
          <cell r="AY2250" t="str">
            <v>08L0345</v>
          </cell>
        </row>
        <row r="2251">
          <cell r="AY2251" t="str">
            <v>08L0345</v>
          </cell>
        </row>
        <row r="2252">
          <cell r="AY2252" t="str">
            <v>08L0345</v>
          </cell>
        </row>
        <row r="2253">
          <cell r="AY2253" t="str">
            <v>08L0345</v>
          </cell>
        </row>
        <row r="2254">
          <cell r="AY2254" t="str">
            <v>08L0345</v>
          </cell>
        </row>
        <row r="2255">
          <cell r="AY2255" t="str">
            <v>08L0345</v>
          </cell>
        </row>
        <row r="2256">
          <cell r="AY2256" t="str">
            <v>08L0345</v>
          </cell>
        </row>
        <row r="2257">
          <cell r="AY2257" t="str">
            <v>08L0345</v>
          </cell>
        </row>
        <row r="2258">
          <cell r="AY2258" t="str">
            <v>08L0345</v>
          </cell>
        </row>
        <row r="2259">
          <cell r="AY2259" t="str">
            <v>08L0345</v>
          </cell>
        </row>
        <row r="2260">
          <cell r="AY2260" t="str">
            <v>08L0345</v>
          </cell>
        </row>
        <row r="2261">
          <cell r="AY2261" t="str">
            <v>08L0345</v>
          </cell>
        </row>
        <row r="2262">
          <cell r="AY2262" t="str">
            <v>08L0345</v>
          </cell>
        </row>
        <row r="2263">
          <cell r="AY2263" t="str">
            <v>08L0345</v>
          </cell>
        </row>
        <row r="2264">
          <cell r="AY2264" t="str">
            <v>08L0345</v>
          </cell>
        </row>
        <row r="2265">
          <cell r="AY2265" t="str">
            <v>08L0345</v>
          </cell>
        </row>
        <row r="2266">
          <cell r="AY2266" t="str">
            <v>08L0345</v>
          </cell>
        </row>
        <row r="2267">
          <cell r="AY2267" t="str">
            <v>08L0345</v>
          </cell>
        </row>
        <row r="2268">
          <cell r="AY2268" t="str">
            <v>08L0345</v>
          </cell>
        </row>
        <row r="2269">
          <cell r="AY2269" t="str">
            <v>08L0345</v>
          </cell>
        </row>
        <row r="2270">
          <cell r="AY2270" t="str">
            <v>08L0345</v>
          </cell>
        </row>
        <row r="2271">
          <cell r="AY2271" t="str">
            <v>08L0345</v>
          </cell>
        </row>
        <row r="2272">
          <cell r="AY2272" t="str">
            <v>08L0345</v>
          </cell>
        </row>
        <row r="2273">
          <cell r="AY2273" t="str">
            <v>08L0345</v>
          </cell>
        </row>
        <row r="2274">
          <cell r="AY2274" t="str">
            <v>08L0345</v>
          </cell>
        </row>
        <row r="2275">
          <cell r="AY2275" t="str">
            <v>08L0345</v>
          </cell>
        </row>
        <row r="2276">
          <cell r="AY2276" t="str">
            <v>08L0345</v>
          </cell>
        </row>
        <row r="2277">
          <cell r="AY2277" t="str">
            <v>08L0345</v>
          </cell>
        </row>
        <row r="2278">
          <cell r="AY2278" t="str">
            <v>08L0158</v>
          </cell>
        </row>
        <row r="2279">
          <cell r="AY2279" t="str">
            <v>08L0158</v>
          </cell>
        </row>
        <row r="2280">
          <cell r="AY2280" t="str">
            <v>08L0158</v>
          </cell>
        </row>
        <row r="2281">
          <cell r="AY2281" t="str">
            <v>08L0158</v>
          </cell>
        </row>
        <row r="2282">
          <cell r="AY2282" t="str">
            <v>10L0185</v>
          </cell>
        </row>
        <row r="2283">
          <cell r="AY2283" t="str">
            <v>10L0173</v>
          </cell>
        </row>
        <row r="2284">
          <cell r="AY2284" t="str">
            <v>08L0183</v>
          </cell>
        </row>
        <row r="2285">
          <cell r="AY2285" t="str">
            <v>08L0183</v>
          </cell>
        </row>
        <row r="2286">
          <cell r="AY2286" t="str">
            <v>08L0183</v>
          </cell>
        </row>
        <row r="2287">
          <cell r="AY2287" t="str">
            <v>08L0183</v>
          </cell>
        </row>
        <row r="2288">
          <cell r="AY2288" t="str">
            <v>08L0183</v>
          </cell>
        </row>
        <row r="2289">
          <cell r="AY2289" t="str">
            <v>08L0183</v>
          </cell>
        </row>
        <row r="2290">
          <cell r="AY2290" t="str">
            <v>08L0183</v>
          </cell>
        </row>
        <row r="2291">
          <cell r="AY2291" t="str">
            <v>08L0183</v>
          </cell>
        </row>
        <row r="2292">
          <cell r="AY2292" t="str">
            <v>08L0183</v>
          </cell>
        </row>
        <row r="2293">
          <cell r="AY2293" t="str">
            <v>08L0183</v>
          </cell>
        </row>
        <row r="2294">
          <cell r="AY2294" t="str">
            <v>08L0183</v>
          </cell>
        </row>
        <row r="2295">
          <cell r="AY2295" t="str">
            <v>08L0183</v>
          </cell>
        </row>
        <row r="2296">
          <cell r="AY2296" t="str">
            <v>08L0183</v>
          </cell>
        </row>
        <row r="2297">
          <cell r="AY2297" t="str">
            <v>08L0183</v>
          </cell>
        </row>
        <row r="2298">
          <cell r="AY2298" t="str">
            <v>08L0183</v>
          </cell>
        </row>
        <row r="2299">
          <cell r="AY2299" t="str">
            <v>08L0183</v>
          </cell>
        </row>
        <row r="2300">
          <cell r="AY2300" t="str">
            <v>08L0183</v>
          </cell>
        </row>
        <row r="2301">
          <cell r="AY2301" t="str">
            <v>08L0183</v>
          </cell>
        </row>
        <row r="2302">
          <cell r="AY2302" t="str">
            <v>08L0183</v>
          </cell>
        </row>
        <row r="2303">
          <cell r="AY2303" t="str">
            <v>08L0183</v>
          </cell>
        </row>
        <row r="2304">
          <cell r="AY2304" t="str">
            <v>08L0183</v>
          </cell>
        </row>
        <row r="2305">
          <cell r="AY2305" t="str">
            <v>08L0183</v>
          </cell>
        </row>
        <row r="2306">
          <cell r="AY2306" t="str">
            <v>08L0183</v>
          </cell>
        </row>
        <row r="2307">
          <cell r="AY2307" t="str">
            <v>08L0183</v>
          </cell>
        </row>
        <row r="2308">
          <cell r="AY2308" t="str">
            <v>10L0140</v>
          </cell>
        </row>
        <row r="2309">
          <cell r="AY2309" t="str">
            <v>10L0099</v>
          </cell>
        </row>
        <row r="2310">
          <cell r="AY2310" t="str">
            <v>07L0643</v>
          </cell>
        </row>
        <row r="2311">
          <cell r="AY2311" t="str">
            <v>09L0393</v>
          </cell>
        </row>
        <row r="2312">
          <cell r="AY2312" t="str">
            <v>09L0393</v>
          </cell>
        </row>
        <row r="2313">
          <cell r="AY2313" t="str">
            <v>09L0393</v>
          </cell>
        </row>
        <row r="2314">
          <cell r="AY2314" t="str">
            <v>09L0393</v>
          </cell>
        </row>
        <row r="2315">
          <cell r="AY2315" t="str">
            <v>09L0393</v>
          </cell>
        </row>
        <row r="2316">
          <cell r="AY2316" t="str">
            <v>09L0393</v>
          </cell>
        </row>
        <row r="2317">
          <cell r="AY2317" t="str">
            <v>07L0621</v>
          </cell>
        </row>
        <row r="2318">
          <cell r="AY2318" t="str">
            <v>07L0621</v>
          </cell>
        </row>
        <row r="2319">
          <cell r="AY2319" t="str">
            <v>07L0621</v>
          </cell>
        </row>
        <row r="2320">
          <cell r="AY2320" t="str">
            <v>07L0621</v>
          </cell>
        </row>
        <row r="2321">
          <cell r="AY2321" t="str">
            <v>07L0621</v>
          </cell>
        </row>
        <row r="2322">
          <cell r="AY2322" t="str">
            <v>08L0631</v>
          </cell>
        </row>
        <row r="2323">
          <cell r="AY2323" t="str">
            <v>08L0631</v>
          </cell>
        </row>
        <row r="2324">
          <cell r="AY2324" t="str">
            <v>08L0631</v>
          </cell>
        </row>
        <row r="2325">
          <cell r="AY2325" t="str">
            <v>08L0631</v>
          </cell>
        </row>
        <row r="2326">
          <cell r="AY2326" t="str">
            <v>08L0631</v>
          </cell>
        </row>
        <row r="2327">
          <cell r="AY2327" t="str">
            <v>08L0631</v>
          </cell>
        </row>
        <row r="2328">
          <cell r="AY2328" t="str">
            <v>08L0631</v>
          </cell>
        </row>
        <row r="2329">
          <cell r="AY2329" t="str">
            <v>08L0631</v>
          </cell>
        </row>
        <row r="2330">
          <cell r="AY2330" t="str">
            <v>08L0631</v>
          </cell>
        </row>
        <row r="2331">
          <cell r="AY2331" t="str">
            <v>10L0071</v>
          </cell>
        </row>
        <row r="2332">
          <cell r="AY2332" t="str">
            <v>10L0071</v>
          </cell>
        </row>
        <row r="2333">
          <cell r="AY2333" t="str">
            <v>08L0475</v>
          </cell>
        </row>
        <row r="2334">
          <cell r="AY2334" t="str">
            <v>08L0475</v>
          </cell>
        </row>
        <row r="2335">
          <cell r="AY2335" t="str">
            <v>08L0475</v>
          </cell>
        </row>
        <row r="2336">
          <cell r="AY2336" t="str">
            <v>08L0475</v>
          </cell>
        </row>
        <row r="2337">
          <cell r="AY2337" t="str">
            <v>08L0475</v>
          </cell>
        </row>
        <row r="2338">
          <cell r="AY2338" t="str">
            <v>06L0071</v>
          </cell>
        </row>
        <row r="2339">
          <cell r="AY2339" t="str">
            <v>06L0071</v>
          </cell>
        </row>
        <row r="2340">
          <cell r="AY2340" t="str">
            <v>06L0071</v>
          </cell>
        </row>
        <row r="2341">
          <cell r="AY2341" t="str">
            <v>06L0071</v>
          </cell>
        </row>
        <row r="2342">
          <cell r="AY2342" t="str">
            <v>06L0071</v>
          </cell>
        </row>
        <row r="2343">
          <cell r="AY2343" t="str">
            <v>06L0071</v>
          </cell>
        </row>
        <row r="2344">
          <cell r="AY2344" t="str">
            <v>06L0071</v>
          </cell>
        </row>
        <row r="2345">
          <cell r="AY2345" t="str">
            <v>08L0113</v>
          </cell>
        </row>
        <row r="2346">
          <cell r="AY2346" t="str">
            <v>08L0113</v>
          </cell>
        </row>
        <row r="2347">
          <cell r="AY2347" t="str">
            <v>08L0113</v>
          </cell>
        </row>
        <row r="2348">
          <cell r="AY2348" t="str">
            <v>08L0113</v>
          </cell>
        </row>
        <row r="2349">
          <cell r="AY2349" t="str">
            <v>08L0113</v>
          </cell>
        </row>
        <row r="2350">
          <cell r="AY2350" t="str">
            <v>08L0113</v>
          </cell>
        </row>
        <row r="2351">
          <cell r="AY2351" t="str">
            <v>08L0113</v>
          </cell>
        </row>
        <row r="2352">
          <cell r="AY2352" t="str">
            <v>08L0113</v>
          </cell>
        </row>
        <row r="2353">
          <cell r="AY2353" t="str">
            <v>08L0113</v>
          </cell>
        </row>
        <row r="2354">
          <cell r="AY2354" t="str">
            <v>08L0113</v>
          </cell>
        </row>
        <row r="2355">
          <cell r="AY2355" t="str">
            <v>08L0113</v>
          </cell>
        </row>
        <row r="2356">
          <cell r="AY2356" t="str">
            <v>08L0113</v>
          </cell>
        </row>
        <row r="2357">
          <cell r="AY2357" t="str">
            <v>08L0113</v>
          </cell>
        </row>
        <row r="2358">
          <cell r="AY2358" t="str">
            <v>08L0113</v>
          </cell>
        </row>
        <row r="2359">
          <cell r="AY2359" t="str">
            <v>08L0113</v>
          </cell>
        </row>
        <row r="2360">
          <cell r="AY2360" t="str">
            <v>08L0113</v>
          </cell>
        </row>
        <row r="2361">
          <cell r="AY2361" t="str">
            <v>08L0113</v>
          </cell>
        </row>
        <row r="2362">
          <cell r="AY2362" t="str">
            <v>08L0113</v>
          </cell>
        </row>
        <row r="2363">
          <cell r="AY2363" t="str">
            <v>08L0113</v>
          </cell>
        </row>
        <row r="2364">
          <cell r="AY2364" t="str">
            <v>08L0113</v>
          </cell>
        </row>
        <row r="2365">
          <cell r="AY2365" t="str">
            <v>08L0113</v>
          </cell>
        </row>
        <row r="2366">
          <cell r="AY2366" t="str">
            <v>08L0113</v>
          </cell>
        </row>
        <row r="2367">
          <cell r="AY2367" t="str">
            <v>07L0512</v>
          </cell>
        </row>
        <row r="2368">
          <cell r="AY2368" t="str">
            <v>05L0043</v>
          </cell>
        </row>
        <row r="2369">
          <cell r="AY2369" t="str">
            <v>05L0043</v>
          </cell>
        </row>
        <row r="2370">
          <cell r="AY2370" t="str">
            <v>05L0043</v>
          </cell>
        </row>
        <row r="2371">
          <cell r="AY2371" t="str">
            <v>05L0043</v>
          </cell>
        </row>
        <row r="2372">
          <cell r="AY2372" t="str">
            <v>05L0043</v>
          </cell>
        </row>
        <row r="2373">
          <cell r="AY2373" t="str">
            <v>07L0294</v>
          </cell>
        </row>
        <row r="2374">
          <cell r="AY2374" t="str">
            <v>07L0294</v>
          </cell>
        </row>
        <row r="2375">
          <cell r="AY2375" t="str">
            <v>07L0294</v>
          </cell>
        </row>
        <row r="2376">
          <cell r="AY2376" t="str">
            <v>07L0294</v>
          </cell>
        </row>
        <row r="2377">
          <cell r="AY2377" t="str">
            <v>07L0294</v>
          </cell>
        </row>
        <row r="2378">
          <cell r="AY2378" t="str">
            <v>07L0294</v>
          </cell>
        </row>
        <row r="2379">
          <cell r="AY2379" t="str">
            <v>07L0294</v>
          </cell>
        </row>
        <row r="2380">
          <cell r="AY2380" t="str">
            <v>07L0294</v>
          </cell>
        </row>
        <row r="2381">
          <cell r="AY2381" t="str">
            <v>07L0294</v>
          </cell>
        </row>
        <row r="2382">
          <cell r="AY2382" t="str">
            <v>07L0294</v>
          </cell>
        </row>
        <row r="2383">
          <cell r="AY2383" t="str">
            <v>07L0294</v>
          </cell>
        </row>
        <row r="2384">
          <cell r="AY2384" t="str">
            <v>07L0294</v>
          </cell>
        </row>
        <row r="2385">
          <cell r="AY2385" t="str">
            <v>07L0294</v>
          </cell>
        </row>
        <row r="2386">
          <cell r="AY2386" t="str">
            <v>07L0294</v>
          </cell>
        </row>
        <row r="2387">
          <cell r="AY2387" t="str">
            <v>07L0294</v>
          </cell>
        </row>
        <row r="2388">
          <cell r="AY2388" t="str">
            <v>07L0294</v>
          </cell>
        </row>
        <row r="2389">
          <cell r="AY2389" t="str">
            <v>07L0294</v>
          </cell>
        </row>
        <row r="2390">
          <cell r="AY2390" t="str">
            <v>07L0294</v>
          </cell>
        </row>
        <row r="2391">
          <cell r="AY2391" t="str">
            <v>07L0294</v>
          </cell>
        </row>
        <row r="2392">
          <cell r="AY2392" t="str">
            <v>07L0294</v>
          </cell>
        </row>
        <row r="2393">
          <cell r="AY2393" t="str">
            <v>07L0294</v>
          </cell>
        </row>
        <row r="2394">
          <cell r="AY2394" t="str">
            <v>07L0294</v>
          </cell>
        </row>
        <row r="2395">
          <cell r="AY2395" t="str">
            <v>07L0294</v>
          </cell>
        </row>
        <row r="2396">
          <cell r="AY2396" t="str">
            <v>07L0294</v>
          </cell>
        </row>
        <row r="2397">
          <cell r="AY2397" t="str">
            <v>07L0294</v>
          </cell>
        </row>
        <row r="2398">
          <cell r="AY2398" t="str">
            <v>07L0294</v>
          </cell>
        </row>
        <row r="2399">
          <cell r="AY2399" t="str">
            <v>07L0294</v>
          </cell>
        </row>
        <row r="2400">
          <cell r="AY2400" t="str">
            <v>07L0294</v>
          </cell>
        </row>
        <row r="2401">
          <cell r="AY2401" t="str">
            <v>07L0294</v>
          </cell>
        </row>
        <row r="2402">
          <cell r="AY2402" t="str">
            <v>07L0294</v>
          </cell>
        </row>
        <row r="2403">
          <cell r="AY2403" t="str">
            <v>07L0294</v>
          </cell>
        </row>
        <row r="2404">
          <cell r="AY2404" t="str">
            <v>06L0551</v>
          </cell>
        </row>
        <row r="2405">
          <cell r="AY2405" t="str">
            <v>06L0551</v>
          </cell>
        </row>
        <row r="2406">
          <cell r="AY2406" t="str">
            <v>06L0551</v>
          </cell>
        </row>
        <row r="2407">
          <cell r="AY2407" t="str">
            <v>09L0358</v>
          </cell>
        </row>
        <row r="2408">
          <cell r="AY2408" t="str">
            <v>09L0358</v>
          </cell>
        </row>
        <row r="2409">
          <cell r="AY2409" t="str">
            <v>09L0358</v>
          </cell>
        </row>
        <row r="2410">
          <cell r="AY2410" t="str">
            <v>09L0358</v>
          </cell>
        </row>
        <row r="2411">
          <cell r="AY2411" t="str">
            <v>07L0614</v>
          </cell>
        </row>
        <row r="2412">
          <cell r="AY2412" t="str">
            <v>07L0614</v>
          </cell>
        </row>
        <row r="2413">
          <cell r="AY2413" t="str">
            <v>07L0614</v>
          </cell>
        </row>
        <row r="2414">
          <cell r="AY2414" t="str">
            <v>07L0614</v>
          </cell>
        </row>
        <row r="2415">
          <cell r="AY2415" t="str">
            <v>07L0614</v>
          </cell>
        </row>
        <row r="2416">
          <cell r="AY2416" t="str">
            <v>09L0509</v>
          </cell>
        </row>
        <row r="2417">
          <cell r="AY2417" t="str">
            <v>09L0509</v>
          </cell>
        </row>
        <row r="2418">
          <cell r="AY2418" t="str">
            <v>09L0509</v>
          </cell>
        </row>
        <row r="2419">
          <cell r="AY2419" t="str">
            <v>09L0509</v>
          </cell>
        </row>
        <row r="2420">
          <cell r="AY2420" t="str">
            <v>09L0509</v>
          </cell>
        </row>
        <row r="2421">
          <cell r="AY2421" t="str">
            <v>09L0509</v>
          </cell>
        </row>
        <row r="2422">
          <cell r="AY2422" t="str">
            <v>09L0509</v>
          </cell>
        </row>
        <row r="2423">
          <cell r="AY2423" t="str">
            <v>09L0509</v>
          </cell>
        </row>
        <row r="2424">
          <cell r="AY2424" t="str">
            <v>09L0509</v>
          </cell>
        </row>
        <row r="2425">
          <cell r="AY2425" t="str">
            <v>09L0509</v>
          </cell>
        </row>
        <row r="2426">
          <cell r="AY2426" t="str">
            <v>09L0509</v>
          </cell>
        </row>
        <row r="2427">
          <cell r="AY2427" t="str">
            <v>09L0509</v>
          </cell>
        </row>
        <row r="2428">
          <cell r="AY2428" t="str">
            <v>09L0509</v>
          </cell>
        </row>
        <row r="2429">
          <cell r="AY2429" t="str">
            <v>09L0509</v>
          </cell>
        </row>
        <row r="2430">
          <cell r="AY2430" t="str">
            <v>09L0509</v>
          </cell>
        </row>
        <row r="2431">
          <cell r="AY2431" t="str">
            <v>09L0509</v>
          </cell>
        </row>
        <row r="2432">
          <cell r="AY2432" t="str">
            <v>09L0509</v>
          </cell>
        </row>
        <row r="2433">
          <cell r="AY2433" t="str">
            <v>09L0509</v>
          </cell>
        </row>
        <row r="2434">
          <cell r="AY2434" t="str">
            <v>09L0509</v>
          </cell>
        </row>
        <row r="2435">
          <cell r="AY2435" t="str">
            <v>09L0509</v>
          </cell>
        </row>
        <row r="2436">
          <cell r="AY2436" t="str">
            <v>09L0509</v>
          </cell>
        </row>
        <row r="2437">
          <cell r="AY2437" t="str">
            <v>09L0509</v>
          </cell>
        </row>
        <row r="2438">
          <cell r="AY2438" t="str">
            <v>09L0509</v>
          </cell>
        </row>
        <row r="2439">
          <cell r="AY2439" t="str">
            <v>09L0509</v>
          </cell>
        </row>
        <row r="2440">
          <cell r="AY2440" t="str">
            <v>09L0509</v>
          </cell>
        </row>
        <row r="2441">
          <cell r="AY2441" t="str">
            <v>09L0509</v>
          </cell>
        </row>
        <row r="2442">
          <cell r="AY2442" t="str">
            <v>09L0509</v>
          </cell>
        </row>
        <row r="2443">
          <cell r="AY2443" t="str">
            <v>09L0509</v>
          </cell>
        </row>
        <row r="2444">
          <cell r="AY2444" t="str">
            <v>09L0509</v>
          </cell>
        </row>
        <row r="2445">
          <cell r="AY2445" t="str">
            <v>09L0509</v>
          </cell>
        </row>
        <row r="2446">
          <cell r="AY2446" t="str">
            <v>09L0509</v>
          </cell>
        </row>
        <row r="2447">
          <cell r="AY2447" t="str">
            <v>09L0509</v>
          </cell>
        </row>
        <row r="2448">
          <cell r="AY2448" t="str">
            <v>09L0509</v>
          </cell>
        </row>
        <row r="2449">
          <cell r="AY2449" t="str">
            <v>09L0509</v>
          </cell>
        </row>
        <row r="2450">
          <cell r="AY2450" t="str">
            <v>09L0509</v>
          </cell>
        </row>
        <row r="2451">
          <cell r="AY2451" t="str">
            <v>09L0509</v>
          </cell>
        </row>
        <row r="2452">
          <cell r="AY2452" t="str">
            <v>09L0509</v>
          </cell>
        </row>
        <row r="2453">
          <cell r="AY2453" t="str">
            <v>09L0509</v>
          </cell>
        </row>
        <row r="2454">
          <cell r="AY2454" t="str">
            <v>09L0509</v>
          </cell>
        </row>
        <row r="2455">
          <cell r="AY2455" t="str">
            <v>09L0509</v>
          </cell>
        </row>
        <row r="2456">
          <cell r="AY2456" t="str">
            <v>09L0509</v>
          </cell>
        </row>
        <row r="2457">
          <cell r="AY2457" t="str">
            <v>09L0509</v>
          </cell>
        </row>
        <row r="2458">
          <cell r="AY2458" t="str">
            <v>09L0509</v>
          </cell>
        </row>
        <row r="2459">
          <cell r="AY2459" t="str">
            <v>09L0509</v>
          </cell>
        </row>
        <row r="2460">
          <cell r="AY2460" t="str">
            <v>09L0509</v>
          </cell>
        </row>
        <row r="2461">
          <cell r="AY2461" t="str">
            <v>09L0509</v>
          </cell>
        </row>
        <row r="2462">
          <cell r="AY2462" t="str">
            <v>09L0509</v>
          </cell>
        </row>
        <row r="2463">
          <cell r="AY2463" t="str">
            <v>09L0509</v>
          </cell>
        </row>
        <row r="2464">
          <cell r="AY2464" t="str">
            <v>09L0509</v>
          </cell>
        </row>
        <row r="2465">
          <cell r="AY2465" t="str">
            <v>09L0509</v>
          </cell>
        </row>
        <row r="2466">
          <cell r="AY2466" t="str">
            <v>09L0509</v>
          </cell>
        </row>
        <row r="2467">
          <cell r="AY2467" t="str">
            <v>09L0509</v>
          </cell>
        </row>
        <row r="2468">
          <cell r="AY2468" t="str">
            <v>09L0509</v>
          </cell>
        </row>
        <row r="2469">
          <cell r="AY2469" t="str">
            <v>09L0509</v>
          </cell>
        </row>
        <row r="2470">
          <cell r="AY2470" t="str">
            <v>09L0509</v>
          </cell>
        </row>
        <row r="2471">
          <cell r="AY2471" t="str">
            <v>09L0509</v>
          </cell>
        </row>
        <row r="2472">
          <cell r="AY2472" t="str">
            <v>09L0509</v>
          </cell>
        </row>
        <row r="2473">
          <cell r="AY2473" t="str">
            <v>09L0509</v>
          </cell>
        </row>
        <row r="2474">
          <cell r="AY2474" t="str">
            <v>09L0509</v>
          </cell>
        </row>
        <row r="2475">
          <cell r="AY2475" t="str">
            <v>09L0509</v>
          </cell>
        </row>
        <row r="2476">
          <cell r="AY2476" t="str">
            <v>09L0509</v>
          </cell>
        </row>
        <row r="2477">
          <cell r="AY2477" t="str">
            <v>09L0509</v>
          </cell>
        </row>
        <row r="2478">
          <cell r="AY2478" t="str">
            <v>09L0509</v>
          </cell>
        </row>
        <row r="2479">
          <cell r="AY2479" t="str">
            <v>09L0509</v>
          </cell>
        </row>
        <row r="2480">
          <cell r="AY2480" t="str">
            <v>09L0509</v>
          </cell>
        </row>
        <row r="2481">
          <cell r="AY2481" t="str">
            <v>09L0509</v>
          </cell>
        </row>
        <row r="2482">
          <cell r="AY2482" t="str">
            <v>09L0509</v>
          </cell>
        </row>
        <row r="2483">
          <cell r="AY2483" t="str">
            <v>09L0509</v>
          </cell>
        </row>
        <row r="2484">
          <cell r="AY2484" t="str">
            <v>09L0509</v>
          </cell>
        </row>
        <row r="2485">
          <cell r="AY2485" t="str">
            <v>09L0509</v>
          </cell>
        </row>
        <row r="2486">
          <cell r="AY2486" t="str">
            <v>09L0509</v>
          </cell>
        </row>
        <row r="2487">
          <cell r="AY2487" t="str">
            <v>09L0509</v>
          </cell>
        </row>
        <row r="2488">
          <cell r="AY2488" t="str">
            <v>09L0509</v>
          </cell>
        </row>
        <row r="2489">
          <cell r="AY2489" t="str">
            <v>09L0509</v>
          </cell>
        </row>
        <row r="2490">
          <cell r="AY2490" t="str">
            <v>09L0509</v>
          </cell>
        </row>
        <row r="2491">
          <cell r="AY2491" t="str">
            <v>09L0509</v>
          </cell>
        </row>
        <row r="2492">
          <cell r="AY2492" t="str">
            <v>09L0509</v>
          </cell>
        </row>
        <row r="2493">
          <cell r="AY2493" t="str">
            <v>09L0509</v>
          </cell>
        </row>
        <row r="2494">
          <cell r="AY2494" t="str">
            <v>09L0509</v>
          </cell>
        </row>
        <row r="2495">
          <cell r="AY2495" t="str">
            <v>09L0509</v>
          </cell>
        </row>
        <row r="2496">
          <cell r="AY2496" t="str">
            <v>09L0509</v>
          </cell>
        </row>
        <row r="2497">
          <cell r="AY2497" t="str">
            <v>09L0509</v>
          </cell>
        </row>
        <row r="2498">
          <cell r="AY2498" t="str">
            <v>09L0509</v>
          </cell>
        </row>
        <row r="2499">
          <cell r="AY2499" t="str">
            <v>09L0509</v>
          </cell>
        </row>
        <row r="2500">
          <cell r="AY2500" t="str">
            <v>09L0509</v>
          </cell>
        </row>
        <row r="2501">
          <cell r="AY2501" t="str">
            <v>09L0509</v>
          </cell>
        </row>
        <row r="2502">
          <cell r="AY2502" t="str">
            <v>09L0509</v>
          </cell>
        </row>
        <row r="2503">
          <cell r="AY2503" t="str">
            <v>09L0509</v>
          </cell>
        </row>
        <row r="2504">
          <cell r="AY2504" t="str">
            <v>09L0509</v>
          </cell>
        </row>
        <row r="2505">
          <cell r="AY2505" t="str">
            <v>09L0509</v>
          </cell>
        </row>
        <row r="2506">
          <cell r="AY2506" t="str">
            <v>09L0509</v>
          </cell>
        </row>
        <row r="2507">
          <cell r="AY2507" t="str">
            <v>09L0509</v>
          </cell>
        </row>
        <row r="2508">
          <cell r="AY2508" t="str">
            <v>09L0509</v>
          </cell>
        </row>
        <row r="2509">
          <cell r="AY2509" t="str">
            <v>09L0509</v>
          </cell>
        </row>
        <row r="2510">
          <cell r="AY2510" t="str">
            <v>09L0509</v>
          </cell>
        </row>
        <row r="2511">
          <cell r="AY2511" t="str">
            <v>09L0509</v>
          </cell>
        </row>
        <row r="2512">
          <cell r="AY2512" t="str">
            <v>09L0509</v>
          </cell>
        </row>
        <row r="2513">
          <cell r="AY2513" t="str">
            <v>09L0509</v>
          </cell>
        </row>
        <row r="2514">
          <cell r="AY2514" t="str">
            <v>09L0509</v>
          </cell>
        </row>
        <row r="2515">
          <cell r="AY2515" t="str">
            <v>09L0509</v>
          </cell>
        </row>
        <row r="2516">
          <cell r="AY2516" t="str">
            <v>09L0509</v>
          </cell>
        </row>
        <row r="2517">
          <cell r="AY2517" t="str">
            <v>09L0509</v>
          </cell>
        </row>
        <row r="2518">
          <cell r="AY2518" t="str">
            <v>09L0509</v>
          </cell>
        </row>
        <row r="2519">
          <cell r="AY2519" t="str">
            <v>09L0509</v>
          </cell>
        </row>
        <row r="2520">
          <cell r="AY2520" t="str">
            <v>09L0509</v>
          </cell>
        </row>
        <row r="2521">
          <cell r="AY2521" t="str">
            <v>09L0509</v>
          </cell>
        </row>
        <row r="2522">
          <cell r="AY2522" t="str">
            <v>09L0509</v>
          </cell>
        </row>
        <row r="2523">
          <cell r="AY2523" t="str">
            <v>09L0509</v>
          </cell>
        </row>
        <row r="2524">
          <cell r="AY2524" t="str">
            <v>09L0509</v>
          </cell>
        </row>
        <row r="2525">
          <cell r="AY2525" t="str">
            <v>09L0509</v>
          </cell>
        </row>
        <row r="2526">
          <cell r="AY2526" t="str">
            <v>09L0509</v>
          </cell>
        </row>
        <row r="2527">
          <cell r="AY2527" t="str">
            <v>09L0509</v>
          </cell>
        </row>
        <row r="2528">
          <cell r="AY2528" t="str">
            <v>09L0509</v>
          </cell>
        </row>
        <row r="2529">
          <cell r="AY2529" t="str">
            <v>09L0509</v>
          </cell>
        </row>
        <row r="2530">
          <cell r="AY2530" t="str">
            <v>09L0509</v>
          </cell>
        </row>
        <row r="2531">
          <cell r="AY2531" t="str">
            <v>09L0509</v>
          </cell>
        </row>
        <row r="2532">
          <cell r="AY2532" t="str">
            <v>09L0509</v>
          </cell>
        </row>
        <row r="2533">
          <cell r="AY2533" t="str">
            <v>09L0509</v>
          </cell>
        </row>
        <row r="2534">
          <cell r="AY2534" t="str">
            <v>09L0509</v>
          </cell>
        </row>
        <row r="2535">
          <cell r="AY2535" t="str">
            <v>09L0509</v>
          </cell>
        </row>
        <row r="2536">
          <cell r="AY2536" t="str">
            <v>09L0509</v>
          </cell>
        </row>
        <row r="2537">
          <cell r="AY2537" t="str">
            <v>09L0509</v>
          </cell>
        </row>
        <row r="2538">
          <cell r="AY2538" t="str">
            <v>09L0509</v>
          </cell>
        </row>
        <row r="2539">
          <cell r="AY2539" t="str">
            <v>09L0509</v>
          </cell>
        </row>
        <row r="2540">
          <cell r="AY2540" t="str">
            <v>09L0509</v>
          </cell>
        </row>
        <row r="2541">
          <cell r="AY2541" t="str">
            <v>09L0509</v>
          </cell>
        </row>
        <row r="2542">
          <cell r="AY2542" t="str">
            <v>09L0509</v>
          </cell>
        </row>
        <row r="2543">
          <cell r="AY2543" t="str">
            <v>09L0509</v>
          </cell>
        </row>
        <row r="2544">
          <cell r="AY2544" t="str">
            <v>09L0509</v>
          </cell>
        </row>
        <row r="2545">
          <cell r="AY2545" t="str">
            <v>09L0509</v>
          </cell>
        </row>
        <row r="2546">
          <cell r="AY2546" t="str">
            <v>09L0509</v>
          </cell>
        </row>
        <row r="2547">
          <cell r="AY2547" t="str">
            <v>09L0509</v>
          </cell>
        </row>
        <row r="2548">
          <cell r="AY2548" t="str">
            <v>09L0509</v>
          </cell>
        </row>
        <row r="2549">
          <cell r="AY2549" t="str">
            <v>09L0509</v>
          </cell>
        </row>
        <row r="2550">
          <cell r="AY2550" t="str">
            <v>09L0509</v>
          </cell>
        </row>
        <row r="2551">
          <cell r="AY2551" t="str">
            <v>09L0509</v>
          </cell>
        </row>
        <row r="2552">
          <cell r="AY2552" t="str">
            <v>09L0509</v>
          </cell>
        </row>
        <row r="2553">
          <cell r="AY2553" t="str">
            <v>09L0509</v>
          </cell>
        </row>
        <row r="2554">
          <cell r="AY2554" t="str">
            <v>09L0509</v>
          </cell>
        </row>
        <row r="2555">
          <cell r="AY2555" t="str">
            <v>09L0509</v>
          </cell>
        </row>
        <row r="2556">
          <cell r="AY2556" t="str">
            <v>09L0509</v>
          </cell>
        </row>
        <row r="2557">
          <cell r="AY2557" t="str">
            <v>09L0509</v>
          </cell>
        </row>
        <row r="2558">
          <cell r="AY2558" t="str">
            <v>09L0509</v>
          </cell>
        </row>
        <row r="2559">
          <cell r="AY2559" t="str">
            <v>09L0535</v>
          </cell>
        </row>
        <row r="2560">
          <cell r="AY2560" t="str">
            <v>09L0535</v>
          </cell>
        </row>
        <row r="2561">
          <cell r="AY2561" t="str">
            <v>09L0535</v>
          </cell>
        </row>
        <row r="2562">
          <cell r="AY2562" t="str">
            <v>09L0535</v>
          </cell>
        </row>
        <row r="2563">
          <cell r="AY2563" t="str">
            <v>09L0535</v>
          </cell>
        </row>
        <row r="2564">
          <cell r="AY2564" t="str">
            <v>09L0535</v>
          </cell>
        </row>
        <row r="2565">
          <cell r="AY2565" t="str">
            <v>09L0535</v>
          </cell>
        </row>
        <row r="2566">
          <cell r="AY2566" t="str">
            <v>09L0535</v>
          </cell>
        </row>
        <row r="2567">
          <cell r="AY2567" t="str">
            <v>09L0535</v>
          </cell>
        </row>
        <row r="2568">
          <cell r="AY2568" t="str">
            <v>09L0535</v>
          </cell>
        </row>
        <row r="2569">
          <cell r="AY2569" t="str">
            <v>09L0535</v>
          </cell>
        </row>
        <row r="2570">
          <cell r="AY2570" t="str">
            <v>09L0535</v>
          </cell>
        </row>
        <row r="2571">
          <cell r="AY2571" t="str">
            <v>09L0535</v>
          </cell>
        </row>
        <row r="2572">
          <cell r="AY2572" t="str">
            <v>09L0535</v>
          </cell>
        </row>
        <row r="2573">
          <cell r="AY2573" t="str">
            <v>09L0535</v>
          </cell>
        </row>
        <row r="2574">
          <cell r="AY2574" t="str">
            <v>09L0535</v>
          </cell>
        </row>
        <row r="2575">
          <cell r="AY2575" t="str">
            <v>09L0535</v>
          </cell>
        </row>
        <row r="2576">
          <cell r="AY2576" t="str">
            <v>09L0535</v>
          </cell>
        </row>
        <row r="2577">
          <cell r="AY2577" t="str">
            <v>09L0535</v>
          </cell>
        </row>
        <row r="2578">
          <cell r="AY2578" t="str">
            <v>09L0535</v>
          </cell>
        </row>
        <row r="2579">
          <cell r="AY2579" t="str">
            <v>09L0535</v>
          </cell>
        </row>
        <row r="2580">
          <cell r="AY2580" t="str">
            <v>09L0535</v>
          </cell>
        </row>
        <row r="2581">
          <cell r="AY2581" t="str">
            <v>09L0535</v>
          </cell>
        </row>
        <row r="2582">
          <cell r="AY2582" t="str">
            <v>09L0535</v>
          </cell>
        </row>
        <row r="2583">
          <cell r="AY2583" t="str">
            <v>09L0535</v>
          </cell>
        </row>
        <row r="2584">
          <cell r="AY2584" t="str">
            <v>09L0535</v>
          </cell>
        </row>
        <row r="2585">
          <cell r="AY2585" t="str">
            <v>09L0535</v>
          </cell>
        </row>
        <row r="2586">
          <cell r="AY2586" t="str">
            <v>09L0535</v>
          </cell>
        </row>
        <row r="2587">
          <cell r="AY2587" t="str">
            <v>09L0535</v>
          </cell>
        </row>
        <row r="2588">
          <cell r="AY2588" t="str">
            <v>09L0535</v>
          </cell>
        </row>
        <row r="2589">
          <cell r="AY2589" t="str">
            <v>09L0535</v>
          </cell>
        </row>
        <row r="2590">
          <cell r="AY2590" t="str">
            <v>09L0535</v>
          </cell>
        </row>
        <row r="2591">
          <cell r="AY2591" t="str">
            <v>09L0535</v>
          </cell>
        </row>
        <row r="2592">
          <cell r="AY2592" t="str">
            <v>09L0535</v>
          </cell>
        </row>
        <row r="2593">
          <cell r="AY2593" t="str">
            <v>09L0535</v>
          </cell>
        </row>
        <row r="2594">
          <cell r="AY2594" t="str">
            <v>09L0535</v>
          </cell>
        </row>
        <row r="2595">
          <cell r="AY2595" t="str">
            <v>09L0535</v>
          </cell>
        </row>
        <row r="2596">
          <cell r="AY2596" t="str">
            <v>09L0535</v>
          </cell>
        </row>
        <row r="2597">
          <cell r="AY2597" t="str">
            <v>09L0535</v>
          </cell>
        </row>
        <row r="2598">
          <cell r="AY2598" t="str">
            <v>09L0535</v>
          </cell>
        </row>
        <row r="2599">
          <cell r="AY2599" t="str">
            <v>09L0535</v>
          </cell>
        </row>
        <row r="2600">
          <cell r="AY2600" t="str">
            <v>09L0535</v>
          </cell>
        </row>
        <row r="2601">
          <cell r="AY2601" t="str">
            <v>09L0535</v>
          </cell>
        </row>
        <row r="2602">
          <cell r="AY2602" t="str">
            <v>09L0535</v>
          </cell>
        </row>
        <row r="2603">
          <cell r="AY2603" t="str">
            <v>09L0535</v>
          </cell>
        </row>
        <row r="2604">
          <cell r="AY2604" t="str">
            <v>09L0535</v>
          </cell>
        </row>
        <row r="2605">
          <cell r="AY2605" t="str">
            <v>09L0535</v>
          </cell>
        </row>
        <row r="2606">
          <cell r="AY2606" t="str">
            <v>09L0535</v>
          </cell>
        </row>
        <row r="2607">
          <cell r="AY2607" t="str">
            <v>09L0535</v>
          </cell>
        </row>
        <row r="2608">
          <cell r="AY2608" t="str">
            <v>09L0535</v>
          </cell>
        </row>
        <row r="2609">
          <cell r="AY2609" t="str">
            <v>09L0535</v>
          </cell>
        </row>
        <row r="2610">
          <cell r="AY2610" t="str">
            <v>09L0535</v>
          </cell>
        </row>
        <row r="2611">
          <cell r="AY2611" t="str">
            <v>09L0535</v>
          </cell>
        </row>
        <row r="2612">
          <cell r="AY2612" t="str">
            <v>09L0535</v>
          </cell>
        </row>
        <row r="2613">
          <cell r="AY2613" t="str">
            <v>09L0535</v>
          </cell>
        </row>
        <row r="2614">
          <cell r="AY2614" t="str">
            <v>09L0535</v>
          </cell>
        </row>
        <row r="2615">
          <cell r="AY2615" t="str">
            <v>09L0535</v>
          </cell>
        </row>
        <row r="2616">
          <cell r="AY2616" t="str">
            <v>09L0535</v>
          </cell>
        </row>
        <row r="2617">
          <cell r="AY2617" t="str">
            <v>09L0535</v>
          </cell>
        </row>
        <row r="2618">
          <cell r="AY2618" t="str">
            <v>09L0535</v>
          </cell>
        </row>
        <row r="2619">
          <cell r="AY2619" t="str">
            <v>09L0535</v>
          </cell>
        </row>
        <row r="2620">
          <cell r="AY2620" t="str">
            <v>09L0535</v>
          </cell>
        </row>
        <row r="2621">
          <cell r="AY2621" t="str">
            <v>09L0535</v>
          </cell>
        </row>
        <row r="2622">
          <cell r="AY2622" t="str">
            <v>09L0535</v>
          </cell>
        </row>
        <row r="2623">
          <cell r="AY2623" t="str">
            <v>09L0535</v>
          </cell>
        </row>
        <row r="2624">
          <cell r="AY2624" t="str">
            <v>09L0535</v>
          </cell>
        </row>
        <row r="2625">
          <cell r="AY2625" t="str">
            <v>10L0095</v>
          </cell>
        </row>
        <row r="2626">
          <cell r="AY2626" t="str">
            <v>09L0607</v>
          </cell>
        </row>
        <row r="2627">
          <cell r="AY2627" t="str">
            <v>09L0607</v>
          </cell>
        </row>
        <row r="2628">
          <cell r="AY2628" t="str">
            <v>09L0607</v>
          </cell>
        </row>
        <row r="2629">
          <cell r="AY2629" t="str">
            <v>09L0607</v>
          </cell>
        </row>
        <row r="2630">
          <cell r="AY2630" t="str">
            <v>09L0607</v>
          </cell>
        </row>
        <row r="2631">
          <cell r="AY2631" t="str">
            <v>09L0607</v>
          </cell>
        </row>
        <row r="2632">
          <cell r="AY2632" t="str">
            <v>09L0607</v>
          </cell>
        </row>
        <row r="2633">
          <cell r="AY2633" t="str">
            <v>09L0607</v>
          </cell>
        </row>
        <row r="2634">
          <cell r="AY2634" t="str">
            <v>09L0607</v>
          </cell>
        </row>
        <row r="2635">
          <cell r="AY2635" t="str">
            <v>09L0607</v>
          </cell>
        </row>
        <row r="2636">
          <cell r="AY2636" t="str">
            <v>09L0607</v>
          </cell>
        </row>
        <row r="2637">
          <cell r="AY2637" t="str">
            <v>09L0607</v>
          </cell>
        </row>
        <row r="2638">
          <cell r="AY2638" t="str">
            <v>09L0607</v>
          </cell>
        </row>
        <row r="2639">
          <cell r="AY2639" t="str">
            <v>09L0607</v>
          </cell>
        </row>
        <row r="2640">
          <cell r="AY2640" t="str">
            <v>09L0607</v>
          </cell>
        </row>
        <row r="2641">
          <cell r="AY2641" t="str">
            <v>09L0607</v>
          </cell>
        </row>
        <row r="2642">
          <cell r="AY2642" t="str">
            <v>09L0607</v>
          </cell>
        </row>
        <row r="2643">
          <cell r="AY2643" t="str">
            <v>09L0607</v>
          </cell>
        </row>
        <row r="2644">
          <cell r="AY2644" t="str">
            <v>09L0607</v>
          </cell>
        </row>
        <row r="2645">
          <cell r="AY2645" t="str">
            <v>09L0607</v>
          </cell>
        </row>
        <row r="2646">
          <cell r="AY2646" t="str">
            <v>09L0607</v>
          </cell>
        </row>
        <row r="2647">
          <cell r="AY2647" t="str">
            <v>09L0607</v>
          </cell>
        </row>
        <row r="2648">
          <cell r="AY2648" t="str">
            <v>09L0607</v>
          </cell>
        </row>
        <row r="2649">
          <cell r="AY2649" t="str">
            <v>09L0607</v>
          </cell>
        </row>
        <row r="2650">
          <cell r="AY2650" t="str">
            <v>09L0607</v>
          </cell>
        </row>
        <row r="2651">
          <cell r="AY2651" t="str">
            <v>09L0607</v>
          </cell>
        </row>
        <row r="2652">
          <cell r="AY2652" t="str">
            <v>09L0607</v>
          </cell>
        </row>
        <row r="2653">
          <cell r="AY2653" t="str">
            <v>09L0607</v>
          </cell>
        </row>
        <row r="2654">
          <cell r="AY2654" t="str">
            <v>09L0607</v>
          </cell>
        </row>
        <row r="2655">
          <cell r="AY2655" t="str">
            <v>09L0607</v>
          </cell>
        </row>
        <row r="2656">
          <cell r="AY2656" t="str">
            <v>09L0607</v>
          </cell>
        </row>
        <row r="2657">
          <cell r="AY2657" t="str">
            <v>09L0607</v>
          </cell>
        </row>
        <row r="2658">
          <cell r="AY2658" t="str">
            <v>09L0607</v>
          </cell>
        </row>
        <row r="2659">
          <cell r="AY2659" t="str">
            <v>09L0607</v>
          </cell>
        </row>
        <row r="2660">
          <cell r="AY2660" t="str">
            <v>09L0607</v>
          </cell>
        </row>
        <row r="2661">
          <cell r="AY2661" t="str">
            <v>09L0607</v>
          </cell>
        </row>
        <row r="2662">
          <cell r="AY2662" t="str">
            <v>09L0607</v>
          </cell>
        </row>
        <row r="2663">
          <cell r="AY2663" t="str">
            <v>09L0607</v>
          </cell>
        </row>
        <row r="2664">
          <cell r="AY2664" t="str">
            <v>09L0607</v>
          </cell>
        </row>
        <row r="2665">
          <cell r="AY2665" t="str">
            <v>09L0607</v>
          </cell>
        </row>
        <row r="2666">
          <cell r="AY2666" t="str">
            <v>09L0607</v>
          </cell>
        </row>
        <row r="2667">
          <cell r="AY2667" t="str">
            <v>09L0607</v>
          </cell>
        </row>
        <row r="2668">
          <cell r="AY2668" t="str">
            <v>09L0607</v>
          </cell>
        </row>
        <row r="2669">
          <cell r="AY2669" t="str">
            <v>09L0607</v>
          </cell>
        </row>
        <row r="2670">
          <cell r="AY2670" t="str">
            <v>09L0607</v>
          </cell>
        </row>
        <row r="2671">
          <cell r="AY2671" t="str">
            <v>09L0607</v>
          </cell>
        </row>
        <row r="2672">
          <cell r="AY2672" t="str">
            <v>09L0607</v>
          </cell>
        </row>
        <row r="2673">
          <cell r="AY2673" t="str">
            <v>09L0607</v>
          </cell>
        </row>
        <row r="2674">
          <cell r="AY2674" t="str">
            <v>09L0607</v>
          </cell>
        </row>
        <row r="2675">
          <cell r="AY2675" t="str">
            <v>09L0607</v>
          </cell>
        </row>
        <row r="2676">
          <cell r="AY2676" t="str">
            <v>09L0607</v>
          </cell>
        </row>
        <row r="2677">
          <cell r="AY2677" t="str">
            <v>09L0607</v>
          </cell>
        </row>
        <row r="2678">
          <cell r="AY2678" t="str">
            <v>09L0607</v>
          </cell>
        </row>
        <row r="2679">
          <cell r="AY2679" t="str">
            <v>09L0607</v>
          </cell>
        </row>
        <row r="2680">
          <cell r="AY2680" t="str">
            <v>09L0607</v>
          </cell>
        </row>
        <row r="2681">
          <cell r="AY2681" t="str">
            <v>09L0607</v>
          </cell>
        </row>
        <row r="2682">
          <cell r="AY2682" t="str">
            <v>09L0607</v>
          </cell>
        </row>
        <row r="2683">
          <cell r="AY2683" t="str">
            <v>09L0607</v>
          </cell>
        </row>
        <row r="2684">
          <cell r="AY2684" t="str">
            <v>09L0607</v>
          </cell>
        </row>
        <row r="2685">
          <cell r="AY2685" t="str">
            <v>09L0607</v>
          </cell>
        </row>
        <row r="2686">
          <cell r="AY2686" t="str">
            <v>09L0607</v>
          </cell>
        </row>
        <row r="2687">
          <cell r="AY2687" t="str">
            <v>09L0607</v>
          </cell>
        </row>
        <row r="2688">
          <cell r="AY2688" t="str">
            <v>09L0607</v>
          </cell>
        </row>
        <row r="2689">
          <cell r="AY2689" t="str">
            <v>09L0607</v>
          </cell>
        </row>
        <row r="2690">
          <cell r="AY2690" t="str">
            <v>09L0607</v>
          </cell>
        </row>
        <row r="2691">
          <cell r="AY2691" t="str">
            <v>09L0607</v>
          </cell>
        </row>
        <row r="2692">
          <cell r="AY2692" t="str">
            <v>09L0607</v>
          </cell>
        </row>
        <row r="2693">
          <cell r="AY2693" t="str">
            <v>09L0607</v>
          </cell>
        </row>
        <row r="2694">
          <cell r="AY2694" t="str">
            <v>09L0607</v>
          </cell>
        </row>
        <row r="2695">
          <cell r="AY2695" t="str">
            <v>09L0607</v>
          </cell>
        </row>
        <row r="2696">
          <cell r="AY2696" t="str">
            <v>09L0607</v>
          </cell>
        </row>
        <row r="2697">
          <cell r="AY2697" t="str">
            <v>09L0607</v>
          </cell>
        </row>
        <row r="2698">
          <cell r="AY2698" t="str">
            <v>09L0607</v>
          </cell>
        </row>
        <row r="2699">
          <cell r="AY2699" t="str">
            <v>09L0607</v>
          </cell>
        </row>
        <row r="2700">
          <cell r="AY2700" t="str">
            <v>10L0092</v>
          </cell>
        </row>
        <row r="2701">
          <cell r="AY2701" t="str">
            <v>10L0092</v>
          </cell>
        </row>
        <row r="2702">
          <cell r="AY2702" t="str">
            <v>10L0092</v>
          </cell>
        </row>
        <row r="2703">
          <cell r="AY2703" t="str">
            <v>10L0092</v>
          </cell>
        </row>
        <row r="2704">
          <cell r="AY2704" t="str">
            <v>09L0563</v>
          </cell>
        </row>
        <row r="2705">
          <cell r="AY2705" t="str">
            <v>09L0563</v>
          </cell>
        </row>
        <row r="2706">
          <cell r="AY2706" t="str">
            <v>09L0563</v>
          </cell>
        </row>
        <row r="2707">
          <cell r="AY2707" t="str">
            <v>09L0563</v>
          </cell>
        </row>
        <row r="2708">
          <cell r="AY2708" t="str">
            <v>09L0563</v>
          </cell>
        </row>
        <row r="2709">
          <cell r="AY2709" t="str">
            <v>09L0563</v>
          </cell>
        </row>
        <row r="2710">
          <cell r="AY2710" t="str">
            <v>09L0563</v>
          </cell>
        </row>
        <row r="2711">
          <cell r="AY2711" t="str">
            <v>09L0563</v>
          </cell>
        </row>
        <row r="2712">
          <cell r="AY2712" t="str">
            <v>09L0563</v>
          </cell>
        </row>
        <row r="2713">
          <cell r="AY2713" t="str">
            <v>09L0563</v>
          </cell>
        </row>
        <row r="2714">
          <cell r="AY2714" t="str">
            <v>09L0563</v>
          </cell>
        </row>
        <row r="2715">
          <cell r="AY2715" t="str">
            <v>09L0563</v>
          </cell>
        </row>
        <row r="2716">
          <cell r="AY2716" t="str">
            <v>09L0563</v>
          </cell>
        </row>
        <row r="2717">
          <cell r="AY2717" t="str">
            <v>09L0563</v>
          </cell>
        </row>
        <row r="2718">
          <cell r="AY2718" t="str">
            <v>09L0563</v>
          </cell>
        </row>
        <row r="2719">
          <cell r="AY2719" t="str">
            <v>09L0563</v>
          </cell>
        </row>
        <row r="2720">
          <cell r="AY2720" t="str">
            <v>09L0563</v>
          </cell>
        </row>
        <row r="2721">
          <cell r="AY2721" t="str">
            <v>09L0563</v>
          </cell>
        </row>
        <row r="2722">
          <cell r="AY2722" t="str">
            <v>09L0563</v>
          </cell>
        </row>
        <row r="2723">
          <cell r="AY2723" t="str">
            <v>09L0563</v>
          </cell>
        </row>
        <row r="2724">
          <cell r="AY2724" t="str">
            <v>09L0563</v>
          </cell>
        </row>
        <row r="2725">
          <cell r="AY2725" t="str">
            <v>09L0563</v>
          </cell>
        </row>
        <row r="2726">
          <cell r="AY2726" t="str">
            <v>09L0563</v>
          </cell>
        </row>
        <row r="2727">
          <cell r="AY2727" t="str">
            <v>09L0563</v>
          </cell>
        </row>
        <row r="2728">
          <cell r="AY2728" t="str">
            <v>09L0563</v>
          </cell>
        </row>
        <row r="2729">
          <cell r="AY2729" t="str">
            <v>09L0563</v>
          </cell>
        </row>
        <row r="2730">
          <cell r="AY2730" t="str">
            <v>09L0563</v>
          </cell>
        </row>
        <row r="2731">
          <cell r="AY2731" t="str">
            <v>09L0563</v>
          </cell>
        </row>
        <row r="2732">
          <cell r="AY2732" t="str">
            <v>09L0563</v>
          </cell>
        </row>
        <row r="2733">
          <cell r="AY2733" t="str">
            <v>09L0563</v>
          </cell>
        </row>
        <row r="2734">
          <cell r="AY2734" t="str">
            <v>09L0563</v>
          </cell>
        </row>
        <row r="2735">
          <cell r="AY2735" t="str">
            <v>09L0563</v>
          </cell>
        </row>
        <row r="2736">
          <cell r="AY2736" t="str">
            <v>09L0563</v>
          </cell>
        </row>
        <row r="2737">
          <cell r="AY2737" t="str">
            <v>09L0563</v>
          </cell>
        </row>
        <row r="2738">
          <cell r="AY2738" t="str">
            <v>09L0563</v>
          </cell>
        </row>
        <row r="2739">
          <cell r="AY2739" t="str">
            <v>09L0563</v>
          </cell>
        </row>
        <row r="2740">
          <cell r="AY2740" t="str">
            <v>09L0563</v>
          </cell>
        </row>
        <row r="2741">
          <cell r="AY2741" t="str">
            <v>09L0563</v>
          </cell>
        </row>
        <row r="2742">
          <cell r="AY2742" t="str">
            <v>09L0563</v>
          </cell>
        </row>
        <row r="2743">
          <cell r="AY2743" t="str">
            <v>09L0563</v>
          </cell>
        </row>
        <row r="2744">
          <cell r="AY2744" t="str">
            <v>09L0563</v>
          </cell>
        </row>
        <row r="2745">
          <cell r="AY2745" t="str">
            <v>09L0563</v>
          </cell>
        </row>
        <row r="2746">
          <cell r="AY2746" t="str">
            <v>09L0563</v>
          </cell>
        </row>
        <row r="2747">
          <cell r="AY2747" t="str">
            <v>09L0563</v>
          </cell>
        </row>
        <row r="2748">
          <cell r="AY2748" t="str">
            <v>09L0563</v>
          </cell>
        </row>
        <row r="2749">
          <cell r="AY2749" t="str">
            <v>09L0563</v>
          </cell>
        </row>
        <row r="2750">
          <cell r="AY2750" t="str">
            <v>09L0563</v>
          </cell>
        </row>
        <row r="2751">
          <cell r="AY2751" t="str">
            <v>09L0563</v>
          </cell>
        </row>
        <row r="2752">
          <cell r="AY2752" t="str">
            <v>09L0563</v>
          </cell>
        </row>
        <row r="2753">
          <cell r="AY2753" t="str">
            <v>09L0563</v>
          </cell>
        </row>
        <row r="2754">
          <cell r="AY2754" t="str">
            <v>09L0563</v>
          </cell>
        </row>
        <row r="2755">
          <cell r="AY2755" t="str">
            <v>09L0563</v>
          </cell>
        </row>
        <row r="2756">
          <cell r="AY2756" t="str">
            <v>09L0563</v>
          </cell>
        </row>
        <row r="2757">
          <cell r="AY2757" t="str">
            <v>09L0563</v>
          </cell>
        </row>
        <row r="2758">
          <cell r="AY2758" t="str">
            <v>09L0563</v>
          </cell>
        </row>
        <row r="2759">
          <cell r="AY2759" t="str">
            <v>09L0563</v>
          </cell>
        </row>
        <row r="2760">
          <cell r="AY2760" t="str">
            <v>09L0563</v>
          </cell>
        </row>
        <row r="2761">
          <cell r="AY2761" t="str">
            <v>09L0563</v>
          </cell>
        </row>
        <row r="2762">
          <cell r="AY2762" t="str">
            <v>09L0563</v>
          </cell>
        </row>
        <row r="2763">
          <cell r="AY2763" t="str">
            <v>09L0563</v>
          </cell>
        </row>
        <row r="2764">
          <cell r="AY2764" t="str">
            <v>09L0563</v>
          </cell>
        </row>
        <row r="2765">
          <cell r="AY2765" t="str">
            <v>09L0563</v>
          </cell>
        </row>
        <row r="2766">
          <cell r="AY2766" t="str">
            <v>09L0563</v>
          </cell>
        </row>
        <row r="2767">
          <cell r="AY2767" t="str">
            <v>09L0563</v>
          </cell>
        </row>
        <row r="2768">
          <cell r="AY2768" t="str">
            <v>09L0563</v>
          </cell>
        </row>
        <row r="2769">
          <cell r="AY2769" t="str">
            <v>09L0563</v>
          </cell>
        </row>
        <row r="2770">
          <cell r="AY2770" t="str">
            <v>09L0563</v>
          </cell>
        </row>
        <row r="2771">
          <cell r="AY2771" t="str">
            <v>09L0563</v>
          </cell>
        </row>
        <row r="2772">
          <cell r="AY2772" t="str">
            <v>09L0563</v>
          </cell>
        </row>
        <row r="2773">
          <cell r="AY2773" t="str">
            <v>09L0563</v>
          </cell>
        </row>
        <row r="2774">
          <cell r="AY2774" t="str">
            <v>09L0563</v>
          </cell>
        </row>
        <row r="2775">
          <cell r="AY2775" t="str">
            <v>09L0563</v>
          </cell>
        </row>
        <row r="2776">
          <cell r="AY2776" t="str">
            <v>09L0563</v>
          </cell>
        </row>
        <row r="2777">
          <cell r="AY2777" t="str">
            <v>09L0563</v>
          </cell>
        </row>
        <row r="2778">
          <cell r="AY2778" t="str">
            <v>09L0563</v>
          </cell>
        </row>
        <row r="2779">
          <cell r="AY2779" t="str">
            <v>09L0563</v>
          </cell>
        </row>
        <row r="2780">
          <cell r="AY2780" t="str">
            <v>09L0563</v>
          </cell>
        </row>
        <row r="2781">
          <cell r="AY2781" t="str">
            <v>09L0563</v>
          </cell>
        </row>
        <row r="2782">
          <cell r="AY2782" t="str">
            <v>09L0563</v>
          </cell>
        </row>
        <row r="2783">
          <cell r="AY2783" t="str">
            <v>09L0563</v>
          </cell>
        </row>
        <row r="2784">
          <cell r="AY2784" t="str">
            <v>09L0563</v>
          </cell>
        </row>
        <row r="2785">
          <cell r="AY2785" t="str">
            <v>09L0563</v>
          </cell>
        </row>
        <row r="2786">
          <cell r="AY2786" t="str">
            <v>09L0563</v>
          </cell>
        </row>
        <row r="2787">
          <cell r="AY2787" t="str">
            <v>09L0563</v>
          </cell>
        </row>
        <row r="2788">
          <cell r="AY2788" t="str">
            <v>09L0563</v>
          </cell>
        </row>
        <row r="2789">
          <cell r="AY2789" t="str">
            <v>09L0563</v>
          </cell>
        </row>
        <row r="2790">
          <cell r="AY2790" t="str">
            <v>09L0563</v>
          </cell>
        </row>
        <row r="2791">
          <cell r="AY2791" t="str">
            <v>09L0563</v>
          </cell>
        </row>
        <row r="2792">
          <cell r="AY2792" t="str">
            <v>09L0563</v>
          </cell>
        </row>
        <row r="2793">
          <cell r="AY2793" t="str">
            <v>09L0563</v>
          </cell>
        </row>
        <row r="2794">
          <cell r="AY2794" t="str">
            <v>09L0563</v>
          </cell>
        </row>
        <row r="2795">
          <cell r="AY2795" t="str">
            <v>09L0563</v>
          </cell>
        </row>
        <row r="2796">
          <cell r="AY2796" t="str">
            <v>09L0563</v>
          </cell>
        </row>
        <row r="2797">
          <cell r="AY2797" t="str">
            <v>09L0563</v>
          </cell>
        </row>
        <row r="2798">
          <cell r="AY2798" t="str">
            <v>09L0563</v>
          </cell>
        </row>
        <row r="2799">
          <cell r="AY2799" t="str">
            <v>09L0563</v>
          </cell>
        </row>
        <row r="2800">
          <cell r="AY2800" t="str">
            <v>09L0563</v>
          </cell>
        </row>
        <row r="2801">
          <cell r="AY2801" t="str">
            <v>09L0563</v>
          </cell>
        </row>
        <row r="2802">
          <cell r="AY2802" t="str">
            <v>09L0563</v>
          </cell>
        </row>
        <row r="2803">
          <cell r="AY2803" t="str">
            <v>09L0563</v>
          </cell>
        </row>
        <row r="2804">
          <cell r="AY2804" t="str">
            <v>09L0563</v>
          </cell>
        </row>
        <row r="2805">
          <cell r="AY2805" t="str">
            <v>09L0563</v>
          </cell>
        </row>
        <row r="2806">
          <cell r="AY2806" t="str">
            <v>09L0563</v>
          </cell>
        </row>
        <row r="2807">
          <cell r="AY2807" t="str">
            <v>09L0563</v>
          </cell>
        </row>
        <row r="2808">
          <cell r="AY2808" t="str">
            <v>09L0563</v>
          </cell>
        </row>
        <row r="2809">
          <cell r="AY2809" t="str">
            <v>09L0563</v>
          </cell>
        </row>
        <row r="2810">
          <cell r="AY2810" t="str">
            <v>09L0563</v>
          </cell>
        </row>
        <row r="2811">
          <cell r="AY2811" t="str">
            <v>09L0563</v>
          </cell>
        </row>
        <row r="2812">
          <cell r="AY2812" t="str">
            <v>09L0563</v>
          </cell>
        </row>
        <row r="2813">
          <cell r="AY2813" t="str">
            <v>09L0563</v>
          </cell>
        </row>
        <row r="2814">
          <cell r="AY2814" t="str">
            <v>09L0563</v>
          </cell>
        </row>
        <row r="2815">
          <cell r="AY2815" t="str">
            <v>09L0563</v>
          </cell>
        </row>
        <row r="2816">
          <cell r="AY2816" t="str">
            <v>09L0563</v>
          </cell>
        </row>
        <row r="2817">
          <cell r="AY2817" t="str">
            <v>09L0563</v>
          </cell>
        </row>
        <row r="2818">
          <cell r="AY2818" t="str">
            <v>09L0563</v>
          </cell>
        </row>
        <row r="2819">
          <cell r="AY2819" t="str">
            <v>09L0563</v>
          </cell>
        </row>
        <row r="2820">
          <cell r="AY2820" t="str">
            <v>09L0563</v>
          </cell>
        </row>
        <row r="2821">
          <cell r="AY2821" t="str">
            <v>09L0563</v>
          </cell>
        </row>
        <row r="2822">
          <cell r="AY2822" t="str">
            <v>09L0563</v>
          </cell>
        </row>
        <row r="2823">
          <cell r="AY2823" t="str">
            <v>09L0563</v>
          </cell>
        </row>
        <row r="2824">
          <cell r="AY2824" t="str">
            <v>09L0563</v>
          </cell>
        </row>
        <row r="2825">
          <cell r="AY2825" t="str">
            <v>09L0563</v>
          </cell>
        </row>
        <row r="2826">
          <cell r="AY2826" t="str">
            <v>09L0563</v>
          </cell>
        </row>
        <row r="2827">
          <cell r="AY2827" t="str">
            <v>09L0563</v>
          </cell>
        </row>
        <row r="2828">
          <cell r="AY2828" t="str">
            <v>09L0563</v>
          </cell>
        </row>
        <row r="2829">
          <cell r="AY2829" t="str">
            <v>09L0563</v>
          </cell>
        </row>
        <row r="2830">
          <cell r="AY2830" t="str">
            <v>09L0563</v>
          </cell>
        </row>
        <row r="2831">
          <cell r="AY2831" t="str">
            <v>09L0563</v>
          </cell>
        </row>
        <row r="2832">
          <cell r="AY2832" t="str">
            <v>09L0563</v>
          </cell>
        </row>
        <row r="2833">
          <cell r="AY2833" t="str">
            <v>09L0563</v>
          </cell>
        </row>
        <row r="2834">
          <cell r="AY2834" t="str">
            <v>09L0563</v>
          </cell>
        </row>
        <row r="2835">
          <cell r="AY2835" t="str">
            <v>09L0563</v>
          </cell>
        </row>
        <row r="2836">
          <cell r="AY2836" t="str">
            <v>09L0563</v>
          </cell>
        </row>
        <row r="2837">
          <cell r="AY2837" t="str">
            <v>09L0563</v>
          </cell>
        </row>
        <row r="2838">
          <cell r="AY2838" t="str">
            <v>09L0563</v>
          </cell>
        </row>
        <row r="2839">
          <cell r="AY2839" t="str">
            <v>09L0563</v>
          </cell>
        </row>
        <row r="2840">
          <cell r="AY2840" t="str">
            <v>09L0563</v>
          </cell>
        </row>
        <row r="2841">
          <cell r="AY2841" t="str">
            <v>09L0563</v>
          </cell>
        </row>
        <row r="2842">
          <cell r="AY2842" t="str">
            <v>09L0563</v>
          </cell>
        </row>
        <row r="2843">
          <cell r="AY2843" t="str">
            <v>09L0563</v>
          </cell>
        </row>
        <row r="2844">
          <cell r="AY2844" t="str">
            <v>09L0563</v>
          </cell>
        </row>
        <row r="2845">
          <cell r="AY2845" t="str">
            <v>09L0563</v>
          </cell>
        </row>
        <row r="2846">
          <cell r="AY2846" t="str">
            <v>09L0563</v>
          </cell>
        </row>
        <row r="2847">
          <cell r="AY2847" t="str">
            <v>09L0563</v>
          </cell>
        </row>
        <row r="2848">
          <cell r="AY2848" t="str">
            <v>09L0563</v>
          </cell>
        </row>
        <row r="2849">
          <cell r="AY2849" t="str">
            <v>09L0563</v>
          </cell>
        </row>
        <row r="2850">
          <cell r="AY2850" t="str">
            <v>09L0563</v>
          </cell>
        </row>
        <row r="2851">
          <cell r="AY2851" t="str">
            <v>09L0563</v>
          </cell>
        </row>
        <row r="2852">
          <cell r="AY2852" t="str">
            <v>09L0563</v>
          </cell>
        </row>
        <row r="2853">
          <cell r="AY2853" t="str">
            <v>09L0563</v>
          </cell>
        </row>
        <row r="2854">
          <cell r="AY2854" t="str">
            <v>09L0563</v>
          </cell>
        </row>
        <row r="2855">
          <cell r="AY2855" t="str">
            <v>09L0563</v>
          </cell>
        </row>
        <row r="2856">
          <cell r="AY2856" t="str">
            <v>09L0563</v>
          </cell>
        </row>
        <row r="2857">
          <cell r="AY2857" t="str">
            <v>09L0563</v>
          </cell>
        </row>
        <row r="2858">
          <cell r="AY2858" t="str">
            <v>09L0563</v>
          </cell>
        </row>
        <row r="2859">
          <cell r="AY2859" t="str">
            <v>09L0563</v>
          </cell>
        </row>
        <row r="2860">
          <cell r="AY2860" t="str">
            <v>09L0563</v>
          </cell>
        </row>
        <row r="2861">
          <cell r="AY2861" t="str">
            <v>09L0563</v>
          </cell>
        </row>
        <row r="2862">
          <cell r="AY2862" t="str">
            <v>09L0563</v>
          </cell>
        </row>
        <row r="2863">
          <cell r="AY2863" t="str">
            <v>09L0563</v>
          </cell>
        </row>
        <row r="2864">
          <cell r="AY2864" t="str">
            <v>09L0563</v>
          </cell>
        </row>
        <row r="2865">
          <cell r="AY2865" t="str">
            <v>09L0563</v>
          </cell>
        </row>
        <row r="2866">
          <cell r="AY2866" t="str">
            <v>09L0563</v>
          </cell>
        </row>
        <row r="2867">
          <cell r="AY2867" t="str">
            <v>09L0563</v>
          </cell>
        </row>
        <row r="2868">
          <cell r="AY2868" t="str">
            <v>09L0563</v>
          </cell>
        </row>
        <row r="2869">
          <cell r="AY2869" t="str">
            <v>09L0563</v>
          </cell>
        </row>
        <row r="2870">
          <cell r="AY2870" t="str">
            <v>09L0563</v>
          </cell>
        </row>
        <row r="2871">
          <cell r="AY2871" t="str">
            <v>09L0563</v>
          </cell>
        </row>
        <row r="2872">
          <cell r="AY2872" t="str">
            <v>09L0563</v>
          </cell>
        </row>
        <row r="2873">
          <cell r="AY2873" t="str">
            <v>09L0563</v>
          </cell>
        </row>
        <row r="2874">
          <cell r="AY2874" t="str">
            <v>09L0563</v>
          </cell>
        </row>
        <row r="2875">
          <cell r="AY2875" t="str">
            <v>09L0563</v>
          </cell>
        </row>
        <row r="2876">
          <cell r="AY2876" t="str">
            <v>09L0563</v>
          </cell>
        </row>
        <row r="2877">
          <cell r="AY2877" t="str">
            <v>09L0563</v>
          </cell>
        </row>
        <row r="2878">
          <cell r="AY2878" t="str">
            <v>09L0563</v>
          </cell>
        </row>
        <row r="2879">
          <cell r="AY2879" t="str">
            <v>09L0563</v>
          </cell>
        </row>
        <row r="2880">
          <cell r="AY2880" t="str">
            <v>09L0563</v>
          </cell>
        </row>
        <row r="2881">
          <cell r="AY2881" t="str">
            <v>09L0563</v>
          </cell>
        </row>
        <row r="2882">
          <cell r="AY2882" t="str">
            <v>09L0563</v>
          </cell>
        </row>
        <row r="2883">
          <cell r="AY2883" t="str">
            <v>09L0563</v>
          </cell>
        </row>
        <row r="2884">
          <cell r="AY2884" t="str">
            <v>09L0563</v>
          </cell>
        </row>
        <row r="2885">
          <cell r="AY2885" t="str">
            <v>09L0563</v>
          </cell>
        </row>
        <row r="2886">
          <cell r="AY2886" t="str">
            <v>09L0563</v>
          </cell>
        </row>
        <row r="2887">
          <cell r="AY2887" t="str">
            <v>09L0563</v>
          </cell>
        </row>
        <row r="2888">
          <cell r="AY2888" t="str">
            <v>09L0563</v>
          </cell>
        </row>
        <row r="2889">
          <cell r="AY2889" t="str">
            <v>09L0563</v>
          </cell>
        </row>
        <row r="2890">
          <cell r="AY2890" t="str">
            <v>09L0563</v>
          </cell>
        </row>
        <row r="2891">
          <cell r="AY2891" t="str">
            <v>09L0563</v>
          </cell>
        </row>
        <row r="2892">
          <cell r="AY2892" t="str">
            <v>09L0563</v>
          </cell>
        </row>
        <row r="2893">
          <cell r="AY2893" t="str">
            <v>09L0563</v>
          </cell>
        </row>
        <row r="2894">
          <cell r="AY2894" t="str">
            <v>09L0563</v>
          </cell>
        </row>
        <row r="2895">
          <cell r="AY2895" t="str">
            <v>09L0563</v>
          </cell>
        </row>
        <row r="2896">
          <cell r="AY2896" t="str">
            <v>09L0563</v>
          </cell>
        </row>
        <row r="2897">
          <cell r="AY2897" t="str">
            <v>09L0563</v>
          </cell>
        </row>
        <row r="2898">
          <cell r="AY2898" t="str">
            <v>09L0563</v>
          </cell>
        </row>
        <row r="2899">
          <cell r="AY2899" t="str">
            <v>09L0563</v>
          </cell>
        </row>
        <row r="2900">
          <cell r="AY2900" t="str">
            <v>09L0563</v>
          </cell>
        </row>
        <row r="2901">
          <cell r="AY2901" t="str">
            <v>09L0563</v>
          </cell>
        </row>
        <row r="2902">
          <cell r="AY2902" t="str">
            <v>09L0563</v>
          </cell>
        </row>
        <row r="2903">
          <cell r="AY2903" t="str">
            <v>09L0563</v>
          </cell>
        </row>
        <row r="2904">
          <cell r="AY2904" t="str">
            <v>09L0563</v>
          </cell>
        </row>
        <row r="2905">
          <cell r="AY2905" t="str">
            <v>09L0563</v>
          </cell>
        </row>
        <row r="2906">
          <cell r="AY2906" t="str">
            <v>09L0563</v>
          </cell>
        </row>
        <row r="2907">
          <cell r="AY2907" t="str">
            <v>09L0563</v>
          </cell>
        </row>
        <row r="2908">
          <cell r="AY2908" t="str">
            <v>09L0563</v>
          </cell>
        </row>
        <row r="2909">
          <cell r="AY2909" t="str">
            <v>09L0563</v>
          </cell>
        </row>
        <row r="2910">
          <cell r="AY2910" t="str">
            <v>09L0563</v>
          </cell>
        </row>
        <row r="2911">
          <cell r="AY2911" t="str">
            <v>09L0563</v>
          </cell>
        </row>
        <row r="2912">
          <cell r="AY2912" t="str">
            <v>09L0563</v>
          </cell>
        </row>
        <row r="2913">
          <cell r="AY2913" t="str">
            <v>09L0563</v>
          </cell>
        </row>
        <row r="2914">
          <cell r="AY2914" t="str">
            <v>09L0563</v>
          </cell>
        </row>
        <row r="2915">
          <cell r="AY2915" t="str">
            <v>09L0563</v>
          </cell>
        </row>
        <row r="2916">
          <cell r="AY2916" t="str">
            <v>09L0563</v>
          </cell>
        </row>
        <row r="2917">
          <cell r="AY2917" t="str">
            <v>09L0563</v>
          </cell>
        </row>
        <row r="2918">
          <cell r="AY2918" t="str">
            <v>09L0563</v>
          </cell>
        </row>
        <row r="2919">
          <cell r="AY2919" t="str">
            <v>09L0563</v>
          </cell>
        </row>
        <row r="2920">
          <cell r="AY2920" t="str">
            <v>09L0563</v>
          </cell>
        </row>
        <row r="2921">
          <cell r="AY2921" t="str">
            <v>09L0563</v>
          </cell>
        </row>
        <row r="2922">
          <cell r="AY2922" t="str">
            <v>09L0563</v>
          </cell>
        </row>
        <row r="2923">
          <cell r="AY2923" t="str">
            <v>09L0563</v>
          </cell>
        </row>
        <row r="2924">
          <cell r="AY2924" t="str">
            <v>09L0563</v>
          </cell>
        </row>
        <row r="2925">
          <cell r="AY2925" t="str">
            <v>09L0563</v>
          </cell>
        </row>
        <row r="2926">
          <cell r="AY2926" t="str">
            <v>09L0563</v>
          </cell>
        </row>
        <row r="2927">
          <cell r="AY2927" t="str">
            <v>09L0563</v>
          </cell>
        </row>
        <row r="2928">
          <cell r="AY2928" t="str">
            <v>09L0563</v>
          </cell>
        </row>
        <row r="2929">
          <cell r="AY2929" t="str">
            <v>09L0563</v>
          </cell>
        </row>
        <row r="2930">
          <cell r="AY2930" t="str">
            <v>09L0563</v>
          </cell>
        </row>
        <row r="2931">
          <cell r="AY2931" t="str">
            <v>09L0563</v>
          </cell>
        </row>
        <row r="2932">
          <cell r="AY2932" t="str">
            <v>09L0563</v>
          </cell>
        </row>
        <row r="2933">
          <cell r="AY2933" t="str">
            <v>09L0563</v>
          </cell>
        </row>
        <row r="2934">
          <cell r="AY2934" t="str">
            <v>09L0563</v>
          </cell>
        </row>
        <row r="2935">
          <cell r="AY2935" t="str">
            <v>09L0563</v>
          </cell>
        </row>
        <row r="2936">
          <cell r="AY2936" t="str">
            <v>09L0563</v>
          </cell>
        </row>
        <row r="2937">
          <cell r="AY2937" t="str">
            <v>09L0563</v>
          </cell>
        </row>
        <row r="2938">
          <cell r="AY2938" t="str">
            <v>09L0563</v>
          </cell>
        </row>
        <row r="2939">
          <cell r="AY2939" t="str">
            <v>09L0648</v>
          </cell>
        </row>
        <row r="2940">
          <cell r="AY2940" t="str">
            <v>09L0648</v>
          </cell>
        </row>
        <row r="2941">
          <cell r="AY2941" t="str">
            <v>09L0648</v>
          </cell>
        </row>
        <row r="2942">
          <cell r="AY2942" t="str">
            <v>09L0648</v>
          </cell>
        </row>
        <row r="2943">
          <cell r="AY2943" t="str">
            <v>09L0648</v>
          </cell>
        </row>
        <row r="2944">
          <cell r="AY2944" t="str">
            <v>09L0648</v>
          </cell>
        </row>
        <row r="2945">
          <cell r="AY2945" t="str">
            <v>09L0648</v>
          </cell>
        </row>
        <row r="2946">
          <cell r="AY2946" t="str">
            <v>09L0648</v>
          </cell>
        </row>
        <row r="2947">
          <cell r="AY2947" t="str">
            <v>09L0648</v>
          </cell>
        </row>
        <row r="2948">
          <cell r="AY2948" t="str">
            <v>09L0648</v>
          </cell>
        </row>
        <row r="2949">
          <cell r="AY2949" t="str">
            <v>09L0648</v>
          </cell>
        </row>
        <row r="2950">
          <cell r="AY2950" t="str">
            <v>09L0648</v>
          </cell>
        </row>
        <row r="2951">
          <cell r="AY2951" t="str">
            <v>09L0648</v>
          </cell>
        </row>
        <row r="2952">
          <cell r="AY2952" t="str">
            <v>09L0648</v>
          </cell>
        </row>
        <row r="2953">
          <cell r="AY2953" t="str">
            <v>09L0648</v>
          </cell>
        </row>
        <row r="2954">
          <cell r="AY2954" t="str">
            <v>09L0648</v>
          </cell>
        </row>
        <row r="2955">
          <cell r="AY2955" t="str">
            <v>09L0648</v>
          </cell>
        </row>
        <row r="2956">
          <cell r="AY2956" t="str">
            <v>09L0648</v>
          </cell>
        </row>
        <row r="2957">
          <cell r="AY2957" t="str">
            <v>09L0648</v>
          </cell>
        </row>
        <row r="2958">
          <cell r="AY2958" t="str">
            <v>09L0648</v>
          </cell>
        </row>
        <row r="2959">
          <cell r="AY2959" t="str">
            <v>09L0648</v>
          </cell>
        </row>
        <row r="2960">
          <cell r="AY2960" t="str">
            <v>09L0648</v>
          </cell>
        </row>
        <row r="2961">
          <cell r="AY2961" t="str">
            <v>09L0648</v>
          </cell>
        </row>
        <row r="2962">
          <cell r="AY2962" t="str">
            <v>09L0648</v>
          </cell>
        </row>
        <row r="2963">
          <cell r="AY2963" t="str">
            <v>09L0648</v>
          </cell>
        </row>
        <row r="2964">
          <cell r="AY2964" t="str">
            <v>09L0648</v>
          </cell>
        </row>
        <row r="2965">
          <cell r="AY2965" t="str">
            <v>09L0648</v>
          </cell>
        </row>
        <row r="2966">
          <cell r="AY2966" t="str">
            <v>09L0648</v>
          </cell>
        </row>
        <row r="2967">
          <cell r="AY2967" t="str">
            <v>09L0648</v>
          </cell>
        </row>
        <row r="2968">
          <cell r="AY2968" t="str">
            <v>09L0544</v>
          </cell>
        </row>
        <row r="2969">
          <cell r="AY2969" t="str">
            <v>09L0544</v>
          </cell>
        </row>
        <row r="2970">
          <cell r="AY2970" t="str">
            <v>09L0544</v>
          </cell>
        </row>
        <row r="2971">
          <cell r="AY2971" t="str">
            <v>09L0544</v>
          </cell>
        </row>
        <row r="2972">
          <cell r="AY2972" t="str">
            <v>09L0544</v>
          </cell>
        </row>
        <row r="2973">
          <cell r="AY2973" t="str">
            <v>09L0544</v>
          </cell>
        </row>
        <row r="2974">
          <cell r="AY2974" t="str">
            <v>09L0544</v>
          </cell>
        </row>
        <row r="2975">
          <cell r="AY2975" t="str">
            <v>09L0544</v>
          </cell>
        </row>
        <row r="2976">
          <cell r="AY2976" t="str">
            <v>09L0544</v>
          </cell>
        </row>
        <row r="2977">
          <cell r="AY2977" t="str">
            <v>09L0544</v>
          </cell>
        </row>
        <row r="2978">
          <cell r="AY2978" t="str">
            <v>09L0544</v>
          </cell>
        </row>
        <row r="2979">
          <cell r="AY2979" t="str">
            <v>09L0544</v>
          </cell>
        </row>
        <row r="2980">
          <cell r="AY2980" t="str">
            <v>09L0544</v>
          </cell>
        </row>
        <row r="2981">
          <cell r="AY2981" t="str">
            <v>09L0544</v>
          </cell>
        </row>
        <row r="2982">
          <cell r="AY2982" t="str">
            <v>09L0544</v>
          </cell>
        </row>
        <row r="2983">
          <cell r="AY2983" t="str">
            <v>09L0544</v>
          </cell>
        </row>
        <row r="2984">
          <cell r="AY2984" t="str">
            <v>09L0544</v>
          </cell>
        </row>
        <row r="2985">
          <cell r="AY2985" t="str">
            <v>09L0544</v>
          </cell>
        </row>
        <row r="2986">
          <cell r="AY2986" t="str">
            <v>09L0544</v>
          </cell>
        </row>
        <row r="2987">
          <cell r="AY2987" t="str">
            <v>09L0544</v>
          </cell>
        </row>
        <row r="2988">
          <cell r="AY2988" t="str">
            <v>09L0544</v>
          </cell>
        </row>
        <row r="2989">
          <cell r="AY2989" t="str">
            <v>09L0544</v>
          </cell>
        </row>
        <row r="2990">
          <cell r="AY2990" t="str">
            <v>09L0544</v>
          </cell>
        </row>
        <row r="2991">
          <cell r="AY2991" t="str">
            <v>09L0544</v>
          </cell>
        </row>
        <row r="2992">
          <cell r="AY2992" t="str">
            <v>09L0544</v>
          </cell>
        </row>
        <row r="2993">
          <cell r="AY2993" t="str">
            <v>09L0544</v>
          </cell>
        </row>
        <row r="2994">
          <cell r="AY2994" t="str">
            <v>09L0544</v>
          </cell>
        </row>
        <row r="2995">
          <cell r="AY2995" t="str">
            <v>09L0544</v>
          </cell>
        </row>
        <row r="2996">
          <cell r="AY2996" t="str">
            <v>09L0587</v>
          </cell>
        </row>
        <row r="2997">
          <cell r="AY2997" t="str">
            <v>09L0587</v>
          </cell>
        </row>
        <row r="2998">
          <cell r="AY2998" t="str">
            <v>09L0587</v>
          </cell>
        </row>
        <row r="2999">
          <cell r="AY2999" t="str">
            <v>09L0587</v>
          </cell>
        </row>
        <row r="3000">
          <cell r="AY3000" t="str">
            <v>09L0587</v>
          </cell>
        </row>
        <row r="3001">
          <cell r="AY3001" t="str">
            <v>09L0587</v>
          </cell>
        </row>
        <row r="3002">
          <cell r="AY3002" t="str">
            <v>09L0587</v>
          </cell>
        </row>
        <row r="3003">
          <cell r="AY3003" t="str">
            <v>09L0587</v>
          </cell>
        </row>
        <row r="3004">
          <cell r="AY3004" t="str">
            <v>09L0587</v>
          </cell>
        </row>
        <row r="3005">
          <cell r="AY3005" t="str">
            <v>09L0587</v>
          </cell>
        </row>
        <row r="3006">
          <cell r="AY3006" t="str">
            <v>09L0587</v>
          </cell>
        </row>
        <row r="3007">
          <cell r="AY3007" t="str">
            <v>09L0587</v>
          </cell>
        </row>
        <row r="3008">
          <cell r="AY3008" t="str">
            <v>09L0587</v>
          </cell>
        </row>
        <row r="3009">
          <cell r="AY3009" t="str">
            <v>09L0587</v>
          </cell>
        </row>
        <row r="3010">
          <cell r="AY3010" t="str">
            <v>09L0587</v>
          </cell>
        </row>
        <row r="3011">
          <cell r="AY3011" t="str">
            <v>09L0587</v>
          </cell>
        </row>
        <row r="3012">
          <cell r="AY3012" t="str">
            <v>09L0587</v>
          </cell>
        </row>
        <row r="3013">
          <cell r="AY3013" t="str">
            <v>09L0587</v>
          </cell>
        </row>
        <row r="3014">
          <cell r="AY3014" t="str">
            <v>09L0587</v>
          </cell>
        </row>
        <row r="3015">
          <cell r="AY3015" t="str">
            <v>09L0587</v>
          </cell>
        </row>
        <row r="3016">
          <cell r="AY3016" t="str">
            <v>09L0587</v>
          </cell>
        </row>
        <row r="3017">
          <cell r="AY3017" t="str">
            <v>09L0587</v>
          </cell>
        </row>
        <row r="3018">
          <cell r="AY3018" t="str">
            <v>09L0587</v>
          </cell>
        </row>
        <row r="3019">
          <cell r="AY3019" t="str">
            <v>09L0587</v>
          </cell>
        </row>
        <row r="3020">
          <cell r="AY3020" t="str">
            <v>09L0587</v>
          </cell>
        </row>
        <row r="3021">
          <cell r="AY3021" t="str">
            <v>09L0587</v>
          </cell>
        </row>
        <row r="3022">
          <cell r="AY3022" t="str">
            <v>09L0587</v>
          </cell>
        </row>
        <row r="3023">
          <cell r="AY3023" t="str">
            <v>09L0587</v>
          </cell>
        </row>
        <row r="3024">
          <cell r="AY3024" t="str">
            <v>09L0587</v>
          </cell>
        </row>
        <row r="3025">
          <cell r="AY3025" t="str">
            <v>09L0587</v>
          </cell>
        </row>
        <row r="3026">
          <cell r="AY3026" t="str">
            <v>09L0587</v>
          </cell>
        </row>
        <row r="3027">
          <cell r="AY3027" t="str">
            <v>09L0587</v>
          </cell>
        </row>
        <row r="3028">
          <cell r="AY3028" t="str">
            <v>09L0587</v>
          </cell>
        </row>
        <row r="3029">
          <cell r="AY3029" t="str">
            <v>09L0587</v>
          </cell>
        </row>
        <row r="3030">
          <cell r="AY3030" t="str">
            <v>09L0587</v>
          </cell>
        </row>
        <row r="3031">
          <cell r="AY3031" t="str">
            <v>09L0587</v>
          </cell>
        </row>
        <row r="3032">
          <cell r="AY3032" t="str">
            <v>09L0587</v>
          </cell>
        </row>
        <row r="3033">
          <cell r="AY3033" t="str">
            <v>09L0587</v>
          </cell>
        </row>
        <row r="3034">
          <cell r="AY3034" t="str">
            <v>09L0587</v>
          </cell>
        </row>
        <row r="3035">
          <cell r="AY3035" t="str">
            <v>09L0587</v>
          </cell>
        </row>
        <row r="3036">
          <cell r="AY3036" t="str">
            <v>09L0587</v>
          </cell>
        </row>
        <row r="3037">
          <cell r="AY3037" t="str">
            <v>09L0587</v>
          </cell>
        </row>
        <row r="3038">
          <cell r="AY3038" t="str">
            <v>09L0587</v>
          </cell>
        </row>
        <row r="3039">
          <cell r="AY3039" t="str">
            <v>09L0587</v>
          </cell>
        </row>
        <row r="3040">
          <cell r="AY3040" t="str">
            <v>09L0587</v>
          </cell>
        </row>
        <row r="3041">
          <cell r="AY3041" t="str">
            <v>09L0587</v>
          </cell>
        </row>
        <row r="3042">
          <cell r="AY3042" t="str">
            <v>09L0587</v>
          </cell>
        </row>
        <row r="3043">
          <cell r="AY3043" t="str">
            <v>09L0587</v>
          </cell>
        </row>
        <row r="3044">
          <cell r="AY3044" t="str">
            <v>09L0590</v>
          </cell>
        </row>
        <row r="3045">
          <cell r="AY3045" t="str">
            <v>09L0590</v>
          </cell>
        </row>
        <row r="3046">
          <cell r="AY3046" t="str">
            <v>09L0590</v>
          </cell>
        </row>
        <row r="3047">
          <cell r="AY3047" t="str">
            <v>09L0590</v>
          </cell>
        </row>
        <row r="3048">
          <cell r="AY3048" t="str">
            <v>09L0590</v>
          </cell>
        </row>
        <row r="3049">
          <cell r="AY3049" t="str">
            <v>09L0590</v>
          </cell>
        </row>
        <row r="3050">
          <cell r="AY3050" t="str">
            <v>09L0590</v>
          </cell>
        </row>
        <row r="3051">
          <cell r="AY3051" t="str">
            <v>09L0590</v>
          </cell>
        </row>
        <row r="3052">
          <cell r="AY3052" t="str">
            <v>09L0590</v>
          </cell>
        </row>
        <row r="3053">
          <cell r="AY3053" t="str">
            <v>09L0590</v>
          </cell>
        </row>
        <row r="3054">
          <cell r="AY3054" t="str">
            <v>09L0590</v>
          </cell>
        </row>
        <row r="3055">
          <cell r="AY3055" t="str">
            <v>09L0590</v>
          </cell>
        </row>
        <row r="3056">
          <cell r="AY3056" t="str">
            <v>09L0590</v>
          </cell>
        </row>
        <row r="3057">
          <cell r="AY3057" t="str">
            <v>09L0590</v>
          </cell>
        </row>
        <row r="3058">
          <cell r="AY3058" t="str">
            <v>09L0590</v>
          </cell>
        </row>
        <row r="3059">
          <cell r="AY3059" t="str">
            <v>09L0590</v>
          </cell>
        </row>
        <row r="3060">
          <cell r="AY3060" t="str">
            <v>09L0590</v>
          </cell>
        </row>
        <row r="3061">
          <cell r="AY3061" t="str">
            <v>09L0590</v>
          </cell>
        </row>
        <row r="3062">
          <cell r="AY3062" t="str">
            <v>09L0590</v>
          </cell>
        </row>
        <row r="3063">
          <cell r="AY3063" t="str">
            <v>09L0590</v>
          </cell>
        </row>
        <row r="3064">
          <cell r="AY3064" t="str">
            <v>09L0590</v>
          </cell>
        </row>
        <row r="3065">
          <cell r="AY3065" t="str">
            <v>09L0590</v>
          </cell>
        </row>
        <row r="3066">
          <cell r="AY3066" t="str">
            <v>09L0590</v>
          </cell>
        </row>
        <row r="3067">
          <cell r="AY3067" t="str">
            <v>09L0590</v>
          </cell>
        </row>
        <row r="3068">
          <cell r="AY3068" t="str">
            <v>09L0590</v>
          </cell>
        </row>
        <row r="3069">
          <cell r="AY3069" t="str">
            <v>09L0590</v>
          </cell>
        </row>
        <row r="3070">
          <cell r="AY3070" t="str">
            <v>09L0590</v>
          </cell>
        </row>
        <row r="3071">
          <cell r="AY3071" t="str">
            <v>09L0590</v>
          </cell>
        </row>
        <row r="3072">
          <cell r="AY3072" t="str">
            <v>09L0590</v>
          </cell>
        </row>
        <row r="3073">
          <cell r="AY3073" t="str">
            <v>09L0590</v>
          </cell>
        </row>
        <row r="3074">
          <cell r="AY3074" t="str">
            <v>09L0590</v>
          </cell>
        </row>
        <row r="3075">
          <cell r="AY3075" t="str">
            <v>09L0590</v>
          </cell>
        </row>
        <row r="3076">
          <cell r="AY3076" t="str">
            <v>09L0590</v>
          </cell>
        </row>
        <row r="3077">
          <cell r="AY3077" t="str">
            <v>09L0590</v>
          </cell>
        </row>
        <row r="3078">
          <cell r="AY3078" t="str">
            <v>09L0590</v>
          </cell>
        </row>
        <row r="3079">
          <cell r="AY3079" t="str">
            <v>09L0590</v>
          </cell>
        </row>
        <row r="3080">
          <cell r="AY3080" t="str">
            <v>09L0590</v>
          </cell>
        </row>
        <row r="3081">
          <cell r="AY3081" t="str">
            <v>09L0590</v>
          </cell>
        </row>
        <row r="3082">
          <cell r="AY3082" t="str">
            <v>09L0590</v>
          </cell>
        </row>
        <row r="3083">
          <cell r="AY3083" t="str">
            <v>09L0590</v>
          </cell>
        </row>
        <row r="3084">
          <cell r="AY3084" t="str">
            <v>09L0590</v>
          </cell>
        </row>
        <row r="3085">
          <cell r="AY3085" t="str">
            <v>09L0590</v>
          </cell>
        </row>
        <row r="3086">
          <cell r="AY3086" t="str">
            <v>09L0590</v>
          </cell>
        </row>
        <row r="3087">
          <cell r="AY3087" t="str">
            <v>09L0590</v>
          </cell>
        </row>
        <row r="3088">
          <cell r="AY3088" t="str">
            <v>09L0590</v>
          </cell>
        </row>
        <row r="3089">
          <cell r="AY3089" t="str">
            <v>09L0590</v>
          </cell>
        </row>
        <row r="3090">
          <cell r="AY3090" t="str">
            <v>09L0590</v>
          </cell>
        </row>
        <row r="3091">
          <cell r="AY3091" t="str">
            <v>09L0590</v>
          </cell>
        </row>
        <row r="3092">
          <cell r="AY3092" t="str">
            <v>09L0590</v>
          </cell>
        </row>
        <row r="3093">
          <cell r="AY3093" t="str">
            <v>09L0590</v>
          </cell>
        </row>
        <row r="3094">
          <cell r="AY3094" t="str">
            <v>09L0590</v>
          </cell>
        </row>
        <row r="3095">
          <cell r="AY3095" t="str">
            <v>09L0590</v>
          </cell>
        </row>
        <row r="3096">
          <cell r="AY3096" t="str">
            <v>09L0590</v>
          </cell>
        </row>
        <row r="3097">
          <cell r="AY3097" t="str">
            <v>09L0590</v>
          </cell>
        </row>
        <row r="3098">
          <cell r="AY3098" t="str">
            <v>09L0590</v>
          </cell>
        </row>
        <row r="3099">
          <cell r="AY3099" t="str">
            <v>09L0590</v>
          </cell>
        </row>
        <row r="3100">
          <cell r="AY3100" t="str">
            <v>09L0590</v>
          </cell>
        </row>
        <row r="3101">
          <cell r="AY3101" t="str">
            <v>09L0590</v>
          </cell>
        </row>
        <row r="3102">
          <cell r="AY3102" t="str">
            <v>09L0590</v>
          </cell>
        </row>
        <row r="3103">
          <cell r="AY3103" t="str">
            <v>09L0590</v>
          </cell>
        </row>
        <row r="3104">
          <cell r="AY3104" t="str">
            <v>09L0590</v>
          </cell>
        </row>
        <row r="3105">
          <cell r="AY3105" t="str">
            <v>09L0590</v>
          </cell>
        </row>
        <row r="3106">
          <cell r="AY3106" t="str">
            <v>09L0590</v>
          </cell>
        </row>
        <row r="3107">
          <cell r="AY3107" t="str">
            <v>09L0590</v>
          </cell>
        </row>
        <row r="3108">
          <cell r="AY3108" t="str">
            <v>09L0590</v>
          </cell>
        </row>
        <row r="3109">
          <cell r="AY3109" t="str">
            <v>09L0590</v>
          </cell>
        </row>
        <row r="3110">
          <cell r="AY3110" t="str">
            <v>09L0590</v>
          </cell>
        </row>
        <row r="3111">
          <cell r="AY3111" t="str">
            <v>09L0590</v>
          </cell>
        </row>
        <row r="3112">
          <cell r="AY3112" t="str">
            <v>09L0590</v>
          </cell>
        </row>
        <row r="3113">
          <cell r="AY3113" t="str">
            <v>09L0590</v>
          </cell>
        </row>
        <row r="3114">
          <cell r="AY3114" t="str">
            <v>09L0590</v>
          </cell>
        </row>
        <row r="3115">
          <cell r="AY3115" t="str">
            <v>09L0590</v>
          </cell>
        </row>
        <row r="3116">
          <cell r="AY3116" t="str">
            <v>09L0590</v>
          </cell>
        </row>
        <row r="3117">
          <cell r="AY3117" t="str">
            <v>09L0590</v>
          </cell>
        </row>
        <row r="3118">
          <cell r="AY3118" t="str">
            <v>09L0590</v>
          </cell>
        </row>
        <row r="3119">
          <cell r="AY3119" t="str">
            <v>09L0590</v>
          </cell>
        </row>
        <row r="3120">
          <cell r="AY3120" t="str">
            <v>09L0590</v>
          </cell>
        </row>
        <row r="3121">
          <cell r="AY3121" t="str">
            <v>09L0590</v>
          </cell>
        </row>
        <row r="3122">
          <cell r="AY3122" t="str">
            <v>09L0590</v>
          </cell>
        </row>
        <row r="3123">
          <cell r="AY3123" t="str">
            <v>09L0590</v>
          </cell>
        </row>
        <row r="3124">
          <cell r="AY3124" t="str">
            <v>09L0590</v>
          </cell>
        </row>
        <row r="3125">
          <cell r="AY3125" t="str">
            <v>09L0590</v>
          </cell>
        </row>
        <row r="3126">
          <cell r="AY3126" t="str">
            <v>09L0590</v>
          </cell>
        </row>
        <row r="3127">
          <cell r="AY3127" t="str">
            <v>09L0590</v>
          </cell>
        </row>
        <row r="3128">
          <cell r="AY3128" t="str">
            <v>09L0590</v>
          </cell>
        </row>
        <row r="3129">
          <cell r="AY3129" t="str">
            <v>09L0590</v>
          </cell>
        </row>
        <row r="3130">
          <cell r="AY3130" t="str">
            <v>09L0590</v>
          </cell>
        </row>
        <row r="3131">
          <cell r="AY3131" t="str">
            <v>09L0590</v>
          </cell>
        </row>
        <row r="3132">
          <cell r="AY3132" t="str">
            <v>09L0590</v>
          </cell>
        </row>
        <row r="3133">
          <cell r="AY3133" t="str">
            <v>09L0590</v>
          </cell>
        </row>
        <row r="3134">
          <cell r="AY3134" t="str">
            <v>09L0590</v>
          </cell>
        </row>
        <row r="3135">
          <cell r="AY3135" t="str">
            <v>09L0590</v>
          </cell>
        </row>
        <row r="3136">
          <cell r="AY3136" t="str">
            <v>09L0590</v>
          </cell>
        </row>
        <row r="3137">
          <cell r="AY3137" t="str">
            <v>09L0590</v>
          </cell>
        </row>
        <row r="3138">
          <cell r="AY3138" t="str">
            <v>09L0590</v>
          </cell>
        </row>
        <row r="3139">
          <cell r="AY3139" t="str">
            <v>09L0590</v>
          </cell>
        </row>
        <row r="3140">
          <cell r="AY3140" t="str">
            <v>09L0590</v>
          </cell>
        </row>
        <row r="3141">
          <cell r="AY3141" t="str">
            <v>09L0590</v>
          </cell>
        </row>
        <row r="3142">
          <cell r="AY3142" t="str">
            <v>09L0590</v>
          </cell>
        </row>
        <row r="3143">
          <cell r="AY3143" t="str">
            <v>09L0590</v>
          </cell>
        </row>
        <row r="3144">
          <cell r="AY3144" t="str">
            <v>09L0590</v>
          </cell>
        </row>
        <row r="3145">
          <cell r="AY3145" t="str">
            <v>09L0590</v>
          </cell>
        </row>
        <row r="3146">
          <cell r="AY3146" t="str">
            <v>09L0590</v>
          </cell>
        </row>
        <row r="3147">
          <cell r="AY3147" t="str">
            <v>09L0590</v>
          </cell>
        </row>
        <row r="3148">
          <cell r="AY3148" t="str">
            <v>09L0590</v>
          </cell>
        </row>
        <row r="3149">
          <cell r="AY3149" t="str">
            <v>09L0590</v>
          </cell>
        </row>
        <row r="3150">
          <cell r="AY3150" t="str">
            <v>09L0590</v>
          </cell>
        </row>
        <row r="3151">
          <cell r="AY3151" t="str">
            <v>09L0590</v>
          </cell>
        </row>
        <row r="3152">
          <cell r="AY3152" t="str">
            <v>09L0590</v>
          </cell>
        </row>
        <row r="3153">
          <cell r="AY3153" t="str">
            <v>09L0590</v>
          </cell>
        </row>
        <row r="3154">
          <cell r="AY3154" t="str">
            <v>09L0590</v>
          </cell>
        </row>
        <row r="3155">
          <cell r="AY3155" t="str">
            <v>09L0590</v>
          </cell>
        </row>
        <row r="3156">
          <cell r="AY3156" t="str">
            <v>09L0590</v>
          </cell>
        </row>
        <row r="3157">
          <cell r="AY3157" t="str">
            <v>09L0590</v>
          </cell>
        </row>
        <row r="3158">
          <cell r="AY3158" t="str">
            <v>09L0590</v>
          </cell>
        </row>
        <row r="3159">
          <cell r="AY3159" t="str">
            <v>09L0590</v>
          </cell>
        </row>
        <row r="3160">
          <cell r="AY3160" t="str">
            <v>09L0590</v>
          </cell>
        </row>
        <row r="3161">
          <cell r="AY3161" t="str">
            <v>09L0521</v>
          </cell>
        </row>
        <row r="3162">
          <cell r="AY3162" t="str">
            <v>09L0521</v>
          </cell>
        </row>
        <row r="3163">
          <cell r="AY3163" t="str">
            <v>09L0521</v>
          </cell>
        </row>
        <row r="3164">
          <cell r="AY3164" t="str">
            <v>09L0521</v>
          </cell>
        </row>
        <row r="3165">
          <cell r="AY3165" t="str">
            <v>09L0521</v>
          </cell>
        </row>
        <row r="3166">
          <cell r="AY3166" t="str">
            <v>09L0521</v>
          </cell>
        </row>
        <row r="3167">
          <cell r="AY3167" t="str">
            <v>09L0521</v>
          </cell>
        </row>
        <row r="3168">
          <cell r="AY3168" t="str">
            <v>09L0521</v>
          </cell>
        </row>
        <row r="3169">
          <cell r="AY3169" t="str">
            <v>09L0521</v>
          </cell>
        </row>
        <row r="3170">
          <cell r="AY3170" t="str">
            <v>09L0521</v>
          </cell>
        </row>
        <row r="3171">
          <cell r="AY3171" t="str">
            <v>09L0521</v>
          </cell>
        </row>
        <row r="3172">
          <cell r="AY3172" t="str">
            <v>09L0521</v>
          </cell>
        </row>
        <row r="3173">
          <cell r="AY3173" t="str">
            <v>09L0521</v>
          </cell>
        </row>
        <row r="3174">
          <cell r="AY3174" t="str">
            <v>09L0521</v>
          </cell>
        </row>
        <row r="3175">
          <cell r="AY3175" t="str">
            <v>09L0521</v>
          </cell>
        </row>
        <row r="3176">
          <cell r="AY3176" t="str">
            <v>09L0521</v>
          </cell>
        </row>
        <row r="3177">
          <cell r="AY3177" t="str">
            <v>09L0521</v>
          </cell>
        </row>
        <row r="3178">
          <cell r="AY3178" t="str">
            <v>09L0521</v>
          </cell>
        </row>
        <row r="3179">
          <cell r="AY3179" t="str">
            <v>09L0521</v>
          </cell>
        </row>
        <row r="3180">
          <cell r="AY3180" t="str">
            <v>09L0521</v>
          </cell>
        </row>
        <row r="3181">
          <cell r="AY3181" t="str">
            <v>09L0521</v>
          </cell>
        </row>
        <row r="3182">
          <cell r="AY3182" t="str">
            <v>09L0521</v>
          </cell>
        </row>
        <row r="3183">
          <cell r="AY3183" t="str">
            <v>09L0521</v>
          </cell>
        </row>
        <row r="3184">
          <cell r="AY3184" t="str">
            <v>09L0521</v>
          </cell>
        </row>
        <row r="3185">
          <cell r="AY3185" t="str">
            <v>09L0521</v>
          </cell>
        </row>
        <row r="3186">
          <cell r="AY3186" t="str">
            <v>09L0521</v>
          </cell>
        </row>
        <row r="3187">
          <cell r="AY3187" t="str">
            <v>09L0521</v>
          </cell>
        </row>
        <row r="3188">
          <cell r="AY3188" t="str">
            <v>09L0521</v>
          </cell>
        </row>
        <row r="3189">
          <cell r="AY3189" t="str">
            <v>09L0521</v>
          </cell>
        </row>
        <row r="3190">
          <cell r="AY3190" t="str">
            <v>09L0521</v>
          </cell>
        </row>
        <row r="3191">
          <cell r="AY3191" t="str">
            <v>09L0521</v>
          </cell>
        </row>
        <row r="3192">
          <cell r="AY3192" t="str">
            <v>09L0521</v>
          </cell>
        </row>
        <row r="3193">
          <cell r="AY3193" t="str">
            <v>09L0521</v>
          </cell>
        </row>
        <row r="3194">
          <cell r="AY3194" t="str">
            <v>09L0521</v>
          </cell>
        </row>
        <row r="3195">
          <cell r="AY3195" t="str">
            <v>09L0521</v>
          </cell>
        </row>
        <row r="3196">
          <cell r="AY3196" t="str">
            <v>09L0521</v>
          </cell>
        </row>
        <row r="3197">
          <cell r="AY3197" t="str">
            <v>09L0521</v>
          </cell>
        </row>
        <row r="3198">
          <cell r="AY3198" t="str">
            <v>09L0521</v>
          </cell>
        </row>
        <row r="3199">
          <cell r="AY3199" t="str">
            <v>09L0521</v>
          </cell>
        </row>
        <row r="3200">
          <cell r="AY3200" t="str">
            <v>09L0521</v>
          </cell>
        </row>
        <row r="3201">
          <cell r="AY3201" t="str">
            <v>09L0521</v>
          </cell>
        </row>
        <row r="3202">
          <cell r="AY3202" t="str">
            <v>09L0521</v>
          </cell>
        </row>
        <row r="3203">
          <cell r="AY3203" t="str">
            <v>09L0521</v>
          </cell>
        </row>
        <row r="3204">
          <cell r="AY3204" t="str">
            <v>09L0521</v>
          </cell>
        </row>
        <row r="3205">
          <cell r="AY3205" t="str">
            <v>09L0521</v>
          </cell>
        </row>
        <row r="3206">
          <cell r="AY3206" t="str">
            <v>09L0521</v>
          </cell>
        </row>
        <row r="3207">
          <cell r="AY3207" t="str">
            <v>09L0521</v>
          </cell>
        </row>
        <row r="3208">
          <cell r="AY3208" t="str">
            <v>09L0521</v>
          </cell>
        </row>
        <row r="3209">
          <cell r="AY3209" t="str">
            <v>09L0521</v>
          </cell>
        </row>
        <row r="3210">
          <cell r="AY3210" t="str">
            <v>09L0521</v>
          </cell>
        </row>
        <row r="3211">
          <cell r="AY3211" t="str">
            <v>09L0521</v>
          </cell>
        </row>
        <row r="3212">
          <cell r="AY3212" t="str">
            <v>09L0521</v>
          </cell>
        </row>
        <row r="3213">
          <cell r="AY3213" t="str">
            <v>09L0521</v>
          </cell>
        </row>
        <row r="3214">
          <cell r="AY3214" t="str">
            <v>09L0521</v>
          </cell>
        </row>
        <row r="3215">
          <cell r="AY3215" t="str">
            <v>09L0521</v>
          </cell>
        </row>
        <row r="3216">
          <cell r="AY3216" t="str">
            <v>09L0521</v>
          </cell>
        </row>
        <row r="3217">
          <cell r="AY3217" t="str">
            <v>09L0521</v>
          </cell>
        </row>
        <row r="3218">
          <cell r="AY3218" t="str">
            <v>09L0521</v>
          </cell>
        </row>
        <row r="3219">
          <cell r="AY3219" t="str">
            <v>09L0521</v>
          </cell>
        </row>
        <row r="3220">
          <cell r="AY3220" t="str">
            <v>09L0521</v>
          </cell>
        </row>
        <row r="3221">
          <cell r="AY3221" t="str">
            <v>09L0521</v>
          </cell>
        </row>
        <row r="3222">
          <cell r="AY3222" t="str">
            <v>09L0521</v>
          </cell>
        </row>
        <row r="3223">
          <cell r="AY3223" t="str">
            <v>09L0521</v>
          </cell>
        </row>
        <row r="3224">
          <cell r="AY3224" t="str">
            <v>09L0521</v>
          </cell>
        </row>
        <row r="3225">
          <cell r="AY3225" t="str">
            <v>09L0521</v>
          </cell>
        </row>
        <row r="3226">
          <cell r="AY3226" t="str">
            <v>09L0521</v>
          </cell>
        </row>
        <row r="3227">
          <cell r="AY3227" t="str">
            <v>09L0521</v>
          </cell>
        </row>
        <row r="3228">
          <cell r="AY3228" t="str">
            <v>09L0521</v>
          </cell>
        </row>
        <row r="3229">
          <cell r="AY3229" t="str">
            <v>09L0521</v>
          </cell>
        </row>
        <row r="3230">
          <cell r="AY3230" t="str">
            <v>09L0521</v>
          </cell>
        </row>
        <row r="3231">
          <cell r="AY3231" t="str">
            <v>09L0521</v>
          </cell>
        </row>
        <row r="3232">
          <cell r="AY3232" t="str">
            <v>09L0521</v>
          </cell>
        </row>
        <row r="3233">
          <cell r="AY3233" t="str">
            <v>09L0521</v>
          </cell>
        </row>
        <row r="3234">
          <cell r="AY3234" t="str">
            <v>09L0521</v>
          </cell>
        </row>
        <row r="3235">
          <cell r="AY3235" t="str">
            <v>09L0521</v>
          </cell>
        </row>
        <row r="3236">
          <cell r="AY3236" t="str">
            <v>09L0521</v>
          </cell>
        </row>
        <row r="3237">
          <cell r="AY3237" t="str">
            <v>09L0521</v>
          </cell>
        </row>
        <row r="3238">
          <cell r="AY3238" t="str">
            <v>09L0521</v>
          </cell>
        </row>
        <row r="3239">
          <cell r="AY3239" t="str">
            <v>09L0521</v>
          </cell>
        </row>
        <row r="3240">
          <cell r="AY3240" t="str">
            <v>09L0521</v>
          </cell>
        </row>
        <row r="3241">
          <cell r="AY3241" t="str">
            <v>09L0521</v>
          </cell>
        </row>
        <row r="3242">
          <cell r="AY3242" t="str">
            <v>09L0521</v>
          </cell>
        </row>
        <row r="3243">
          <cell r="AY3243" t="str">
            <v>09L0521</v>
          </cell>
        </row>
        <row r="3244">
          <cell r="AY3244" t="str">
            <v>09L0521</v>
          </cell>
        </row>
        <row r="3245">
          <cell r="AY3245" t="str">
            <v>09L0521</v>
          </cell>
        </row>
        <row r="3246">
          <cell r="AY3246" t="str">
            <v>09L0521</v>
          </cell>
        </row>
        <row r="3247">
          <cell r="AY3247" t="str">
            <v>09L0521</v>
          </cell>
        </row>
        <row r="3248">
          <cell r="AY3248" t="str">
            <v>09L0521</v>
          </cell>
        </row>
        <row r="3249">
          <cell r="AY3249" t="str">
            <v>09L0521</v>
          </cell>
        </row>
        <row r="3250">
          <cell r="AY3250" t="str">
            <v>09L0521</v>
          </cell>
        </row>
        <row r="3251">
          <cell r="AY3251" t="str">
            <v>09L0521</v>
          </cell>
        </row>
        <row r="3252">
          <cell r="AY3252" t="str">
            <v>09L0521</v>
          </cell>
        </row>
        <row r="3253">
          <cell r="AY3253" t="str">
            <v>09L0521</v>
          </cell>
        </row>
        <row r="3254">
          <cell r="AY3254" t="str">
            <v>09L0521</v>
          </cell>
        </row>
        <row r="3255">
          <cell r="AY3255" t="str">
            <v>09L0521</v>
          </cell>
        </row>
        <row r="3256">
          <cell r="AY3256" t="str">
            <v>09L0521</v>
          </cell>
        </row>
        <row r="3257">
          <cell r="AY3257" t="str">
            <v>09L0521</v>
          </cell>
        </row>
        <row r="3258">
          <cell r="AY3258" t="str">
            <v>09L0521</v>
          </cell>
        </row>
        <row r="3259">
          <cell r="AY3259" t="str">
            <v>09L0521</v>
          </cell>
        </row>
        <row r="3260">
          <cell r="AY3260" t="str">
            <v>09L0521</v>
          </cell>
        </row>
        <row r="3261">
          <cell r="AY3261" t="str">
            <v>09L0521</v>
          </cell>
        </row>
        <row r="3262">
          <cell r="AY3262" t="str">
            <v>09L0521</v>
          </cell>
        </row>
        <row r="3263">
          <cell r="AY3263" t="str">
            <v>09L0521</v>
          </cell>
        </row>
        <row r="3264">
          <cell r="AY3264" t="str">
            <v>09L0521</v>
          </cell>
        </row>
        <row r="3265">
          <cell r="AY3265" t="str">
            <v>09L0521</v>
          </cell>
        </row>
        <row r="3266">
          <cell r="AY3266" t="str">
            <v>09L0521</v>
          </cell>
        </row>
        <row r="3267">
          <cell r="AY3267" t="str">
            <v>09L0521</v>
          </cell>
        </row>
        <row r="3268">
          <cell r="AY3268" t="str">
            <v>09L0521</v>
          </cell>
        </row>
        <row r="3269">
          <cell r="AY3269" t="str">
            <v>09L0521</v>
          </cell>
        </row>
        <row r="3270">
          <cell r="AY3270" t="str">
            <v>09L0521</v>
          </cell>
        </row>
        <row r="3271">
          <cell r="AY3271" t="str">
            <v>09L0521</v>
          </cell>
        </row>
        <row r="3272">
          <cell r="AY3272" t="str">
            <v>09L0521</v>
          </cell>
        </row>
        <row r="3273">
          <cell r="AY3273" t="str">
            <v>09L0521</v>
          </cell>
        </row>
        <row r="3274">
          <cell r="AY3274" t="str">
            <v>09L0521</v>
          </cell>
        </row>
        <row r="3275">
          <cell r="AY3275" t="str">
            <v>09L0521</v>
          </cell>
        </row>
        <row r="3276">
          <cell r="AY3276" t="str">
            <v>09L0521</v>
          </cell>
        </row>
        <row r="3277">
          <cell r="AY3277" t="str">
            <v>09L0521</v>
          </cell>
        </row>
        <row r="3278">
          <cell r="AY3278" t="str">
            <v>09L0521</v>
          </cell>
        </row>
        <row r="3279">
          <cell r="AY3279" t="str">
            <v>09L0521</v>
          </cell>
        </row>
        <row r="3280">
          <cell r="AY3280" t="str">
            <v>09L0521</v>
          </cell>
        </row>
        <row r="3281">
          <cell r="AY3281" t="str">
            <v>09L0521</v>
          </cell>
        </row>
        <row r="3282">
          <cell r="AY3282" t="str">
            <v>09L0521</v>
          </cell>
        </row>
        <row r="3283">
          <cell r="AY3283" t="str">
            <v>09L0521</v>
          </cell>
        </row>
        <row r="3284">
          <cell r="AY3284" t="str">
            <v>09L0521</v>
          </cell>
        </row>
        <row r="3285">
          <cell r="AY3285" t="str">
            <v>09L0521</v>
          </cell>
        </row>
        <row r="3286">
          <cell r="AY3286" t="str">
            <v>09L0521</v>
          </cell>
        </row>
        <row r="3287">
          <cell r="AY3287" t="str">
            <v>09L0521</v>
          </cell>
        </row>
        <row r="3288">
          <cell r="AY3288" t="str">
            <v>09L0521</v>
          </cell>
        </row>
        <row r="3289">
          <cell r="AY3289" t="str">
            <v>09L0521</v>
          </cell>
        </row>
        <row r="3290">
          <cell r="AY3290" t="str">
            <v>09L0521</v>
          </cell>
        </row>
        <row r="3291">
          <cell r="AY3291" t="str">
            <v>09L0521</v>
          </cell>
        </row>
        <row r="3292">
          <cell r="AY3292" t="str">
            <v>09L0521</v>
          </cell>
        </row>
        <row r="3293">
          <cell r="AY3293" t="str">
            <v>09L0521</v>
          </cell>
        </row>
        <row r="3294">
          <cell r="AY3294" t="str">
            <v>09L0521</v>
          </cell>
        </row>
        <row r="3295">
          <cell r="AY3295" t="str">
            <v>09L0521</v>
          </cell>
        </row>
        <row r="3296">
          <cell r="AY3296" t="str">
            <v>09L0521</v>
          </cell>
        </row>
        <row r="3297">
          <cell r="AY3297" t="str">
            <v>09L0521</v>
          </cell>
        </row>
        <row r="3298">
          <cell r="AY3298" t="str">
            <v>09L0521</v>
          </cell>
        </row>
        <row r="3299">
          <cell r="AY3299" t="str">
            <v>09L0521</v>
          </cell>
        </row>
        <row r="3300">
          <cell r="AY3300" t="str">
            <v>09L0521</v>
          </cell>
        </row>
        <row r="3301">
          <cell r="AY3301" t="str">
            <v>09L0521</v>
          </cell>
        </row>
        <row r="3302">
          <cell r="AY3302" t="str">
            <v>09L0521</v>
          </cell>
        </row>
        <row r="3303">
          <cell r="AY3303" t="str">
            <v>09L0521</v>
          </cell>
        </row>
        <row r="3304">
          <cell r="AY3304" t="str">
            <v>09L0521</v>
          </cell>
        </row>
        <row r="3305">
          <cell r="AY3305" t="str">
            <v>09L0521</v>
          </cell>
        </row>
        <row r="3306">
          <cell r="AY3306" t="str">
            <v>09L0521</v>
          </cell>
        </row>
        <row r="3307">
          <cell r="AY3307" t="str">
            <v>09L0521</v>
          </cell>
        </row>
        <row r="3308">
          <cell r="AY3308" t="str">
            <v>09L0521</v>
          </cell>
        </row>
        <row r="3309">
          <cell r="AY3309" t="str">
            <v>09L0521</v>
          </cell>
        </row>
        <row r="3310">
          <cell r="AY3310" t="str">
            <v>09L0521</v>
          </cell>
        </row>
        <row r="3311">
          <cell r="AY3311" t="str">
            <v>09L0521</v>
          </cell>
        </row>
        <row r="3312">
          <cell r="AY3312" t="str">
            <v>09L0521</v>
          </cell>
        </row>
        <row r="3313">
          <cell r="AY3313" t="str">
            <v>09L0521</v>
          </cell>
        </row>
        <row r="3314">
          <cell r="AY3314" t="str">
            <v>09L0521</v>
          </cell>
        </row>
        <row r="3315">
          <cell r="AY3315" t="str">
            <v>09L0521</v>
          </cell>
        </row>
        <row r="3316">
          <cell r="AY3316" t="str">
            <v>09L0521</v>
          </cell>
        </row>
        <row r="3317">
          <cell r="AY3317" t="str">
            <v>09L0521</v>
          </cell>
        </row>
        <row r="3318">
          <cell r="AY3318" t="str">
            <v>09L0521</v>
          </cell>
        </row>
        <row r="3319">
          <cell r="AY3319" t="str">
            <v>09L0521</v>
          </cell>
        </row>
        <row r="3320">
          <cell r="AY3320" t="str">
            <v>09L0521</v>
          </cell>
        </row>
        <row r="3321">
          <cell r="AY3321" t="str">
            <v>09L0521</v>
          </cell>
        </row>
        <row r="3322">
          <cell r="AY3322" t="str">
            <v>09L0521</v>
          </cell>
        </row>
        <row r="3323">
          <cell r="AY3323" t="str">
            <v>09L0521</v>
          </cell>
        </row>
        <row r="3324">
          <cell r="AY3324" t="str">
            <v>09L0521</v>
          </cell>
        </row>
        <row r="3325">
          <cell r="AY3325" t="str">
            <v>09L0521</v>
          </cell>
        </row>
        <row r="3326">
          <cell r="AY3326" t="str">
            <v>09L0521</v>
          </cell>
        </row>
        <row r="3327">
          <cell r="AY3327" t="str">
            <v>09L0521</v>
          </cell>
        </row>
        <row r="3328">
          <cell r="AY3328" t="str">
            <v>09L0521</v>
          </cell>
        </row>
        <row r="3329">
          <cell r="AY3329" t="str">
            <v>09L0521</v>
          </cell>
        </row>
        <row r="3330">
          <cell r="AY3330" t="str">
            <v>09L0521</v>
          </cell>
        </row>
        <row r="3331">
          <cell r="AY3331" t="str">
            <v>09L0521</v>
          </cell>
        </row>
        <row r="3332">
          <cell r="AY3332" t="str">
            <v>09L0521</v>
          </cell>
        </row>
        <row r="3333">
          <cell r="AY3333" t="str">
            <v>09L0521</v>
          </cell>
        </row>
        <row r="3334">
          <cell r="AY3334" t="str">
            <v>09L0521</v>
          </cell>
        </row>
        <row r="3335">
          <cell r="AY3335" t="str">
            <v>09L0521</v>
          </cell>
        </row>
        <row r="3336">
          <cell r="AY3336" t="str">
            <v>09L0521</v>
          </cell>
        </row>
        <row r="3337">
          <cell r="AY3337" t="str">
            <v>09L0521</v>
          </cell>
        </row>
        <row r="3338">
          <cell r="AY3338" t="str">
            <v>09L0521</v>
          </cell>
        </row>
        <row r="3339">
          <cell r="AY3339" t="str">
            <v>09L0521</v>
          </cell>
        </row>
        <row r="3340">
          <cell r="AY3340" t="str">
            <v>09L0521</v>
          </cell>
        </row>
        <row r="3341">
          <cell r="AY3341" t="str">
            <v>09L0521</v>
          </cell>
        </row>
        <row r="3342">
          <cell r="AY3342" t="str">
            <v>09L0521</v>
          </cell>
        </row>
        <row r="3343">
          <cell r="AY3343" t="str">
            <v>09L0521</v>
          </cell>
        </row>
        <row r="3344">
          <cell r="AY3344" t="str">
            <v>09L0521</v>
          </cell>
        </row>
        <row r="3345">
          <cell r="AY3345" t="str">
            <v>09L0521</v>
          </cell>
        </row>
        <row r="3346">
          <cell r="AY3346" t="str">
            <v>09L0521</v>
          </cell>
        </row>
        <row r="3347">
          <cell r="AY3347" t="str">
            <v>09L0521</v>
          </cell>
        </row>
        <row r="3348">
          <cell r="AY3348" t="str">
            <v>09L0521</v>
          </cell>
        </row>
        <row r="3349">
          <cell r="AY3349" t="str">
            <v>09L0521</v>
          </cell>
        </row>
        <row r="3350">
          <cell r="AY3350" t="str">
            <v>09L0521</v>
          </cell>
        </row>
        <row r="3351">
          <cell r="AY3351" t="str">
            <v>09L0521</v>
          </cell>
        </row>
        <row r="3352">
          <cell r="AY3352" t="str">
            <v>09L0521</v>
          </cell>
        </row>
        <row r="3353">
          <cell r="AY3353" t="str">
            <v>09L0521</v>
          </cell>
        </row>
        <row r="3354">
          <cell r="AY3354" t="str">
            <v>09L0521</v>
          </cell>
        </row>
        <row r="3355">
          <cell r="AY3355" t="str">
            <v>09L0521</v>
          </cell>
        </row>
        <row r="3356">
          <cell r="AY3356" t="str">
            <v>09L0521</v>
          </cell>
        </row>
        <row r="3357">
          <cell r="AY3357" t="str">
            <v>09L0521</v>
          </cell>
        </row>
        <row r="3358">
          <cell r="AY3358" t="str">
            <v>09L0521</v>
          </cell>
        </row>
        <row r="3359">
          <cell r="AY3359" t="str">
            <v>09L0521</v>
          </cell>
        </row>
        <row r="3360">
          <cell r="AY3360" t="str">
            <v>09L0521</v>
          </cell>
        </row>
        <row r="3361">
          <cell r="AY3361" t="str">
            <v>09L0521</v>
          </cell>
        </row>
        <row r="3362">
          <cell r="AY3362" t="str">
            <v>09L0521</v>
          </cell>
        </row>
        <row r="3363">
          <cell r="AY3363" t="str">
            <v>09L0521</v>
          </cell>
        </row>
        <row r="3364">
          <cell r="AY3364" t="str">
            <v>09L0521</v>
          </cell>
        </row>
        <row r="3365">
          <cell r="AY3365" t="str">
            <v>09L0521</v>
          </cell>
        </row>
        <row r="3366">
          <cell r="AY3366" t="str">
            <v>09L0521</v>
          </cell>
        </row>
        <row r="3367">
          <cell r="AY3367" t="str">
            <v>09L0521</v>
          </cell>
        </row>
        <row r="3368">
          <cell r="AY3368" t="str">
            <v>09L0521</v>
          </cell>
        </row>
        <row r="3369">
          <cell r="AY3369" t="str">
            <v>09L0521</v>
          </cell>
        </row>
        <row r="3370">
          <cell r="AY3370" t="str">
            <v>09L0521</v>
          </cell>
        </row>
        <row r="3371">
          <cell r="AY3371" t="str">
            <v>09L0521</v>
          </cell>
        </row>
        <row r="3372">
          <cell r="AY3372" t="str">
            <v>09L0521</v>
          </cell>
        </row>
        <row r="3373">
          <cell r="AY3373" t="str">
            <v>09L0521</v>
          </cell>
        </row>
        <row r="3374">
          <cell r="AY3374" t="str">
            <v>09L0521</v>
          </cell>
        </row>
        <row r="3375">
          <cell r="AY3375" t="str">
            <v>09L0521</v>
          </cell>
        </row>
        <row r="3376">
          <cell r="AY3376" t="str">
            <v>09L0521</v>
          </cell>
        </row>
        <row r="3377">
          <cell r="AY3377" t="str">
            <v>09L0521</v>
          </cell>
        </row>
        <row r="3378">
          <cell r="AY3378" t="str">
            <v>09L0521</v>
          </cell>
        </row>
        <row r="3379">
          <cell r="AY3379" t="str">
            <v>09L0521</v>
          </cell>
        </row>
        <row r="3380">
          <cell r="AY3380" t="str">
            <v>09L0521</v>
          </cell>
        </row>
        <row r="3381">
          <cell r="AY3381" t="str">
            <v>09L0521</v>
          </cell>
        </row>
        <row r="3382">
          <cell r="AY3382" t="str">
            <v>09L0521</v>
          </cell>
        </row>
        <row r="3383">
          <cell r="AY3383" t="str">
            <v>09L0521</v>
          </cell>
        </row>
        <row r="3384">
          <cell r="AY3384" t="str">
            <v>09L0521</v>
          </cell>
        </row>
        <row r="3385">
          <cell r="AY3385" t="str">
            <v>09L0521</v>
          </cell>
        </row>
        <row r="3386">
          <cell r="AY3386" t="str">
            <v>09L0521</v>
          </cell>
        </row>
        <row r="3387">
          <cell r="AY3387" t="str">
            <v>09L0521</v>
          </cell>
        </row>
        <row r="3388">
          <cell r="AY3388" t="str">
            <v>09L0521</v>
          </cell>
        </row>
        <row r="3389">
          <cell r="AY3389" t="str">
            <v>09L0521</v>
          </cell>
        </row>
        <row r="3390">
          <cell r="AY3390" t="str">
            <v>09L0521</v>
          </cell>
        </row>
        <row r="3391">
          <cell r="AY3391" t="str">
            <v>09L0521</v>
          </cell>
        </row>
        <row r="3392">
          <cell r="AY3392" t="str">
            <v>09L0521</v>
          </cell>
        </row>
        <row r="3393">
          <cell r="AY3393" t="str">
            <v>09L0578</v>
          </cell>
        </row>
        <row r="3394">
          <cell r="AY3394" t="str">
            <v>09L0578</v>
          </cell>
        </row>
        <row r="3395">
          <cell r="AY3395" t="str">
            <v>09L0578</v>
          </cell>
        </row>
        <row r="3396">
          <cell r="AY3396" t="str">
            <v>09L0578</v>
          </cell>
        </row>
        <row r="3397">
          <cell r="AY3397" t="str">
            <v>09L0578</v>
          </cell>
        </row>
        <row r="3398">
          <cell r="AY3398" t="str">
            <v>09L0578</v>
          </cell>
        </row>
        <row r="3399">
          <cell r="AY3399" t="str">
            <v>09L0578</v>
          </cell>
        </row>
        <row r="3400">
          <cell r="AY3400" t="str">
            <v>09L0578</v>
          </cell>
        </row>
        <row r="3401">
          <cell r="AY3401" t="str">
            <v>09L0578</v>
          </cell>
        </row>
        <row r="3402">
          <cell r="AY3402" t="str">
            <v>09L0578</v>
          </cell>
        </row>
        <row r="3403">
          <cell r="AY3403" t="str">
            <v>09L0578</v>
          </cell>
        </row>
        <row r="3404">
          <cell r="AY3404" t="str">
            <v>09L0578</v>
          </cell>
        </row>
        <row r="3405">
          <cell r="AY3405" t="str">
            <v>09L0578</v>
          </cell>
        </row>
        <row r="3406">
          <cell r="AY3406" t="str">
            <v>09L0578</v>
          </cell>
        </row>
        <row r="3407">
          <cell r="AY3407" t="str">
            <v>09L0578</v>
          </cell>
        </row>
        <row r="3408">
          <cell r="AY3408" t="str">
            <v>09L0578</v>
          </cell>
        </row>
        <row r="3409">
          <cell r="AY3409" t="str">
            <v>09L0578</v>
          </cell>
        </row>
        <row r="3410">
          <cell r="AY3410" t="str">
            <v>09L0578</v>
          </cell>
        </row>
        <row r="3411">
          <cell r="AY3411" t="str">
            <v>09L0578</v>
          </cell>
        </row>
        <row r="3412">
          <cell r="AY3412" t="str">
            <v>09L0578</v>
          </cell>
        </row>
        <row r="3413">
          <cell r="AY3413" t="str">
            <v>09L0578</v>
          </cell>
        </row>
        <row r="3414">
          <cell r="AY3414" t="str">
            <v>09L0578</v>
          </cell>
        </row>
        <row r="3415">
          <cell r="AY3415" t="str">
            <v>09L0578</v>
          </cell>
        </row>
        <row r="3416">
          <cell r="AY3416" t="str">
            <v>09L0578</v>
          </cell>
        </row>
        <row r="3417">
          <cell r="AY3417" t="str">
            <v>09L0578</v>
          </cell>
        </row>
        <row r="3418">
          <cell r="AY3418" t="str">
            <v>09L0578</v>
          </cell>
        </row>
        <row r="3419">
          <cell r="AY3419" t="str">
            <v>09L0578</v>
          </cell>
        </row>
        <row r="3420">
          <cell r="AY3420" t="str">
            <v>09L0578</v>
          </cell>
        </row>
        <row r="3421">
          <cell r="AY3421" t="str">
            <v>09L0578</v>
          </cell>
        </row>
        <row r="3422">
          <cell r="AY3422" t="str">
            <v>09L0578</v>
          </cell>
        </row>
        <row r="3423">
          <cell r="AY3423" t="str">
            <v>09L0578</v>
          </cell>
        </row>
        <row r="3424">
          <cell r="AY3424" t="str">
            <v>09L0578</v>
          </cell>
        </row>
        <row r="3425">
          <cell r="AY3425" t="str">
            <v>09L0578</v>
          </cell>
        </row>
        <row r="3426">
          <cell r="AY3426" t="str">
            <v>09L0578</v>
          </cell>
        </row>
        <row r="3427">
          <cell r="AY3427" t="str">
            <v>09L0578</v>
          </cell>
        </row>
        <row r="3428">
          <cell r="AY3428" t="str">
            <v>09L0578</v>
          </cell>
        </row>
        <row r="3429">
          <cell r="AY3429" t="str">
            <v>09L0578</v>
          </cell>
        </row>
        <row r="3430">
          <cell r="AY3430" t="str">
            <v>09L0578</v>
          </cell>
        </row>
        <row r="3431">
          <cell r="AY3431" t="str">
            <v>09L0578</v>
          </cell>
        </row>
        <row r="3432">
          <cell r="AY3432" t="str">
            <v>09L0578</v>
          </cell>
        </row>
        <row r="3433">
          <cell r="AY3433" t="str">
            <v>09L0578</v>
          </cell>
        </row>
        <row r="3434">
          <cell r="AY3434" t="str">
            <v>09L0578</v>
          </cell>
        </row>
        <row r="3435">
          <cell r="AY3435" t="str">
            <v>09L0578</v>
          </cell>
        </row>
        <row r="3436">
          <cell r="AY3436" t="str">
            <v>09L0578</v>
          </cell>
        </row>
        <row r="3437">
          <cell r="AY3437" t="str">
            <v>09L0578</v>
          </cell>
        </row>
        <row r="3438">
          <cell r="AY3438" t="str">
            <v>09L0578</v>
          </cell>
        </row>
        <row r="3439">
          <cell r="AY3439" t="str">
            <v>09L0578</v>
          </cell>
        </row>
        <row r="3440">
          <cell r="AY3440" t="str">
            <v>09L0578</v>
          </cell>
        </row>
        <row r="3441">
          <cell r="AY3441" t="str">
            <v>09L0578</v>
          </cell>
        </row>
        <row r="3442">
          <cell r="AY3442" t="str">
            <v>09L0578</v>
          </cell>
        </row>
        <row r="3443">
          <cell r="AY3443" t="str">
            <v>09L0578</v>
          </cell>
        </row>
        <row r="3444">
          <cell r="AY3444" t="str">
            <v>09L0578</v>
          </cell>
        </row>
        <row r="3445">
          <cell r="AY3445" t="str">
            <v>09L0578</v>
          </cell>
        </row>
        <row r="3446">
          <cell r="AY3446" t="str">
            <v>09L0578</v>
          </cell>
        </row>
        <row r="3447">
          <cell r="AY3447" t="str">
            <v>09L0578</v>
          </cell>
        </row>
        <row r="3448">
          <cell r="AY3448" t="str">
            <v>09L0578</v>
          </cell>
        </row>
        <row r="3449">
          <cell r="AY3449" t="str">
            <v>09L0578</v>
          </cell>
        </row>
        <row r="3450">
          <cell r="AY3450" t="str">
            <v>09L0578</v>
          </cell>
        </row>
        <row r="3451">
          <cell r="AY3451" t="str">
            <v>09L0578</v>
          </cell>
        </row>
        <row r="3452">
          <cell r="AY3452" t="str">
            <v>09L0578</v>
          </cell>
        </row>
        <row r="3453">
          <cell r="AY3453" t="str">
            <v>09L0578</v>
          </cell>
        </row>
        <row r="3454">
          <cell r="AY3454" t="str">
            <v>09L0578</v>
          </cell>
        </row>
        <row r="3455">
          <cell r="AY3455" t="str">
            <v>09L0578</v>
          </cell>
        </row>
        <row r="3456">
          <cell r="AY3456" t="str">
            <v>09L0578</v>
          </cell>
        </row>
        <row r="3457">
          <cell r="AY3457" t="str">
            <v>09L0578</v>
          </cell>
        </row>
        <row r="3458">
          <cell r="AY3458" t="str">
            <v>09L0578</v>
          </cell>
        </row>
        <row r="3459">
          <cell r="AY3459" t="str">
            <v>09L0578</v>
          </cell>
        </row>
        <row r="3460">
          <cell r="AY3460" t="str">
            <v>09L0578</v>
          </cell>
        </row>
        <row r="3461">
          <cell r="AY3461" t="str">
            <v>09L0578</v>
          </cell>
        </row>
        <row r="3462">
          <cell r="AY3462" t="str">
            <v>09L0578</v>
          </cell>
        </row>
        <row r="3463">
          <cell r="AY3463" t="str">
            <v>09L0578</v>
          </cell>
        </row>
        <row r="3464">
          <cell r="AY3464" t="str">
            <v>09L0578</v>
          </cell>
        </row>
        <row r="3465">
          <cell r="AY3465" t="str">
            <v>09L0578</v>
          </cell>
        </row>
        <row r="3466">
          <cell r="AY3466" t="str">
            <v>09L0578</v>
          </cell>
        </row>
        <row r="3467">
          <cell r="AY3467" t="str">
            <v>09L0578</v>
          </cell>
        </row>
        <row r="3468">
          <cell r="AY3468" t="str">
            <v>09L0578</v>
          </cell>
        </row>
        <row r="3469">
          <cell r="AY3469" t="str">
            <v>09L0578</v>
          </cell>
        </row>
        <row r="3470">
          <cell r="AY3470" t="str">
            <v>09L0578</v>
          </cell>
        </row>
        <row r="3471">
          <cell r="AY3471" t="str">
            <v>09L0578</v>
          </cell>
        </row>
        <row r="3472">
          <cell r="AY3472" t="str">
            <v>09L0578</v>
          </cell>
        </row>
        <row r="3473">
          <cell r="AY3473" t="str">
            <v>09L0578</v>
          </cell>
        </row>
        <row r="3474">
          <cell r="AY3474" t="str">
            <v>09L0578</v>
          </cell>
        </row>
        <row r="3475">
          <cell r="AY3475" t="str">
            <v>09L0578</v>
          </cell>
        </row>
        <row r="3476">
          <cell r="AY3476" t="str">
            <v>09L0578</v>
          </cell>
        </row>
        <row r="3477">
          <cell r="AY3477" t="str">
            <v>09L0578</v>
          </cell>
        </row>
        <row r="3478">
          <cell r="AY3478" t="str">
            <v>09L0578</v>
          </cell>
        </row>
        <row r="3479">
          <cell r="AY3479" t="str">
            <v>09L0578</v>
          </cell>
        </row>
        <row r="3480">
          <cell r="AY3480" t="str">
            <v>09L0578</v>
          </cell>
        </row>
        <row r="3481">
          <cell r="AY3481" t="str">
            <v>09L0578</v>
          </cell>
        </row>
        <row r="3482">
          <cell r="AY3482" t="str">
            <v>09L0578</v>
          </cell>
        </row>
        <row r="3483">
          <cell r="AY3483" t="str">
            <v>09L0578</v>
          </cell>
        </row>
        <row r="3484">
          <cell r="AY3484" t="str">
            <v>09L0578</v>
          </cell>
        </row>
        <row r="3485">
          <cell r="AY3485" t="str">
            <v>09L0578</v>
          </cell>
        </row>
        <row r="3486">
          <cell r="AY3486" t="str">
            <v>09L0578</v>
          </cell>
        </row>
        <row r="3487">
          <cell r="AY3487" t="str">
            <v>09L0578</v>
          </cell>
        </row>
        <row r="3488">
          <cell r="AY3488" t="str">
            <v>09L0578</v>
          </cell>
        </row>
        <row r="3489">
          <cell r="AY3489" t="str">
            <v>09L0578</v>
          </cell>
        </row>
        <row r="3490">
          <cell r="AY3490" t="str">
            <v>09L0578</v>
          </cell>
        </row>
        <row r="3491">
          <cell r="AY3491" t="str">
            <v>09L0578</v>
          </cell>
        </row>
        <row r="3492">
          <cell r="AY3492" t="str">
            <v>09L0578</v>
          </cell>
        </row>
        <row r="3493">
          <cell r="AY3493" t="str">
            <v>09L0578</v>
          </cell>
        </row>
        <row r="3494">
          <cell r="AY3494" t="str">
            <v>09L0578</v>
          </cell>
        </row>
        <row r="3495">
          <cell r="AY3495" t="str">
            <v>09L0578</v>
          </cell>
        </row>
        <row r="3496">
          <cell r="AY3496" t="str">
            <v>09L0578</v>
          </cell>
        </row>
        <row r="3497">
          <cell r="AY3497" t="str">
            <v>09L0527</v>
          </cell>
        </row>
        <row r="3498">
          <cell r="AY3498" t="str">
            <v>09L0527</v>
          </cell>
        </row>
        <row r="3499">
          <cell r="AY3499" t="str">
            <v>09L0527</v>
          </cell>
        </row>
        <row r="3500">
          <cell r="AY3500" t="str">
            <v>09L0527</v>
          </cell>
        </row>
        <row r="3501">
          <cell r="AY3501" t="str">
            <v>09L0527</v>
          </cell>
        </row>
        <row r="3502">
          <cell r="AY3502" t="str">
            <v>09L0527</v>
          </cell>
        </row>
        <row r="3503">
          <cell r="AY3503" t="str">
            <v>09L0527</v>
          </cell>
        </row>
        <row r="3504">
          <cell r="AY3504" t="str">
            <v>09L0527</v>
          </cell>
        </row>
        <row r="3505">
          <cell r="AY3505" t="str">
            <v>09L0527</v>
          </cell>
        </row>
        <row r="3506">
          <cell r="AY3506" t="str">
            <v>09L0527</v>
          </cell>
        </row>
        <row r="3507">
          <cell r="AY3507" t="str">
            <v>09L0527</v>
          </cell>
        </row>
        <row r="3508">
          <cell r="AY3508" t="str">
            <v>09L0527</v>
          </cell>
        </row>
        <row r="3509">
          <cell r="AY3509" t="str">
            <v>09L0527</v>
          </cell>
        </row>
        <row r="3510">
          <cell r="AY3510" t="str">
            <v>09L0527</v>
          </cell>
        </row>
        <row r="3511">
          <cell r="AY3511" t="str">
            <v>09L0527</v>
          </cell>
        </row>
        <row r="3512">
          <cell r="AY3512" t="str">
            <v>09L0527</v>
          </cell>
        </row>
        <row r="3513">
          <cell r="AY3513" t="str">
            <v>09L0527</v>
          </cell>
        </row>
        <row r="3514">
          <cell r="AY3514" t="str">
            <v>09L0527</v>
          </cell>
        </row>
        <row r="3515">
          <cell r="AY3515" t="str">
            <v>09L0527</v>
          </cell>
        </row>
        <row r="3516">
          <cell r="AY3516" t="str">
            <v>09L0527</v>
          </cell>
        </row>
        <row r="3517">
          <cell r="AY3517" t="str">
            <v>09L0527</v>
          </cell>
        </row>
        <row r="3518">
          <cell r="AY3518" t="str">
            <v>09L0527</v>
          </cell>
        </row>
        <row r="3519">
          <cell r="AY3519" t="str">
            <v>09L0527</v>
          </cell>
        </row>
        <row r="3520">
          <cell r="AY3520" t="str">
            <v>09L0527</v>
          </cell>
        </row>
        <row r="3521">
          <cell r="AY3521" t="str">
            <v>09L0527</v>
          </cell>
        </row>
        <row r="3522">
          <cell r="AY3522" t="str">
            <v>09L0527</v>
          </cell>
        </row>
        <row r="3523">
          <cell r="AY3523" t="str">
            <v>09L0527</v>
          </cell>
        </row>
        <row r="3524">
          <cell r="AY3524" t="str">
            <v>09L0527</v>
          </cell>
        </row>
        <row r="3525">
          <cell r="AY3525" t="str">
            <v>09L0527</v>
          </cell>
        </row>
        <row r="3526">
          <cell r="AY3526" t="str">
            <v>09L0527</v>
          </cell>
        </row>
        <row r="3527">
          <cell r="AY3527" t="str">
            <v>09L0527</v>
          </cell>
        </row>
        <row r="3528">
          <cell r="AY3528" t="str">
            <v>09L0527</v>
          </cell>
        </row>
        <row r="3529">
          <cell r="AY3529" t="str">
            <v>09L0527</v>
          </cell>
        </row>
        <row r="3530">
          <cell r="AY3530" t="str">
            <v>09L0527</v>
          </cell>
        </row>
        <row r="3531">
          <cell r="AY3531" t="str">
            <v>09L0527</v>
          </cell>
        </row>
        <row r="3532">
          <cell r="AY3532" t="str">
            <v>09L0527</v>
          </cell>
        </row>
        <row r="3533">
          <cell r="AY3533" t="str">
            <v>09L0527</v>
          </cell>
        </row>
        <row r="3534">
          <cell r="AY3534" t="str">
            <v>09L0527</v>
          </cell>
        </row>
        <row r="3535">
          <cell r="AY3535" t="str">
            <v>09L0527</v>
          </cell>
        </row>
        <row r="3536">
          <cell r="AY3536" t="str">
            <v>09L0527</v>
          </cell>
        </row>
        <row r="3537">
          <cell r="AY3537" t="str">
            <v>09L0527</v>
          </cell>
        </row>
        <row r="3538">
          <cell r="AY3538" t="str">
            <v>09L0527</v>
          </cell>
        </row>
        <row r="3539">
          <cell r="AY3539" t="str">
            <v>09L0527</v>
          </cell>
        </row>
        <row r="3540">
          <cell r="AY3540" t="str">
            <v>09L0527</v>
          </cell>
        </row>
        <row r="3541">
          <cell r="AY3541" t="str">
            <v>09L0527</v>
          </cell>
        </row>
        <row r="3542">
          <cell r="AY3542" t="str">
            <v>09L0527</v>
          </cell>
        </row>
        <row r="3543">
          <cell r="AY3543" t="str">
            <v>09L0527</v>
          </cell>
        </row>
        <row r="3544">
          <cell r="AY3544" t="str">
            <v>09L0527</v>
          </cell>
        </row>
        <row r="3545">
          <cell r="AY3545" t="str">
            <v>09L0527</v>
          </cell>
        </row>
        <row r="3546">
          <cell r="AY3546" t="str">
            <v>09L0527</v>
          </cell>
        </row>
        <row r="3547">
          <cell r="AY3547" t="str">
            <v>09L0527</v>
          </cell>
        </row>
        <row r="3548">
          <cell r="AY3548" t="str">
            <v>09L0527</v>
          </cell>
        </row>
        <row r="3549">
          <cell r="AY3549" t="str">
            <v>09L0527</v>
          </cell>
        </row>
        <row r="3550">
          <cell r="AY3550" t="str">
            <v>09L0527</v>
          </cell>
        </row>
        <row r="3551">
          <cell r="AY3551" t="str">
            <v>09L0527</v>
          </cell>
        </row>
        <row r="3552">
          <cell r="AY3552" t="str">
            <v>09L0527</v>
          </cell>
        </row>
        <row r="3553">
          <cell r="AY3553" t="str">
            <v>09L0527</v>
          </cell>
        </row>
        <row r="3554">
          <cell r="AY3554" t="str">
            <v>09L0527</v>
          </cell>
        </row>
        <row r="3555">
          <cell r="AY3555" t="str">
            <v>09L0527</v>
          </cell>
        </row>
        <row r="3556">
          <cell r="AY3556" t="str">
            <v>09L0527</v>
          </cell>
        </row>
        <row r="3557">
          <cell r="AY3557" t="str">
            <v>09L0527</v>
          </cell>
        </row>
        <row r="3558">
          <cell r="AY3558" t="str">
            <v>09L0527</v>
          </cell>
        </row>
        <row r="3559">
          <cell r="AY3559" t="str">
            <v>09L0527</v>
          </cell>
        </row>
        <row r="3560">
          <cell r="AY3560" t="str">
            <v>09L0527</v>
          </cell>
        </row>
        <row r="3561">
          <cell r="AY3561" t="str">
            <v>09L0527</v>
          </cell>
        </row>
        <row r="3562">
          <cell r="AY3562" t="str">
            <v>09L0527</v>
          </cell>
        </row>
        <row r="3563">
          <cell r="AY3563" t="str">
            <v>09L0527</v>
          </cell>
        </row>
        <row r="3564">
          <cell r="AY3564" t="str">
            <v>09L0527</v>
          </cell>
        </row>
        <row r="3565">
          <cell r="AY3565" t="str">
            <v>09L0527</v>
          </cell>
        </row>
        <row r="3566">
          <cell r="AY3566" t="str">
            <v>09L0527</v>
          </cell>
        </row>
        <row r="3567">
          <cell r="AY3567" t="str">
            <v>09L0527</v>
          </cell>
        </row>
        <row r="3568">
          <cell r="AY3568" t="str">
            <v>09L0527</v>
          </cell>
        </row>
        <row r="3569">
          <cell r="AY3569" t="str">
            <v>09L0527</v>
          </cell>
        </row>
        <row r="3570">
          <cell r="AY3570" t="str">
            <v>09L0527</v>
          </cell>
        </row>
        <row r="3571">
          <cell r="AY3571" t="str">
            <v>09L0527</v>
          </cell>
        </row>
        <row r="3572">
          <cell r="AY3572" t="str">
            <v>09L0527</v>
          </cell>
        </row>
        <row r="3573">
          <cell r="AY3573" t="str">
            <v>10L0069</v>
          </cell>
        </row>
        <row r="3574">
          <cell r="AY3574" t="str">
            <v>10L0069</v>
          </cell>
        </row>
        <row r="3575">
          <cell r="AY3575" t="str">
            <v>10L0069</v>
          </cell>
        </row>
        <row r="3576">
          <cell r="AY3576" t="str">
            <v>10L0069</v>
          </cell>
        </row>
        <row r="3577">
          <cell r="AY3577" t="str">
            <v>10L0069</v>
          </cell>
        </row>
        <row r="3578">
          <cell r="AY3578" t="str">
            <v>10L0069</v>
          </cell>
        </row>
        <row r="3579">
          <cell r="AY3579" t="str">
            <v>10L0069</v>
          </cell>
        </row>
        <row r="3580">
          <cell r="AY3580" t="str">
            <v>10L0069</v>
          </cell>
        </row>
        <row r="3581">
          <cell r="AY3581" t="str">
            <v>10L0069</v>
          </cell>
        </row>
        <row r="3582">
          <cell r="AY3582" t="str">
            <v>10L0069</v>
          </cell>
        </row>
        <row r="3583">
          <cell r="AY3583" t="str">
            <v>10L0069</v>
          </cell>
        </row>
        <row r="3584">
          <cell r="AY3584" t="str">
            <v>10L0069</v>
          </cell>
        </row>
        <row r="3585">
          <cell r="AY3585" t="str">
            <v>10L0069</v>
          </cell>
        </row>
        <row r="3586">
          <cell r="AY3586" t="str">
            <v>10L0069</v>
          </cell>
        </row>
        <row r="3587">
          <cell r="AY3587" t="str">
            <v>09L0623</v>
          </cell>
        </row>
        <row r="3588">
          <cell r="AY3588" t="str">
            <v>09L0515</v>
          </cell>
        </row>
        <row r="3589">
          <cell r="AY3589" t="str">
            <v>09L0515</v>
          </cell>
        </row>
        <row r="3590">
          <cell r="AY3590" t="str">
            <v>09L0515</v>
          </cell>
        </row>
        <row r="3591">
          <cell r="AY3591" t="str">
            <v>09L0515</v>
          </cell>
        </row>
        <row r="3592">
          <cell r="AY3592" t="str">
            <v>09L0515</v>
          </cell>
        </row>
        <row r="3593">
          <cell r="AY3593" t="str">
            <v>09L0515</v>
          </cell>
        </row>
        <row r="3594">
          <cell r="AY3594" t="str">
            <v>09L0515</v>
          </cell>
        </row>
        <row r="3595">
          <cell r="AY3595" t="str">
            <v>09L0515</v>
          </cell>
        </row>
        <row r="3596">
          <cell r="AY3596" t="str">
            <v>09L0515</v>
          </cell>
        </row>
        <row r="3597">
          <cell r="AY3597" t="str">
            <v>09L0515</v>
          </cell>
        </row>
        <row r="3598">
          <cell r="AY3598" t="str">
            <v>09L0515</v>
          </cell>
        </row>
        <row r="3599">
          <cell r="AY3599" t="str">
            <v>09L0515</v>
          </cell>
        </row>
        <row r="3600">
          <cell r="AY3600" t="str">
            <v>09L0515</v>
          </cell>
        </row>
        <row r="3601">
          <cell r="AY3601" t="str">
            <v>09L0515</v>
          </cell>
        </row>
        <row r="3602">
          <cell r="AY3602" t="str">
            <v>09L0515</v>
          </cell>
        </row>
        <row r="3603">
          <cell r="AY3603" t="str">
            <v>09L0515</v>
          </cell>
        </row>
        <row r="3604">
          <cell r="AY3604" t="str">
            <v>09L0515</v>
          </cell>
        </row>
        <row r="3605">
          <cell r="AY3605" t="str">
            <v>09L0515</v>
          </cell>
        </row>
        <row r="3606">
          <cell r="AY3606" t="str">
            <v>09L0515</v>
          </cell>
        </row>
        <row r="3607">
          <cell r="AY3607" t="str">
            <v>09L0515</v>
          </cell>
        </row>
        <row r="3608">
          <cell r="AY3608" t="str">
            <v>09L0515</v>
          </cell>
        </row>
        <row r="3609">
          <cell r="AY3609" t="str">
            <v>09L0515</v>
          </cell>
        </row>
        <row r="3610">
          <cell r="AY3610" t="str">
            <v>09L0515</v>
          </cell>
        </row>
        <row r="3611">
          <cell r="AY3611" t="str">
            <v>09L0515</v>
          </cell>
        </row>
        <row r="3612">
          <cell r="AY3612" t="str">
            <v>09L0515</v>
          </cell>
        </row>
        <row r="3613">
          <cell r="AY3613" t="str">
            <v>09L0515</v>
          </cell>
        </row>
        <row r="3614">
          <cell r="AY3614" t="str">
            <v>09L0515</v>
          </cell>
        </row>
        <row r="3615">
          <cell r="AY3615" t="str">
            <v>09L0515</v>
          </cell>
        </row>
        <row r="3616">
          <cell r="AY3616" t="str">
            <v>09L0515</v>
          </cell>
        </row>
        <row r="3617">
          <cell r="AY3617" t="str">
            <v>09L0515</v>
          </cell>
        </row>
        <row r="3618">
          <cell r="AY3618" t="str">
            <v>09L0515</v>
          </cell>
        </row>
        <row r="3619">
          <cell r="AY3619" t="str">
            <v>09L0515</v>
          </cell>
        </row>
        <row r="3620">
          <cell r="AY3620" t="str">
            <v>09L0515</v>
          </cell>
        </row>
        <row r="3621">
          <cell r="AY3621" t="str">
            <v>09L0515</v>
          </cell>
        </row>
        <row r="3622">
          <cell r="AY3622" t="str">
            <v>09L0515</v>
          </cell>
        </row>
        <row r="3623">
          <cell r="AY3623" t="str">
            <v>09L0515</v>
          </cell>
        </row>
        <row r="3624">
          <cell r="AY3624" t="str">
            <v>09L0515</v>
          </cell>
        </row>
        <row r="3625">
          <cell r="AY3625" t="str">
            <v>09L0515</v>
          </cell>
        </row>
        <row r="3626">
          <cell r="AY3626" t="str">
            <v>09L0515</v>
          </cell>
        </row>
        <row r="3627">
          <cell r="AY3627" t="str">
            <v>09L0515</v>
          </cell>
        </row>
        <row r="3628">
          <cell r="AY3628" t="str">
            <v>09L0515</v>
          </cell>
        </row>
        <row r="3629">
          <cell r="AY3629" t="str">
            <v>09L0515</v>
          </cell>
        </row>
        <row r="3630">
          <cell r="AY3630" t="str">
            <v>09L0515</v>
          </cell>
        </row>
        <row r="3631">
          <cell r="AY3631" t="str">
            <v>09L0515</v>
          </cell>
        </row>
        <row r="3632">
          <cell r="AY3632" t="str">
            <v>09L0515</v>
          </cell>
        </row>
        <row r="3633">
          <cell r="AY3633" t="str">
            <v>09L0515</v>
          </cell>
        </row>
        <row r="3634">
          <cell r="AY3634" t="str">
            <v>09L0515</v>
          </cell>
        </row>
        <row r="3635">
          <cell r="AY3635" t="str">
            <v>09L0515</v>
          </cell>
        </row>
        <row r="3636">
          <cell r="AY3636" t="str">
            <v>09L0515</v>
          </cell>
        </row>
        <row r="3637">
          <cell r="AY3637" t="str">
            <v>09L0515</v>
          </cell>
        </row>
        <row r="3638">
          <cell r="AY3638" t="str">
            <v>09L0515</v>
          </cell>
        </row>
        <row r="3639">
          <cell r="AY3639" t="str">
            <v>09L0515</v>
          </cell>
        </row>
        <row r="3640">
          <cell r="AY3640" t="str">
            <v>09L0515</v>
          </cell>
        </row>
        <row r="3641">
          <cell r="AY3641" t="str">
            <v>09L0515</v>
          </cell>
        </row>
        <row r="3642">
          <cell r="AY3642" t="str">
            <v>09L0515</v>
          </cell>
        </row>
        <row r="3643">
          <cell r="AY3643" t="str">
            <v>09L0515</v>
          </cell>
        </row>
        <row r="3644">
          <cell r="AY3644" t="str">
            <v>09L0515</v>
          </cell>
        </row>
        <row r="3645">
          <cell r="AY3645" t="str">
            <v>09L0515</v>
          </cell>
        </row>
        <row r="3646">
          <cell r="AY3646" t="str">
            <v>09L0515</v>
          </cell>
        </row>
        <row r="3647">
          <cell r="AY3647" t="str">
            <v>09L0515</v>
          </cell>
        </row>
        <row r="3648">
          <cell r="AY3648" t="str">
            <v>09L0515</v>
          </cell>
        </row>
        <row r="3649">
          <cell r="AY3649" t="str">
            <v>09L0515</v>
          </cell>
        </row>
        <row r="3650">
          <cell r="AY3650" t="str">
            <v>09L0515</v>
          </cell>
        </row>
        <row r="3651">
          <cell r="AY3651" t="str">
            <v>09L0515</v>
          </cell>
        </row>
        <row r="3652">
          <cell r="AY3652" t="str">
            <v>09L0515</v>
          </cell>
        </row>
        <row r="3653">
          <cell r="AY3653" t="str">
            <v>09L0515</v>
          </cell>
        </row>
        <row r="3654">
          <cell r="AY3654" t="str">
            <v>09L0515</v>
          </cell>
        </row>
        <row r="3655">
          <cell r="AY3655" t="str">
            <v>09L0515</v>
          </cell>
        </row>
        <row r="3656">
          <cell r="AY3656" t="str">
            <v>09L0515</v>
          </cell>
        </row>
        <row r="3657">
          <cell r="AY3657" t="str">
            <v>09L0515</v>
          </cell>
        </row>
        <row r="3658">
          <cell r="AY3658" t="str">
            <v>09L0515</v>
          </cell>
        </row>
        <row r="3659">
          <cell r="AY3659" t="str">
            <v>09L0515</v>
          </cell>
        </row>
        <row r="3660">
          <cell r="AY3660" t="str">
            <v>09L0515</v>
          </cell>
        </row>
        <row r="3661">
          <cell r="AY3661" t="str">
            <v>09L0515</v>
          </cell>
        </row>
        <row r="3662">
          <cell r="AY3662" t="str">
            <v>09L0515</v>
          </cell>
        </row>
        <row r="3663">
          <cell r="AY3663" t="str">
            <v>09L0515</v>
          </cell>
        </row>
        <row r="3664">
          <cell r="AY3664" t="str">
            <v>09L0515</v>
          </cell>
        </row>
        <row r="3665">
          <cell r="AY3665" t="str">
            <v>09L0515</v>
          </cell>
        </row>
        <row r="3666">
          <cell r="AY3666" t="str">
            <v>09L0515</v>
          </cell>
        </row>
        <row r="3667">
          <cell r="AY3667" t="str">
            <v>09L0515</v>
          </cell>
        </row>
        <row r="3668">
          <cell r="AY3668" t="str">
            <v>09L0515</v>
          </cell>
        </row>
        <row r="3669">
          <cell r="AY3669" t="str">
            <v>09L0515</v>
          </cell>
        </row>
        <row r="3670">
          <cell r="AY3670" t="str">
            <v>09L0515</v>
          </cell>
        </row>
        <row r="3671">
          <cell r="AY3671" t="str">
            <v>09L0515</v>
          </cell>
        </row>
        <row r="3672">
          <cell r="AY3672" t="str">
            <v>09L0515</v>
          </cell>
        </row>
        <row r="3673">
          <cell r="AY3673" t="str">
            <v>09L0515</v>
          </cell>
        </row>
        <row r="3674">
          <cell r="AY3674" t="str">
            <v>09L0515</v>
          </cell>
        </row>
        <row r="3675">
          <cell r="AY3675" t="str">
            <v>09L0515</v>
          </cell>
        </row>
        <row r="3676">
          <cell r="AY3676" t="str">
            <v>09L0515</v>
          </cell>
        </row>
        <row r="3677">
          <cell r="AY3677" t="str">
            <v>09L0515</v>
          </cell>
        </row>
        <row r="3678">
          <cell r="AY3678" t="str">
            <v>09L0515</v>
          </cell>
        </row>
        <row r="3679">
          <cell r="AY3679" t="str">
            <v>09L0515</v>
          </cell>
        </row>
        <row r="3680">
          <cell r="AY3680" t="str">
            <v>09L0515</v>
          </cell>
        </row>
        <row r="3681">
          <cell r="AY3681" t="str">
            <v>09L0515</v>
          </cell>
        </row>
        <row r="3682">
          <cell r="AY3682" t="str">
            <v>09L0515</v>
          </cell>
        </row>
        <row r="3683">
          <cell r="AY3683" t="str">
            <v>09L0515</v>
          </cell>
        </row>
        <row r="3684">
          <cell r="AY3684" t="str">
            <v>09L0515</v>
          </cell>
        </row>
        <row r="3685">
          <cell r="AY3685" t="str">
            <v>09L0515</v>
          </cell>
        </row>
        <row r="3686">
          <cell r="AY3686" t="str">
            <v>09L0515</v>
          </cell>
        </row>
        <row r="3687">
          <cell r="AY3687" t="str">
            <v>09L0515</v>
          </cell>
        </row>
        <row r="3688">
          <cell r="AY3688" t="str">
            <v>09L0515</v>
          </cell>
        </row>
        <row r="3689">
          <cell r="AY3689" t="str">
            <v>09L0515</v>
          </cell>
        </row>
        <row r="3690">
          <cell r="AY3690" t="str">
            <v>09L0515</v>
          </cell>
        </row>
        <row r="3691">
          <cell r="AY3691" t="str">
            <v>09L0515</v>
          </cell>
        </row>
        <row r="3692">
          <cell r="AY3692" t="str">
            <v>09L0515</v>
          </cell>
        </row>
        <row r="3693">
          <cell r="AY3693" t="str">
            <v>09L0515</v>
          </cell>
        </row>
        <row r="3694">
          <cell r="AY3694" t="str">
            <v>09L0515</v>
          </cell>
        </row>
        <row r="3695">
          <cell r="AY3695" t="str">
            <v>09L0515</v>
          </cell>
        </row>
        <row r="3696">
          <cell r="AY3696" t="str">
            <v>09L0515</v>
          </cell>
        </row>
        <row r="3697">
          <cell r="AY3697" t="str">
            <v>09L0515</v>
          </cell>
        </row>
        <row r="3698">
          <cell r="AY3698" t="str">
            <v>09L0515</v>
          </cell>
        </row>
        <row r="3699">
          <cell r="AY3699" t="str">
            <v>09L0515</v>
          </cell>
        </row>
        <row r="3700">
          <cell r="AY3700" t="str">
            <v>09L0515</v>
          </cell>
        </row>
        <row r="3701">
          <cell r="AY3701" t="str">
            <v>09L0515</v>
          </cell>
        </row>
        <row r="3702">
          <cell r="AY3702" t="str">
            <v>09L0515</v>
          </cell>
        </row>
        <row r="3703">
          <cell r="AY3703" t="str">
            <v>09L0515</v>
          </cell>
        </row>
        <row r="3704">
          <cell r="AY3704" t="str">
            <v>09L0515</v>
          </cell>
        </row>
        <row r="3705">
          <cell r="AY3705" t="str">
            <v>09L0515</v>
          </cell>
        </row>
        <row r="3706">
          <cell r="AY3706" t="str">
            <v>09L0515</v>
          </cell>
        </row>
        <row r="3707">
          <cell r="AY3707" t="str">
            <v>09L0515</v>
          </cell>
        </row>
        <row r="3708">
          <cell r="AY3708" t="str">
            <v>09L0515</v>
          </cell>
        </row>
        <row r="3709">
          <cell r="AY3709" t="str">
            <v>09L0515</v>
          </cell>
        </row>
        <row r="3710">
          <cell r="AY3710" t="str">
            <v>09L0515</v>
          </cell>
        </row>
        <row r="3711">
          <cell r="AY3711" t="str">
            <v>09L0515</v>
          </cell>
        </row>
        <row r="3712">
          <cell r="AY3712" t="str">
            <v>09L0515</v>
          </cell>
        </row>
        <row r="3713">
          <cell r="AY3713" t="str">
            <v>09L0515</v>
          </cell>
        </row>
        <row r="3714">
          <cell r="AY3714" t="str">
            <v>09L0515</v>
          </cell>
        </row>
        <row r="3715">
          <cell r="AY3715" t="str">
            <v>09L0515</v>
          </cell>
        </row>
        <row r="3716">
          <cell r="AY3716" t="str">
            <v>09L0515</v>
          </cell>
        </row>
        <row r="3717">
          <cell r="AY3717" t="str">
            <v>09L0515</v>
          </cell>
        </row>
        <row r="3718">
          <cell r="AY3718" t="str">
            <v>09L0515</v>
          </cell>
        </row>
        <row r="3719">
          <cell r="AY3719" t="str">
            <v>09L0515</v>
          </cell>
        </row>
        <row r="3720">
          <cell r="AY3720" t="str">
            <v>09L0515</v>
          </cell>
        </row>
        <row r="3721">
          <cell r="AY3721" t="str">
            <v>09L0515</v>
          </cell>
        </row>
        <row r="3722">
          <cell r="AY3722" t="str">
            <v>09L0515</v>
          </cell>
        </row>
        <row r="3723">
          <cell r="AY3723" t="str">
            <v>09L0515</v>
          </cell>
        </row>
        <row r="3724">
          <cell r="AY3724" t="str">
            <v>09L0515</v>
          </cell>
        </row>
        <row r="3725">
          <cell r="AY3725" t="str">
            <v>09L0515</v>
          </cell>
        </row>
        <row r="3726">
          <cell r="AY3726" t="str">
            <v>09L0515</v>
          </cell>
        </row>
        <row r="3727">
          <cell r="AY3727" t="str">
            <v>09L0515</v>
          </cell>
        </row>
        <row r="3728">
          <cell r="AY3728" t="str">
            <v>09L0515</v>
          </cell>
        </row>
        <row r="3729">
          <cell r="AY3729" t="str">
            <v>09L0515</v>
          </cell>
        </row>
        <row r="3730">
          <cell r="AY3730" t="str">
            <v>09L0515</v>
          </cell>
        </row>
        <row r="3731">
          <cell r="AY3731" t="str">
            <v>09L0515</v>
          </cell>
        </row>
        <row r="3732">
          <cell r="AY3732" t="str">
            <v>09L0515</v>
          </cell>
        </row>
        <row r="3733">
          <cell r="AY3733" t="str">
            <v>09L0515</v>
          </cell>
        </row>
        <row r="3734">
          <cell r="AY3734" t="str">
            <v>09L0515</v>
          </cell>
        </row>
        <row r="3735">
          <cell r="AY3735" t="str">
            <v>09L0515</v>
          </cell>
        </row>
        <row r="3736">
          <cell r="AY3736" t="str">
            <v>09L0515</v>
          </cell>
        </row>
        <row r="3737">
          <cell r="AY3737" t="str">
            <v>09L0515</v>
          </cell>
        </row>
        <row r="3738">
          <cell r="AY3738" t="str">
            <v>09L0515</v>
          </cell>
        </row>
        <row r="3739">
          <cell r="AY3739" t="str">
            <v>09L0515</v>
          </cell>
        </row>
        <row r="3740">
          <cell r="AY3740" t="str">
            <v>09L0515</v>
          </cell>
        </row>
        <row r="3741">
          <cell r="AY3741" t="str">
            <v>09L0515</v>
          </cell>
        </row>
        <row r="3742">
          <cell r="AY3742" t="str">
            <v>09L0515</v>
          </cell>
        </row>
        <row r="3743">
          <cell r="AY3743" t="str">
            <v>09L0515</v>
          </cell>
        </row>
        <row r="3744">
          <cell r="AY3744" t="str">
            <v>09L0515</v>
          </cell>
        </row>
        <row r="3745">
          <cell r="AY3745" t="str">
            <v>09L0515</v>
          </cell>
        </row>
        <row r="3746">
          <cell r="AY3746" t="str">
            <v>09L0515</v>
          </cell>
        </row>
        <row r="3747">
          <cell r="AY3747" t="str">
            <v>09L0515</v>
          </cell>
        </row>
        <row r="3748">
          <cell r="AY3748" t="str">
            <v>09L0515</v>
          </cell>
        </row>
        <row r="3749">
          <cell r="AY3749" t="str">
            <v>09L0515</v>
          </cell>
        </row>
        <row r="3750">
          <cell r="AY3750" t="str">
            <v>09L0515</v>
          </cell>
        </row>
        <row r="3751">
          <cell r="AY3751" t="str">
            <v>09L0515</v>
          </cell>
        </row>
        <row r="3752">
          <cell r="AY3752" t="str">
            <v>09L0515</v>
          </cell>
        </row>
        <row r="3753">
          <cell r="AY3753" t="str">
            <v>09L0515</v>
          </cell>
        </row>
        <row r="3754">
          <cell r="AY3754" t="str">
            <v>09L0515</v>
          </cell>
        </row>
        <row r="3755">
          <cell r="AY3755" t="str">
            <v>09L0515</v>
          </cell>
        </row>
        <row r="3756">
          <cell r="AY3756" t="str">
            <v>09L0515</v>
          </cell>
        </row>
        <row r="3757">
          <cell r="AY3757" t="str">
            <v>09L0515</v>
          </cell>
        </row>
        <row r="3758">
          <cell r="AY3758" t="str">
            <v>09L0515</v>
          </cell>
        </row>
        <row r="3759">
          <cell r="AY3759" t="str">
            <v>09L0515</v>
          </cell>
        </row>
        <row r="3760">
          <cell r="AY3760" t="str">
            <v>09L0515</v>
          </cell>
        </row>
        <row r="3761">
          <cell r="AY3761" t="str">
            <v>09L0515</v>
          </cell>
        </row>
        <row r="3762">
          <cell r="AY3762" t="str">
            <v>09L0515</v>
          </cell>
        </row>
        <row r="3763">
          <cell r="AY3763" t="str">
            <v>09L0515</v>
          </cell>
        </row>
        <row r="3764">
          <cell r="AY3764" t="str">
            <v>09L0515</v>
          </cell>
        </row>
        <row r="3765">
          <cell r="AY3765" t="str">
            <v>09L0515</v>
          </cell>
        </row>
        <row r="3766">
          <cell r="AY3766" t="str">
            <v>09L0515</v>
          </cell>
        </row>
        <row r="3767">
          <cell r="AY3767" t="str">
            <v>09L0515</v>
          </cell>
        </row>
        <row r="3768">
          <cell r="AY3768" t="str">
            <v>09L0515</v>
          </cell>
        </row>
        <row r="3769">
          <cell r="AY3769" t="str">
            <v>09L0515</v>
          </cell>
        </row>
        <row r="3770">
          <cell r="AY3770" t="str">
            <v>09L0515</v>
          </cell>
        </row>
        <row r="3771">
          <cell r="AY3771" t="str">
            <v>09L0515</v>
          </cell>
        </row>
        <row r="3772">
          <cell r="AY3772" t="str">
            <v>09L0515</v>
          </cell>
        </row>
        <row r="3773">
          <cell r="AY3773" t="str">
            <v>09L0515</v>
          </cell>
        </row>
        <row r="3774">
          <cell r="AY3774" t="str">
            <v>09L0515</v>
          </cell>
        </row>
        <row r="3775">
          <cell r="AY3775" t="str">
            <v>09L0515</v>
          </cell>
        </row>
        <row r="3776">
          <cell r="AY3776" t="str">
            <v>09L0515</v>
          </cell>
        </row>
        <row r="3777">
          <cell r="AY3777" t="str">
            <v>09L0515</v>
          </cell>
        </row>
        <row r="3778">
          <cell r="AY3778" t="str">
            <v>09L0515</v>
          </cell>
        </row>
        <row r="3779">
          <cell r="AY3779" t="str">
            <v>09L0515</v>
          </cell>
        </row>
        <row r="3780">
          <cell r="AY3780" t="str">
            <v>09L0515</v>
          </cell>
        </row>
        <row r="3781">
          <cell r="AY3781" t="str">
            <v>09L0515</v>
          </cell>
        </row>
        <row r="3782">
          <cell r="AY3782" t="str">
            <v>09L0515</v>
          </cell>
        </row>
        <row r="3783">
          <cell r="AY3783" t="str">
            <v>09L0515</v>
          </cell>
        </row>
        <row r="3784">
          <cell r="AY3784" t="str">
            <v>09L0515</v>
          </cell>
        </row>
        <row r="3785">
          <cell r="AY3785" t="str">
            <v>09L0515</v>
          </cell>
        </row>
        <row r="3786">
          <cell r="AY3786" t="str">
            <v>09L0515</v>
          </cell>
        </row>
        <row r="3787">
          <cell r="AY3787" t="str">
            <v>09L0515</v>
          </cell>
        </row>
        <row r="3788">
          <cell r="AY3788" t="str">
            <v>09L0515</v>
          </cell>
        </row>
        <row r="3789">
          <cell r="AY3789" t="str">
            <v>09L0515</v>
          </cell>
        </row>
        <row r="3790">
          <cell r="AY3790" t="str">
            <v>09L0515</v>
          </cell>
        </row>
        <row r="3791">
          <cell r="AY3791" t="str">
            <v>09L0515</v>
          </cell>
        </row>
        <row r="3792">
          <cell r="AY3792" t="str">
            <v>09L0515</v>
          </cell>
        </row>
        <row r="3793">
          <cell r="AY3793" t="str">
            <v>09L0515</v>
          </cell>
        </row>
        <row r="3794">
          <cell r="AY3794" t="str">
            <v>09L0515</v>
          </cell>
        </row>
        <row r="3795">
          <cell r="AY3795" t="str">
            <v>09L0515</v>
          </cell>
        </row>
        <row r="3796">
          <cell r="AY3796" t="str">
            <v>09L0515</v>
          </cell>
        </row>
        <row r="3797">
          <cell r="AY3797" t="str">
            <v>09L0515</v>
          </cell>
        </row>
        <row r="3798">
          <cell r="AY3798" t="str">
            <v>09L0515</v>
          </cell>
        </row>
        <row r="3799">
          <cell r="AY3799" t="str">
            <v>09L0515</v>
          </cell>
        </row>
        <row r="3800">
          <cell r="AY3800" t="str">
            <v>09L0515</v>
          </cell>
        </row>
        <row r="3801">
          <cell r="AY3801" t="str">
            <v>09L0515</v>
          </cell>
        </row>
        <row r="3802">
          <cell r="AY3802" t="str">
            <v>09L0515</v>
          </cell>
        </row>
        <row r="3803">
          <cell r="AY3803" t="str">
            <v>09L0515</v>
          </cell>
        </row>
        <row r="3804">
          <cell r="AY3804" t="str">
            <v>09L0515</v>
          </cell>
        </row>
        <row r="3805">
          <cell r="AY3805" t="str">
            <v>09L0515</v>
          </cell>
        </row>
        <row r="3806">
          <cell r="AY3806" t="str">
            <v>09L0515</v>
          </cell>
        </row>
        <row r="3807">
          <cell r="AY3807" t="str">
            <v>09L0515</v>
          </cell>
        </row>
        <row r="3808">
          <cell r="AY3808" t="str">
            <v>09L0515</v>
          </cell>
        </row>
        <row r="3809">
          <cell r="AY3809" t="str">
            <v>09L0515</v>
          </cell>
        </row>
        <row r="3810">
          <cell r="AY3810" t="str">
            <v>09L0515</v>
          </cell>
        </row>
        <row r="3811">
          <cell r="AY3811" t="str">
            <v>09L0515</v>
          </cell>
        </row>
        <row r="3812">
          <cell r="AY3812" t="str">
            <v>09L0515</v>
          </cell>
        </row>
        <row r="3813">
          <cell r="AY3813" t="str">
            <v>09L0515</v>
          </cell>
        </row>
        <row r="3814">
          <cell r="AY3814" t="str">
            <v>09L0515</v>
          </cell>
        </row>
        <row r="3815">
          <cell r="AY3815" t="str">
            <v>09L0515</v>
          </cell>
        </row>
        <row r="3816">
          <cell r="AY3816" t="str">
            <v>09L0515</v>
          </cell>
        </row>
        <row r="3817">
          <cell r="AY3817" t="str">
            <v>09L0515</v>
          </cell>
        </row>
        <row r="3818">
          <cell r="AY3818" t="str">
            <v>09L0515</v>
          </cell>
        </row>
        <row r="3819">
          <cell r="AY3819" t="str">
            <v>09L0515</v>
          </cell>
        </row>
        <row r="3820">
          <cell r="AY3820" t="str">
            <v>09L0515</v>
          </cell>
        </row>
        <row r="3821">
          <cell r="AY3821" t="str">
            <v>09L0515</v>
          </cell>
        </row>
        <row r="3822">
          <cell r="AY3822" t="str">
            <v>09L0515</v>
          </cell>
        </row>
        <row r="3823">
          <cell r="AY3823" t="str">
            <v>09L0515</v>
          </cell>
        </row>
        <row r="3824">
          <cell r="AY3824" t="str">
            <v>09L0515</v>
          </cell>
        </row>
        <row r="3825">
          <cell r="AY3825" t="str">
            <v>09L0515</v>
          </cell>
        </row>
        <row r="3826">
          <cell r="AY3826" t="str">
            <v>09L0515</v>
          </cell>
        </row>
        <row r="3827">
          <cell r="AY3827" t="str">
            <v>09L0515</v>
          </cell>
        </row>
        <row r="3828">
          <cell r="AY3828" t="str">
            <v>09L0515</v>
          </cell>
        </row>
        <row r="3829">
          <cell r="AY3829" t="str">
            <v>09L0515</v>
          </cell>
        </row>
        <row r="3830">
          <cell r="AY3830" t="str">
            <v>09L0515</v>
          </cell>
        </row>
        <row r="3831">
          <cell r="AY3831" t="str">
            <v>09L0515</v>
          </cell>
        </row>
        <row r="3832">
          <cell r="AY3832" t="str">
            <v>09L0515</v>
          </cell>
        </row>
        <row r="3833">
          <cell r="AY3833" t="str">
            <v>09L0515</v>
          </cell>
        </row>
        <row r="3834">
          <cell r="AY3834" t="str">
            <v>09L0515</v>
          </cell>
        </row>
        <row r="3835">
          <cell r="AY3835" t="str">
            <v>09L0515</v>
          </cell>
        </row>
        <row r="3836">
          <cell r="AY3836" t="str">
            <v>09L0515</v>
          </cell>
        </row>
        <row r="3837">
          <cell r="AY3837" t="str">
            <v>09L0515</v>
          </cell>
        </row>
        <row r="3838">
          <cell r="AY3838" t="str">
            <v>09L0515</v>
          </cell>
        </row>
        <row r="3839">
          <cell r="AY3839" t="str">
            <v>09L0515</v>
          </cell>
        </row>
        <row r="3840">
          <cell r="AY3840" t="str">
            <v>09L0515</v>
          </cell>
        </row>
        <row r="3841">
          <cell r="AY3841" t="str">
            <v>09L0515</v>
          </cell>
        </row>
        <row r="3842">
          <cell r="AY3842" t="str">
            <v>09L0515</v>
          </cell>
        </row>
        <row r="3843">
          <cell r="AY3843" t="str">
            <v>09L0515</v>
          </cell>
        </row>
        <row r="3844">
          <cell r="AY3844" t="str">
            <v>09L0515</v>
          </cell>
        </row>
        <row r="3845">
          <cell r="AY3845" t="str">
            <v>09L0515</v>
          </cell>
        </row>
        <row r="3846">
          <cell r="AY3846" t="str">
            <v>09L0515</v>
          </cell>
        </row>
        <row r="3847">
          <cell r="AY3847" t="str">
            <v>09L0515</v>
          </cell>
        </row>
        <row r="3848">
          <cell r="AY3848" t="str">
            <v>09L0515</v>
          </cell>
        </row>
        <row r="3849">
          <cell r="AY3849" t="str">
            <v>09L0515</v>
          </cell>
        </row>
        <row r="3850">
          <cell r="AY3850" t="str">
            <v>09L0515</v>
          </cell>
        </row>
        <row r="3851">
          <cell r="AY3851" t="str">
            <v>09L0515</v>
          </cell>
        </row>
        <row r="3852">
          <cell r="AY3852" t="str">
            <v>09L0515</v>
          </cell>
        </row>
        <row r="3853">
          <cell r="AY3853" t="str">
            <v>09L0515</v>
          </cell>
        </row>
        <row r="3854">
          <cell r="AY3854" t="str">
            <v>09L0515</v>
          </cell>
        </row>
        <row r="3855">
          <cell r="AY3855" t="str">
            <v>09L0515</v>
          </cell>
        </row>
        <row r="3856">
          <cell r="AY3856" t="str">
            <v>09L0515</v>
          </cell>
        </row>
        <row r="3857">
          <cell r="AY3857" t="str">
            <v>09L0515</v>
          </cell>
        </row>
        <row r="3858">
          <cell r="AY3858" t="str">
            <v>09L0515</v>
          </cell>
        </row>
        <row r="3859">
          <cell r="AY3859" t="str">
            <v>09L0515</v>
          </cell>
        </row>
        <row r="3860">
          <cell r="AY3860" t="str">
            <v>09L0515</v>
          </cell>
        </row>
        <row r="3861">
          <cell r="AY3861" t="str">
            <v>09L0515</v>
          </cell>
        </row>
        <row r="3862">
          <cell r="AY3862" t="str">
            <v>09L0515</v>
          </cell>
        </row>
        <row r="3863">
          <cell r="AY3863" t="str">
            <v>09L0515</v>
          </cell>
        </row>
        <row r="3864">
          <cell r="AY3864" t="str">
            <v>09L0515</v>
          </cell>
        </row>
        <row r="3865">
          <cell r="AY3865" t="str">
            <v>09L0515</v>
          </cell>
        </row>
        <row r="3866">
          <cell r="AY3866" t="str">
            <v>09L0515</v>
          </cell>
        </row>
        <row r="3867">
          <cell r="AY3867" t="str">
            <v>09L0515</v>
          </cell>
        </row>
        <row r="3868">
          <cell r="AY3868" t="str">
            <v>09L0515</v>
          </cell>
        </row>
        <row r="3869">
          <cell r="AY3869" t="str">
            <v>09L0515</v>
          </cell>
        </row>
        <row r="3870">
          <cell r="AY3870" t="str">
            <v>09L0515</v>
          </cell>
        </row>
        <row r="3871">
          <cell r="AY3871" t="str">
            <v>09L0515</v>
          </cell>
        </row>
        <row r="3872">
          <cell r="AY3872" t="str">
            <v>09L0515</v>
          </cell>
        </row>
        <row r="3873">
          <cell r="AY3873" t="str">
            <v>09L0515</v>
          </cell>
        </row>
        <row r="3874">
          <cell r="AY3874" t="str">
            <v>09L0515</v>
          </cell>
        </row>
        <row r="3875">
          <cell r="AY3875" t="str">
            <v>09L0515</v>
          </cell>
        </row>
        <row r="3876">
          <cell r="AY3876" t="str">
            <v>09L0515</v>
          </cell>
        </row>
        <row r="3877">
          <cell r="AY3877" t="str">
            <v>09L0515</v>
          </cell>
        </row>
        <row r="3878">
          <cell r="AY3878" t="str">
            <v>09L0515</v>
          </cell>
        </row>
        <row r="3879">
          <cell r="AY3879" t="str">
            <v>09L0515</v>
          </cell>
        </row>
        <row r="3880">
          <cell r="AY3880" t="str">
            <v>09L0515</v>
          </cell>
        </row>
        <row r="3881">
          <cell r="AY3881" t="str">
            <v>09L0515</v>
          </cell>
        </row>
        <row r="3882">
          <cell r="AY3882" t="str">
            <v>09L0515</v>
          </cell>
        </row>
        <row r="3883">
          <cell r="AY3883" t="str">
            <v>09L0515</v>
          </cell>
        </row>
        <row r="3884">
          <cell r="AY3884" t="str">
            <v>09L0515</v>
          </cell>
        </row>
        <row r="3885">
          <cell r="AY3885" t="str">
            <v>09L0515</v>
          </cell>
        </row>
        <row r="3886">
          <cell r="AY3886" t="str">
            <v>09L0515</v>
          </cell>
        </row>
        <row r="3887">
          <cell r="AY3887" t="str">
            <v>09L0515</v>
          </cell>
        </row>
        <row r="3888">
          <cell r="AY3888" t="str">
            <v>09L0515</v>
          </cell>
        </row>
        <row r="3889">
          <cell r="AY3889" t="str">
            <v>09L0515</v>
          </cell>
        </row>
        <row r="3890">
          <cell r="AY3890" t="str">
            <v>09L0515</v>
          </cell>
        </row>
        <row r="3891">
          <cell r="AY3891" t="str">
            <v>09L0515</v>
          </cell>
        </row>
        <row r="3892">
          <cell r="AY3892" t="str">
            <v>09L0515</v>
          </cell>
        </row>
        <row r="3893">
          <cell r="AY3893" t="str">
            <v>09L0515</v>
          </cell>
        </row>
        <row r="3894">
          <cell r="AY3894" t="str">
            <v>09L0515</v>
          </cell>
        </row>
        <row r="3895">
          <cell r="AY3895" t="str">
            <v>09L0515</v>
          </cell>
        </row>
        <row r="3896">
          <cell r="AY3896" t="str">
            <v>09L0515</v>
          </cell>
        </row>
        <row r="3897">
          <cell r="AY3897" t="str">
            <v>09L0515</v>
          </cell>
        </row>
        <row r="3898">
          <cell r="AY3898" t="str">
            <v>09L0515</v>
          </cell>
        </row>
        <row r="3899">
          <cell r="AY3899" t="str">
            <v>09L0515</v>
          </cell>
        </row>
        <row r="3900">
          <cell r="AY3900" t="str">
            <v>09L0515</v>
          </cell>
        </row>
        <row r="3901">
          <cell r="AY3901" t="str">
            <v>09L0515</v>
          </cell>
        </row>
        <row r="3902">
          <cell r="AY3902" t="str">
            <v>09L0515</v>
          </cell>
        </row>
        <row r="3903">
          <cell r="AY3903" t="str">
            <v>09L0515</v>
          </cell>
        </row>
        <row r="3904">
          <cell r="AY3904" t="str">
            <v>09L0515</v>
          </cell>
        </row>
        <row r="3905">
          <cell r="AY3905" t="str">
            <v>09L0515</v>
          </cell>
        </row>
        <row r="3906">
          <cell r="AY3906" t="str">
            <v>09L0515</v>
          </cell>
        </row>
        <row r="3907">
          <cell r="AY3907" t="str">
            <v>09L0515</v>
          </cell>
        </row>
        <row r="3908">
          <cell r="AY3908" t="str">
            <v>09L0515</v>
          </cell>
        </row>
        <row r="3909">
          <cell r="AY3909" t="str">
            <v>09L0515</v>
          </cell>
        </row>
        <row r="3910">
          <cell r="AY3910" t="str">
            <v>09L0515</v>
          </cell>
        </row>
        <row r="3911">
          <cell r="AY3911" t="str">
            <v>09L0515</v>
          </cell>
        </row>
        <row r="3912">
          <cell r="AY3912" t="str">
            <v>09L0515</v>
          </cell>
        </row>
        <row r="3913">
          <cell r="AY3913" t="str">
            <v>09L0515</v>
          </cell>
        </row>
        <row r="3914">
          <cell r="AY3914" t="str">
            <v>09L0515</v>
          </cell>
        </row>
        <row r="3915">
          <cell r="AY3915" t="str">
            <v>09L0515</v>
          </cell>
        </row>
        <row r="3916">
          <cell r="AY3916" t="str">
            <v>09L0515</v>
          </cell>
        </row>
        <row r="3917">
          <cell r="AY3917" t="str">
            <v>09L0515</v>
          </cell>
        </row>
        <row r="3918">
          <cell r="AY3918" t="str">
            <v>09L0515</v>
          </cell>
        </row>
        <row r="3919">
          <cell r="AY3919" t="str">
            <v>09L0515</v>
          </cell>
        </row>
        <row r="3920">
          <cell r="AY3920" t="str">
            <v>09L0515</v>
          </cell>
        </row>
        <row r="3921">
          <cell r="AY3921" t="str">
            <v>09L0515</v>
          </cell>
        </row>
        <row r="3922">
          <cell r="AY3922" t="str">
            <v>09L0515</v>
          </cell>
        </row>
        <row r="3923">
          <cell r="AY3923" t="str">
            <v>09L0515</v>
          </cell>
        </row>
        <row r="3924">
          <cell r="AY3924" t="str">
            <v>09L0515</v>
          </cell>
        </row>
        <row r="3925">
          <cell r="AY3925" t="str">
            <v>09L0515</v>
          </cell>
        </row>
        <row r="3926">
          <cell r="AY3926" t="str">
            <v>09L0515</v>
          </cell>
        </row>
        <row r="3927">
          <cell r="AY3927" t="str">
            <v>10L0183</v>
          </cell>
        </row>
        <row r="3928">
          <cell r="AY3928" t="str">
            <v>05L0098</v>
          </cell>
        </row>
        <row r="3929">
          <cell r="AY3929" t="str">
            <v>05L0098</v>
          </cell>
        </row>
        <row r="3930">
          <cell r="AY3930" t="str">
            <v>05L0098</v>
          </cell>
        </row>
        <row r="3931">
          <cell r="AY3931" t="str">
            <v>05L0098</v>
          </cell>
        </row>
        <row r="3932">
          <cell r="AY3932" t="str">
            <v>09L0513</v>
          </cell>
        </row>
        <row r="3933">
          <cell r="AY3933" t="str">
            <v>09L0513</v>
          </cell>
        </row>
        <row r="3934">
          <cell r="AY3934" t="str">
            <v>09L0513</v>
          </cell>
        </row>
        <row r="3935">
          <cell r="AY3935" t="str">
            <v>09L0513</v>
          </cell>
        </row>
        <row r="3936">
          <cell r="AY3936" t="str">
            <v>09L0513</v>
          </cell>
        </row>
        <row r="3937">
          <cell r="AY3937" t="str">
            <v>09L0513</v>
          </cell>
        </row>
        <row r="3938">
          <cell r="AY3938" t="str">
            <v>09L0513</v>
          </cell>
        </row>
        <row r="3939">
          <cell r="AY3939" t="str">
            <v>09L0513</v>
          </cell>
        </row>
        <row r="3940">
          <cell r="AY3940" t="str">
            <v>09L0513</v>
          </cell>
        </row>
        <row r="3941">
          <cell r="AY3941" t="str">
            <v>09L0513</v>
          </cell>
        </row>
        <row r="3942">
          <cell r="AY3942" t="str">
            <v>09L0513</v>
          </cell>
        </row>
        <row r="3943">
          <cell r="AY3943" t="str">
            <v>09L0513</v>
          </cell>
        </row>
        <row r="3944">
          <cell r="AY3944" t="str">
            <v>09L0513</v>
          </cell>
        </row>
        <row r="3945">
          <cell r="AY3945" t="str">
            <v>09L0513</v>
          </cell>
        </row>
        <row r="3946">
          <cell r="AY3946" t="str">
            <v>09L0513</v>
          </cell>
        </row>
        <row r="3947">
          <cell r="AY3947" t="str">
            <v>09L0513</v>
          </cell>
        </row>
        <row r="3948">
          <cell r="AY3948" t="str">
            <v>09L0513</v>
          </cell>
        </row>
        <row r="3949">
          <cell r="AY3949" t="str">
            <v>09L0513</v>
          </cell>
        </row>
        <row r="3950">
          <cell r="AY3950" t="str">
            <v>09L0513</v>
          </cell>
        </row>
        <row r="3951">
          <cell r="AY3951" t="str">
            <v>09L0513</v>
          </cell>
        </row>
        <row r="3952">
          <cell r="AY3952" t="str">
            <v>09L0513</v>
          </cell>
        </row>
        <row r="3953">
          <cell r="AY3953" t="str">
            <v>09L0513</v>
          </cell>
        </row>
        <row r="3954">
          <cell r="AY3954" t="str">
            <v>09L0513</v>
          </cell>
        </row>
        <row r="3955">
          <cell r="AY3955" t="str">
            <v>09L0513</v>
          </cell>
        </row>
        <row r="3956">
          <cell r="AY3956" t="str">
            <v>09L0513</v>
          </cell>
        </row>
        <row r="3957">
          <cell r="AY3957" t="str">
            <v>09L0513</v>
          </cell>
        </row>
        <row r="3958">
          <cell r="AY3958" t="str">
            <v>09L0513</v>
          </cell>
        </row>
        <row r="3959">
          <cell r="AY3959" t="str">
            <v>09L0513</v>
          </cell>
        </row>
        <row r="3960">
          <cell r="AY3960" t="str">
            <v>09L0513</v>
          </cell>
        </row>
        <row r="3961">
          <cell r="AY3961" t="str">
            <v>09L0513</v>
          </cell>
        </row>
        <row r="3962">
          <cell r="AY3962" t="str">
            <v>09L0513</v>
          </cell>
        </row>
        <row r="3963">
          <cell r="AY3963" t="str">
            <v>09L0513</v>
          </cell>
        </row>
        <row r="3964">
          <cell r="AY3964" t="str">
            <v>09L0513</v>
          </cell>
        </row>
        <row r="3965">
          <cell r="AY3965" t="str">
            <v>09L0513</v>
          </cell>
        </row>
        <row r="3966">
          <cell r="AY3966" t="str">
            <v>09L0513</v>
          </cell>
        </row>
        <row r="3967">
          <cell r="AY3967" t="str">
            <v>09L0513</v>
          </cell>
        </row>
        <row r="3968">
          <cell r="AY3968" t="str">
            <v>09L0513</v>
          </cell>
        </row>
        <row r="3969">
          <cell r="AY3969" t="str">
            <v>09L0513</v>
          </cell>
        </row>
        <row r="3970">
          <cell r="AY3970" t="str">
            <v>09L0513</v>
          </cell>
        </row>
        <row r="3971">
          <cell r="AY3971" t="str">
            <v>09L0513</v>
          </cell>
        </row>
        <row r="3972">
          <cell r="AY3972" t="str">
            <v>09L0513</v>
          </cell>
        </row>
        <row r="3973">
          <cell r="AY3973" t="str">
            <v>09L0513</v>
          </cell>
        </row>
        <row r="3974">
          <cell r="AY3974" t="str">
            <v>09L0513</v>
          </cell>
        </row>
        <row r="3975">
          <cell r="AY3975" t="str">
            <v>09L0513</v>
          </cell>
        </row>
        <row r="3976">
          <cell r="AY3976" t="str">
            <v>09L0513</v>
          </cell>
        </row>
        <row r="3977">
          <cell r="AY3977" t="str">
            <v>09L0513</v>
          </cell>
        </row>
        <row r="3978">
          <cell r="AY3978" t="str">
            <v>09L0513</v>
          </cell>
        </row>
        <row r="3979">
          <cell r="AY3979" t="str">
            <v>09L0513</v>
          </cell>
        </row>
        <row r="3980">
          <cell r="AY3980" t="str">
            <v>09L0513</v>
          </cell>
        </row>
        <row r="3981">
          <cell r="AY3981" t="str">
            <v>09L0513</v>
          </cell>
        </row>
        <row r="3982">
          <cell r="AY3982" t="str">
            <v>09L0513</v>
          </cell>
        </row>
        <row r="3983">
          <cell r="AY3983" t="str">
            <v>09L0513</v>
          </cell>
        </row>
        <row r="3984">
          <cell r="AY3984" t="str">
            <v>09L0513</v>
          </cell>
        </row>
        <row r="3985">
          <cell r="AY3985" t="str">
            <v>09L0513</v>
          </cell>
        </row>
        <row r="3986">
          <cell r="AY3986" t="str">
            <v>09L0513</v>
          </cell>
        </row>
        <row r="3987">
          <cell r="AY3987" t="str">
            <v>09L0513</v>
          </cell>
        </row>
        <row r="3988">
          <cell r="AY3988" t="str">
            <v>09L0513</v>
          </cell>
        </row>
        <row r="3989">
          <cell r="AY3989" t="str">
            <v>09L0513</v>
          </cell>
        </row>
        <row r="3990">
          <cell r="AY3990" t="str">
            <v>09L0513</v>
          </cell>
        </row>
        <row r="3991">
          <cell r="AY3991" t="str">
            <v>09L0513</v>
          </cell>
        </row>
        <row r="3992">
          <cell r="AY3992" t="str">
            <v>09L0513</v>
          </cell>
        </row>
        <row r="3993">
          <cell r="AY3993" t="str">
            <v>09L0513</v>
          </cell>
        </row>
        <row r="3994">
          <cell r="AY3994" t="str">
            <v>09L0513</v>
          </cell>
        </row>
        <row r="3995">
          <cell r="AY3995" t="str">
            <v>09L0513</v>
          </cell>
        </row>
        <row r="3996">
          <cell r="AY3996" t="str">
            <v>09L0513</v>
          </cell>
        </row>
        <row r="3997">
          <cell r="AY3997" t="str">
            <v>09L0513</v>
          </cell>
        </row>
        <row r="3998">
          <cell r="AY3998" t="str">
            <v>09L0513</v>
          </cell>
        </row>
        <row r="3999">
          <cell r="AY3999" t="str">
            <v>09L0513</v>
          </cell>
        </row>
        <row r="4000">
          <cell r="AY4000" t="str">
            <v>09L0513</v>
          </cell>
        </row>
        <row r="4001">
          <cell r="AY4001" t="str">
            <v>09L0513</v>
          </cell>
        </row>
        <row r="4002">
          <cell r="AY4002" t="str">
            <v>09L0513</v>
          </cell>
        </row>
        <row r="4003">
          <cell r="AY4003" t="str">
            <v>09L0513</v>
          </cell>
        </row>
        <row r="4004">
          <cell r="AY4004" t="str">
            <v>09L0513</v>
          </cell>
        </row>
        <row r="4005">
          <cell r="AY4005" t="str">
            <v>09L0513</v>
          </cell>
        </row>
        <row r="4006">
          <cell r="AY4006" t="str">
            <v>09L0513</v>
          </cell>
        </row>
        <row r="4007">
          <cell r="AY4007" t="str">
            <v>09L0513</v>
          </cell>
        </row>
        <row r="4008">
          <cell r="AY4008" t="str">
            <v>09L0513</v>
          </cell>
        </row>
        <row r="4009">
          <cell r="AY4009" t="str">
            <v>09L0513</v>
          </cell>
        </row>
        <row r="4010">
          <cell r="AY4010" t="str">
            <v>09L0513</v>
          </cell>
        </row>
        <row r="4011">
          <cell r="AY4011" t="str">
            <v>09L0513</v>
          </cell>
        </row>
        <row r="4012">
          <cell r="AY4012" t="str">
            <v>09L0513</v>
          </cell>
        </row>
        <row r="4013">
          <cell r="AY4013" t="str">
            <v>09L0513</v>
          </cell>
        </row>
        <row r="4014">
          <cell r="AY4014" t="str">
            <v>09L0513</v>
          </cell>
        </row>
        <row r="4015">
          <cell r="AY4015" t="str">
            <v>09L0513</v>
          </cell>
        </row>
        <row r="4016">
          <cell r="AY4016" t="str">
            <v>09L0513</v>
          </cell>
        </row>
        <row r="4017">
          <cell r="AY4017" t="str">
            <v>09L0513</v>
          </cell>
        </row>
        <row r="4018">
          <cell r="AY4018" t="str">
            <v>09L0513</v>
          </cell>
        </row>
        <row r="4019">
          <cell r="AY4019" t="str">
            <v>09L0513</v>
          </cell>
        </row>
        <row r="4020">
          <cell r="AY4020" t="str">
            <v>09L0513</v>
          </cell>
        </row>
        <row r="4021">
          <cell r="AY4021" t="str">
            <v>09L0513</v>
          </cell>
        </row>
        <row r="4022">
          <cell r="AY4022" t="str">
            <v>09L0513</v>
          </cell>
        </row>
        <row r="4023">
          <cell r="AY4023" t="str">
            <v>09L0513</v>
          </cell>
        </row>
        <row r="4024">
          <cell r="AY4024" t="str">
            <v>09L0513</v>
          </cell>
        </row>
        <row r="4025">
          <cell r="AY4025" t="str">
            <v>09L0513</v>
          </cell>
        </row>
        <row r="4026">
          <cell r="AY4026" t="str">
            <v>09L0513</v>
          </cell>
        </row>
        <row r="4027">
          <cell r="AY4027" t="str">
            <v>09L0513</v>
          </cell>
        </row>
        <row r="4028">
          <cell r="AY4028" t="str">
            <v>09L0513</v>
          </cell>
        </row>
        <row r="4029">
          <cell r="AY4029" t="str">
            <v>09L0513</v>
          </cell>
        </row>
        <row r="4030">
          <cell r="AY4030" t="str">
            <v>09L0513</v>
          </cell>
        </row>
        <row r="4031">
          <cell r="AY4031" t="str">
            <v>09L0513</v>
          </cell>
        </row>
        <row r="4032">
          <cell r="AY4032" t="str">
            <v>09L0513</v>
          </cell>
        </row>
        <row r="4033">
          <cell r="AY4033" t="str">
            <v>09L0513</v>
          </cell>
        </row>
        <row r="4034">
          <cell r="AY4034" t="str">
            <v>09L0513</v>
          </cell>
        </row>
        <row r="4035">
          <cell r="AY4035" t="str">
            <v>09L0513</v>
          </cell>
        </row>
        <row r="4036">
          <cell r="AY4036" t="str">
            <v>09L0513</v>
          </cell>
        </row>
        <row r="4037">
          <cell r="AY4037" t="str">
            <v>09L0513</v>
          </cell>
        </row>
        <row r="4038">
          <cell r="AY4038" t="str">
            <v>09L0513</v>
          </cell>
        </row>
        <row r="4039">
          <cell r="AY4039" t="str">
            <v>09L0513</v>
          </cell>
        </row>
        <row r="4040">
          <cell r="AY4040" t="str">
            <v>09L0513</v>
          </cell>
        </row>
        <row r="4041">
          <cell r="AY4041" t="str">
            <v>09L0513</v>
          </cell>
        </row>
        <row r="4042">
          <cell r="AY4042" t="str">
            <v>09L0513</v>
          </cell>
        </row>
        <row r="4043">
          <cell r="AY4043" t="str">
            <v>09L0513</v>
          </cell>
        </row>
        <row r="4044">
          <cell r="AY4044" t="str">
            <v>09L0513</v>
          </cell>
        </row>
        <row r="4045">
          <cell r="AY4045" t="str">
            <v>09L0513</v>
          </cell>
        </row>
        <row r="4046">
          <cell r="AY4046" t="str">
            <v>09L0513</v>
          </cell>
        </row>
        <row r="4047">
          <cell r="AY4047" t="str">
            <v>09L0513</v>
          </cell>
        </row>
        <row r="4048">
          <cell r="AY4048" t="str">
            <v>09L0513</v>
          </cell>
        </row>
        <row r="4049">
          <cell r="AY4049" t="str">
            <v>09L0513</v>
          </cell>
        </row>
        <row r="4050">
          <cell r="AY4050" t="str">
            <v>09L0513</v>
          </cell>
        </row>
        <row r="4051">
          <cell r="AY4051" t="str">
            <v>09L0513</v>
          </cell>
        </row>
        <row r="4052">
          <cell r="AY4052" t="str">
            <v>09L0513</v>
          </cell>
        </row>
        <row r="4053">
          <cell r="AY4053" t="str">
            <v>09L0513</v>
          </cell>
        </row>
        <row r="4054">
          <cell r="AY4054" t="str">
            <v>09L0513</v>
          </cell>
        </row>
        <row r="4055">
          <cell r="AY4055" t="str">
            <v>09L0513</v>
          </cell>
        </row>
        <row r="4056">
          <cell r="AY4056" t="str">
            <v>09L0513</v>
          </cell>
        </row>
        <row r="4057">
          <cell r="AY4057" t="str">
            <v>09L0513</v>
          </cell>
        </row>
        <row r="4058">
          <cell r="AY4058" t="str">
            <v>09L0513</v>
          </cell>
        </row>
        <row r="4059">
          <cell r="AY4059" t="str">
            <v>09L0513</v>
          </cell>
        </row>
        <row r="4060">
          <cell r="AY4060" t="str">
            <v>09L0513</v>
          </cell>
        </row>
        <row r="4061">
          <cell r="AY4061" t="str">
            <v>09L0513</v>
          </cell>
        </row>
        <row r="4062">
          <cell r="AY4062" t="str">
            <v>09L0513</v>
          </cell>
        </row>
        <row r="4063">
          <cell r="AY4063" t="str">
            <v>09L0513</v>
          </cell>
        </row>
        <row r="4064">
          <cell r="AY4064" t="str">
            <v>09L0513</v>
          </cell>
        </row>
        <row r="4065">
          <cell r="AY4065" t="str">
            <v>09L0513</v>
          </cell>
        </row>
        <row r="4066">
          <cell r="AY4066" t="str">
            <v>09L0513</v>
          </cell>
        </row>
        <row r="4067">
          <cell r="AY4067" t="str">
            <v>09L0513</v>
          </cell>
        </row>
        <row r="4068">
          <cell r="AY4068" t="str">
            <v>09L0513</v>
          </cell>
        </row>
        <row r="4069">
          <cell r="AY4069" t="str">
            <v>09L0513</v>
          </cell>
        </row>
        <row r="4070">
          <cell r="AY4070" t="str">
            <v>09L0513</v>
          </cell>
        </row>
        <row r="4071">
          <cell r="AY4071" t="str">
            <v>09L0513</v>
          </cell>
        </row>
        <row r="4072">
          <cell r="AY4072" t="str">
            <v>09L0513</v>
          </cell>
        </row>
        <row r="4073">
          <cell r="AY4073" t="str">
            <v>09L0513</v>
          </cell>
        </row>
        <row r="4074">
          <cell r="AY4074" t="str">
            <v>09L0513</v>
          </cell>
        </row>
        <row r="4075">
          <cell r="AY4075" t="str">
            <v>09L0513</v>
          </cell>
        </row>
        <row r="4076">
          <cell r="AY4076" t="str">
            <v>09L0513</v>
          </cell>
        </row>
        <row r="4077">
          <cell r="AY4077" t="str">
            <v>09L0513</v>
          </cell>
        </row>
        <row r="4078">
          <cell r="AY4078" t="str">
            <v>09L0513</v>
          </cell>
        </row>
        <row r="4079">
          <cell r="AY4079" t="str">
            <v>09L0513</v>
          </cell>
        </row>
        <row r="4080">
          <cell r="AY4080" t="str">
            <v>09L0513</v>
          </cell>
        </row>
        <row r="4081">
          <cell r="AY4081" t="str">
            <v>09L0513</v>
          </cell>
        </row>
        <row r="4082">
          <cell r="AY4082" t="str">
            <v>09L0513</v>
          </cell>
        </row>
        <row r="4083">
          <cell r="AY4083" t="str">
            <v>09L0513</v>
          </cell>
        </row>
        <row r="4084">
          <cell r="AY4084" t="str">
            <v>09L0513</v>
          </cell>
        </row>
        <row r="4085">
          <cell r="AY4085" t="str">
            <v>09L0513</v>
          </cell>
        </row>
        <row r="4086">
          <cell r="AY4086" t="str">
            <v>09L0513</v>
          </cell>
        </row>
        <row r="4087">
          <cell r="AY4087" t="str">
            <v>09L0513</v>
          </cell>
        </row>
        <row r="4088">
          <cell r="AY4088" t="str">
            <v>06L0096</v>
          </cell>
        </row>
        <row r="4089">
          <cell r="AY4089" t="str">
            <v>06L0096</v>
          </cell>
        </row>
        <row r="4090">
          <cell r="AY4090" t="str">
            <v>06L0096</v>
          </cell>
        </row>
        <row r="4091">
          <cell r="AY4091" t="str">
            <v>06L0096</v>
          </cell>
        </row>
        <row r="4092">
          <cell r="AY4092" t="str">
            <v>06L0096</v>
          </cell>
        </row>
        <row r="4093">
          <cell r="AY4093" t="str">
            <v>09L0595</v>
          </cell>
        </row>
        <row r="4094">
          <cell r="AY4094" t="str">
            <v>09L0595</v>
          </cell>
        </row>
        <row r="4095">
          <cell r="AY4095" t="str">
            <v>09L0595</v>
          </cell>
        </row>
        <row r="4096">
          <cell r="AY4096" t="str">
            <v>09L0595</v>
          </cell>
        </row>
        <row r="4097">
          <cell r="AY4097" t="str">
            <v>09L0595</v>
          </cell>
        </row>
        <row r="4098">
          <cell r="AY4098" t="str">
            <v>09L0595</v>
          </cell>
        </row>
        <row r="4099">
          <cell r="AY4099" t="str">
            <v>09L0595</v>
          </cell>
        </row>
        <row r="4100">
          <cell r="AY4100" t="str">
            <v>09L0595</v>
          </cell>
        </row>
        <row r="4101">
          <cell r="AY4101" t="str">
            <v>09L0595</v>
          </cell>
        </row>
        <row r="4102">
          <cell r="AY4102" t="str">
            <v>09L0595</v>
          </cell>
        </row>
        <row r="4103">
          <cell r="AY4103" t="str">
            <v>09L0595</v>
          </cell>
        </row>
        <row r="4104">
          <cell r="AY4104" t="str">
            <v>09L0595</v>
          </cell>
        </row>
        <row r="4105">
          <cell r="AY4105" t="str">
            <v>09L0595</v>
          </cell>
        </row>
        <row r="4106">
          <cell r="AY4106" t="str">
            <v>09L0595</v>
          </cell>
        </row>
        <row r="4107">
          <cell r="AY4107" t="str">
            <v>09L0595</v>
          </cell>
        </row>
        <row r="4108">
          <cell r="AY4108" t="str">
            <v>09L0595</v>
          </cell>
        </row>
        <row r="4109">
          <cell r="AY4109" t="str">
            <v>09L0595</v>
          </cell>
        </row>
        <row r="4110">
          <cell r="AY4110" t="str">
            <v>09L0595</v>
          </cell>
        </row>
        <row r="4111">
          <cell r="AY4111" t="str">
            <v>09L0595</v>
          </cell>
        </row>
        <row r="4112">
          <cell r="AY4112" t="str">
            <v>09L0595</v>
          </cell>
        </row>
        <row r="4113">
          <cell r="AY4113" t="str">
            <v>09L0595</v>
          </cell>
        </row>
        <row r="4114">
          <cell r="AY4114" t="str">
            <v>09L0595</v>
          </cell>
        </row>
        <row r="4115">
          <cell r="AY4115" t="str">
            <v>09L0595</v>
          </cell>
        </row>
        <row r="4116">
          <cell r="AY4116" t="str">
            <v>09L0595</v>
          </cell>
        </row>
        <row r="4117">
          <cell r="AY4117" t="str">
            <v>09L0595</v>
          </cell>
        </row>
        <row r="4118">
          <cell r="AY4118" t="str">
            <v>09L0595</v>
          </cell>
        </row>
        <row r="4119">
          <cell r="AY4119" t="str">
            <v>09L0595</v>
          </cell>
        </row>
        <row r="4120">
          <cell r="AY4120" t="str">
            <v>09L0595</v>
          </cell>
        </row>
        <row r="4121">
          <cell r="AY4121" t="str">
            <v>09L0595</v>
          </cell>
        </row>
        <row r="4122">
          <cell r="AY4122" t="str">
            <v>09L0595</v>
          </cell>
        </row>
        <row r="4123">
          <cell r="AY4123" t="str">
            <v>09L0595</v>
          </cell>
        </row>
        <row r="4124">
          <cell r="AY4124" t="str">
            <v>09L0595</v>
          </cell>
        </row>
        <row r="4125">
          <cell r="AY4125" t="str">
            <v>09L0595</v>
          </cell>
        </row>
        <row r="4126">
          <cell r="AY4126" t="str">
            <v>09L0595</v>
          </cell>
        </row>
        <row r="4127">
          <cell r="AY4127" t="str">
            <v>09L0595</v>
          </cell>
        </row>
        <row r="4128">
          <cell r="AY4128" t="str">
            <v>09L0595</v>
          </cell>
        </row>
        <row r="4129">
          <cell r="AY4129" t="str">
            <v>09L0595</v>
          </cell>
        </row>
        <row r="4130">
          <cell r="AY4130" t="str">
            <v>09L0595</v>
          </cell>
        </row>
        <row r="4131">
          <cell r="AY4131" t="str">
            <v>09L0595</v>
          </cell>
        </row>
        <row r="4132">
          <cell r="AY4132" t="str">
            <v>09L0595</v>
          </cell>
        </row>
        <row r="4133">
          <cell r="AY4133" t="str">
            <v>09L0595</v>
          </cell>
        </row>
        <row r="4134">
          <cell r="AY4134" t="str">
            <v>09L0595</v>
          </cell>
        </row>
        <row r="4135">
          <cell r="AY4135" t="str">
            <v>09L0595</v>
          </cell>
        </row>
        <row r="4136">
          <cell r="AY4136" t="str">
            <v>09L0595</v>
          </cell>
        </row>
        <row r="4137">
          <cell r="AY4137" t="str">
            <v>09L0595</v>
          </cell>
        </row>
        <row r="4138">
          <cell r="AY4138" t="str">
            <v>09L0595</v>
          </cell>
        </row>
        <row r="4139">
          <cell r="AY4139" t="str">
            <v>09L0595</v>
          </cell>
        </row>
        <row r="4140">
          <cell r="AY4140" t="str">
            <v>09L0595</v>
          </cell>
        </row>
        <row r="4141">
          <cell r="AY4141" t="str">
            <v>09L0595</v>
          </cell>
        </row>
        <row r="4142">
          <cell r="AY4142" t="str">
            <v>09L0595</v>
          </cell>
        </row>
        <row r="4143">
          <cell r="AY4143" t="str">
            <v>09L0595</v>
          </cell>
        </row>
        <row r="4144">
          <cell r="AY4144" t="str">
            <v>09L0595</v>
          </cell>
        </row>
        <row r="4145">
          <cell r="AY4145" t="str">
            <v>09L0595</v>
          </cell>
        </row>
        <row r="4146">
          <cell r="AY4146" t="str">
            <v>09L0595</v>
          </cell>
        </row>
        <row r="4147">
          <cell r="AY4147" t="str">
            <v>09L0595</v>
          </cell>
        </row>
        <row r="4148">
          <cell r="AY4148" t="str">
            <v>09L0595</v>
          </cell>
        </row>
        <row r="4149">
          <cell r="AY4149" t="str">
            <v>09L0595</v>
          </cell>
        </row>
        <row r="4150">
          <cell r="AY4150" t="str">
            <v>09L0595</v>
          </cell>
        </row>
        <row r="4151">
          <cell r="AY4151" t="str">
            <v>09L0595</v>
          </cell>
        </row>
        <row r="4152">
          <cell r="AY4152" t="str">
            <v>09L0595</v>
          </cell>
        </row>
        <row r="4153">
          <cell r="AY4153" t="str">
            <v>09L0595</v>
          </cell>
        </row>
        <row r="4154">
          <cell r="AY4154" t="str">
            <v>09L0595</v>
          </cell>
        </row>
        <row r="4155">
          <cell r="AY4155" t="str">
            <v>09L0595</v>
          </cell>
        </row>
        <row r="4156">
          <cell r="AY4156" t="str">
            <v>09L0595</v>
          </cell>
        </row>
        <row r="4157">
          <cell r="AY4157" t="str">
            <v>09L0595</v>
          </cell>
        </row>
        <row r="4158">
          <cell r="AY4158" t="str">
            <v>09L0595</v>
          </cell>
        </row>
        <row r="4159">
          <cell r="AY4159" t="str">
            <v>09L0595</v>
          </cell>
        </row>
        <row r="4160">
          <cell r="AY4160" t="str">
            <v>09L0595</v>
          </cell>
        </row>
        <row r="4161">
          <cell r="AY4161" t="str">
            <v>09L0595</v>
          </cell>
        </row>
        <row r="4162">
          <cell r="AY4162" t="str">
            <v>09L0595</v>
          </cell>
        </row>
        <row r="4163">
          <cell r="AY4163" t="str">
            <v>09L0595</v>
          </cell>
        </row>
        <row r="4164">
          <cell r="AY4164" t="str">
            <v>09L0595</v>
          </cell>
        </row>
        <row r="4165">
          <cell r="AY4165" t="str">
            <v>09L0595</v>
          </cell>
        </row>
        <row r="4166">
          <cell r="AY4166" t="str">
            <v>09L0595</v>
          </cell>
        </row>
        <row r="4167">
          <cell r="AY4167" t="str">
            <v>09L0595</v>
          </cell>
        </row>
        <row r="4168">
          <cell r="AY4168" t="str">
            <v>09L0595</v>
          </cell>
        </row>
        <row r="4169">
          <cell r="AY4169" t="str">
            <v>09L0595</v>
          </cell>
        </row>
        <row r="4170">
          <cell r="AY4170" t="str">
            <v>09L0595</v>
          </cell>
        </row>
        <row r="4171">
          <cell r="AY4171" t="str">
            <v>09L0595</v>
          </cell>
        </row>
        <row r="4172">
          <cell r="AY4172" t="str">
            <v>09L0595</v>
          </cell>
        </row>
        <row r="4173">
          <cell r="AY4173" t="str">
            <v>09L0595</v>
          </cell>
        </row>
        <row r="4174">
          <cell r="AY4174" t="str">
            <v>09L0595</v>
          </cell>
        </row>
        <row r="4175">
          <cell r="AY4175" t="str">
            <v>09L0499</v>
          </cell>
        </row>
        <row r="4176">
          <cell r="AY4176" t="str">
            <v>09L0499</v>
          </cell>
        </row>
        <row r="4177">
          <cell r="AY4177" t="str">
            <v>09L0499</v>
          </cell>
        </row>
        <row r="4178">
          <cell r="AY4178" t="str">
            <v>09L0499</v>
          </cell>
        </row>
        <row r="4179">
          <cell r="AY4179" t="str">
            <v>09L0499</v>
          </cell>
        </row>
        <row r="4180">
          <cell r="AY4180" t="str">
            <v>09L0499</v>
          </cell>
        </row>
        <row r="4181">
          <cell r="AY4181" t="str">
            <v>09L0499</v>
          </cell>
        </row>
        <row r="4182">
          <cell r="AY4182" t="str">
            <v>09L0499</v>
          </cell>
        </row>
        <row r="4183">
          <cell r="AY4183" t="str">
            <v>09L0499</v>
          </cell>
        </row>
        <row r="4184">
          <cell r="AY4184" t="str">
            <v>09L0499</v>
          </cell>
        </row>
        <row r="4185">
          <cell r="AY4185" t="str">
            <v>09L0499</v>
          </cell>
        </row>
        <row r="4186">
          <cell r="AY4186" t="str">
            <v>09L0499</v>
          </cell>
        </row>
        <row r="4187">
          <cell r="AY4187" t="str">
            <v>09L0499</v>
          </cell>
        </row>
        <row r="4188">
          <cell r="AY4188" t="str">
            <v>09L0499</v>
          </cell>
        </row>
        <row r="4189">
          <cell r="AY4189" t="str">
            <v>09L0499</v>
          </cell>
        </row>
        <row r="4190">
          <cell r="AY4190" t="str">
            <v>09L0499</v>
          </cell>
        </row>
        <row r="4191">
          <cell r="AY4191" t="str">
            <v>09L0499</v>
          </cell>
        </row>
        <row r="4192">
          <cell r="AY4192" t="str">
            <v>09L0499</v>
          </cell>
        </row>
        <row r="4193">
          <cell r="AY4193" t="str">
            <v>09L0499</v>
          </cell>
        </row>
        <row r="4194">
          <cell r="AY4194" t="str">
            <v>09L0499</v>
          </cell>
        </row>
        <row r="4195">
          <cell r="AY4195" t="str">
            <v>09L0499</v>
          </cell>
        </row>
        <row r="4196">
          <cell r="AY4196" t="str">
            <v>09L0499</v>
          </cell>
        </row>
        <row r="4197">
          <cell r="AY4197" t="str">
            <v>09L0499</v>
          </cell>
        </row>
        <row r="4198">
          <cell r="AY4198" t="str">
            <v>09L0499</v>
          </cell>
        </row>
        <row r="4199">
          <cell r="AY4199" t="str">
            <v>09L0499</v>
          </cell>
        </row>
        <row r="4200">
          <cell r="AY4200" t="str">
            <v>09L0499</v>
          </cell>
        </row>
        <row r="4201">
          <cell r="AY4201" t="str">
            <v>09L0499</v>
          </cell>
        </row>
        <row r="4202">
          <cell r="AY4202" t="str">
            <v>09L0499</v>
          </cell>
        </row>
        <row r="4203">
          <cell r="AY4203" t="str">
            <v>09L0499</v>
          </cell>
        </row>
        <row r="4204">
          <cell r="AY4204" t="str">
            <v>09L0499</v>
          </cell>
        </row>
        <row r="4205">
          <cell r="AY4205" t="str">
            <v>09L0499</v>
          </cell>
        </row>
        <row r="4206">
          <cell r="AY4206" t="str">
            <v>09L0499</v>
          </cell>
        </row>
        <row r="4207">
          <cell r="AY4207" t="str">
            <v>09L0499</v>
          </cell>
        </row>
        <row r="4208">
          <cell r="AY4208" t="str">
            <v>09L0499</v>
          </cell>
        </row>
        <row r="4209">
          <cell r="AY4209" t="str">
            <v>09L0499</v>
          </cell>
        </row>
        <row r="4210">
          <cell r="AY4210" t="str">
            <v>09L0499</v>
          </cell>
        </row>
        <row r="4211">
          <cell r="AY4211" t="str">
            <v>09L0499</v>
          </cell>
        </row>
        <row r="4212">
          <cell r="AY4212" t="str">
            <v>09L0499</v>
          </cell>
        </row>
        <row r="4213">
          <cell r="AY4213" t="str">
            <v>09L0499</v>
          </cell>
        </row>
        <row r="4214">
          <cell r="AY4214" t="str">
            <v>09L0499</v>
          </cell>
        </row>
        <row r="4215">
          <cell r="AY4215" t="str">
            <v>09L0499</v>
          </cell>
        </row>
        <row r="4216">
          <cell r="AY4216" t="str">
            <v>09L0499</v>
          </cell>
        </row>
        <row r="4217">
          <cell r="AY4217" t="str">
            <v>09L0499</v>
          </cell>
        </row>
        <row r="4218">
          <cell r="AY4218" t="str">
            <v>09L0499</v>
          </cell>
        </row>
        <row r="4219">
          <cell r="AY4219" t="str">
            <v>09L0499</v>
          </cell>
        </row>
        <row r="4220">
          <cell r="AY4220" t="str">
            <v>09L0499</v>
          </cell>
        </row>
        <row r="4221">
          <cell r="AY4221" t="str">
            <v>09L0499</v>
          </cell>
        </row>
        <row r="4222">
          <cell r="AY4222" t="str">
            <v>09L0499</v>
          </cell>
        </row>
        <row r="4223">
          <cell r="AY4223" t="str">
            <v>09L0499</v>
          </cell>
        </row>
        <row r="4224">
          <cell r="AY4224" t="str">
            <v>09L0499</v>
          </cell>
        </row>
        <row r="4225">
          <cell r="AY4225" t="str">
            <v>09L0499</v>
          </cell>
        </row>
        <row r="4226">
          <cell r="AY4226" t="str">
            <v>09L0499</v>
          </cell>
        </row>
        <row r="4227">
          <cell r="AY4227" t="str">
            <v>09L0499</v>
          </cell>
        </row>
        <row r="4228">
          <cell r="AY4228" t="str">
            <v>09L0499</v>
          </cell>
        </row>
        <row r="4229">
          <cell r="AY4229" t="str">
            <v>09L0499</v>
          </cell>
        </row>
        <row r="4230">
          <cell r="AY4230" t="str">
            <v>09L0499</v>
          </cell>
        </row>
        <row r="4231">
          <cell r="AY4231" t="str">
            <v>09L0499</v>
          </cell>
        </row>
        <row r="4232">
          <cell r="AY4232" t="str">
            <v>09L0499</v>
          </cell>
        </row>
        <row r="4233">
          <cell r="AY4233" t="str">
            <v>09L0499</v>
          </cell>
        </row>
        <row r="4234">
          <cell r="AY4234" t="str">
            <v>09L0499</v>
          </cell>
        </row>
        <row r="4235">
          <cell r="AY4235" t="str">
            <v>09L0499</v>
          </cell>
        </row>
        <row r="4236">
          <cell r="AY4236" t="str">
            <v>09L0499</v>
          </cell>
        </row>
        <row r="4237">
          <cell r="AY4237" t="str">
            <v>09L0499</v>
          </cell>
        </row>
        <row r="4238">
          <cell r="AY4238" t="str">
            <v>09L0499</v>
          </cell>
        </row>
        <row r="4239">
          <cell r="AY4239" t="str">
            <v>09L0499</v>
          </cell>
        </row>
        <row r="4240">
          <cell r="AY4240" t="str">
            <v>09L0499</v>
          </cell>
        </row>
        <row r="4241">
          <cell r="AY4241" t="str">
            <v>09L0499</v>
          </cell>
        </row>
        <row r="4242">
          <cell r="AY4242" t="str">
            <v>09L0499</v>
          </cell>
        </row>
        <row r="4243">
          <cell r="AY4243" t="str">
            <v>09L0499</v>
          </cell>
        </row>
        <row r="4244">
          <cell r="AY4244" t="str">
            <v>09L0499</v>
          </cell>
        </row>
        <row r="4245">
          <cell r="AY4245" t="str">
            <v>09L0499</v>
          </cell>
        </row>
        <row r="4246">
          <cell r="AY4246" t="str">
            <v>09L0499</v>
          </cell>
        </row>
        <row r="4247">
          <cell r="AY4247" t="str">
            <v>09L0499</v>
          </cell>
        </row>
        <row r="4248">
          <cell r="AY4248" t="str">
            <v>09L0499</v>
          </cell>
        </row>
        <row r="4249">
          <cell r="AY4249" t="str">
            <v>09L0499</v>
          </cell>
        </row>
        <row r="4250">
          <cell r="AY4250" t="str">
            <v>09L0499</v>
          </cell>
        </row>
        <row r="4251">
          <cell r="AY4251" t="str">
            <v>09L0499</v>
          </cell>
        </row>
        <row r="4252">
          <cell r="AY4252" t="str">
            <v>09L0499</v>
          </cell>
        </row>
        <row r="4253">
          <cell r="AY4253" t="str">
            <v>09L0499</v>
          </cell>
        </row>
        <row r="4254">
          <cell r="AY4254" t="str">
            <v>09L0499</v>
          </cell>
        </row>
        <row r="4255">
          <cell r="AY4255" t="str">
            <v>09L0499</v>
          </cell>
        </row>
        <row r="4256">
          <cell r="AY4256" t="str">
            <v>09L0499</v>
          </cell>
        </row>
        <row r="4257">
          <cell r="AY4257" t="str">
            <v>09L0499</v>
          </cell>
        </row>
        <row r="4258">
          <cell r="AY4258" t="str">
            <v>09L0499</v>
          </cell>
        </row>
        <row r="4259">
          <cell r="AY4259" t="str">
            <v>09L0499</v>
          </cell>
        </row>
        <row r="4260">
          <cell r="AY4260" t="str">
            <v>09L0499</v>
          </cell>
        </row>
        <row r="4261">
          <cell r="AY4261" t="str">
            <v>09L0499</v>
          </cell>
        </row>
        <row r="4262">
          <cell r="AY4262" t="str">
            <v>09L0499</v>
          </cell>
        </row>
        <row r="4263">
          <cell r="AY4263" t="str">
            <v>09L0499</v>
          </cell>
        </row>
        <row r="4264">
          <cell r="AY4264" t="str">
            <v>09L0499</v>
          </cell>
        </row>
        <row r="4265">
          <cell r="AY4265" t="str">
            <v>09L0499</v>
          </cell>
        </row>
        <row r="4266">
          <cell r="AY4266" t="str">
            <v>09L0499</v>
          </cell>
        </row>
        <row r="4267">
          <cell r="AY4267" t="str">
            <v>09L0499</v>
          </cell>
        </row>
        <row r="4268">
          <cell r="AY4268" t="str">
            <v>09L0499</v>
          </cell>
        </row>
        <row r="4269">
          <cell r="AY4269" t="str">
            <v>09L0499</v>
          </cell>
        </row>
        <row r="4270">
          <cell r="AY4270" t="str">
            <v>09L0499</v>
          </cell>
        </row>
        <row r="4271">
          <cell r="AY4271" t="str">
            <v>09L0499</v>
          </cell>
        </row>
        <row r="4272">
          <cell r="AY4272" t="str">
            <v>09L0499</v>
          </cell>
        </row>
        <row r="4273">
          <cell r="AY4273" t="str">
            <v>09L0499</v>
          </cell>
        </row>
        <row r="4274">
          <cell r="AY4274" t="str">
            <v>09L0499</v>
          </cell>
        </row>
        <row r="4275">
          <cell r="AY4275" t="str">
            <v>09L0499</v>
          </cell>
        </row>
        <row r="4276">
          <cell r="AY4276" t="str">
            <v>09L0499</v>
          </cell>
        </row>
        <row r="4277">
          <cell r="AY4277" t="str">
            <v>09L0499</v>
          </cell>
        </row>
        <row r="4278">
          <cell r="AY4278" t="str">
            <v>09L0499</v>
          </cell>
        </row>
        <row r="4279">
          <cell r="AY4279" t="str">
            <v>09L0499</v>
          </cell>
        </row>
        <row r="4280">
          <cell r="AY4280" t="str">
            <v>09L0499</v>
          </cell>
        </row>
        <row r="4281">
          <cell r="AY4281" t="str">
            <v>09L0499</v>
          </cell>
        </row>
        <row r="4282">
          <cell r="AY4282" t="str">
            <v>09L0499</v>
          </cell>
        </row>
        <row r="4283">
          <cell r="AY4283" t="str">
            <v>09L0499</v>
          </cell>
        </row>
        <row r="4284">
          <cell r="AY4284" t="str">
            <v>09L0499</v>
          </cell>
        </row>
        <row r="4285">
          <cell r="AY4285" t="str">
            <v>09L0499</v>
          </cell>
        </row>
        <row r="4286">
          <cell r="AY4286" t="str">
            <v>09L0499</v>
          </cell>
        </row>
        <row r="4287">
          <cell r="AY4287" t="str">
            <v>09L0499</v>
          </cell>
        </row>
        <row r="4288">
          <cell r="AY4288" t="str">
            <v>09L0499</v>
          </cell>
        </row>
        <row r="4289">
          <cell r="AY4289" t="str">
            <v>09L0499</v>
          </cell>
        </row>
        <row r="4290">
          <cell r="AY4290" t="str">
            <v>09L0499</v>
          </cell>
        </row>
        <row r="4291">
          <cell r="AY4291" t="str">
            <v>09L0499</v>
          </cell>
        </row>
        <row r="4292">
          <cell r="AY4292" t="str">
            <v>09L0499</v>
          </cell>
        </row>
        <row r="4293">
          <cell r="AY4293" t="str">
            <v>09L0499</v>
          </cell>
        </row>
        <row r="4294">
          <cell r="AY4294" t="str">
            <v>09L0499</v>
          </cell>
        </row>
        <row r="4295">
          <cell r="AY4295" t="str">
            <v>09L0499</v>
          </cell>
        </row>
        <row r="4296">
          <cell r="AY4296" t="str">
            <v>09L0499</v>
          </cell>
        </row>
        <row r="4297">
          <cell r="AY4297" t="str">
            <v>09L0499</v>
          </cell>
        </row>
        <row r="4298">
          <cell r="AY4298" t="str">
            <v>09L0499</v>
          </cell>
        </row>
        <row r="4299">
          <cell r="AY4299" t="str">
            <v>09L0499</v>
          </cell>
        </row>
        <row r="4300">
          <cell r="AY4300" t="str">
            <v>09L0499</v>
          </cell>
        </row>
        <row r="4301">
          <cell r="AY4301" t="str">
            <v>09L0499</v>
          </cell>
        </row>
        <row r="4302">
          <cell r="AY4302" t="str">
            <v>09L0499</v>
          </cell>
        </row>
        <row r="4303">
          <cell r="AY4303" t="str">
            <v>09L0499</v>
          </cell>
        </row>
        <row r="4304">
          <cell r="AY4304" t="str">
            <v>09L0499</v>
          </cell>
        </row>
        <row r="4305">
          <cell r="AY4305" t="str">
            <v>09L0499</v>
          </cell>
        </row>
        <row r="4306">
          <cell r="AY4306" t="str">
            <v>09L0499</v>
          </cell>
        </row>
        <row r="4307">
          <cell r="AY4307" t="str">
            <v>09L0499</v>
          </cell>
        </row>
        <row r="4308">
          <cell r="AY4308" t="str">
            <v>09L0499</v>
          </cell>
        </row>
        <row r="4309">
          <cell r="AY4309" t="str">
            <v>09L0499</v>
          </cell>
        </row>
        <row r="4310">
          <cell r="AY4310" t="str">
            <v>09L0499</v>
          </cell>
        </row>
        <row r="4311">
          <cell r="AY4311" t="str">
            <v>09L0499</v>
          </cell>
        </row>
        <row r="4312">
          <cell r="AY4312" t="str">
            <v>09L0499</v>
          </cell>
        </row>
        <row r="4313">
          <cell r="AY4313" t="str">
            <v>09L0499</v>
          </cell>
        </row>
        <row r="4314">
          <cell r="AY4314" t="str">
            <v>09L0499</v>
          </cell>
        </row>
        <row r="4315">
          <cell r="AY4315" t="str">
            <v>09L0499</v>
          </cell>
        </row>
        <row r="4316">
          <cell r="AY4316" t="str">
            <v>09L0499</v>
          </cell>
        </row>
        <row r="4317">
          <cell r="AY4317" t="str">
            <v>09L0499</v>
          </cell>
        </row>
        <row r="4318">
          <cell r="AY4318" t="str">
            <v>09L0499</v>
          </cell>
        </row>
        <row r="4319">
          <cell r="AY4319" t="str">
            <v>09L0499</v>
          </cell>
        </row>
        <row r="4320">
          <cell r="AY4320" t="str">
            <v>09L0499</v>
          </cell>
        </row>
        <row r="4321">
          <cell r="AY4321" t="str">
            <v>09L0499</v>
          </cell>
        </row>
        <row r="4322">
          <cell r="AY4322" t="str">
            <v>09L0499</v>
          </cell>
        </row>
        <row r="4323">
          <cell r="AY4323" t="str">
            <v>09L0499</v>
          </cell>
        </row>
        <row r="4324">
          <cell r="AY4324" t="str">
            <v>09L0499</v>
          </cell>
        </row>
        <row r="4325">
          <cell r="AY4325" t="str">
            <v>09L0499</v>
          </cell>
        </row>
        <row r="4326">
          <cell r="AY4326" t="str">
            <v>09L0499</v>
          </cell>
        </row>
        <row r="4327">
          <cell r="AY4327" t="str">
            <v>09L0528</v>
          </cell>
        </row>
        <row r="4328">
          <cell r="AY4328" t="str">
            <v>09L0528</v>
          </cell>
        </row>
        <row r="4329">
          <cell r="AY4329" t="str">
            <v>09L0528</v>
          </cell>
        </row>
        <row r="4330">
          <cell r="AY4330" t="str">
            <v>09L0528</v>
          </cell>
        </row>
        <row r="4331">
          <cell r="AY4331" t="str">
            <v>09L0528</v>
          </cell>
        </row>
        <row r="4332">
          <cell r="AY4332" t="str">
            <v>09L0528</v>
          </cell>
        </row>
        <row r="4333">
          <cell r="AY4333" t="str">
            <v>09L0528</v>
          </cell>
        </row>
        <row r="4334">
          <cell r="AY4334" t="str">
            <v>09L0528</v>
          </cell>
        </row>
        <row r="4335">
          <cell r="AY4335" t="str">
            <v>09L0528</v>
          </cell>
        </row>
        <row r="4336">
          <cell r="AY4336" t="str">
            <v>09L0528</v>
          </cell>
        </row>
        <row r="4337">
          <cell r="AY4337" t="str">
            <v>09L0528</v>
          </cell>
        </row>
        <row r="4338">
          <cell r="AY4338" t="str">
            <v>09L0528</v>
          </cell>
        </row>
        <row r="4339">
          <cell r="AY4339" t="str">
            <v>09L0528</v>
          </cell>
        </row>
        <row r="4340">
          <cell r="AY4340" t="str">
            <v>09L0528</v>
          </cell>
        </row>
        <row r="4341">
          <cell r="AY4341" t="str">
            <v>09L0528</v>
          </cell>
        </row>
        <row r="4342">
          <cell r="AY4342" t="str">
            <v>09L0528</v>
          </cell>
        </row>
        <row r="4343">
          <cell r="AY4343" t="str">
            <v>09L0528</v>
          </cell>
        </row>
        <row r="4344">
          <cell r="AY4344" t="str">
            <v>10L0004</v>
          </cell>
        </row>
        <row r="4345">
          <cell r="AY4345" t="str">
            <v>10L0004</v>
          </cell>
        </row>
        <row r="4346">
          <cell r="AY4346" t="str">
            <v>10L0004</v>
          </cell>
        </row>
        <row r="4347">
          <cell r="AY4347" t="str">
            <v>10L0004</v>
          </cell>
        </row>
        <row r="4348">
          <cell r="AY4348" t="str">
            <v>10L0004</v>
          </cell>
        </row>
        <row r="4349">
          <cell r="AY4349" t="str">
            <v>10L0004</v>
          </cell>
        </row>
        <row r="4350">
          <cell r="AY4350" t="str">
            <v>10L0004</v>
          </cell>
        </row>
        <row r="4351">
          <cell r="AY4351" t="str">
            <v>10L0004</v>
          </cell>
        </row>
        <row r="4352">
          <cell r="AY4352" t="str">
            <v>10L0004</v>
          </cell>
        </row>
        <row r="4353">
          <cell r="AY4353" t="str">
            <v>10L0004</v>
          </cell>
        </row>
        <row r="4354">
          <cell r="AY4354" t="str">
            <v>10L0004</v>
          </cell>
        </row>
        <row r="4355">
          <cell r="AY4355" t="str">
            <v>10L0004</v>
          </cell>
        </row>
        <row r="4356">
          <cell r="AY4356" t="str">
            <v>10L0004</v>
          </cell>
        </row>
        <row r="4357">
          <cell r="AY4357" t="str">
            <v>10L0004</v>
          </cell>
        </row>
        <row r="4358">
          <cell r="AY4358" t="str">
            <v>10L0004</v>
          </cell>
        </row>
        <row r="4359">
          <cell r="AY4359" t="str">
            <v>10L0004</v>
          </cell>
        </row>
        <row r="4360">
          <cell r="AY4360" t="str">
            <v>10L0004</v>
          </cell>
        </row>
        <row r="4361">
          <cell r="AY4361" t="str">
            <v>10L0004</v>
          </cell>
        </row>
        <row r="4362">
          <cell r="AY4362" t="str">
            <v>10L0004</v>
          </cell>
        </row>
        <row r="4363">
          <cell r="AY4363" t="str">
            <v>10L0004</v>
          </cell>
        </row>
        <row r="4364">
          <cell r="AY4364" t="str">
            <v>10L0004</v>
          </cell>
        </row>
        <row r="4365">
          <cell r="AY4365" t="str">
            <v>10L0004</v>
          </cell>
        </row>
        <row r="4366">
          <cell r="AY4366" t="str">
            <v>07L0013</v>
          </cell>
        </row>
        <row r="4367">
          <cell r="AY4367" t="str">
            <v>07L0013</v>
          </cell>
        </row>
        <row r="4368">
          <cell r="AY4368" t="str">
            <v>07L0013</v>
          </cell>
        </row>
        <row r="4369">
          <cell r="AY4369" t="str">
            <v>07L0013</v>
          </cell>
        </row>
        <row r="4370">
          <cell r="AY4370" t="str">
            <v>07L0013</v>
          </cell>
        </row>
        <row r="4371">
          <cell r="AY4371" t="str">
            <v>09L0211</v>
          </cell>
        </row>
        <row r="4372">
          <cell r="AY4372" t="str">
            <v>09L0211</v>
          </cell>
        </row>
        <row r="4373">
          <cell r="AY4373" t="str">
            <v>09L0211</v>
          </cell>
        </row>
        <row r="4374">
          <cell r="AY4374" t="str">
            <v>09L0211</v>
          </cell>
        </row>
        <row r="4375">
          <cell r="AY4375" t="str">
            <v>09L0211</v>
          </cell>
        </row>
        <row r="4376">
          <cell r="AY4376" t="str">
            <v>09L0211</v>
          </cell>
        </row>
        <row r="4377">
          <cell r="AY4377" t="str">
            <v>09L0211</v>
          </cell>
        </row>
        <row r="4378">
          <cell r="AY4378" t="str">
            <v>09L0211</v>
          </cell>
        </row>
        <row r="4379">
          <cell r="AY4379" t="str">
            <v>09L0211</v>
          </cell>
        </row>
        <row r="4380">
          <cell r="AY4380" t="str">
            <v>09L0211</v>
          </cell>
        </row>
        <row r="4381">
          <cell r="AY4381" t="str">
            <v>09L0211</v>
          </cell>
        </row>
        <row r="4382">
          <cell r="AY4382" t="str">
            <v>09L0211</v>
          </cell>
        </row>
        <row r="4383">
          <cell r="AY4383" t="str">
            <v>09L0211</v>
          </cell>
        </row>
        <row r="4384">
          <cell r="AY4384" t="str">
            <v>09L0211</v>
          </cell>
        </row>
        <row r="4385">
          <cell r="AY4385" t="str">
            <v>09L0211</v>
          </cell>
        </row>
        <row r="4386">
          <cell r="AY4386" t="str">
            <v>09L0211</v>
          </cell>
        </row>
        <row r="4387">
          <cell r="AY4387" t="str">
            <v>09L0211</v>
          </cell>
        </row>
        <row r="4388">
          <cell r="AY4388" t="str">
            <v>09L0522</v>
          </cell>
        </row>
        <row r="4389">
          <cell r="AY4389" t="str">
            <v>09L0522</v>
          </cell>
        </row>
        <row r="4390">
          <cell r="AY4390" t="str">
            <v>09L0522</v>
          </cell>
        </row>
        <row r="4391">
          <cell r="AY4391" t="str">
            <v>09L0522</v>
          </cell>
        </row>
        <row r="4392">
          <cell r="AY4392" t="str">
            <v>09L0522</v>
          </cell>
        </row>
        <row r="4393">
          <cell r="AY4393" t="str">
            <v>09L0522</v>
          </cell>
        </row>
        <row r="4394">
          <cell r="AY4394" t="str">
            <v>09L0522</v>
          </cell>
        </row>
        <row r="4395">
          <cell r="AY4395" t="str">
            <v>09L0522</v>
          </cell>
        </row>
        <row r="4396">
          <cell r="AY4396" t="str">
            <v>09L0522</v>
          </cell>
        </row>
        <row r="4397">
          <cell r="AY4397" t="str">
            <v>09L0522</v>
          </cell>
        </row>
        <row r="4398">
          <cell r="AY4398" t="str">
            <v>09L0522</v>
          </cell>
        </row>
        <row r="4399">
          <cell r="AY4399" t="str">
            <v>09L0522</v>
          </cell>
        </row>
        <row r="4400">
          <cell r="AY4400" t="str">
            <v>09L0522</v>
          </cell>
        </row>
        <row r="4401">
          <cell r="AY4401" t="str">
            <v>09L0522</v>
          </cell>
        </row>
        <row r="4402">
          <cell r="AY4402" t="str">
            <v>09L0522</v>
          </cell>
        </row>
        <row r="4403">
          <cell r="AY4403" t="str">
            <v>09L0522</v>
          </cell>
        </row>
        <row r="4404">
          <cell r="AY4404" t="str">
            <v>09L0522</v>
          </cell>
        </row>
        <row r="4405">
          <cell r="AY4405" t="str">
            <v>09L0522</v>
          </cell>
        </row>
        <row r="4406">
          <cell r="AY4406" t="str">
            <v>09L0522</v>
          </cell>
        </row>
        <row r="4407">
          <cell r="AY4407" t="str">
            <v>09L0522</v>
          </cell>
        </row>
        <row r="4408">
          <cell r="AY4408" t="str">
            <v>09L0522</v>
          </cell>
        </row>
        <row r="4409">
          <cell r="AY4409" t="str">
            <v>09L0522</v>
          </cell>
        </row>
        <row r="4410">
          <cell r="AY4410" t="str">
            <v>09L0522</v>
          </cell>
        </row>
        <row r="4411">
          <cell r="AY4411" t="str">
            <v>09L0522</v>
          </cell>
        </row>
        <row r="4412">
          <cell r="AY4412" t="str">
            <v>09L0522</v>
          </cell>
        </row>
        <row r="4413">
          <cell r="AY4413" t="str">
            <v>09L0522</v>
          </cell>
        </row>
        <row r="4414">
          <cell r="AY4414" t="str">
            <v>09L0522</v>
          </cell>
        </row>
        <row r="4415">
          <cell r="AY4415" t="str">
            <v>09L0522</v>
          </cell>
        </row>
        <row r="4416">
          <cell r="AY4416" t="str">
            <v>09L0522</v>
          </cell>
        </row>
        <row r="4417">
          <cell r="AY4417" t="str">
            <v>09L0522</v>
          </cell>
        </row>
        <row r="4418">
          <cell r="AY4418" t="str">
            <v>09L0522</v>
          </cell>
        </row>
        <row r="4419">
          <cell r="AY4419" t="str">
            <v>09L0522</v>
          </cell>
        </row>
        <row r="4420">
          <cell r="AY4420" t="str">
            <v>09L0522</v>
          </cell>
        </row>
        <row r="4421">
          <cell r="AY4421" t="str">
            <v>09L0522</v>
          </cell>
        </row>
        <row r="4422">
          <cell r="AY4422" t="str">
            <v>09L0522</v>
          </cell>
        </row>
        <row r="4423">
          <cell r="AY4423" t="str">
            <v>09L0522</v>
          </cell>
        </row>
        <row r="4424">
          <cell r="AY4424" t="str">
            <v>09L0522</v>
          </cell>
        </row>
        <row r="4425">
          <cell r="AY4425" t="str">
            <v>09L0522</v>
          </cell>
        </row>
        <row r="4426">
          <cell r="AY4426" t="str">
            <v>09L0522</v>
          </cell>
        </row>
        <row r="4427">
          <cell r="AY4427" t="str">
            <v>09L0522</v>
          </cell>
        </row>
        <row r="4428">
          <cell r="AY4428" t="str">
            <v>09L0522</v>
          </cell>
        </row>
        <row r="4429">
          <cell r="AY4429" t="str">
            <v>09L0522</v>
          </cell>
        </row>
        <row r="4430">
          <cell r="AY4430" t="str">
            <v>09L0522</v>
          </cell>
        </row>
        <row r="4431">
          <cell r="AY4431" t="str">
            <v>09L0522</v>
          </cell>
        </row>
        <row r="4432">
          <cell r="AY4432" t="str">
            <v>09L0522</v>
          </cell>
        </row>
        <row r="4433">
          <cell r="AY4433" t="str">
            <v>09L0522</v>
          </cell>
        </row>
        <row r="4434">
          <cell r="AY4434" t="str">
            <v>09L0522</v>
          </cell>
        </row>
        <row r="4435">
          <cell r="AY4435" t="str">
            <v>09L0522</v>
          </cell>
        </row>
        <row r="4436">
          <cell r="AY4436" t="str">
            <v>09L0522</v>
          </cell>
        </row>
        <row r="4437">
          <cell r="AY4437" t="str">
            <v>09L0522</v>
          </cell>
        </row>
        <row r="4438">
          <cell r="AY4438" t="str">
            <v>09L0522</v>
          </cell>
        </row>
        <row r="4439">
          <cell r="AY4439" t="str">
            <v>09L0522</v>
          </cell>
        </row>
        <row r="4440">
          <cell r="AY4440" t="str">
            <v>09L0522</v>
          </cell>
        </row>
        <row r="4441">
          <cell r="AY4441" t="str">
            <v>09L0522</v>
          </cell>
        </row>
        <row r="4442">
          <cell r="AY4442" t="str">
            <v>09L0522</v>
          </cell>
        </row>
        <row r="4443">
          <cell r="AY4443" t="str">
            <v>09L0522</v>
          </cell>
        </row>
        <row r="4444">
          <cell r="AY4444" t="str">
            <v>09L0522</v>
          </cell>
        </row>
        <row r="4445">
          <cell r="AY4445" t="str">
            <v>09L0522</v>
          </cell>
        </row>
        <row r="4446">
          <cell r="AY4446" t="str">
            <v>09L0522</v>
          </cell>
        </row>
        <row r="4447">
          <cell r="AY4447" t="str">
            <v>09L0522</v>
          </cell>
        </row>
        <row r="4448">
          <cell r="AY4448" t="str">
            <v>09L0522</v>
          </cell>
        </row>
        <row r="4449">
          <cell r="AY4449" t="str">
            <v>09L0522</v>
          </cell>
        </row>
        <row r="4450">
          <cell r="AY4450" t="str">
            <v>09L0522</v>
          </cell>
        </row>
        <row r="4451">
          <cell r="AY4451" t="str">
            <v>09L0522</v>
          </cell>
        </row>
        <row r="4452">
          <cell r="AY4452" t="str">
            <v>09L0522</v>
          </cell>
        </row>
        <row r="4453">
          <cell r="AY4453" t="str">
            <v>09L0522</v>
          </cell>
        </row>
        <row r="4454">
          <cell r="AY4454" t="str">
            <v>09L0522</v>
          </cell>
        </row>
        <row r="4455">
          <cell r="AY4455" t="str">
            <v>09L0522</v>
          </cell>
        </row>
        <row r="4456">
          <cell r="AY4456" t="str">
            <v>09L0522</v>
          </cell>
        </row>
        <row r="4457">
          <cell r="AY4457" t="str">
            <v>09L0522</v>
          </cell>
        </row>
        <row r="4458">
          <cell r="AY4458" t="str">
            <v>09L0522</v>
          </cell>
        </row>
        <row r="4459">
          <cell r="AY4459" t="str">
            <v>09L0522</v>
          </cell>
        </row>
        <row r="4460">
          <cell r="AY4460" t="str">
            <v>09L0522</v>
          </cell>
        </row>
        <row r="4461">
          <cell r="AY4461" t="str">
            <v>09L0522</v>
          </cell>
        </row>
        <row r="4462">
          <cell r="AY4462" t="str">
            <v>09L0522</v>
          </cell>
        </row>
        <row r="4463">
          <cell r="AY4463" t="str">
            <v>09L0522</v>
          </cell>
        </row>
        <row r="4464">
          <cell r="AY4464" t="str">
            <v>09L0522</v>
          </cell>
        </row>
        <row r="4465">
          <cell r="AY4465" t="str">
            <v>09L0522</v>
          </cell>
        </row>
        <row r="4466">
          <cell r="AY4466" t="str">
            <v>09L0522</v>
          </cell>
        </row>
        <row r="4467">
          <cell r="AY4467" t="str">
            <v>09L0522</v>
          </cell>
        </row>
        <row r="4468">
          <cell r="AY4468" t="str">
            <v>09L0522</v>
          </cell>
        </row>
        <row r="4469">
          <cell r="AY4469" t="str">
            <v>09L0522</v>
          </cell>
        </row>
        <row r="4470">
          <cell r="AY4470" t="str">
            <v>09L0522</v>
          </cell>
        </row>
        <row r="4471">
          <cell r="AY4471" t="str">
            <v>09L0522</v>
          </cell>
        </row>
        <row r="4472">
          <cell r="AY4472" t="str">
            <v>09L0522</v>
          </cell>
        </row>
        <row r="4473">
          <cell r="AY4473" t="str">
            <v>09L0522</v>
          </cell>
        </row>
        <row r="4474">
          <cell r="AY4474" t="str">
            <v>09L0522</v>
          </cell>
        </row>
        <row r="4475">
          <cell r="AY4475" t="str">
            <v>09L0522</v>
          </cell>
        </row>
        <row r="4476">
          <cell r="AY4476" t="str">
            <v>09L0522</v>
          </cell>
        </row>
        <row r="4477">
          <cell r="AY4477" t="str">
            <v>09L0522</v>
          </cell>
        </row>
        <row r="4478">
          <cell r="AY4478" t="str">
            <v>09L0522</v>
          </cell>
        </row>
        <row r="4479">
          <cell r="AY4479" t="str">
            <v>09L0522</v>
          </cell>
        </row>
        <row r="4480">
          <cell r="AY4480" t="str">
            <v>09L0522</v>
          </cell>
        </row>
        <row r="4481">
          <cell r="AY4481" t="str">
            <v>09L0522</v>
          </cell>
        </row>
        <row r="4482">
          <cell r="AY4482" t="str">
            <v>09L0522</v>
          </cell>
        </row>
        <row r="4483">
          <cell r="AY4483" t="str">
            <v>09L0522</v>
          </cell>
        </row>
        <row r="4484">
          <cell r="AY4484" t="str">
            <v>09L0522</v>
          </cell>
        </row>
        <row r="4485">
          <cell r="AY4485" t="str">
            <v>09L0522</v>
          </cell>
        </row>
        <row r="4486">
          <cell r="AY4486" t="str">
            <v>09L0522</v>
          </cell>
        </row>
        <row r="4487">
          <cell r="AY4487" t="str">
            <v>09L0522</v>
          </cell>
        </row>
        <row r="4488">
          <cell r="AY4488" t="str">
            <v>09L0522</v>
          </cell>
        </row>
        <row r="4489">
          <cell r="AY4489" t="str">
            <v>09L0522</v>
          </cell>
        </row>
        <row r="4490">
          <cell r="AY4490" t="str">
            <v>09L0522</v>
          </cell>
        </row>
        <row r="4491">
          <cell r="AY4491" t="str">
            <v>09L0522</v>
          </cell>
        </row>
        <row r="4492">
          <cell r="AY4492" t="str">
            <v>09L0522</v>
          </cell>
        </row>
        <row r="4493">
          <cell r="AY4493" t="str">
            <v>09L0522</v>
          </cell>
        </row>
        <row r="4494">
          <cell r="AY4494" t="str">
            <v>09L0522</v>
          </cell>
        </row>
        <row r="4495">
          <cell r="AY4495" t="str">
            <v>09L0522</v>
          </cell>
        </row>
        <row r="4496">
          <cell r="AY4496" t="str">
            <v>09L0522</v>
          </cell>
        </row>
        <row r="4497">
          <cell r="AY4497" t="str">
            <v>09L0522</v>
          </cell>
        </row>
        <row r="4498">
          <cell r="AY4498" t="str">
            <v>09L0522</v>
          </cell>
        </row>
        <row r="4499">
          <cell r="AY4499" t="str">
            <v>09L0522</v>
          </cell>
        </row>
        <row r="4500">
          <cell r="AY4500" t="str">
            <v>09L0522</v>
          </cell>
        </row>
        <row r="4501">
          <cell r="AY4501" t="str">
            <v>09L0522</v>
          </cell>
        </row>
        <row r="4502">
          <cell r="AY4502" t="str">
            <v>09L0522</v>
          </cell>
        </row>
        <row r="4503">
          <cell r="AY4503" t="str">
            <v>09L0522</v>
          </cell>
        </row>
        <row r="4504">
          <cell r="AY4504" t="str">
            <v>09L0522</v>
          </cell>
        </row>
        <row r="4505">
          <cell r="AY4505" t="str">
            <v>09L0522</v>
          </cell>
        </row>
        <row r="4506">
          <cell r="AY4506" t="str">
            <v>09L0522</v>
          </cell>
        </row>
        <row r="4507">
          <cell r="AY4507" t="str">
            <v>09L0522</v>
          </cell>
        </row>
        <row r="4508">
          <cell r="AY4508" t="str">
            <v>09L0522</v>
          </cell>
        </row>
        <row r="4509">
          <cell r="AY4509" t="str">
            <v>09L0522</v>
          </cell>
        </row>
        <row r="4510">
          <cell r="AY4510" t="str">
            <v>09L0522</v>
          </cell>
        </row>
        <row r="4511">
          <cell r="AY4511" t="str">
            <v>09L0522</v>
          </cell>
        </row>
        <row r="4512">
          <cell r="AY4512" t="str">
            <v>09L0522</v>
          </cell>
        </row>
        <row r="4513">
          <cell r="AY4513" t="str">
            <v>09L0555</v>
          </cell>
        </row>
        <row r="4514">
          <cell r="AY4514" t="str">
            <v>09L0555</v>
          </cell>
        </row>
        <row r="4515">
          <cell r="AY4515" t="str">
            <v>09L0555</v>
          </cell>
        </row>
        <row r="4516">
          <cell r="AY4516" t="str">
            <v>09L0555</v>
          </cell>
        </row>
        <row r="4517">
          <cell r="AY4517" t="str">
            <v>09L0555</v>
          </cell>
        </row>
        <row r="4518">
          <cell r="AY4518" t="str">
            <v>09L0555</v>
          </cell>
        </row>
        <row r="4519">
          <cell r="AY4519" t="str">
            <v>09L0555</v>
          </cell>
        </row>
        <row r="4520">
          <cell r="AY4520" t="str">
            <v>09L0555</v>
          </cell>
        </row>
        <row r="4521">
          <cell r="AY4521" t="str">
            <v>09L0555</v>
          </cell>
        </row>
        <row r="4522">
          <cell r="AY4522" t="str">
            <v>09L0555</v>
          </cell>
        </row>
        <row r="4523">
          <cell r="AY4523" t="str">
            <v>09L0555</v>
          </cell>
        </row>
        <row r="4524">
          <cell r="AY4524" t="str">
            <v>09L0555</v>
          </cell>
        </row>
        <row r="4525">
          <cell r="AY4525" t="str">
            <v>09L0555</v>
          </cell>
        </row>
        <row r="4526">
          <cell r="AY4526" t="str">
            <v>09L0555</v>
          </cell>
        </row>
        <row r="4527">
          <cell r="AY4527" t="str">
            <v>09L0555</v>
          </cell>
        </row>
        <row r="4528">
          <cell r="AY4528" t="str">
            <v>09L0555</v>
          </cell>
        </row>
        <row r="4529">
          <cell r="AY4529" t="str">
            <v>09L0555</v>
          </cell>
        </row>
        <row r="4530">
          <cell r="AY4530" t="str">
            <v>09L0555</v>
          </cell>
        </row>
        <row r="4531">
          <cell r="AY4531" t="str">
            <v>09L0555</v>
          </cell>
        </row>
        <row r="4532">
          <cell r="AY4532" t="str">
            <v>09L0555</v>
          </cell>
        </row>
        <row r="4533">
          <cell r="AY4533" t="str">
            <v>09L0555</v>
          </cell>
        </row>
        <row r="4534">
          <cell r="AY4534" t="str">
            <v>09L0555</v>
          </cell>
        </row>
        <row r="4535">
          <cell r="AY4535" t="str">
            <v>09L0555</v>
          </cell>
        </row>
        <row r="4536">
          <cell r="AY4536" t="str">
            <v>09L0555</v>
          </cell>
        </row>
        <row r="4537">
          <cell r="AY4537" t="str">
            <v>09L0555</v>
          </cell>
        </row>
        <row r="4538">
          <cell r="AY4538" t="str">
            <v>09L0555</v>
          </cell>
        </row>
        <row r="4539">
          <cell r="AY4539" t="str">
            <v>09L0555</v>
          </cell>
        </row>
        <row r="4540">
          <cell r="AY4540" t="str">
            <v>09L0555</v>
          </cell>
        </row>
        <row r="4541">
          <cell r="AY4541" t="str">
            <v>09L0555</v>
          </cell>
        </row>
        <row r="4542">
          <cell r="AY4542" t="str">
            <v>09L0555</v>
          </cell>
        </row>
        <row r="4543">
          <cell r="AY4543" t="str">
            <v>09L0550</v>
          </cell>
        </row>
        <row r="4544">
          <cell r="AY4544" t="str">
            <v>09L0550</v>
          </cell>
        </row>
        <row r="4545">
          <cell r="AY4545" t="str">
            <v>09L0550</v>
          </cell>
        </row>
        <row r="4546">
          <cell r="AY4546" t="str">
            <v>09L0550</v>
          </cell>
        </row>
        <row r="4547">
          <cell r="AY4547" t="str">
            <v>09L0550</v>
          </cell>
        </row>
        <row r="4548">
          <cell r="AY4548" t="str">
            <v>09L0550</v>
          </cell>
        </row>
        <row r="4549">
          <cell r="AY4549" t="str">
            <v>09L0550</v>
          </cell>
        </row>
        <row r="4550">
          <cell r="AY4550" t="str">
            <v>09L0550</v>
          </cell>
        </row>
        <row r="4551">
          <cell r="AY4551" t="str">
            <v>09L0550</v>
          </cell>
        </row>
        <row r="4552">
          <cell r="AY4552" t="str">
            <v>09L0550</v>
          </cell>
        </row>
        <row r="4553">
          <cell r="AY4553" t="str">
            <v>09L0550</v>
          </cell>
        </row>
        <row r="4554">
          <cell r="AY4554" t="str">
            <v>09L0550</v>
          </cell>
        </row>
        <row r="4555">
          <cell r="AY4555" t="str">
            <v>09L0550</v>
          </cell>
        </row>
        <row r="4556">
          <cell r="AY4556" t="str">
            <v>09L0550</v>
          </cell>
        </row>
        <row r="4557">
          <cell r="AY4557" t="str">
            <v>09L0550</v>
          </cell>
        </row>
        <row r="4558">
          <cell r="AY4558" t="str">
            <v>09L0550</v>
          </cell>
        </row>
        <row r="4559">
          <cell r="AY4559" t="str">
            <v>09L0550</v>
          </cell>
        </row>
        <row r="4560">
          <cell r="AY4560" t="str">
            <v>09L0550</v>
          </cell>
        </row>
        <row r="4561">
          <cell r="AY4561" t="str">
            <v>09L0550</v>
          </cell>
        </row>
        <row r="4562">
          <cell r="AY4562" t="str">
            <v>09L0550</v>
          </cell>
        </row>
        <row r="4563">
          <cell r="AY4563" t="str">
            <v>09L0550</v>
          </cell>
        </row>
        <row r="4564">
          <cell r="AY4564" t="str">
            <v>09L0550</v>
          </cell>
        </row>
        <row r="4565">
          <cell r="AY4565" t="str">
            <v>09L0550</v>
          </cell>
        </row>
        <row r="4566">
          <cell r="AY4566" t="str">
            <v>09L0550</v>
          </cell>
        </row>
        <row r="4567">
          <cell r="AY4567" t="str">
            <v>09L0550</v>
          </cell>
        </row>
        <row r="4568">
          <cell r="AY4568" t="str">
            <v>09L0550</v>
          </cell>
        </row>
        <row r="4569">
          <cell r="AY4569" t="str">
            <v>09L0550</v>
          </cell>
        </row>
        <row r="4570">
          <cell r="AY4570" t="str">
            <v>09L0550</v>
          </cell>
        </row>
        <row r="4571">
          <cell r="AY4571" t="str">
            <v>09L0550</v>
          </cell>
        </row>
        <row r="4572">
          <cell r="AY4572" t="str">
            <v>09L0550</v>
          </cell>
        </row>
        <row r="4573">
          <cell r="AY4573" t="str">
            <v>09L0550</v>
          </cell>
        </row>
        <row r="4574">
          <cell r="AY4574" t="str">
            <v>09L0550</v>
          </cell>
        </row>
        <row r="4575">
          <cell r="AY4575" t="str">
            <v>09L0550</v>
          </cell>
        </row>
        <row r="4576">
          <cell r="AY4576" t="str">
            <v>09L0550</v>
          </cell>
        </row>
        <row r="4577">
          <cell r="AY4577" t="str">
            <v>09L0550</v>
          </cell>
        </row>
        <row r="4578">
          <cell r="AY4578" t="str">
            <v>09L0550</v>
          </cell>
        </row>
        <row r="4579">
          <cell r="AY4579" t="str">
            <v>09L0550</v>
          </cell>
        </row>
        <row r="4580">
          <cell r="AY4580" t="str">
            <v>09L0550</v>
          </cell>
        </row>
        <row r="4581">
          <cell r="AY4581" t="str">
            <v>09L0550</v>
          </cell>
        </row>
        <row r="4582">
          <cell r="AY4582" t="str">
            <v>09L0550</v>
          </cell>
        </row>
        <row r="4583">
          <cell r="AY4583" t="str">
            <v>09L0550</v>
          </cell>
        </row>
        <row r="4584">
          <cell r="AY4584" t="str">
            <v>09L0550</v>
          </cell>
        </row>
        <row r="4585">
          <cell r="AY4585" t="str">
            <v>09L0550</v>
          </cell>
        </row>
        <row r="4586">
          <cell r="AY4586" t="str">
            <v>09L0550</v>
          </cell>
        </row>
        <row r="4587">
          <cell r="AY4587" t="str">
            <v>09L0550</v>
          </cell>
        </row>
        <row r="4588">
          <cell r="AY4588" t="str">
            <v>09L0550</v>
          </cell>
        </row>
        <row r="4589">
          <cell r="AY4589" t="str">
            <v>09L0550</v>
          </cell>
        </row>
        <row r="4590">
          <cell r="AY4590" t="str">
            <v>09L0550</v>
          </cell>
        </row>
        <row r="4591">
          <cell r="AY4591" t="str">
            <v>09L0550</v>
          </cell>
        </row>
        <row r="4592">
          <cell r="AY4592" t="str">
            <v>09L0550</v>
          </cell>
        </row>
        <row r="4593">
          <cell r="AY4593" t="str">
            <v>09L0550</v>
          </cell>
        </row>
        <row r="4594">
          <cell r="AY4594" t="str">
            <v>09L0550</v>
          </cell>
        </row>
        <row r="4595">
          <cell r="AY4595" t="str">
            <v>09L0550</v>
          </cell>
        </row>
        <row r="4596">
          <cell r="AY4596" t="str">
            <v>09L0550</v>
          </cell>
        </row>
        <row r="4597">
          <cell r="AY4597" t="str">
            <v>09L0550</v>
          </cell>
        </row>
        <row r="4598">
          <cell r="AY4598" t="str">
            <v>09L0550</v>
          </cell>
        </row>
        <row r="4599">
          <cell r="AY4599" t="str">
            <v>09L0550</v>
          </cell>
        </row>
        <row r="4600">
          <cell r="AY4600" t="str">
            <v>09L0550</v>
          </cell>
        </row>
        <row r="4601">
          <cell r="AY4601" t="str">
            <v>09L0550</v>
          </cell>
        </row>
        <row r="4602">
          <cell r="AY4602" t="str">
            <v>09L0550</v>
          </cell>
        </row>
        <row r="4603">
          <cell r="AY4603" t="str">
            <v>09L0550</v>
          </cell>
        </row>
        <row r="4604">
          <cell r="AY4604" t="str">
            <v>09L0550</v>
          </cell>
        </row>
        <row r="4605">
          <cell r="AY4605" t="str">
            <v>09L0550</v>
          </cell>
        </row>
        <row r="4606">
          <cell r="AY4606" t="str">
            <v>09L0550</v>
          </cell>
        </row>
        <row r="4607">
          <cell r="AY4607" t="str">
            <v>09L0550</v>
          </cell>
        </row>
        <row r="4608">
          <cell r="AY4608" t="str">
            <v>09L0550</v>
          </cell>
        </row>
        <row r="4609">
          <cell r="AY4609" t="str">
            <v>09L0550</v>
          </cell>
        </row>
        <row r="4610">
          <cell r="AY4610" t="str">
            <v>09L0550</v>
          </cell>
        </row>
        <row r="4611">
          <cell r="AY4611" t="str">
            <v>09L0550</v>
          </cell>
        </row>
        <row r="4612">
          <cell r="AY4612" t="str">
            <v>09L0550</v>
          </cell>
        </row>
        <row r="4613">
          <cell r="AY4613" t="str">
            <v>09L0550</v>
          </cell>
        </row>
        <row r="4614">
          <cell r="AY4614" t="str">
            <v>09L0550</v>
          </cell>
        </row>
        <row r="4615">
          <cell r="AY4615" t="str">
            <v>09L0550</v>
          </cell>
        </row>
        <row r="4616">
          <cell r="AY4616" t="str">
            <v>09L0550</v>
          </cell>
        </row>
        <row r="4617">
          <cell r="AY4617" t="str">
            <v>09L0550</v>
          </cell>
        </row>
        <row r="4618">
          <cell r="AY4618" t="str">
            <v>09L0550</v>
          </cell>
        </row>
        <row r="4619">
          <cell r="AY4619" t="str">
            <v>09L0550</v>
          </cell>
        </row>
        <row r="4620">
          <cell r="AY4620" t="str">
            <v>09L0550</v>
          </cell>
        </row>
        <row r="4621">
          <cell r="AY4621" t="str">
            <v>09L0550</v>
          </cell>
        </row>
        <row r="4622">
          <cell r="AY4622" t="str">
            <v>09L0550</v>
          </cell>
        </row>
        <row r="4623">
          <cell r="AY4623" t="str">
            <v>09L0550</v>
          </cell>
        </row>
        <row r="4624">
          <cell r="AY4624" t="str">
            <v>09L0550</v>
          </cell>
        </row>
        <row r="4625">
          <cell r="AY4625" t="str">
            <v>09L0550</v>
          </cell>
        </row>
        <row r="4626">
          <cell r="AY4626" t="str">
            <v>09L0550</v>
          </cell>
        </row>
        <row r="4627">
          <cell r="AY4627" t="str">
            <v>09L0550</v>
          </cell>
        </row>
        <row r="4628">
          <cell r="AY4628" t="str">
            <v>09L0550</v>
          </cell>
        </row>
        <row r="4629">
          <cell r="AY4629" t="str">
            <v>09L0550</v>
          </cell>
        </row>
        <row r="4630">
          <cell r="AY4630" t="str">
            <v>09L0550</v>
          </cell>
        </row>
        <row r="4631">
          <cell r="AY4631" t="str">
            <v>09L0550</v>
          </cell>
        </row>
        <row r="4632">
          <cell r="AY4632" t="str">
            <v>09L0550</v>
          </cell>
        </row>
        <row r="4633">
          <cell r="AY4633" t="str">
            <v>09L0550</v>
          </cell>
        </row>
        <row r="4634">
          <cell r="AY4634" t="str">
            <v>09L0550</v>
          </cell>
        </row>
        <row r="4635">
          <cell r="AY4635" t="str">
            <v>09L0550</v>
          </cell>
        </row>
        <row r="4636">
          <cell r="AY4636" t="str">
            <v>09L0550</v>
          </cell>
        </row>
        <row r="4637">
          <cell r="AY4637" t="str">
            <v>09L0550</v>
          </cell>
        </row>
        <row r="4638">
          <cell r="AY4638" t="str">
            <v>09L0550</v>
          </cell>
        </row>
        <row r="4639">
          <cell r="AY4639" t="str">
            <v>09L0550</v>
          </cell>
        </row>
        <row r="4640">
          <cell r="AY4640" t="str">
            <v>09L0550</v>
          </cell>
        </row>
        <row r="4641">
          <cell r="AY4641" t="str">
            <v>09L0550</v>
          </cell>
        </row>
        <row r="4642">
          <cell r="AY4642" t="str">
            <v>09L0550</v>
          </cell>
        </row>
        <row r="4643">
          <cell r="AY4643" t="str">
            <v>09L0550</v>
          </cell>
        </row>
        <row r="4644">
          <cell r="AY4644" t="str">
            <v>09L0550</v>
          </cell>
        </row>
        <row r="4645">
          <cell r="AY4645" t="str">
            <v>09L0550</v>
          </cell>
        </row>
        <row r="4646">
          <cell r="AY4646" t="str">
            <v>09L0550</v>
          </cell>
        </row>
        <row r="4647">
          <cell r="AY4647" t="str">
            <v>09L0550</v>
          </cell>
        </row>
        <row r="4648">
          <cell r="AY4648" t="str">
            <v>09L0550</v>
          </cell>
        </row>
        <row r="4649">
          <cell r="AY4649" t="str">
            <v>09L0550</v>
          </cell>
        </row>
        <row r="4650">
          <cell r="AY4650" t="str">
            <v>09L0550</v>
          </cell>
        </row>
        <row r="4651">
          <cell r="AY4651" t="str">
            <v>09L0550</v>
          </cell>
        </row>
        <row r="4652">
          <cell r="AY4652" t="str">
            <v>09L0550</v>
          </cell>
        </row>
        <row r="4653">
          <cell r="AY4653" t="str">
            <v>09L0550</v>
          </cell>
        </row>
        <row r="4654">
          <cell r="AY4654" t="str">
            <v>09L0550</v>
          </cell>
        </row>
        <row r="4655">
          <cell r="AY4655" t="str">
            <v>09L0550</v>
          </cell>
        </row>
        <row r="4656">
          <cell r="AY4656" t="str">
            <v>09L0550</v>
          </cell>
        </row>
        <row r="4657">
          <cell r="AY4657" t="str">
            <v>09L0550</v>
          </cell>
        </row>
        <row r="4658">
          <cell r="AY4658" t="str">
            <v>09L0550</v>
          </cell>
        </row>
        <row r="4659">
          <cell r="AY4659" t="str">
            <v>09L0550</v>
          </cell>
        </row>
        <row r="4660">
          <cell r="AY4660" t="str">
            <v>09L0550</v>
          </cell>
        </row>
        <row r="4661">
          <cell r="AY4661" t="str">
            <v>09L0550</v>
          </cell>
        </row>
        <row r="4662">
          <cell r="AY4662" t="str">
            <v>09L0550</v>
          </cell>
        </row>
        <row r="4663">
          <cell r="AY4663" t="str">
            <v>09L0550</v>
          </cell>
        </row>
        <row r="4664">
          <cell r="AY4664" t="str">
            <v>09L0550</v>
          </cell>
        </row>
        <row r="4665">
          <cell r="AY4665" t="str">
            <v>09L0550</v>
          </cell>
        </row>
        <row r="4666">
          <cell r="AY4666" t="str">
            <v>09L0550</v>
          </cell>
        </row>
        <row r="4667">
          <cell r="AY4667" t="str">
            <v>09L0550</v>
          </cell>
        </row>
        <row r="4668">
          <cell r="AY4668" t="str">
            <v>09L0550</v>
          </cell>
        </row>
        <row r="4669">
          <cell r="AY4669" t="str">
            <v>09L0550</v>
          </cell>
        </row>
        <row r="4670">
          <cell r="AY4670" t="str">
            <v>09L0550</v>
          </cell>
        </row>
        <row r="4671">
          <cell r="AY4671" t="str">
            <v>09L0550</v>
          </cell>
        </row>
        <row r="4672">
          <cell r="AY4672" t="str">
            <v>09L0550</v>
          </cell>
        </row>
        <row r="4673">
          <cell r="AY4673" t="str">
            <v>09L0550</v>
          </cell>
        </row>
        <row r="4674">
          <cell r="AY4674" t="str">
            <v>09L0550</v>
          </cell>
        </row>
        <row r="4675">
          <cell r="AY4675" t="str">
            <v>09L0550</v>
          </cell>
        </row>
        <row r="4676">
          <cell r="AY4676" t="str">
            <v>09L0550</v>
          </cell>
        </row>
        <row r="4677">
          <cell r="AY4677" t="str">
            <v>09L0550</v>
          </cell>
        </row>
        <row r="4678">
          <cell r="AY4678" t="str">
            <v>09L0550</v>
          </cell>
        </row>
        <row r="4679">
          <cell r="AY4679" t="str">
            <v>09L0550</v>
          </cell>
        </row>
        <row r="4680">
          <cell r="AY4680" t="str">
            <v>09L0550</v>
          </cell>
        </row>
        <row r="4681">
          <cell r="AY4681" t="str">
            <v>09L0550</v>
          </cell>
        </row>
        <row r="4682">
          <cell r="AY4682" t="str">
            <v>09L0550</v>
          </cell>
        </row>
        <row r="4683">
          <cell r="AY4683" t="str">
            <v>09L0550</v>
          </cell>
        </row>
        <row r="4684">
          <cell r="AY4684" t="str">
            <v>09L0550</v>
          </cell>
        </row>
        <row r="4685">
          <cell r="AY4685" t="str">
            <v>09L0550</v>
          </cell>
        </row>
        <row r="4686">
          <cell r="AY4686" t="str">
            <v>09L0550</v>
          </cell>
        </row>
        <row r="4687">
          <cell r="AY4687" t="str">
            <v>09L0550</v>
          </cell>
        </row>
        <row r="4688">
          <cell r="AY4688" t="str">
            <v>09L0550</v>
          </cell>
        </row>
        <row r="4689">
          <cell r="AY4689" t="str">
            <v>09L0550</v>
          </cell>
        </row>
        <row r="4690">
          <cell r="AY4690" t="str">
            <v>09L0550</v>
          </cell>
        </row>
        <row r="4691">
          <cell r="AY4691" t="str">
            <v>09L0550</v>
          </cell>
        </row>
        <row r="4692">
          <cell r="AY4692" t="str">
            <v>09L0550</v>
          </cell>
        </row>
        <row r="4693">
          <cell r="AY4693" t="str">
            <v>09L0550</v>
          </cell>
        </row>
        <row r="4694">
          <cell r="AY4694" t="str">
            <v>09L0550</v>
          </cell>
        </row>
        <row r="4695">
          <cell r="AY4695" t="str">
            <v>09L0550</v>
          </cell>
        </row>
        <row r="4696">
          <cell r="AY4696" t="str">
            <v>09L0550</v>
          </cell>
        </row>
        <row r="4697">
          <cell r="AY4697" t="str">
            <v>09L0550</v>
          </cell>
        </row>
        <row r="4698">
          <cell r="AY4698" t="str">
            <v>09L0550</v>
          </cell>
        </row>
        <row r="4699">
          <cell r="AY4699" t="str">
            <v>09L0550</v>
          </cell>
        </row>
        <row r="4700">
          <cell r="AY4700" t="str">
            <v>09L0550</v>
          </cell>
        </row>
        <row r="4701">
          <cell r="AY4701" t="str">
            <v>09L0550</v>
          </cell>
        </row>
        <row r="4702">
          <cell r="AY4702" t="str">
            <v>09L0550</v>
          </cell>
        </row>
        <row r="4703">
          <cell r="AY4703" t="str">
            <v>09L0550</v>
          </cell>
        </row>
        <row r="4704">
          <cell r="AY4704" t="str">
            <v>09L0550</v>
          </cell>
        </row>
        <row r="4705">
          <cell r="AY4705" t="str">
            <v>09L0550</v>
          </cell>
        </row>
        <row r="4706">
          <cell r="AY4706" t="str">
            <v>09L0550</v>
          </cell>
        </row>
        <row r="4707">
          <cell r="AY4707" t="str">
            <v>09L0550</v>
          </cell>
        </row>
        <row r="4708">
          <cell r="AY4708" t="str">
            <v>09L0550</v>
          </cell>
        </row>
        <row r="4709">
          <cell r="AY4709" t="str">
            <v>09L0550</v>
          </cell>
        </row>
        <row r="4710">
          <cell r="AY4710" t="str">
            <v>09L0550</v>
          </cell>
        </row>
        <row r="4711">
          <cell r="AY4711" t="str">
            <v>09L0550</v>
          </cell>
        </row>
        <row r="4712">
          <cell r="AY4712" t="str">
            <v>09L0550</v>
          </cell>
        </row>
        <row r="4713">
          <cell r="AY4713" t="str">
            <v>09L0550</v>
          </cell>
        </row>
        <row r="4714">
          <cell r="AY4714" t="str">
            <v>09L0550</v>
          </cell>
        </row>
        <row r="4715">
          <cell r="AY4715" t="str">
            <v>09L0550</v>
          </cell>
        </row>
        <row r="4716">
          <cell r="AY4716" t="str">
            <v>09L0550</v>
          </cell>
        </row>
        <row r="4717">
          <cell r="AY4717" t="str">
            <v>09L0550</v>
          </cell>
        </row>
        <row r="4718">
          <cell r="AY4718" t="str">
            <v>09L0550</v>
          </cell>
        </row>
        <row r="4719">
          <cell r="AY4719" t="str">
            <v>09L0550</v>
          </cell>
        </row>
        <row r="4720">
          <cell r="AY4720" t="str">
            <v>09L0550</v>
          </cell>
        </row>
        <row r="4721">
          <cell r="AY4721" t="str">
            <v>09L0550</v>
          </cell>
        </row>
        <row r="4722">
          <cell r="AY4722" t="str">
            <v>09L0550</v>
          </cell>
        </row>
        <row r="4723">
          <cell r="AY4723" t="str">
            <v>09L0550</v>
          </cell>
        </row>
        <row r="4724">
          <cell r="AY4724" t="str">
            <v>09L0532</v>
          </cell>
        </row>
        <row r="4725">
          <cell r="AY4725" t="str">
            <v>09L0532</v>
          </cell>
        </row>
        <row r="4726">
          <cell r="AY4726" t="str">
            <v>09L0532</v>
          </cell>
        </row>
        <row r="4727">
          <cell r="AY4727" t="str">
            <v>09L0532</v>
          </cell>
        </row>
        <row r="4728">
          <cell r="AY4728" t="str">
            <v>09L0532</v>
          </cell>
        </row>
        <row r="4729">
          <cell r="AY4729" t="str">
            <v>09L0532</v>
          </cell>
        </row>
        <row r="4730">
          <cell r="AY4730" t="str">
            <v>09L0532</v>
          </cell>
        </row>
        <row r="4731">
          <cell r="AY4731" t="str">
            <v>09L0532</v>
          </cell>
        </row>
        <row r="4732">
          <cell r="AY4732" t="str">
            <v>09L0532</v>
          </cell>
        </row>
        <row r="4733">
          <cell r="AY4733" t="str">
            <v>09L0532</v>
          </cell>
        </row>
        <row r="4734">
          <cell r="AY4734" t="str">
            <v>09L0532</v>
          </cell>
        </row>
        <row r="4735">
          <cell r="AY4735" t="str">
            <v>09L0532</v>
          </cell>
        </row>
        <row r="4736">
          <cell r="AY4736" t="str">
            <v>09L0532</v>
          </cell>
        </row>
        <row r="4737">
          <cell r="AY4737" t="str">
            <v>09L0532</v>
          </cell>
        </row>
        <row r="4738">
          <cell r="AY4738" t="str">
            <v>09L0532</v>
          </cell>
        </row>
        <row r="4739">
          <cell r="AY4739" t="str">
            <v>09L0532</v>
          </cell>
        </row>
        <row r="4740">
          <cell r="AY4740" t="str">
            <v>09L0532</v>
          </cell>
        </row>
        <row r="4741">
          <cell r="AY4741" t="str">
            <v>09L0532</v>
          </cell>
        </row>
        <row r="4742">
          <cell r="AY4742" t="str">
            <v>09L0532</v>
          </cell>
        </row>
        <row r="4743">
          <cell r="AY4743" t="str">
            <v>09L0532</v>
          </cell>
        </row>
        <row r="4744">
          <cell r="AY4744" t="str">
            <v>09L0532</v>
          </cell>
        </row>
        <row r="4745">
          <cell r="AY4745" t="str">
            <v>09L0532</v>
          </cell>
        </row>
        <row r="4746">
          <cell r="AY4746" t="str">
            <v>09L0532</v>
          </cell>
        </row>
        <row r="4747">
          <cell r="AY4747" t="str">
            <v>09L0532</v>
          </cell>
        </row>
        <row r="4748">
          <cell r="AY4748" t="str">
            <v>09L0532</v>
          </cell>
        </row>
        <row r="4749">
          <cell r="AY4749" t="str">
            <v>09L0532</v>
          </cell>
        </row>
        <row r="4750">
          <cell r="AY4750" t="str">
            <v>09L0532</v>
          </cell>
        </row>
        <row r="4751">
          <cell r="AY4751" t="str">
            <v>09L0532</v>
          </cell>
        </row>
        <row r="4752">
          <cell r="AY4752" t="str">
            <v>09L0532</v>
          </cell>
        </row>
        <row r="4753">
          <cell r="AY4753" t="str">
            <v>09L0532</v>
          </cell>
        </row>
        <row r="4754">
          <cell r="AY4754" t="str">
            <v>09L0532</v>
          </cell>
        </row>
        <row r="4755">
          <cell r="AY4755" t="str">
            <v>09L0532</v>
          </cell>
        </row>
        <row r="4756">
          <cell r="AY4756" t="str">
            <v>09L0532</v>
          </cell>
        </row>
        <row r="4757">
          <cell r="AY4757" t="str">
            <v>09L0532</v>
          </cell>
        </row>
        <row r="4758">
          <cell r="AY4758" t="str">
            <v>09L0532</v>
          </cell>
        </row>
        <row r="4759">
          <cell r="AY4759" t="str">
            <v>09L0532</v>
          </cell>
        </row>
        <row r="4760">
          <cell r="AY4760" t="str">
            <v>09L0532</v>
          </cell>
        </row>
        <row r="4761">
          <cell r="AY4761" t="str">
            <v>09L0532</v>
          </cell>
        </row>
        <row r="4762">
          <cell r="AY4762" t="str">
            <v>09L0532</v>
          </cell>
        </row>
        <row r="4763">
          <cell r="AY4763" t="str">
            <v>09L0532</v>
          </cell>
        </row>
        <row r="4764">
          <cell r="AY4764" t="str">
            <v>09L0532</v>
          </cell>
        </row>
        <row r="4765">
          <cell r="AY4765" t="str">
            <v>09L0532</v>
          </cell>
        </row>
        <row r="4766">
          <cell r="AY4766" t="str">
            <v>09L0532</v>
          </cell>
        </row>
        <row r="4767">
          <cell r="AY4767" t="str">
            <v>09L0532</v>
          </cell>
        </row>
        <row r="4768">
          <cell r="AY4768" t="str">
            <v>09L0532</v>
          </cell>
        </row>
        <row r="4769">
          <cell r="AY4769" t="str">
            <v>09L0532</v>
          </cell>
        </row>
        <row r="4770">
          <cell r="AY4770" t="str">
            <v>09L0532</v>
          </cell>
        </row>
        <row r="4771">
          <cell r="AY4771" t="str">
            <v>09L0532</v>
          </cell>
        </row>
        <row r="4772">
          <cell r="AY4772" t="str">
            <v>09L0532</v>
          </cell>
        </row>
        <row r="4773">
          <cell r="AY4773" t="str">
            <v>09L0532</v>
          </cell>
        </row>
        <row r="4774">
          <cell r="AY4774" t="str">
            <v>09L0532</v>
          </cell>
        </row>
        <row r="4775">
          <cell r="AY4775" t="str">
            <v>09L0532</v>
          </cell>
        </row>
        <row r="4776">
          <cell r="AY4776" t="str">
            <v>09L0532</v>
          </cell>
        </row>
        <row r="4777">
          <cell r="AY4777" t="str">
            <v>09L0532</v>
          </cell>
        </row>
        <row r="4778">
          <cell r="AY4778" t="str">
            <v>09L0532</v>
          </cell>
        </row>
        <row r="4779">
          <cell r="AY4779" t="str">
            <v>09L0532</v>
          </cell>
        </row>
        <row r="4780">
          <cell r="AY4780" t="str">
            <v>09L0532</v>
          </cell>
        </row>
        <row r="4781">
          <cell r="AY4781" t="str">
            <v>09L0532</v>
          </cell>
        </row>
        <row r="4782">
          <cell r="AY4782" t="str">
            <v>09L0532</v>
          </cell>
        </row>
        <row r="4783">
          <cell r="AY4783" t="str">
            <v>09L0532</v>
          </cell>
        </row>
        <row r="4784">
          <cell r="AY4784" t="str">
            <v>09L0532</v>
          </cell>
        </row>
        <row r="4785">
          <cell r="AY4785" t="str">
            <v>09L0532</v>
          </cell>
        </row>
        <row r="4786">
          <cell r="AY4786" t="str">
            <v>09L0532</v>
          </cell>
        </row>
        <row r="4787">
          <cell r="AY4787" t="str">
            <v>09L0532</v>
          </cell>
        </row>
        <row r="4788">
          <cell r="AY4788" t="str">
            <v>09L0532</v>
          </cell>
        </row>
        <row r="4789">
          <cell r="AY4789" t="str">
            <v>09L0532</v>
          </cell>
        </row>
        <row r="4790">
          <cell r="AY4790" t="str">
            <v>09L0532</v>
          </cell>
        </row>
        <row r="4791">
          <cell r="AY4791" t="str">
            <v>09L0532</v>
          </cell>
        </row>
        <row r="4792">
          <cell r="AY4792" t="str">
            <v>09L0532</v>
          </cell>
        </row>
        <row r="4793">
          <cell r="AY4793" t="str">
            <v>09L0532</v>
          </cell>
        </row>
        <row r="4794">
          <cell r="AY4794" t="str">
            <v>09L0532</v>
          </cell>
        </row>
        <row r="4795">
          <cell r="AY4795" t="str">
            <v>09L0532</v>
          </cell>
        </row>
        <row r="4796">
          <cell r="AY4796" t="str">
            <v>09L0532</v>
          </cell>
        </row>
        <row r="4797">
          <cell r="AY4797" t="str">
            <v>09L0532</v>
          </cell>
        </row>
        <row r="4798">
          <cell r="AY4798" t="str">
            <v>09L0532</v>
          </cell>
        </row>
        <row r="4799">
          <cell r="AY4799" t="str">
            <v>09L0532</v>
          </cell>
        </row>
        <row r="4800">
          <cell r="AY4800" t="str">
            <v>09L0532</v>
          </cell>
        </row>
        <row r="4801">
          <cell r="AY4801" t="str">
            <v>09L0532</v>
          </cell>
        </row>
        <row r="4802">
          <cell r="AY4802" t="str">
            <v>09L0532</v>
          </cell>
        </row>
        <row r="4803">
          <cell r="AY4803" t="str">
            <v>09L0532</v>
          </cell>
        </row>
        <row r="4804">
          <cell r="AY4804" t="str">
            <v>09L0532</v>
          </cell>
        </row>
        <row r="4805">
          <cell r="AY4805" t="str">
            <v>09L0532</v>
          </cell>
        </row>
        <row r="4806">
          <cell r="AY4806" t="str">
            <v>09L0532</v>
          </cell>
        </row>
        <row r="4807">
          <cell r="AY4807" t="str">
            <v>09L0532</v>
          </cell>
        </row>
        <row r="4808">
          <cell r="AY4808" t="str">
            <v>09L0532</v>
          </cell>
        </row>
        <row r="4809">
          <cell r="AY4809" t="str">
            <v>09L0532</v>
          </cell>
        </row>
        <row r="4810">
          <cell r="AY4810" t="str">
            <v>09L0532</v>
          </cell>
        </row>
        <row r="4811">
          <cell r="AY4811" t="str">
            <v>09L0532</v>
          </cell>
        </row>
        <row r="4812">
          <cell r="AY4812" t="str">
            <v>09L0532</v>
          </cell>
        </row>
        <row r="4813">
          <cell r="AY4813" t="str">
            <v>09L0532</v>
          </cell>
        </row>
        <row r="4814">
          <cell r="AY4814" t="str">
            <v>09L0532</v>
          </cell>
        </row>
        <row r="4815">
          <cell r="AY4815" t="str">
            <v>09L0532</v>
          </cell>
        </row>
        <row r="4816">
          <cell r="AY4816" t="str">
            <v>09L0532</v>
          </cell>
        </row>
        <row r="4817">
          <cell r="AY4817" t="str">
            <v>09L0532</v>
          </cell>
        </row>
        <row r="4818">
          <cell r="AY4818" t="str">
            <v>09L0532</v>
          </cell>
        </row>
        <row r="4819">
          <cell r="AY4819" t="str">
            <v>09L0532</v>
          </cell>
        </row>
        <row r="4820">
          <cell r="AY4820" t="str">
            <v>09L0532</v>
          </cell>
        </row>
        <row r="4821">
          <cell r="AY4821" t="str">
            <v>09L0532</v>
          </cell>
        </row>
        <row r="4822">
          <cell r="AY4822" t="str">
            <v>09L0532</v>
          </cell>
        </row>
        <row r="4823">
          <cell r="AY4823" t="str">
            <v>09L0532</v>
          </cell>
        </row>
        <row r="4824">
          <cell r="AY4824" t="str">
            <v>09L0532</v>
          </cell>
        </row>
        <row r="4825">
          <cell r="AY4825" t="str">
            <v>09L0532</v>
          </cell>
        </row>
        <row r="4826">
          <cell r="AY4826" t="str">
            <v>09L0532</v>
          </cell>
        </row>
        <row r="4827">
          <cell r="AY4827" t="str">
            <v>09L0532</v>
          </cell>
        </row>
        <row r="4828">
          <cell r="AY4828" t="str">
            <v>09L0532</v>
          </cell>
        </row>
        <row r="4829">
          <cell r="AY4829" t="str">
            <v>09L0532</v>
          </cell>
        </row>
        <row r="4830">
          <cell r="AY4830" t="str">
            <v>09L0532</v>
          </cell>
        </row>
        <row r="4831">
          <cell r="AY4831" t="str">
            <v>09L0532</v>
          </cell>
        </row>
        <row r="4832">
          <cell r="AY4832" t="str">
            <v>09L0532</v>
          </cell>
        </row>
        <row r="4833">
          <cell r="AY4833" t="str">
            <v>09L0532</v>
          </cell>
        </row>
        <row r="4834">
          <cell r="AY4834" t="str">
            <v>09L0532</v>
          </cell>
        </row>
        <row r="4835">
          <cell r="AY4835" t="str">
            <v>09L0532</v>
          </cell>
        </row>
        <row r="4836">
          <cell r="AY4836" t="str">
            <v>09L0532</v>
          </cell>
        </row>
        <row r="4837">
          <cell r="AY4837" t="str">
            <v>09L0532</v>
          </cell>
        </row>
        <row r="4838">
          <cell r="AY4838" t="str">
            <v>09L0532</v>
          </cell>
        </row>
        <row r="4839">
          <cell r="AY4839" t="str">
            <v>09L0532</v>
          </cell>
        </row>
        <row r="4840">
          <cell r="AY4840" t="str">
            <v>09L0532</v>
          </cell>
        </row>
        <row r="4841">
          <cell r="AY4841" t="str">
            <v>09L0532</v>
          </cell>
        </row>
        <row r="4842">
          <cell r="AY4842" t="str">
            <v>09L0532</v>
          </cell>
        </row>
        <row r="4843">
          <cell r="AY4843" t="str">
            <v>09L0532</v>
          </cell>
        </row>
        <row r="4844">
          <cell r="AY4844" t="str">
            <v>09L0532</v>
          </cell>
        </row>
        <row r="4845">
          <cell r="AY4845" t="str">
            <v>09L0532</v>
          </cell>
        </row>
        <row r="4846">
          <cell r="AY4846" t="str">
            <v>09L0532</v>
          </cell>
        </row>
        <row r="4847">
          <cell r="AY4847" t="str">
            <v>09L0532</v>
          </cell>
        </row>
        <row r="4848">
          <cell r="AY4848" t="str">
            <v>09L0532</v>
          </cell>
        </row>
        <row r="4849">
          <cell r="AY4849" t="str">
            <v>09L0532</v>
          </cell>
        </row>
        <row r="4850">
          <cell r="AY4850" t="str">
            <v>09L0532</v>
          </cell>
        </row>
        <row r="4851">
          <cell r="AY4851" t="str">
            <v>09L0532</v>
          </cell>
        </row>
        <row r="4852">
          <cell r="AY4852" t="str">
            <v>09L0532</v>
          </cell>
        </row>
        <row r="4853">
          <cell r="AY4853" t="str">
            <v>09L0532</v>
          </cell>
        </row>
        <row r="4854">
          <cell r="AY4854" t="str">
            <v>09L0532</v>
          </cell>
        </row>
        <row r="4855">
          <cell r="AY4855" t="str">
            <v>09L0532</v>
          </cell>
        </row>
        <row r="4856">
          <cell r="AY4856" t="str">
            <v>09L0532</v>
          </cell>
        </row>
        <row r="4857">
          <cell r="AY4857" t="str">
            <v>09L0532</v>
          </cell>
        </row>
        <row r="4858">
          <cell r="AY4858" t="str">
            <v>09L0532</v>
          </cell>
        </row>
        <row r="4859">
          <cell r="AY4859" t="str">
            <v>09L0532</v>
          </cell>
        </row>
        <row r="4860">
          <cell r="AY4860" t="str">
            <v>09L0532</v>
          </cell>
        </row>
        <row r="4861">
          <cell r="AY4861" t="str">
            <v>09L0532</v>
          </cell>
        </row>
        <row r="4862">
          <cell r="AY4862" t="str">
            <v>09L0532</v>
          </cell>
        </row>
        <row r="4863">
          <cell r="AY4863" t="str">
            <v>09L0532</v>
          </cell>
        </row>
        <row r="4864">
          <cell r="AY4864" t="str">
            <v>09L0532</v>
          </cell>
        </row>
        <row r="4865">
          <cell r="AY4865" t="str">
            <v>09L0532</v>
          </cell>
        </row>
        <row r="4866">
          <cell r="AY4866" t="str">
            <v>09L0532</v>
          </cell>
        </row>
        <row r="4867">
          <cell r="AY4867" t="str">
            <v>09L0532</v>
          </cell>
        </row>
        <row r="4868">
          <cell r="AY4868" t="str">
            <v>09L0532</v>
          </cell>
        </row>
        <row r="4869">
          <cell r="AY4869" t="str">
            <v>09L0532</v>
          </cell>
        </row>
        <row r="4870">
          <cell r="AY4870" t="str">
            <v>09L0532</v>
          </cell>
        </row>
        <row r="4871">
          <cell r="AY4871" t="str">
            <v>09L0532</v>
          </cell>
        </row>
        <row r="4872">
          <cell r="AY4872" t="str">
            <v>09L0532</v>
          </cell>
        </row>
        <row r="4873">
          <cell r="AY4873" t="str">
            <v>09L0532</v>
          </cell>
        </row>
        <row r="4874">
          <cell r="AY4874" t="str">
            <v>09L0532</v>
          </cell>
        </row>
        <row r="4875">
          <cell r="AY4875" t="str">
            <v>09L0532</v>
          </cell>
        </row>
        <row r="4876">
          <cell r="AY4876" t="str">
            <v>09L0532</v>
          </cell>
        </row>
        <row r="4877">
          <cell r="AY4877" t="str">
            <v>09L0532</v>
          </cell>
        </row>
        <row r="4878">
          <cell r="AY4878" t="str">
            <v>09L0532</v>
          </cell>
        </row>
        <row r="4879">
          <cell r="AY4879" t="str">
            <v>09L0532</v>
          </cell>
        </row>
        <row r="4880">
          <cell r="AY4880" t="str">
            <v>09L0532</v>
          </cell>
        </row>
        <row r="4881">
          <cell r="AY4881" t="str">
            <v>09L0532</v>
          </cell>
        </row>
        <row r="4882">
          <cell r="AY4882" t="str">
            <v>09L0532</v>
          </cell>
        </row>
        <row r="4883">
          <cell r="AY4883" t="str">
            <v>09L0532</v>
          </cell>
        </row>
        <row r="4884">
          <cell r="AY4884" t="str">
            <v>09L0532</v>
          </cell>
        </row>
        <row r="4885">
          <cell r="AY4885" t="str">
            <v>09L0532</v>
          </cell>
        </row>
        <row r="4886">
          <cell r="AY4886" t="str">
            <v>09L0532</v>
          </cell>
        </row>
        <row r="4887">
          <cell r="AY4887" t="str">
            <v>09L0532</v>
          </cell>
        </row>
        <row r="4888">
          <cell r="AY4888" t="str">
            <v>09L0532</v>
          </cell>
        </row>
        <row r="4889">
          <cell r="AY4889" t="str">
            <v>09L0532</v>
          </cell>
        </row>
        <row r="4890">
          <cell r="AY4890" t="str">
            <v>09L0532</v>
          </cell>
        </row>
        <row r="4891">
          <cell r="AY4891" t="str">
            <v>09L0532</v>
          </cell>
        </row>
        <row r="4892">
          <cell r="AY4892" t="str">
            <v>09L0532</v>
          </cell>
        </row>
        <row r="4893">
          <cell r="AY4893" t="str">
            <v>09L0532</v>
          </cell>
        </row>
        <row r="4894">
          <cell r="AY4894" t="str">
            <v>09L0532</v>
          </cell>
        </row>
        <row r="4895">
          <cell r="AY4895" t="str">
            <v>09L0532</v>
          </cell>
        </row>
        <row r="4896">
          <cell r="AY4896" t="str">
            <v>09L0532</v>
          </cell>
        </row>
        <row r="4897">
          <cell r="AY4897" t="str">
            <v>09L0532</v>
          </cell>
        </row>
        <row r="4898">
          <cell r="AY4898" t="str">
            <v>09L0532</v>
          </cell>
        </row>
        <row r="4899">
          <cell r="AY4899" t="str">
            <v>09L0532</v>
          </cell>
        </row>
        <row r="4900">
          <cell r="AY4900" t="str">
            <v>09L0532</v>
          </cell>
        </row>
        <row r="4901">
          <cell r="AY4901" t="str">
            <v>09L0532</v>
          </cell>
        </row>
        <row r="4902">
          <cell r="AY4902" t="str">
            <v>09L0532</v>
          </cell>
        </row>
        <row r="4903">
          <cell r="AY4903" t="str">
            <v>09L0532</v>
          </cell>
        </row>
        <row r="4904">
          <cell r="AY4904" t="str">
            <v>09L0532</v>
          </cell>
        </row>
        <row r="4905">
          <cell r="AY4905" t="str">
            <v>09L0532</v>
          </cell>
        </row>
        <row r="4906">
          <cell r="AY4906" t="str">
            <v>09L0532</v>
          </cell>
        </row>
        <row r="4907">
          <cell r="AY4907" t="str">
            <v>09L0532</v>
          </cell>
        </row>
        <row r="4908">
          <cell r="AY4908" t="str">
            <v>09L0532</v>
          </cell>
        </row>
        <row r="4909">
          <cell r="AY4909" t="str">
            <v>09L0532</v>
          </cell>
        </row>
        <row r="4910">
          <cell r="AY4910" t="str">
            <v>10L0188</v>
          </cell>
        </row>
        <row r="4911">
          <cell r="AY4911" t="str">
            <v>07L0376</v>
          </cell>
        </row>
        <row r="4912">
          <cell r="AY4912" t="str">
            <v>07L0376</v>
          </cell>
        </row>
        <row r="4913">
          <cell r="AY4913" t="str">
            <v>07L0376</v>
          </cell>
        </row>
        <row r="4914">
          <cell r="AY4914" t="str">
            <v>07L0376</v>
          </cell>
        </row>
        <row r="4915">
          <cell r="AY4915" t="str">
            <v>07L0376</v>
          </cell>
        </row>
        <row r="4916">
          <cell r="AY4916" t="str">
            <v>07L0376</v>
          </cell>
        </row>
        <row r="4917">
          <cell r="AY4917" t="str">
            <v>07L0376</v>
          </cell>
        </row>
        <row r="4918">
          <cell r="AY4918" t="str">
            <v>07L0376</v>
          </cell>
        </row>
        <row r="4919">
          <cell r="AY4919" t="str">
            <v>07L0376</v>
          </cell>
        </row>
        <row r="4920">
          <cell r="AY4920" t="str">
            <v>07L0376</v>
          </cell>
        </row>
        <row r="4921">
          <cell r="AY4921" t="str">
            <v>07L0376</v>
          </cell>
        </row>
        <row r="4922">
          <cell r="AY4922" t="str">
            <v>07L0376</v>
          </cell>
        </row>
        <row r="4923">
          <cell r="AY4923" t="str">
            <v>07L0376</v>
          </cell>
        </row>
        <row r="4924">
          <cell r="AY4924" t="str">
            <v>07L0376</v>
          </cell>
        </row>
        <row r="4925">
          <cell r="AY4925" t="str">
            <v>07L0376</v>
          </cell>
        </row>
        <row r="4926">
          <cell r="AY4926" t="str">
            <v>07L0376</v>
          </cell>
        </row>
        <row r="4927">
          <cell r="AY4927" t="str">
            <v>07L0376</v>
          </cell>
        </row>
        <row r="4928">
          <cell r="AY4928" t="str">
            <v>07L0376</v>
          </cell>
        </row>
        <row r="4929">
          <cell r="AY4929" t="str">
            <v>07L0376</v>
          </cell>
        </row>
        <row r="4930">
          <cell r="AY4930" t="str">
            <v>07L0376</v>
          </cell>
        </row>
        <row r="4931">
          <cell r="AY4931" t="str">
            <v>07L0376</v>
          </cell>
        </row>
        <row r="4932">
          <cell r="AY4932" t="str">
            <v>07L0376</v>
          </cell>
        </row>
        <row r="4933">
          <cell r="AY4933" t="str">
            <v>07L0376</v>
          </cell>
        </row>
        <row r="4934">
          <cell r="AY4934" t="str">
            <v>07L0376</v>
          </cell>
        </row>
        <row r="4935">
          <cell r="AY4935" t="str">
            <v>07L0376</v>
          </cell>
        </row>
        <row r="4936">
          <cell r="AY4936" t="str">
            <v>07L0376</v>
          </cell>
        </row>
        <row r="4937">
          <cell r="AY4937" t="str">
            <v>07L0376</v>
          </cell>
        </row>
        <row r="4938">
          <cell r="AY4938" t="str">
            <v>07L0376</v>
          </cell>
        </row>
        <row r="4939">
          <cell r="AY4939" t="str">
            <v>07L0376</v>
          </cell>
        </row>
        <row r="4940">
          <cell r="AY4940" t="str">
            <v>07L0376</v>
          </cell>
        </row>
        <row r="4941">
          <cell r="AY4941" t="str">
            <v>07L0376</v>
          </cell>
        </row>
        <row r="4942">
          <cell r="AY4942" t="str">
            <v>07L0376</v>
          </cell>
        </row>
        <row r="4943">
          <cell r="AY4943" t="str">
            <v>07L0376</v>
          </cell>
        </row>
        <row r="4944">
          <cell r="AY4944" t="str">
            <v>07L0376</v>
          </cell>
        </row>
        <row r="4945">
          <cell r="AY4945" t="str">
            <v>07L0376</v>
          </cell>
        </row>
        <row r="4946">
          <cell r="AY4946" t="str">
            <v>07L0376</v>
          </cell>
        </row>
        <row r="4947">
          <cell r="AY4947" t="str">
            <v>07L0376</v>
          </cell>
        </row>
        <row r="4948">
          <cell r="AY4948" t="str">
            <v>07L0376</v>
          </cell>
        </row>
        <row r="4949">
          <cell r="AY4949" t="str">
            <v>07L0376</v>
          </cell>
        </row>
        <row r="4950">
          <cell r="AY4950" t="str">
            <v>07L0376</v>
          </cell>
        </row>
        <row r="4951">
          <cell r="AY4951" t="str">
            <v>07L0376</v>
          </cell>
        </row>
        <row r="4952">
          <cell r="AY4952" t="str">
            <v>07L0376</v>
          </cell>
        </row>
        <row r="4953">
          <cell r="AY4953" t="str">
            <v>07L0376</v>
          </cell>
        </row>
        <row r="4954">
          <cell r="AY4954" t="str">
            <v>07L0376</v>
          </cell>
        </row>
        <row r="4955">
          <cell r="AY4955" t="str">
            <v>07L0376</v>
          </cell>
        </row>
        <row r="4956">
          <cell r="AY4956" t="str">
            <v>07L0376</v>
          </cell>
        </row>
        <row r="4957">
          <cell r="AY4957" t="str">
            <v>07L0376</v>
          </cell>
        </row>
        <row r="4958">
          <cell r="AY4958" t="str">
            <v>07L0376</v>
          </cell>
        </row>
        <row r="4959">
          <cell r="AY4959" t="str">
            <v>07L0376</v>
          </cell>
        </row>
        <row r="4960">
          <cell r="AY4960" t="str">
            <v>07L0376</v>
          </cell>
        </row>
        <row r="4961">
          <cell r="AY4961" t="str">
            <v>07L0376</v>
          </cell>
        </row>
        <row r="4962">
          <cell r="AY4962" t="str">
            <v>07L0376</v>
          </cell>
        </row>
        <row r="4963">
          <cell r="AY4963" t="str">
            <v>07L0376</v>
          </cell>
        </row>
        <row r="4964">
          <cell r="AY4964" t="str">
            <v>07L0376</v>
          </cell>
        </row>
        <row r="4965">
          <cell r="AY4965" t="str">
            <v>07L0376</v>
          </cell>
        </row>
        <row r="4966">
          <cell r="AY4966" t="str">
            <v>07L0376</v>
          </cell>
        </row>
        <row r="4967">
          <cell r="AY4967" t="str">
            <v>07L0376</v>
          </cell>
        </row>
        <row r="4968">
          <cell r="AY4968" t="str">
            <v>07L0376</v>
          </cell>
        </row>
        <row r="4969">
          <cell r="AY4969" t="str">
            <v>07L0376</v>
          </cell>
        </row>
        <row r="4970">
          <cell r="AY4970" t="str">
            <v>07L0376</v>
          </cell>
        </row>
        <row r="4971">
          <cell r="AY4971" t="str">
            <v>07L0376</v>
          </cell>
        </row>
        <row r="4972">
          <cell r="AY4972" t="str">
            <v>07L0376</v>
          </cell>
        </row>
        <row r="4973">
          <cell r="AY4973" t="str">
            <v>07L0376</v>
          </cell>
        </row>
        <row r="4974">
          <cell r="AY4974" t="str">
            <v>07L0376</v>
          </cell>
        </row>
        <row r="4975">
          <cell r="AY4975" t="str">
            <v>07L0376</v>
          </cell>
        </row>
        <row r="4976">
          <cell r="AY4976" t="str">
            <v>07L0376</v>
          </cell>
        </row>
        <row r="4977">
          <cell r="AY4977" t="str">
            <v>07L0376</v>
          </cell>
        </row>
        <row r="4978">
          <cell r="AY4978" t="str">
            <v>07L0376</v>
          </cell>
        </row>
        <row r="4979">
          <cell r="AY4979" t="str">
            <v>07L0376</v>
          </cell>
        </row>
        <row r="4980">
          <cell r="AY4980" t="str">
            <v>07L0376</v>
          </cell>
        </row>
        <row r="4981">
          <cell r="AY4981" t="str">
            <v>08L0004</v>
          </cell>
        </row>
        <row r="4982">
          <cell r="AY4982" t="str">
            <v>08L0004</v>
          </cell>
        </row>
        <row r="4983">
          <cell r="AY4983" t="str">
            <v>08L0004</v>
          </cell>
        </row>
        <row r="4984">
          <cell r="AY4984" t="str">
            <v>08L0004</v>
          </cell>
        </row>
        <row r="4985">
          <cell r="AY4985" t="str">
            <v>08L0004</v>
          </cell>
        </row>
        <row r="4986">
          <cell r="AY4986" t="str">
            <v>10L0025</v>
          </cell>
        </row>
        <row r="4987">
          <cell r="AY4987" t="str">
            <v>10L0025</v>
          </cell>
        </row>
        <row r="4988">
          <cell r="AY4988" t="str">
            <v>10L0025</v>
          </cell>
        </row>
        <row r="4989">
          <cell r="AY4989" t="str">
            <v>10L0025</v>
          </cell>
        </row>
        <row r="4990">
          <cell r="AY4990" t="str">
            <v>10L0025</v>
          </cell>
        </row>
        <row r="4991">
          <cell r="AY4991" t="str">
            <v>10L0025</v>
          </cell>
        </row>
        <row r="4992">
          <cell r="AY4992" t="str">
            <v>10L0025</v>
          </cell>
        </row>
        <row r="4993">
          <cell r="AY4993" t="str">
            <v>10L0025</v>
          </cell>
        </row>
        <row r="4994">
          <cell r="AY4994" t="str">
            <v>10L0025</v>
          </cell>
        </row>
        <row r="4995">
          <cell r="AY4995" t="str">
            <v>10L0025</v>
          </cell>
        </row>
        <row r="4996">
          <cell r="AY4996" t="str">
            <v>10L0025</v>
          </cell>
        </row>
        <row r="4997">
          <cell r="AY4997" t="str">
            <v>10L0025</v>
          </cell>
        </row>
        <row r="4998">
          <cell r="AY4998" t="str">
            <v>10L0025</v>
          </cell>
        </row>
        <row r="4999">
          <cell r="AY4999" t="str">
            <v>10L0025</v>
          </cell>
        </row>
        <row r="5000">
          <cell r="AY5000" t="str">
            <v>10L0025</v>
          </cell>
        </row>
        <row r="5001">
          <cell r="AY5001" t="str">
            <v>10L0025</v>
          </cell>
        </row>
        <row r="5002">
          <cell r="AY5002" t="str">
            <v>10L0025</v>
          </cell>
        </row>
        <row r="5003">
          <cell r="AY5003" t="str">
            <v>10L0025</v>
          </cell>
        </row>
        <row r="5004">
          <cell r="AY5004" t="str">
            <v>10L0025</v>
          </cell>
        </row>
        <row r="5005">
          <cell r="AY5005" t="str">
            <v>10L0025</v>
          </cell>
        </row>
        <row r="5006">
          <cell r="AY5006" t="str">
            <v>10L0025</v>
          </cell>
        </row>
        <row r="5007">
          <cell r="AY5007" t="str">
            <v>10L0025</v>
          </cell>
        </row>
        <row r="5008">
          <cell r="AY5008" t="str">
            <v>10L0025</v>
          </cell>
        </row>
        <row r="5009">
          <cell r="AY5009" t="str">
            <v>10L0025</v>
          </cell>
        </row>
        <row r="5010">
          <cell r="AY5010" t="str">
            <v>10L0025</v>
          </cell>
        </row>
        <row r="5011">
          <cell r="AY5011" t="str">
            <v>10L0025</v>
          </cell>
        </row>
        <row r="5012">
          <cell r="AY5012" t="str">
            <v>10L0025</v>
          </cell>
        </row>
        <row r="5013">
          <cell r="AY5013" t="str">
            <v>10L0025</v>
          </cell>
        </row>
        <row r="5014">
          <cell r="AY5014" t="str">
            <v>10L0025</v>
          </cell>
        </row>
        <row r="5015">
          <cell r="AY5015" t="str">
            <v>10L0025</v>
          </cell>
        </row>
        <row r="5016">
          <cell r="AY5016" t="str">
            <v>10L0025</v>
          </cell>
        </row>
        <row r="5017">
          <cell r="AY5017" t="str">
            <v>10L0025</v>
          </cell>
        </row>
        <row r="5018">
          <cell r="AY5018" t="str">
            <v>10L0025</v>
          </cell>
        </row>
        <row r="5019">
          <cell r="AY5019" t="str">
            <v>10L0025</v>
          </cell>
        </row>
        <row r="5020">
          <cell r="AY5020" t="str">
            <v>10L0025</v>
          </cell>
        </row>
        <row r="5021">
          <cell r="AY5021" t="str">
            <v>10L0025</v>
          </cell>
        </row>
        <row r="5022">
          <cell r="AY5022" t="str">
            <v>10L0025</v>
          </cell>
        </row>
        <row r="5023">
          <cell r="AY5023" t="str">
            <v>10L0025</v>
          </cell>
        </row>
        <row r="5024">
          <cell r="AY5024" t="str">
            <v>10L0025</v>
          </cell>
        </row>
        <row r="5025">
          <cell r="AY5025" t="str">
            <v>10L0025</v>
          </cell>
        </row>
        <row r="5026">
          <cell r="AY5026" t="str">
            <v>10L0025</v>
          </cell>
        </row>
        <row r="5027">
          <cell r="AY5027" t="str">
            <v>10L0025</v>
          </cell>
        </row>
        <row r="5028">
          <cell r="AY5028" t="str">
            <v>10L0025</v>
          </cell>
        </row>
        <row r="5029">
          <cell r="AY5029" t="str">
            <v>10L0025</v>
          </cell>
        </row>
        <row r="5030">
          <cell r="AY5030" t="str">
            <v>10L0025</v>
          </cell>
        </row>
        <row r="5031">
          <cell r="AY5031" t="str">
            <v>10L0025</v>
          </cell>
        </row>
        <row r="5032">
          <cell r="AY5032" t="str">
            <v>10L0025</v>
          </cell>
        </row>
        <row r="5033">
          <cell r="AY5033" t="str">
            <v>10L0025</v>
          </cell>
        </row>
        <row r="5034">
          <cell r="AY5034" t="str">
            <v>10L0025</v>
          </cell>
        </row>
        <row r="5035">
          <cell r="AY5035" t="str">
            <v>10L0025</v>
          </cell>
        </row>
        <row r="5036">
          <cell r="AY5036" t="str">
            <v>10L0025</v>
          </cell>
        </row>
        <row r="5037">
          <cell r="AY5037" t="str">
            <v>10L0025</v>
          </cell>
        </row>
        <row r="5038">
          <cell r="AY5038" t="str">
            <v>10L0025</v>
          </cell>
        </row>
        <row r="5039">
          <cell r="AY5039" t="str">
            <v>10L0025</v>
          </cell>
        </row>
        <row r="5040">
          <cell r="AY5040" t="str">
            <v>10L0025</v>
          </cell>
        </row>
        <row r="5041">
          <cell r="AY5041" t="str">
            <v>10L0025</v>
          </cell>
        </row>
        <row r="5042">
          <cell r="AY5042" t="str">
            <v>10L0025</v>
          </cell>
        </row>
        <row r="5043">
          <cell r="AY5043" t="str">
            <v>10L0025</v>
          </cell>
        </row>
        <row r="5044">
          <cell r="AY5044" t="str">
            <v>10L0025</v>
          </cell>
        </row>
        <row r="5045">
          <cell r="AY5045" t="str">
            <v>10L0025</v>
          </cell>
        </row>
        <row r="5046">
          <cell r="AY5046" t="str">
            <v>10L0025</v>
          </cell>
        </row>
        <row r="5047">
          <cell r="AY5047" t="str">
            <v>10L0025</v>
          </cell>
        </row>
        <row r="5048">
          <cell r="AY5048" t="str">
            <v>10L0025</v>
          </cell>
        </row>
        <row r="5049">
          <cell r="AY5049" t="str">
            <v>10L0025</v>
          </cell>
        </row>
        <row r="5050">
          <cell r="AY5050" t="str">
            <v>10L0025</v>
          </cell>
        </row>
        <row r="5051">
          <cell r="AY5051" t="str">
            <v>10L0025</v>
          </cell>
        </row>
        <row r="5052">
          <cell r="AY5052" t="str">
            <v>10L0025</v>
          </cell>
        </row>
        <row r="5053">
          <cell r="AY5053" t="str">
            <v>10L0025</v>
          </cell>
        </row>
        <row r="5054">
          <cell r="AY5054" t="str">
            <v>10L0025</v>
          </cell>
        </row>
        <row r="5055">
          <cell r="AY5055" t="str">
            <v>10L0025</v>
          </cell>
        </row>
        <row r="5056">
          <cell r="AY5056" t="str">
            <v>10L0025</v>
          </cell>
        </row>
        <row r="5057">
          <cell r="AY5057" t="str">
            <v>10L0025</v>
          </cell>
        </row>
        <row r="5058">
          <cell r="AY5058" t="str">
            <v>10L0025</v>
          </cell>
        </row>
        <row r="5059">
          <cell r="AY5059" t="str">
            <v>10L0025</v>
          </cell>
        </row>
        <row r="5060">
          <cell r="AY5060" t="str">
            <v>10L0025</v>
          </cell>
        </row>
        <row r="5061">
          <cell r="AY5061" t="str">
            <v>10L0025</v>
          </cell>
        </row>
        <row r="5062">
          <cell r="AY5062" t="str">
            <v>10L0025</v>
          </cell>
        </row>
        <row r="5063">
          <cell r="AY5063" t="str">
            <v>10L0025</v>
          </cell>
        </row>
        <row r="5064">
          <cell r="AY5064" t="str">
            <v>10L0025</v>
          </cell>
        </row>
        <row r="5065">
          <cell r="AY5065" t="str">
            <v>10L0025</v>
          </cell>
        </row>
        <row r="5066">
          <cell r="AY5066" t="str">
            <v>10L0025</v>
          </cell>
        </row>
        <row r="5067">
          <cell r="AY5067" t="str">
            <v>10L0025</v>
          </cell>
        </row>
        <row r="5068">
          <cell r="AY5068" t="str">
            <v>10L0025</v>
          </cell>
        </row>
        <row r="5069">
          <cell r="AY5069" t="str">
            <v>10L0025</v>
          </cell>
        </row>
        <row r="5070">
          <cell r="AY5070" t="str">
            <v>10L0025</v>
          </cell>
        </row>
        <row r="5071">
          <cell r="AY5071" t="str">
            <v>10L0025</v>
          </cell>
        </row>
        <row r="5072">
          <cell r="AY5072" t="str">
            <v>10L0025</v>
          </cell>
        </row>
        <row r="5073">
          <cell r="AY5073" t="str">
            <v>10L0025</v>
          </cell>
        </row>
        <row r="5074">
          <cell r="AY5074" t="str">
            <v>10L0025</v>
          </cell>
        </row>
        <row r="5075">
          <cell r="AY5075" t="str">
            <v>10L0025</v>
          </cell>
        </row>
        <row r="5076">
          <cell r="AY5076" t="str">
            <v>10L0025</v>
          </cell>
        </row>
        <row r="5077">
          <cell r="AY5077" t="str">
            <v>10L0025</v>
          </cell>
        </row>
        <row r="5078">
          <cell r="AY5078" t="str">
            <v>10L0025</v>
          </cell>
        </row>
        <row r="5079">
          <cell r="AY5079" t="str">
            <v>10L0025</v>
          </cell>
        </row>
        <row r="5080">
          <cell r="AY5080" t="str">
            <v>10L0025</v>
          </cell>
        </row>
        <row r="5081">
          <cell r="AY5081" t="str">
            <v>10L0025</v>
          </cell>
        </row>
        <row r="5082">
          <cell r="AY5082" t="str">
            <v>10L0025</v>
          </cell>
        </row>
        <row r="5083">
          <cell r="AY5083" t="str">
            <v>10L0025</v>
          </cell>
        </row>
        <row r="5084">
          <cell r="AY5084" t="str">
            <v>10L0025</v>
          </cell>
        </row>
        <row r="5085">
          <cell r="AY5085" t="str">
            <v>10L0025</v>
          </cell>
        </row>
        <row r="5086">
          <cell r="AY5086" t="str">
            <v>10L0025</v>
          </cell>
        </row>
        <row r="5087">
          <cell r="AY5087" t="str">
            <v>10L0025</v>
          </cell>
        </row>
        <row r="5088">
          <cell r="AY5088" t="str">
            <v>10L0025</v>
          </cell>
        </row>
        <row r="5089">
          <cell r="AY5089" t="str">
            <v>10L0025</v>
          </cell>
        </row>
        <row r="5090">
          <cell r="AY5090" t="str">
            <v>10L0025</v>
          </cell>
        </row>
        <row r="5091">
          <cell r="AY5091" t="str">
            <v>10L0025</v>
          </cell>
        </row>
        <row r="5092">
          <cell r="AY5092" t="str">
            <v>10L0025</v>
          </cell>
        </row>
        <row r="5093">
          <cell r="AY5093" t="str">
            <v>10L0025</v>
          </cell>
        </row>
        <row r="5094">
          <cell r="AY5094" t="str">
            <v>10L0025</v>
          </cell>
        </row>
        <row r="5095">
          <cell r="AY5095" t="str">
            <v>10L0025</v>
          </cell>
        </row>
        <row r="5096">
          <cell r="AY5096" t="str">
            <v>10L0025</v>
          </cell>
        </row>
        <row r="5097">
          <cell r="AY5097" t="str">
            <v>10L0025</v>
          </cell>
        </row>
        <row r="5098">
          <cell r="AY5098" t="str">
            <v>10L0025</v>
          </cell>
        </row>
        <row r="5099">
          <cell r="AY5099" t="str">
            <v>10L0025</v>
          </cell>
        </row>
        <row r="5100">
          <cell r="AY5100" t="str">
            <v>10L0025</v>
          </cell>
        </row>
        <row r="5101">
          <cell r="AY5101" t="str">
            <v>10L0025</v>
          </cell>
        </row>
        <row r="5102">
          <cell r="AY5102" t="str">
            <v>10L0025</v>
          </cell>
        </row>
        <row r="5103">
          <cell r="AY5103" t="str">
            <v>10L0025</v>
          </cell>
        </row>
        <row r="5104">
          <cell r="AY5104" t="str">
            <v>10L0025</v>
          </cell>
        </row>
        <row r="5105">
          <cell r="AY5105" t="str">
            <v>10L0025</v>
          </cell>
        </row>
        <row r="5106">
          <cell r="AY5106" t="str">
            <v>10L0025</v>
          </cell>
        </row>
        <row r="5107">
          <cell r="AY5107" t="str">
            <v>10L0025</v>
          </cell>
        </row>
        <row r="5108">
          <cell r="AY5108" t="str">
            <v>10L0025</v>
          </cell>
        </row>
        <row r="5109">
          <cell r="AY5109" t="str">
            <v>10L0025</v>
          </cell>
        </row>
        <row r="5110">
          <cell r="AY5110" t="str">
            <v>10L0025</v>
          </cell>
        </row>
        <row r="5111">
          <cell r="AY5111" t="str">
            <v>10L0025</v>
          </cell>
        </row>
        <row r="5112">
          <cell r="AY5112" t="str">
            <v>10L0025</v>
          </cell>
        </row>
        <row r="5113">
          <cell r="AY5113" t="str">
            <v>10L0025</v>
          </cell>
        </row>
        <row r="5114">
          <cell r="AY5114" t="str">
            <v>10L0025</v>
          </cell>
        </row>
        <row r="5115">
          <cell r="AY5115" t="str">
            <v>10L0025</v>
          </cell>
        </row>
        <row r="5116">
          <cell r="AY5116" t="str">
            <v>10L0025</v>
          </cell>
        </row>
        <row r="5117">
          <cell r="AY5117" t="str">
            <v>10L0025</v>
          </cell>
        </row>
        <row r="5118">
          <cell r="AY5118" t="str">
            <v>10L0025</v>
          </cell>
        </row>
        <row r="5119">
          <cell r="AY5119" t="str">
            <v>10L0025</v>
          </cell>
        </row>
        <row r="5120">
          <cell r="AY5120" t="str">
            <v>10L0025</v>
          </cell>
        </row>
        <row r="5121">
          <cell r="AY5121" t="str">
            <v>10L0025</v>
          </cell>
        </row>
        <row r="5122">
          <cell r="AY5122" t="str">
            <v>10L0025</v>
          </cell>
        </row>
        <row r="5123">
          <cell r="AY5123" t="str">
            <v>10L0025</v>
          </cell>
        </row>
        <row r="5124">
          <cell r="AY5124" t="str">
            <v>10L0025</v>
          </cell>
        </row>
        <row r="5125">
          <cell r="AY5125" t="str">
            <v>10L0025</v>
          </cell>
        </row>
        <row r="5126">
          <cell r="AY5126" t="str">
            <v>10L0025</v>
          </cell>
        </row>
        <row r="5127">
          <cell r="AY5127" t="str">
            <v>10L0025</v>
          </cell>
        </row>
        <row r="5128">
          <cell r="AY5128" t="str">
            <v>10L0025</v>
          </cell>
        </row>
        <row r="5129">
          <cell r="AY5129" t="str">
            <v>10L0025</v>
          </cell>
        </row>
        <row r="5130">
          <cell r="AY5130" t="str">
            <v>10L0025</v>
          </cell>
        </row>
        <row r="5131">
          <cell r="AY5131" t="str">
            <v>10L0025</v>
          </cell>
        </row>
        <row r="5132">
          <cell r="AY5132" t="str">
            <v>10L0025</v>
          </cell>
        </row>
        <row r="5133">
          <cell r="AY5133" t="str">
            <v>10L0025</v>
          </cell>
        </row>
        <row r="5134">
          <cell r="AY5134" t="str">
            <v>09L0612</v>
          </cell>
        </row>
        <row r="5135">
          <cell r="AY5135" t="str">
            <v>09L0612</v>
          </cell>
        </row>
        <row r="5136">
          <cell r="AY5136" t="str">
            <v>09L0612</v>
          </cell>
        </row>
        <row r="5137">
          <cell r="AY5137" t="str">
            <v>09L0612</v>
          </cell>
        </row>
        <row r="5138">
          <cell r="AY5138" t="str">
            <v>09L0612</v>
          </cell>
        </row>
        <row r="5139">
          <cell r="AY5139" t="str">
            <v>09L0612</v>
          </cell>
        </row>
        <row r="5140">
          <cell r="AY5140" t="str">
            <v>09L0612</v>
          </cell>
        </row>
        <row r="5141">
          <cell r="AY5141" t="str">
            <v>09L0612</v>
          </cell>
        </row>
        <row r="5142">
          <cell r="AY5142" t="str">
            <v>09L0612</v>
          </cell>
        </row>
        <row r="5143">
          <cell r="AY5143" t="str">
            <v>09L0612</v>
          </cell>
        </row>
        <row r="5144">
          <cell r="AY5144" t="str">
            <v>09L0613</v>
          </cell>
        </row>
        <row r="5145">
          <cell r="AY5145" t="str">
            <v>09L0613</v>
          </cell>
        </row>
        <row r="5146">
          <cell r="AY5146" t="str">
            <v>09L0613</v>
          </cell>
        </row>
        <row r="5147">
          <cell r="AY5147" t="str">
            <v>09L0613</v>
          </cell>
        </row>
        <row r="5148">
          <cell r="AY5148" t="str">
            <v>09L0613</v>
          </cell>
        </row>
        <row r="5149">
          <cell r="AY5149" t="str">
            <v>09L0613</v>
          </cell>
        </row>
        <row r="5150">
          <cell r="AY5150" t="str">
            <v>09L0613</v>
          </cell>
        </row>
        <row r="5151">
          <cell r="AY5151" t="str">
            <v>09L0613</v>
          </cell>
        </row>
        <row r="5152">
          <cell r="AY5152" t="str">
            <v>09L0613</v>
          </cell>
        </row>
        <row r="5153">
          <cell r="AY5153" t="str">
            <v>09L0613</v>
          </cell>
        </row>
        <row r="5154">
          <cell r="AY5154" t="str">
            <v>09L0613</v>
          </cell>
        </row>
        <row r="5155">
          <cell r="AY5155" t="str">
            <v>09L0613</v>
          </cell>
        </row>
        <row r="5156">
          <cell r="AY5156" t="str">
            <v>09L0613</v>
          </cell>
        </row>
        <row r="5157">
          <cell r="AY5157" t="str">
            <v>09L0613</v>
          </cell>
        </row>
        <row r="5158">
          <cell r="AY5158" t="str">
            <v>09L0613</v>
          </cell>
        </row>
        <row r="5159">
          <cell r="AY5159" t="str">
            <v>09L0613</v>
          </cell>
        </row>
        <row r="5160">
          <cell r="AY5160" t="str">
            <v>09L0613</v>
          </cell>
        </row>
        <row r="5161">
          <cell r="AY5161" t="str">
            <v>09L0613</v>
          </cell>
        </row>
        <row r="5162">
          <cell r="AY5162" t="str">
            <v>09L0613</v>
          </cell>
        </row>
        <row r="5163">
          <cell r="AY5163" t="str">
            <v>09L0613</v>
          </cell>
        </row>
        <row r="5164">
          <cell r="AY5164" t="str">
            <v>09L0613</v>
          </cell>
        </row>
        <row r="5165">
          <cell r="AY5165" t="str">
            <v>09L0613</v>
          </cell>
        </row>
        <row r="5166">
          <cell r="AY5166" t="str">
            <v>09L0613</v>
          </cell>
        </row>
        <row r="5167">
          <cell r="AY5167" t="str">
            <v>10L0105</v>
          </cell>
        </row>
        <row r="5168">
          <cell r="AY5168" t="str">
            <v>10L0105</v>
          </cell>
        </row>
        <row r="5169">
          <cell r="AY5169" t="str">
            <v>10L0105</v>
          </cell>
        </row>
        <row r="5170">
          <cell r="AY5170" t="str">
            <v>10L0105</v>
          </cell>
        </row>
        <row r="5171">
          <cell r="AY5171" t="str">
            <v>10L0105</v>
          </cell>
        </row>
        <row r="5172">
          <cell r="AY5172" t="str">
            <v>10L0105</v>
          </cell>
        </row>
        <row r="5173">
          <cell r="AY5173" t="str">
            <v>10L0105</v>
          </cell>
        </row>
        <row r="5174">
          <cell r="AY5174" t="str">
            <v>10L0105</v>
          </cell>
        </row>
        <row r="5175">
          <cell r="AY5175" t="str">
            <v>10L0105</v>
          </cell>
        </row>
        <row r="5176">
          <cell r="AY5176" t="str">
            <v>10L0105</v>
          </cell>
        </row>
        <row r="5177">
          <cell r="AY5177" t="str">
            <v>10L0105</v>
          </cell>
        </row>
        <row r="5178">
          <cell r="AY5178" t="str">
            <v>10L0105</v>
          </cell>
        </row>
        <row r="5179">
          <cell r="AY5179" t="str">
            <v>10L0105</v>
          </cell>
        </row>
        <row r="5180">
          <cell r="AY5180" t="str">
            <v>10L0105</v>
          </cell>
        </row>
        <row r="5181">
          <cell r="AY5181" t="str">
            <v>10L0105</v>
          </cell>
        </row>
        <row r="5182">
          <cell r="AY5182" t="str">
            <v>10L0105</v>
          </cell>
        </row>
        <row r="5183">
          <cell r="AY5183" t="str">
            <v>10L0105</v>
          </cell>
        </row>
        <row r="5184">
          <cell r="AY5184" t="str">
            <v>10L0105</v>
          </cell>
        </row>
        <row r="5185">
          <cell r="AY5185" t="str">
            <v>10L0105</v>
          </cell>
        </row>
        <row r="5186">
          <cell r="AY5186" t="str">
            <v>10L0105</v>
          </cell>
        </row>
        <row r="5187">
          <cell r="AY5187" t="str">
            <v>10L0105</v>
          </cell>
        </row>
        <row r="5188">
          <cell r="AY5188" t="str">
            <v>10L0105</v>
          </cell>
        </row>
        <row r="5189">
          <cell r="AY5189" t="str">
            <v>10L0105</v>
          </cell>
        </row>
        <row r="5190">
          <cell r="AY5190" t="str">
            <v>10L0105</v>
          </cell>
        </row>
        <row r="5191">
          <cell r="AY5191" t="str">
            <v>10L0105</v>
          </cell>
        </row>
        <row r="5192">
          <cell r="AY5192" t="str">
            <v>10L0105</v>
          </cell>
        </row>
        <row r="5193">
          <cell r="AY5193" t="str">
            <v>10L0105</v>
          </cell>
        </row>
        <row r="5194">
          <cell r="AY5194" t="str">
            <v>10L0105</v>
          </cell>
        </row>
        <row r="5195">
          <cell r="AY5195" t="str">
            <v>10L0105</v>
          </cell>
        </row>
        <row r="5196">
          <cell r="AY5196" t="str">
            <v>10L0105</v>
          </cell>
        </row>
        <row r="5197">
          <cell r="AY5197" t="str">
            <v>10L0105</v>
          </cell>
        </row>
        <row r="5198">
          <cell r="AY5198" t="str">
            <v>09L0586</v>
          </cell>
        </row>
        <row r="5199">
          <cell r="AY5199" t="str">
            <v>09L0586</v>
          </cell>
        </row>
        <row r="5200">
          <cell r="AY5200" t="str">
            <v>09L0586</v>
          </cell>
        </row>
        <row r="5201">
          <cell r="AY5201" t="str">
            <v>09L0586</v>
          </cell>
        </row>
        <row r="5202">
          <cell r="AY5202" t="str">
            <v>09L0586</v>
          </cell>
        </row>
        <row r="5203">
          <cell r="AY5203" t="str">
            <v>09L0586</v>
          </cell>
        </row>
        <row r="5204">
          <cell r="AY5204" t="str">
            <v>09L0586</v>
          </cell>
        </row>
        <row r="5205">
          <cell r="AY5205" t="str">
            <v>09L0586</v>
          </cell>
        </row>
        <row r="5206">
          <cell r="AY5206" t="str">
            <v>09L0586</v>
          </cell>
        </row>
        <row r="5207">
          <cell r="AY5207" t="str">
            <v>09L0586</v>
          </cell>
        </row>
        <row r="5208">
          <cell r="AY5208" t="str">
            <v>09L0586</v>
          </cell>
        </row>
        <row r="5209">
          <cell r="AY5209" t="str">
            <v>09L0586</v>
          </cell>
        </row>
        <row r="5210">
          <cell r="AY5210" t="str">
            <v>09L0586</v>
          </cell>
        </row>
        <row r="5211">
          <cell r="AY5211" t="str">
            <v>09L0586</v>
          </cell>
        </row>
        <row r="5212">
          <cell r="AY5212" t="str">
            <v>09L0586</v>
          </cell>
        </row>
        <row r="5213">
          <cell r="AY5213" t="str">
            <v>09L0586</v>
          </cell>
        </row>
        <row r="5214">
          <cell r="AY5214" t="str">
            <v>09L0586</v>
          </cell>
        </row>
        <row r="5215">
          <cell r="AY5215" t="str">
            <v>09L0586</v>
          </cell>
        </row>
        <row r="5216">
          <cell r="AY5216" t="str">
            <v>09L0586</v>
          </cell>
        </row>
        <row r="5217">
          <cell r="AY5217" t="str">
            <v>09L0586</v>
          </cell>
        </row>
        <row r="5218">
          <cell r="AY5218" t="str">
            <v>09L0586</v>
          </cell>
        </row>
        <row r="5219">
          <cell r="AY5219" t="str">
            <v>09L0586</v>
          </cell>
        </row>
        <row r="5220">
          <cell r="AY5220" t="str">
            <v>09L0586</v>
          </cell>
        </row>
        <row r="5221">
          <cell r="AY5221" t="str">
            <v>09L0586</v>
          </cell>
        </row>
        <row r="5222">
          <cell r="AY5222" t="str">
            <v>09L0586</v>
          </cell>
        </row>
        <row r="5223">
          <cell r="AY5223" t="str">
            <v>09L0586</v>
          </cell>
        </row>
        <row r="5224">
          <cell r="AY5224" t="str">
            <v>09L0586</v>
          </cell>
        </row>
        <row r="5225">
          <cell r="AY5225" t="str">
            <v>09L0586</v>
          </cell>
        </row>
        <row r="5226">
          <cell r="AY5226" t="str">
            <v>09L0586</v>
          </cell>
        </row>
        <row r="5227">
          <cell r="AY5227" t="str">
            <v>09L0586</v>
          </cell>
        </row>
        <row r="5228">
          <cell r="AY5228" t="str">
            <v>09L0586</v>
          </cell>
        </row>
        <row r="5229">
          <cell r="AY5229" t="str">
            <v>09L0586</v>
          </cell>
        </row>
        <row r="5230">
          <cell r="AY5230" t="str">
            <v>09L0586</v>
          </cell>
        </row>
        <row r="5231">
          <cell r="AY5231" t="str">
            <v>09L0586</v>
          </cell>
        </row>
        <row r="5232">
          <cell r="AY5232" t="str">
            <v>09L0586</v>
          </cell>
        </row>
        <row r="5233">
          <cell r="AY5233" t="str">
            <v>09L0586</v>
          </cell>
        </row>
        <row r="5234">
          <cell r="AY5234" t="str">
            <v>09L0586</v>
          </cell>
        </row>
        <row r="5235">
          <cell r="AY5235" t="str">
            <v>09L0586</v>
          </cell>
        </row>
        <row r="5236">
          <cell r="AY5236" t="str">
            <v>09L0586</v>
          </cell>
        </row>
        <row r="5237">
          <cell r="AY5237" t="str">
            <v>09L0586</v>
          </cell>
        </row>
        <row r="5238">
          <cell r="AY5238" t="str">
            <v>09L0586</v>
          </cell>
        </row>
        <row r="5239">
          <cell r="AY5239" t="str">
            <v>09L0586</v>
          </cell>
        </row>
        <row r="5240">
          <cell r="AY5240" t="str">
            <v>09L0586</v>
          </cell>
        </row>
        <row r="5241">
          <cell r="AY5241" t="str">
            <v>09L0586</v>
          </cell>
        </row>
        <row r="5242">
          <cell r="AY5242" t="str">
            <v>09L0586</v>
          </cell>
        </row>
        <row r="5243">
          <cell r="AY5243" t="str">
            <v>09L0586</v>
          </cell>
        </row>
        <row r="5244">
          <cell r="AY5244" t="str">
            <v>09L0586</v>
          </cell>
        </row>
        <row r="5245">
          <cell r="AY5245" t="str">
            <v>09L0586</v>
          </cell>
        </row>
        <row r="5246">
          <cell r="AY5246" t="str">
            <v>09L0586</v>
          </cell>
        </row>
        <row r="5247">
          <cell r="AY5247" t="str">
            <v>09L0586</v>
          </cell>
        </row>
        <row r="5248">
          <cell r="AY5248" t="str">
            <v>09L0586</v>
          </cell>
        </row>
        <row r="5249">
          <cell r="AY5249" t="str">
            <v>09L0586</v>
          </cell>
        </row>
        <row r="5250">
          <cell r="AY5250" t="str">
            <v>09L0586</v>
          </cell>
        </row>
        <row r="5251">
          <cell r="AY5251" t="str">
            <v>09L0586</v>
          </cell>
        </row>
        <row r="5252">
          <cell r="AY5252" t="str">
            <v>09L0586</v>
          </cell>
        </row>
        <row r="5253">
          <cell r="AY5253" t="str">
            <v>09L0586</v>
          </cell>
        </row>
        <row r="5254">
          <cell r="AY5254" t="str">
            <v>09L0586</v>
          </cell>
        </row>
        <row r="5255">
          <cell r="AY5255" t="str">
            <v>09L0586</v>
          </cell>
        </row>
        <row r="5256">
          <cell r="AY5256" t="str">
            <v>09L0586</v>
          </cell>
        </row>
        <row r="5257">
          <cell r="AY5257" t="str">
            <v>09L0586</v>
          </cell>
        </row>
        <row r="5258">
          <cell r="AY5258" t="str">
            <v>09L0586</v>
          </cell>
        </row>
        <row r="5259">
          <cell r="AY5259" t="str">
            <v>09L0586</v>
          </cell>
        </row>
        <row r="5260">
          <cell r="AY5260" t="str">
            <v>09L0586</v>
          </cell>
        </row>
        <row r="5261">
          <cell r="AY5261" t="str">
            <v>09L0586</v>
          </cell>
        </row>
        <row r="5262">
          <cell r="AY5262" t="str">
            <v>09L0586</v>
          </cell>
        </row>
        <row r="5263">
          <cell r="AY5263" t="str">
            <v>09L0586</v>
          </cell>
        </row>
        <row r="5264">
          <cell r="AY5264" t="str">
            <v>09L0586</v>
          </cell>
        </row>
        <row r="5265">
          <cell r="AY5265" t="str">
            <v>09L0586</v>
          </cell>
        </row>
        <row r="5266">
          <cell r="AY5266" t="str">
            <v>09L0586</v>
          </cell>
        </row>
        <row r="5267">
          <cell r="AY5267" t="str">
            <v>09L0586</v>
          </cell>
        </row>
        <row r="5268">
          <cell r="AY5268" t="str">
            <v>09L0586</v>
          </cell>
        </row>
        <row r="5269">
          <cell r="AY5269" t="str">
            <v>09L0586</v>
          </cell>
        </row>
        <row r="5270">
          <cell r="AY5270" t="str">
            <v>09L0586</v>
          </cell>
        </row>
        <row r="5271">
          <cell r="AY5271" t="str">
            <v>09L0586</v>
          </cell>
        </row>
        <row r="5272">
          <cell r="AY5272" t="str">
            <v>09L0586</v>
          </cell>
        </row>
        <row r="5273">
          <cell r="AY5273" t="str">
            <v>09L0586</v>
          </cell>
        </row>
        <row r="5274">
          <cell r="AY5274" t="str">
            <v>09L0586</v>
          </cell>
        </row>
        <row r="5275">
          <cell r="AY5275" t="str">
            <v>09L0586</v>
          </cell>
        </row>
        <row r="5276">
          <cell r="AY5276" t="str">
            <v>09L0586</v>
          </cell>
        </row>
        <row r="5277">
          <cell r="AY5277" t="str">
            <v>09L0586</v>
          </cell>
        </row>
        <row r="5278">
          <cell r="AY5278" t="str">
            <v>09L0586</v>
          </cell>
        </row>
        <row r="5279">
          <cell r="AY5279" t="str">
            <v>09L0586</v>
          </cell>
        </row>
        <row r="5280">
          <cell r="AY5280" t="str">
            <v>09L0586</v>
          </cell>
        </row>
        <row r="5281">
          <cell r="AY5281" t="str">
            <v>09L0586</v>
          </cell>
        </row>
        <row r="5282">
          <cell r="AY5282" t="str">
            <v>09L0586</v>
          </cell>
        </row>
        <row r="5283">
          <cell r="AY5283" t="str">
            <v>09L0586</v>
          </cell>
        </row>
        <row r="5284">
          <cell r="AY5284" t="str">
            <v>09L0586</v>
          </cell>
        </row>
        <row r="5285">
          <cell r="AY5285" t="str">
            <v>09L0586</v>
          </cell>
        </row>
        <row r="5286">
          <cell r="AY5286" t="str">
            <v>09L0586</v>
          </cell>
        </row>
        <row r="5287">
          <cell r="AY5287" t="str">
            <v>09L0586</v>
          </cell>
        </row>
        <row r="5288">
          <cell r="AY5288" t="str">
            <v>09L0586</v>
          </cell>
        </row>
        <row r="5289">
          <cell r="AY5289" t="str">
            <v>09L0586</v>
          </cell>
        </row>
        <row r="5290">
          <cell r="AY5290" t="str">
            <v>09L0586</v>
          </cell>
        </row>
        <row r="5291">
          <cell r="AY5291" t="str">
            <v>09L0586</v>
          </cell>
        </row>
        <row r="5292">
          <cell r="AY5292" t="str">
            <v>09L0586</v>
          </cell>
        </row>
        <row r="5293">
          <cell r="AY5293" t="str">
            <v>09L0586</v>
          </cell>
        </row>
        <row r="5294">
          <cell r="AY5294" t="str">
            <v>09L0586</v>
          </cell>
        </row>
        <row r="5295">
          <cell r="AY5295" t="str">
            <v>09L0586</v>
          </cell>
        </row>
        <row r="5296">
          <cell r="AY5296" t="str">
            <v>09L0586</v>
          </cell>
        </row>
        <row r="5297">
          <cell r="AY5297" t="str">
            <v>09L0586</v>
          </cell>
        </row>
        <row r="5298">
          <cell r="AY5298" t="str">
            <v>09L0586</v>
          </cell>
        </row>
        <row r="5299">
          <cell r="AY5299" t="str">
            <v>09L0586</v>
          </cell>
        </row>
        <row r="5300">
          <cell r="AY5300" t="str">
            <v>09L0586</v>
          </cell>
        </row>
        <row r="5301">
          <cell r="AY5301" t="str">
            <v>09L0586</v>
          </cell>
        </row>
        <row r="5302">
          <cell r="AY5302" t="str">
            <v>09L0586</v>
          </cell>
        </row>
        <row r="5303">
          <cell r="AY5303" t="str">
            <v>09L0586</v>
          </cell>
        </row>
        <row r="5304">
          <cell r="AY5304" t="str">
            <v>09L0560</v>
          </cell>
        </row>
        <row r="5305">
          <cell r="AY5305" t="str">
            <v>09L0560</v>
          </cell>
        </row>
        <row r="5306">
          <cell r="AY5306" t="str">
            <v>09L0560</v>
          </cell>
        </row>
        <row r="5307">
          <cell r="AY5307" t="str">
            <v>09L0560</v>
          </cell>
        </row>
        <row r="5308">
          <cell r="AY5308" t="str">
            <v>09L0560</v>
          </cell>
        </row>
        <row r="5309">
          <cell r="AY5309" t="str">
            <v>09L0560</v>
          </cell>
        </row>
        <row r="5310">
          <cell r="AY5310" t="str">
            <v>09L0560</v>
          </cell>
        </row>
        <row r="5311">
          <cell r="AY5311" t="str">
            <v>09L0560</v>
          </cell>
        </row>
        <row r="5312">
          <cell r="AY5312" t="str">
            <v>09L0560</v>
          </cell>
        </row>
        <row r="5313">
          <cell r="AY5313" t="str">
            <v>09L0560</v>
          </cell>
        </row>
        <row r="5314">
          <cell r="AY5314" t="str">
            <v>09L0560</v>
          </cell>
        </row>
        <row r="5315">
          <cell r="AY5315" t="str">
            <v>09L0560</v>
          </cell>
        </row>
        <row r="5316">
          <cell r="AY5316" t="str">
            <v>09L0560</v>
          </cell>
        </row>
        <row r="5317">
          <cell r="AY5317" t="str">
            <v>09L0560</v>
          </cell>
        </row>
        <row r="5318">
          <cell r="AY5318" t="str">
            <v>09L0560</v>
          </cell>
        </row>
        <row r="5319">
          <cell r="AY5319" t="str">
            <v>09L0560</v>
          </cell>
        </row>
        <row r="5320">
          <cell r="AY5320" t="str">
            <v>09L0560</v>
          </cell>
        </row>
        <row r="5321">
          <cell r="AY5321" t="str">
            <v>09L0560</v>
          </cell>
        </row>
        <row r="5322">
          <cell r="AY5322" t="str">
            <v>08L0020</v>
          </cell>
        </row>
        <row r="5323">
          <cell r="AY5323" t="str">
            <v>08L0020</v>
          </cell>
        </row>
        <row r="5324">
          <cell r="AY5324" t="str">
            <v>08L0020</v>
          </cell>
        </row>
        <row r="5325">
          <cell r="AY5325" t="str">
            <v>09L0560</v>
          </cell>
        </row>
        <row r="5326">
          <cell r="AY5326" t="str">
            <v>08L0020</v>
          </cell>
        </row>
        <row r="5327">
          <cell r="AY5327" t="str">
            <v>08L0020</v>
          </cell>
        </row>
        <row r="5328">
          <cell r="AY5328" t="str">
            <v>10L0172</v>
          </cell>
        </row>
        <row r="5329">
          <cell r="AY5329" t="str">
            <v>10L0180</v>
          </cell>
        </row>
        <row r="5330">
          <cell r="AY5330" t="str">
            <v>09L0257</v>
          </cell>
        </row>
        <row r="5331">
          <cell r="AY5331" t="str">
            <v>09L0257</v>
          </cell>
        </row>
        <row r="5332">
          <cell r="AY5332" t="str">
            <v>09L0257</v>
          </cell>
        </row>
        <row r="5333">
          <cell r="AY5333" t="str">
            <v>09L0257</v>
          </cell>
        </row>
        <row r="5334">
          <cell r="AY5334" t="str">
            <v>09L0257</v>
          </cell>
        </row>
        <row r="5335">
          <cell r="AY5335" t="str">
            <v>09L0257</v>
          </cell>
        </row>
        <row r="5336">
          <cell r="AY5336" t="str">
            <v>09L0257</v>
          </cell>
        </row>
        <row r="5337">
          <cell r="AY5337" t="str">
            <v>09L0257</v>
          </cell>
        </row>
        <row r="5338">
          <cell r="AY5338" t="str">
            <v>09L0257</v>
          </cell>
        </row>
        <row r="5339">
          <cell r="AY5339" t="str">
            <v>09L0257</v>
          </cell>
        </row>
        <row r="5340">
          <cell r="AY5340" t="str">
            <v>09L0257</v>
          </cell>
        </row>
        <row r="5341">
          <cell r="AY5341" t="str">
            <v>09L0257</v>
          </cell>
        </row>
        <row r="5342">
          <cell r="AY5342" t="str">
            <v>09L0257</v>
          </cell>
        </row>
        <row r="5343">
          <cell r="AY5343" t="str">
            <v>09L0257</v>
          </cell>
        </row>
        <row r="5344">
          <cell r="AY5344" t="str">
            <v>09L0257</v>
          </cell>
        </row>
        <row r="5345">
          <cell r="AY5345" t="str">
            <v>09L0257</v>
          </cell>
        </row>
        <row r="5346">
          <cell r="AY5346" t="str">
            <v>09L0257</v>
          </cell>
        </row>
        <row r="5347">
          <cell r="AY5347" t="str">
            <v>09L0257</v>
          </cell>
        </row>
        <row r="5348">
          <cell r="AY5348" t="str">
            <v>09L0257</v>
          </cell>
        </row>
        <row r="5349">
          <cell r="AY5349" t="str">
            <v>09L0257</v>
          </cell>
        </row>
        <row r="5350">
          <cell r="AY5350" t="str">
            <v>09L0257</v>
          </cell>
        </row>
        <row r="5351">
          <cell r="AY5351" t="str">
            <v>09L0257</v>
          </cell>
        </row>
        <row r="5352">
          <cell r="AY5352" t="str">
            <v>09L0257</v>
          </cell>
        </row>
        <row r="5353">
          <cell r="AY5353" t="str">
            <v>09L0257</v>
          </cell>
        </row>
        <row r="5354">
          <cell r="AY5354" t="str">
            <v>09L0257</v>
          </cell>
        </row>
        <row r="5355">
          <cell r="AY5355" t="str">
            <v>09L0257</v>
          </cell>
        </row>
        <row r="5356">
          <cell r="AY5356" t="str">
            <v>09L0257</v>
          </cell>
        </row>
        <row r="5357">
          <cell r="AY5357" t="str">
            <v>09L0257</v>
          </cell>
        </row>
        <row r="5358">
          <cell r="AY5358" t="str">
            <v>09L0257</v>
          </cell>
        </row>
        <row r="5359">
          <cell r="AY5359" t="str">
            <v>09L0257</v>
          </cell>
        </row>
        <row r="5360">
          <cell r="AY5360" t="str">
            <v>09L0257</v>
          </cell>
        </row>
        <row r="5361">
          <cell r="AY5361" t="str">
            <v>09L0257</v>
          </cell>
        </row>
        <row r="5362">
          <cell r="AY5362" t="str">
            <v>09L0257</v>
          </cell>
        </row>
        <row r="5363">
          <cell r="AY5363" t="str">
            <v>09L0257</v>
          </cell>
        </row>
        <row r="5364">
          <cell r="AY5364" t="str">
            <v>09L0257</v>
          </cell>
        </row>
        <row r="5365">
          <cell r="AY5365" t="str">
            <v>09L0257</v>
          </cell>
        </row>
        <row r="5366">
          <cell r="AY5366" t="str">
            <v>09L0257</v>
          </cell>
        </row>
        <row r="5367">
          <cell r="AY5367" t="str">
            <v>09L0257</v>
          </cell>
        </row>
        <row r="5368">
          <cell r="AY5368" t="str">
            <v>09L0257</v>
          </cell>
        </row>
        <row r="5369">
          <cell r="AY5369" t="str">
            <v>09L0257</v>
          </cell>
        </row>
        <row r="5370">
          <cell r="AY5370" t="str">
            <v>09L0257</v>
          </cell>
        </row>
        <row r="5371">
          <cell r="AY5371" t="str">
            <v>09L0257</v>
          </cell>
        </row>
        <row r="5372">
          <cell r="AY5372" t="str">
            <v>09L0257</v>
          </cell>
        </row>
        <row r="5373">
          <cell r="AY5373" t="str">
            <v>09L0257</v>
          </cell>
        </row>
        <row r="5374">
          <cell r="AY5374" t="str">
            <v>09L0257</v>
          </cell>
        </row>
        <row r="5375">
          <cell r="AY5375" t="str">
            <v>09L0257</v>
          </cell>
        </row>
        <row r="5376">
          <cell r="AY5376" t="str">
            <v>09L0257</v>
          </cell>
        </row>
        <row r="5377">
          <cell r="AY5377" t="str">
            <v>09L0257</v>
          </cell>
        </row>
        <row r="5378">
          <cell r="AY5378" t="str">
            <v>09L0257</v>
          </cell>
        </row>
        <row r="5379">
          <cell r="AY5379" t="str">
            <v>09L0257</v>
          </cell>
        </row>
        <row r="5380">
          <cell r="AY5380" t="str">
            <v>09L0257</v>
          </cell>
        </row>
        <row r="5381">
          <cell r="AY5381" t="str">
            <v>09L0257</v>
          </cell>
        </row>
        <row r="5382">
          <cell r="AY5382" t="str">
            <v>09L0257</v>
          </cell>
        </row>
        <row r="5383">
          <cell r="AY5383" t="str">
            <v>09L0257</v>
          </cell>
        </row>
        <row r="5384">
          <cell r="AY5384" t="str">
            <v>09L0257</v>
          </cell>
        </row>
        <row r="5385">
          <cell r="AY5385" t="str">
            <v>09L0257</v>
          </cell>
        </row>
        <row r="5386">
          <cell r="AY5386" t="str">
            <v>09L0257</v>
          </cell>
        </row>
        <row r="5387">
          <cell r="AY5387" t="str">
            <v>09L0257</v>
          </cell>
        </row>
        <row r="5388">
          <cell r="AY5388" t="str">
            <v>09L0257</v>
          </cell>
        </row>
        <row r="5389">
          <cell r="AY5389" t="str">
            <v>09L0257</v>
          </cell>
        </row>
        <row r="5390">
          <cell r="AY5390" t="str">
            <v>09L0257</v>
          </cell>
        </row>
        <row r="5391">
          <cell r="AY5391" t="str">
            <v>09L0257</v>
          </cell>
        </row>
        <row r="5392">
          <cell r="AY5392" t="str">
            <v>09L0257</v>
          </cell>
        </row>
        <row r="5393">
          <cell r="AY5393" t="str">
            <v>09L0257</v>
          </cell>
        </row>
        <row r="5394">
          <cell r="AY5394" t="str">
            <v>09L0257</v>
          </cell>
        </row>
        <row r="5395">
          <cell r="AY5395" t="str">
            <v>09L0257</v>
          </cell>
        </row>
        <row r="5396">
          <cell r="AY5396" t="str">
            <v>09L0257</v>
          </cell>
        </row>
        <row r="5397">
          <cell r="AY5397" t="str">
            <v>09L0257</v>
          </cell>
        </row>
        <row r="5398">
          <cell r="AY5398" t="str">
            <v>09L0257</v>
          </cell>
        </row>
        <row r="5399">
          <cell r="AY5399" t="str">
            <v>09L0257</v>
          </cell>
        </row>
        <row r="5400">
          <cell r="AY5400" t="str">
            <v>09L0257</v>
          </cell>
        </row>
        <row r="5401">
          <cell r="AY5401" t="str">
            <v>09L0257</v>
          </cell>
        </row>
        <row r="5402">
          <cell r="AY5402" t="str">
            <v>09L0257</v>
          </cell>
        </row>
        <row r="5403">
          <cell r="AY5403" t="str">
            <v>09L0257</v>
          </cell>
        </row>
        <row r="5404">
          <cell r="AY5404" t="str">
            <v>09L0257</v>
          </cell>
        </row>
        <row r="5405">
          <cell r="AY5405" t="str">
            <v>09L0257</v>
          </cell>
        </row>
        <row r="5406">
          <cell r="AY5406" t="str">
            <v>09L0257</v>
          </cell>
        </row>
        <row r="5407">
          <cell r="AY5407" t="str">
            <v>09L0257</v>
          </cell>
        </row>
        <row r="5408">
          <cell r="AY5408" t="str">
            <v>09L0257</v>
          </cell>
        </row>
        <row r="5409">
          <cell r="AY5409" t="str">
            <v>09L0257</v>
          </cell>
        </row>
        <row r="5410">
          <cell r="AY5410" t="str">
            <v>09L0257</v>
          </cell>
        </row>
        <row r="5411">
          <cell r="AY5411" t="str">
            <v>09L0257</v>
          </cell>
        </row>
        <row r="5412">
          <cell r="AY5412" t="str">
            <v>09L0257</v>
          </cell>
        </row>
        <row r="5413">
          <cell r="AY5413" t="str">
            <v>09L0257</v>
          </cell>
        </row>
        <row r="5414">
          <cell r="AY5414" t="str">
            <v>09L0257</v>
          </cell>
        </row>
        <row r="5415">
          <cell r="AY5415" t="str">
            <v>09L0257</v>
          </cell>
        </row>
        <row r="5416">
          <cell r="AY5416" t="str">
            <v>09L0257</v>
          </cell>
        </row>
        <row r="5417">
          <cell r="AY5417" t="str">
            <v>09L0257</v>
          </cell>
        </row>
        <row r="5418">
          <cell r="AY5418" t="str">
            <v>09L0257</v>
          </cell>
        </row>
        <row r="5419">
          <cell r="AY5419" t="str">
            <v>09L0257</v>
          </cell>
        </row>
        <row r="5420">
          <cell r="AY5420" t="str">
            <v>09L0257</v>
          </cell>
        </row>
        <row r="5421">
          <cell r="AY5421" t="str">
            <v>09L0257</v>
          </cell>
        </row>
        <row r="5422">
          <cell r="AY5422" t="str">
            <v>09L0257</v>
          </cell>
        </row>
        <row r="5423">
          <cell r="AY5423" t="str">
            <v>09L0257</v>
          </cell>
        </row>
        <row r="5424">
          <cell r="AY5424" t="str">
            <v>09L0257</v>
          </cell>
        </row>
        <row r="5425">
          <cell r="AY5425" t="str">
            <v>09L0257</v>
          </cell>
        </row>
        <row r="5426">
          <cell r="AY5426" t="str">
            <v>07L0131</v>
          </cell>
        </row>
        <row r="5427">
          <cell r="AY5427" t="str">
            <v>09L0191</v>
          </cell>
        </row>
        <row r="5428">
          <cell r="AY5428" t="str">
            <v>09L0191</v>
          </cell>
        </row>
        <row r="5429">
          <cell r="AY5429" t="str">
            <v>09L0191</v>
          </cell>
        </row>
        <row r="5430">
          <cell r="AY5430" t="str">
            <v>09L0191</v>
          </cell>
        </row>
        <row r="5431">
          <cell r="AY5431" t="str">
            <v>09L0191</v>
          </cell>
        </row>
        <row r="5432">
          <cell r="AY5432" t="str">
            <v>09L0191</v>
          </cell>
        </row>
        <row r="5433">
          <cell r="AY5433" t="str">
            <v>09L0191</v>
          </cell>
        </row>
        <row r="5434">
          <cell r="AY5434" t="str">
            <v>09L0191</v>
          </cell>
        </row>
        <row r="5435">
          <cell r="AY5435" t="str">
            <v>09L0564</v>
          </cell>
        </row>
        <row r="5436">
          <cell r="AY5436" t="str">
            <v>09L0564</v>
          </cell>
        </row>
        <row r="5437">
          <cell r="AY5437" t="str">
            <v>09L0564</v>
          </cell>
        </row>
        <row r="5438">
          <cell r="AY5438" t="str">
            <v>09L0564</v>
          </cell>
        </row>
        <row r="5439">
          <cell r="AY5439" t="str">
            <v>09L0564</v>
          </cell>
        </row>
        <row r="5440">
          <cell r="AY5440" t="str">
            <v>09L0564</v>
          </cell>
        </row>
        <row r="5441">
          <cell r="AY5441" t="str">
            <v>09L0564</v>
          </cell>
        </row>
        <row r="5442">
          <cell r="AY5442" t="str">
            <v>09L0564</v>
          </cell>
        </row>
        <row r="5443">
          <cell r="AY5443" t="str">
            <v>09L0564</v>
          </cell>
        </row>
        <row r="5444">
          <cell r="AY5444" t="str">
            <v>09L0564</v>
          </cell>
        </row>
        <row r="5445">
          <cell r="AY5445" t="str">
            <v>09L0564</v>
          </cell>
        </row>
        <row r="5446">
          <cell r="AY5446" t="str">
            <v>09L0564</v>
          </cell>
        </row>
        <row r="5447">
          <cell r="AY5447" t="str">
            <v>09L0564</v>
          </cell>
        </row>
        <row r="5448">
          <cell r="AY5448" t="str">
            <v>09L0564</v>
          </cell>
        </row>
        <row r="5449">
          <cell r="AY5449" t="str">
            <v>09L0564</v>
          </cell>
        </row>
        <row r="5450">
          <cell r="AY5450" t="str">
            <v>09L0564</v>
          </cell>
        </row>
        <row r="5451">
          <cell r="AY5451" t="str">
            <v>09L0564</v>
          </cell>
        </row>
        <row r="5452">
          <cell r="AY5452" t="str">
            <v>09L0564</v>
          </cell>
        </row>
        <row r="5453">
          <cell r="AY5453" t="str">
            <v>09L0564</v>
          </cell>
        </row>
        <row r="5454">
          <cell r="AY5454" t="str">
            <v>09L0564</v>
          </cell>
        </row>
        <row r="5455">
          <cell r="AY5455" t="str">
            <v>09L0564</v>
          </cell>
        </row>
        <row r="5456">
          <cell r="AY5456" t="str">
            <v>09L0564</v>
          </cell>
        </row>
        <row r="5457">
          <cell r="AY5457" t="str">
            <v>09L0564</v>
          </cell>
        </row>
        <row r="5458">
          <cell r="AY5458" t="str">
            <v>09L0564</v>
          </cell>
        </row>
        <row r="5459">
          <cell r="AY5459" t="str">
            <v>09L0564</v>
          </cell>
        </row>
        <row r="5460">
          <cell r="AY5460" t="str">
            <v>09L0564</v>
          </cell>
        </row>
        <row r="5461">
          <cell r="AY5461" t="str">
            <v>09L0564</v>
          </cell>
        </row>
        <row r="5462">
          <cell r="AY5462" t="str">
            <v>09L0564</v>
          </cell>
        </row>
        <row r="5463">
          <cell r="AY5463" t="str">
            <v>09L0564</v>
          </cell>
        </row>
        <row r="5464">
          <cell r="AY5464" t="str">
            <v>09L0564</v>
          </cell>
        </row>
        <row r="5465">
          <cell r="AY5465" t="str">
            <v>09L0564</v>
          </cell>
        </row>
        <row r="5466">
          <cell r="AY5466" t="str">
            <v>09L0564</v>
          </cell>
        </row>
        <row r="5467">
          <cell r="AY5467" t="str">
            <v>09L0564</v>
          </cell>
        </row>
        <row r="5468">
          <cell r="AY5468" t="str">
            <v>09L0564</v>
          </cell>
        </row>
        <row r="5469">
          <cell r="AY5469" t="str">
            <v>09L0564</v>
          </cell>
        </row>
        <row r="5470">
          <cell r="AY5470" t="str">
            <v>09L0564</v>
          </cell>
        </row>
        <row r="5471">
          <cell r="AY5471" t="str">
            <v>09L0564</v>
          </cell>
        </row>
        <row r="5472">
          <cell r="AY5472" t="str">
            <v>09L0564</v>
          </cell>
        </row>
        <row r="5473">
          <cell r="AY5473" t="str">
            <v>09L0564</v>
          </cell>
        </row>
        <row r="5474">
          <cell r="AY5474" t="str">
            <v>09L0564</v>
          </cell>
        </row>
        <row r="5475">
          <cell r="AY5475" t="str">
            <v>09L0564</v>
          </cell>
        </row>
        <row r="5476">
          <cell r="AY5476" t="str">
            <v>09L0564</v>
          </cell>
        </row>
        <row r="5477">
          <cell r="AY5477" t="str">
            <v>09L0564</v>
          </cell>
        </row>
        <row r="5478">
          <cell r="AY5478" t="str">
            <v>09L0564</v>
          </cell>
        </row>
        <row r="5479">
          <cell r="AY5479" t="str">
            <v>09L0564</v>
          </cell>
        </row>
        <row r="5480">
          <cell r="AY5480" t="str">
            <v>09L0564</v>
          </cell>
        </row>
        <row r="5481">
          <cell r="AY5481" t="str">
            <v>09L0564</v>
          </cell>
        </row>
        <row r="5482">
          <cell r="AY5482" t="str">
            <v>09L0564</v>
          </cell>
        </row>
        <row r="5483">
          <cell r="AY5483" t="str">
            <v>09L0564</v>
          </cell>
        </row>
        <row r="5484">
          <cell r="AY5484" t="str">
            <v>09L0564</v>
          </cell>
        </row>
        <row r="5485">
          <cell r="AY5485" t="str">
            <v>09L0564</v>
          </cell>
        </row>
        <row r="5486">
          <cell r="AY5486" t="str">
            <v>09L0564</v>
          </cell>
        </row>
        <row r="5487">
          <cell r="AY5487" t="str">
            <v>09L0564</v>
          </cell>
        </row>
        <row r="5488">
          <cell r="AY5488" t="str">
            <v>09L0564</v>
          </cell>
        </row>
        <row r="5489">
          <cell r="AY5489" t="str">
            <v>09L0564</v>
          </cell>
        </row>
        <row r="5490">
          <cell r="AY5490" t="str">
            <v>09L0564</v>
          </cell>
        </row>
        <row r="5491">
          <cell r="AY5491" t="str">
            <v>09L0564</v>
          </cell>
        </row>
        <row r="5492">
          <cell r="AY5492" t="str">
            <v>09L0564</v>
          </cell>
        </row>
        <row r="5493">
          <cell r="AY5493" t="str">
            <v>09L0564</v>
          </cell>
        </row>
        <row r="5494">
          <cell r="AY5494" t="str">
            <v>09L0564</v>
          </cell>
        </row>
        <row r="5495">
          <cell r="AY5495" t="str">
            <v>09L0564</v>
          </cell>
        </row>
        <row r="5496">
          <cell r="AY5496" t="str">
            <v>09L0564</v>
          </cell>
        </row>
        <row r="5497">
          <cell r="AY5497" t="str">
            <v>09L0564</v>
          </cell>
        </row>
        <row r="5498">
          <cell r="AY5498" t="str">
            <v>09L0564</v>
          </cell>
        </row>
        <row r="5499">
          <cell r="AY5499" t="str">
            <v>09L0564</v>
          </cell>
        </row>
        <row r="5500">
          <cell r="AY5500" t="str">
            <v>09L0564</v>
          </cell>
        </row>
        <row r="5501">
          <cell r="AY5501" t="str">
            <v>09L0564</v>
          </cell>
        </row>
        <row r="5502">
          <cell r="AY5502" t="str">
            <v>09L0564</v>
          </cell>
        </row>
        <row r="5503">
          <cell r="AY5503" t="str">
            <v>09L0564</v>
          </cell>
        </row>
        <row r="5504">
          <cell r="AY5504" t="str">
            <v>09L0564</v>
          </cell>
        </row>
        <row r="5505">
          <cell r="AY5505" t="str">
            <v>09L0564</v>
          </cell>
        </row>
        <row r="5506">
          <cell r="AY5506" t="str">
            <v>09L0564</v>
          </cell>
        </row>
        <row r="5507">
          <cell r="AY5507" t="str">
            <v>09L0564</v>
          </cell>
        </row>
        <row r="5508">
          <cell r="AY5508" t="str">
            <v>09L0564</v>
          </cell>
        </row>
        <row r="5509">
          <cell r="AY5509" t="str">
            <v>09L0564</v>
          </cell>
        </row>
        <row r="5510">
          <cell r="AY5510" t="str">
            <v>09L0564</v>
          </cell>
        </row>
        <row r="5511">
          <cell r="AY5511" t="str">
            <v>09L0564</v>
          </cell>
        </row>
        <row r="5512">
          <cell r="AY5512" t="str">
            <v>09L0564</v>
          </cell>
        </row>
        <row r="5513">
          <cell r="AY5513" t="str">
            <v>09L0564</v>
          </cell>
        </row>
        <row r="5514">
          <cell r="AY5514" t="str">
            <v>09L0564</v>
          </cell>
        </row>
        <row r="5515">
          <cell r="AY5515" t="str">
            <v>09L0564</v>
          </cell>
        </row>
        <row r="5516">
          <cell r="AY5516" t="str">
            <v>09L0564</v>
          </cell>
        </row>
        <row r="5517">
          <cell r="AY5517" t="str">
            <v>09L0564</v>
          </cell>
        </row>
        <row r="5518">
          <cell r="AY5518" t="str">
            <v>09L0564</v>
          </cell>
        </row>
        <row r="5519">
          <cell r="AY5519" t="str">
            <v>09L0564</v>
          </cell>
        </row>
        <row r="5520">
          <cell r="AY5520" t="str">
            <v>09L0564</v>
          </cell>
        </row>
        <row r="5521">
          <cell r="AY5521" t="str">
            <v>09L0564</v>
          </cell>
        </row>
        <row r="5522">
          <cell r="AY5522" t="str">
            <v>09L0564</v>
          </cell>
        </row>
        <row r="5523">
          <cell r="AY5523" t="str">
            <v>09L0564</v>
          </cell>
        </row>
        <row r="5524">
          <cell r="AY5524" t="str">
            <v>09L0564</v>
          </cell>
        </row>
        <row r="5525">
          <cell r="AY5525" t="str">
            <v>09L0564</v>
          </cell>
        </row>
        <row r="5526">
          <cell r="AY5526" t="str">
            <v>09L0564</v>
          </cell>
        </row>
        <row r="5527">
          <cell r="AY5527" t="str">
            <v>09L0564</v>
          </cell>
        </row>
        <row r="5528">
          <cell r="AY5528" t="str">
            <v>09L0564</v>
          </cell>
        </row>
        <row r="5529">
          <cell r="AY5529" t="str">
            <v>09L0564</v>
          </cell>
        </row>
        <row r="5530">
          <cell r="AY5530" t="str">
            <v>09L0564</v>
          </cell>
        </row>
        <row r="5531">
          <cell r="AY5531" t="str">
            <v>09L0564</v>
          </cell>
        </row>
        <row r="5532">
          <cell r="AY5532" t="str">
            <v>09L0564</v>
          </cell>
        </row>
        <row r="5533">
          <cell r="AY5533" t="str">
            <v>09L0564</v>
          </cell>
        </row>
        <row r="5534">
          <cell r="AY5534" t="str">
            <v>09L0564</v>
          </cell>
        </row>
        <row r="5535">
          <cell r="AY5535" t="str">
            <v>09L0564</v>
          </cell>
        </row>
        <row r="5536">
          <cell r="AY5536" t="str">
            <v>09L0564</v>
          </cell>
        </row>
        <row r="5537">
          <cell r="AY5537" t="str">
            <v>09L0564</v>
          </cell>
        </row>
        <row r="5538">
          <cell r="AY5538" t="str">
            <v>09L0564</v>
          </cell>
        </row>
        <row r="5539">
          <cell r="AY5539" t="str">
            <v>09L0564</v>
          </cell>
        </row>
        <row r="5540">
          <cell r="AY5540" t="str">
            <v>09L0564</v>
          </cell>
        </row>
        <row r="5541">
          <cell r="AY5541" t="str">
            <v>09L0564</v>
          </cell>
        </row>
        <row r="5542">
          <cell r="AY5542" t="str">
            <v>09L0564</v>
          </cell>
        </row>
        <row r="5543">
          <cell r="AY5543" t="str">
            <v>09L0564</v>
          </cell>
        </row>
        <row r="5544">
          <cell r="AY5544" t="str">
            <v>09L0564</v>
          </cell>
        </row>
        <row r="5545">
          <cell r="AY5545" t="str">
            <v>09L0564</v>
          </cell>
        </row>
        <row r="5546">
          <cell r="AY5546" t="str">
            <v>09L0564</v>
          </cell>
        </row>
        <row r="5547">
          <cell r="AY5547" t="str">
            <v>09L0564</v>
          </cell>
        </row>
        <row r="5548">
          <cell r="AY5548" t="str">
            <v>09L0564</v>
          </cell>
        </row>
        <row r="5549">
          <cell r="AY5549" t="str">
            <v>09L0564</v>
          </cell>
        </row>
        <row r="5550">
          <cell r="AY5550" t="str">
            <v>09L0564</v>
          </cell>
        </row>
        <row r="5551">
          <cell r="AY5551" t="str">
            <v>09L0564</v>
          </cell>
        </row>
        <row r="5552">
          <cell r="AY5552" t="str">
            <v>09L0564</v>
          </cell>
        </row>
        <row r="5553">
          <cell r="AY5553" t="str">
            <v>09L0564</v>
          </cell>
        </row>
        <row r="5554">
          <cell r="AY5554" t="str">
            <v>09L0564</v>
          </cell>
        </row>
        <row r="5555">
          <cell r="AY5555" t="str">
            <v>09L0564</v>
          </cell>
        </row>
        <row r="5556">
          <cell r="AY5556" t="str">
            <v>09L0564</v>
          </cell>
        </row>
        <row r="5557">
          <cell r="AY5557" t="str">
            <v>09L0564</v>
          </cell>
        </row>
        <row r="5558">
          <cell r="AY5558" t="str">
            <v>09L0564</v>
          </cell>
        </row>
        <row r="5559">
          <cell r="AY5559" t="str">
            <v>09L0564</v>
          </cell>
        </row>
        <row r="5560">
          <cell r="AY5560" t="str">
            <v>09L0564</v>
          </cell>
        </row>
        <row r="5561">
          <cell r="AY5561" t="str">
            <v>09L0564</v>
          </cell>
        </row>
        <row r="5562">
          <cell r="AY5562" t="str">
            <v>09L0564</v>
          </cell>
        </row>
        <row r="5563">
          <cell r="AY5563" t="str">
            <v>09L0564</v>
          </cell>
        </row>
        <row r="5564">
          <cell r="AY5564" t="str">
            <v>09L0564</v>
          </cell>
        </row>
        <row r="5565">
          <cell r="AY5565" t="str">
            <v>09L0564</v>
          </cell>
        </row>
        <row r="5566">
          <cell r="AY5566" t="str">
            <v>09L0564</v>
          </cell>
        </row>
        <row r="5567">
          <cell r="AY5567" t="str">
            <v>09L0564</v>
          </cell>
        </row>
        <row r="5568">
          <cell r="AY5568" t="str">
            <v>09L0564</v>
          </cell>
        </row>
        <row r="5569">
          <cell r="AY5569" t="str">
            <v>09L0564</v>
          </cell>
        </row>
        <row r="5570">
          <cell r="AY5570" t="str">
            <v>09L0564</v>
          </cell>
        </row>
        <row r="5571">
          <cell r="AY5571" t="str">
            <v>09L0564</v>
          </cell>
        </row>
        <row r="5572">
          <cell r="AY5572" t="str">
            <v>09L0564</v>
          </cell>
        </row>
        <row r="5573">
          <cell r="AY5573" t="str">
            <v>09L0564</v>
          </cell>
        </row>
        <row r="5574">
          <cell r="AY5574" t="str">
            <v>09L0564</v>
          </cell>
        </row>
        <row r="5575">
          <cell r="AY5575" t="str">
            <v>09L0564</v>
          </cell>
        </row>
        <row r="5576">
          <cell r="AY5576" t="str">
            <v>09L0564</v>
          </cell>
        </row>
        <row r="5577">
          <cell r="AY5577" t="str">
            <v>09L0564</v>
          </cell>
        </row>
        <row r="5578">
          <cell r="AY5578" t="str">
            <v>09L0564</v>
          </cell>
        </row>
        <row r="5579">
          <cell r="AY5579" t="str">
            <v>09L0564</v>
          </cell>
        </row>
        <row r="5580">
          <cell r="AY5580" t="str">
            <v>09L0564</v>
          </cell>
        </row>
        <row r="5581">
          <cell r="AY5581" t="str">
            <v>09L0564</v>
          </cell>
        </row>
        <row r="5582">
          <cell r="AY5582" t="str">
            <v>09L0564</v>
          </cell>
        </row>
        <row r="5583">
          <cell r="AY5583" t="str">
            <v>09L0564</v>
          </cell>
        </row>
        <row r="5584">
          <cell r="AY5584" t="str">
            <v>09L0564</v>
          </cell>
        </row>
        <row r="5585">
          <cell r="AY5585" t="str">
            <v>09L0564</v>
          </cell>
        </row>
        <row r="5586">
          <cell r="AY5586" t="str">
            <v>09L0564</v>
          </cell>
        </row>
        <row r="5587">
          <cell r="AY5587" t="str">
            <v>09L0564</v>
          </cell>
        </row>
        <row r="5588">
          <cell r="AY5588" t="str">
            <v>09L0564</v>
          </cell>
        </row>
        <row r="5589">
          <cell r="AY5589" t="str">
            <v>09L0564</v>
          </cell>
        </row>
        <row r="5590">
          <cell r="AY5590" t="str">
            <v>09L0564</v>
          </cell>
        </row>
        <row r="5591">
          <cell r="AY5591" t="str">
            <v>09L0564</v>
          </cell>
        </row>
        <row r="5592">
          <cell r="AY5592" t="str">
            <v>09L0564</v>
          </cell>
        </row>
        <row r="5593">
          <cell r="AY5593" t="str">
            <v>09L0564</v>
          </cell>
        </row>
        <row r="5594">
          <cell r="AY5594" t="str">
            <v>09L0564</v>
          </cell>
        </row>
        <row r="5595">
          <cell r="AY5595" t="str">
            <v>09L0564</v>
          </cell>
        </row>
        <row r="5596">
          <cell r="AY5596" t="str">
            <v>09L0564</v>
          </cell>
        </row>
        <row r="5597">
          <cell r="AY5597" t="str">
            <v>09L0564</v>
          </cell>
        </row>
        <row r="5598">
          <cell r="AY5598" t="str">
            <v>09L0564</v>
          </cell>
        </row>
        <row r="5599">
          <cell r="AY5599" t="str">
            <v>09L0564</v>
          </cell>
        </row>
        <row r="5600">
          <cell r="AY5600" t="str">
            <v>09L0564</v>
          </cell>
        </row>
        <row r="5601">
          <cell r="AY5601" t="str">
            <v>09L0564</v>
          </cell>
        </row>
        <row r="5602">
          <cell r="AY5602" t="str">
            <v>09L0564</v>
          </cell>
        </row>
        <row r="5603">
          <cell r="AY5603" t="str">
            <v>09L0564</v>
          </cell>
        </row>
        <row r="5604">
          <cell r="AY5604" t="str">
            <v>09L0564</v>
          </cell>
        </row>
        <row r="5605">
          <cell r="AY5605" t="str">
            <v>09L0564</v>
          </cell>
        </row>
        <row r="5606">
          <cell r="AY5606" t="str">
            <v>09L0564</v>
          </cell>
        </row>
        <row r="5607">
          <cell r="AY5607" t="str">
            <v>09L0564</v>
          </cell>
        </row>
        <row r="5608">
          <cell r="AY5608" t="str">
            <v>09L0564</v>
          </cell>
        </row>
        <row r="5609">
          <cell r="AY5609" t="str">
            <v>09L0564</v>
          </cell>
        </row>
        <row r="5610">
          <cell r="AY5610" t="str">
            <v>09L0564</v>
          </cell>
        </row>
        <row r="5611">
          <cell r="AY5611" t="str">
            <v>09L0564</v>
          </cell>
        </row>
        <row r="5612">
          <cell r="AY5612" t="str">
            <v>09L0564</v>
          </cell>
        </row>
        <row r="5613">
          <cell r="AY5613" t="str">
            <v>09L0564</v>
          </cell>
        </row>
        <row r="5614">
          <cell r="AY5614" t="str">
            <v>09L0594</v>
          </cell>
        </row>
        <row r="5615">
          <cell r="AY5615" t="str">
            <v>09L0594</v>
          </cell>
        </row>
        <row r="5616">
          <cell r="AY5616" t="str">
            <v>09L0594</v>
          </cell>
        </row>
        <row r="5617">
          <cell r="AY5617" t="str">
            <v>09L0594</v>
          </cell>
        </row>
        <row r="5618">
          <cell r="AY5618" t="str">
            <v>09L0594</v>
          </cell>
        </row>
        <row r="5619">
          <cell r="AY5619" t="str">
            <v>09L0594</v>
          </cell>
        </row>
        <row r="5620">
          <cell r="AY5620" t="str">
            <v>09L0594</v>
          </cell>
        </row>
        <row r="5621">
          <cell r="AY5621" t="str">
            <v>09L0594</v>
          </cell>
        </row>
        <row r="5622">
          <cell r="AY5622" t="str">
            <v>09L0594</v>
          </cell>
        </row>
        <row r="5623">
          <cell r="AY5623" t="str">
            <v>09L0594</v>
          </cell>
        </row>
        <row r="5624">
          <cell r="AY5624" t="str">
            <v>09L0594</v>
          </cell>
        </row>
        <row r="5625">
          <cell r="AY5625" t="str">
            <v>09L0594</v>
          </cell>
        </row>
        <row r="5626">
          <cell r="AY5626" t="str">
            <v>09L0594</v>
          </cell>
        </row>
        <row r="5627">
          <cell r="AY5627" t="str">
            <v>09L0594</v>
          </cell>
        </row>
        <row r="5628">
          <cell r="AY5628" t="str">
            <v>09L0594</v>
          </cell>
        </row>
        <row r="5629">
          <cell r="AY5629" t="str">
            <v>09L0594</v>
          </cell>
        </row>
        <row r="5630">
          <cell r="AY5630" t="str">
            <v>09L0594</v>
          </cell>
        </row>
        <row r="5631">
          <cell r="AY5631" t="str">
            <v>09L0594</v>
          </cell>
        </row>
        <row r="5632">
          <cell r="AY5632" t="str">
            <v>09L0594</v>
          </cell>
        </row>
        <row r="5633">
          <cell r="AY5633" t="str">
            <v>09L0594</v>
          </cell>
        </row>
        <row r="5634">
          <cell r="AY5634" t="str">
            <v>09L0594</v>
          </cell>
        </row>
        <row r="5635">
          <cell r="AY5635" t="str">
            <v>09L0594</v>
          </cell>
        </row>
        <row r="5636">
          <cell r="AY5636" t="str">
            <v>09L0594</v>
          </cell>
        </row>
        <row r="5637">
          <cell r="AY5637" t="str">
            <v>09L0594</v>
          </cell>
        </row>
        <row r="5638">
          <cell r="AY5638" t="str">
            <v>09L0594</v>
          </cell>
        </row>
        <row r="5639">
          <cell r="AY5639" t="str">
            <v>09L0594</v>
          </cell>
        </row>
        <row r="5640">
          <cell r="AY5640" t="str">
            <v>09L0594</v>
          </cell>
        </row>
        <row r="5641">
          <cell r="AY5641" t="str">
            <v>09L0594</v>
          </cell>
        </row>
        <row r="5642">
          <cell r="AY5642" t="str">
            <v>09L0594</v>
          </cell>
        </row>
        <row r="5643">
          <cell r="AY5643" t="str">
            <v>09L0594</v>
          </cell>
        </row>
        <row r="5644">
          <cell r="AY5644" t="str">
            <v>09L0594</v>
          </cell>
        </row>
        <row r="5645">
          <cell r="AY5645" t="str">
            <v>09L0594</v>
          </cell>
        </row>
        <row r="5646">
          <cell r="AY5646" t="str">
            <v>09L0594</v>
          </cell>
        </row>
        <row r="5647">
          <cell r="AY5647" t="str">
            <v>09L0594</v>
          </cell>
        </row>
        <row r="5648">
          <cell r="AY5648" t="str">
            <v>09L0594</v>
          </cell>
        </row>
        <row r="5649">
          <cell r="AY5649" t="str">
            <v>09L0594</v>
          </cell>
        </row>
        <row r="5650">
          <cell r="AY5650" t="str">
            <v>09L0594</v>
          </cell>
        </row>
        <row r="5651">
          <cell r="AY5651" t="str">
            <v>09L0594</v>
          </cell>
        </row>
        <row r="5652">
          <cell r="AY5652" t="str">
            <v>09L0594</v>
          </cell>
        </row>
        <row r="5653">
          <cell r="AY5653" t="str">
            <v>09L0594</v>
          </cell>
        </row>
        <row r="5654">
          <cell r="AY5654" t="str">
            <v>09L0103</v>
          </cell>
        </row>
        <row r="5655">
          <cell r="AY5655" t="str">
            <v>09L0540</v>
          </cell>
        </row>
        <row r="5656">
          <cell r="AY5656" t="str">
            <v>09L0540</v>
          </cell>
        </row>
        <row r="5657">
          <cell r="AY5657" t="str">
            <v>09L0540</v>
          </cell>
        </row>
        <row r="5658">
          <cell r="AY5658" t="str">
            <v>09L0540</v>
          </cell>
        </row>
        <row r="5659">
          <cell r="AY5659" t="str">
            <v>09L0540</v>
          </cell>
        </row>
        <row r="5660">
          <cell r="AY5660" t="str">
            <v>09L0540</v>
          </cell>
        </row>
        <row r="5661">
          <cell r="AY5661" t="str">
            <v>09L0540</v>
          </cell>
        </row>
        <row r="5662">
          <cell r="AY5662" t="str">
            <v>09L0540</v>
          </cell>
        </row>
        <row r="5663">
          <cell r="AY5663" t="str">
            <v>09L0540</v>
          </cell>
        </row>
        <row r="5664">
          <cell r="AY5664" t="str">
            <v>09L0540</v>
          </cell>
        </row>
        <row r="5665">
          <cell r="AY5665" t="str">
            <v>09L0540</v>
          </cell>
        </row>
        <row r="5666">
          <cell r="AY5666" t="str">
            <v>09L0540</v>
          </cell>
        </row>
        <row r="5667">
          <cell r="AY5667" t="str">
            <v>09L0540</v>
          </cell>
        </row>
        <row r="5668">
          <cell r="AY5668" t="str">
            <v>09L0540</v>
          </cell>
        </row>
        <row r="5669">
          <cell r="AY5669" t="str">
            <v>09L0540</v>
          </cell>
        </row>
        <row r="5670">
          <cell r="AY5670" t="str">
            <v>09L0540</v>
          </cell>
        </row>
        <row r="5671">
          <cell r="AY5671" t="str">
            <v>09L0540</v>
          </cell>
        </row>
        <row r="5672">
          <cell r="AY5672" t="str">
            <v>09L0540</v>
          </cell>
        </row>
        <row r="5673">
          <cell r="AY5673" t="str">
            <v>09L0540</v>
          </cell>
        </row>
        <row r="5674">
          <cell r="AY5674" t="str">
            <v>09L0540</v>
          </cell>
        </row>
        <row r="5675">
          <cell r="AY5675" t="str">
            <v>09L0540</v>
          </cell>
        </row>
        <row r="5676">
          <cell r="AY5676" t="str">
            <v>09L0540</v>
          </cell>
        </row>
        <row r="5677">
          <cell r="AY5677" t="str">
            <v>09L0540</v>
          </cell>
        </row>
        <row r="5678">
          <cell r="AY5678" t="str">
            <v>09L0540</v>
          </cell>
        </row>
        <row r="5679">
          <cell r="AY5679" t="str">
            <v>09L0540</v>
          </cell>
        </row>
        <row r="5680">
          <cell r="AY5680" t="str">
            <v>09L0540</v>
          </cell>
        </row>
        <row r="5681">
          <cell r="AY5681" t="str">
            <v>09L0540</v>
          </cell>
        </row>
        <row r="5682">
          <cell r="AY5682" t="str">
            <v>09L0540</v>
          </cell>
        </row>
        <row r="5683">
          <cell r="AY5683" t="str">
            <v>09L0540</v>
          </cell>
        </row>
        <row r="5684">
          <cell r="AY5684" t="str">
            <v>09L0540</v>
          </cell>
        </row>
        <row r="5685">
          <cell r="AY5685" t="str">
            <v>09L0540</v>
          </cell>
        </row>
        <row r="5686">
          <cell r="AY5686" t="str">
            <v>09L0540</v>
          </cell>
        </row>
        <row r="5687">
          <cell r="AY5687" t="str">
            <v>09L0540</v>
          </cell>
        </row>
        <row r="5688">
          <cell r="AY5688" t="str">
            <v>09L0540</v>
          </cell>
        </row>
        <row r="5689">
          <cell r="AY5689" t="str">
            <v>09L0540</v>
          </cell>
        </row>
        <row r="5690">
          <cell r="AY5690" t="str">
            <v>09L0540</v>
          </cell>
        </row>
        <row r="5691">
          <cell r="AY5691" t="str">
            <v>09L0540</v>
          </cell>
        </row>
        <row r="5692">
          <cell r="AY5692" t="str">
            <v>09L0540</v>
          </cell>
        </row>
        <row r="5693">
          <cell r="AY5693" t="str">
            <v>09L0540</v>
          </cell>
        </row>
        <row r="5694">
          <cell r="AY5694" t="str">
            <v>09L0540</v>
          </cell>
        </row>
        <row r="5695">
          <cell r="AY5695" t="str">
            <v>09L0540</v>
          </cell>
        </row>
        <row r="5696">
          <cell r="AY5696" t="str">
            <v>09L0540</v>
          </cell>
        </row>
        <row r="5697">
          <cell r="AY5697" t="str">
            <v>09L0540</v>
          </cell>
        </row>
        <row r="5698">
          <cell r="AY5698" t="str">
            <v>09L0540</v>
          </cell>
        </row>
        <row r="5699">
          <cell r="AY5699" t="str">
            <v>09L0540</v>
          </cell>
        </row>
        <row r="5700">
          <cell r="AY5700" t="str">
            <v>09L0540</v>
          </cell>
        </row>
        <row r="5701">
          <cell r="AY5701" t="str">
            <v>09L0540</v>
          </cell>
        </row>
        <row r="5702">
          <cell r="AY5702" t="str">
            <v>09L0540</v>
          </cell>
        </row>
        <row r="5703">
          <cell r="AY5703" t="str">
            <v>09L0540</v>
          </cell>
        </row>
        <row r="5704">
          <cell r="AY5704" t="str">
            <v>09L0540</v>
          </cell>
        </row>
        <row r="5705">
          <cell r="AY5705" t="str">
            <v>09L0540</v>
          </cell>
        </row>
        <row r="5706">
          <cell r="AY5706" t="str">
            <v>09L0540</v>
          </cell>
        </row>
        <row r="5707">
          <cell r="AY5707" t="str">
            <v>09L0540</v>
          </cell>
        </row>
        <row r="5708">
          <cell r="AY5708" t="str">
            <v>09L0540</v>
          </cell>
        </row>
        <row r="5709">
          <cell r="AY5709" t="str">
            <v>09L0540</v>
          </cell>
        </row>
        <row r="5710">
          <cell r="AY5710" t="str">
            <v>09L0540</v>
          </cell>
        </row>
        <row r="5711">
          <cell r="AY5711" t="str">
            <v>09L0540</v>
          </cell>
        </row>
        <row r="5712">
          <cell r="AY5712" t="str">
            <v>09L0540</v>
          </cell>
        </row>
        <row r="5713">
          <cell r="AY5713" t="str">
            <v>09L0540</v>
          </cell>
        </row>
        <row r="5714">
          <cell r="AY5714" t="str">
            <v>09L0540</v>
          </cell>
        </row>
        <row r="5715">
          <cell r="AY5715" t="str">
            <v>09L0540</v>
          </cell>
        </row>
        <row r="5716">
          <cell r="AY5716" t="str">
            <v>09L0540</v>
          </cell>
        </row>
        <row r="5717">
          <cell r="AY5717" t="str">
            <v>09L0540</v>
          </cell>
        </row>
        <row r="5718">
          <cell r="AY5718" t="str">
            <v>09L0540</v>
          </cell>
        </row>
        <row r="5719">
          <cell r="AY5719" t="str">
            <v>09L0540</v>
          </cell>
        </row>
        <row r="5720">
          <cell r="AY5720" t="str">
            <v>09L0540</v>
          </cell>
        </row>
        <row r="5721">
          <cell r="AY5721" t="str">
            <v>09L0540</v>
          </cell>
        </row>
        <row r="5722">
          <cell r="AY5722" t="str">
            <v>09L0540</v>
          </cell>
        </row>
        <row r="5723">
          <cell r="AY5723" t="str">
            <v>09L0540</v>
          </cell>
        </row>
        <row r="5724">
          <cell r="AY5724" t="str">
            <v>09L0540</v>
          </cell>
        </row>
        <row r="5725">
          <cell r="AY5725" t="str">
            <v>09L0540</v>
          </cell>
        </row>
        <row r="5726">
          <cell r="AY5726" t="str">
            <v>09L0540</v>
          </cell>
        </row>
        <row r="5727">
          <cell r="AY5727" t="str">
            <v>09L0540</v>
          </cell>
        </row>
        <row r="5728">
          <cell r="AY5728" t="str">
            <v>09L0540</v>
          </cell>
        </row>
        <row r="5729">
          <cell r="AY5729" t="str">
            <v>09L0540</v>
          </cell>
        </row>
        <row r="5730">
          <cell r="AY5730" t="str">
            <v>09L0540</v>
          </cell>
        </row>
        <row r="5731">
          <cell r="AY5731" t="str">
            <v>09L0540</v>
          </cell>
        </row>
        <row r="5732">
          <cell r="AY5732" t="str">
            <v>09L0540</v>
          </cell>
        </row>
        <row r="5733">
          <cell r="AY5733" t="str">
            <v>09L0540</v>
          </cell>
        </row>
        <row r="5734">
          <cell r="AY5734" t="str">
            <v>09L0540</v>
          </cell>
        </row>
        <row r="5735">
          <cell r="AY5735" t="str">
            <v>09L0540</v>
          </cell>
        </row>
        <row r="5736">
          <cell r="AY5736" t="str">
            <v>09L0540</v>
          </cell>
        </row>
        <row r="5737">
          <cell r="AY5737" t="str">
            <v>09L0540</v>
          </cell>
        </row>
        <row r="5738">
          <cell r="AY5738" t="str">
            <v>09L0540</v>
          </cell>
        </row>
        <row r="5739">
          <cell r="AY5739" t="str">
            <v>09L0540</v>
          </cell>
        </row>
        <row r="5740">
          <cell r="AY5740" t="str">
            <v>09L0540</v>
          </cell>
        </row>
        <row r="5741">
          <cell r="AY5741" t="str">
            <v>09L0540</v>
          </cell>
        </row>
        <row r="5742">
          <cell r="AY5742" t="str">
            <v>09L0540</v>
          </cell>
        </row>
        <row r="5743">
          <cell r="AY5743" t="str">
            <v>09L0540</v>
          </cell>
        </row>
        <row r="5744">
          <cell r="AY5744" t="str">
            <v>09L0540</v>
          </cell>
        </row>
        <row r="5745">
          <cell r="AY5745" t="str">
            <v>09L0540</v>
          </cell>
        </row>
        <row r="5746">
          <cell r="AY5746" t="str">
            <v>09L0540</v>
          </cell>
        </row>
        <row r="5747">
          <cell r="AY5747" t="str">
            <v>09L0540</v>
          </cell>
        </row>
        <row r="5748">
          <cell r="AY5748" t="str">
            <v>09L0540</v>
          </cell>
        </row>
        <row r="5749">
          <cell r="AY5749" t="str">
            <v>09L0540</v>
          </cell>
        </row>
        <row r="5750">
          <cell r="AY5750" t="str">
            <v>09L0540</v>
          </cell>
        </row>
        <row r="5751">
          <cell r="AY5751" t="str">
            <v>09L0540</v>
          </cell>
        </row>
        <row r="5752">
          <cell r="AY5752" t="str">
            <v>09L0540</v>
          </cell>
        </row>
        <row r="5753">
          <cell r="AY5753" t="str">
            <v>09L0540</v>
          </cell>
        </row>
        <row r="5754">
          <cell r="AY5754" t="str">
            <v>09L0540</v>
          </cell>
        </row>
        <row r="5755">
          <cell r="AY5755" t="str">
            <v>09L0540</v>
          </cell>
        </row>
        <row r="5756">
          <cell r="AY5756" t="str">
            <v>09L0540</v>
          </cell>
        </row>
        <row r="5757">
          <cell r="AY5757" t="str">
            <v>09L0540</v>
          </cell>
        </row>
        <row r="5758">
          <cell r="AY5758" t="str">
            <v>09L0540</v>
          </cell>
        </row>
        <row r="5759">
          <cell r="AY5759" t="str">
            <v>09L0540</v>
          </cell>
        </row>
        <row r="5760">
          <cell r="AY5760" t="str">
            <v>09L0540</v>
          </cell>
        </row>
        <row r="5761">
          <cell r="AY5761" t="str">
            <v>09L0540</v>
          </cell>
        </row>
        <row r="5762">
          <cell r="AY5762" t="str">
            <v>09L0540</v>
          </cell>
        </row>
        <row r="5763">
          <cell r="AY5763" t="str">
            <v>09L0540</v>
          </cell>
        </row>
        <row r="5764">
          <cell r="AY5764" t="str">
            <v>09L0540</v>
          </cell>
        </row>
        <row r="5765">
          <cell r="AY5765" t="str">
            <v>09L0540</v>
          </cell>
        </row>
        <row r="5766">
          <cell r="AY5766" t="str">
            <v>09L0540</v>
          </cell>
        </row>
        <row r="5767">
          <cell r="AY5767" t="str">
            <v>09L0540</v>
          </cell>
        </row>
        <row r="5768">
          <cell r="AY5768" t="str">
            <v>09L0540</v>
          </cell>
        </row>
        <row r="5769">
          <cell r="AY5769" t="str">
            <v>09L0540</v>
          </cell>
        </row>
        <row r="5770">
          <cell r="AY5770" t="str">
            <v>09L0540</v>
          </cell>
        </row>
        <row r="5771">
          <cell r="AY5771" t="str">
            <v>09L0540</v>
          </cell>
        </row>
        <row r="5772">
          <cell r="AY5772" t="str">
            <v>09L0540</v>
          </cell>
        </row>
        <row r="5773">
          <cell r="AY5773" t="str">
            <v>09L0540</v>
          </cell>
        </row>
        <row r="5774">
          <cell r="AY5774" t="str">
            <v>09L0540</v>
          </cell>
        </row>
        <row r="5775">
          <cell r="AY5775" t="str">
            <v>09L0540</v>
          </cell>
        </row>
        <row r="5776">
          <cell r="AY5776" t="str">
            <v>09L0540</v>
          </cell>
        </row>
        <row r="5777">
          <cell r="AY5777" t="str">
            <v>09L0540</v>
          </cell>
        </row>
        <row r="5778">
          <cell r="AY5778" t="str">
            <v>09L0540</v>
          </cell>
        </row>
        <row r="5779">
          <cell r="AY5779" t="str">
            <v>09L0540</v>
          </cell>
        </row>
        <row r="5780">
          <cell r="AY5780" t="str">
            <v>09L0540</v>
          </cell>
        </row>
        <row r="5781">
          <cell r="AY5781" t="str">
            <v>09L0540</v>
          </cell>
        </row>
        <row r="5782">
          <cell r="AY5782" t="str">
            <v>09L0540</v>
          </cell>
        </row>
        <row r="5783">
          <cell r="AY5783" t="str">
            <v>09L0540</v>
          </cell>
        </row>
        <row r="5784">
          <cell r="AY5784" t="str">
            <v>09L0540</v>
          </cell>
        </row>
        <row r="5785">
          <cell r="AY5785" t="str">
            <v>09L0540</v>
          </cell>
        </row>
        <row r="5786">
          <cell r="AY5786" t="str">
            <v>09L0540</v>
          </cell>
        </row>
        <row r="5787">
          <cell r="AY5787" t="str">
            <v>09L0540</v>
          </cell>
        </row>
        <row r="5788">
          <cell r="AY5788" t="str">
            <v>09L0540</v>
          </cell>
        </row>
        <row r="5789">
          <cell r="AY5789" t="str">
            <v>09L0540</v>
          </cell>
        </row>
        <row r="5790">
          <cell r="AY5790" t="str">
            <v>09L0540</v>
          </cell>
        </row>
        <row r="5791">
          <cell r="AY5791" t="str">
            <v>09L0540</v>
          </cell>
        </row>
        <row r="5792">
          <cell r="AY5792" t="str">
            <v>09L0540</v>
          </cell>
        </row>
        <row r="5793">
          <cell r="AY5793" t="str">
            <v>09L0540</v>
          </cell>
        </row>
        <row r="5794">
          <cell r="AY5794" t="str">
            <v>09L0540</v>
          </cell>
        </row>
        <row r="5795">
          <cell r="AY5795" t="str">
            <v>09L0540</v>
          </cell>
        </row>
        <row r="5796">
          <cell r="AY5796" t="str">
            <v>09L0540</v>
          </cell>
        </row>
        <row r="5797">
          <cell r="AY5797" t="str">
            <v>09L0540</v>
          </cell>
        </row>
        <row r="5798">
          <cell r="AY5798" t="str">
            <v>06L0501</v>
          </cell>
        </row>
        <row r="5799">
          <cell r="AY5799" t="str">
            <v>06L0501</v>
          </cell>
        </row>
        <row r="5800">
          <cell r="AY5800" t="str">
            <v>06L0501</v>
          </cell>
        </row>
        <row r="5801">
          <cell r="AY5801" t="str">
            <v>06L0501</v>
          </cell>
        </row>
        <row r="5802">
          <cell r="AY5802" t="str">
            <v>06L0501</v>
          </cell>
        </row>
        <row r="5803">
          <cell r="AY5803" t="str">
            <v>06L0501</v>
          </cell>
        </row>
        <row r="5804">
          <cell r="AY5804" t="str">
            <v>06L0501</v>
          </cell>
        </row>
        <row r="5805">
          <cell r="AY5805" t="str">
            <v>07L0181</v>
          </cell>
        </row>
        <row r="5806">
          <cell r="AY5806" t="str">
            <v>07L0181</v>
          </cell>
        </row>
        <row r="5807">
          <cell r="AY5807" t="str">
            <v>07L0181</v>
          </cell>
        </row>
        <row r="5808">
          <cell r="AY5808" t="str">
            <v>07L0181</v>
          </cell>
        </row>
        <row r="5809">
          <cell r="AY5809" t="str">
            <v>07L0181</v>
          </cell>
        </row>
        <row r="5810">
          <cell r="AY5810" t="str">
            <v>07L0181</v>
          </cell>
        </row>
        <row r="5811">
          <cell r="AY5811" t="str">
            <v>07L0181</v>
          </cell>
        </row>
        <row r="5812">
          <cell r="AY5812" t="str">
            <v>09L0589</v>
          </cell>
        </row>
        <row r="5813">
          <cell r="AY5813" t="str">
            <v>09L0589</v>
          </cell>
        </row>
        <row r="5814">
          <cell r="AY5814" t="str">
            <v>09L0589</v>
          </cell>
        </row>
        <row r="5815">
          <cell r="AY5815" t="str">
            <v>09L0589</v>
          </cell>
        </row>
        <row r="5816">
          <cell r="AY5816" t="str">
            <v>09L0589</v>
          </cell>
        </row>
        <row r="5817">
          <cell r="AY5817" t="str">
            <v>09L0589</v>
          </cell>
        </row>
        <row r="5818">
          <cell r="AY5818" t="str">
            <v>09L0589</v>
          </cell>
        </row>
        <row r="5819">
          <cell r="AY5819" t="str">
            <v>09L0589</v>
          </cell>
        </row>
        <row r="5820">
          <cell r="AY5820" t="str">
            <v>09L0589</v>
          </cell>
        </row>
        <row r="5821">
          <cell r="AY5821" t="str">
            <v>09L0589</v>
          </cell>
        </row>
        <row r="5822">
          <cell r="AY5822" t="str">
            <v>09L0589</v>
          </cell>
        </row>
        <row r="5823">
          <cell r="AY5823" t="str">
            <v>09L0589</v>
          </cell>
        </row>
        <row r="5824">
          <cell r="AY5824" t="str">
            <v>09L0589</v>
          </cell>
        </row>
        <row r="5825">
          <cell r="AY5825" t="str">
            <v>09L0589</v>
          </cell>
        </row>
        <row r="5826">
          <cell r="AY5826" t="str">
            <v>09L0589</v>
          </cell>
        </row>
        <row r="5827">
          <cell r="AY5827" t="str">
            <v>09L0589</v>
          </cell>
        </row>
        <row r="5828">
          <cell r="AY5828" t="str">
            <v>09L0589</v>
          </cell>
        </row>
        <row r="5829">
          <cell r="AY5829" t="str">
            <v>09L0589</v>
          </cell>
        </row>
        <row r="5830">
          <cell r="AY5830" t="str">
            <v>09L0589</v>
          </cell>
        </row>
        <row r="5831">
          <cell r="AY5831" t="str">
            <v>09L0589</v>
          </cell>
        </row>
        <row r="5832">
          <cell r="AY5832" t="str">
            <v>09L0589</v>
          </cell>
        </row>
        <row r="5833">
          <cell r="AY5833" t="str">
            <v>09L0589</v>
          </cell>
        </row>
        <row r="5834">
          <cell r="AY5834" t="str">
            <v>09L0589</v>
          </cell>
        </row>
        <row r="5835">
          <cell r="AY5835" t="str">
            <v>09L0589</v>
          </cell>
        </row>
        <row r="5836">
          <cell r="AY5836" t="str">
            <v>09L0589</v>
          </cell>
        </row>
        <row r="5837">
          <cell r="AY5837" t="str">
            <v>09L0589</v>
          </cell>
        </row>
        <row r="5838">
          <cell r="AY5838" t="str">
            <v>09L0589</v>
          </cell>
        </row>
        <row r="5839">
          <cell r="AY5839" t="str">
            <v>09L0589</v>
          </cell>
        </row>
        <row r="5840">
          <cell r="AY5840" t="str">
            <v>09L0589</v>
          </cell>
        </row>
        <row r="5841">
          <cell r="AY5841" t="str">
            <v>09L0589</v>
          </cell>
        </row>
        <row r="5842">
          <cell r="AY5842" t="str">
            <v>09L0589</v>
          </cell>
        </row>
        <row r="5843">
          <cell r="AY5843" t="str">
            <v>09L0589</v>
          </cell>
        </row>
        <row r="5844">
          <cell r="AY5844" t="str">
            <v>09L0589</v>
          </cell>
        </row>
        <row r="5845">
          <cell r="AY5845" t="str">
            <v>09L0589</v>
          </cell>
        </row>
        <row r="5846">
          <cell r="AY5846" t="str">
            <v>09L0589</v>
          </cell>
        </row>
        <row r="5847">
          <cell r="AY5847" t="str">
            <v>09L0589</v>
          </cell>
        </row>
        <row r="5848">
          <cell r="AY5848" t="str">
            <v>09L0589</v>
          </cell>
        </row>
        <row r="5849">
          <cell r="AY5849" t="str">
            <v>09L0589</v>
          </cell>
        </row>
        <row r="5850">
          <cell r="AY5850" t="str">
            <v>09L0589</v>
          </cell>
        </row>
        <row r="5851">
          <cell r="AY5851" t="str">
            <v>09L0589</v>
          </cell>
        </row>
        <row r="5852">
          <cell r="AY5852" t="str">
            <v>09L0589</v>
          </cell>
        </row>
        <row r="5853">
          <cell r="AY5853" t="str">
            <v>09L0589</v>
          </cell>
        </row>
        <row r="5854">
          <cell r="AY5854" t="str">
            <v>09L0589</v>
          </cell>
        </row>
        <row r="5855">
          <cell r="AY5855" t="str">
            <v>09L0589</v>
          </cell>
        </row>
        <row r="5856">
          <cell r="AY5856" t="str">
            <v>09L0589</v>
          </cell>
        </row>
        <row r="5857">
          <cell r="AY5857" t="str">
            <v>09L0589</v>
          </cell>
        </row>
        <row r="5858">
          <cell r="AY5858" t="str">
            <v>09L0589</v>
          </cell>
        </row>
        <row r="5859">
          <cell r="AY5859" t="str">
            <v>09L0589</v>
          </cell>
        </row>
        <row r="5860">
          <cell r="AY5860" t="str">
            <v>09L0589</v>
          </cell>
        </row>
        <row r="5861">
          <cell r="AY5861" t="str">
            <v>09L0589</v>
          </cell>
        </row>
        <row r="5862">
          <cell r="AY5862" t="str">
            <v>09L0589</v>
          </cell>
        </row>
        <row r="5863">
          <cell r="AY5863" t="str">
            <v>09L0589</v>
          </cell>
        </row>
        <row r="5864">
          <cell r="AY5864" t="str">
            <v>09L0589</v>
          </cell>
        </row>
        <row r="5865">
          <cell r="AY5865" t="str">
            <v>09L0589</v>
          </cell>
        </row>
        <row r="5866">
          <cell r="AY5866" t="str">
            <v>09L0589</v>
          </cell>
        </row>
        <row r="5867">
          <cell r="AY5867" t="str">
            <v>09L0589</v>
          </cell>
        </row>
        <row r="5868">
          <cell r="AY5868" t="str">
            <v>09L0589</v>
          </cell>
        </row>
        <row r="5869">
          <cell r="AY5869" t="str">
            <v>09L0589</v>
          </cell>
        </row>
        <row r="5870">
          <cell r="AY5870" t="str">
            <v>09L0589</v>
          </cell>
        </row>
        <row r="5871">
          <cell r="AY5871" t="str">
            <v>09L0589</v>
          </cell>
        </row>
        <row r="5872">
          <cell r="AY5872" t="str">
            <v>09L0589</v>
          </cell>
        </row>
        <row r="5873">
          <cell r="AY5873" t="str">
            <v>09L0589</v>
          </cell>
        </row>
        <row r="5874">
          <cell r="AY5874" t="str">
            <v>09L0589</v>
          </cell>
        </row>
        <row r="5875">
          <cell r="AY5875" t="str">
            <v>09L0589</v>
          </cell>
        </row>
        <row r="5876">
          <cell r="AY5876" t="str">
            <v>09L0589</v>
          </cell>
        </row>
        <row r="5877">
          <cell r="AY5877" t="str">
            <v>09L0589</v>
          </cell>
        </row>
        <row r="5878">
          <cell r="AY5878" t="str">
            <v>09L0589</v>
          </cell>
        </row>
        <row r="5879">
          <cell r="AY5879" t="str">
            <v>09L0589</v>
          </cell>
        </row>
        <row r="5880">
          <cell r="AY5880" t="str">
            <v>09L0589</v>
          </cell>
        </row>
        <row r="5881">
          <cell r="AY5881" t="str">
            <v>09L0589</v>
          </cell>
        </row>
        <row r="5882">
          <cell r="AY5882" t="str">
            <v>09L0589</v>
          </cell>
        </row>
        <row r="5883">
          <cell r="AY5883" t="str">
            <v>09L0589</v>
          </cell>
        </row>
        <row r="5884">
          <cell r="AY5884" t="str">
            <v>09L0589</v>
          </cell>
        </row>
        <row r="5885">
          <cell r="AY5885" t="str">
            <v>09L0589</v>
          </cell>
        </row>
        <row r="5886">
          <cell r="AY5886" t="str">
            <v>09L0589</v>
          </cell>
        </row>
        <row r="5887">
          <cell r="AY5887" t="str">
            <v>09L0589</v>
          </cell>
        </row>
        <row r="5888">
          <cell r="AY5888" t="str">
            <v>09L0589</v>
          </cell>
        </row>
        <row r="5889">
          <cell r="AY5889" t="str">
            <v>09L0589</v>
          </cell>
        </row>
        <row r="5890">
          <cell r="AY5890" t="str">
            <v>09L0589</v>
          </cell>
        </row>
        <row r="5891">
          <cell r="AY5891" t="str">
            <v>09L0589</v>
          </cell>
        </row>
        <row r="5892">
          <cell r="AY5892" t="str">
            <v>09L0589</v>
          </cell>
        </row>
        <row r="5893">
          <cell r="AY5893" t="str">
            <v>09L0589</v>
          </cell>
        </row>
        <row r="5894">
          <cell r="AY5894" t="str">
            <v>09L0589</v>
          </cell>
        </row>
        <row r="5895">
          <cell r="AY5895" t="str">
            <v>09L0589</v>
          </cell>
        </row>
        <row r="5896">
          <cell r="AY5896" t="str">
            <v>09L0589</v>
          </cell>
        </row>
        <row r="5897">
          <cell r="AY5897" t="str">
            <v>09L0589</v>
          </cell>
        </row>
        <row r="5898">
          <cell r="AY5898" t="str">
            <v>09L0589</v>
          </cell>
        </row>
        <row r="5899">
          <cell r="AY5899" t="str">
            <v>09L0589</v>
          </cell>
        </row>
        <row r="5900">
          <cell r="AY5900" t="str">
            <v>09L0589</v>
          </cell>
        </row>
        <row r="5901">
          <cell r="AY5901" t="str">
            <v>09L0589</v>
          </cell>
        </row>
        <row r="5902">
          <cell r="AY5902" t="str">
            <v>09L0589</v>
          </cell>
        </row>
        <row r="5903">
          <cell r="AY5903" t="str">
            <v>09L0589</v>
          </cell>
        </row>
        <row r="5904">
          <cell r="AY5904" t="str">
            <v>09L0589</v>
          </cell>
        </row>
        <row r="5905">
          <cell r="AY5905" t="str">
            <v>09L0589</v>
          </cell>
        </row>
        <row r="5906">
          <cell r="AY5906" t="str">
            <v>08L0528</v>
          </cell>
        </row>
        <row r="5907">
          <cell r="AY5907" t="str">
            <v>08L0528</v>
          </cell>
        </row>
        <row r="5908">
          <cell r="AY5908" t="str">
            <v>08L0528</v>
          </cell>
        </row>
        <row r="5909">
          <cell r="AY5909" t="str">
            <v>08L0528</v>
          </cell>
        </row>
        <row r="5910">
          <cell r="AY5910" t="str">
            <v>08L0528</v>
          </cell>
        </row>
        <row r="5911">
          <cell r="AY5911" t="str">
            <v>08L0528</v>
          </cell>
        </row>
        <row r="5912">
          <cell r="AY5912" t="str">
            <v>08L0528</v>
          </cell>
        </row>
        <row r="5913">
          <cell r="AY5913" t="str">
            <v>08L0528</v>
          </cell>
        </row>
        <row r="5914">
          <cell r="AY5914" t="str">
            <v>06L0185</v>
          </cell>
        </row>
        <row r="5915">
          <cell r="AY5915" t="str">
            <v>06L0185</v>
          </cell>
        </row>
        <row r="5916">
          <cell r="AY5916" t="str">
            <v>06L0185</v>
          </cell>
        </row>
        <row r="5917">
          <cell r="AY5917" t="str">
            <v>06L0185</v>
          </cell>
        </row>
        <row r="5918">
          <cell r="AY5918" t="str">
            <v>06L0185</v>
          </cell>
        </row>
        <row r="5919">
          <cell r="AY5919" t="str">
            <v>06L0185</v>
          </cell>
        </row>
        <row r="5920">
          <cell r="AY5920" t="str">
            <v>06L0185</v>
          </cell>
        </row>
        <row r="5921">
          <cell r="AY5921" t="str">
            <v>06L0185</v>
          </cell>
        </row>
        <row r="5922">
          <cell r="AY5922" t="str">
            <v>06L0185</v>
          </cell>
        </row>
        <row r="5923">
          <cell r="AY5923" t="str">
            <v>06L0185</v>
          </cell>
        </row>
        <row r="5924">
          <cell r="AY5924" t="str">
            <v>06L0185</v>
          </cell>
        </row>
        <row r="5925">
          <cell r="AY5925" t="str">
            <v>06L0185</v>
          </cell>
        </row>
        <row r="5926">
          <cell r="AY5926" t="str">
            <v>10L0010</v>
          </cell>
        </row>
        <row r="5927">
          <cell r="AY5927" t="str">
            <v>10L0010</v>
          </cell>
        </row>
        <row r="5928">
          <cell r="AY5928" t="str">
            <v>10L0010</v>
          </cell>
        </row>
        <row r="5929">
          <cell r="AY5929" t="str">
            <v>10L0010</v>
          </cell>
        </row>
        <row r="5930">
          <cell r="AY5930" t="str">
            <v>10L0010</v>
          </cell>
        </row>
        <row r="5931">
          <cell r="AY5931" t="str">
            <v>10L0010</v>
          </cell>
        </row>
        <row r="5932">
          <cell r="AY5932" t="str">
            <v>10L0010</v>
          </cell>
        </row>
        <row r="5933">
          <cell r="AY5933" t="str">
            <v>10L0010</v>
          </cell>
        </row>
        <row r="5934">
          <cell r="AY5934" t="str">
            <v>10L0010</v>
          </cell>
        </row>
        <row r="5935">
          <cell r="AY5935" t="str">
            <v>10L0010</v>
          </cell>
        </row>
        <row r="5936">
          <cell r="AY5936" t="str">
            <v>10L0010</v>
          </cell>
        </row>
        <row r="5937">
          <cell r="AY5937" t="str">
            <v>10L0010</v>
          </cell>
        </row>
        <row r="5938">
          <cell r="AY5938" t="str">
            <v>10L0010</v>
          </cell>
        </row>
        <row r="5939">
          <cell r="AY5939" t="str">
            <v>10L0010</v>
          </cell>
        </row>
        <row r="5940">
          <cell r="AY5940" t="str">
            <v>10L0010</v>
          </cell>
        </row>
        <row r="5941">
          <cell r="AY5941" t="str">
            <v>10L0010</v>
          </cell>
        </row>
        <row r="5942">
          <cell r="AY5942" t="str">
            <v>10L0010</v>
          </cell>
        </row>
        <row r="5943">
          <cell r="AY5943" t="str">
            <v>10L0010</v>
          </cell>
        </row>
        <row r="5944">
          <cell r="AY5944" t="str">
            <v>10L0010</v>
          </cell>
        </row>
        <row r="5945">
          <cell r="AY5945" t="str">
            <v>10L0010</v>
          </cell>
        </row>
        <row r="5946">
          <cell r="AY5946" t="str">
            <v>10L0010</v>
          </cell>
        </row>
        <row r="5947">
          <cell r="AY5947" t="str">
            <v>10L0010</v>
          </cell>
        </row>
        <row r="5948">
          <cell r="AY5948" t="str">
            <v>10L0010</v>
          </cell>
        </row>
        <row r="5949">
          <cell r="AY5949" t="str">
            <v>10L0010</v>
          </cell>
        </row>
        <row r="5950">
          <cell r="AY5950" t="str">
            <v>09L0606</v>
          </cell>
        </row>
        <row r="5951">
          <cell r="AY5951" t="str">
            <v>09L0606</v>
          </cell>
        </row>
        <row r="5952">
          <cell r="AY5952" t="str">
            <v>09L0606</v>
          </cell>
        </row>
        <row r="5953">
          <cell r="AY5953" t="str">
            <v>09L0606</v>
          </cell>
        </row>
        <row r="5954">
          <cell r="AY5954" t="str">
            <v>09L0606</v>
          </cell>
        </row>
        <row r="5955">
          <cell r="AY5955" t="str">
            <v>09L0606</v>
          </cell>
        </row>
        <row r="5956">
          <cell r="AY5956" t="str">
            <v>09L0606</v>
          </cell>
        </row>
        <row r="5957">
          <cell r="AY5957" t="str">
            <v>09L0606</v>
          </cell>
        </row>
        <row r="5958">
          <cell r="AY5958" t="str">
            <v>09L0606</v>
          </cell>
        </row>
        <row r="5959">
          <cell r="AY5959" t="str">
            <v>09L0606</v>
          </cell>
        </row>
        <row r="5960">
          <cell r="AY5960" t="str">
            <v>09L0606</v>
          </cell>
        </row>
        <row r="5961">
          <cell r="AY5961" t="str">
            <v>09L0606</v>
          </cell>
        </row>
        <row r="5962">
          <cell r="AY5962" t="str">
            <v>09L0606</v>
          </cell>
        </row>
        <row r="5963">
          <cell r="AY5963" t="str">
            <v>09L0606</v>
          </cell>
        </row>
        <row r="5964">
          <cell r="AY5964" t="str">
            <v>09L0606</v>
          </cell>
        </row>
        <row r="5965">
          <cell r="AY5965" t="str">
            <v>09L0606</v>
          </cell>
        </row>
        <row r="5966">
          <cell r="AY5966" t="str">
            <v>09L0606</v>
          </cell>
        </row>
        <row r="5967">
          <cell r="AY5967" t="str">
            <v>09L0606</v>
          </cell>
        </row>
        <row r="5968">
          <cell r="AY5968" t="str">
            <v>09L0606</v>
          </cell>
        </row>
        <row r="5969">
          <cell r="AY5969" t="str">
            <v>09L0606</v>
          </cell>
        </row>
        <row r="5970">
          <cell r="AY5970" t="str">
            <v>09L0606</v>
          </cell>
        </row>
        <row r="5971">
          <cell r="AY5971" t="str">
            <v>09L0606</v>
          </cell>
        </row>
        <row r="5972">
          <cell r="AY5972" t="str">
            <v>09L0606</v>
          </cell>
        </row>
        <row r="5973">
          <cell r="AY5973" t="str">
            <v>09L0606</v>
          </cell>
        </row>
        <row r="5974">
          <cell r="AY5974" t="str">
            <v>09L0606</v>
          </cell>
        </row>
        <row r="5975">
          <cell r="AY5975" t="str">
            <v>09L0606</v>
          </cell>
        </row>
        <row r="5976">
          <cell r="AY5976" t="str">
            <v>09L0606</v>
          </cell>
        </row>
        <row r="5977">
          <cell r="AY5977" t="str">
            <v>09L0606</v>
          </cell>
        </row>
        <row r="5978">
          <cell r="AY5978" t="str">
            <v>09L0606</v>
          </cell>
        </row>
        <row r="5979">
          <cell r="AY5979" t="str">
            <v>09L0606</v>
          </cell>
        </row>
        <row r="5980">
          <cell r="AY5980" t="str">
            <v>09L0606</v>
          </cell>
        </row>
        <row r="5981">
          <cell r="AY5981" t="str">
            <v>09L0606</v>
          </cell>
        </row>
        <row r="5982">
          <cell r="AY5982" t="str">
            <v>09L0606</v>
          </cell>
        </row>
        <row r="5983">
          <cell r="AY5983" t="str">
            <v>09L0606</v>
          </cell>
        </row>
        <row r="5984">
          <cell r="AY5984" t="str">
            <v>09L0606</v>
          </cell>
        </row>
        <row r="5985">
          <cell r="AY5985" t="str">
            <v>09L0606</v>
          </cell>
        </row>
        <row r="5986">
          <cell r="AY5986" t="str">
            <v>09L0606</v>
          </cell>
        </row>
        <row r="5987">
          <cell r="AY5987" t="str">
            <v>09L0606</v>
          </cell>
        </row>
        <row r="5988">
          <cell r="AY5988" t="str">
            <v>09L0606</v>
          </cell>
        </row>
        <row r="5989">
          <cell r="AY5989" t="str">
            <v>09L0606</v>
          </cell>
        </row>
        <row r="5990">
          <cell r="AY5990" t="str">
            <v>09L0606</v>
          </cell>
        </row>
        <row r="5991">
          <cell r="AY5991" t="str">
            <v>09L0606</v>
          </cell>
        </row>
        <row r="5992">
          <cell r="AY5992" t="str">
            <v>09L0606</v>
          </cell>
        </row>
        <row r="5993">
          <cell r="AY5993" t="str">
            <v>09L0606</v>
          </cell>
        </row>
        <row r="5994">
          <cell r="AY5994" t="str">
            <v>09L0606</v>
          </cell>
        </row>
        <row r="5995">
          <cell r="AY5995" t="str">
            <v>09L0606</v>
          </cell>
        </row>
        <row r="5996">
          <cell r="AY5996" t="str">
            <v>09L0606</v>
          </cell>
        </row>
        <row r="5997">
          <cell r="AY5997" t="str">
            <v>09L0606</v>
          </cell>
        </row>
        <row r="5998">
          <cell r="AY5998" t="str">
            <v>09L0606</v>
          </cell>
        </row>
        <row r="5999">
          <cell r="AY5999" t="str">
            <v>09L0606</v>
          </cell>
        </row>
        <row r="6000">
          <cell r="AY6000" t="str">
            <v>09L0606</v>
          </cell>
        </row>
        <row r="6001">
          <cell r="AY6001" t="str">
            <v>09L0606</v>
          </cell>
        </row>
        <row r="6002">
          <cell r="AY6002" t="str">
            <v>09L0606</v>
          </cell>
        </row>
        <row r="6003">
          <cell r="AY6003" t="str">
            <v>09L0606</v>
          </cell>
        </row>
        <row r="6004">
          <cell r="AY6004" t="str">
            <v>09L0606</v>
          </cell>
        </row>
        <row r="6005">
          <cell r="AY6005" t="str">
            <v>09L0606</v>
          </cell>
        </row>
        <row r="6006">
          <cell r="AY6006" t="str">
            <v>09L0606</v>
          </cell>
        </row>
        <row r="6007">
          <cell r="AY6007" t="str">
            <v>09L0606</v>
          </cell>
        </row>
        <row r="6008">
          <cell r="AY6008" t="str">
            <v>09L0606</v>
          </cell>
        </row>
        <row r="6009">
          <cell r="AY6009" t="str">
            <v>09L0606</v>
          </cell>
        </row>
        <row r="6010">
          <cell r="AY6010" t="str">
            <v>09L0606</v>
          </cell>
        </row>
        <row r="6011">
          <cell r="AY6011" t="str">
            <v>09L0606</v>
          </cell>
        </row>
        <row r="6012">
          <cell r="AY6012" t="str">
            <v>09L0606</v>
          </cell>
        </row>
        <row r="6013">
          <cell r="AY6013" t="str">
            <v>09L0606</v>
          </cell>
        </row>
        <row r="6014">
          <cell r="AY6014" t="str">
            <v>09L0606</v>
          </cell>
        </row>
        <row r="6015">
          <cell r="AY6015" t="str">
            <v>09L0606</v>
          </cell>
        </row>
        <row r="6016">
          <cell r="AY6016" t="str">
            <v>09L0606</v>
          </cell>
        </row>
        <row r="6017">
          <cell r="AY6017" t="str">
            <v>09L0606</v>
          </cell>
        </row>
        <row r="6018">
          <cell r="AY6018" t="str">
            <v>09L0606</v>
          </cell>
        </row>
        <row r="6019">
          <cell r="AY6019" t="str">
            <v>09L0606</v>
          </cell>
        </row>
        <row r="6020">
          <cell r="AY6020" t="str">
            <v>09L0606</v>
          </cell>
        </row>
        <row r="6021">
          <cell r="AY6021" t="str">
            <v>09L0606</v>
          </cell>
        </row>
        <row r="6022">
          <cell r="AY6022" t="str">
            <v>09L0606</v>
          </cell>
        </row>
        <row r="6023">
          <cell r="AY6023" t="str">
            <v>09L0606</v>
          </cell>
        </row>
        <row r="6024">
          <cell r="AY6024" t="str">
            <v>09L0606</v>
          </cell>
        </row>
        <row r="6025">
          <cell r="AY6025" t="str">
            <v>09L0606</v>
          </cell>
        </row>
        <row r="6026">
          <cell r="AY6026" t="str">
            <v>09L0606</v>
          </cell>
        </row>
        <row r="6027">
          <cell r="AY6027" t="str">
            <v>09L0606</v>
          </cell>
        </row>
        <row r="6028">
          <cell r="AY6028" t="str">
            <v>09L0606</v>
          </cell>
        </row>
        <row r="6029">
          <cell r="AY6029" t="str">
            <v>09L0606</v>
          </cell>
        </row>
        <row r="6030">
          <cell r="AY6030" t="str">
            <v>09L0606</v>
          </cell>
        </row>
        <row r="6031">
          <cell r="AY6031" t="str">
            <v>09L0606</v>
          </cell>
        </row>
        <row r="6032">
          <cell r="AY6032" t="str">
            <v>09L0606</v>
          </cell>
        </row>
        <row r="6033">
          <cell r="AY6033" t="str">
            <v>09L0606</v>
          </cell>
        </row>
        <row r="6034">
          <cell r="AY6034" t="str">
            <v>09L0606</v>
          </cell>
        </row>
        <row r="6035">
          <cell r="AY6035" t="str">
            <v>09L0606</v>
          </cell>
        </row>
        <row r="6036">
          <cell r="AY6036" t="str">
            <v>09L0606</v>
          </cell>
        </row>
        <row r="6037">
          <cell r="AY6037" t="str">
            <v>09L0606</v>
          </cell>
        </row>
        <row r="6038">
          <cell r="AY6038" t="str">
            <v>09L0606</v>
          </cell>
        </row>
        <row r="6039">
          <cell r="AY6039" t="str">
            <v>09L0606</v>
          </cell>
        </row>
        <row r="6040">
          <cell r="AY6040" t="str">
            <v>09L0606</v>
          </cell>
        </row>
        <row r="6041">
          <cell r="AY6041" t="str">
            <v>09L0606</v>
          </cell>
        </row>
        <row r="6042">
          <cell r="AY6042" t="str">
            <v>09L0606</v>
          </cell>
        </row>
        <row r="6043">
          <cell r="AY6043" t="str">
            <v>09L0606</v>
          </cell>
        </row>
        <row r="6044">
          <cell r="AY6044" t="str">
            <v>09L0606</v>
          </cell>
        </row>
        <row r="6045">
          <cell r="AY6045" t="str">
            <v>09L0606</v>
          </cell>
        </row>
        <row r="6046">
          <cell r="AY6046" t="str">
            <v>09L0606</v>
          </cell>
        </row>
        <row r="6047">
          <cell r="AY6047" t="str">
            <v>09L0606</v>
          </cell>
        </row>
        <row r="6048">
          <cell r="AY6048" t="str">
            <v>07L0505</v>
          </cell>
        </row>
        <row r="6049">
          <cell r="AY6049" t="str">
            <v>07L0505</v>
          </cell>
        </row>
        <row r="6050">
          <cell r="AY6050" t="str">
            <v>07L0505</v>
          </cell>
        </row>
        <row r="6051">
          <cell r="AY6051" t="str">
            <v>07L0505</v>
          </cell>
        </row>
        <row r="6052">
          <cell r="AY6052" t="str">
            <v>07L0505</v>
          </cell>
        </row>
        <row r="6053">
          <cell r="AY6053" t="str">
            <v>07L0505</v>
          </cell>
        </row>
        <row r="6054">
          <cell r="AY6054" t="str">
            <v>07L0505</v>
          </cell>
        </row>
        <row r="6055">
          <cell r="AY6055" t="str">
            <v>08L0525</v>
          </cell>
        </row>
        <row r="6056">
          <cell r="AY6056" t="str">
            <v>08L0525</v>
          </cell>
        </row>
        <row r="6057">
          <cell r="AY6057" t="str">
            <v>08L0525</v>
          </cell>
        </row>
        <row r="6058">
          <cell r="AY6058" t="str">
            <v>08L0525</v>
          </cell>
        </row>
        <row r="6059">
          <cell r="AY6059" t="str">
            <v>08L0525</v>
          </cell>
        </row>
        <row r="6060">
          <cell r="AY6060" t="str">
            <v>08L0525</v>
          </cell>
        </row>
        <row r="6061">
          <cell r="AY6061" t="str">
            <v>08L0525</v>
          </cell>
        </row>
        <row r="6062">
          <cell r="AY6062" t="str">
            <v>08L0525</v>
          </cell>
        </row>
        <row r="6063">
          <cell r="AY6063" t="str">
            <v>08L0525</v>
          </cell>
        </row>
        <row r="6064">
          <cell r="AY6064" t="str">
            <v>08L0525</v>
          </cell>
        </row>
        <row r="6065">
          <cell r="AY6065" t="str">
            <v>08L0525</v>
          </cell>
        </row>
        <row r="6066">
          <cell r="AY6066" t="str">
            <v>08L0525</v>
          </cell>
        </row>
        <row r="6067">
          <cell r="AY6067" t="str">
            <v>08L0525</v>
          </cell>
        </row>
        <row r="6068">
          <cell r="AY6068" t="str">
            <v>08L0525</v>
          </cell>
        </row>
        <row r="6069">
          <cell r="AY6069" t="str">
            <v>08L0525</v>
          </cell>
        </row>
        <row r="6070">
          <cell r="AY6070" t="str">
            <v>08L0525</v>
          </cell>
        </row>
        <row r="6071">
          <cell r="AY6071" t="str">
            <v>08L0525</v>
          </cell>
        </row>
        <row r="6072">
          <cell r="AY6072" t="str">
            <v>08L0525</v>
          </cell>
        </row>
        <row r="6073">
          <cell r="AY6073" t="str">
            <v>08L0525</v>
          </cell>
        </row>
        <row r="6074">
          <cell r="AY6074" t="str">
            <v>08L0525</v>
          </cell>
        </row>
        <row r="6075">
          <cell r="AY6075" t="str">
            <v>08L0525</v>
          </cell>
        </row>
        <row r="6076">
          <cell r="AY6076" t="str">
            <v>08L0525</v>
          </cell>
        </row>
        <row r="6077">
          <cell r="AY6077" t="str">
            <v>08L0525</v>
          </cell>
        </row>
        <row r="6078">
          <cell r="AY6078" t="str">
            <v>08L0525</v>
          </cell>
        </row>
        <row r="6079">
          <cell r="AY6079" t="str">
            <v>08L0525</v>
          </cell>
        </row>
        <row r="6080">
          <cell r="AY6080" t="str">
            <v>08L0525</v>
          </cell>
        </row>
        <row r="6081">
          <cell r="AY6081" t="str">
            <v>08L0525</v>
          </cell>
        </row>
        <row r="6082">
          <cell r="AY6082" t="str">
            <v>08L0525</v>
          </cell>
        </row>
        <row r="6083">
          <cell r="AY6083" t="str">
            <v>08L0525</v>
          </cell>
        </row>
        <row r="6084">
          <cell r="AY6084" t="str">
            <v>08L0525</v>
          </cell>
        </row>
        <row r="6085">
          <cell r="AY6085" t="str">
            <v>08L0525</v>
          </cell>
        </row>
        <row r="6086">
          <cell r="AY6086" t="str">
            <v>08L0525</v>
          </cell>
        </row>
        <row r="6087">
          <cell r="AY6087" t="str">
            <v>08L0525</v>
          </cell>
        </row>
        <row r="6088">
          <cell r="AY6088" t="str">
            <v>08L0525</v>
          </cell>
        </row>
        <row r="6089">
          <cell r="AY6089" t="str">
            <v>08L0525</v>
          </cell>
        </row>
        <row r="6090">
          <cell r="AY6090" t="str">
            <v>08L0525</v>
          </cell>
        </row>
        <row r="6091">
          <cell r="AY6091" t="str">
            <v>08L0525</v>
          </cell>
        </row>
        <row r="6092">
          <cell r="AY6092" t="str">
            <v>08L0525</v>
          </cell>
        </row>
        <row r="6093">
          <cell r="AY6093" t="str">
            <v>08L0525</v>
          </cell>
        </row>
        <row r="6094">
          <cell r="AY6094" t="str">
            <v>08L0525</v>
          </cell>
        </row>
        <row r="6095">
          <cell r="AY6095" t="str">
            <v>08L0525</v>
          </cell>
        </row>
        <row r="6096">
          <cell r="AY6096" t="str">
            <v>08L0525</v>
          </cell>
        </row>
        <row r="6097">
          <cell r="AY6097" t="str">
            <v>08L0525</v>
          </cell>
        </row>
        <row r="6098">
          <cell r="AY6098" t="str">
            <v>08L0525</v>
          </cell>
        </row>
        <row r="6099">
          <cell r="AY6099" t="str">
            <v>08L0525</v>
          </cell>
        </row>
        <row r="6100">
          <cell r="AY6100" t="str">
            <v>08L0525</v>
          </cell>
        </row>
        <row r="6101">
          <cell r="AY6101" t="str">
            <v>08L0525</v>
          </cell>
        </row>
        <row r="6102">
          <cell r="AY6102" t="str">
            <v>08L0525</v>
          </cell>
        </row>
        <row r="6103">
          <cell r="AY6103" t="str">
            <v>08L0525</v>
          </cell>
        </row>
        <row r="6104">
          <cell r="AY6104" t="str">
            <v>08L0525</v>
          </cell>
        </row>
        <row r="6105">
          <cell r="AY6105" t="str">
            <v>08L0525</v>
          </cell>
        </row>
        <row r="6106">
          <cell r="AY6106" t="str">
            <v>08L0525</v>
          </cell>
        </row>
        <row r="6107">
          <cell r="AY6107" t="str">
            <v>08L0525</v>
          </cell>
        </row>
        <row r="6108">
          <cell r="AY6108" t="str">
            <v>08L0525</v>
          </cell>
        </row>
        <row r="6109">
          <cell r="AY6109" t="str">
            <v>08L0525</v>
          </cell>
        </row>
        <row r="6110">
          <cell r="AY6110" t="str">
            <v>08L0525</v>
          </cell>
        </row>
        <row r="6111">
          <cell r="AY6111" t="str">
            <v>08L0525</v>
          </cell>
        </row>
        <row r="6112">
          <cell r="AY6112" t="str">
            <v>08L0525</v>
          </cell>
        </row>
        <row r="6113">
          <cell r="AY6113" t="str">
            <v>08L0525</v>
          </cell>
        </row>
        <row r="6114">
          <cell r="AY6114" t="str">
            <v>08L0525</v>
          </cell>
        </row>
        <row r="6115">
          <cell r="AY6115" t="str">
            <v>08L0525</v>
          </cell>
        </row>
        <row r="6116">
          <cell r="AY6116" t="str">
            <v>08L0525</v>
          </cell>
        </row>
        <row r="6117">
          <cell r="AY6117" t="str">
            <v>08L0525</v>
          </cell>
        </row>
        <row r="6118">
          <cell r="AY6118" t="str">
            <v>08L0525</v>
          </cell>
        </row>
        <row r="6119">
          <cell r="AY6119" t="str">
            <v>08L0525</v>
          </cell>
        </row>
        <row r="6120">
          <cell r="AY6120" t="str">
            <v>08L0525</v>
          </cell>
        </row>
        <row r="6121">
          <cell r="AY6121" t="str">
            <v>08L0525</v>
          </cell>
        </row>
        <row r="6122">
          <cell r="AY6122" t="str">
            <v>08L0525</v>
          </cell>
        </row>
        <row r="6123">
          <cell r="AY6123" t="str">
            <v>08L0525</v>
          </cell>
        </row>
        <row r="6124">
          <cell r="AY6124" t="str">
            <v>08L0525</v>
          </cell>
        </row>
        <row r="6125">
          <cell r="AY6125" t="str">
            <v>08L0525</v>
          </cell>
        </row>
        <row r="6126">
          <cell r="AY6126" t="str">
            <v>08L0525</v>
          </cell>
        </row>
        <row r="6127">
          <cell r="AY6127" t="str">
            <v>08L0525</v>
          </cell>
        </row>
        <row r="6128">
          <cell r="AY6128" t="str">
            <v>08L0525</v>
          </cell>
        </row>
        <row r="6129">
          <cell r="AY6129" t="str">
            <v>08L0525</v>
          </cell>
        </row>
        <row r="6130">
          <cell r="AY6130" t="str">
            <v>08L0525</v>
          </cell>
        </row>
        <row r="6131">
          <cell r="AY6131" t="str">
            <v>08L0525</v>
          </cell>
        </row>
        <row r="6132">
          <cell r="AY6132" t="str">
            <v>08L0525</v>
          </cell>
        </row>
        <row r="6133">
          <cell r="AY6133" t="str">
            <v>08L0525</v>
          </cell>
        </row>
        <row r="6134">
          <cell r="AY6134" t="str">
            <v>08L0525</v>
          </cell>
        </row>
        <row r="6135">
          <cell r="AY6135" t="str">
            <v>08L0525</v>
          </cell>
        </row>
        <row r="6136">
          <cell r="AY6136" t="str">
            <v>08L0525</v>
          </cell>
        </row>
        <row r="6137">
          <cell r="AY6137" t="str">
            <v>08L0525</v>
          </cell>
        </row>
        <row r="6138">
          <cell r="AY6138" t="str">
            <v>08L0525</v>
          </cell>
        </row>
        <row r="6139">
          <cell r="AY6139" t="str">
            <v>08L0525</v>
          </cell>
        </row>
        <row r="6140">
          <cell r="AY6140" t="str">
            <v>08L0525</v>
          </cell>
        </row>
        <row r="6141">
          <cell r="AY6141" t="str">
            <v>08L0525</v>
          </cell>
        </row>
        <row r="6142">
          <cell r="AY6142" t="str">
            <v>08L0525</v>
          </cell>
        </row>
        <row r="6143">
          <cell r="AY6143" t="str">
            <v>08L0525</v>
          </cell>
        </row>
        <row r="6144">
          <cell r="AY6144" t="str">
            <v>08L0525</v>
          </cell>
        </row>
        <row r="6145">
          <cell r="AY6145" t="str">
            <v>08L0525</v>
          </cell>
        </row>
        <row r="6146">
          <cell r="AY6146" t="str">
            <v>05L0068</v>
          </cell>
        </row>
        <row r="6147">
          <cell r="AY6147" t="str">
            <v>05L0068</v>
          </cell>
        </row>
        <row r="6148">
          <cell r="AY6148" t="str">
            <v>05L0068</v>
          </cell>
        </row>
        <row r="6149">
          <cell r="AY6149" t="str">
            <v>09L0599</v>
          </cell>
        </row>
        <row r="6150">
          <cell r="AY6150" t="str">
            <v>09L0599</v>
          </cell>
        </row>
        <row r="6151">
          <cell r="AY6151" t="str">
            <v>09L0599</v>
          </cell>
        </row>
        <row r="6152">
          <cell r="AY6152" t="str">
            <v>09L0599</v>
          </cell>
        </row>
        <row r="6153">
          <cell r="AY6153" t="str">
            <v>09L0599</v>
          </cell>
        </row>
        <row r="6154">
          <cell r="AY6154" t="str">
            <v>09L0599</v>
          </cell>
        </row>
        <row r="6155">
          <cell r="AY6155" t="str">
            <v>09L0599</v>
          </cell>
        </row>
        <row r="6156">
          <cell r="AY6156" t="str">
            <v>09L0599</v>
          </cell>
        </row>
        <row r="6157">
          <cell r="AY6157" t="str">
            <v>09L0599</v>
          </cell>
        </row>
        <row r="6158">
          <cell r="AY6158" t="str">
            <v>09L0599</v>
          </cell>
        </row>
        <row r="6159">
          <cell r="AY6159" t="str">
            <v>09L0599</v>
          </cell>
        </row>
        <row r="6160">
          <cell r="AY6160" t="str">
            <v>09L0599</v>
          </cell>
        </row>
        <row r="6161">
          <cell r="AY6161" t="str">
            <v>09L0599</v>
          </cell>
        </row>
        <row r="6162">
          <cell r="AY6162" t="str">
            <v>09L0599</v>
          </cell>
        </row>
        <row r="6163">
          <cell r="AY6163" t="str">
            <v>09L0599</v>
          </cell>
        </row>
        <row r="6164">
          <cell r="AY6164" t="str">
            <v>05L0068</v>
          </cell>
        </row>
        <row r="6165">
          <cell r="AY6165" t="str">
            <v>09L0599</v>
          </cell>
        </row>
        <row r="6166">
          <cell r="AY6166" t="str">
            <v>09L0599</v>
          </cell>
        </row>
        <row r="6167">
          <cell r="AY6167" t="str">
            <v>09L0599</v>
          </cell>
        </row>
        <row r="6168">
          <cell r="AY6168" t="str">
            <v>09L0599</v>
          </cell>
        </row>
        <row r="6169">
          <cell r="AY6169" t="str">
            <v>09L0599</v>
          </cell>
        </row>
        <row r="6170">
          <cell r="AY6170" t="str">
            <v>09L0599</v>
          </cell>
        </row>
        <row r="6171">
          <cell r="AY6171" t="str">
            <v>09L0599</v>
          </cell>
        </row>
        <row r="6172">
          <cell r="AY6172" t="str">
            <v>09L0599</v>
          </cell>
        </row>
        <row r="6173">
          <cell r="AY6173" t="str">
            <v>05L0068</v>
          </cell>
        </row>
        <row r="6174">
          <cell r="AY6174" t="str">
            <v>09L0599</v>
          </cell>
        </row>
        <row r="6175">
          <cell r="AY6175" t="str">
            <v>09L0599</v>
          </cell>
        </row>
        <row r="6176">
          <cell r="AY6176" t="str">
            <v>09L0599</v>
          </cell>
        </row>
        <row r="6177">
          <cell r="AY6177" t="str">
            <v>09L0599</v>
          </cell>
        </row>
        <row r="6178">
          <cell r="AY6178" t="str">
            <v>09L0599</v>
          </cell>
        </row>
        <row r="6179">
          <cell r="AY6179" t="str">
            <v>09L0599</v>
          </cell>
        </row>
        <row r="6180">
          <cell r="AY6180" t="str">
            <v>09L0599</v>
          </cell>
        </row>
        <row r="6181">
          <cell r="AY6181" t="str">
            <v>09L0599</v>
          </cell>
        </row>
        <row r="6182">
          <cell r="AY6182" t="str">
            <v>09L0599</v>
          </cell>
        </row>
        <row r="6183">
          <cell r="AY6183" t="str">
            <v>09L0599</v>
          </cell>
        </row>
        <row r="6184">
          <cell r="AY6184" t="str">
            <v>09L0599</v>
          </cell>
        </row>
        <row r="6185">
          <cell r="AY6185" t="str">
            <v>09L0599</v>
          </cell>
        </row>
        <row r="6186">
          <cell r="AY6186" t="str">
            <v>09L0599</v>
          </cell>
        </row>
        <row r="6187">
          <cell r="AY6187" t="str">
            <v>09L0599</v>
          </cell>
        </row>
        <row r="6188">
          <cell r="AY6188" t="str">
            <v>05L0068</v>
          </cell>
        </row>
        <row r="6189">
          <cell r="AY6189" t="str">
            <v>05L0068</v>
          </cell>
        </row>
        <row r="6190">
          <cell r="AY6190" t="str">
            <v>05L0068</v>
          </cell>
        </row>
        <row r="6191">
          <cell r="AY6191" t="str">
            <v>05L0068</v>
          </cell>
        </row>
        <row r="6192">
          <cell r="AY6192" t="str">
            <v>05L0068</v>
          </cell>
        </row>
        <row r="6193">
          <cell r="AY6193" t="str">
            <v>09L0599</v>
          </cell>
        </row>
        <row r="6194">
          <cell r="AY6194" t="str">
            <v>09L0599</v>
          </cell>
        </row>
        <row r="6195">
          <cell r="AY6195" t="str">
            <v>09L0599</v>
          </cell>
        </row>
        <row r="6196">
          <cell r="AY6196" t="str">
            <v>05L0068</v>
          </cell>
        </row>
        <row r="6197">
          <cell r="AY6197" t="str">
            <v>09L0599</v>
          </cell>
        </row>
        <row r="6198">
          <cell r="AY6198" t="str">
            <v>05L0068</v>
          </cell>
        </row>
        <row r="6199">
          <cell r="AY6199" t="str">
            <v>09L0599</v>
          </cell>
        </row>
        <row r="6200">
          <cell r="AY6200" t="str">
            <v>09L0599</v>
          </cell>
        </row>
        <row r="6201">
          <cell r="AY6201" t="str">
            <v>09L0599</v>
          </cell>
        </row>
        <row r="6202">
          <cell r="AY6202" t="str">
            <v>09L0599</v>
          </cell>
        </row>
        <row r="6203">
          <cell r="AY6203" t="str">
            <v>09L0599</v>
          </cell>
        </row>
        <row r="6204">
          <cell r="AY6204" t="str">
            <v>09L0599</v>
          </cell>
        </row>
        <row r="6205">
          <cell r="AY6205" t="str">
            <v>09L0599</v>
          </cell>
        </row>
        <row r="6206">
          <cell r="AY6206" t="str">
            <v>05L0068</v>
          </cell>
        </row>
        <row r="6207">
          <cell r="AY6207" t="str">
            <v>05L0068</v>
          </cell>
        </row>
        <row r="6208">
          <cell r="AY6208" t="str">
            <v>05L0068</v>
          </cell>
        </row>
        <row r="6209">
          <cell r="AY6209" t="str">
            <v>09L0599</v>
          </cell>
        </row>
        <row r="6210">
          <cell r="AY6210" t="str">
            <v>09L0599</v>
          </cell>
        </row>
        <row r="6211">
          <cell r="AY6211" t="str">
            <v>09L0599</v>
          </cell>
        </row>
        <row r="6212">
          <cell r="AY6212" t="str">
            <v>09L0599</v>
          </cell>
        </row>
        <row r="6213">
          <cell r="AY6213" t="str">
            <v>09L0599</v>
          </cell>
        </row>
        <row r="6214">
          <cell r="AY6214" t="str">
            <v>09L0599</v>
          </cell>
        </row>
        <row r="6215">
          <cell r="AY6215" t="str">
            <v>09L0599</v>
          </cell>
        </row>
        <row r="6216">
          <cell r="AY6216" t="str">
            <v>09L0599</v>
          </cell>
        </row>
        <row r="6217">
          <cell r="AY6217" t="str">
            <v>09L0599</v>
          </cell>
        </row>
        <row r="6218">
          <cell r="AY6218" t="str">
            <v>09L0599</v>
          </cell>
        </row>
        <row r="6219">
          <cell r="AY6219" t="str">
            <v>09L0599</v>
          </cell>
        </row>
        <row r="6220">
          <cell r="AY6220" t="str">
            <v>09L0599</v>
          </cell>
        </row>
        <row r="6221">
          <cell r="AY6221" t="str">
            <v>09L0599</v>
          </cell>
        </row>
        <row r="6222">
          <cell r="AY6222" t="str">
            <v>09L0599</v>
          </cell>
        </row>
        <row r="6223">
          <cell r="AY6223" t="str">
            <v>09L0599</v>
          </cell>
        </row>
        <row r="6224">
          <cell r="AY6224" t="str">
            <v>09L0599</v>
          </cell>
        </row>
        <row r="6225">
          <cell r="AY6225" t="str">
            <v>09L0599</v>
          </cell>
        </row>
        <row r="6226">
          <cell r="AY6226" t="str">
            <v>09L0599</v>
          </cell>
        </row>
        <row r="6227">
          <cell r="AY6227" t="str">
            <v>09L0599</v>
          </cell>
        </row>
        <row r="6228">
          <cell r="AY6228" t="str">
            <v>09L0599</v>
          </cell>
        </row>
        <row r="6229">
          <cell r="AY6229" t="str">
            <v>09L0599</v>
          </cell>
        </row>
        <row r="6230">
          <cell r="AY6230" t="str">
            <v>09L0599</v>
          </cell>
        </row>
        <row r="6231">
          <cell r="AY6231" t="str">
            <v>09L0599</v>
          </cell>
        </row>
        <row r="6232">
          <cell r="AY6232" t="str">
            <v>09L0599</v>
          </cell>
        </row>
        <row r="6233">
          <cell r="AY6233" t="str">
            <v>09L0599</v>
          </cell>
        </row>
        <row r="6234">
          <cell r="AY6234" t="str">
            <v>09L0599</v>
          </cell>
        </row>
        <row r="6235">
          <cell r="AY6235" t="str">
            <v>09L0599</v>
          </cell>
        </row>
        <row r="6236">
          <cell r="AY6236" t="str">
            <v>09L0599</v>
          </cell>
        </row>
        <row r="6237">
          <cell r="AY6237" t="str">
            <v>09L0599</v>
          </cell>
        </row>
        <row r="6238">
          <cell r="AY6238" t="str">
            <v>09L0599</v>
          </cell>
        </row>
        <row r="6239">
          <cell r="AY6239" t="str">
            <v>09L0599</v>
          </cell>
        </row>
        <row r="6240">
          <cell r="AY6240" t="str">
            <v>09L0599</v>
          </cell>
        </row>
        <row r="6241">
          <cell r="AY6241" t="str">
            <v>09L0599</v>
          </cell>
        </row>
        <row r="6242">
          <cell r="AY6242" t="str">
            <v>09L0599</v>
          </cell>
        </row>
        <row r="6243">
          <cell r="AY6243" t="str">
            <v>09L0599</v>
          </cell>
        </row>
        <row r="6244">
          <cell r="AY6244" t="str">
            <v>09L0599</v>
          </cell>
        </row>
        <row r="6245">
          <cell r="AY6245" t="str">
            <v>09L0599</v>
          </cell>
        </row>
        <row r="6246">
          <cell r="AY6246" t="str">
            <v>09L0599</v>
          </cell>
        </row>
        <row r="6247">
          <cell r="AY6247" t="str">
            <v>09L0599</v>
          </cell>
        </row>
        <row r="6248">
          <cell r="AY6248" t="str">
            <v>09L0599</v>
          </cell>
        </row>
        <row r="6249">
          <cell r="AY6249" t="str">
            <v>09L0599</v>
          </cell>
        </row>
        <row r="6250">
          <cell r="AY6250" t="str">
            <v>09L0599</v>
          </cell>
        </row>
        <row r="6251">
          <cell r="AY6251" t="str">
            <v>09L0599</v>
          </cell>
        </row>
        <row r="6252">
          <cell r="AY6252" t="str">
            <v>09L0599</v>
          </cell>
        </row>
        <row r="6253">
          <cell r="AY6253" t="str">
            <v>09L0599</v>
          </cell>
        </row>
        <row r="6254">
          <cell r="AY6254" t="str">
            <v>09L0599</v>
          </cell>
        </row>
        <row r="6255">
          <cell r="AY6255" t="str">
            <v>09L0599</v>
          </cell>
        </row>
        <row r="6256">
          <cell r="AY6256" t="str">
            <v>09L0599</v>
          </cell>
        </row>
        <row r="6257">
          <cell r="AY6257" t="str">
            <v>09L0599</v>
          </cell>
        </row>
        <row r="6258">
          <cell r="AY6258" t="str">
            <v>09L0599</v>
          </cell>
        </row>
        <row r="6259">
          <cell r="AY6259" t="str">
            <v>09L0599</v>
          </cell>
        </row>
        <row r="6260">
          <cell r="AY6260" t="str">
            <v>09L0599</v>
          </cell>
        </row>
        <row r="6261">
          <cell r="AY6261" t="str">
            <v>09L0599</v>
          </cell>
        </row>
        <row r="6262">
          <cell r="AY6262" t="str">
            <v>09L0599</v>
          </cell>
        </row>
        <row r="6263">
          <cell r="AY6263" t="str">
            <v>09L0599</v>
          </cell>
        </row>
        <row r="6264">
          <cell r="AY6264" t="str">
            <v>09L0599</v>
          </cell>
        </row>
        <row r="6265">
          <cell r="AY6265" t="str">
            <v>09L0599</v>
          </cell>
        </row>
        <row r="6266">
          <cell r="AY6266" t="str">
            <v>09L0599</v>
          </cell>
        </row>
        <row r="6267">
          <cell r="AY6267" t="str">
            <v>09L0599</v>
          </cell>
        </row>
        <row r="6268">
          <cell r="AY6268" t="str">
            <v>09L0599</v>
          </cell>
        </row>
        <row r="6269">
          <cell r="AY6269" t="str">
            <v>09L0599</v>
          </cell>
        </row>
        <row r="6270">
          <cell r="AY6270" t="str">
            <v>09L0599</v>
          </cell>
        </row>
        <row r="6271">
          <cell r="AY6271" t="str">
            <v>09L0599</v>
          </cell>
        </row>
        <row r="6272">
          <cell r="AY6272" t="str">
            <v>09L0599</v>
          </cell>
        </row>
        <row r="6273">
          <cell r="AY6273" t="str">
            <v>09L0599</v>
          </cell>
        </row>
        <row r="6274">
          <cell r="AY6274" t="str">
            <v>09L0599</v>
          </cell>
        </row>
        <row r="6275">
          <cell r="AY6275" t="str">
            <v>09L0599</v>
          </cell>
        </row>
        <row r="6276">
          <cell r="AY6276" t="str">
            <v>09L0599</v>
          </cell>
        </row>
        <row r="6277">
          <cell r="AY6277" t="str">
            <v>09L0599</v>
          </cell>
        </row>
        <row r="6278">
          <cell r="AY6278" t="str">
            <v>09L0599</v>
          </cell>
        </row>
        <row r="6279">
          <cell r="AY6279" t="str">
            <v>09L0599</v>
          </cell>
        </row>
        <row r="6280">
          <cell r="AY6280" t="str">
            <v>09L0599</v>
          </cell>
        </row>
        <row r="6281">
          <cell r="AY6281" t="str">
            <v>09L0599</v>
          </cell>
        </row>
        <row r="6282">
          <cell r="AY6282" t="str">
            <v>09L0599</v>
          </cell>
        </row>
        <row r="6283">
          <cell r="AY6283" t="str">
            <v>09L0599</v>
          </cell>
        </row>
        <row r="6284">
          <cell r="AY6284" t="str">
            <v>09L0599</v>
          </cell>
        </row>
        <row r="6285">
          <cell r="AY6285" t="str">
            <v>09L0599</v>
          </cell>
        </row>
        <row r="6286">
          <cell r="AY6286" t="str">
            <v>09L0599</v>
          </cell>
        </row>
        <row r="6287">
          <cell r="AY6287" t="str">
            <v>09L0599</v>
          </cell>
        </row>
        <row r="6288">
          <cell r="AY6288" t="str">
            <v>09L0599</v>
          </cell>
        </row>
        <row r="6289">
          <cell r="AY6289" t="str">
            <v>09L0599</v>
          </cell>
        </row>
        <row r="6290">
          <cell r="AY6290" t="str">
            <v>09L0599</v>
          </cell>
        </row>
        <row r="6291">
          <cell r="AY6291" t="str">
            <v>09L0599</v>
          </cell>
        </row>
        <row r="6292">
          <cell r="AY6292" t="str">
            <v>09L0599</v>
          </cell>
        </row>
        <row r="6293">
          <cell r="AY6293" t="str">
            <v>09L0599</v>
          </cell>
        </row>
        <row r="6294">
          <cell r="AY6294" t="str">
            <v>09L0599</v>
          </cell>
        </row>
        <row r="6295">
          <cell r="AY6295" t="str">
            <v>09L0599</v>
          </cell>
        </row>
        <row r="6296">
          <cell r="AY6296" t="str">
            <v>09L0599</v>
          </cell>
        </row>
        <row r="6297">
          <cell r="AY6297" t="str">
            <v>09L0599</v>
          </cell>
        </row>
        <row r="6298">
          <cell r="AY6298" t="str">
            <v>09L0599</v>
          </cell>
        </row>
        <row r="6299">
          <cell r="AY6299" t="str">
            <v>09L0599</v>
          </cell>
        </row>
        <row r="6300">
          <cell r="AY6300" t="str">
            <v>09L0599</v>
          </cell>
        </row>
        <row r="6301">
          <cell r="AY6301" t="str">
            <v>09L0599</v>
          </cell>
        </row>
        <row r="6302">
          <cell r="AY6302" t="str">
            <v>09L0599</v>
          </cell>
        </row>
        <row r="6303">
          <cell r="AY6303" t="str">
            <v>09L0599</v>
          </cell>
        </row>
        <row r="6304">
          <cell r="AY6304" t="str">
            <v>09L0599</v>
          </cell>
        </row>
        <row r="6305">
          <cell r="AY6305" t="str">
            <v>09L0599</v>
          </cell>
        </row>
        <row r="6306">
          <cell r="AY6306" t="str">
            <v>09L0599</v>
          </cell>
        </row>
        <row r="6307">
          <cell r="AY6307" t="str">
            <v>09L0599</v>
          </cell>
        </row>
        <row r="6308">
          <cell r="AY6308" t="str">
            <v>09L0599</v>
          </cell>
        </row>
        <row r="6309">
          <cell r="AY6309" t="str">
            <v>09L0599</v>
          </cell>
        </row>
        <row r="6310">
          <cell r="AY6310" t="str">
            <v>09L0599</v>
          </cell>
        </row>
        <row r="6311">
          <cell r="AY6311" t="str">
            <v>09L0599</v>
          </cell>
        </row>
        <row r="6312">
          <cell r="AY6312" t="str">
            <v>09L0599</v>
          </cell>
        </row>
        <row r="6313">
          <cell r="AY6313" t="str">
            <v>09L0599</v>
          </cell>
        </row>
        <row r="6314">
          <cell r="AY6314" t="str">
            <v>05L0068</v>
          </cell>
        </row>
        <row r="6315">
          <cell r="AY6315" t="str">
            <v>05L0068</v>
          </cell>
        </row>
        <row r="6316">
          <cell r="AY6316" t="str">
            <v>05L0068</v>
          </cell>
        </row>
        <row r="6317">
          <cell r="AY6317" t="str">
            <v>09L0599</v>
          </cell>
        </row>
        <row r="6318">
          <cell r="AY6318" t="str">
            <v>09L0599</v>
          </cell>
        </row>
        <row r="6319">
          <cell r="AY6319" t="str">
            <v>09L0599</v>
          </cell>
        </row>
        <row r="6320">
          <cell r="AY6320" t="str">
            <v>05L0068</v>
          </cell>
        </row>
        <row r="6321">
          <cell r="AY6321" t="str">
            <v>05L0068</v>
          </cell>
        </row>
        <row r="6322">
          <cell r="AY6322" t="str">
            <v>05L0068</v>
          </cell>
        </row>
        <row r="6323">
          <cell r="AY6323" t="str">
            <v>05L0068</v>
          </cell>
        </row>
        <row r="6324">
          <cell r="AY6324" t="str">
            <v>05L0068</v>
          </cell>
        </row>
        <row r="6325">
          <cell r="AY6325" t="str">
            <v>05L0068</v>
          </cell>
        </row>
        <row r="6326">
          <cell r="AY6326" t="str">
            <v>05L0068</v>
          </cell>
        </row>
        <row r="6327">
          <cell r="AY6327" t="str">
            <v>05L0068</v>
          </cell>
        </row>
        <row r="6328">
          <cell r="AY6328" t="str">
            <v>09L0599</v>
          </cell>
        </row>
        <row r="6329">
          <cell r="AY6329" t="str">
            <v>09L0599</v>
          </cell>
        </row>
        <row r="6330">
          <cell r="AY6330" t="str">
            <v>09L0599</v>
          </cell>
        </row>
        <row r="6331">
          <cell r="AY6331" t="str">
            <v>09L0599</v>
          </cell>
        </row>
        <row r="6332">
          <cell r="AY6332" t="str">
            <v>09L0599</v>
          </cell>
        </row>
        <row r="6333">
          <cell r="AY6333" t="str">
            <v>09L0599</v>
          </cell>
        </row>
        <row r="6334">
          <cell r="AY6334" t="str">
            <v>09L0599</v>
          </cell>
        </row>
        <row r="6335">
          <cell r="AY6335" t="str">
            <v>09L0599</v>
          </cell>
        </row>
        <row r="6336">
          <cell r="AY6336" t="str">
            <v>09L0599</v>
          </cell>
        </row>
        <row r="6337">
          <cell r="AY6337" t="str">
            <v>05L0068</v>
          </cell>
        </row>
        <row r="6338">
          <cell r="AY6338" t="str">
            <v>05L0068</v>
          </cell>
        </row>
        <row r="6339">
          <cell r="AY6339" t="str">
            <v>05L0068</v>
          </cell>
        </row>
        <row r="6340">
          <cell r="AY6340" t="str">
            <v>05L0068</v>
          </cell>
        </row>
        <row r="6341">
          <cell r="AY6341" t="str">
            <v>09L0599</v>
          </cell>
        </row>
        <row r="6342">
          <cell r="AY6342" t="str">
            <v>09L0599</v>
          </cell>
        </row>
        <row r="6343">
          <cell r="AY6343" t="str">
            <v>09L0599</v>
          </cell>
        </row>
        <row r="6344">
          <cell r="AY6344" t="str">
            <v>09L0599</v>
          </cell>
        </row>
        <row r="6345">
          <cell r="AY6345" t="str">
            <v>09L0599</v>
          </cell>
        </row>
        <row r="6346">
          <cell r="AY6346" t="str">
            <v>09L0599</v>
          </cell>
        </row>
        <row r="6347">
          <cell r="AY6347" t="str">
            <v>09L0599</v>
          </cell>
        </row>
        <row r="6348">
          <cell r="AY6348" t="str">
            <v>09L0599</v>
          </cell>
        </row>
        <row r="6349">
          <cell r="AY6349" t="str">
            <v>09L0599</v>
          </cell>
        </row>
        <row r="6350">
          <cell r="AY6350" t="str">
            <v>09L0599</v>
          </cell>
        </row>
        <row r="6351">
          <cell r="AY6351" t="str">
            <v>09L0599</v>
          </cell>
        </row>
        <row r="6352">
          <cell r="AY6352" t="str">
            <v>09L0599</v>
          </cell>
        </row>
        <row r="6353">
          <cell r="AY6353" t="str">
            <v>09L0599</v>
          </cell>
        </row>
        <row r="6354">
          <cell r="AY6354" t="str">
            <v>09L0599</v>
          </cell>
        </row>
        <row r="6355">
          <cell r="AY6355" t="str">
            <v>09L0599</v>
          </cell>
        </row>
        <row r="6356">
          <cell r="AY6356" t="str">
            <v>09L0599</v>
          </cell>
        </row>
        <row r="6357">
          <cell r="AY6357" t="str">
            <v>09L0599</v>
          </cell>
        </row>
        <row r="6358">
          <cell r="AY6358" t="str">
            <v>09L0599</v>
          </cell>
        </row>
        <row r="6359">
          <cell r="AY6359" t="str">
            <v>09L0599</v>
          </cell>
        </row>
        <row r="6360">
          <cell r="AY6360" t="str">
            <v>09L0599</v>
          </cell>
        </row>
        <row r="6361">
          <cell r="AY6361" t="str">
            <v>09L0599</v>
          </cell>
        </row>
        <row r="6362">
          <cell r="AY6362" t="str">
            <v>09L0599</v>
          </cell>
        </row>
        <row r="6363">
          <cell r="AY6363" t="str">
            <v>09L0599</v>
          </cell>
        </row>
        <row r="6364">
          <cell r="AY6364" t="str">
            <v>09L0599</v>
          </cell>
        </row>
        <row r="6365">
          <cell r="AY6365" t="str">
            <v>09L0599</v>
          </cell>
        </row>
        <row r="6366">
          <cell r="AY6366" t="str">
            <v>09L0599</v>
          </cell>
        </row>
        <row r="6367">
          <cell r="AY6367" t="str">
            <v>05L0068</v>
          </cell>
        </row>
        <row r="6368">
          <cell r="AY6368" t="str">
            <v>05L0068</v>
          </cell>
        </row>
        <row r="6369">
          <cell r="AY6369" t="str">
            <v>09L0599</v>
          </cell>
        </row>
        <row r="6370">
          <cell r="AY6370" t="str">
            <v>09L0599</v>
          </cell>
        </row>
        <row r="6371">
          <cell r="AY6371" t="str">
            <v>09L0599</v>
          </cell>
        </row>
        <row r="6372">
          <cell r="AY6372" t="str">
            <v>09L0599</v>
          </cell>
        </row>
        <row r="6373">
          <cell r="AY6373" t="str">
            <v>09L0599</v>
          </cell>
        </row>
        <row r="6374">
          <cell r="AY6374" t="str">
            <v>09L0599</v>
          </cell>
        </row>
        <row r="6375">
          <cell r="AY6375" t="str">
            <v>05L0068</v>
          </cell>
        </row>
        <row r="6376">
          <cell r="AY6376" t="str">
            <v>05L0068</v>
          </cell>
        </row>
        <row r="6377">
          <cell r="AY6377" t="str">
            <v>09L0599</v>
          </cell>
        </row>
        <row r="6378">
          <cell r="AY6378" t="str">
            <v>09L0599</v>
          </cell>
        </row>
        <row r="6379">
          <cell r="AY6379" t="str">
            <v>09L0599</v>
          </cell>
        </row>
        <row r="6380">
          <cell r="AY6380" t="str">
            <v>09L0599</v>
          </cell>
        </row>
        <row r="6381">
          <cell r="AY6381" t="str">
            <v>09L0599</v>
          </cell>
        </row>
        <row r="6382">
          <cell r="AY6382" t="str">
            <v>09L0599</v>
          </cell>
        </row>
        <row r="6383">
          <cell r="AY6383" t="str">
            <v>09L0599</v>
          </cell>
        </row>
        <row r="6384">
          <cell r="AY6384" t="str">
            <v>09L0599</v>
          </cell>
        </row>
        <row r="6385">
          <cell r="AY6385" t="str">
            <v>09L0599</v>
          </cell>
        </row>
        <row r="6386">
          <cell r="AY6386" t="str">
            <v>09L0599</v>
          </cell>
        </row>
        <row r="6387">
          <cell r="AY6387" t="str">
            <v>09L0599</v>
          </cell>
        </row>
        <row r="6388">
          <cell r="AY6388" t="str">
            <v>09L0599</v>
          </cell>
        </row>
        <row r="6389">
          <cell r="AY6389" t="str">
            <v>09L0599</v>
          </cell>
        </row>
        <row r="6390">
          <cell r="AY6390" t="str">
            <v>09L0599</v>
          </cell>
        </row>
        <row r="6391">
          <cell r="AY6391" t="str">
            <v>05L0068</v>
          </cell>
        </row>
        <row r="6392">
          <cell r="AY6392" t="str">
            <v>05L0068</v>
          </cell>
        </row>
        <row r="6393">
          <cell r="AY6393" t="str">
            <v>05L0068</v>
          </cell>
        </row>
        <row r="6394">
          <cell r="AY6394" t="str">
            <v>05L0068</v>
          </cell>
        </row>
        <row r="6395">
          <cell r="AY6395" t="str">
            <v>09L0599</v>
          </cell>
        </row>
        <row r="6396">
          <cell r="AY6396" t="str">
            <v>09L0599</v>
          </cell>
        </row>
        <row r="6397">
          <cell r="AY6397" t="str">
            <v>09L0599</v>
          </cell>
        </row>
        <row r="6398">
          <cell r="AY6398" t="str">
            <v>09L0599</v>
          </cell>
        </row>
        <row r="6399">
          <cell r="AY6399" t="str">
            <v>09L0599</v>
          </cell>
        </row>
        <row r="6400">
          <cell r="AY6400" t="str">
            <v>09L0599</v>
          </cell>
        </row>
        <row r="6401">
          <cell r="AY6401" t="str">
            <v>09L0599</v>
          </cell>
        </row>
        <row r="6402">
          <cell r="AY6402" t="str">
            <v>09L0599</v>
          </cell>
        </row>
        <row r="6403">
          <cell r="AY6403" t="str">
            <v>09L0599</v>
          </cell>
        </row>
        <row r="6404">
          <cell r="AY6404" t="str">
            <v>09L0599</v>
          </cell>
        </row>
        <row r="6405">
          <cell r="AY6405" t="str">
            <v>09L0599</v>
          </cell>
        </row>
        <row r="6406">
          <cell r="AY6406" t="str">
            <v>09L0599</v>
          </cell>
        </row>
        <row r="6407">
          <cell r="AY6407" t="str">
            <v>09L0599</v>
          </cell>
        </row>
        <row r="6408">
          <cell r="AY6408" t="str">
            <v>09L0599</v>
          </cell>
        </row>
        <row r="6409">
          <cell r="AY6409" t="str">
            <v>09L0599</v>
          </cell>
        </row>
        <row r="6410">
          <cell r="AY6410" t="str">
            <v>09L0599</v>
          </cell>
        </row>
        <row r="6411">
          <cell r="AY6411" t="str">
            <v>05L0068</v>
          </cell>
        </row>
        <row r="6412">
          <cell r="AY6412" t="str">
            <v>05L0068</v>
          </cell>
        </row>
        <row r="6413">
          <cell r="AY6413" t="str">
            <v>05L0068</v>
          </cell>
        </row>
        <row r="6414">
          <cell r="AY6414" t="str">
            <v>05L0068</v>
          </cell>
        </row>
        <row r="6415">
          <cell r="AY6415" t="str">
            <v>05L0068</v>
          </cell>
        </row>
        <row r="6416">
          <cell r="AY6416" t="str">
            <v>09L0599</v>
          </cell>
        </row>
        <row r="6417">
          <cell r="AY6417" t="str">
            <v>09L0599</v>
          </cell>
        </row>
        <row r="6418">
          <cell r="AY6418" t="str">
            <v>09L0599</v>
          </cell>
        </row>
        <row r="6419">
          <cell r="AY6419" t="str">
            <v>09L0599</v>
          </cell>
        </row>
        <row r="6420">
          <cell r="AY6420" t="str">
            <v>09L0599</v>
          </cell>
        </row>
        <row r="6421">
          <cell r="AY6421" t="str">
            <v>09L0599</v>
          </cell>
        </row>
        <row r="6422">
          <cell r="AY6422" t="str">
            <v>09L0599</v>
          </cell>
        </row>
        <row r="6423">
          <cell r="AY6423" t="str">
            <v>09L0599</v>
          </cell>
        </row>
        <row r="6424">
          <cell r="AY6424" t="str">
            <v>09L0599</v>
          </cell>
        </row>
        <row r="6425">
          <cell r="AY6425" t="str">
            <v>09L0599</v>
          </cell>
        </row>
        <row r="6426">
          <cell r="AY6426" t="str">
            <v>09L0599</v>
          </cell>
        </row>
        <row r="6427">
          <cell r="AY6427" t="str">
            <v>09L0599</v>
          </cell>
        </row>
        <row r="6428">
          <cell r="AY6428" t="str">
            <v>09L0599</v>
          </cell>
        </row>
        <row r="6429">
          <cell r="AY6429" t="str">
            <v>09L0599</v>
          </cell>
        </row>
        <row r="6430">
          <cell r="AY6430" t="str">
            <v>09L0599</v>
          </cell>
        </row>
        <row r="6431">
          <cell r="AY6431" t="str">
            <v>09L0599</v>
          </cell>
        </row>
        <row r="6432">
          <cell r="AY6432" t="str">
            <v>09L0599</v>
          </cell>
        </row>
        <row r="6433">
          <cell r="AY6433" t="str">
            <v>09L0599</v>
          </cell>
        </row>
        <row r="6434">
          <cell r="AY6434" t="str">
            <v>09L0599</v>
          </cell>
        </row>
        <row r="6435">
          <cell r="AY6435" t="str">
            <v>09L0599</v>
          </cell>
        </row>
        <row r="6436">
          <cell r="AY6436" t="str">
            <v>09L0599</v>
          </cell>
        </row>
        <row r="6437">
          <cell r="AY6437" t="str">
            <v>09L0599</v>
          </cell>
        </row>
        <row r="6438">
          <cell r="AY6438" t="str">
            <v>09L0599</v>
          </cell>
        </row>
        <row r="6439">
          <cell r="AY6439" t="str">
            <v>09L0599</v>
          </cell>
        </row>
        <row r="6440">
          <cell r="AY6440" t="str">
            <v>09L0599</v>
          </cell>
        </row>
        <row r="6441">
          <cell r="AY6441" t="str">
            <v>09L0599</v>
          </cell>
        </row>
        <row r="6442">
          <cell r="AY6442" t="str">
            <v>09L0599</v>
          </cell>
        </row>
        <row r="6443">
          <cell r="AY6443" t="str">
            <v>09L0599</v>
          </cell>
        </row>
        <row r="6444">
          <cell r="AY6444" t="str">
            <v>09L0599</v>
          </cell>
        </row>
        <row r="6445">
          <cell r="AY6445" t="str">
            <v>09L0599</v>
          </cell>
        </row>
        <row r="6446">
          <cell r="AY6446" t="str">
            <v>09L0599</v>
          </cell>
        </row>
        <row r="6447">
          <cell r="AY6447" t="str">
            <v>09L0599</v>
          </cell>
        </row>
        <row r="6448">
          <cell r="AY6448" t="str">
            <v>09L0599</v>
          </cell>
        </row>
        <row r="6449">
          <cell r="AY6449" t="str">
            <v>09L0599</v>
          </cell>
        </row>
        <row r="6450">
          <cell r="AY6450" t="str">
            <v>09L0599</v>
          </cell>
        </row>
        <row r="6451">
          <cell r="AY6451" t="str">
            <v>09L0599</v>
          </cell>
        </row>
        <row r="6452">
          <cell r="AY6452" t="str">
            <v>09L0599</v>
          </cell>
        </row>
        <row r="6453">
          <cell r="AY6453" t="str">
            <v>09L0599</v>
          </cell>
        </row>
        <row r="6454">
          <cell r="AY6454" t="str">
            <v>09L0599</v>
          </cell>
        </row>
        <row r="6455">
          <cell r="AY6455" t="str">
            <v>09L0599</v>
          </cell>
        </row>
        <row r="6456">
          <cell r="AY6456" t="str">
            <v>09L0599</v>
          </cell>
        </row>
        <row r="6457">
          <cell r="AY6457" t="str">
            <v>09L0599</v>
          </cell>
        </row>
        <row r="6458">
          <cell r="AY6458" t="str">
            <v>09L0599</v>
          </cell>
        </row>
        <row r="6459">
          <cell r="AY6459" t="str">
            <v>09L0599</v>
          </cell>
        </row>
        <row r="6460">
          <cell r="AY6460" t="str">
            <v>09L0599</v>
          </cell>
        </row>
        <row r="6461">
          <cell r="AY6461" t="str">
            <v>09L0599</v>
          </cell>
        </row>
        <row r="6462">
          <cell r="AY6462" t="str">
            <v>09L0599</v>
          </cell>
        </row>
        <row r="6463">
          <cell r="AY6463" t="str">
            <v>09L0599</v>
          </cell>
        </row>
        <row r="6464">
          <cell r="AY6464" t="str">
            <v>09L0599</v>
          </cell>
        </row>
        <row r="6465">
          <cell r="AY6465" t="str">
            <v>09L0599</v>
          </cell>
        </row>
        <row r="6466">
          <cell r="AY6466" t="str">
            <v>09L0599</v>
          </cell>
        </row>
        <row r="6467">
          <cell r="AY6467" t="str">
            <v>09L0599</v>
          </cell>
        </row>
        <row r="6468">
          <cell r="AY6468" t="str">
            <v>09L0599</v>
          </cell>
        </row>
        <row r="6469">
          <cell r="AY6469" t="str">
            <v>09L0599</v>
          </cell>
        </row>
        <row r="6470">
          <cell r="AY6470" t="str">
            <v>09L0599</v>
          </cell>
        </row>
        <row r="6471">
          <cell r="AY6471" t="str">
            <v>09L0599</v>
          </cell>
        </row>
        <row r="6472">
          <cell r="AY6472" t="str">
            <v>09L0599</v>
          </cell>
        </row>
        <row r="6473">
          <cell r="AY6473" t="str">
            <v>09L0599</v>
          </cell>
        </row>
        <row r="6474">
          <cell r="AY6474" t="str">
            <v>09L0599</v>
          </cell>
        </row>
        <row r="6475">
          <cell r="AY6475" t="str">
            <v>09L0599</v>
          </cell>
        </row>
        <row r="6476">
          <cell r="AY6476" t="str">
            <v>09L0599</v>
          </cell>
        </row>
        <row r="6477">
          <cell r="AY6477" t="str">
            <v>09L0599</v>
          </cell>
        </row>
        <row r="6478">
          <cell r="AY6478" t="str">
            <v>09L0599</v>
          </cell>
        </row>
        <row r="6479">
          <cell r="AY6479" t="str">
            <v>09L0599</v>
          </cell>
        </row>
        <row r="6480">
          <cell r="AY6480" t="str">
            <v>09L0599</v>
          </cell>
        </row>
        <row r="6481">
          <cell r="AY6481" t="str">
            <v>09L0599</v>
          </cell>
        </row>
        <row r="6482">
          <cell r="AY6482" t="str">
            <v>09L0599</v>
          </cell>
        </row>
        <row r="6483">
          <cell r="AY6483" t="str">
            <v>05L0068</v>
          </cell>
        </row>
        <row r="6484">
          <cell r="AY6484" t="str">
            <v>05L0068</v>
          </cell>
        </row>
        <row r="6485">
          <cell r="AY6485" t="str">
            <v>05L0068</v>
          </cell>
        </row>
        <row r="6486">
          <cell r="AY6486" t="str">
            <v>05L0068</v>
          </cell>
        </row>
        <row r="6487">
          <cell r="AY6487" t="str">
            <v>05L0068</v>
          </cell>
        </row>
        <row r="6488">
          <cell r="AY6488" t="str">
            <v>09L0599</v>
          </cell>
        </row>
        <row r="6489">
          <cell r="AY6489" t="str">
            <v>09L0599</v>
          </cell>
        </row>
        <row r="6490">
          <cell r="AY6490" t="str">
            <v>08L0202</v>
          </cell>
        </row>
        <row r="6491">
          <cell r="AY6491" t="str">
            <v>08L0202</v>
          </cell>
        </row>
        <row r="6492">
          <cell r="AY6492" t="str">
            <v>08L0202</v>
          </cell>
        </row>
        <row r="6493">
          <cell r="AY6493" t="str">
            <v>08L0202</v>
          </cell>
        </row>
        <row r="6494">
          <cell r="AY6494" t="str">
            <v>08L0202</v>
          </cell>
        </row>
        <row r="6495">
          <cell r="AY6495" t="str">
            <v>08L0202</v>
          </cell>
        </row>
        <row r="6496">
          <cell r="AY6496" t="str">
            <v>08L0202</v>
          </cell>
        </row>
        <row r="6497">
          <cell r="AY6497" t="str">
            <v>08L0202</v>
          </cell>
        </row>
        <row r="6498">
          <cell r="AY6498" t="str">
            <v>08L0202</v>
          </cell>
        </row>
        <row r="6499">
          <cell r="AY6499" t="str">
            <v>06L0414</v>
          </cell>
        </row>
        <row r="6500">
          <cell r="AY6500" t="str">
            <v>06L0414</v>
          </cell>
        </row>
        <row r="6501">
          <cell r="AY6501" t="str">
            <v>06L0414</v>
          </cell>
        </row>
        <row r="6502">
          <cell r="AY6502" t="str">
            <v>06L0414</v>
          </cell>
        </row>
        <row r="6503">
          <cell r="AY6503" t="str">
            <v>06L0414</v>
          </cell>
        </row>
        <row r="6504">
          <cell r="AY6504" t="str">
            <v>06L0414</v>
          </cell>
        </row>
        <row r="6505">
          <cell r="AY6505" t="str">
            <v>06L0414</v>
          </cell>
        </row>
        <row r="6506">
          <cell r="AY6506" t="str">
            <v>06L0414</v>
          </cell>
        </row>
        <row r="6507">
          <cell r="AY6507" t="str">
            <v>06L0414</v>
          </cell>
        </row>
        <row r="6508">
          <cell r="AY6508" t="str">
            <v>06L0414</v>
          </cell>
        </row>
        <row r="6509">
          <cell r="AY6509" t="str">
            <v>08L0202</v>
          </cell>
        </row>
        <row r="6510">
          <cell r="AY6510" t="str">
            <v>08L0202</v>
          </cell>
        </row>
        <row r="6511">
          <cell r="AY6511" t="str">
            <v>08L0202</v>
          </cell>
        </row>
        <row r="6512">
          <cell r="AY6512" t="str">
            <v>08L0202</v>
          </cell>
        </row>
        <row r="6513">
          <cell r="AY6513" t="str">
            <v>08L0202</v>
          </cell>
        </row>
        <row r="6514">
          <cell r="AY6514" t="str">
            <v>08L0202</v>
          </cell>
        </row>
        <row r="6515">
          <cell r="AY6515" t="str">
            <v>08L0202</v>
          </cell>
        </row>
        <row r="6516">
          <cell r="AY6516" t="str">
            <v>08L0202</v>
          </cell>
        </row>
        <row r="6517">
          <cell r="AY6517" t="str">
            <v>08L0202</v>
          </cell>
        </row>
        <row r="6518">
          <cell r="AY6518" t="str">
            <v>08L0202</v>
          </cell>
        </row>
        <row r="6519">
          <cell r="AY6519" t="str">
            <v>08L0202</v>
          </cell>
        </row>
        <row r="6520">
          <cell r="AY6520" t="str">
            <v>08L0202</v>
          </cell>
        </row>
        <row r="6521">
          <cell r="AY6521" t="str">
            <v>08L0202</v>
          </cell>
        </row>
        <row r="6522">
          <cell r="AY6522" t="str">
            <v>08L0202</v>
          </cell>
        </row>
        <row r="6523">
          <cell r="AY6523" t="str">
            <v>08L0202</v>
          </cell>
        </row>
        <row r="6524">
          <cell r="AY6524" t="str">
            <v>08L0202</v>
          </cell>
        </row>
        <row r="6525">
          <cell r="AY6525" t="str">
            <v>08L0202</v>
          </cell>
        </row>
        <row r="6526">
          <cell r="AY6526" t="str">
            <v>08L0202</v>
          </cell>
        </row>
        <row r="6527">
          <cell r="AY6527" t="str">
            <v>08L0202</v>
          </cell>
        </row>
        <row r="6528">
          <cell r="AY6528" t="str">
            <v>08L0202</v>
          </cell>
        </row>
        <row r="6529">
          <cell r="AY6529" t="str">
            <v>08L0202</v>
          </cell>
        </row>
        <row r="6530">
          <cell r="AY6530" t="str">
            <v>08L0202</v>
          </cell>
        </row>
        <row r="6531">
          <cell r="AY6531" t="str">
            <v>06L0414</v>
          </cell>
        </row>
        <row r="6532">
          <cell r="AY6532" t="str">
            <v>06L0414</v>
          </cell>
        </row>
        <row r="6533">
          <cell r="AY6533" t="str">
            <v>06L0414</v>
          </cell>
        </row>
        <row r="6534">
          <cell r="AY6534" t="str">
            <v>06L0414</v>
          </cell>
        </row>
        <row r="6535">
          <cell r="AY6535" t="str">
            <v>06L0414</v>
          </cell>
        </row>
        <row r="6536">
          <cell r="AY6536" t="str">
            <v>06L0414</v>
          </cell>
        </row>
        <row r="6537">
          <cell r="AY6537" t="str">
            <v>06L0414</v>
          </cell>
        </row>
        <row r="6538">
          <cell r="AY6538" t="str">
            <v>06L0414</v>
          </cell>
        </row>
        <row r="6539">
          <cell r="AY6539" t="str">
            <v>06L0414</v>
          </cell>
        </row>
        <row r="6540">
          <cell r="AY6540" t="str">
            <v>06L0414</v>
          </cell>
        </row>
        <row r="6541">
          <cell r="AY6541" t="str">
            <v>06L0414</v>
          </cell>
        </row>
        <row r="6542">
          <cell r="AY6542" t="str">
            <v>06L0414</v>
          </cell>
        </row>
        <row r="6543">
          <cell r="AY6543" t="str">
            <v>06L0414</v>
          </cell>
        </row>
        <row r="6544">
          <cell r="AY6544" t="str">
            <v>06L0414</v>
          </cell>
        </row>
        <row r="6545">
          <cell r="AY6545" t="str">
            <v>06L0414</v>
          </cell>
        </row>
        <row r="6546">
          <cell r="AY6546" t="str">
            <v>06L0414</v>
          </cell>
        </row>
        <row r="6547">
          <cell r="AY6547" t="str">
            <v>06L0414</v>
          </cell>
        </row>
        <row r="6548">
          <cell r="AY6548" t="str">
            <v>06L0414</v>
          </cell>
        </row>
        <row r="6549">
          <cell r="AY6549" t="str">
            <v>06L0414</v>
          </cell>
        </row>
        <row r="6550">
          <cell r="AY6550" t="str">
            <v>06L0414</v>
          </cell>
        </row>
        <row r="6551">
          <cell r="AY6551" t="str">
            <v>06L0414</v>
          </cell>
        </row>
        <row r="6552">
          <cell r="AY6552" t="str">
            <v>06L0414</v>
          </cell>
        </row>
        <row r="6553">
          <cell r="AY6553" t="str">
            <v>06L0414</v>
          </cell>
        </row>
        <row r="6554">
          <cell r="AY6554" t="str">
            <v>06L0414</v>
          </cell>
        </row>
        <row r="6555">
          <cell r="AY6555" t="str">
            <v>06L0414</v>
          </cell>
        </row>
        <row r="6556">
          <cell r="AY6556" t="str">
            <v>06L0414</v>
          </cell>
        </row>
        <row r="6557">
          <cell r="AY6557" t="str">
            <v>06L0414</v>
          </cell>
        </row>
        <row r="6558">
          <cell r="AY6558" t="str">
            <v>06L0414</v>
          </cell>
        </row>
        <row r="6559">
          <cell r="AY6559" t="str">
            <v>06L0414</v>
          </cell>
        </row>
        <row r="6560">
          <cell r="AY6560" t="str">
            <v>06L0414</v>
          </cell>
        </row>
        <row r="6561">
          <cell r="AY6561" t="str">
            <v>06L0414</v>
          </cell>
        </row>
        <row r="6562">
          <cell r="AY6562" t="str">
            <v>08L0202</v>
          </cell>
        </row>
        <row r="6563">
          <cell r="AY6563" t="str">
            <v>08L0202</v>
          </cell>
        </row>
        <row r="6564">
          <cell r="AY6564" t="str">
            <v>08L0202</v>
          </cell>
        </row>
        <row r="6565">
          <cell r="AY6565" t="str">
            <v>06L0414</v>
          </cell>
        </row>
        <row r="6566">
          <cell r="AY6566" t="str">
            <v>06L0414</v>
          </cell>
        </row>
        <row r="6567">
          <cell r="AY6567" t="str">
            <v>06L0414</v>
          </cell>
        </row>
        <row r="6568">
          <cell r="AY6568" t="str">
            <v>06L0414</v>
          </cell>
        </row>
        <row r="6569">
          <cell r="AY6569" t="str">
            <v>06L0414</v>
          </cell>
        </row>
        <row r="6570">
          <cell r="AY6570" t="str">
            <v>06L0414</v>
          </cell>
        </row>
        <row r="6571">
          <cell r="AY6571" t="str">
            <v>06L0414</v>
          </cell>
        </row>
        <row r="6572">
          <cell r="AY6572" t="str">
            <v>06L0414</v>
          </cell>
        </row>
        <row r="6573">
          <cell r="AY6573" t="str">
            <v>06L0414</v>
          </cell>
        </row>
        <row r="6574">
          <cell r="AY6574" t="str">
            <v>06L0414</v>
          </cell>
        </row>
        <row r="6575">
          <cell r="AY6575" t="str">
            <v>06L0414</v>
          </cell>
        </row>
        <row r="6576">
          <cell r="AY6576" t="str">
            <v>06L0414</v>
          </cell>
        </row>
        <row r="6577">
          <cell r="AY6577" t="str">
            <v>06L0414</v>
          </cell>
        </row>
        <row r="6578">
          <cell r="AY6578" t="str">
            <v>06L0414</v>
          </cell>
        </row>
        <row r="6579">
          <cell r="AY6579" t="str">
            <v>06L0414</v>
          </cell>
        </row>
        <row r="6580">
          <cell r="AY6580" t="str">
            <v>06L0414</v>
          </cell>
        </row>
        <row r="6581">
          <cell r="AY6581" t="str">
            <v>06L0414</v>
          </cell>
        </row>
        <row r="6582">
          <cell r="AY6582" t="str">
            <v>08L0202</v>
          </cell>
        </row>
        <row r="6583">
          <cell r="AY6583" t="str">
            <v>08L0202</v>
          </cell>
        </row>
        <row r="6584">
          <cell r="AY6584" t="str">
            <v>08L0202</v>
          </cell>
        </row>
        <row r="6585">
          <cell r="AY6585" t="str">
            <v>08L0202</v>
          </cell>
        </row>
        <row r="6586">
          <cell r="AY6586" t="str">
            <v>08L0202</v>
          </cell>
        </row>
        <row r="6587">
          <cell r="AY6587" t="str">
            <v>08L0202</v>
          </cell>
        </row>
        <row r="6588">
          <cell r="AY6588" t="str">
            <v>06L0414</v>
          </cell>
        </row>
        <row r="6589">
          <cell r="AY6589" t="str">
            <v>06L0414</v>
          </cell>
        </row>
        <row r="6590">
          <cell r="AY6590" t="str">
            <v>06L0414</v>
          </cell>
        </row>
        <row r="6591">
          <cell r="AY6591" t="str">
            <v>06L0414</v>
          </cell>
        </row>
        <row r="6592">
          <cell r="AY6592" t="str">
            <v>06L0414</v>
          </cell>
        </row>
        <row r="6593">
          <cell r="AY6593" t="str">
            <v>06L0414</v>
          </cell>
        </row>
        <row r="6594">
          <cell r="AY6594" t="str">
            <v>06L0414</v>
          </cell>
        </row>
        <row r="6595">
          <cell r="AY6595" t="str">
            <v>06L0414</v>
          </cell>
        </row>
        <row r="6596">
          <cell r="AY6596" t="str">
            <v>06L0414</v>
          </cell>
        </row>
        <row r="6597">
          <cell r="AY6597" t="str">
            <v>06L0414</v>
          </cell>
        </row>
        <row r="6598">
          <cell r="AY6598" t="str">
            <v>06L0414</v>
          </cell>
        </row>
        <row r="6599">
          <cell r="AY6599" t="str">
            <v>06L0414</v>
          </cell>
        </row>
        <row r="6600">
          <cell r="AY6600" t="str">
            <v>06L0414</v>
          </cell>
        </row>
        <row r="6601">
          <cell r="AY6601" t="str">
            <v>06L0414</v>
          </cell>
        </row>
        <row r="6602">
          <cell r="AY6602" t="str">
            <v>06L0414</v>
          </cell>
        </row>
        <row r="6603">
          <cell r="AY6603" t="str">
            <v>06L0414</v>
          </cell>
        </row>
        <row r="6604">
          <cell r="AY6604" t="str">
            <v>08L0202</v>
          </cell>
        </row>
        <row r="6605">
          <cell r="AY6605" t="str">
            <v>08L0202</v>
          </cell>
        </row>
        <row r="6606">
          <cell r="AY6606" t="str">
            <v>06L0414</v>
          </cell>
        </row>
        <row r="6607">
          <cell r="AY6607" t="str">
            <v>06L0414</v>
          </cell>
        </row>
        <row r="6608">
          <cell r="AY6608" t="str">
            <v>06L0414</v>
          </cell>
        </row>
        <row r="6609">
          <cell r="AY6609" t="str">
            <v>06L0414</v>
          </cell>
        </row>
        <row r="6610">
          <cell r="AY6610" t="str">
            <v>06L0414</v>
          </cell>
        </row>
        <row r="6611">
          <cell r="AY6611" t="str">
            <v>06L0414</v>
          </cell>
        </row>
        <row r="6612">
          <cell r="AY6612" t="str">
            <v>06L0414</v>
          </cell>
        </row>
        <row r="6613">
          <cell r="AY6613" t="str">
            <v>06L0414</v>
          </cell>
        </row>
        <row r="6614">
          <cell r="AY6614" t="str">
            <v>08L0202</v>
          </cell>
        </row>
        <row r="6615">
          <cell r="AY6615" t="str">
            <v>08L0202</v>
          </cell>
        </row>
        <row r="6616">
          <cell r="AY6616" t="str">
            <v>08L0202</v>
          </cell>
        </row>
        <row r="6617">
          <cell r="AY6617" t="str">
            <v>08L0202</v>
          </cell>
        </row>
        <row r="6618">
          <cell r="AY6618" t="str">
            <v>08L0202</v>
          </cell>
        </row>
        <row r="6619">
          <cell r="AY6619" t="str">
            <v>06L0414</v>
          </cell>
        </row>
        <row r="6620">
          <cell r="AY6620" t="str">
            <v>06L0414</v>
          </cell>
        </row>
        <row r="6621">
          <cell r="AY6621" t="str">
            <v>06L0414</v>
          </cell>
        </row>
        <row r="6622">
          <cell r="AY6622" t="str">
            <v>06L0414</v>
          </cell>
        </row>
        <row r="6623">
          <cell r="AY6623" t="str">
            <v>06L0414</v>
          </cell>
        </row>
        <row r="6624">
          <cell r="AY6624" t="str">
            <v>06L0414</v>
          </cell>
        </row>
        <row r="6625">
          <cell r="AY6625" t="str">
            <v>06L0414</v>
          </cell>
        </row>
        <row r="6626">
          <cell r="AY6626" t="str">
            <v>06L0414</v>
          </cell>
        </row>
        <row r="6627">
          <cell r="AY6627" t="str">
            <v>06L0414</v>
          </cell>
        </row>
        <row r="6628">
          <cell r="AY6628" t="str">
            <v>08L0202</v>
          </cell>
        </row>
        <row r="6629">
          <cell r="AY6629" t="str">
            <v>08L0202</v>
          </cell>
        </row>
        <row r="6630">
          <cell r="AY6630" t="str">
            <v>08L0202</v>
          </cell>
        </row>
        <row r="6631">
          <cell r="AY6631" t="str">
            <v>08L0202</v>
          </cell>
        </row>
        <row r="6632">
          <cell r="AY6632" t="str">
            <v>08L0202</v>
          </cell>
        </row>
        <row r="6633">
          <cell r="AY6633" t="str">
            <v>08L0202</v>
          </cell>
        </row>
        <row r="6634">
          <cell r="AY6634" t="str">
            <v>08L0202</v>
          </cell>
        </row>
        <row r="6635">
          <cell r="AY6635" t="str">
            <v>08L0202</v>
          </cell>
        </row>
        <row r="6636">
          <cell r="AY6636" t="str">
            <v>08L0202</v>
          </cell>
        </row>
        <row r="6637">
          <cell r="AY6637" t="str">
            <v>08L0202</v>
          </cell>
        </row>
        <row r="6638">
          <cell r="AY6638" t="str">
            <v>08L0202</v>
          </cell>
        </row>
        <row r="6639">
          <cell r="AY6639" t="str">
            <v>06L0414</v>
          </cell>
        </row>
        <row r="6640">
          <cell r="AY6640" t="str">
            <v>06L0414</v>
          </cell>
        </row>
        <row r="6641">
          <cell r="AY6641" t="str">
            <v>06L0414</v>
          </cell>
        </row>
        <row r="6642">
          <cell r="AY6642" t="str">
            <v>06L0414</v>
          </cell>
        </row>
        <row r="6643">
          <cell r="AY6643" t="str">
            <v>06L0414</v>
          </cell>
        </row>
        <row r="6644">
          <cell r="AY6644" t="str">
            <v>06L0414</v>
          </cell>
        </row>
        <row r="6645">
          <cell r="AY6645" t="str">
            <v>06L0414</v>
          </cell>
        </row>
        <row r="6646">
          <cell r="AY6646" t="str">
            <v>06L0414</v>
          </cell>
        </row>
        <row r="6647">
          <cell r="AY6647" t="str">
            <v>06L0414</v>
          </cell>
        </row>
        <row r="6648">
          <cell r="AY6648" t="str">
            <v>06L0414</v>
          </cell>
        </row>
        <row r="6649">
          <cell r="AY6649" t="str">
            <v>06L0414</v>
          </cell>
        </row>
        <row r="6650">
          <cell r="AY6650" t="str">
            <v>06L0414</v>
          </cell>
        </row>
        <row r="6651">
          <cell r="AY6651" t="str">
            <v>06L0414</v>
          </cell>
        </row>
        <row r="6652">
          <cell r="AY6652" t="str">
            <v>08L0202</v>
          </cell>
        </row>
        <row r="6653">
          <cell r="AY6653" t="str">
            <v>08L0202</v>
          </cell>
        </row>
        <row r="6654">
          <cell r="AY6654" t="str">
            <v>08L0202</v>
          </cell>
        </row>
        <row r="6655">
          <cell r="AY6655" t="str">
            <v>08L0202</v>
          </cell>
        </row>
        <row r="6656">
          <cell r="AY6656" t="str">
            <v>08L0202</v>
          </cell>
        </row>
        <row r="6657">
          <cell r="AY6657" t="str">
            <v>08L0202</v>
          </cell>
        </row>
        <row r="6658">
          <cell r="AY6658" t="str">
            <v>08L0202</v>
          </cell>
        </row>
        <row r="6659">
          <cell r="AY6659" t="str">
            <v>08L0202</v>
          </cell>
        </row>
        <row r="6660">
          <cell r="AY6660" t="str">
            <v>06L0414</v>
          </cell>
        </row>
        <row r="6661">
          <cell r="AY6661" t="str">
            <v>06L0414</v>
          </cell>
        </row>
        <row r="6662">
          <cell r="AY6662" t="str">
            <v>06L0414</v>
          </cell>
        </row>
        <row r="6663">
          <cell r="AY6663" t="str">
            <v>06L0414</v>
          </cell>
        </row>
        <row r="6664">
          <cell r="AY6664" t="str">
            <v>06L0414</v>
          </cell>
        </row>
        <row r="6665">
          <cell r="AY6665" t="str">
            <v>08L0202</v>
          </cell>
        </row>
        <row r="6666">
          <cell r="AY6666" t="str">
            <v>06L0414</v>
          </cell>
        </row>
        <row r="6667">
          <cell r="AY6667" t="str">
            <v>06L0414</v>
          </cell>
        </row>
        <row r="6668">
          <cell r="AY6668" t="str">
            <v>06L0414</v>
          </cell>
        </row>
        <row r="6669">
          <cell r="AY6669" t="str">
            <v>06L0414</v>
          </cell>
        </row>
        <row r="6670">
          <cell r="AY6670" t="str">
            <v>06L0414</v>
          </cell>
        </row>
        <row r="6671">
          <cell r="AY6671" t="str">
            <v>06L0414</v>
          </cell>
        </row>
        <row r="6672">
          <cell r="AY6672" t="str">
            <v>06L0414</v>
          </cell>
        </row>
        <row r="6673">
          <cell r="AY6673" t="str">
            <v>06L0414</v>
          </cell>
        </row>
        <row r="6674">
          <cell r="AY6674" t="str">
            <v>06L0414</v>
          </cell>
        </row>
        <row r="6675">
          <cell r="AY6675" t="str">
            <v>06L0414</v>
          </cell>
        </row>
        <row r="6676">
          <cell r="AY6676" t="str">
            <v>06L0414</v>
          </cell>
        </row>
        <row r="6677">
          <cell r="AY6677" t="str">
            <v>06L0414</v>
          </cell>
        </row>
        <row r="6678">
          <cell r="AY6678" t="str">
            <v>08L0202</v>
          </cell>
        </row>
        <row r="6679">
          <cell r="AY6679" t="str">
            <v>08L0202</v>
          </cell>
        </row>
        <row r="6680">
          <cell r="AY6680" t="str">
            <v>08L0202</v>
          </cell>
        </row>
        <row r="6681">
          <cell r="AY6681" t="str">
            <v>06L0414</v>
          </cell>
        </row>
        <row r="6682">
          <cell r="AY6682" t="str">
            <v>06L0414</v>
          </cell>
        </row>
        <row r="6683">
          <cell r="AY6683" t="str">
            <v>06L0414</v>
          </cell>
        </row>
        <row r="6684">
          <cell r="AY6684" t="str">
            <v>06L0414</v>
          </cell>
        </row>
        <row r="6685">
          <cell r="AY6685" t="str">
            <v>06L0414</v>
          </cell>
        </row>
        <row r="6686">
          <cell r="AY6686" t="str">
            <v>06L0414</v>
          </cell>
        </row>
        <row r="6687">
          <cell r="AY6687" t="str">
            <v>08L0202</v>
          </cell>
        </row>
        <row r="6688">
          <cell r="AY6688" t="str">
            <v>08L0202</v>
          </cell>
        </row>
        <row r="6689">
          <cell r="AY6689" t="str">
            <v>06L0414</v>
          </cell>
        </row>
        <row r="6690">
          <cell r="AY6690" t="str">
            <v>06L0414</v>
          </cell>
        </row>
        <row r="6691">
          <cell r="AY6691" t="str">
            <v>06L0414</v>
          </cell>
        </row>
        <row r="6692">
          <cell r="AY6692" t="str">
            <v>06L0414</v>
          </cell>
        </row>
        <row r="6693">
          <cell r="AY6693" t="str">
            <v>06L0414</v>
          </cell>
        </row>
        <row r="6694">
          <cell r="AY6694" t="str">
            <v>06L0414</v>
          </cell>
        </row>
        <row r="6695">
          <cell r="AY6695" t="str">
            <v>06L0414</v>
          </cell>
        </row>
        <row r="6696">
          <cell r="AY6696" t="str">
            <v>06L0414</v>
          </cell>
        </row>
        <row r="6697">
          <cell r="AY6697" t="str">
            <v>06L0414</v>
          </cell>
        </row>
        <row r="6698">
          <cell r="AY6698" t="str">
            <v>06L0414</v>
          </cell>
        </row>
        <row r="6699">
          <cell r="AY6699" t="str">
            <v>06L0414</v>
          </cell>
        </row>
        <row r="6700">
          <cell r="AY6700" t="str">
            <v>08L0202</v>
          </cell>
        </row>
        <row r="6701">
          <cell r="AY6701" t="str">
            <v>08L0202</v>
          </cell>
        </row>
        <row r="6702">
          <cell r="AY6702" t="str">
            <v>08L0202</v>
          </cell>
        </row>
        <row r="6703">
          <cell r="AY6703" t="str">
            <v>08L0202</v>
          </cell>
        </row>
        <row r="6704">
          <cell r="AY6704" t="str">
            <v>08L0202</v>
          </cell>
        </row>
        <row r="6705">
          <cell r="AY6705" t="str">
            <v>08L0202</v>
          </cell>
        </row>
        <row r="6706">
          <cell r="AY6706" t="str">
            <v>08L0202</v>
          </cell>
        </row>
        <row r="6707">
          <cell r="AY6707" t="str">
            <v>08L0202</v>
          </cell>
        </row>
        <row r="6708">
          <cell r="AY6708" t="str">
            <v>08L0202</v>
          </cell>
        </row>
        <row r="6709">
          <cell r="AY6709" t="str">
            <v>08L0202</v>
          </cell>
        </row>
        <row r="6710">
          <cell r="AY6710" t="str">
            <v>08L0202</v>
          </cell>
        </row>
        <row r="6711">
          <cell r="AY6711" t="str">
            <v>08L0202</v>
          </cell>
        </row>
        <row r="6712">
          <cell r="AY6712" t="str">
            <v>08L0202</v>
          </cell>
        </row>
        <row r="6713">
          <cell r="AY6713" t="str">
            <v>08L0202</v>
          </cell>
        </row>
        <row r="6714">
          <cell r="AY6714" t="str">
            <v>08L0202</v>
          </cell>
        </row>
        <row r="6715">
          <cell r="AY6715" t="str">
            <v>08L0202</v>
          </cell>
        </row>
        <row r="6716">
          <cell r="AY6716" t="str">
            <v>08L0202</v>
          </cell>
        </row>
        <row r="6717">
          <cell r="AY6717" t="str">
            <v>08L0202</v>
          </cell>
        </row>
        <row r="6718">
          <cell r="AY6718" t="str">
            <v>08L0202</v>
          </cell>
        </row>
        <row r="6719">
          <cell r="AY6719" t="str">
            <v>08L0202</v>
          </cell>
        </row>
        <row r="6720">
          <cell r="AY6720" t="str">
            <v>08L0202</v>
          </cell>
        </row>
        <row r="6721">
          <cell r="AY6721" t="str">
            <v>08L0202</v>
          </cell>
        </row>
        <row r="6722">
          <cell r="AY6722" t="str">
            <v>08L0202</v>
          </cell>
        </row>
        <row r="6723">
          <cell r="AY6723" t="str">
            <v>06L0414</v>
          </cell>
        </row>
        <row r="6724">
          <cell r="AY6724" t="str">
            <v>06L0414</v>
          </cell>
        </row>
        <row r="6725">
          <cell r="AY6725" t="str">
            <v>06L0414</v>
          </cell>
        </row>
        <row r="6726">
          <cell r="AY6726" t="str">
            <v>06L0414</v>
          </cell>
        </row>
        <row r="6727">
          <cell r="AY6727" t="str">
            <v>06L0414</v>
          </cell>
        </row>
        <row r="6728">
          <cell r="AY6728" t="str">
            <v>06L0414</v>
          </cell>
        </row>
        <row r="6729">
          <cell r="AY6729" t="str">
            <v>06L0414</v>
          </cell>
        </row>
        <row r="6730">
          <cell r="AY6730" t="str">
            <v>06L0414</v>
          </cell>
        </row>
        <row r="6731">
          <cell r="AY6731" t="str">
            <v>06L0414</v>
          </cell>
        </row>
        <row r="6732">
          <cell r="AY6732" t="str">
            <v>06L0414</v>
          </cell>
        </row>
        <row r="6733">
          <cell r="AY6733" t="str">
            <v>06L0414</v>
          </cell>
        </row>
        <row r="6734">
          <cell r="AY6734" t="str">
            <v>06L0414</v>
          </cell>
        </row>
        <row r="6735">
          <cell r="AY6735" t="str">
            <v>06L0414</v>
          </cell>
        </row>
        <row r="6736">
          <cell r="AY6736" t="str">
            <v>06L0414</v>
          </cell>
        </row>
        <row r="6737">
          <cell r="AY6737" t="str">
            <v>06L0414</v>
          </cell>
        </row>
        <row r="6738">
          <cell r="AY6738" t="str">
            <v>06L0414</v>
          </cell>
        </row>
        <row r="6739">
          <cell r="AY6739" t="str">
            <v>06L0414</v>
          </cell>
        </row>
        <row r="6740">
          <cell r="AY6740" t="str">
            <v>06L0414</v>
          </cell>
        </row>
        <row r="6741">
          <cell r="AY6741" t="str">
            <v>06L0414</v>
          </cell>
        </row>
        <row r="6742">
          <cell r="AY6742" t="str">
            <v>06L0414</v>
          </cell>
        </row>
        <row r="6743">
          <cell r="AY6743" t="str">
            <v>06L0414</v>
          </cell>
        </row>
        <row r="6744">
          <cell r="AY6744" t="str">
            <v>06L0414</v>
          </cell>
        </row>
        <row r="6745">
          <cell r="AY6745" t="str">
            <v>06L0414</v>
          </cell>
        </row>
        <row r="6746">
          <cell r="AY6746" t="str">
            <v>06L0414</v>
          </cell>
        </row>
        <row r="6747">
          <cell r="AY6747" t="str">
            <v>06L0414</v>
          </cell>
        </row>
        <row r="6748">
          <cell r="AY6748" t="str">
            <v>06L0414</v>
          </cell>
        </row>
        <row r="6749">
          <cell r="AY6749" t="str">
            <v>06L0414</v>
          </cell>
        </row>
        <row r="6750">
          <cell r="AY6750" t="str">
            <v>06L0414</v>
          </cell>
        </row>
        <row r="6751">
          <cell r="AY6751" t="str">
            <v>06L0414</v>
          </cell>
        </row>
        <row r="6752">
          <cell r="AY6752" t="str">
            <v>06L0414</v>
          </cell>
        </row>
        <row r="6753">
          <cell r="AY6753" t="str">
            <v>06L0414</v>
          </cell>
        </row>
        <row r="6754">
          <cell r="AY6754" t="str">
            <v>06L0414</v>
          </cell>
        </row>
        <row r="6755">
          <cell r="AY6755" t="str">
            <v>06L0414</v>
          </cell>
        </row>
        <row r="6756">
          <cell r="AY6756" t="str">
            <v>06L0414</v>
          </cell>
        </row>
        <row r="6757">
          <cell r="AY6757" t="str">
            <v>06L0414</v>
          </cell>
        </row>
        <row r="6758">
          <cell r="AY6758" t="str">
            <v>06L0414</v>
          </cell>
        </row>
        <row r="6759">
          <cell r="AY6759" t="str">
            <v>06L0414</v>
          </cell>
        </row>
        <row r="6760">
          <cell r="AY6760" t="str">
            <v>06L0414</v>
          </cell>
        </row>
        <row r="6761">
          <cell r="AY6761" t="str">
            <v>06L0414</v>
          </cell>
        </row>
        <row r="6762">
          <cell r="AY6762" t="str">
            <v>06L0414</v>
          </cell>
        </row>
        <row r="6763">
          <cell r="AY6763" t="str">
            <v>06L0414</v>
          </cell>
        </row>
        <row r="6764">
          <cell r="AY6764" t="str">
            <v>06L0414</v>
          </cell>
        </row>
        <row r="6765">
          <cell r="AY6765" t="str">
            <v>06L0414</v>
          </cell>
        </row>
        <row r="6766">
          <cell r="AY6766" t="str">
            <v>06L0414</v>
          </cell>
        </row>
        <row r="6767">
          <cell r="AY6767" t="str">
            <v>06L0414</v>
          </cell>
        </row>
        <row r="6768">
          <cell r="AY6768" t="str">
            <v>06L0414</v>
          </cell>
        </row>
        <row r="6769">
          <cell r="AY6769" t="str">
            <v>06L0414</v>
          </cell>
        </row>
        <row r="6770">
          <cell r="AY6770" t="str">
            <v>06L0414</v>
          </cell>
        </row>
        <row r="6771">
          <cell r="AY6771" t="str">
            <v>06L0414</v>
          </cell>
        </row>
        <row r="6772">
          <cell r="AY6772" t="str">
            <v>06L0414</v>
          </cell>
        </row>
        <row r="6773">
          <cell r="AY6773" t="str">
            <v>06L0414</v>
          </cell>
        </row>
        <row r="6774">
          <cell r="AY6774" t="str">
            <v>06L0414</v>
          </cell>
        </row>
        <row r="6775">
          <cell r="AY6775" t="str">
            <v>06L0414</v>
          </cell>
        </row>
        <row r="6776">
          <cell r="AY6776" t="str">
            <v>06L0414</v>
          </cell>
        </row>
        <row r="6777">
          <cell r="AY6777" t="str">
            <v>06L0414</v>
          </cell>
        </row>
        <row r="6778">
          <cell r="AY6778" t="str">
            <v>06L0414</v>
          </cell>
        </row>
        <row r="6779">
          <cell r="AY6779" t="str">
            <v>06L0414</v>
          </cell>
        </row>
        <row r="6780">
          <cell r="AY6780" t="str">
            <v>06L0414</v>
          </cell>
        </row>
        <row r="6781">
          <cell r="AY6781" t="str">
            <v>06L0414</v>
          </cell>
        </row>
        <row r="6782">
          <cell r="AY6782" t="str">
            <v>06L0414</v>
          </cell>
        </row>
        <row r="6783">
          <cell r="AY6783" t="str">
            <v>06L0414</v>
          </cell>
        </row>
        <row r="6784">
          <cell r="AY6784" t="str">
            <v>06L0414</v>
          </cell>
        </row>
        <row r="6785">
          <cell r="AY6785" t="str">
            <v>06L0414</v>
          </cell>
        </row>
        <row r="6786">
          <cell r="AY6786" t="str">
            <v>06L0414</v>
          </cell>
        </row>
        <row r="6787">
          <cell r="AY6787" t="str">
            <v>06L0414</v>
          </cell>
        </row>
        <row r="6788">
          <cell r="AY6788" t="str">
            <v>06L0414</v>
          </cell>
        </row>
        <row r="6789">
          <cell r="AY6789" t="str">
            <v>06L0414</v>
          </cell>
        </row>
        <row r="6790">
          <cell r="AY6790" t="str">
            <v>06L0414</v>
          </cell>
        </row>
        <row r="6791">
          <cell r="AY6791" t="str">
            <v>06L0414</v>
          </cell>
        </row>
        <row r="6792">
          <cell r="AY6792" t="str">
            <v>06L0414</v>
          </cell>
        </row>
        <row r="6793">
          <cell r="AY6793" t="str">
            <v>06L0414</v>
          </cell>
        </row>
        <row r="6794">
          <cell r="AY6794" t="str">
            <v>06L0414</v>
          </cell>
        </row>
        <row r="6795">
          <cell r="AY6795" t="str">
            <v>06L0414</v>
          </cell>
        </row>
        <row r="6796">
          <cell r="AY6796" t="str">
            <v>06L0414</v>
          </cell>
        </row>
        <row r="6797">
          <cell r="AY6797" t="str">
            <v>06L0414</v>
          </cell>
        </row>
        <row r="6798">
          <cell r="AY6798" t="str">
            <v>06L0414</v>
          </cell>
        </row>
        <row r="6799">
          <cell r="AY6799" t="str">
            <v>06L0414</v>
          </cell>
        </row>
        <row r="6800">
          <cell r="AY6800" t="str">
            <v>06L0414</v>
          </cell>
        </row>
        <row r="6801">
          <cell r="AY6801" t="str">
            <v>06L0414</v>
          </cell>
        </row>
        <row r="6802">
          <cell r="AY6802" t="str">
            <v>06L0414</v>
          </cell>
        </row>
        <row r="6803">
          <cell r="AY6803" t="str">
            <v>06L0414</v>
          </cell>
        </row>
        <row r="6804">
          <cell r="AY6804" t="str">
            <v>06L0414</v>
          </cell>
        </row>
        <row r="6805">
          <cell r="AY6805" t="str">
            <v>08L0202</v>
          </cell>
        </row>
        <row r="6806">
          <cell r="AY6806" t="str">
            <v>08L0202</v>
          </cell>
        </row>
        <row r="6807">
          <cell r="AY6807" t="str">
            <v>08L0202</v>
          </cell>
        </row>
        <row r="6808">
          <cell r="AY6808" t="str">
            <v>08L0202</v>
          </cell>
        </row>
        <row r="6809">
          <cell r="AY6809" t="str">
            <v>08L0202</v>
          </cell>
        </row>
        <row r="6810">
          <cell r="AY6810" t="str">
            <v>06L0414</v>
          </cell>
        </row>
        <row r="6811">
          <cell r="AY6811" t="str">
            <v>06L0414</v>
          </cell>
        </row>
        <row r="6812">
          <cell r="AY6812" t="str">
            <v>06L0414</v>
          </cell>
        </row>
        <row r="6813">
          <cell r="AY6813" t="str">
            <v>06L0414</v>
          </cell>
        </row>
        <row r="6814">
          <cell r="AY6814" t="str">
            <v>06L0414</v>
          </cell>
        </row>
        <row r="6815">
          <cell r="AY6815" t="str">
            <v>06L0414</v>
          </cell>
        </row>
        <row r="6816">
          <cell r="AY6816" t="str">
            <v>08L0202</v>
          </cell>
        </row>
        <row r="6817">
          <cell r="AY6817" t="str">
            <v>08L0202</v>
          </cell>
        </row>
        <row r="6818">
          <cell r="AY6818" t="str">
            <v>08L0202</v>
          </cell>
        </row>
        <row r="6819">
          <cell r="AY6819" t="str">
            <v>06L0414</v>
          </cell>
        </row>
        <row r="6820">
          <cell r="AY6820" t="str">
            <v>06L0414</v>
          </cell>
        </row>
        <row r="6821">
          <cell r="AY6821" t="str">
            <v>06L0414</v>
          </cell>
        </row>
        <row r="6822">
          <cell r="AY6822" t="str">
            <v>06L0414</v>
          </cell>
        </row>
        <row r="6823">
          <cell r="AY6823" t="str">
            <v>06L0414</v>
          </cell>
        </row>
        <row r="6824">
          <cell r="AY6824" t="str">
            <v>06L0414</v>
          </cell>
        </row>
        <row r="6825">
          <cell r="AY6825" t="str">
            <v>08L0202</v>
          </cell>
        </row>
        <row r="6826">
          <cell r="AY6826" t="str">
            <v>06L0414</v>
          </cell>
        </row>
        <row r="6827">
          <cell r="AY6827" t="str">
            <v>06L0414</v>
          </cell>
        </row>
        <row r="6828">
          <cell r="AY6828" t="str">
            <v>06L0414</v>
          </cell>
        </row>
        <row r="6829">
          <cell r="AY6829" t="str">
            <v>06L0414</v>
          </cell>
        </row>
        <row r="6830">
          <cell r="AY6830" t="str">
            <v>06L0414</v>
          </cell>
        </row>
        <row r="6831">
          <cell r="AY6831" t="str">
            <v>06L0414</v>
          </cell>
        </row>
        <row r="6832">
          <cell r="AY6832" t="str">
            <v>08L0202</v>
          </cell>
        </row>
        <row r="6833">
          <cell r="AY6833" t="str">
            <v>06L0414</v>
          </cell>
        </row>
        <row r="6834">
          <cell r="AY6834" t="str">
            <v>06L0414</v>
          </cell>
        </row>
        <row r="6835">
          <cell r="AY6835" t="str">
            <v>06L0414</v>
          </cell>
        </row>
        <row r="6836">
          <cell r="AY6836" t="str">
            <v>06L0414</v>
          </cell>
        </row>
        <row r="6837">
          <cell r="AY6837" t="str">
            <v>06L0414</v>
          </cell>
        </row>
        <row r="6838">
          <cell r="AY6838" t="str">
            <v>06L0414</v>
          </cell>
        </row>
        <row r="6839">
          <cell r="AY6839" t="str">
            <v>06L0414</v>
          </cell>
        </row>
        <row r="6840">
          <cell r="AY6840" t="str">
            <v>06L0414</v>
          </cell>
        </row>
        <row r="6841">
          <cell r="AY6841" t="str">
            <v>06L0414</v>
          </cell>
        </row>
        <row r="6842">
          <cell r="AY6842" t="str">
            <v>06L0414</v>
          </cell>
        </row>
        <row r="6843">
          <cell r="AY6843" t="str">
            <v>06L0414</v>
          </cell>
        </row>
        <row r="6844">
          <cell r="AY6844" t="str">
            <v>06L0414</v>
          </cell>
        </row>
        <row r="6845">
          <cell r="AY6845" t="str">
            <v>06L0414</v>
          </cell>
        </row>
        <row r="6846">
          <cell r="AY6846" t="str">
            <v>08L0202</v>
          </cell>
        </row>
        <row r="6847">
          <cell r="AY6847" t="str">
            <v>08L0202</v>
          </cell>
        </row>
        <row r="6848">
          <cell r="AY6848" t="str">
            <v>08L0202</v>
          </cell>
        </row>
        <row r="6849">
          <cell r="AY6849" t="str">
            <v>06L0414</v>
          </cell>
        </row>
        <row r="6850">
          <cell r="AY6850" t="str">
            <v>06L0414</v>
          </cell>
        </row>
        <row r="6851">
          <cell r="AY6851" t="str">
            <v>06L0414</v>
          </cell>
        </row>
        <row r="6852">
          <cell r="AY6852" t="str">
            <v>06L0414</v>
          </cell>
        </row>
        <row r="6853">
          <cell r="AY6853" t="str">
            <v>06L0414</v>
          </cell>
        </row>
        <row r="6854">
          <cell r="AY6854" t="str">
            <v>06L0414</v>
          </cell>
        </row>
        <row r="6855">
          <cell r="AY6855" t="str">
            <v>06L0414</v>
          </cell>
        </row>
        <row r="6856">
          <cell r="AY6856" t="str">
            <v>06L0414</v>
          </cell>
        </row>
        <row r="6857">
          <cell r="AY6857" t="str">
            <v>06L0414</v>
          </cell>
        </row>
        <row r="6858">
          <cell r="AY6858" t="str">
            <v>06L0414</v>
          </cell>
        </row>
        <row r="6859">
          <cell r="AY6859" t="str">
            <v>06L0414</v>
          </cell>
        </row>
        <row r="6860">
          <cell r="AY6860" t="str">
            <v>08L0202</v>
          </cell>
        </row>
        <row r="6861">
          <cell r="AY6861" t="str">
            <v>08L0202</v>
          </cell>
        </row>
        <row r="6862">
          <cell r="AY6862" t="str">
            <v>08L0202</v>
          </cell>
        </row>
        <row r="6863">
          <cell r="AY6863" t="str">
            <v>08L0202</v>
          </cell>
        </row>
        <row r="6864">
          <cell r="AY6864" t="str">
            <v>08L0202</v>
          </cell>
        </row>
        <row r="6865">
          <cell r="AY6865" t="str">
            <v>08L0202</v>
          </cell>
        </row>
        <row r="6866">
          <cell r="AY6866" t="str">
            <v>08L0202</v>
          </cell>
        </row>
        <row r="6867">
          <cell r="AY6867" t="str">
            <v>08L0202</v>
          </cell>
        </row>
        <row r="6868">
          <cell r="AY6868" t="str">
            <v>08L0202</v>
          </cell>
        </row>
        <row r="6869">
          <cell r="AY6869" t="str">
            <v>08L0202</v>
          </cell>
        </row>
        <row r="6870">
          <cell r="AY6870" t="str">
            <v>06L0414</v>
          </cell>
        </row>
        <row r="6871">
          <cell r="AY6871" t="str">
            <v>06L0414</v>
          </cell>
        </row>
        <row r="6872">
          <cell r="AY6872" t="str">
            <v>06L0414</v>
          </cell>
        </row>
        <row r="6873">
          <cell r="AY6873" t="str">
            <v>06L0414</v>
          </cell>
        </row>
        <row r="6874">
          <cell r="AY6874" t="str">
            <v>06L0414</v>
          </cell>
        </row>
        <row r="6875">
          <cell r="AY6875" t="str">
            <v>06L0414</v>
          </cell>
        </row>
        <row r="6876">
          <cell r="AY6876" t="str">
            <v>08L0202</v>
          </cell>
        </row>
        <row r="6877">
          <cell r="AY6877" t="str">
            <v>06L0414</v>
          </cell>
        </row>
        <row r="6878">
          <cell r="AY6878" t="str">
            <v>06L0414</v>
          </cell>
        </row>
        <row r="6879">
          <cell r="AY6879" t="str">
            <v>06L0414</v>
          </cell>
        </row>
        <row r="6880">
          <cell r="AY6880" t="str">
            <v>06L0414</v>
          </cell>
        </row>
        <row r="6881">
          <cell r="AY6881" t="str">
            <v>06L0414</v>
          </cell>
        </row>
        <row r="6882">
          <cell r="AY6882" t="str">
            <v>06L0414</v>
          </cell>
        </row>
        <row r="6883">
          <cell r="AY6883" t="str">
            <v>08L0202</v>
          </cell>
        </row>
        <row r="6884">
          <cell r="AY6884" t="str">
            <v>08L0202</v>
          </cell>
        </row>
        <row r="6885">
          <cell r="AY6885" t="str">
            <v>08L0202</v>
          </cell>
        </row>
        <row r="6886">
          <cell r="AY6886" t="str">
            <v>08L0202</v>
          </cell>
        </row>
        <row r="6887">
          <cell r="AY6887" t="str">
            <v>08L0202</v>
          </cell>
        </row>
        <row r="6888">
          <cell r="AY6888" t="str">
            <v>08L0202</v>
          </cell>
        </row>
        <row r="6889">
          <cell r="AY6889" t="str">
            <v>08L0202</v>
          </cell>
        </row>
        <row r="6890">
          <cell r="AY6890" t="str">
            <v>08L0202</v>
          </cell>
        </row>
        <row r="6891">
          <cell r="AY6891" t="str">
            <v>08L0202</v>
          </cell>
        </row>
        <row r="6892">
          <cell r="AY6892" t="str">
            <v>08L0202</v>
          </cell>
        </row>
        <row r="6893">
          <cell r="AY6893" t="str">
            <v>08L0202</v>
          </cell>
        </row>
        <row r="6894">
          <cell r="AY6894" t="str">
            <v>08L0202</v>
          </cell>
        </row>
        <row r="6895">
          <cell r="AY6895" t="str">
            <v>08L0202</v>
          </cell>
        </row>
        <row r="6896">
          <cell r="AY6896" t="str">
            <v>08L0202</v>
          </cell>
        </row>
        <row r="6897">
          <cell r="AY6897" t="str">
            <v>08L0202</v>
          </cell>
        </row>
        <row r="6898">
          <cell r="AY6898" t="str">
            <v>08L0202</v>
          </cell>
        </row>
        <row r="6899">
          <cell r="AY6899" t="str">
            <v>06L0414</v>
          </cell>
        </row>
        <row r="6900">
          <cell r="AY6900" t="str">
            <v>06L0414</v>
          </cell>
        </row>
        <row r="6901">
          <cell r="AY6901" t="str">
            <v>06L0414</v>
          </cell>
        </row>
        <row r="6902">
          <cell r="AY6902" t="str">
            <v>06L0414</v>
          </cell>
        </row>
        <row r="6903">
          <cell r="AY6903" t="str">
            <v>06L0414</v>
          </cell>
        </row>
        <row r="6904">
          <cell r="AY6904" t="str">
            <v>06L0414</v>
          </cell>
        </row>
        <row r="6905">
          <cell r="AY6905" t="str">
            <v>06L0414</v>
          </cell>
        </row>
        <row r="6906">
          <cell r="AY6906" t="str">
            <v>08L0202</v>
          </cell>
        </row>
        <row r="6907">
          <cell r="AY6907" t="str">
            <v>10L0178</v>
          </cell>
        </row>
        <row r="6908">
          <cell r="AY6908" t="str">
            <v>10L0178</v>
          </cell>
        </row>
        <row r="6909">
          <cell r="AY6909" t="str">
            <v>10L0178</v>
          </cell>
        </row>
        <row r="6910">
          <cell r="AY6910" t="str">
            <v>10L0178</v>
          </cell>
        </row>
        <row r="6911">
          <cell r="AY6911" t="str">
            <v>07L0061</v>
          </cell>
        </row>
        <row r="6912">
          <cell r="AY6912" t="str">
            <v>07L0061</v>
          </cell>
        </row>
        <row r="6913">
          <cell r="AY6913" t="str">
            <v>07L0061</v>
          </cell>
        </row>
        <row r="6914">
          <cell r="AY6914" t="str">
            <v>07L0061</v>
          </cell>
        </row>
        <row r="6915">
          <cell r="AY6915" t="str">
            <v>07L0061</v>
          </cell>
        </row>
        <row r="6916">
          <cell r="AY6916" t="str">
            <v>07L0061</v>
          </cell>
        </row>
        <row r="6917">
          <cell r="AY6917" t="str">
            <v>07L0061</v>
          </cell>
        </row>
        <row r="6918">
          <cell r="AY6918" t="str">
            <v>07L0061</v>
          </cell>
        </row>
        <row r="6919">
          <cell r="AY6919" t="str">
            <v>07L0061</v>
          </cell>
        </row>
        <row r="6920">
          <cell r="AY6920" t="str">
            <v>07L0061</v>
          </cell>
        </row>
        <row r="6921">
          <cell r="AY6921" t="str">
            <v>07L0061</v>
          </cell>
        </row>
        <row r="6922">
          <cell r="AY6922" t="str">
            <v>07L0061</v>
          </cell>
        </row>
        <row r="6923">
          <cell r="AY6923" t="str">
            <v>07L0061</v>
          </cell>
        </row>
        <row r="6924">
          <cell r="AY6924" t="str">
            <v>07L0061</v>
          </cell>
        </row>
        <row r="6925">
          <cell r="AY6925" t="str">
            <v>07L0061</v>
          </cell>
        </row>
        <row r="6926">
          <cell r="AY6926" t="str">
            <v>07L0061</v>
          </cell>
        </row>
        <row r="6927">
          <cell r="AY6927" t="str">
            <v>07L0061</v>
          </cell>
        </row>
        <row r="6928">
          <cell r="AY6928" t="str">
            <v>07L0061</v>
          </cell>
        </row>
        <row r="6929">
          <cell r="AY6929" t="str">
            <v>07L0061</v>
          </cell>
        </row>
        <row r="6930">
          <cell r="AY6930" t="str">
            <v>07L0061</v>
          </cell>
        </row>
        <row r="6931">
          <cell r="AY6931" t="str">
            <v>07L0061</v>
          </cell>
        </row>
        <row r="6932">
          <cell r="AY6932" t="str">
            <v>07L0061</v>
          </cell>
        </row>
        <row r="6933">
          <cell r="AY6933" t="str">
            <v>07L0061</v>
          </cell>
        </row>
        <row r="6934">
          <cell r="AY6934" t="str">
            <v>07L0061</v>
          </cell>
        </row>
        <row r="6935">
          <cell r="AY6935" t="str">
            <v>07L0061</v>
          </cell>
        </row>
        <row r="6936">
          <cell r="AY6936" t="str">
            <v>07L0061</v>
          </cell>
        </row>
        <row r="6937">
          <cell r="AY6937" t="str">
            <v>07L0061</v>
          </cell>
        </row>
        <row r="6938">
          <cell r="AY6938" t="str">
            <v>07L0061</v>
          </cell>
        </row>
        <row r="6939">
          <cell r="AY6939" t="str">
            <v>07L0061</v>
          </cell>
        </row>
        <row r="6940">
          <cell r="AY6940" t="str">
            <v>07L0061</v>
          </cell>
        </row>
        <row r="6941">
          <cell r="AY6941" t="str">
            <v>07L0061</v>
          </cell>
        </row>
        <row r="6942">
          <cell r="AY6942" t="str">
            <v>07L0061</v>
          </cell>
        </row>
        <row r="6943">
          <cell r="AY6943" t="str">
            <v>07L0061</v>
          </cell>
        </row>
        <row r="6944">
          <cell r="AY6944" t="str">
            <v>10L0116</v>
          </cell>
        </row>
        <row r="6945">
          <cell r="AY6945" t="str">
            <v>10L0116</v>
          </cell>
        </row>
        <row r="6946">
          <cell r="AY6946" t="str">
            <v>10L0116</v>
          </cell>
        </row>
        <row r="6947">
          <cell r="AY6947" t="str">
            <v>10L0116</v>
          </cell>
        </row>
        <row r="6948">
          <cell r="AY6948" t="str">
            <v>10L0116</v>
          </cell>
        </row>
        <row r="6949">
          <cell r="AY6949" t="str">
            <v>10L0116</v>
          </cell>
        </row>
        <row r="6950">
          <cell r="AY6950" t="str">
            <v>10L0116</v>
          </cell>
        </row>
        <row r="6951">
          <cell r="AY6951" t="str">
            <v>10L0116</v>
          </cell>
        </row>
        <row r="6952">
          <cell r="AY6952" t="str">
            <v>10L0116</v>
          </cell>
        </row>
        <row r="6953">
          <cell r="AY6953" t="str">
            <v>10L0116</v>
          </cell>
        </row>
        <row r="6954">
          <cell r="AY6954" t="str">
            <v>10L0116</v>
          </cell>
        </row>
        <row r="6955">
          <cell r="AY6955" t="str">
            <v>10L0116</v>
          </cell>
        </row>
        <row r="6956">
          <cell r="AY6956" t="str">
            <v>10L0116</v>
          </cell>
        </row>
        <row r="6957">
          <cell r="AY6957" t="str">
            <v>08L0203</v>
          </cell>
        </row>
        <row r="6958">
          <cell r="AY6958" t="str">
            <v>08L0203</v>
          </cell>
        </row>
        <row r="6959">
          <cell r="AY6959" t="str">
            <v>08L0203</v>
          </cell>
        </row>
        <row r="6960">
          <cell r="AY6960" t="str">
            <v>08L0203</v>
          </cell>
        </row>
        <row r="6961">
          <cell r="AY6961" t="str">
            <v>08L0203</v>
          </cell>
        </row>
        <row r="6962">
          <cell r="AY6962" t="str">
            <v>08L0203</v>
          </cell>
        </row>
        <row r="6963">
          <cell r="AY6963" t="str">
            <v>08L0203</v>
          </cell>
        </row>
        <row r="6964">
          <cell r="AY6964" t="str">
            <v>08L0203</v>
          </cell>
        </row>
        <row r="6965">
          <cell r="AY6965" t="str">
            <v>08L0203</v>
          </cell>
        </row>
        <row r="6966">
          <cell r="AY6966" t="str">
            <v>08L0203</v>
          </cell>
        </row>
        <row r="6967">
          <cell r="AY6967" t="str">
            <v>08L0203</v>
          </cell>
        </row>
        <row r="6968">
          <cell r="AY6968" t="str">
            <v>08L0203</v>
          </cell>
        </row>
        <row r="6969">
          <cell r="AY6969" t="str">
            <v>08L0203</v>
          </cell>
        </row>
        <row r="6970">
          <cell r="AY6970" t="str">
            <v>08L0203</v>
          </cell>
        </row>
        <row r="6971">
          <cell r="AY6971" t="str">
            <v>08L0203</v>
          </cell>
        </row>
        <row r="6972">
          <cell r="AY6972" t="str">
            <v>08L0203</v>
          </cell>
        </row>
        <row r="6973">
          <cell r="AY6973" t="str">
            <v>08L0203</v>
          </cell>
        </row>
        <row r="6974">
          <cell r="AY6974" t="str">
            <v>08L0203</v>
          </cell>
        </row>
        <row r="6975">
          <cell r="AY6975" t="str">
            <v>08L0203</v>
          </cell>
        </row>
        <row r="6976">
          <cell r="AY6976" t="str">
            <v>08L0203</v>
          </cell>
        </row>
        <row r="6977">
          <cell r="AY6977" t="str">
            <v>08L0203</v>
          </cell>
        </row>
        <row r="6978">
          <cell r="AY6978" t="str">
            <v>08L0203</v>
          </cell>
        </row>
        <row r="6979">
          <cell r="AY6979" t="str">
            <v>08L0203</v>
          </cell>
        </row>
        <row r="6980">
          <cell r="AY6980" t="str">
            <v>08L0203</v>
          </cell>
        </row>
        <row r="6981">
          <cell r="AY6981" t="str">
            <v>08L0203</v>
          </cell>
        </row>
        <row r="6982">
          <cell r="AY6982" t="str">
            <v>08L0203</v>
          </cell>
        </row>
        <row r="6983">
          <cell r="AY6983" t="str">
            <v>08L0203</v>
          </cell>
        </row>
        <row r="6984">
          <cell r="AY6984" t="str">
            <v>08L0203</v>
          </cell>
        </row>
        <row r="6985">
          <cell r="AY6985" t="str">
            <v>08L0203</v>
          </cell>
        </row>
        <row r="6986">
          <cell r="AY6986" t="str">
            <v>08L0203</v>
          </cell>
        </row>
        <row r="6987">
          <cell r="AY6987" t="str">
            <v>08L0203</v>
          </cell>
        </row>
        <row r="6988">
          <cell r="AY6988" t="str">
            <v>08L0203</v>
          </cell>
        </row>
        <row r="6989">
          <cell r="AY6989" t="str">
            <v>08L0203</v>
          </cell>
        </row>
        <row r="6990">
          <cell r="AY6990" t="str">
            <v>08L0203</v>
          </cell>
        </row>
        <row r="6991">
          <cell r="AY6991" t="str">
            <v>08L0203</v>
          </cell>
        </row>
        <row r="6992">
          <cell r="AY6992" t="str">
            <v>08L0203</v>
          </cell>
        </row>
        <row r="6993">
          <cell r="AY6993" t="str">
            <v>08L0203</v>
          </cell>
        </row>
        <row r="6994">
          <cell r="AY6994" t="str">
            <v>08L0203</v>
          </cell>
        </row>
        <row r="6995">
          <cell r="AY6995" t="str">
            <v>08L0203</v>
          </cell>
        </row>
        <row r="6996">
          <cell r="AY6996" t="str">
            <v>08L0203</v>
          </cell>
        </row>
        <row r="6997">
          <cell r="AY6997" t="str">
            <v>08L0203</v>
          </cell>
        </row>
        <row r="6998">
          <cell r="AY6998" t="str">
            <v>08L0203</v>
          </cell>
        </row>
        <row r="6999">
          <cell r="AY6999" t="str">
            <v>08L0203</v>
          </cell>
        </row>
        <row r="7000">
          <cell r="AY7000" t="str">
            <v>08L0203</v>
          </cell>
        </row>
        <row r="7001">
          <cell r="AY7001" t="str">
            <v>08L0203</v>
          </cell>
        </row>
        <row r="7002">
          <cell r="AY7002" t="str">
            <v>08L0203</v>
          </cell>
        </row>
        <row r="7003">
          <cell r="AY7003" t="str">
            <v>08L0203</v>
          </cell>
        </row>
        <row r="7004">
          <cell r="AY7004" t="str">
            <v>08L0203</v>
          </cell>
        </row>
        <row r="7005">
          <cell r="AY7005" t="str">
            <v>08L0203</v>
          </cell>
        </row>
        <row r="7006">
          <cell r="AY7006" t="str">
            <v>08L0203</v>
          </cell>
        </row>
        <row r="7007">
          <cell r="AY7007" t="str">
            <v>08L0203</v>
          </cell>
        </row>
        <row r="7008">
          <cell r="AY7008" t="str">
            <v>08L0203</v>
          </cell>
        </row>
        <row r="7009">
          <cell r="AY7009" t="str">
            <v>08L0203</v>
          </cell>
        </row>
        <row r="7010">
          <cell r="AY7010" t="str">
            <v>08L0203</v>
          </cell>
        </row>
        <row r="7011">
          <cell r="AY7011" t="str">
            <v>08L0203</v>
          </cell>
        </row>
        <row r="7012">
          <cell r="AY7012" t="str">
            <v>08L0203</v>
          </cell>
        </row>
        <row r="7013">
          <cell r="AY7013" t="str">
            <v>06L0424</v>
          </cell>
        </row>
        <row r="7014">
          <cell r="AY7014" t="str">
            <v>06L0424</v>
          </cell>
        </row>
        <row r="7015">
          <cell r="AY7015" t="str">
            <v>06L0424</v>
          </cell>
        </row>
        <row r="7016">
          <cell r="AY7016" t="str">
            <v>06L0424</v>
          </cell>
        </row>
        <row r="7017">
          <cell r="AY7017" t="str">
            <v>06L0424</v>
          </cell>
        </row>
        <row r="7018">
          <cell r="AY7018" t="str">
            <v>06L0424</v>
          </cell>
        </row>
        <row r="7019">
          <cell r="AY7019" t="str">
            <v>06L0424</v>
          </cell>
        </row>
        <row r="7020">
          <cell r="AY7020" t="str">
            <v>06L0424</v>
          </cell>
        </row>
        <row r="7021">
          <cell r="AY7021" t="str">
            <v>06L0424</v>
          </cell>
        </row>
        <row r="7022">
          <cell r="AY7022" t="str">
            <v>08L0203</v>
          </cell>
        </row>
        <row r="7023">
          <cell r="AY7023" t="str">
            <v>08L0203</v>
          </cell>
        </row>
        <row r="7024">
          <cell r="AY7024" t="str">
            <v>08L0203</v>
          </cell>
        </row>
        <row r="7025">
          <cell r="AY7025" t="str">
            <v>08L0203</v>
          </cell>
        </row>
        <row r="7026">
          <cell r="AY7026" t="str">
            <v>08L0203</v>
          </cell>
        </row>
        <row r="7027">
          <cell r="AY7027" t="str">
            <v>08L0203</v>
          </cell>
        </row>
        <row r="7028">
          <cell r="AY7028" t="str">
            <v>08L0203</v>
          </cell>
        </row>
        <row r="7029">
          <cell r="AY7029" t="str">
            <v>08L0203</v>
          </cell>
        </row>
        <row r="7030">
          <cell r="AY7030" t="str">
            <v>08L0203</v>
          </cell>
        </row>
        <row r="7031">
          <cell r="AY7031" t="str">
            <v>08L0203</v>
          </cell>
        </row>
        <row r="7032">
          <cell r="AY7032" t="str">
            <v>08L0203</v>
          </cell>
        </row>
        <row r="7033">
          <cell r="AY7033" t="str">
            <v>08L0203</v>
          </cell>
        </row>
        <row r="7034">
          <cell r="AY7034" t="str">
            <v>08L0203</v>
          </cell>
        </row>
        <row r="7035">
          <cell r="AY7035" t="str">
            <v>08L0203</v>
          </cell>
        </row>
        <row r="7036">
          <cell r="AY7036" t="str">
            <v>08L0203</v>
          </cell>
        </row>
        <row r="7037">
          <cell r="AY7037" t="str">
            <v>08L0203</v>
          </cell>
        </row>
        <row r="7038">
          <cell r="AY7038" t="str">
            <v>08L0203</v>
          </cell>
        </row>
        <row r="7039">
          <cell r="AY7039" t="str">
            <v>08L0203</v>
          </cell>
        </row>
        <row r="7040">
          <cell r="AY7040" t="str">
            <v>08L0203</v>
          </cell>
        </row>
        <row r="7041">
          <cell r="AY7041" t="str">
            <v>08L0203</v>
          </cell>
        </row>
        <row r="7042">
          <cell r="AY7042" t="str">
            <v>08L0203</v>
          </cell>
        </row>
        <row r="7043">
          <cell r="AY7043" t="str">
            <v>08L0203</v>
          </cell>
        </row>
        <row r="7044">
          <cell r="AY7044" t="str">
            <v>08L0203</v>
          </cell>
        </row>
        <row r="7045">
          <cell r="AY7045" t="str">
            <v>08L0203</v>
          </cell>
        </row>
        <row r="7046">
          <cell r="AY7046" t="str">
            <v>08L0203</v>
          </cell>
        </row>
        <row r="7047">
          <cell r="AY7047" t="str">
            <v>08L0203</v>
          </cell>
        </row>
        <row r="7048">
          <cell r="AY7048" t="str">
            <v>08L0203</v>
          </cell>
        </row>
        <row r="7049">
          <cell r="AY7049" t="str">
            <v>08L0203</v>
          </cell>
        </row>
        <row r="7050">
          <cell r="AY7050" t="str">
            <v>08L0203</v>
          </cell>
        </row>
        <row r="7051">
          <cell r="AY7051" t="str">
            <v>08L0203</v>
          </cell>
        </row>
        <row r="7052">
          <cell r="AY7052" t="str">
            <v>08L0203</v>
          </cell>
        </row>
        <row r="7053">
          <cell r="AY7053" t="str">
            <v>08L0203</v>
          </cell>
        </row>
        <row r="7054">
          <cell r="AY7054" t="str">
            <v>08L0203</v>
          </cell>
        </row>
        <row r="7055">
          <cell r="AY7055" t="str">
            <v>08L0203</v>
          </cell>
        </row>
        <row r="7056">
          <cell r="AY7056" t="str">
            <v>08L0203</v>
          </cell>
        </row>
        <row r="7057">
          <cell r="AY7057" t="str">
            <v>08L0203</v>
          </cell>
        </row>
        <row r="7058">
          <cell r="AY7058" t="str">
            <v>08L0203</v>
          </cell>
        </row>
        <row r="7059">
          <cell r="AY7059" t="str">
            <v>08L0203</v>
          </cell>
        </row>
        <row r="7060">
          <cell r="AY7060" t="str">
            <v>08L0203</v>
          </cell>
        </row>
        <row r="7061">
          <cell r="AY7061" t="str">
            <v>08L0203</v>
          </cell>
        </row>
        <row r="7062">
          <cell r="AY7062" t="str">
            <v>08L0203</v>
          </cell>
        </row>
        <row r="7063">
          <cell r="AY7063" t="str">
            <v>08L0203</v>
          </cell>
        </row>
        <row r="7064">
          <cell r="AY7064" t="str">
            <v>08L0203</v>
          </cell>
        </row>
        <row r="7065">
          <cell r="AY7065" t="str">
            <v>08L0203</v>
          </cell>
        </row>
        <row r="7066">
          <cell r="AY7066" t="str">
            <v>08L0203</v>
          </cell>
        </row>
        <row r="7067">
          <cell r="AY7067" t="str">
            <v>08L0203</v>
          </cell>
        </row>
        <row r="7068">
          <cell r="AY7068" t="str">
            <v>08L0203</v>
          </cell>
        </row>
        <row r="7069">
          <cell r="AY7069" t="str">
            <v>08L0203</v>
          </cell>
        </row>
        <row r="7070">
          <cell r="AY7070" t="str">
            <v>08L0203</v>
          </cell>
        </row>
        <row r="7071">
          <cell r="AY7071" t="str">
            <v>08L0203</v>
          </cell>
        </row>
        <row r="7072">
          <cell r="AY7072" t="str">
            <v>08L0203</v>
          </cell>
        </row>
        <row r="7073">
          <cell r="AY7073" t="str">
            <v>08L0203</v>
          </cell>
        </row>
        <row r="7074">
          <cell r="AY7074" t="str">
            <v>08L0203</v>
          </cell>
        </row>
        <row r="7075">
          <cell r="AY7075" t="str">
            <v>08L0203</v>
          </cell>
        </row>
        <row r="7076">
          <cell r="AY7076" t="str">
            <v>08L0203</v>
          </cell>
        </row>
        <row r="7077">
          <cell r="AY7077" t="str">
            <v>08L0203</v>
          </cell>
        </row>
        <row r="7078">
          <cell r="AY7078" t="str">
            <v>08L0203</v>
          </cell>
        </row>
        <row r="7079">
          <cell r="AY7079" t="str">
            <v>08L0203</v>
          </cell>
        </row>
        <row r="7080">
          <cell r="AY7080" t="str">
            <v>08L0203</v>
          </cell>
        </row>
        <row r="7081">
          <cell r="AY7081" t="str">
            <v>08L0203</v>
          </cell>
        </row>
        <row r="7082">
          <cell r="AY7082" t="str">
            <v>06L0424</v>
          </cell>
        </row>
        <row r="7083">
          <cell r="AY7083" t="str">
            <v>06L0424</v>
          </cell>
        </row>
        <row r="7084">
          <cell r="AY7084" t="str">
            <v>06L0424</v>
          </cell>
        </row>
        <row r="7085">
          <cell r="AY7085" t="str">
            <v>06L0424</v>
          </cell>
        </row>
        <row r="7086">
          <cell r="AY7086" t="str">
            <v>06L0424</v>
          </cell>
        </row>
        <row r="7087">
          <cell r="AY7087" t="str">
            <v>06L0424</v>
          </cell>
        </row>
        <row r="7088">
          <cell r="AY7088" t="str">
            <v>06L0424</v>
          </cell>
        </row>
        <row r="7089">
          <cell r="AY7089" t="str">
            <v>06L0424</v>
          </cell>
        </row>
        <row r="7090">
          <cell r="AY7090" t="str">
            <v>06L0424</v>
          </cell>
        </row>
        <row r="7091">
          <cell r="AY7091" t="str">
            <v>05L0073</v>
          </cell>
        </row>
        <row r="7092">
          <cell r="AY7092" t="str">
            <v>05L0073</v>
          </cell>
        </row>
        <row r="7093">
          <cell r="AY7093" t="str">
            <v>05L0073</v>
          </cell>
        </row>
        <row r="7094">
          <cell r="AY7094" t="str">
            <v>05L0073</v>
          </cell>
        </row>
        <row r="7095">
          <cell r="AY7095" t="str">
            <v>05L0073</v>
          </cell>
        </row>
        <row r="7096">
          <cell r="AY7096" t="str">
            <v>05L0073</v>
          </cell>
        </row>
        <row r="7097">
          <cell r="AY7097" t="str">
            <v>05L0073</v>
          </cell>
        </row>
        <row r="7098">
          <cell r="AY7098" t="str">
            <v>09L0598</v>
          </cell>
        </row>
        <row r="7099">
          <cell r="AY7099" t="str">
            <v>09L0598</v>
          </cell>
        </row>
        <row r="7100">
          <cell r="AY7100" t="str">
            <v>09L0598</v>
          </cell>
        </row>
        <row r="7101">
          <cell r="AY7101" t="str">
            <v>09L0598</v>
          </cell>
        </row>
        <row r="7102">
          <cell r="AY7102" t="str">
            <v>09L0598</v>
          </cell>
        </row>
        <row r="7103">
          <cell r="AY7103" t="str">
            <v>09L0598</v>
          </cell>
        </row>
        <row r="7104">
          <cell r="AY7104" t="str">
            <v>09L0598</v>
          </cell>
        </row>
        <row r="7105">
          <cell r="AY7105" t="str">
            <v>09L0598</v>
          </cell>
        </row>
        <row r="7106">
          <cell r="AY7106" t="str">
            <v>09L0598</v>
          </cell>
        </row>
        <row r="7107">
          <cell r="AY7107" t="str">
            <v>09L0598</v>
          </cell>
        </row>
        <row r="7108">
          <cell r="AY7108" t="str">
            <v>09L0598</v>
          </cell>
        </row>
        <row r="7109">
          <cell r="AY7109" t="str">
            <v>09L0598</v>
          </cell>
        </row>
        <row r="7110">
          <cell r="AY7110" t="str">
            <v>09L0598</v>
          </cell>
        </row>
        <row r="7111">
          <cell r="AY7111" t="str">
            <v>09L0598</v>
          </cell>
        </row>
        <row r="7112">
          <cell r="AY7112" t="str">
            <v>05L0073</v>
          </cell>
        </row>
        <row r="7113">
          <cell r="AY7113" t="str">
            <v>05L0073</v>
          </cell>
        </row>
        <row r="7114">
          <cell r="AY7114" t="str">
            <v>05L0073</v>
          </cell>
        </row>
        <row r="7115">
          <cell r="AY7115" t="str">
            <v>05L0073</v>
          </cell>
        </row>
        <row r="7116">
          <cell r="AY7116" t="str">
            <v>05L0073</v>
          </cell>
        </row>
        <row r="7117">
          <cell r="AY7117" t="str">
            <v>05L0073</v>
          </cell>
        </row>
        <row r="7118">
          <cell r="AY7118" t="str">
            <v>09L0598</v>
          </cell>
        </row>
        <row r="7119">
          <cell r="AY7119" t="str">
            <v>09L0598</v>
          </cell>
        </row>
        <row r="7120">
          <cell r="AY7120" t="str">
            <v>09L0598</v>
          </cell>
        </row>
        <row r="7121">
          <cell r="AY7121" t="str">
            <v>09L0598</v>
          </cell>
        </row>
        <row r="7122">
          <cell r="AY7122" t="str">
            <v>09L0598</v>
          </cell>
        </row>
        <row r="7123">
          <cell r="AY7123" t="str">
            <v>09L0598</v>
          </cell>
        </row>
        <row r="7124">
          <cell r="AY7124" t="str">
            <v>09L0598</v>
          </cell>
        </row>
        <row r="7125">
          <cell r="AY7125" t="str">
            <v>05L0073</v>
          </cell>
        </row>
        <row r="7126">
          <cell r="AY7126" t="str">
            <v>09L0598</v>
          </cell>
        </row>
        <row r="7127">
          <cell r="AY7127" t="str">
            <v>09L0598</v>
          </cell>
        </row>
        <row r="7128">
          <cell r="AY7128" t="str">
            <v>09L0598</v>
          </cell>
        </row>
        <row r="7129">
          <cell r="AY7129" t="str">
            <v>09L0598</v>
          </cell>
        </row>
        <row r="7130">
          <cell r="AY7130" t="str">
            <v>09L0598</v>
          </cell>
        </row>
        <row r="7131">
          <cell r="AY7131" t="str">
            <v>09L0598</v>
          </cell>
        </row>
        <row r="7132">
          <cell r="AY7132" t="str">
            <v>05L0073</v>
          </cell>
        </row>
        <row r="7133">
          <cell r="AY7133" t="str">
            <v>05L0073</v>
          </cell>
        </row>
        <row r="7134">
          <cell r="AY7134" t="str">
            <v>05L0073</v>
          </cell>
        </row>
        <row r="7135">
          <cell r="AY7135" t="str">
            <v>05L0073</v>
          </cell>
        </row>
        <row r="7136">
          <cell r="AY7136" t="str">
            <v>05L0073</v>
          </cell>
        </row>
        <row r="7137">
          <cell r="AY7137" t="str">
            <v>05L0073</v>
          </cell>
        </row>
        <row r="7138">
          <cell r="AY7138" t="str">
            <v>05L0073</v>
          </cell>
        </row>
        <row r="7139">
          <cell r="AY7139" t="str">
            <v>05L0073</v>
          </cell>
        </row>
        <row r="7140">
          <cell r="AY7140" t="str">
            <v>05L0073</v>
          </cell>
        </row>
        <row r="7141">
          <cell r="AY7141" t="str">
            <v>05L0073</v>
          </cell>
        </row>
        <row r="7142">
          <cell r="AY7142" t="str">
            <v>05L0073</v>
          </cell>
        </row>
        <row r="7143">
          <cell r="AY7143" t="str">
            <v>05L0073</v>
          </cell>
        </row>
        <row r="7144">
          <cell r="AY7144" t="str">
            <v>05L0073</v>
          </cell>
        </row>
        <row r="7145">
          <cell r="AY7145" t="str">
            <v>05L0073</v>
          </cell>
        </row>
        <row r="7146">
          <cell r="AY7146" t="str">
            <v>05L0073</v>
          </cell>
        </row>
        <row r="7147">
          <cell r="AY7147" t="str">
            <v>05L0073</v>
          </cell>
        </row>
        <row r="7148">
          <cell r="AY7148" t="str">
            <v>09L0598</v>
          </cell>
        </row>
        <row r="7149">
          <cell r="AY7149" t="str">
            <v>09L0598</v>
          </cell>
        </row>
        <row r="7150">
          <cell r="AY7150" t="str">
            <v>05L0073</v>
          </cell>
        </row>
        <row r="7151">
          <cell r="AY7151" t="str">
            <v>05L0073</v>
          </cell>
        </row>
        <row r="7152">
          <cell r="AY7152" t="str">
            <v>05L0073</v>
          </cell>
        </row>
        <row r="7153">
          <cell r="AY7153" t="str">
            <v>09L0598</v>
          </cell>
        </row>
        <row r="7154">
          <cell r="AY7154" t="str">
            <v>09L0598</v>
          </cell>
        </row>
        <row r="7155">
          <cell r="AY7155" t="str">
            <v>09L0598</v>
          </cell>
        </row>
        <row r="7156">
          <cell r="AY7156" t="str">
            <v>09L0598</v>
          </cell>
        </row>
        <row r="7157">
          <cell r="AY7157" t="str">
            <v>09L0598</v>
          </cell>
        </row>
        <row r="7158">
          <cell r="AY7158" t="str">
            <v>09L0598</v>
          </cell>
        </row>
        <row r="7159">
          <cell r="AY7159" t="str">
            <v>09L0598</v>
          </cell>
        </row>
        <row r="7160">
          <cell r="AY7160" t="str">
            <v>05L0073</v>
          </cell>
        </row>
        <row r="7161">
          <cell r="AY7161" t="str">
            <v>05L0073</v>
          </cell>
        </row>
        <row r="7162">
          <cell r="AY7162" t="str">
            <v>05L0073</v>
          </cell>
        </row>
        <row r="7163">
          <cell r="AY7163" t="str">
            <v>05L0073</v>
          </cell>
        </row>
        <row r="7164">
          <cell r="AY7164" t="str">
            <v>05L0073</v>
          </cell>
        </row>
        <row r="7165">
          <cell r="AY7165" t="str">
            <v>05L0073</v>
          </cell>
        </row>
        <row r="7166">
          <cell r="AY7166" t="str">
            <v>05L0073</v>
          </cell>
        </row>
        <row r="7167">
          <cell r="AY7167" t="str">
            <v>05L0073</v>
          </cell>
        </row>
        <row r="7168">
          <cell r="AY7168" t="str">
            <v>05L0073</v>
          </cell>
        </row>
        <row r="7169">
          <cell r="AY7169" t="str">
            <v>05L0073</v>
          </cell>
        </row>
        <row r="7170">
          <cell r="AY7170" t="str">
            <v>05L0073</v>
          </cell>
        </row>
        <row r="7171">
          <cell r="AY7171" t="str">
            <v>05L0073</v>
          </cell>
        </row>
        <row r="7172">
          <cell r="AY7172" t="str">
            <v>09L0598</v>
          </cell>
        </row>
        <row r="7173">
          <cell r="AY7173" t="str">
            <v>09L0598</v>
          </cell>
        </row>
        <row r="7174">
          <cell r="AY7174" t="str">
            <v>09L0598</v>
          </cell>
        </row>
        <row r="7175">
          <cell r="AY7175" t="str">
            <v>09L0598</v>
          </cell>
        </row>
        <row r="7176">
          <cell r="AY7176" t="str">
            <v>09L0598</v>
          </cell>
        </row>
        <row r="7177">
          <cell r="AY7177" t="str">
            <v>09L0598</v>
          </cell>
        </row>
        <row r="7178">
          <cell r="AY7178" t="str">
            <v>09L0598</v>
          </cell>
        </row>
        <row r="7179">
          <cell r="AY7179" t="str">
            <v>09L0598</v>
          </cell>
        </row>
        <row r="7180">
          <cell r="AY7180" t="str">
            <v>09L0598</v>
          </cell>
        </row>
        <row r="7181">
          <cell r="AY7181" t="str">
            <v>09L0598</v>
          </cell>
        </row>
        <row r="7182">
          <cell r="AY7182" t="str">
            <v>09L0598</v>
          </cell>
        </row>
        <row r="7183">
          <cell r="AY7183" t="str">
            <v>09L0598</v>
          </cell>
        </row>
        <row r="7184">
          <cell r="AY7184" t="str">
            <v>09L0598</v>
          </cell>
        </row>
        <row r="7185">
          <cell r="AY7185" t="str">
            <v>09L0598</v>
          </cell>
        </row>
        <row r="7186">
          <cell r="AY7186" t="str">
            <v>09L0598</v>
          </cell>
        </row>
        <row r="7187">
          <cell r="AY7187" t="str">
            <v>09L0598</v>
          </cell>
        </row>
        <row r="7188">
          <cell r="AY7188" t="str">
            <v>09L0598</v>
          </cell>
        </row>
        <row r="7189">
          <cell r="AY7189" t="str">
            <v>09L0598</v>
          </cell>
        </row>
        <row r="7190">
          <cell r="AY7190" t="str">
            <v>09L0598</v>
          </cell>
        </row>
        <row r="7191">
          <cell r="AY7191" t="str">
            <v>09L0598</v>
          </cell>
        </row>
        <row r="7192">
          <cell r="AY7192" t="str">
            <v>09L0598</v>
          </cell>
        </row>
        <row r="7193">
          <cell r="AY7193" t="str">
            <v>09L0598</v>
          </cell>
        </row>
        <row r="7194">
          <cell r="AY7194" t="str">
            <v>09L0598</v>
          </cell>
        </row>
        <row r="7195">
          <cell r="AY7195" t="str">
            <v>09L0598</v>
          </cell>
        </row>
        <row r="7196">
          <cell r="AY7196" t="str">
            <v>09L0598</v>
          </cell>
        </row>
        <row r="7197">
          <cell r="AY7197" t="str">
            <v>09L0598</v>
          </cell>
        </row>
        <row r="7198">
          <cell r="AY7198" t="str">
            <v>09L0598</v>
          </cell>
        </row>
        <row r="7199">
          <cell r="AY7199" t="str">
            <v>09L0598</v>
          </cell>
        </row>
        <row r="7200">
          <cell r="AY7200" t="str">
            <v>09L0598</v>
          </cell>
        </row>
        <row r="7201">
          <cell r="AY7201" t="str">
            <v>09L0598</v>
          </cell>
        </row>
        <row r="7202">
          <cell r="AY7202" t="str">
            <v>09L0598</v>
          </cell>
        </row>
        <row r="7203">
          <cell r="AY7203" t="str">
            <v>09L0598</v>
          </cell>
        </row>
        <row r="7204">
          <cell r="AY7204" t="str">
            <v>09L0598</v>
          </cell>
        </row>
        <row r="7205">
          <cell r="AY7205" t="str">
            <v>09L0598</v>
          </cell>
        </row>
        <row r="7206">
          <cell r="AY7206" t="str">
            <v>09L0598</v>
          </cell>
        </row>
        <row r="7207">
          <cell r="AY7207" t="str">
            <v>09L0598</v>
          </cell>
        </row>
        <row r="7208">
          <cell r="AY7208" t="str">
            <v>09L0598</v>
          </cell>
        </row>
        <row r="7209">
          <cell r="AY7209" t="str">
            <v>05L0073</v>
          </cell>
        </row>
        <row r="7210">
          <cell r="AY7210" t="str">
            <v>09L0598</v>
          </cell>
        </row>
        <row r="7211">
          <cell r="AY7211" t="str">
            <v>09L0598</v>
          </cell>
        </row>
        <row r="7212">
          <cell r="AY7212" t="str">
            <v>09L0598</v>
          </cell>
        </row>
        <row r="7213">
          <cell r="AY7213" t="str">
            <v>09L0598</v>
          </cell>
        </row>
        <row r="7214">
          <cell r="AY7214" t="str">
            <v>09L0598</v>
          </cell>
        </row>
        <row r="7215">
          <cell r="AY7215" t="str">
            <v>09L0598</v>
          </cell>
        </row>
        <row r="7216">
          <cell r="AY7216" t="str">
            <v>09L0598</v>
          </cell>
        </row>
        <row r="7217">
          <cell r="AY7217" t="str">
            <v>09L0598</v>
          </cell>
        </row>
        <row r="7218">
          <cell r="AY7218" t="str">
            <v>09L0598</v>
          </cell>
        </row>
        <row r="7219">
          <cell r="AY7219" t="str">
            <v>09L0598</v>
          </cell>
        </row>
        <row r="7220">
          <cell r="AY7220" t="str">
            <v>09L0598</v>
          </cell>
        </row>
        <row r="7221">
          <cell r="AY7221" t="str">
            <v>09L0598</v>
          </cell>
        </row>
        <row r="7222">
          <cell r="AY7222" t="str">
            <v>09L0598</v>
          </cell>
        </row>
        <row r="7223">
          <cell r="AY7223" t="str">
            <v>09L0598</v>
          </cell>
        </row>
        <row r="7224">
          <cell r="AY7224" t="str">
            <v>09L0598</v>
          </cell>
        </row>
        <row r="7225">
          <cell r="AY7225" t="str">
            <v>09L0598</v>
          </cell>
        </row>
        <row r="7226">
          <cell r="AY7226" t="str">
            <v>09L0598</v>
          </cell>
        </row>
        <row r="7227">
          <cell r="AY7227" t="str">
            <v>09L0598</v>
          </cell>
        </row>
        <row r="7228">
          <cell r="AY7228" t="str">
            <v>09L0598</v>
          </cell>
        </row>
        <row r="7229">
          <cell r="AY7229" t="str">
            <v>09L0598</v>
          </cell>
        </row>
        <row r="7230">
          <cell r="AY7230" t="str">
            <v>09L0598</v>
          </cell>
        </row>
        <row r="7231">
          <cell r="AY7231" t="str">
            <v>09L0598</v>
          </cell>
        </row>
        <row r="7232">
          <cell r="AY7232" t="str">
            <v>09L0598</v>
          </cell>
        </row>
        <row r="7233">
          <cell r="AY7233" t="str">
            <v>09L0598</v>
          </cell>
        </row>
        <row r="7234">
          <cell r="AY7234" t="str">
            <v>09L0598</v>
          </cell>
        </row>
        <row r="7235">
          <cell r="AY7235" t="str">
            <v>09L0598</v>
          </cell>
        </row>
        <row r="7236">
          <cell r="AY7236" t="str">
            <v>09L0598</v>
          </cell>
        </row>
        <row r="7237">
          <cell r="AY7237" t="str">
            <v>09L0598</v>
          </cell>
        </row>
        <row r="7238">
          <cell r="AY7238" t="str">
            <v>09L0598</v>
          </cell>
        </row>
        <row r="7239">
          <cell r="AY7239" t="str">
            <v>09L0598</v>
          </cell>
        </row>
        <row r="7240">
          <cell r="AY7240" t="str">
            <v>05L0073</v>
          </cell>
        </row>
        <row r="7241">
          <cell r="AY7241" t="str">
            <v>05L0073</v>
          </cell>
        </row>
        <row r="7242">
          <cell r="AY7242" t="str">
            <v>05L0073</v>
          </cell>
        </row>
        <row r="7243">
          <cell r="AY7243" t="str">
            <v>05L0073</v>
          </cell>
        </row>
        <row r="7244">
          <cell r="AY7244" t="str">
            <v>05L0073</v>
          </cell>
        </row>
        <row r="7245">
          <cell r="AY7245" t="str">
            <v>05L0073</v>
          </cell>
        </row>
        <row r="7246">
          <cell r="AY7246" t="str">
            <v>05L0073</v>
          </cell>
        </row>
        <row r="7247">
          <cell r="AY7247" t="str">
            <v>05L0073</v>
          </cell>
        </row>
        <row r="7248">
          <cell r="AY7248" t="str">
            <v>05L0073</v>
          </cell>
        </row>
        <row r="7249">
          <cell r="AY7249" t="str">
            <v>05L0073</v>
          </cell>
        </row>
        <row r="7250">
          <cell r="AY7250" t="str">
            <v>05L0073</v>
          </cell>
        </row>
        <row r="7251">
          <cell r="AY7251" t="str">
            <v>05L0073</v>
          </cell>
        </row>
        <row r="7252">
          <cell r="AY7252" t="str">
            <v>05L0073</v>
          </cell>
        </row>
        <row r="7253">
          <cell r="AY7253" t="str">
            <v>05L0073</v>
          </cell>
        </row>
        <row r="7254">
          <cell r="AY7254" t="str">
            <v>05L0073</v>
          </cell>
        </row>
        <row r="7255">
          <cell r="AY7255" t="str">
            <v>05L0073</v>
          </cell>
        </row>
        <row r="7256">
          <cell r="AY7256" t="str">
            <v>05L0073</v>
          </cell>
        </row>
        <row r="7257">
          <cell r="AY7257" t="str">
            <v>05L0073</v>
          </cell>
        </row>
        <row r="7258">
          <cell r="AY7258" t="str">
            <v>05L0073</v>
          </cell>
        </row>
        <row r="7259">
          <cell r="AY7259" t="str">
            <v>05L0073</v>
          </cell>
        </row>
        <row r="7260">
          <cell r="AY7260" t="str">
            <v>05L0073</v>
          </cell>
        </row>
        <row r="7261">
          <cell r="AY7261" t="str">
            <v>05L0073</v>
          </cell>
        </row>
        <row r="7262">
          <cell r="AY7262" t="str">
            <v>05L0073</v>
          </cell>
        </row>
        <row r="7263">
          <cell r="AY7263" t="str">
            <v>05L0073</v>
          </cell>
        </row>
        <row r="7264">
          <cell r="AY7264" t="str">
            <v>05L0073</v>
          </cell>
        </row>
        <row r="7265">
          <cell r="AY7265" t="str">
            <v>05L0073</v>
          </cell>
        </row>
        <row r="7266">
          <cell r="AY7266" t="str">
            <v>05L0073</v>
          </cell>
        </row>
        <row r="7267">
          <cell r="AY7267" t="str">
            <v>05L0073</v>
          </cell>
        </row>
        <row r="7268">
          <cell r="AY7268" t="str">
            <v>05L0073</v>
          </cell>
        </row>
        <row r="7269">
          <cell r="AY7269" t="str">
            <v>09L0598</v>
          </cell>
        </row>
        <row r="7270">
          <cell r="AY7270" t="str">
            <v>09L0598</v>
          </cell>
        </row>
        <row r="7271">
          <cell r="AY7271" t="str">
            <v>09L0598</v>
          </cell>
        </row>
        <row r="7272">
          <cell r="AY7272" t="str">
            <v>09L0598</v>
          </cell>
        </row>
        <row r="7273">
          <cell r="AY7273" t="str">
            <v>09L0598</v>
          </cell>
        </row>
        <row r="7274">
          <cell r="AY7274" t="str">
            <v>09L0598</v>
          </cell>
        </row>
        <row r="7275">
          <cell r="AY7275" t="str">
            <v>09L0598</v>
          </cell>
        </row>
        <row r="7276">
          <cell r="AY7276" t="str">
            <v>09L0598</v>
          </cell>
        </row>
        <row r="7277">
          <cell r="AY7277" t="str">
            <v>09L0598</v>
          </cell>
        </row>
        <row r="7278">
          <cell r="AY7278" t="str">
            <v>09L0598</v>
          </cell>
        </row>
        <row r="7279">
          <cell r="AY7279" t="str">
            <v>09L0598</v>
          </cell>
        </row>
        <row r="7280">
          <cell r="AY7280" t="str">
            <v>09L0598</v>
          </cell>
        </row>
        <row r="7281">
          <cell r="AY7281" t="str">
            <v>09L0598</v>
          </cell>
        </row>
        <row r="7282">
          <cell r="AY7282" t="str">
            <v>09L0598</v>
          </cell>
        </row>
        <row r="7283">
          <cell r="AY7283" t="str">
            <v>05L0073</v>
          </cell>
        </row>
        <row r="7284">
          <cell r="AY7284" t="str">
            <v>05L0073</v>
          </cell>
        </row>
        <row r="7285">
          <cell r="AY7285" t="str">
            <v>05L0073</v>
          </cell>
        </row>
        <row r="7286">
          <cell r="AY7286" t="str">
            <v>05L0073</v>
          </cell>
        </row>
        <row r="7287">
          <cell r="AY7287" t="str">
            <v>09L0598</v>
          </cell>
        </row>
        <row r="7288">
          <cell r="AY7288" t="str">
            <v>09L0598</v>
          </cell>
        </row>
        <row r="7289">
          <cell r="AY7289" t="str">
            <v>09L0598</v>
          </cell>
        </row>
        <row r="7290">
          <cell r="AY7290" t="str">
            <v>09L0598</v>
          </cell>
        </row>
        <row r="7291">
          <cell r="AY7291" t="str">
            <v>09L0598</v>
          </cell>
        </row>
        <row r="7292">
          <cell r="AY7292" t="str">
            <v>09L0598</v>
          </cell>
        </row>
        <row r="7293">
          <cell r="AY7293" t="str">
            <v>09L0598</v>
          </cell>
        </row>
        <row r="7294">
          <cell r="AY7294" t="str">
            <v>09L0598</v>
          </cell>
        </row>
        <row r="7295">
          <cell r="AY7295" t="str">
            <v>09L0598</v>
          </cell>
        </row>
        <row r="7296">
          <cell r="AY7296" t="str">
            <v>09L0598</v>
          </cell>
        </row>
        <row r="7297">
          <cell r="AY7297" t="str">
            <v>05L0073</v>
          </cell>
        </row>
        <row r="7298">
          <cell r="AY7298" t="str">
            <v>05L0073</v>
          </cell>
        </row>
        <row r="7299">
          <cell r="AY7299" t="str">
            <v>05L0073</v>
          </cell>
        </row>
        <row r="7300">
          <cell r="AY7300" t="str">
            <v>09L0598</v>
          </cell>
        </row>
        <row r="7301">
          <cell r="AY7301" t="str">
            <v>09L0598</v>
          </cell>
        </row>
        <row r="7302">
          <cell r="AY7302" t="str">
            <v>09L0598</v>
          </cell>
        </row>
        <row r="7303">
          <cell r="AY7303" t="str">
            <v>09L0598</v>
          </cell>
        </row>
        <row r="7304">
          <cell r="AY7304" t="str">
            <v>09L0598</v>
          </cell>
        </row>
        <row r="7305">
          <cell r="AY7305" t="str">
            <v>09L0598</v>
          </cell>
        </row>
        <row r="7306">
          <cell r="AY7306" t="str">
            <v>09L0598</v>
          </cell>
        </row>
        <row r="7307">
          <cell r="AY7307" t="str">
            <v>09L0598</v>
          </cell>
        </row>
        <row r="7308">
          <cell r="AY7308" t="str">
            <v>09L0598</v>
          </cell>
        </row>
        <row r="7309">
          <cell r="AY7309" t="str">
            <v>09L0598</v>
          </cell>
        </row>
        <row r="7310">
          <cell r="AY7310" t="str">
            <v>09L0598</v>
          </cell>
        </row>
        <row r="7311">
          <cell r="AY7311" t="str">
            <v>09L0598</v>
          </cell>
        </row>
        <row r="7312">
          <cell r="AY7312" t="str">
            <v>09L0598</v>
          </cell>
        </row>
        <row r="7313">
          <cell r="AY7313" t="str">
            <v>09L0598</v>
          </cell>
        </row>
        <row r="7314">
          <cell r="AY7314" t="str">
            <v>09L0598</v>
          </cell>
        </row>
        <row r="7315">
          <cell r="AY7315" t="str">
            <v>09L0598</v>
          </cell>
        </row>
        <row r="7316">
          <cell r="AY7316" t="str">
            <v>09L0598</v>
          </cell>
        </row>
        <row r="7317">
          <cell r="AY7317" t="str">
            <v>09L0598</v>
          </cell>
        </row>
        <row r="7318">
          <cell r="AY7318" t="str">
            <v>05L0073</v>
          </cell>
        </row>
        <row r="7319">
          <cell r="AY7319" t="str">
            <v>05L0073</v>
          </cell>
        </row>
        <row r="7320">
          <cell r="AY7320" t="str">
            <v>05L0073</v>
          </cell>
        </row>
        <row r="7321">
          <cell r="AY7321" t="str">
            <v>05L0073</v>
          </cell>
        </row>
        <row r="7322">
          <cell r="AY7322" t="str">
            <v>05L0073</v>
          </cell>
        </row>
        <row r="7323">
          <cell r="AY7323" t="str">
            <v>05L0073</v>
          </cell>
        </row>
        <row r="7324">
          <cell r="AY7324" t="str">
            <v>05L0073</v>
          </cell>
        </row>
        <row r="7325">
          <cell r="AY7325" t="str">
            <v>05L0073</v>
          </cell>
        </row>
        <row r="7326">
          <cell r="AY7326" t="str">
            <v>09L0598</v>
          </cell>
        </row>
        <row r="7327">
          <cell r="AY7327" t="str">
            <v>09L0598</v>
          </cell>
        </row>
        <row r="7328">
          <cell r="AY7328" t="str">
            <v>09L0598</v>
          </cell>
        </row>
        <row r="7329">
          <cell r="AY7329" t="str">
            <v>05L0073</v>
          </cell>
        </row>
        <row r="7330">
          <cell r="AY7330" t="str">
            <v>05L0073</v>
          </cell>
        </row>
        <row r="7331">
          <cell r="AY7331" t="str">
            <v>05L0073</v>
          </cell>
        </row>
        <row r="7332">
          <cell r="AY7332" t="str">
            <v>05L0073</v>
          </cell>
        </row>
        <row r="7333">
          <cell r="AY7333" t="str">
            <v>05L0073</v>
          </cell>
        </row>
        <row r="7334">
          <cell r="AY7334" t="str">
            <v>05L0073</v>
          </cell>
        </row>
        <row r="7335">
          <cell r="AY7335" t="str">
            <v>05L0073</v>
          </cell>
        </row>
        <row r="7336">
          <cell r="AY7336" t="str">
            <v>05L0073</v>
          </cell>
        </row>
        <row r="7337">
          <cell r="AY7337" t="str">
            <v>05L0073</v>
          </cell>
        </row>
        <row r="7338">
          <cell r="AY7338" t="str">
            <v>09L0598</v>
          </cell>
        </row>
        <row r="7339">
          <cell r="AY7339" t="str">
            <v>09L0598</v>
          </cell>
        </row>
        <row r="7340">
          <cell r="AY7340" t="str">
            <v>09L0598</v>
          </cell>
        </row>
        <row r="7341">
          <cell r="AY7341" t="str">
            <v>09L0598</v>
          </cell>
        </row>
        <row r="7342">
          <cell r="AY7342" t="str">
            <v>09L0598</v>
          </cell>
        </row>
        <row r="7343">
          <cell r="AY7343" t="str">
            <v>09L0598</v>
          </cell>
        </row>
        <row r="7344">
          <cell r="AY7344" t="str">
            <v>09L0598</v>
          </cell>
        </row>
        <row r="7345">
          <cell r="AY7345" t="str">
            <v>09L0598</v>
          </cell>
        </row>
        <row r="7346">
          <cell r="AY7346" t="str">
            <v>09L0598</v>
          </cell>
        </row>
        <row r="7347">
          <cell r="AY7347" t="str">
            <v>09L0598</v>
          </cell>
        </row>
        <row r="7348">
          <cell r="AY7348" t="str">
            <v>09L0598</v>
          </cell>
        </row>
        <row r="7349">
          <cell r="AY7349" t="str">
            <v>09L0598</v>
          </cell>
        </row>
        <row r="7350">
          <cell r="AY7350" t="str">
            <v>09L0598</v>
          </cell>
        </row>
        <row r="7351">
          <cell r="AY7351" t="str">
            <v>09L0598</v>
          </cell>
        </row>
        <row r="7352">
          <cell r="AY7352" t="str">
            <v>09L0598</v>
          </cell>
        </row>
        <row r="7353">
          <cell r="AY7353" t="str">
            <v>09L0598</v>
          </cell>
        </row>
        <row r="7354">
          <cell r="AY7354" t="str">
            <v>09L0598</v>
          </cell>
        </row>
        <row r="7355">
          <cell r="AY7355" t="str">
            <v>09L0598</v>
          </cell>
        </row>
        <row r="7356">
          <cell r="AY7356" t="str">
            <v>09L0598</v>
          </cell>
        </row>
        <row r="7357">
          <cell r="AY7357" t="str">
            <v>09L0598</v>
          </cell>
        </row>
        <row r="7358">
          <cell r="AY7358" t="str">
            <v>05L0073</v>
          </cell>
        </row>
        <row r="7359">
          <cell r="AY7359" t="str">
            <v>05L0073</v>
          </cell>
        </row>
        <row r="7360">
          <cell r="AY7360" t="str">
            <v>05L0073</v>
          </cell>
        </row>
        <row r="7361">
          <cell r="AY7361" t="str">
            <v>09L0598</v>
          </cell>
        </row>
        <row r="7362">
          <cell r="AY7362" t="str">
            <v>09L0598</v>
          </cell>
        </row>
        <row r="7363">
          <cell r="AY7363" t="str">
            <v>09L0598</v>
          </cell>
        </row>
        <row r="7364">
          <cell r="AY7364" t="str">
            <v>09L0598</v>
          </cell>
        </row>
        <row r="7365">
          <cell r="AY7365" t="str">
            <v>09L0598</v>
          </cell>
        </row>
        <row r="7366">
          <cell r="AY7366" t="str">
            <v>09L0598</v>
          </cell>
        </row>
        <row r="7367">
          <cell r="AY7367" t="str">
            <v>09L0598</v>
          </cell>
        </row>
        <row r="7368">
          <cell r="AY7368" t="str">
            <v>09L0598</v>
          </cell>
        </row>
        <row r="7369">
          <cell r="AY7369" t="str">
            <v>09L0598</v>
          </cell>
        </row>
        <row r="7370">
          <cell r="AY7370" t="str">
            <v>09L0598</v>
          </cell>
        </row>
        <row r="7371">
          <cell r="AY7371" t="str">
            <v>09L0598</v>
          </cell>
        </row>
        <row r="7372">
          <cell r="AY7372" t="str">
            <v>09L0598</v>
          </cell>
        </row>
        <row r="7373">
          <cell r="AY7373" t="str">
            <v>09L0598</v>
          </cell>
        </row>
        <row r="7374">
          <cell r="AY7374" t="str">
            <v>09L0598</v>
          </cell>
        </row>
        <row r="7375">
          <cell r="AY7375" t="str">
            <v>09L0598</v>
          </cell>
        </row>
        <row r="7376">
          <cell r="AY7376" t="str">
            <v>09L0598</v>
          </cell>
        </row>
        <row r="7377">
          <cell r="AY7377" t="str">
            <v>09L0598</v>
          </cell>
        </row>
        <row r="7378">
          <cell r="AY7378" t="str">
            <v>09L0598</v>
          </cell>
        </row>
        <row r="7379">
          <cell r="AY7379" t="str">
            <v>09L0598</v>
          </cell>
        </row>
        <row r="7380">
          <cell r="AY7380" t="str">
            <v>09L0598</v>
          </cell>
        </row>
        <row r="7381">
          <cell r="AY7381" t="str">
            <v>09L0598</v>
          </cell>
        </row>
        <row r="7382">
          <cell r="AY7382" t="str">
            <v>09L0598</v>
          </cell>
        </row>
        <row r="7383">
          <cell r="AY7383" t="str">
            <v>09L0598</v>
          </cell>
        </row>
        <row r="7384">
          <cell r="AY7384" t="str">
            <v>09L0598</v>
          </cell>
        </row>
        <row r="7385">
          <cell r="AY7385" t="str">
            <v>09L0598</v>
          </cell>
        </row>
        <row r="7386">
          <cell r="AY7386" t="str">
            <v>09L0598</v>
          </cell>
        </row>
        <row r="7387">
          <cell r="AY7387" t="str">
            <v>09L0598</v>
          </cell>
        </row>
        <row r="7388">
          <cell r="AY7388" t="str">
            <v>05L0073</v>
          </cell>
        </row>
        <row r="7389">
          <cell r="AY7389" t="str">
            <v>09L0598</v>
          </cell>
        </row>
        <row r="7390">
          <cell r="AY7390" t="str">
            <v>09L0598</v>
          </cell>
        </row>
        <row r="7391">
          <cell r="AY7391" t="str">
            <v>09L0598</v>
          </cell>
        </row>
        <row r="7392">
          <cell r="AY7392" t="str">
            <v>09L0598</v>
          </cell>
        </row>
        <row r="7393">
          <cell r="AY7393" t="str">
            <v>09L0598</v>
          </cell>
        </row>
        <row r="7394">
          <cell r="AY7394" t="str">
            <v>09L0598</v>
          </cell>
        </row>
        <row r="7395">
          <cell r="AY7395" t="str">
            <v>09L0598</v>
          </cell>
        </row>
        <row r="7396">
          <cell r="AY7396" t="str">
            <v>09L0598</v>
          </cell>
        </row>
        <row r="7397">
          <cell r="AY7397" t="str">
            <v>05L0073</v>
          </cell>
        </row>
        <row r="7398">
          <cell r="AY7398" t="str">
            <v>05L0073</v>
          </cell>
        </row>
        <row r="7399">
          <cell r="AY7399" t="str">
            <v>05L0073</v>
          </cell>
        </row>
        <row r="7400">
          <cell r="AY7400" t="str">
            <v>05L0073</v>
          </cell>
        </row>
        <row r="7401">
          <cell r="AY7401" t="str">
            <v>05L0073</v>
          </cell>
        </row>
        <row r="7402">
          <cell r="AY7402" t="str">
            <v>05L0073</v>
          </cell>
        </row>
        <row r="7403">
          <cell r="AY7403" t="str">
            <v>05L0073</v>
          </cell>
        </row>
        <row r="7404">
          <cell r="AY7404" t="str">
            <v>05L0073</v>
          </cell>
        </row>
        <row r="7405">
          <cell r="AY7405" t="str">
            <v>05L0073</v>
          </cell>
        </row>
        <row r="7406">
          <cell r="AY7406" t="str">
            <v>05L0073</v>
          </cell>
        </row>
        <row r="7407">
          <cell r="AY7407" t="str">
            <v>05L0073</v>
          </cell>
        </row>
        <row r="7408">
          <cell r="AY7408" t="str">
            <v>05L0073</v>
          </cell>
        </row>
        <row r="7409">
          <cell r="AY7409" t="str">
            <v>05L0073</v>
          </cell>
        </row>
        <row r="7410">
          <cell r="AY7410" t="str">
            <v>05L0073</v>
          </cell>
        </row>
        <row r="7411">
          <cell r="AY7411" t="str">
            <v>05L0073</v>
          </cell>
        </row>
        <row r="7412">
          <cell r="AY7412" t="str">
            <v>05L0073</v>
          </cell>
        </row>
        <row r="7413">
          <cell r="AY7413" t="str">
            <v>09L0598</v>
          </cell>
        </row>
        <row r="7414">
          <cell r="AY7414" t="str">
            <v>09L0598</v>
          </cell>
        </row>
        <row r="7415">
          <cell r="AY7415" t="str">
            <v>09L0598</v>
          </cell>
        </row>
        <row r="7416">
          <cell r="AY7416" t="str">
            <v>09L0598</v>
          </cell>
        </row>
        <row r="7417">
          <cell r="AY7417" t="str">
            <v>09L0598</v>
          </cell>
        </row>
        <row r="7418">
          <cell r="AY7418" t="str">
            <v>09L0598</v>
          </cell>
        </row>
        <row r="7419">
          <cell r="AY7419" t="str">
            <v>09L0598</v>
          </cell>
        </row>
        <row r="7420">
          <cell r="AY7420" t="str">
            <v>09L0598</v>
          </cell>
        </row>
        <row r="7421">
          <cell r="AY7421" t="str">
            <v>09L0598</v>
          </cell>
        </row>
        <row r="7422">
          <cell r="AY7422" t="str">
            <v>09L0598</v>
          </cell>
        </row>
        <row r="7423">
          <cell r="AY7423" t="str">
            <v>09L0598</v>
          </cell>
        </row>
        <row r="7424">
          <cell r="AY7424" t="str">
            <v>09L0598</v>
          </cell>
        </row>
        <row r="7425">
          <cell r="AY7425" t="str">
            <v>09L0598</v>
          </cell>
        </row>
        <row r="7426">
          <cell r="AY7426" t="str">
            <v>09L0598</v>
          </cell>
        </row>
        <row r="7427">
          <cell r="AY7427" t="str">
            <v>05L0073</v>
          </cell>
        </row>
        <row r="7428">
          <cell r="AY7428" t="str">
            <v>05L0073</v>
          </cell>
        </row>
        <row r="7429">
          <cell r="AY7429" t="str">
            <v>05L0073</v>
          </cell>
        </row>
        <row r="7430">
          <cell r="AY7430" t="str">
            <v>05L0073</v>
          </cell>
        </row>
        <row r="7431">
          <cell r="AY7431" t="str">
            <v>05L0073</v>
          </cell>
        </row>
        <row r="7432">
          <cell r="AY7432" t="str">
            <v>05L0073</v>
          </cell>
        </row>
        <row r="7433">
          <cell r="AY7433" t="str">
            <v>05L0073</v>
          </cell>
        </row>
        <row r="7434">
          <cell r="AY7434" t="str">
            <v>05L0073</v>
          </cell>
        </row>
        <row r="7435">
          <cell r="AY7435" t="str">
            <v>05L0073</v>
          </cell>
        </row>
        <row r="7436">
          <cell r="AY7436" t="str">
            <v>05L0073</v>
          </cell>
        </row>
        <row r="7437">
          <cell r="AY7437" t="str">
            <v>05L0073</v>
          </cell>
        </row>
        <row r="7438">
          <cell r="AY7438" t="str">
            <v>09L0598</v>
          </cell>
        </row>
        <row r="7439">
          <cell r="AY7439" t="str">
            <v>09L0598</v>
          </cell>
        </row>
        <row r="7440">
          <cell r="AY7440" t="str">
            <v>09L0598</v>
          </cell>
        </row>
        <row r="7441">
          <cell r="AY7441" t="str">
            <v>09L0598</v>
          </cell>
        </row>
        <row r="7442">
          <cell r="AY7442" t="str">
            <v>09L0598</v>
          </cell>
        </row>
        <row r="7443">
          <cell r="AY7443" t="str">
            <v>09L0598</v>
          </cell>
        </row>
        <row r="7444">
          <cell r="AY7444" t="str">
            <v>09L0598</v>
          </cell>
        </row>
        <row r="7445">
          <cell r="AY7445" t="str">
            <v>09L0598</v>
          </cell>
        </row>
        <row r="7446">
          <cell r="AY7446" t="str">
            <v>09L0598</v>
          </cell>
        </row>
        <row r="7447">
          <cell r="AY7447" t="str">
            <v>09L0598</v>
          </cell>
        </row>
        <row r="7448">
          <cell r="AY7448" t="str">
            <v>09L0598</v>
          </cell>
        </row>
        <row r="7449">
          <cell r="AY7449" t="str">
            <v>09L0598</v>
          </cell>
        </row>
        <row r="7450">
          <cell r="AY7450" t="str">
            <v>09L0598</v>
          </cell>
        </row>
        <row r="7451">
          <cell r="AY7451" t="str">
            <v>09L0598</v>
          </cell>
        </row>
        <row r="7452">
          <cell r="AY7452" t="str">
            <v>09L0598</v>
          </cell>
        </row>
        <row r="7453">
          <cell r="AY7453" t="str">
            <v>09L0598</v>
          </cell>
        </row>
        <row r="7454">
          <cell r="AY7454" t="str">
            <v>09L0598</v>
          </cell>
        </row>
        <row r="7455">
          <cell r="AY7455" t="str">
            <v>09L0598</v>
          </cell>
        </row>
        <row r="7456">
          <cell r="AY7456" t="str">
            <v>05L0073</v>
          </cell>
        </row>
        <row r="7457">
          <cell r="AY7457" t="str">
            <v>05L0073</v>
          </cell>
        </row>
        <row r="7458">
          <cell r="AY7458" t="str">
            <v>05L0073</v>
          </cell>
        </row>
        <row r="7459">
          <cell r="AY7459" t="str">
            <v>05L0073</v>
          </cell>
        </row>
        <row r="7460">
          <cell r="AY7460" t="str">
            <v>05L0073</v>
          </cell>
        </row>
        <row r="7461">
          <cell r="AY7461" t="str">
            <v>05L0073</v>
          </cell>
        </row>
        <row r="7462">
          <cell r="AY7462" t="str">
            <v>05L0073</v>
          </cell>
        </row>
        <row r="7463">
          <cell r="AY7463" t="str">
            <v>05L0073</v>
          </cell>
        </row>
        <row r="7464">
          <cell r="AY7464" t="str">
            <v>05L0073</v>
          </cell>
        </row>
        <row r="7465">
          <cell r="AY7465" t="str">
            <v>05L0073</v>
          </cell>
        </row>
        <row r="7466">
          <cell r="AY7466" t="str">
            <v>05L0073</v>
          </cell>
        </row>
        <row r="7467">
          <cell r="AY7467" t="str">
            <v>05L0073</v>
          </cell>
        </row>
        <row r="7468">
          <cell r="AY7468" t="str">
            <v>05L0073</v>
          </cell>
        </row>
        <row r="7469">
          <cell r="AY7469" t="str">
            <v>05L0073</v>
          </cell>
        </row>
        <row r="7470">
          <cell r="AY7470" t="str">
            <v>05L0073</v>
          </cell>
        </row>
        <row r="7471">
          <cell r="AY7471" t="str">
            <v>05L0073</v>
          </cell>
        </row>
        <row r="7472">
          <cell r="AY7472" t="str">
            <v>09L0598</v>
          </cell>
        </row>
        <row r="7473">
          <cell r="AY7473" t="str">
            <v>09L0598</v>
          </cell>
        </row>
        <row r="7474">
          <cell r="AY7474" t="str">
            <v>09L0598</v>
          </cell>
        </row>
        <row r="7475">
          <cell r="AY7475" t="str">
            <v>09L0598</v>
          </cell>
        </row>
        <row r="7476">
          <cell r="AY7476" t="str">
            <v>09L0598</v>
          </cell>
        </row>
        <row r="7477">
          <cell r="AY7477" t="str">
            <v>09L0598</v>
          </cell>
        </row>
        <row r="7478">
          <cell r="AY7478" t="str">
            <v>09L0598</v>
          </cell>
        </row>
        <row r="7479">
          <cell r="AY7479" t="str">
            <v>09L0598</v>
          </cell>
        </row>
        <row r="7480">
          <cell r="AY7480" t="str">
            <v>09L0598</v>
          </cell>
        </row>
        <row r="7481">
          <cell r="AY7481" t="str">
            <v>09L0598</v>
          </cell>
        </row>
        <row r="7482">
          <cell r="AY7482" t="str">
            <v>09L0598</v>
          </cell>
        </row>
        <row r="7483">
          <cell r="AY7483" t="str">
            <v>09L0598</v>
          </cell>
        </row>
        <row r="7484">
          <cell r="AY7484" t="str">
            <v>09L0598</v>
          </cell>
        </row>
        <row r="7485">
          <cell r="AY7485" t="str">
            <v>09L0598</v>
          </cell>
        </row>
        <row r="7486">
          <cell r="AY7486" t="str">
            <v>09L0598</v>
          </cell>
        </row>
        <row r="7487">
          <cell r="AY7487" t="str">
            <v>05L0073</v>
          </cell>
        </row>
        <row r="7488">
          <cell r="AY7488" t="str">
            <v>05L0073</v>
          </cell>
        </row>
        <row r="7489">
          <cell r="AY7489" t="str">
            <v>05L0073</v>
          </cell>
        </row>
        <row r="7490">
          <cell r="AY7490" t="str">
            <v>05L0073</v>
          </cell>
        </row>
        <row r="7491">
          <cell r="AY7491" t="str">
            <v>05L0073</v>
          </cell>
        </row>
        <row r="7492">
          <cell r="AY7492" t="str">
            <v>05L0073</v>
          </cell>
        </row>
        <row r="7493">
          <cell r="AY7493" t="str">
            <v>05L0073</v>
          </cell>
        </row>
        <row r="7494">
          <cell r="AY7494" t="str">
            <v>05L0073</v>
          </cell>
        </row>
        <row r="7495">
          <cell r="AY7495" t="str">
            <v>05L0073</v>
          </cell>
        </row>
        <row r="7496">
          <cell r="AY7496" t="str">
            <v>05L0073</v>
          </cell>
        </row>
        <row r="7497">
          <cell r="AY7497" t="str">
            <v>05L0073</v>
          </cell>
        </row>
        <row r="7498">
          <cell r="AY7498" t="str">
            <v>05L0073</v>
          </cell>
        </row>
        <row r="7499">
          <cell r="AY7499" t="str">
            <v>05L0073</v>
          </cell>
        </row>
        <row r="7500">
          <cell r="AY7500" t="str">
            <v>05L0073</v>
          </cell>
        </row>
        <row r="7501">
          <cell r="AY7501" t="str">
            <v>05L0073</v>
          </cell>
        </row>
        <row r="7502">
          <cell r="AY7502" t="str">
            <v>05L0073</v>
          </cell>
        </row>
        <row r="7503">
          <cell r="AY7503" t="str">
            <v>05L0073</v>
          </cell>
        </row>
        <row r="7504">
          <cell r="AY7504" t="str">
            <v>05L0073</v>
          </cell>
        </row>
        <row r="7505">
          <cell r="AY7505" t="str">
            <v>09L0598</v>
          </cell>
        </row>
        <row r="7506">
          <cell r="AY7506" t="str">
            <v>09L0598</v>
          </cell>
        </row>
        <row r="7507">
          <cell r="AY7507" t="str">
            <v>09L0598</v>
          </cell>
        </row>
        <row r="7508">
          <cell r="AY7508" t="str">
            <v>09L0598</v>
          </cell>
        </row>
        <row r="7509">
          <cell r="AY7509" t="str">
            <v>09L0598</v>
          </cell>
        </row>
        <row r="7510">
          <cell r="AY7510" t="str">
            <v>09L0598</v>
          </cell>
        </row>
        <row r="7511">
          <cell r="AY7511" t="str">
            <v>09L0598</v>
          </cell>
        </row>
        <row r="7512">
          <cell r="AY7512" t="str">
            <v>09L0598</v>
          </cell>
        </row>
        <row r="7513">
          <cell r="AY7513" t="str">
            <v>09L0598</v>
          </cell>
        </row>
        <row r="7514">
          <cell r="AY7514" t="str">
            <v>09L0598</v>
          </cell>
        </row>
        <row r="7515">
          <cell r="AY7515" t="str">
            <v>09L0598</v>
          </cell>
        </row>
        <row r="7516">
          <cell r="AY7516" t="str">
            <v>09L0598</v>
          </cell>
        </row>
        <row r="7517">
          <cell r="AY7517" t="str">
            <v>09L0598</v>
          </cell>
        </row>
        <row r="7518">
          <cell r="AY7518" t="str">
            <v>09L0598</v>
          </cell>
        </row>
        <row r="7519">
          <cell r="AY7519" t="str">
            <v>09L0598</v>
          </cell>
        </row>
        <row r="7520">
          <cell r="AY7520" t="str">
            <v>09L0598</v>
          </cell>
        </row>
        <row r="7521">
          <cell r="AY7521" t="str">
            <v>09L0598</v>
          </cell>
        </row>
        <row r="7522">
          <cell r="AY7522" t="str">
            <v>09L0598</v>
          </cell>
        </row>
        <row r="7523">
          <cell r="AY7523" t="str">
            <v>09L0598</v>
          </cell>
        </row>
        <row r="7524">
          <cell r="AY7524" t="str">
            <v>05L0073</v>
          </cell>
        </row>
        <row r="7525">
          <cell r="AY7525" t="str">
            <v>05L0073</v>
          </cell>
        </row>
        <row r="7526">
          <cell r="AY7526" t="str">
            <v>05L0073</v>
          </cell>
        </row>
        <row r="7527">
          <cell r="AY7527" t="str">
            <v>05L0073</v>
          </cell>
        </row>
        <row r="7528">
          <cell r="AY7528" t="str">
            <v>05L0073</v>
          </cell>
        </row>
        <row r="7529">
          <cell r="AY7529" t="str">
            <v>05L0073</v>
          </cell>
        </row>
        <row r="7530">
          <cell r="AY7530" t="str">
            <v>05L0073</v>
          </cell>
        </row>
        <row r="7531">
          <cell r="AY7531" t="str">
            <v>05L0073</v>
          </cell>
        </row>
        <row r="7532">
          <cell r="AY7532" t="str">
            <v>05L0073</v>
          </cell>
        </row>
        <row r="7533">
          <cell r="AY7533" t="str">
            <v>05L0073</v>
          </cell>
        </row>
        <row r="7534">
          <cell r="AY7534" t="str">
            <v>05L0073</v>
          </cell>
        </row>
        <row r="7535">
          <cell r="AY7535" t="str">
            <v>05L0073</v>
          </cell>
        </row>
        <row r="7536">
          <cell r="AY7536" t="str">
            <v>05L0073</v>
          </cell>
        </row>
        <row r="7537">
          <cell r="AY7537" t="str">
            <v>05L0073</v>
          </cell>
        </row>
        <row r="7538">
          <cell r="AY7538" t="str">
            <v>05L0073</v>
          </cell>
        </row>
        <row r="7539">
          <cell r="AY7539" t="str">
            <v>05L0073</v>
          </cell>
        </row>
        <row r="7540">
          <cell r="AY7540" t="str">
            <v>05L0073</v>
          </cell>
        </row>
        <row r="7541">
          <cell r="AY7541" t="str">
            <v>05L0073</v>
          </cell>
        </row>
        <row r="7542">
          <cell r="AY7542" t="str">
            <v>05L0073</v>
          </cell>
        </row>
        <row r="7543">
          <cell r="AY7543" t="str">
            <v>05L0073</v>
          </cell>
        </row>
        <row r="7544">
          <cell r="AY7544" t="str">
            <v>09L0598</v>
          </cell>
        </row>
        <row r="7545">
          <cell r="AY7545" t="str">
            <v>09L0598</v>
          </cell>
        </row>
        <row r="7546">
          <cell r="AY7546" t="str">
            <v>09L0598</v>
          </cell>
        </row>
        <row r="7547">
          <cell r="AY7547" t="str">
            <v>09L0598</v>
          </cell>
        </row>
        <row r="7548">
          <cell r="AY7548" t="str">
            <v>09L0598</v>
          </cell>
        </row>
        <row r="7549">
          <cell r="AY7549" t="str">
            <v>09L0598</v>
          </cell>
        </row>
        <row r="7550">
          <cell r="AY7550" t="str">
            <v>09L0598</v>
          </cell>
        </row>
        <row r="7551">
          <cell r="AY7551" t="str">
            <v>09L0598</v>
          </cell>
        </row>
        <row r="7552">
          <cell r="AY7552" t="str">
            <v>09L0598</v>
          </cell>
        </row>
        <row r="7553">
          <cell r="AY7553" t="str">
            <v>09L0598</v>
          </cell>
        </row>
        <row r="7554">
          <cell r="AY7554" t="str">
            <v>09L0598</v>
          </cell>
        </row>
        <row r="7555">
          <cell r="AY7555" t="str">
            <v>09L0598</v>
          </cell>
        </row>
        <row r="7556">
          <cell r="AY7556" t="str">
            <v>09L0598</v>
          </cell>
        </row>
        <row r="7557">
          <cell r="AY7557" t="str">
            <v>09L0598</v>
          </cell>
        </row>
        <row r="7558">
          <cell r="AY7558" t="str">
            <v>09L0598</v>
          </cell>
        </row>
        <row r="7559">
          <cell r="AY7559" t="str">
            <v>05L0073</v>
          </cell>
        </row>
        <row r="7560">
          <cell r="AY7560" t="str">
            <v>09L0598</v>
          </cell>
        </row>
        <row r="7561">
          <cell r="AY7561" t="str">
            <v>09L0598</v>
          </cell>
        </row>
        <row r="7562">
          <cell r="AY7562" t="str">
            <v>09L0598</v>
          </cell>
        </row>
        <row r="7563">
          <cell r="AY7563" t="str">
            <v>09L0598</v>
          </cell>
        </row>
        <row r="7564">
          <cell r="AY7564" t="str">
            <v>09L0598</v>
          </cell>
        </row>
        <row r="7565">
          <cell r="AY7565" t="str">
            <v>09L0598</v>
          </cell>
        </row>
        <row r="7566">
          <cell r="AY7566" t="str">
            <v>09L0598</v>
          </cell>
        </row>
        <row r="7567">
          <cell r="AY7567" t="str">
            <v>09L0598</v>
          </cell>
        </row>
        <row r="7568">
          <cell r="AY7568" t="str">
            <v>09L0598</v>
          </cell>
        </row>
        <row r="7569">
          <cell r="AY7569" t="str">
            <v>05L0073</v>
          </cell>
        </row>
        <row r="7570">
          <cell r="AY7570" t="str">
            <v>05L0073</v>
          </cell>
        </row>
        <row r="7571">
          <cell r="AY7571" t="str">
            <v>05L0073</v>
          </cell>
        </row>
        <row r="7572">
          <cell r="AY7572" t="str">
            <v>05L0073</v>
          </cell>
        </row>
        <row r="7573">
          <cell r="AY7573" t="str">
            <v>05L0073</v>
          </cell>
        </row>
        <row r="7574">
          <cell r="AY7574" t="str">
            <v>05L0073</v>
          </cell>
        </row>
        <row r="7575">
          <cell r="AY7575" t="str">
            <v>05L0073</v>
          </cell>
        </row>
        <row r="7576">
          <cell r="AY7576" t="str">
            <v>05L0073</v>
          </cell>
        </row>
        <row r="7577">
          <cell r="AY7577" t="str">
            <v>09L0598</v>
          </cell>
        </row>
        <row r="7578">
          <cell r="AY7578" t="str">
            <v>09L0598</v>
          </cell>
        </row>
        <row r="7579">
          <cell r="AY7579" t="str">
            <v>09L0598</v>
          </cell>
        </row>
        <row r="7580">
          <cell r="AY7580" t="str">
            <v>09L0598</v>
          </cell>
        </row>
        <row r="7581">
          <cell r="AY7581" t="str">
            <v>09L0598</v>
          </cell>
        </row>
        <row r="7582">
          <cell r="AY7582" t="str">
            <v>09L0598</v>
          </cell>
        </row>
        <row r="7583">
          <cell r="AY7583" t="str">
            <v>05L0073</v>
          </cell>
        </row>
        <row r="7584">
          <cell r="AY7584" t="str">
            <v>05L0073</v>
          </cell>
        </row>
        <row r="7585">
          <cell r="AY7585" t="str">
            <v>05L0073</v>
          </cell>
        </row>
        <row r="7586">
          <cell r="AY7586" t="str">
            <v>05L0073</v>
          </cell>
        </row>
        <row r="7587">
          <cell r="AY7587" t="str">
            <v>05L0073</v>
          </cell>
        </row>
        <row r="7588">
          <cell r="AY7588" t="str">
            <v>05L0073</v>
          </cell>
        </row>
        <row r="7589">
          <cell r="AY7589" t="str">
            <v>05L0073</v>
          </cell>
        </row>
        <row r="7590">
          <cell r="AY7590" t="str">
            <v>05L0073</v>
          </cell>
        </row>
        <row r="7591">
          <cell r="AY7591" t="str">
            <v>05L0073</v>
          </cell>
        </row>
        <row r="7592">
          <cell r="AY7592" t="str">
            <v>05L0073</v>
          </cell>
        </row>
        <row r="7593">
          <cell r="AY7593" t="str">
            <v>05L0073</v>
          </cell>
        </row>
        <row r="7594">
          <cell r="AY7594" t="str">
            <v>05L0073</v>
          </cell>
        </row>
        <row r="7595">
          <cell r="AY7595" t="str">
            <v>05L0073</v>
          </cell>
        </row>
        <row r="7596">
          <cell r="AY7596" t="str">
            <v>05L0073</v>
          </cell>
        </row>
        <row r="7597">
          <cell r="AY7597" t="str">
            <v>05L0073</v>
          </cell>
        </row>
        <row r="7598">
          <cell r="AY7598" t="str">
            <v>09L0598</v>
          </cell>
        </row>
        <row r="7599">
          <cell r="AY7599" t="str">
            <v>09L0598</v>
          </cell>
        </row>
        <row r="7600">
          <cell r="AY7600" t="str">
            <v>09L0598</v>
          </cell>
        </row>
        <row r="7601">
          <cell r="AY7601" t="str">
            <v>09L0598</v>
          </cell>
        </row>
        <row r="7602">
          <cell r="AY7602" t="str">
            <v>09L0598</v>
          </cell>
        </row>
        <row r="7603">
          <cell r="AY7603" t="str">
            <v>09L0598</v>
          </cell>
        </row>
        <row r="7604">
          <cell r="AY7604" t="str">
            <v>09L0598</v>
          </cell>
        </row>
        <row r="7605">
          <cell r="AY7605" t="str">
            <v>09L0598</v>
          </cell>
        </row>
        <row r="7606">
          <cell r="AY7606" t="str">
            <v>09L0598</v>
          </cell>
        </row>
        <row r="7607">
          <cell r="AY7607" t="str">
            <v>09L0598</v>
          </cell>
        </row>
        <row r="7608">
          <cell r="AY7608" t="str">
            <v>09L0598</v>
          </cell>
        </row>
        <row r="7609">
          <cell r="AY7609" t="str">
            <v>09L0598</v>
          </cell>
        </row>
        <row r="7610">
          <cell r="AY7610" t="str">
            <v>09L0598</v>
          </cell>
        </row>
        <row r="7611">
          <cell r="AY7611" t="str">
            <v>09L0598</v>
          </cell>
        </row>
        <row r="7612">
          <cell r="AY7612" t="str">
            <v>09L0598</v>
          </cell>
        </row>
        <row r="7613">
          <cell r="AY7613" t="str">
            <v>09L0598</v>
          </cell>
        </row>
        <row r="7614">
          <cell r="AY7614" t="str">
            <v>09L0598</v>
          </cell>
        </row>
        <row r="7615">
          <cell r="AY7615" t="str">
            <v>09L0598</v>
          </cell>
        </row>
        <row r="7616">
          <cell r="AY7616" t="str">
            <v>09L0598</v>
          </cell>
        </row>
        <row r="7617">
          <cell r="AY7617" t="str">
            <v>09L0598</v>
          </cell>
        </row>
        <row r="7618">
          <cell r="AY7618" t="str">
            <v>09L0598</v>
          </cell>
        </row>
        <row r="7619">
          <cell r="AY7619" t="str">
            <v>09L0598</v>
          </cell>
        </row>
        <row r="7620">
          <cell r="AY7620" t="str">
            <v>09L0598</v>
          </cell>
        </row>
        <row r="7621">
          <cell r="AY7621" t="str">
            <v>09L0598</v>
          </cell>
        </row>
        <row r="7622">
          <cell r="AY7622" t="str">
            <v>09L0598</v>
          </cell>
        </row>
        <row r="7623">
          <cell r="AY7623" t="str">
            <v>09L0598</v>
          </cell>
        </row>
        <row r="7624">
          <cell r="AY7624" t="str">
            <v>09L0598</v>
          </cell>
        </row>
        <row r="7625">
          <cell r="AY7625" t="str">
            <v>09L0598</v>
          </cell>
        </row>
        <row r="7626">
          <cell r="AY7626" t="str">
            <v>09L0598</v>
          </cell>
        </row>
        <row r="7627">
          <cell r="AY7627" t="str">
            <v>09L0598</v>
          </cell>
        </row>
        <row r="7628">
          <cell r="AY7628" t="str">
            <v>09L0598</v>
          </cell>
        </row>
        <row r="7629">
          <cell r="AY7629" t="str">
            <v>09L0598</v>
          </cell>
        </row>
        <row r="7630">
          <cell r="AY7630" t="str">
            <v>09L0598</v>
          </cell>
        </row>
        <row r="7631">
          <cell r="AY7631" t="str">
            <v>09L0598</v>
          </cell>
        </row>
        <row r="7632">
          <cell r="AY7632" t="str">
            <v>09L0598</v>
          </cell>
        </row>
        <row r="7633">
          <cell r="AY7633" t="str">
            <v>09L0598</v>
          </cell>
        </row>
        <row r="7634">
          <cell r="AY7634" t="str">
            <v>09L0598</v>
          </cell>
        </row>
        <row r="7635">
          <cell r="AY7635" t="str">
            <v>09L0598</v>
          </cell>
        </row>
        <row r="7636">
          <cell r="AY7636" t="str">
            <v>09L0598</v>
          </cell>
        </row>
        <row r="7637">
          <cell r="AY7637" t="str">
            <v>09L0598</v>
          </cell>
        </row>
        <row r="7638">
          <cell r="AY7638" t="str">
            <v>09L0598</v>
          </cell>
        </row>
        <row r="7639">
          <cell r="AY7639" t="str">
            <v>09L0598</v>
          </cell>
        </row>
        <row r="7640">
          <cell r="AY7640" t="str">
            <v>09L0598</v>
          </cell>
        </row>
        <row r="7641">
          <cell r="AY7641" t="str">
            <v>09L0598</v>
          </cell>
        </row>
        <row r="7642">
          <cell r="AY7642" t="str">
            <v>09L0598</v>
          </cell>
        </row>
        <row r="7643">
          <cell r="AY7643" t="str">
            <v>09L0598</v>
          </cell>
        </row>
        <row r="7644">
          <cell r="AY7644" t="str">
            <v>05L0073</v>
          </cell>
        </row>
        <row r="7645">
          <cell r="AY7645" t="str">
            <v>08L0123</v>
          </cell>
        </row>
        <row r="7646">
          <cell r="AY7646" t="str">
            <v>08L0123</v>
          </cell>
        </row>
        <row r="7647">
          <cell r="AY7647" t="str">
            <v>08L0123</v>
          </cell>
        </row>
        <row r="7648">
          <cell r="AY7648" t="str">
            <v>08L0123</v>
          </cell>
        </row>
        <row r="7649">
          <cell r="AY7649" t="str">
            <v>08L0123</v>
          </cell>
        </row>
        <row r="7650">
          <cell r="AY7650" t="str">
            <v>08L0123</v>
          </cell>
        </row>
        <row r="7651">
          <cell r="AY7651" t="str">
            <v>08L0123</v>
          </cell>
        </row>
        <row r="7652">
          <cell r="AY7652" t="str">
            <v>08L0123</v>
          </cell>
        </row>
        <row r="7653">
          <cell r="AY7653" t="str">
            <v>08L0123</v>
          </cell>
        </row>
        <row r="7654">
          <cell r="AY7654" t="str">
            <v>06L0380</v>
          </cell>
        </row>
        <row r="7655">
          <cell r="AY7655" t="str">
            <v>06L0380</v>
          </cell>
        </row>
        <row r="7656">
          <cell r="AY7656" t="str">
            <v>06L0380</v>
          </cell>
        </row>
        <row r="7657">
          <cell r="AY7657" t="str">
            <v>06L0380</v>
          </cell>
        </row>
        <row r="7658">
          <cell r="AY7658" t="str">
            <v>06L0380</v>
          </cell>
        </row>
        <row r="7659">
          <cell r="AY7659" t="str">
            <v>06L0380</v>
          </cell>
        </row>
        <row r="7660">
          <cell r="AY7660" t="str">
            <v>06L0380</v>
          </cell>
        </row>
        <row r="7661">
          <cell r="AY7661" t="str">
            <v>06L0380</v>
          </cell>
        </row>
        <row r="7662">
          <cell r="AY7662" t="str">
            <v>06L0380</v>
          </cell>
        </row>
        <row r="7663">
          <cell r="AY7663" t="str">
            <v>06L0380</v>
          </cell>
        </row>
        <row r="7664">
          <cell r="AY7664" t="str">
            <v>06L0380</v>
          </cell>
        </row>
        <row r="7665">
          <cell r="AY7665" t="str">
            <v>06L0380</v>
          </cell>
        </row>
        <row r="7666">
          <cell r="AY7666" t="str">
            <v>06L0380</v>
          </cell>
        </row>
        <row r="7667">
          <cell r="AY7667" t="str">
            <v>06L0380</v>
          </cell>
        </row>
        <row r="7668">
          <cell r="AY7668" t="str">
            <v>08L0123</v>
          </cell>
        </row>
        <row r="7669">
          <cell r="AY7669" t="str">
            <v>08L0123</v>
          </cell>
        </row>
        <row r="7670">
          <cell r="AY7670" t="str">
            <v>08L0123</v>
          </cell>
        </row>
        <row r="7671">
          <cell r="AY7671" t="str">
            <v>08L0123</v>
          </cell>
        </row>
        <row r="7672">
          <cell r="AY7672" t="str">
            <v>08L0123</v>
          </cell>
        </row>
        <row r="7673">
          <cell r="AY7673" t="str">
            <v>08L0123</v>
          </cell>
        </row>
        <row r="7674">
          <cell r="AY7674" t="str">
            <v>08L0123</v>
          </cell>
        </row>
        <row r="7675">
          <cell r="AY7675" t="str">
            <v>08L0123</v>
          </cell>
        </row>
        <row r="7676">
          <cell r="AY7676" t="str">
            <v>08L0123</v>
          </cell>
        </row>
        <row r="7677">
          <cell r="AY7677" t="str">
            <v>08L0123</v>
          </cell>
        </row>
        <row r="7678">
          <cell r="AY7678" t="str">
            <v>08L0123</v>
          </cell>
        </row>
        <row r="7679">
          <cell r="AY7679" t="str">
            <v>08L0123</v>
          </cell>
        </row>
        <row r="7680">
          <cell r="AY7680" t="str">
            <v>08L0123</v>
          </cell>
        </row>
        <row r="7681">
          <cell r="AY7681" t="str">
            <v>08L0123</v>
          </cell>
        </row>
        <row r="7682">
          <cell r="AY7682" t="str">
            <v>08L0123</v>
          </cell>
        </row>
        <row r="7683">
          <cell r="AY7683" t="str">
            <v>08L0123</v>
          </cell>
        </row>
        <row r="7684">
          <cell r="AY7684" t="str">
            <v>08L0123</v>
          </cell>
        </row>
        <row r="7685">
          <cell r="AY7685" t="str">
            <v>08L0123</v>
          </cell>
        </row>
        <row r="7686">
          <cell r="AY7686" t="str">
            <v>08L0123</v>
          </cell>
        </row>
        <row r="7687">
          <cell r="AY7687" t="str">
            <v>08L0123</v>
          </cell>
        </row>
        <row r="7688">
          <cell r="AY7688" t="str">
            <v>08L0123</v>
          </cell>
        </row>
        <row r="7689">
          <cell r="AY7689" t="str">
            <v>08L0123</v>
          </cell>
        </row>
        <row r="7690">
          <cell r="AY7690" t="str">
            <v>08L0123</v>
          </cell>
        </row>
        <row r="7691">
          <cell r="AY7691" t="str">
            <v>08L0123</v>
          </cell>
        </row>
        <row r="7692">
          <cell r="AY7692" t="str">
            <v>08L0123</v>
          </cell>
        </row>
        <row r="7693">
          <cell r="AY7693" t="str">
            <v>08L0123</v>
          </cell>
        </row>
        <row r="7694">
          <cell r="AY7694" t="str">
            <v>08L0123</v>
          </cell>
        </row>
        <row r="7695">
          <cell r="AY7695" t="str">
            <v>08L0123</v>
          </cell>
        </row>
        <row r="7696">
          <cell r="AY7696" t="str">
            <v>08L0123</v>
          </cell>
        </row>
        <row r="7697">
          <cell r="AY7697" t="str">
            <v>08L0123</v>
          </cell>
        </row>
        <row r="7698">
          <cell r="AY7698" t="str">
            <v>08L0123</v>
          </cell>
        </row>
        <row r="7699">
          <cell r="AY7699" t="str">
            <v>08L0123</v>
          </cell>
        </row>
        <row r="7700">
          <cell r="AY7700" t="str">
            <v>08L0123</v>
          </cell>
        </row>
        <row r="7701">
          <cell r="AY7701" t="str">
            <v>08L0123</v>
          </cell>
        </row>
        <row r="7702">
          <cell r="AY7702" t="str">
            <v>08L0123</v>
          </cell>
        </row>
        <row r="7703">
          <cell r="AY7703" t="str">
            <v>08L0123</v>
          </cell>
        </row>
        <row r="7704">
          <cell r="AY7704" t="str">
            <v>08L0123</v>
          </cell>
        </row>
        <row r="7705">
          <cell r="AY7705" t="str">
            <v>08L0123</v>
          </cell>
        </row>
        <row r="7706">
          <cell r="AY7706" t="str">
            <v>08L0123</v>
          </cell>
        </row>
        <row r="7707">
          <cell r="AY7707" t="str">
            <v>06L0380</v>
          </cell>
        </row>
        <row r="7708">
          <cell r="AY7708" t="str">
            <v>06L0380</v>
          </cell>
        </row>
        <row r="7709">
          <cell r="AY7709" t="str">
            <v>06L0380</v>
          </cell>
        </row>
        <row r="7710">
          <cell r="AY7710" t="str">
            <v>06L0380</v>
          </cell>
        </row>
        <row r="7711">
          <cell r="AY7711" t="str">
            <v>06L0380</v>
          </cell>
        </row>
        <row r="7712">
          <cell r="AY7712" t="str">
            <v>06L0380</v>
          </cell>
        </row>
        <row r="7713">
          <cell r="AY7713" t="str">
            <v>06L0380</v>
          </cell>
        </row>
        <row r="7714">
          <cell r="AY7714" t="str">
            <v>06L0380</v>
          </cell>
        </row>
        <row r="7715">
          <cell r="AY7715" t="str">
            <v>06L0380</v>
          </cell>
        </row>
        <row r="7716">
          <cell r="AY7716" t="str">
            <v>06L0380</v>
          </cell>
        </row>
        <row r="7717">
          <cell r="AY7717" t="str">
            <v>08L0123</v>
          </cell>
        </row>
        <row r="7718">
          <cell r="AY7718" t="str">
            <v>08L0123</v>
          </cell>
        </row>
        <row r="7719">
          <cell r="AY7719" t="str">
            <v>08L0123</v>
          </cell>
        </row>
        <row r="7720">
          <cell r="AY7720" t="str">
            <v>06L0380</v>
          </cell>
        </row>
        <row r="7721">
          <cell r="AY7721" t="str">
            <v>06L0380</v>
          </cell>
        </row>
        <row r="7722">
          <cell r="AY7722" t="str">
            <v>06L0380</v>
          </cell>
        </row>
        <row r="7723">
          <cell r="AY7723" t="str">
            <v>06L0380</v>
          </cell>
        </row>
        <row r="7724">
          <cell r="AY7724" t="str">
            <v>08L0123</v>
          </cell>
        </row>
        <row r="7725">
          <cell r="AY7725" t="str">
            <v>08L0123</v>
          </cell>
        </row>
        <row r="7726">
          <cell r="AY7726" t="str">
            <v>08L0123</v>
          </cell>
        </row>
        <row r="7727">
          <cell r="AY7727" t="str">
            <v>08L0123</v>
          </cell>
        </row>
        <row r="7728">
          <cell r="AY7728" t="str">
            <v>08L0123</v>
          </cell>
        </row>
        <row r="7729">
          <cell r="AY7729" t="str">
            <v>08L0123</v>
          </cell>
        </row>
        <row r="7730">
          <cell r="AY7730" t="str">
            <v>08L0123</v>
          </cell>
        </row>
        <row r="7731">
          <cell r="AY7731" t="str">
            <v>08L0123</v>
          </cell>
        </row>
        <row r="7732">
          <cell r="AY7732" t="str">
            <v>08L0123</v>
          </cell>
        </row>
        <row r="7733">
          <cell r="AY7733" t="str">
            <v>08L0123</v>
          </cell>
        </row>
        <row r="7734">
          <cell r="AY7734" t="str">
            <v>08L0123</v>
          </cell>
        </row>
        <row r="7735">
          <cell r="AY7735" t="str">
            <v>08L0123</v>
          </cell>
        </row>
        <row r="7736">
          <cell r="AY7736" t="str">
            <v>06L0380</v>
          </cell>
        </row>
        <row r="7737">
          <cell r="AY7737" t="str">
            <v>06L0380</v>
          </cell>
        </row>
        <row r="7738">
          <cell r="AY7738" t="str">
            <v>06L0380</v>
          </cell>
        </row>
        <row r="7739">
          <cell r="AY7739" t="str">
            <v>06L0380</v>
          </cell>
        </row>
        <row r="7740">
          <cell r="AY7740" t="str">
            <v>06L0380</v>
          </cell>
        </row>
        <row r="7741">
          <cell r="AY7741" t="str">
            <v>06L0380</v>
          </cell>
        </row>
        <row r="7742">
          <cell r="AY7742" t="str">
            <v>06L0380</v>
          </cell>
        </row>
        <row r="7743">
          <cell r="AY7743" t="str">
            <v>06L0380</v>
          </cell>
        </row>
        <row r="7744">
          <cell r="AY7744" t="str">
            <v>08L0123</v>
          </cell>
        </row>
        <row r="7745">
          <cell r="AY7745" t="str">
            <v>08L0123</v>
          </cell>
        </row>
        <row r="7746">
          <cell r="AY7746" t="str">
            <v>08L0123</v>
          </cell>
        </row>
        <row r="7747">
          <cell r="AY7747" t="str">
            <v>08L0123</v>
          </cell>
        </row>
        <row r="7748">
          <cell r="AY7748" t="str">
            <v>08L0123</v>
          </cell>
        </row>
        <row r="7749">
          <cell r="AY7749" t="str">
            <v>06L0380</v>
          </cell>
        </row>
        <row r="7750">
          <cell r="AY7750" t="str">
            <v>06L0380</v>
          </cell>
        </row>
        <row r="7751">
          <cell r="AY7751" t="str">
            <v>06L0380</v>
          </cell>
        </row>
        <row r="7752">
          <cell r="AY7752" t="str">
            <v>06L0380</v>
          </cell>
        </row>
        <row r="7753">
          <cell r="AY7753" t="str">
            <v>06L0380</v>
          </cell>
        </row>
        <row r="7754">
          <cell r="AY7754" t="str">
            <v>06L0380</v>
          </cell>
        </row>
        <row r="7755">
          <cell r="AY7755" t="str">
            <v>06L0380</v>
          </cell>
        </row>
        <row r="7756">
          <cell r="AY7756" t="str">
            <v>06L0380</v>
          </cell>
        </row>
        <row r="7757">
          <cell r="AY7757" t="str">
            <v>06L0380</v>
          </cell>
        </row>
        <row r="7758">
          <cell r="AY7758" t="str">
            <v>06L0380</v>
          </cell>
        </row>
        <row r="7759">
          <cell r="AY7759" t="str">
            <v>06L0380</v>
          </cell>
        </row>
        <row r="7760">
          <cell r="AY7760" t="str">
            <v>06L0380</v>
          </cell>
        </row>
        <row r="7761">
          <cell r="AY7761" t="str">
            <v>08L0123</v>
          </cell>
        </row>
        <row r="7762">
          <cell r="AY7762" t="str">
            <v>06L0380</v>
          </cell>
        </row>
        <row r="7763">
          <cell r="AY7763" t="str">
            <v>06L0380</v>
          </cell>
        </row>
        <row r="7764">
          <cell r="AY7764" t="str">
            <v>06L0380</v>
          </cell>
        </row>
        <row r="7765">
          <cell r="AY7765" t="str">
            <v>06L0380</v>
          </cell>
        </row>
        <row r="7766">
          <cell r="AY7766" t="str">
            <v>06L0380</v>
          </cell>
        </row>
        <row r="7767">
          <cell r="AY7767" t="str">
            <v>06L0380</v>
          </cell>
        </row>
        <row r="7768">
          <cell r="AY7768" t="str">
            <v>08L0123</v>
          </cell>
        </row>
        <row r="7769">
          <cell r="AY7769" t="str">
            <v>08L0123</v>
          </cell>
        </row>
        <row r="7770">
          <cell r="AY7770" t="str">
            <v>08L0123</v>
          </cell>
        </row>
        <row r="7771">
          <cell r="AY7771" t="str">
            <v>08L0123</v>
          </cell>
        </row>
        <row r="7772">
          <cell r="AY7772" t="str">
            <v>08L0123</v>
          </cell>
        </row>
        <row r="7773">
          <cell r="AY7773" t="str">
            <v>08L0123</v>
          </cell>
        </row>
        <row r="7774">
          <cell r="AY7774" t="str">
            <v>06L0380</v>
          </cell>
        </row>
        <row r="7775">
          <cell r="AY7775" t="str">
            <v>06L0380</v>
          </cell>
        </row>
        <row r="7776">
          <cell r="AY7776" t="str">
            <v>06L0380</v>
          </cell>
        </row>
        <row r="7777">
          <cell r="AY7777" t="str">
            <v>06L0380</v>
          </cell>
        </row>
        <row r="7778">
          <cell r="AY7778" t="str">
            <v>06L0380</v>
          </cell>
        </row>
        <row r="7779">
          <cell r="AY7779" t="str">
            <v>06L0380</v>
          </cell>
        </row>
        <row r="7780">
          <cell r="AY7780" t="str">
            <v>06L0380</v>
          </cell>
        </row>
        <row r="7781">
          <cell r="AY7781" t="str">
            <v>06L0380</v>
          </cell>
        </row>
        <row r="7782">
          <cell r="AY7782" t="str">
            <v>06L0380</v>
          </cell>
        </row>
        <row r="7783">
          <cell r="AY7783" t="str">
            <v>06L0380</v>
          </cell>
        </row>
        <row r="7784">
          <cell r="AY7784" t="str">
            <v>06L0380</v>
          </cell>
        </row>
        <row r="7785">
          <cell r="AY7785" t="str">
            <v>06L0380</v>
          </cell>
        </row>
        <row r="7786">
          <cell r="AY7786" t="str">
            <v>06L0380</v>
          </cell>
        </row>
        <row r="7787">
          <cell r="AY7787" t="str">
            <v>06L0380</v>
          </cell>
        </row>
        <row r="7788">
          <cell r="AY7788" t="str">
            <v>06L0380</v>
          </cell>
        </row>
        <row r="7789">
          <cell r="AY7789" t="str">
            <v>08L0123</v>
          </cell>
        </row>
        <row r="7790">
          <cell r="AY7790" t="str">
            <v>08L0123</v>
          </cell>
        </row>
        <row r="7791">
          <cell r="AY7791" t="str">
            <v>08L0123</v>
          </cell>
        </row>
        <row r="7792">
          <cell r="AY7792" t="str">
            <v>08L0123</v>
          </cell>
        </row>
        <row r="7793">
          <cell r="AY7793" t="str">
            <v>08L0123</v>
          </cell>
        </row>
        <row r="7794">
          <cell r="AY7794" t="str">
            <v>08L0123</v>
          </cell>
        </row>
        <row r="7795">
          <cell r="AY7795" t="str">
            <v>08L0123</v>
          </cell>
        </row>
        <row r="7796">
          <cell r="AY7796" t="str">
            <v>08L0123</v>
          </cell>
        </row>
        <row r="7797">
          <cell r="AY7797" t="str">
            <v>08L0123</v>
          </cell>
        </row>
        <row r="7798">
          <cell r="AY7798" t="str">
            <v>06L0380</v>
          </cell>
        </row>
        <row r="7799">
          <cell r="AY7799" t="str">
            <v>06L0380</v>
          </cell>
        </row>
        <row r="7800">
          <cell r="AY7800" t="str">
            <v>06L0380</v>
          </cell>
        </row>
        <row r="7801">
          <cell r="AY7801" t="str">
            <v>08L0123</v>
          </cell>
        </row>
        <row r="7802">
          <cell r="AY7802" t="str">
            <v>08L0123</v>
          </cell>
        </row>
        <row r="7803">
          <cell r="AY7803" t="str">
            <v>08L0123</v>
          </cell>
        </row>
        <row r="7804">
          <cell r="AY7804" t="str">
            <v>06L0380</v>
          </cell>
        </row>
        <row r="7805">
          <cell r="AY7805" t="str">
            <v>06L0380</v>
          </cell>
        </row>
        <row r="7806">
          <cell r="AY7806" t="str">
            <v>06L0380</v>
          </cell>
        </row>
        <row r="7807">
          <cell r="AY7807" t="str">
            <v>06L0380</v>
          </cell>
        </row>
        <row r="7808">
          <cell r="AY7808" t="str">
            <v>06L0380</v>
          </cell>
        </row>
        <row r="7809">
          <cell r="AY7809" t="str">
            <v>06L0380</v>
          </cell>
        </row>
        <row r="7810">
          <cell r="AY7810" t="str">
            <v>06L0380</v>
          </cell>
        </row>
        <row r="7811">
          <cell r="AY7811" t="str">
            <v>06L0380</v>
          </cell>
        </row>
        <row r="7812">
          <cell r="AY7812" t="str">
            <v>06L0380</v>
          </cell>
        </row>
        <row r="7813">
          <cell r="AY7813" t="str">
            <v>06L0380</v>
          </cell>
        </row>
        <row r="7814">
          <cell r="AY7814" t="str">
            <v>06L0380</v>
          </cell>
        </row>
        <row r="7815">
          <cell r="AY7815" t="str">
            <v>06L0380</v>
          </cell>
        </row>
        <row r="7816">
          <cell r="AY7816" t="str">
            <v>06L0380</v>
          </cell>
        </row>
        <row r="7817">
          <cell r="AY7817" t="str">
            <v>06L0380</v>
          </cell>
        </row>
        <row r="7818">
          <cell r="AY7818" t="str">
            <v>06L0380</v>
          </cell>
        </row>
        <row r="7819">
          <cell r="AY7819" t="str">
            <v>08L0123</v>
          </cell>
        </row>
        <row r="7820">
          <cell r="AY7820" t="str">
            <v>08L0123</v>
          </cell>
        </row>
        <row r="7821">
          <cell r="AY7821" t="str">
            <v>08L0123</v>
          </cell>
        </row>
        <row r="7822">
          <cell r="AY7822" t="str">
            <v>08L0123</v>
          </cell>
        </row>
        <row r="7823">
          <cell r="AY7823" t="str">
            <v>08L0123</v>
          </cell>
        </row>
        <row r="7824">
          <cell r="AY7824" t="str">
            <v>08L0123</v>
          </cell>
        </row>
        <row r="7825">
          <cell r="AY7825" t="str">
            <v>08L0123</v>
          </cell>
        </row>
        <row r="7826">
          <cell r="AY7826" t="str">
            <v>08L0123</v>
          </cell>
        </row>
        <row r="7827">
          <cell r="AY7827" t="str">
            <v>08L0123</v>
          </cell>
        </row>
        <row r="7828">
          <cell r="AY7828" t="str">
            <v>08L0123</v>
          </cell>
        </row>
        <row r="7829">
          <cell r="AY7829" t="str">
            <v>08L0123</v>
          </cell>
        </row>
        <row r="7830">
          <cell r="AY7830" t="str">
            <v>08L0123</v>
          </cell>
        </row>
        <row r="7831">
          <cell r="AY7831" t="str">
            <v>08L0123</v>
          </cell>
        </row>
        <row r="7832">
          <cell r="AY7832" t="str">
            <v>08L0123</v>
          </cell>
        </row>
        <row r="7833">
          <cell r="AY7833" t="str">
            <v>08L0123</v>
          </cell>
        </row>
        <row r="7834">
          <cell r="AY7834" t="str">
            <v>08L0123</v>
          </cell>
        </row>
        <row r="7835">
          <cell r="AY7835" t="str">
            <v>08L0123</v>
          </cell>
        </row>
        <row r="7836">
          <cell r="AY7836" t="str">
            <v>08L0123</v>
          </cell>
        </row>
        <row r="7837">
          <cell r="AY7837" t="str">
            <v>06L0380</v>
          </cell>
        </row>
        <row r="7838">
          <cell r="AY7838" t="str">
            <v>06L0380</v>
          </cell>
        </row>
        <row r="7839">
          <cell r="AY7839" t="str">
            <v>06L0380</v>
          </cell>
        </row>
        <row r="7840">
          <cell r="AY7840" t="str">
            <v>06L0380</v>
          </cell>
        </row>
        <row r="7841">
          <cell r="AY7841" t="str">
            <v>08L0123</v>
          </cell>
        </row>
        <row r="7842">
          <cell r="AY7842" t="str">
            <v>08L0123</v>
          </cell>
        </row>
        <row r="7843">
          <cell r="AY7843" t="str">
            <v>08L0123</v>
          </cell>
        </row>
        <row r="7844">
          <cell r="AY7844" t="str">
            <v>08L0123</v>
          </cell>
        </row>
        <row r="7845">
          <cell r="AY7845" t="str">
            <v>08L0123</v>
          </cell>
        </row>
        <row r="7846">
          <cell r="AY7846" t="str">
            <v>08L0123</v>
          </cell>
        </row>
        <row r="7847">
          <cell r="AY7847" t="str">
            <v>08L0123</v>
          </cell>
        </row>
        <row r="7848">
          <cell r="AY7848" t="str">
            <v>08L0123</v>
          </cell>
        </row>
        <row r="7849">
          <cell r="AY7849" t="str">
            <v>08L0123</v>
          </cell>
        </row>
        <row r="7850">
          <cell r="AY7850" t="str">
            <v>08L0123</v>
          </cell>
        </row>
        <row r="7851">
          <cell r="AY7851" t="str">
            <v>06L0380</v>
          </cell>
        </row>
        <row r="7852">
          <cell r="AY7852" t="str">
            <v>06L0380</v>
          </cell>
        </row>
        <row r="7853">
          <cell r="AY7853" t="str">
            <v>06L0380</v>
          </cell>
        </row>
        <row r="7854">
          <cell r="AY7854" t="str">
            <v>08L0123</v>
          </cell>
        </row>
        <row r="7855">
          <cell r="AY7855" t="str">
            <v>08L0123</v>
          </cell>
        </row>
        <row r="7856">
          <cell r="AY7856" t="str">
            <v>08L0123</v>
          </cell>
        </row>
        <row r="7857">
          <cell r="AY7857" t="str">
            <v>08L0123</v>
          </cell>
        </row>
        <row r="7858">
          <cell r="AY7858" t="str">
            <v>08L0123</v>
          </cell>
        </row>
        <row r="7859">
          <cell r="AY7859" t="str">
            <v>06L0380</v>
          </cell>
        </row>
        <row r="7860">
          <cell r="AY7860" t="str">
            <v>06L0380</v>
          </cell>
        </row>
        <row r="7861">
          <cell r="AY7861" t="str">
            <v>06L0380</v>
          </cell>
        </row>
        <row r="7862">
          <cell r="AY7862" t="str">
            <v>06L0380</v>
          </cell>
        </row>
        <row r="7863">
          <cell r="AY7863" t="str">
            <v>08L0123</v>
          </cell>
        </row>
        <row r="7864">
          <cell r="AY7864" t="str">
            <v>08L0123</v>
          </cell>
        </row>
        <row r="7865">
          <cell r="AY7865" t="str">
            <v>08L0123</v>
          </cell>
        </row>
        <row r="7866">
          <cell r="AY7866" t="str">
            <v>08L0123</v>
          </cell>
        </row>
        <row r="7867">
          <cell r="AY7867" t="str">
            <v>08L0123</v>
          </cell>
        </row>
        <row r="7868">
          <cell r="AY7868" t="str">
            <v>06L0380</v>
          </cell>
        </row>
        <row r="7869">
          <cell r="AY7869" t="str">
            <v>06L0380</v>
          </cell>
        </row>
        <row r="7870">
          <cell r="AY7870" t="str">
            <v>06L0380</v>
          </cell>
        </row>
        <row r="7871">
          <cell r="AY7871" t="str">
            <v>06L0380</v>
          </cell>
        </row>
        <row r="7872">
          <cell r="AY7872" t="str">
            <v>06L0380</v>
          </cell>
        </row>
        <row r="7873">
          <cell r="AY7873" t="str">
            <v>06L0380</v>
          </cell>
        </row>
        <row r="7874">
          <cell r="AY7874" t="str">
            <v>06L0380</v>
          </cell>
        </row>
        <row r="7875">
          <cell r="AY7875" t="str">
            <v>06L0380</v>
          </cell>
        </row>
        <row r="7876">
          <cell r="AY7876" t="str">
            <v>06L0380</v>
          </cell>
        </row>
        <row r="7877">
          <cell r="AY7877" t="str">
            <v>06L0380</v>
          </cell>
        </row>
        <row r="7878">
          <cell r="AY7878" t="str">
            <v>06L0380</v>
          </cell>
        </row>
        <row r="7879">
          <cell r="AY7879" t="str">
            <v>08L0123</v>
          </cell>
        </row>
        <row r="7880">
          <cell r="AY7880" t="str">
            <v>08L0123</v>
          </cell>
        </row>
        <row r="7881">
          <cell r="AY7881" t="str">
            <v>08L0123</v>
          </cell>
        </row>
        <row r="7882">
          <cell r="AY7882" t="str">
            <v>06L0380</v>
          </cell>
        </row>
        <row r="7883">
          <cell r="AY7883" t="str">
            <v>06L0380</v>
          </cell>
        </row>
        <row r="7884">
          <cell r="AY7884" t="str">
            <v>06L0380</v>
          </cell>
        </row>
        <row r="7885">
          <cell r="AY7885" t="str">
            <v>06L0380</v>
          </cell>
        </row>
        <row r="7886">
          <cell r="AY7886" t="str">
            <v>06L0380</v>
          </cell>
        </row>
        <row r="7887">
          <cell r="AY7887" t="str">
            <v>06L0380</v>
          </cell>
        </row>
        <row r="7888">
          <cell r="AY7888" t="str">
            <v>06L0380</v>
          </cell>
        </row>
        <row r="7889">
          <cell r="AY7889" t="str">
            <v>06L0380</v>
          </cell>
        </row>
        <row r="7890">
          <cell r="AY7890" t="str">
            <v>06L0380</v>
          </cell>
        </row>
        <row r="7891">
          <cell r="AY7891" t="str">
            <v>06L0380</v>
          </cell>
        </row>
        <row r="7892">
          <cell r="AY7892" t="str">
            <v>06L0380</v>
          </cell>
        </row>
        <row r="7893">
          <cell r="AY7893" t="str">
            <v>06L0380</v>
          </cell>
        </row>
        <row r="7894">
          <cell r="AY7894" t="str">
            <v>06L0380</v>
          </cell>
        </row>
        <row r="7895">
          <cell r="AY7895" t="str">
            <v>06L0380</v>
          </cell>
        </row>
        <row r="7896">
          <cell r="AY7896" t="str">
            <v>06L0380</v>
          </cell>
        </row>
        <row r="7897">
          <cell r="AY7897" t="str">
            <v>06L0380</v>
          </cell>
        </row>
        <row r="7898">
          <cell r="AY7898" t="str">
            <v>08L0123</v>
          </cell>
        </row>
        <row r="7899">
          <cell r="AY7899" t="str">
            <v>08L0123</v>
          </cell>
        </row>
        <row r="7900">
          <cell r="AY7900" t="str">
            <v>08L0123</v>
          </cell>
        </row>
        <row r="7901">
          <cell r="AY7901" t="str">
            <v>08L0123</v>
          </cell>
        </row>
        <row r="7902">
          <cell r="AY7902" t="str">
            <v>08L0123</v>
          </cell>
        </row>
        <row r="7903">
          <cell r="AY7903" t="str">
            <v>08L0123</v>
          </cell>
        </row>
        <row r="7904">
          <cell r="AY7904" t="str">
            <v>08L0123</v>
          </cell>
        </row>
        <row r="7905">
          <cell r="AY7905" t="str">
            <v>08L0123</v>
          </cell>
        </row>
        <row r="7906">
          <cell r="AY7906" t="str">
            <v>08L0123</v>
          </cell>
        </row>
        <row r="7907">
          <cell r="AY7907" t="str">
            <v>08L0123</v>
          </cell>
        </row>
        <row r="7908">
          <cell r="AY7908" t="str">
            <v>08L0123</v>
          </cell>
        </row>
        <row r="7909">
          <cell r="AY7909" t="str">
            <v>06L0380</v>
          </cell>
        </row>
        <row r="7910">
          <cell r="AY7910" t="str">
            <v>06L0380</v>
          </cell>
        </row>
        <row r="7911">
          <cell r="AY7911" t="str">
            <v>06L0380</v>
          </cell>
        </row>
        <row r="7912">
          <cell r="AY7912" t="str">
            <v>06L0380</v>
          </cell>
        </row>
        <row r="7913">
          <cell r="AY7913" t="str">
            <v>08L0123</v>
          </cell>
        </row>
        <row r="7914">
          <cell r="AY7914" t="str">
            <v>08L0123</v>
          </cell>
        </row>
        <row r="7915">
          <cell r="AY7915" t="str">
            <v>08L0123</v>
          </cell>
        </row>
        <row r="7916">
          <cell r="AY7916" t="str">
            <v>08L0123</v>
          </cell>
        </row>
        <row r="7917">
          <cell r="AY7917" t="str">
            <v>08L0123</v>
          </cell>
        </row>
        <row r="7918">
          <cell r="AY7918" t="str">
            <v>08L0123</v>
          </cell>
        </row>
        <row r="7919">
          <cell r="AY7919" t="str">
            <v>08L0123</v>
          </cell>
        </row>
        <row r="7920">
          <cell r="AY7920" t="str">
            <v>08L0123</v>
          </cell>
        </row>
        <row r="7921">
          <cell r="AY7921" t="str">
            <v>08L0123</v>
          </cell>
        </row>
        <row r="7922">
          <cell r="AY7922" t="str">
            <v>08L0123</v>
          </cell>
        </row>
        <row r="7923">
          <cell r="AY7923" t="str">
            <v>06L0380</v>
          </cell>
        </row>
        <row r="7924">
          <cell r="AY7924" t="str">
            <v>06L0380</v>
          </cell>
        </row>
        <row r="7925">
          <cell r="AY7925" t="str">
            <v>06L0380</v>
          </cell>
        </row>
        <row r="7926">
          <cell r="AY7926" t="str">
            <v>06L0380</v>
          </cell>
        </row>
        <row r="7927">
          <cell r="AY7927" t="str">
            <v>06L0380</v>
          </cell>
        </row>
        <row r="7928">
          <cell r="AY7928" t="str">
            <v>06L0380</v>
          </cell>
        </row>
        <row r="7929">
          <cell r="AY7929" t="str">
            <v>06L0380</v>
          </cell>
        </row>
        <row r="7930">
          <cell r="AY7930" t="str">
            <v>06L0380</v>
          </cell>
        </row>
        <row r="7931">
          <cell r="AY7931" t="str">
            <v>06L0380</v>
          </cell>
        </row>
        <row r="7932">
          <cell r="AY7932" t="str">
            <v>06L0380</v>
          </cell>
        </row>
        <row r="7933">
          <cell r="AY7933" t="str">
            <v>06L0380</v>
          </cell>
        </row>
        <row r="7934">
          <cell r="AY7934" t="str">
            <v>06L0380</v>
          </cell>
        </row>
        <row r="7935">
          <cell r="AY7935" t="str">
            <v>06L0380</v>
          </cell>
        </row>
        <row r="7936">
          <cell r="AY7936" t="str">
            <v>06L0380</v>
          </cell>
        </row>
        <row r="7937">
          <cell r="AY7937" t="str">
            <v>06L0380</v>
          </cell>
        </row>
        <row r="7938">
          <cell r="AY7938" t="str">
            <v>06L0380</v>
          </cell>
        </row>
        <row r="7939">
          <cell r="AY7939" t="str">
            <v>06L0380</v>
          </cell>
        </row>
        <row r="7940">
          <cell r="AY7940" t="str">
            <v>06L0380</v>
          </cell>
        </row>
        <row r="7941">
          <cell r="AY7941" t="str">
            <v>06L0380</v>
          </cell>
        </row>
        <row r="7942">
          <cell r="AY7942" t="str">
            <v>06L0380</v>
          </cell>
        </row>
        <row r="7943">
          <cell r="AY7943" t="str">
            <v>06L0380</v>
          </cell>
        </row>
        <row r="7944">
          <cell r="AY7944" t="str">
            <v>06L0380</v>
          </cell>
        </row>
        <row r="7945">
          <cell r="AY7945" t="str">
            <v>06L0380</v>
          </cell>
        </row>
        <row r="7946">
          <cell r="AY7946" t="str">
            <v>06L0380</v>
          </cell>
        </row>
        <row r="7947">
          <cell r="AY7947" t="str">
            <v>06L0380</v>
          </cell>
        </row>
        <row r="7948">
          <cell r="AY7948" t="str">
            <v>06L0380</v>
          </cell>
        </row>
        <row r="7949">
          <cell r="AY7949" t="str">
            <v>06L0380</v>
          </cell>
        </row>
        <row r="7950">
          <cell r="AY7950" t="str">
            <v>06L0380</v>
          </cell>
        </row>
        <row r="7951">
          <cell r="AY7951" t="str">
            <v>06L0380</v>
          </cell>
        </row>
        <row r="7952">
          <cell r="AY7952" t="str">
            <v>06L0380</v>
          </cell>
        </row>
        <row r="7953">
          <cell r="AY7953" t="str">
            <v>06L0380</v>
          </cell>
        </row>
        <row r="7954">
          <cell r="AY7954" t="str">
            <v>06L0380</v>
          </cell>
        </row>
        <row r="7955">
          <cell r="AY7955" t="str">
            <v>06L0380</v>
          </cell>
        </row>
        <row r="7956">
          <cell r="AY7956" t="str">
            <v>06L0380</v>
          </cell>
        </row>
        <row r="7957">
          <cell r="AY7957" t="str">
            <v>06L0380</v>
          </cell>
        </row>
        <row r="7958">
          <cell r="AY7958" t="str">
            <v>06L0380</v>
          </cell>
        </row>
        <row r="7959">
          <cell r="AY7959" t="str">
            <v>06L0380</v>
          </cell>
        </row>
        <row r="7960">
          <cell r="AY7960" t="str">
            <v>06L0380</v>
          </cell>
        </row>
        <row r="7961">
          <cell r="AY7961" t="str">
            <v>06L0380</v>
          </cell>
        </row>
        <row r="7962">
          <cell r="AY7962" t="str">
            <v>06L0380</v>
          </cell>
        </row>
        <row r="7963">
          <cell r="AY7963" t="str">
            <v>06L0380</v>
          </cell>
        </row>
        <row r="7964">
          <cell r="AY7964" t="str">
            <v>06L0380</v>
          </cell>
        </row>
        <row r="7965">
          <cell r="AY7965" t="str">
            <v>06L0380</v>
          </cell>
        </row>
        <row r="7966">
          <cell r="AY7966" t="str">
            <v>06L0380</v>
          </cell>
        </row>
        <row r="7967">
          <cell r="AY7967" t="str">
            <v>06L0380</v>
          </cell>
        </row>
        <row r="7968">
          <cell r="AY7968" t="str">
            <v>06L0380</v>
          </cell>
        </row>
        <row r="7969">
          <cell r="AY7969" t="str">
            <v>06L0380</v>
          </cell>
        </row>
        <row r="7970">
          <cell r="AY7970" t="str">
            <v>06L0380</v>
          </cell>
        </row>
        <row r="7971">
          <cell r="AY7971" t="str">
            <v>06L0380</v>
          </cell>
        </row>
        <row r="7972">
          <cell r="AY7972" t="str">
            <v>06L0380</v>
          </cell>
        </row>
        <row r="7973">
          <cell r="AY7973" t="str">
            <v>06L0380</v>
          </cell>
        </row>
        <row r="7974">
          <cell r="AY7974" t="str">
            <v>06L0380</v>
          </cell>
        </row>
        <row r="7975">
          <cell r="AY7975" t="str">
            <v>06L0380</v>
          </cell>
        </row>
        <row r="7976">
          <cell r="AY7976" t="str">
            <v>06L0380</v>
          </cell>
        </row>
        <row r="7977">
          <cell r="AY7977" t="str">
            <v>06L0380</v>
          </cell>
        </row>
        <row r="7978">
          <cell r="AY7978" t="str">
            <v>06L0380</v>
          </cell>
        </row>
        <row r="7979">
          <cell r="AY7979" t="str">
            <v>08L0123</v>
          </cell>
        </row>
        <row r="7980">
          <cell r="AY7980" t="str">
            <v>08L0123</v>
          </cell>
        </row>
        <row r="7981">
          <cell r="AY7981" t="str">
            <v>08L0123</v>
          </cell>
        </row>
        <row r="7982">
          <cell r="AY7982" t="str">
            <v>08L0123</v>
          </cell>
        </row>
        <row r="7983">
          <cell r="AY7983" t="str">
            <v>08L0123</v>
          </cell>
        </row>
        <row r="7984">
          <cell r="AY7984" t="str">
            <v>08L0123</v>
          </cell>
        </row>
        <row r="7985">
          <cell r="AY7985" t="str">
            <v>08L0123</v>
          </cell>
        </row>
        <row r="7986">
          <cell r="AY7986" t="str">
            <v>08L0123</v>
          </cell>
        </row>
        <row r="7987">
          <cell r="AY7987" t="str">
            <v>08L0123</v>
          </cell>
        </row>
        <row r="7988">
          <cell r="AY7988" t="str">
            <v>08L0123</v>
          </cell>
        </row>
        <row r="7989">
          <cell r="AY7989" t="str">
            <v>08L0123</v>
          </cell>
        </row>
        <row r="7990">
          <cell r="AY7990" t="str">
            <v>08L0123</v>
          </cell>
        </row>
        <row r="7991">
          <cell r="AY7991" t="str">
            <v>08L0123</v>
          </cell>
        </row>
        <row r="7992">
          <cell r="AY7992" t="str">
            <v>08L0123</v>
          </cell>
        </row>
        <row r="7993">
          <cell r="AY7993" t="str">
            <v>08L0123</v>
          </cell>
        </row>
        <row r="7994">
          <cell r="AY7994" t="str">
            <v>08L0123</v>
          </cell>
        </row>
        <row r="7995">
          <cell r="AY7995" t="str">
            <v>08L0123</v>
          </cell>
        </row>
        <row r="7996">
          <cell r="AY7996" t="str">
            <v>08L0123</v>
          </cell>
        </row>
        <row r="7997">
          <cell r="AY7997" t="str">
            <v>08L0123</v>
          </cell>
        </row>
        <row r="7998">
          <cell r="AY7998" t="str">
            <v>08L0123</v>
          </cell>
        </row>
        <row r="7999">
          <cell r="AY7999" t="str">
            <v>06L0380</v>
          </cell>
        </row>
        <row r="8000">
          <cell r="AY8000" t="str">
            <v>06L0380</v>
          </cell>
        </row>
        <row r="8001">
          <cell r="AY8001" t="str">
            <v>06L0380</v>
          </cell>
        </row>
        <row r="8002">
          <cell r="AY8002" t="str">
            <v>06L0380</v>
          </cell>
        </row>
        <row r="8003">
          <cell r="AY8003" t="str">
            <v>06L0380</v>
          </cell>
        </row>
        <row r="8004">
          <cell r="AY8004" t="str">
            <v>08L0123</v>
          </cell>
        </row>
        <row r="8005">
          <cell r="AY8005" t="str">
            <v>08L0123</v>
          </cell>
        </row>
        <row r="8006">
          <cell r="AY8006" t="str">
            <v>08L0123</v>
          </cell>
        </row>
        <row r="8007">
          <cell r="AY8007" t="str">
            <v>08L0123</v>
          </cell>
        </row>
        <row r="8008">
          <cell r="AY8008" t="str">
            <v>08L0123</v>
          </cell>
        </row>
        <row r="8009">
          <cell r="AY8009" t="str">
            <v>08L0123</v>
          </cell>
        </row>
        <row r="8010">
          <cell r="AY8010" t="str">
            <v>08L0123</v>
          </cell>
        </row>
        <row r="8011">
          <cell r="AY8011" t="str">
            <v>08L0123</v>
          </cell>
        </row>
        <row r="8012">
          <cell r="AY8012" t="str">
            <v>08L0123</v>
          </cell>
        </row>
        <row r="8013">
          <cell r="AY8013" t="str">
            <v>08L0123</v>
          </cell>
        </row>
        <row r="8014">
          <cell r="AY8014" t="str">
            <v>06L0380</v>
          </cell>
        </row>
        <row r="8015">
          <cell r="AY8015" t="str">
            <v>06L0380</v>
          </cell>
        </row>
        <row r="8016">
          <cell r="AY8016" t="str">
            <v>06L0380</v>
          </cell>
        </row>
        <row r="8017">
          <cell r="AY8017" t="str">
            <v>06L0380</v>
          </cell>
        </row>
        <row r="8018">
          <cell r="AY8018" t="str">
            <v>06L0380</v>
          </cell>
        </row>
        <row r="8019">
          <cell r="AY8019" t="str">
            <v>08L0123</v>
          </cell>
        </row>
        <row r="8020">
          <cell r="AY8020" t="str">
            <v>08L0123</v>
          </cell>
        </row>
        <row r="8021">
          <cell r="AY8021" t="str">
            <v>06L0380</v>
          </cell>
        </row>
        <row r="8022">
          <cell r="AY8022" t="str">
            <v>06L0380</v>
          </cell>
        </row>
        <row r="8023">
          <cell r="AY8023" t="str">
            <v>06L0380</v>
          </cell>
        </row>
        <row r="8024">
          <cell r="AY8024" t="str">
            <v>06L0380</v>
          </cell>
        </row>
        <row r="8025">
          <cell r="AY8025" t="str">
            <v>06L0380</v>
          </cell>
        </row>
        <row r="8026">
          <cell r="AY8026" t="str">
            <v>06L0380</v>
          </cell>
        </row>
        <row r="8027">
          <cell r="AY8027" t="str">
            <v>06L0380</v>
          </cell>
        </row>
        <row r="8028">
          <cell r="AY8028" t="str">
            <v>06L0380</v>
          </cell>
        </row>
        <row r="8029">
          <cell r="AY8029" t="str">
            <v>06L0380</v>
          </cell>
        </row>
        <row r="8030">
          <cell r="AY8030" t="str">
            <v>06L0380</v>
          </cell>
        </row>
        <row r="8031">
          <cell r="AY8031" t="str">
            <v>06L0380</v>
          </cell>
        </row>
        <row r="8032">
          <cell r="AY8032" t="str">
            <v>06L0380</v>
          </cell>
        </row>
        <row r="8033">
          <cell r="AY8033" t="str">
            <v>06L0380</v>
          </cell>
        </row>
        <row r="8034">
          <cell r="AY8034" t="str">
            <v>06L0380</v>
          </cell>
        </row>
        <row r="8035">
          <cell r="AY8035" t="str">
            <v>06L0380</v>
          </cell>
        </row>
        <row r="8036">
          <cell r="AY8036" t="str">
            <v>06L0380</v>
          </cell>
        </row>
        <row r="8037">
          <cell r="AY8037" t="str">
            <v>06L0380</v>
          </cell>
        </row>
        <row r="8038">
          <cell r="AY8038" t="str">
            <v>06L0380</v>
          </cell>
        </row>
        <row r="8039">
          <cell r="AY8039" t="str">
            <v>06L0380</v>
          </cell>
        </row>
        <row r="8040">
          <cell r="AY8040" t="str">
            <v>06L0380</v>
          </cell>
        </row>
        <row r="8041">
          <cell r="AY8041" t="str">
            <v>06L0380</v>
          </cell>
        </row>
        <row r="8042">
          <cell r="AY8042" t="str">
            <v>06L0380</v>
          </cell>
        </row>
        <row r="8043">
          <cell r="AY8043" t="str">
            <v>06L0380</v>
          </cell>
        </row>
        <row r="8044">
          <cell r="AY8044" t="str">
            <v>06L0380</v>
          </cell>
        </row>
        <row r="8045">
          <cell r="AY8045" t="str">
            <v>06L0380</v>
          </cell>
        </row>
        <row r="8046">
          <cell r="AY8046" t="str">
            <v>06L0380</v>
          </cell>
        </row>
        <row r="8047">
          <cell r="AY8047" t="str">
            <v>06L0380</v>
          </cell>
        </row>
        <row r="8048">
          <cell r="AY8048" t="str">
            <v>06L0380</v>
          </cell>
        </row>
        <row r="8049">
          <cell r="AY8049" t="str">
            <v>06L0380</v>
          </cell>
        </row>
        <row r="8050">
          <cell r="AY8050" t="str">
            <v>06L0380</v>
          </cell>
        </row>
        <row r="8051">
          <cell r="AY8051" t="str">
            <v>06L0380</v>
          </cell>
        </row>
        <row r="8052">
          <cell r="AY8052" t="str">
            <v>06L0380</v>
          </cell>
        </row>
        <row r="8053">
          <cell r="AY8053" t="str">
            <v>06L0380</v>
          </cell>
        </row>
        <row r="8054">
          <cell r="AY8054" t="str">
            <v>06L0380</v>
          </cell>
        </row>
        <row r="8055">
          <cell r="AY8055" t="str">
            <v>06L0380</v>
          </cell>
        </row>
        <row r="8056">
          <cell r="AY8056" t="str">
            <v>06L0380</v>
          </cell>
        </row>
        <row r="8057">
          <cell r="AY8057" t="str">
            <v>06L0380</v>
          </cell>
        </row>
        <row r="8058">
          <cell r="AY8058" t="str">
            <v>06L0380</v>
          </cell>
        </row>
        <row r="8059">
          <cell r="AY8059" t="str">
            <v>06L0380</v>
          </cell>
        </row>
        <row r="8060">
          <cell r="AY8060" t="str">
            <v>06L0380</v>
          </cell>
        </row>
        <row r="8061">
          <cell r="AY8061" t="str">
            <v>06L0380</v>
          </cell>
        </row>
        <row r="8062">
          <cell r="AY8062" t="str">
            <v>06L0380</v>
          </cell>
        </row>
        <row r="8063">
          <cell r="AY8063" t="str">
            <v>06L0380</v>
          </cell>
        </row>
        <row r="8064">
          <cell r="AY8064" t="str">
            <v>06L0380</v>
          </cell>
        </row>
        <row r="8065">
          <cell r="AY8065" t="str">
            <v>06L0380</v>
          </cell>
        </row>
        <row r="8066">
          <cell r="AY8066" t="str">
            <v>08L0123</v>
          </cell>
        </row>
        <row r="8067">
          <cell r="AY8067" t="str">
            <v>08L0123</v>
          </cell>
        </row>
        <row r="8068">
          <cell r="AY8068" t="str">
            <v>08L0123</v>
          </cell>
        </row>
        <row r="8069">
          <cell r="AY8069" t="str">
            <v>08L0123</v>
          </cell>
        </row>
        <row r="8070">
          <cell r="AY8070" t="str">
            <v>08L0123</v>
          </cell>
        </row>
        <row r="8071">
          <cell r="AY8071" t="str">
            <v>08L0123</v>
          </cell>
        </row>
        <row r="8072">
          <cell r="AY8072" t="str">
            <v>08L0123</v>
          </cell>
        </row>
        <row r="8073">
          <cell r="AY8073" t="str">
            <v>08L0123</v>
          </cell>
        </row>
        <row r="8074">
          <cell r="AY8074" t="str">
            <v>08L0123</v>
          </cell>
        </row>
        <row r="8075">
          <cell r="AY8075" t="str">
            <v>08L0123</v>
          </cell>
        </row>
        <row r="8076">
          <cell r="AY8076" t="str">
            <v>08L0123</v>
          </cell>
        </row>
        <row r="8077">
          <cell r="AY8077" t="str">
            <v>08L0123</v>
          </cell>
        </row>
        <row r="8078">
          <cell r="AY8078" t="str">
            <v>08L0123</v>
          </cell>
        </row>
        <row r="8079">
          <cell r="AY8079" t="str">
            <v>08L0123</v>
          </cell>
        </row>
        <row r="8080">
          <cell r="AY8080" t="str">
            <v>08L0123</v>
          </cell>
        </row>
        <row r="8081">
          <cell r="AY8081" t="str">
            <v>08L0123</v>
          </cell>
        </row>
        <row r="8082">
          <cell r="AY8082" t="str">
            <v>08L0123</v>
          </cell>
        </row>
        <row r="8083">
          <cell r="AY8083" t="str">
            <v>08L0123</v>
          </cell>
        </row>
        <row r="8084">
          <cell r="AY8084" t="str">
            <v>06L0380</v>
          </cell>
        </row>
        <row r="8085">
          <cell r="AY8085" t="str">
            <v>06L0380</v>
          </cell>
        </row>
        <row r="8086">
          <cell r="AY8086" t="str">
            <v>06L0380</v>
          </cell>
        </row>
        <row r="8087">
          <cell r="AY8087" t="str">
            <v>06L0380</v>
          </cell>
        </row>
        <row r="8088">
          <cell r="AY8088" t="str">
            <v>06L0380</v>
          </cell>
        </row>
        <row r="8089">
          <cell r="AY8089" t="str">
            <v>06L0380</v>
          </cell>
        </row>
        <row r="8090">
          <cell r="AY8090" t="str">
            <v>06L0380</v>
          </cell>
        </row>
        <row r="8091">
          <cell r="AY8091" t="str">
            <v>06L0380</v>
          </cell>
        </row>
        <row r="8092">
          <cell r="AY8092" t="str">
            <v>06L0380</v>
          </cell>
        </row>
        <row r="8093">
          <cell r="AY8093" t="str">
            <v>06L0380</v>
          </cell>
        </row>
        <row r="8094">
          <cell r="AY8094" t="str">
            <v>06L0380</v>
          </cell>
        </row>
        <row r="8095">
          <cell r="AY8095" t="str">
            <v>06L0380</v>
          </cell>
        </row>
        <row r="8096">
          <cell r="AY8096" t="str">
            <v>06L0380</v>
          </cell>
        </row>
        <row r="8097">
          <cell r="AY8097" t="str">
            <v>06L0380</v>
          </cell>
        </row>
        <row r="8098">
          <cell r="AY8098" t="str">
            <v>06L0380</v>
          </cell>
        </row>
        <row r="8099">
          <cell r="AY8099" t="str">
            <v>06L0380</v>
          </cell>
        </row>
        <row r="8100">
          <cell r="AY8100" t="str">
            <v>06L0380</v>
          </cell>
        </row>
        <row r="8101">
          <cell r="AY8101" t="str">
            <v>06L0380</v>
          </cell>
        </row>
        <row r="8102">
          <cell r="AY8102" t="str">
            <v>06L0380</v>
          </cell>
        </row>
        <row r="8103">
          <cell r="AY8103" t="str">
            <v>06L0380</v>
          </cell>
        </row>
        <row r="8104">
          <cell r="AY8104" t="str">
            <v>08L0123</v>
          </cell>
        </row>
        <row r="8105">
          <cell r="AY8105" t="str">
            <v>08L0123</v>
          </cell>
        </row>
        <row r="8106">
          <cell r="AY8106" t="str">
            <v>08L0123</v>
          </cell>
        </row>
        <row r="8107">
          <cell r="AY8107" t="str">
            <v>08L0123</v>
          </cell>
        </row>
        <row r="8108">
          <cell r="AY8108" t="str">
            <v>08L0123</v>
          </cell>
        </row>
        <row r="8109">
          <cell r="AY8109" t="str">
            <v>08L0123</v>
          </cell>
        </row>
        <row r="8110">
          <cell r="AY8110" t="str">
            <v>08L0123</v>
          </cell>
        </row>
        <row r="8111">
          <cell r="AY8111" t="str">
            <v>08L0123</v>
          </cell>
        </row>
        <row r="8112">
          <cell r="AY8112" t="str">
            <v>08L0123</v>
          </cell>
        </row>
        <row r="8113">
          <cell r="AY8113" t="str">
            <v>08L0123</v>
          </cell>
        </row>
        <row r="8114">
          <cell r="AY8114" t="str">
            <v>08L0123</v>
          </cell>
        </row>
        <row r="8115">
          <cell r="AY8115" t="str">
            <v>08L0123</v>
          </cell>
        </row>
        <row r="8116">
          <cell r="AY8116" t="str">
            <v>08L0123</v>
          </cell>
        </row>
        <row r="8117">
          <cell r="AY8117" t="str">
            <v>08L0123</v>
          </cell>
        </row>
        <row r="8118">
          <cell r="AY8118" t="str">
            <v>08L0123</v>
          </cell>
        </row>
        <row r="8119">
          <cell r="AY8119" t="str">
            <v>08L0123</v>
          </cell>
        </row>
        <row r="8120">
          <cell r="AY8120" t="str">
            <v>08L0123</v>
          </cell>
        </row>
        <row r="8121">
          <cell r="AY8121" t="str">
            <v>08L0123</v>
          </cell>
        </row>
        <row r="8122">
          <cell r="AY8122" t="str">
            <v>08L0123</v>
          </cell>
        </row>
        <row r="8123">
          <cell r="AY8123" t="str">
            <v>08L0123</v>
          </cell>
        </row>
        <row r="8124">
          <cell r="AY8124" t="str">
            <v>08L0123</v>
          </cell>
        </row>
        <row r="8125">
          <cell r="AY8125" t="str">
            <v>08L0123</v>
          </cell>
        </row>
        <row r="8126">
          <cell r="AY8126" t="str">
            <v>08L0123</v>
          </cell>
        </row>
        <row r="8127">
          <cell r="AY8127" t="str">
            <v>05L0065</v>
          </cell>
        </row>
        <row r="8128">
          <cell r="AY8128" t="str">
            <v>05L0065</v>
          </cell>
        </row>
        <row r="8129">
          <cell r="AY8129" t="str">
            <v>05L0065</v>
          </cell>
        </row>
        <row r="8130">
          <cell r="AY8130" t="str">
            <v>05L0065</v>
          </cell>
        </row>
        <row r="8131">
          <cell r="AY8131" t="str">
            <v>05L0065</v>
          </cell>
        </row>
        <row r="8132">
          <cell r="AY8132" t="str">
            <v>05L0065</v>
          </cell>
        </row>
        <row r="8133">
          <cell r="AY8133" t="str">
            <v>09L0602</v>
          </cell>
        </row>
        <row r="8134">
          <cell r="AY8134" t="str">
            <v>09L0602</v>
          </cell>
        </row>
        <row r="8135">
          <cell r="AY8135" t="str">
            <v>09L0602</v>
          </cell>
        </row>
        <row r="8136">
          <cell r="AY8136" t="str">
            <v>09L0602</v>
          </cell>
        </row>
        <row r="8137">
          <cell r="AY8137" t="str">
            <v>09L0602</v>
          </cell>
        </row>
        <row r="8138">
          <cell r="AY8138" t="str">
            <v>09L0602</v>
          </cell>
        </row>
        <row r="8139">
          <cell r="AY8139" t="str">
            <v>09L0602</v>
          </cell>
        </row>
        <row r="8140">
          <cell r="AY8140" t="str">
            <v>09L0602</v>
          </cell>
        </row>
        <row r="8141">
          <cell r="AY8141" t="str">
            <v>09L0602</v>
          </cell>
        </row>
        <row r="8142">
          <cell r="AY8142" t="str">
            <v>09L0602</v>
          </cell>
        </row>
        <row r="8143">
          <cell r="AY8143" t="str">
            <v>09L0602</v>
          </cell>
        </row>
        <row r="8144">
          <cell r="AY8144" t="str">
            <v>09L0602</v>
          </cell>
        </row>
        <row r="8145">
          <cell r="AY8145" t="str">
            <v>09L0602</v>
          </cell>
        </row>
        <row r="8146">
          <cell r="AY8146" t="str">
            <v>09L0602</v>
          </cell>
        </row>
        <row r="8147">
          <cell r="AY8147" t="str">
            <v>09L0602</v>
          </cell>
        </row>
        <row r="8148">
          <cell r="AY8148" t="str">
            <v>09L0602</v>
          </cell>
        </row>
        <row r="8149">
          <cell r="AY8149" t="str">
            <v>09L0602</v>
          </cell>
        </row>
        <row r="8150">
          <cell r="AY8150" t="str">
            <v>09L0602</v>
          </cell>
        </row>
        <row r="8151">
          <cell r="AY8151" t="str">
            <v>09L0602</v>
          </cell>
        </row>
        <row r="8152">
          <cell r="AY8152" t="str">
            <v>09L0602</v>
          </cell>
        </row>
        <row r="8153">
          <cell r="AY8153" t="str">
            <v>09L0602</v>
          </cell>
        </row>
        <row r="8154">
          <cell r="AY8154" t="str">
            <v>09L0602</v>
          </cell>
        </row>
        <row r="8155">
          <cell r="AY8155" t="str">
            <v>09L0602</v>
          </cell>
        </row>
        <row r="8156">
          <cell r="AY8156" t="str">
            <v>09L0602</v>
          </cell>
        </row>
        <row r="8157">
          <cell r="AY8157" t="str">
            <v>09L0602</v>
          </cell>
        </row>
        <row r="8158">
          <cell r="AY8158" t="str">
            <v>09L0602</v>
          </cell>
        </row>
        <row r="8159">
          <cell r="AY8159" t="str">
            <v>09L0602</v>
          </cell>
        </row>
        <row r="8160">
          <cell r="AY8160" t="str">
            <v>09L0602</v>
          </cell>
        </row>
        <row r="8161">
          <cell r="AY8161" t="str">
            <v>09L0602</v>
          </cell>
        </row>
        <row r="8162">
          <cell r="AY8162" t="str">
            <v>09L0602</v>
          </cell>
        </row>
        <row r="8163">
          <cell r="AY8163" t="str">
            <v>09L0602</v>
          </cell>
        </row>
        <row r="8164">
          <cell r="AY8164" t="str">
            <v>09L0602</v>
          </cell>
        </row>
        <row r="8165">
          <cell r="AY8165" t="str">
            <v>09L0602</v>
          </cell>
        </row>
        <row r="8166">
          <cell r="AY8166" t="str">
            <v>09L0602</v>
          </cell>
        </row>
        <row r="8167">
          <cell r="AY8167" t="str">
            <v>09L0602</v>
          </cell>
        </row>
        <row r="8168">
          <cell r="AY8168" t="str">
            <v>09L0602</v>
          </cell>
        </row>
        <row r="8169">
          <cell r="AY8169" t="str">
            <v>05L0065</v>
          </cell>
        </row>
        <row r="8170">
          <cell r="AY8170" t="str">
            <v>05L0065</v>
          </cell>
        </row>
        <row r="8171">
          <cell r="AY8171" t="str">
            <v>09L0602</v>
          </cell>
        </row>
        <row r="8172">
          <cell r="AY8172" t="str">
            <v>09L0602</v>
          </cell>
        </row>
        <row r="8173">
          <cell r="AY8173" t="str">
            <v>09L0602</v>
          </cell>
        </row>
        <row r="8174">
          <cell r="AY8174" t="str">
            <v>09L0602</v>
          </cell>
        </row>
        <row r="8175">
          <cell r="AY8175" t="str">
            <v>09L0602</v>
          </cell>
        </row>
        <row r="8176">
          <cell r="AY8176" t="str">
            <v>09L0602</v>
          </cell>
        </row>
        <row r="8177">
          <cell r="AY8177" t="str">
            <v>09L0602</v>
          </cell>
        </row>
        <row r="8178">
          <cell r="AY8178" t="str">
            <v>09L0602</v>
          </cell>
        </row>
        <row r="8179">
          <cell r="AY8179" t="str">
            <v>09L0602</v>
          </cell>
        </row>
        <row r="8180">
          <cell r="AY8180" t="str">
            <v>09L0602</v>
          </cell>
        </row>
        <row r="8181">
          <cell r="AY8181" t="str">
            <v>09L0602</v>
          </cell>
        </row>
        <row r="8182">
          <cell r="AY8182" t="str">
            <v>09L0602</v>
          </cell>
        </row>
        <row r="8183">
          <cell r="AY8183" t="str">
            <v>09L0602</v>
          </cell>
        </row>
        <row r="8184">
          <cell r="AY8184" t="str">
            <v>09L0602</v>
          </cell>
        </row>
        <row r="8185">
          <cell r="AY8185" t="str">
            <v>09L0602</v>
          </cell>
        </row>
        <row r="8186">
          <cell r="AY8186" t="str">
            <v>09L0602</v>
          </cell>
        </row>
        <row r="8187">
          <cell r="AY8187" t="str">
            <v>09L0602</v>
          </cell>
        </row>
        <row r="8188">
          <cell r="AY8188" t="str">
            <v>09L0602</v>
          </cell>
        </row>
        <row r="8189">
          <cell r="AY8189" t="str">
            <v>09L0602</v>
          </cell>
        </row>
        <row r="8190">
          <cell r="AY8190" t="str">
            <v>09L0602</v>
          </cell>
        </row>
        <row r="8191">
          <cell r="AY8191" t="str">
            <v>09L0602</v>
          </cell>
        </row>
        <row r="8192">
          <cell r="AY8192" t="str">
            <v>09L0602</v>
          </cell>
        </row>
        <row r="8193">
          <cell r="AY8193" t="str">
            <v>09L0602</v>
          </cell>
        </row>
        <row r="8194">
          <cell r="AY8194" t="str">
            <v>09L0602</v>
          </cell>
        </row>
        <row r="8195">
          <cell r="AY8195" t="str">
            <v>09L0602</v>
          </cell>
        </row>
        <row r="8196">
          <cell r="AY8196" t="str">
            <v>09L0602</v>
          </cell>
        </row>
        <row r="8197">
          <cell r="AY8197" t="str">
            <v>09L0602</v>
          </cell>
        </row>
        <row r="8198">
          <cell r="AY8198" t="str">
            <v>09L0602</v>
          </cell>
        </row>
        <row r="8199">
          <cell r="AY8199" t="str">
            <v>09L0602</v>
          </cell>
        </row>
        <row r="8200">
          <cell r="AY8200" t="str">
            <v>09L0602</v>
          </cell>
        </row>
        <row r="8201">
          <cell r="AY8201" t="str">
            <v>09L0602</v>
          </cell>
        </row>
        <row r="8202">
          <cell r="AY8202" t="str">
            <v>05L0065</v>
          </cell>
        </row>
        <row r="8203">
          <cell r="AY8203" t="str">
            <v>05L0065</v>
          </cell>
        </row>
        <row r="8204">
          <cell r="AY8204" t="str">
            <v>05L0065</v>
          </cell>
        </row>
        <row r="8205">
          <cell r="AY8205" t="str">
            <v>05L0065</v>
          </cell>
        </row>
        <row r="8206">
          <cell r="AY8206" t="str">
            <v>05L0065</v>
          </cell>
        </row>
        <row r="8207">
          <cell r="AY8207" t="str">
            <v>05L0065</v>
          </cell>
        </row>
        <row r="8208">
          <cell r="AY8208" t="str">
            <v>05L0065</v>
          </cell>
        </row>
        <row r="8209">
          <cell r="AY8209" t="str">
            <v>05L0065</v>
          </cell>
        </row>
        <row r="8210">
          <cell r="AY8210" t="str">
            <v>05L0065</v>
          </cell>
        </row>
        <row r="8211">
          <cell r="AY8211" t="str">
            <v>05L0065</v>
          </cell>
        </row>
        <row r="8212">
          <cell r="AY8212" t="str">
            <v>05L0065</v>
          </cell>
        </row>
        <row r="8213">
          <cell r="AY8213" t="str">
            <v>09L0602</v>
          </cell>
        </row>
        <row r="8214">
          <cell r="AY8214" t="str">
            <v>05L0065</v>
          </cell>
        </row>
        <row r="8215">
          <cell r="AY8215" t="str">
            <v>05L0065</v>
          </cell>
        </row>
        <row r="8216">
          <cell r="AY8216" t="str">
            <v>05L0065</v>
          </cell>
        </row>
        <row r="8217">
          <cell r="AY8217" t="str">
            <v>05L0065</v>
          </cell>
        </row>
        <row r="8218">
          <cell r="AY8218" t="str">
            <v>05L0065</v>
          </cell>
        </row>
        <row r="8219">
          <cell r="AY8219" t="str">
            <v>05L0065</v>
          </cell>
        </row>
        <row r="8220">
          <cell r="AY8220" t="str">
            <v>09L0602</v>
          </cell>
        </row>
        <row r="8221">
          <cell r="AY8221" t="str">
            <v>09L0602</v>
          </cell>
        </row>
        <row r="8222">
          <cell r="AY8222" t="str">
            <v>09L0602</v>
          </cell>
        </row>
        <row r="8223">
          <cell r="AY8223" t="str">
            <v>09L0602</v>
          </cell>
        </row>
        <row r="8224">
          <cell r="AY8224" t="str">
            <v>09L0602</v>
          </cell>
        </row>
        <row r="8225">
          <cell r="AY8225" t="str">
            <v>09L0602</v>
          </cell>
        </row>
        <row r="8226">
          <cell r="AY8226" t="str">
            <v>09L0602</v>
          </cell>
        </row>
        <row r="8227">
          <cell r="AY8227" t="str">
            <v>09L0602</v>
          </cell>
        </row>
        <row r="8228">
          <cell r="AY8228" t="str">
            <v>05L0065</v>
          </cell>
        </row>
        <row r="8229">
          <cell r="AY8229" t="str">
            <v>05L0065</v>
          </cell>
        </row>
        <row r="8230">
          <cell r="AY8230" t="str">
            <v>09L0602</v>
          </cell>
        </row>
        <row r="8231">
          <cell r="AY8231" t="str">
            <v>09L0602</v>
          </cell>
        </row>
        <row r="8232">
          <cell r="AY8232" t="str">
            <v>09L0602</v>
          </cell>
        </row>
        <row r="8233">
          <cell r="AY8233" t="str">
            <v>09L0602</v>
          </cell>
        </row>
        <row r="8234">
          <cell r="AY8234" t="str">
            <v>09L0602</v>
          </cell>
        </row>
        <row r="8235">
          <cell r="AY8235" t="str">
            <v>09L0602</v>
          </cell>
        </row>
        <row r="8236">
          <cell r="AY8236" t="str">
            <v>09L0602</v>
          </cell>
        </row>
        <row r="8237">
          <cell r="AY8237" t="str">
            <v>09L0602</v>
          </cell>
        </row>
        <row r="8238">
          <cell r="AY8238" t="str">
            <v>09L0602</v>
          </cell>
        </row>
        <row r="8239">
          <cell r="AY8239" t="str">
            <v>09L0602</v>
          </cell>
        </row>
        <row r="8240">
          <cell r="AY8240" t="str">
            <v>09L0602</v>
          </cell>
        </row>
        <row r="8241">
          <cell r="AY8241" t="str">
            <v>09L0602</v>
          </cell>
        </row>
        <row r="8242">
          <cell r="AY8242" t="str">
            <v>09L0602</v>
          </cell>
        </row>
        <row r="8243">
          <cell r="AY8243" t="str">
            <v>09L0602</v>
          </cell>
        </row>
        <row r="8244">
          <cell r="AY8244" t="str">
            <v>09L0602</v>
          </cell>
        </row>
        <row r="8245">
          <cell r="AY8245" t="str">
            <v>09L0602</v>
          </cell>
        </row>
        <row r="8246">
          <cell r="AY8246" t="str">
            <v>09L0602</v>
          </cell>
        </row>
        <row r="8247">
          <cell r="AY8247" t="str">
            <v>09L0602</v>
          </cell>
        </row>
        <row r="8248">
          <cell r="AY8248" t="str">
            <v>09L0602</v>
          </cell>
        </row>
        <row r="8249">
          <cell r="AY8249" t="str">
            <v>09L0602</v>
          </cell>
        </row>
        <row r="8250">
          <cell r="AY8250" t="str">
            <v>09L0602</v>
          </cell>
        </row>
        <row r="8251">
          <cell r="AY8251" t="str">
            <v>09L0602</v>
          </cell>
        </row>
        <row r="8252">
          <cell r="AY8252" t="str">
            <v>09L0602</v>
          </cell>
        </row>
        <row r="8253">
          <cell r="AY8253" t="str">
            <v>09L0602</v>
          </cell>
        </row>
        <row r="8254">
          <cell r="AY8254" t="str">
            <v>09L0602</v>
          </cell>
        </row>
        <row r="8255">
          <cell r="AY8255" t="str">
            <v>09L0602</v>
          </cell>
        </row>
        <row r="8256">
          <cell r="AY8256" t="str">
            <v>09L0602</v>
          </cell>
        </row>
        <row r="8257">
          <cell r="AY8257" t="str">
            <v>05L0065</v>
          </cell>
        </row>
        <row r="8258">
          <cell r="AY8258" t="str">
            <v>05L0065</v>
          </cell>
        </row>
        <row r="8259">
          <cell r="AY8259" t="str">
            <v>05L0065</v>
          </cell>
        </row>
        <row r="8260">
          <cell r="AY8260" t="str">
            <v>09L0602</v>
          </cell>
        </row>
        <row r="8261">
          <cell r="AY8261" t="str">
            <v>09L0602</v>
          </cell>
        </row>
        <row r="8262">
          <cell r="AY8262" t="str">
            <v>09L0602</v>
          </cell>
        </row>
        <row r="8263">
          <cell r="AY8263" t="str">
            <v>09L0602</v>
          </cell>
        </row>
        <row r="8264">
          <cell r="AY8264" t="str">
            <v>09L0602</v>
          </cell>
        </row>
        <row r="8265">
          <cell r="AY8265" t="str">
            <v>09L0602</v>
          </cell>
        </row>
        <row r="8266">
          <cell r="AY8266" t="str">
            <v>09L0602</v>
          </cell>
        </row>
        <row r="8267">
          <cell r="AY8267" t="str">
            <v>09L0602</v>
          </cell>
        </row>
        <row r="8268">
          <cell r="AY8268" t="str">
            <v>09L0602</v>
          </cell>
        </row>
        <row r="8269">
          <cell r="AY8269" t="str">
            <v>09L0602</v>
          </cell>
        </row>
        <row r="8270">
          <cell r="AY8270" t="str">
            <v>09L0602</v>
          </cell>
        </row>
        <row r="8271">
          <cell r="AY8271" t="str">
            <v>09L0602</v>
          </cell>
        </row>
        <row r="8272">
          <cell r="AY8272" t="str">
            <v>09L0602</v>
          </cell>
        </row>
        <row r="8273">
          <cell r="AY8273" t="str">
            <v>09L0602</v>
          </cell>
        </row>
        <row r="8274">
          <cell r="AY8274" t="str">
            <v>09L0602</v>
          </cell>
        </row>
        <row r="8275">
          <cell r="AY8275" t="str">
            <v>09L0602</v>
          </cell>
        </row>
        <row r="8276">
          <cell r="AY8276" t="str">
            <v>09L0602</v>
          </cell>
        </row>
        <row r="8277">
          <cell r="AY8277" t="str">
            <v>09L0602</v>
          </cell>
        </row>
        <row r="8278">
          <cell r="AY8278" t="str">
            <v>09L0602</v>
          </cell>
        </row>
        <row r="8279">
          <cell r="AY8279" t="str">
            <v>09L0602</v>
          </cell>
        </row>
        <row r="8280">
          <cell r="AY8280" t="str">
            <v>09L0602</v>
          </cell>
        </row>
        <row r="8281">
          <cell r="AY8281" t="str">
            <v>09L0602</v>
          </cell>
        </row>
        <row r="8282">
          <cell r="AY8282" t="str">
            <v>05L0065</v>
          </cell>
        </row>
        <row r="8283">
          <cell r="AY8283" t="str">
            <v>05L0065</v>
          </cell>
        </row>
        <row r="8284">
          <cell r="AY8284" t="str">
            <v>05L0065</v>
          </cell>
        </row>
        <row r="8285">
          <cell r="AY8285" t="str">
            <v>05L0065</v>
          </cell>
        </row>
        <row r="8286">
          <cell r="AY8286" t="str">
            <v>05L0065</v>
          </cell>
        </row>
        <row r="8287">
          <cell r="AY8287" t="str">
            <v>09L0602</v>
          </cell>
        </row>
        <row r="8288">
          <cell r="AY8288" t="str">
            <v>05L0065</v>
          </cell>
        </row>
        <row r="8289">
          <cell r="AY8289" t="str">
            <v>05L0065</v>
          </cell>
        </row>
        <row r="8290">
          <cell r="AY8290" t="str">
            <v>05L0065</v>
          </cell>
        </row>
        <row r="8291">
          <cell r="AY8291" t="str">
            <v>09L0602</v>
          </cell>
        </row>
        <row r="8292">
          <cell r="AY8292" t="str">
            <v>09L0602</v>
          </cell>
        </row>
        <row r="8293">
          <cell r="AY8293" t="str">
            <v>09L0602</v>
          </cell>
        </row>
        <row r="8294">
          <cell r="AY8294" t="str">
            <v>09L0602</v>
          </cell>
        </row>
        <row r="8295">
          <cell r="AY8295" t="str">
            <v>09L0602</v>
          </cell>
        </row>
        <row r="8296">
          <cell r="AY8296" t="str">
            <v>09L0602</v>
          </cell>
        </row>
        <row r="8297">
          <cell r="AY8297" t="str">
            <v>09L0602</v>
          </cell>
        </row>
        <row r="8298">
          <cell r="AY8298" t="str">
            <v>09L0602</v>
          </cell>
        </row>
        <row r="8299">
          <cell r="AY8299" t="str">
            <v>05L0065</v>
          </cell>
        </row>
        <row r="8300">
          <cell r="AY8300" t="str">
            <v>05L0065</v>
          </cell>
        </row>
        <row r="8301">
          <cell r="AY8301" t="str">
            <v>05L0065</v>
          </cell>
        </row>
        <row r="8302">
          <cell r="AY8302" t="str">
            <v>05L0065</v>
          </cell>
        </row>
        <row r="8303">
          <cell r="AY8303" t="str">
            <v>05L0065</v>
          </cell>
        </row>
        <row r="8304">
          <cell r="AY8304" t="str">
            <v>05L0065</v>
          </cell>
        </row>
        <row r="8305">
          <cell r="AY8305" t="str">
            <v>09L0602</v>
          </cell>
        </row>
        <row r="8306">
          <cell r="AY8306" t="str">
            <v>09L0602</v>
          </cell>
        </row>
        <row r="8307">
          <cell r="AY8307" t="str">
            <v>09L0602</v>
          </cell>
        </row>
        <row r="8308">
          <cell r="AY8308" t="str">
            <v>09L0602</v>
          </cell>
        </row>
        <row r="8309">
          <cell r="AY8309" t="str">
            <v>09L0602</v>
          </cell>
        </row>
        <row r="8310">
          <cell r="AY8310" t="str">
            <v>09L0602</v>
          </cell>
        </row>
        <row r="8311">
          <cell r="AY8311" t="str">
            <v>09L0602</v>
          </cell>
        </row>
        <row r="8312">
          <cell r="AY8312" t="str">
            <v>09L0602</v>
          </cell>
        </row>
        <row r="8313">
          <cell r="AY8313" t="str">
            <v>09L0602</v>
          </cell>
        </row>
        <row r="8314">
          <cell r="AY8314" t="str">
            <v>09L0602</v>
          </cell>
        </row>
        <row r="8315">
          <cell r="AY8315" t="str">
            <v>09L0602</v>
          </cell>
        </row>
        <row r="8316">
          <cell r="AY8316" t="str">
            <v>09L0602</v>
          </cell>
        </row>
        <row r="8317">
          <cell r="AY8317" t="str">
            <v>09L0602</v>
          </cell>
        </row>
        <row r="8318">
          <cell r="AY8318" t="str">
            <v>09L0602</v>
          </cell>
        </row>
        <row r="8319">
          <cell r="AY8319" t="str">
            <v>05L0065</v>
          </cell>
        </row>
        <row r="8320">
          <cell r="AY8320" t="str">
            <v>05L0065</v>
          </cell>
        </row>
        <row r="8321">
          <cell r="AY8321" t="str">
            <v>05L0065</v>
          </cell>
        </row>
        <row r="8322">
          <cell r="AY8322" t="str">
            <v>05L0065</v>
          </cell>
        </row>
        <row r="8323">
          <cell r="AY8323" t="str">
            <v>05L0065</v>
          </cell>
        </row>
        <row r="8324">
          <cell r="AY8324" t="str">
            <v>05L0065</v>
          </cell>
        </row>
        <row r="8325">
          <cell r="AY8325" t="str">
            <v>09L0602</v>
          </cell>
        </row>
        <row r="8326">
          <cell r="AY8326" t="str">
            <v>09L0602</v>
          </cell>
        </row>
        <row r="8327">
          <cell r="AY8327" t="str">
            <v>05L0065</v>
          </cell>
        </row>
        <row r="8328">
          <cell r="AY8328" t="str">
            <v>05L0065</v>
          </cell>
        </row>
        <row r="8329">
          <cell r="AY8329" t="str">
            <v>05L0065</v>
          </cell>
        </row>
        <row r="8330">
          <cell r="AY8330" t="str">
            <v>09L0602</v>
          </cell>
        </row>
        <row r="8331">
          <cell r="AY8331" t="str">
            <v>09L0602</v>
          </cell>
        </row>
        <row r="8332">
          <cell r="AY8332" t="str">
            <v>09L0602</v>
          </cell>
        </row>
        <row r="8333">
          <cell r="AY8333" t="str">
            <v>09L0602</v>
          </cell>
        </row>
        <row r="8334">
          <cell r="AY8334" t="str">
            <v>09L0602</v>
          </cell>
        </row>
        <row r="8335">
          <cell r="AY8335" t="str">
            <v>09L0602</v>
          </cell>
        </row>
        <row r="8336">
          <cell r="AY8336" t="str">
            <v>09L0602</v>
          </cell>
        </row>
        <row r="8337">
          <cell r="AY8337" t="str">
            <v>09L0602</v>
          </cell>
        </row>
        <row r="8338">
          <cell r="AY8338" t="str">
            <v>09L0602</v>
          </cell>
        </row>
        <row r="8339">
          <cell r="AY8339" t="str">
            <v>09L0602</v>
          </cell>
        </row>
        <row r="8340">
          <cell r="AY8340" t="str">
            <v>09L0602</v>
          </cell>
        </row>
        <row r="8341">
          <cell r="AY8341" t="str">
            <v>09L0602</v>
          </cell>
        </row>
        <row r="8342">
          <cell r="AY8342" t="str">
            <v>09L0602</v>
          </cell>
        </row>
        <row r="8343">
          <cell r="AY8343" t="str">
            <v>09L0602</v>
          </cell>
        </row>
        <row r="8344">
          <cell r="AY8344" t="str">
            <v>09L0602</v>
          </cell>
        </row>
        <row r="8345">
          <cell r="AY8345" t="str">
            <v>09L0602</v>
          </cell>
        </row>
        <row r="8346">
          <cell r="AY8346" t="str">
            <v>09L0602</v>
          </cell>
        </row>
        <row r="8347">
          <cell r="AY8347" t="str">
            <v>09L0602</v>
          </cell>
        </row>
        <row r="8348">
          <cell r="AY8348" t="str">
            <v>09L0602</v>
          </cell>
        </row>
        <row r="8349">
          <cell r="AY8349" t="str">
            <v>09L0602</v>
          </cell>
        </row>
        <row r="8350">
          <cell r="AY8350" t="str">
            <v>09L0602</v>
          </cell>
        </row>
        <row r="8351">
          <cell r="AY8351" t="str">
            <v>09L0602</v>
          </cell>
        </row>
        <row r="8352">
          <cell r="AY8352" t="str">
            <v>05L0065</v>
          </cell>
        </row>
        <row r="8353">
          <cell r="AY8353" t="str">
            <v>05L0065</v>
          </cell>
        </row>
        <row r="8354">
          <cell r="AY8354" t="str">
            <v>09L0602</v>
          </cell>
        </row>
        <row r="8355">
          <cell r="AY8355" t="str">
            <v>09L0602</v>
          </cell>
        </row>
        <row r="8356">
          <cell r="AY8356" t="str">
            <v>09L0602</v>
          </cell>
        </row>
        <row r="8357">
          <cell r="AY8357" t="str">
            <v>09L0602</v>
          </cell>
        </row>
        <row r="8358">
          <cell r="AY8358" t="str">
            <v>09L0602</v>
          </cell>
        </row>
        <row r="8359">
          <cell r="AY8359" t="str">
            <v>09L0602</v>
          </cell>
        </row>
        <row r="8360">
          <cell r="AY8360" t="str">
            <v>09L0602</v>
          </cell>
        </row>
        <row r="8361">
          <cell r="AY8361" t="str">
            <v>09L0602</v>
          </cell>
        </row>
        <row r="8362">
          <cell r="AY8362" t="str">
            <v>09L0602</v>
          </cell>
        </row>
        <row r="8363">
          <cell r="AY8363" t="str">
            <v>09L0602</v>
          </cell>
        </row>
        <row r="8364">
          <cell r="AY8364" t="str">
            <v>09L0602</v>
          </cell>
        </row>
        <row r="8365">
          <cell r="AY8365" t="str">
            <v>09L0602</v>
          </cell>
        </row>
        <row r="8366">
          <cell r="AY8366" t="str">
            <v>09L0602</v>
          </cell>
        </row>
        <row r="8367">
          <cell r="AY8367" t="str">
            <v>09L0602</v>
          </cell>
        </row>
        <row r="8368">
          <cell r="AY8368" t="str">
            <v>05L0065</v>
          </cell>
        </row>
        <row r="8369">
          <cell r="AY8369" t="str">
            <v>05L0065</v>
          </cell>
        </row>
        <row r="8370">
          <cell r="AY8370" t="str">
            <v>05L0065</v>
          </cell>
        </row>
        <row r="8371">
          <cell r="AY8371" t="str">
            <v>05L0065</v>
          </cell>
        </row>
        <row r="8372">
          <cell r="AY8372" t="str">
            <v>05L0065</v>
          </cell>
        </row>
        <row r="8373">
          <cell r="AY8373" t="str">
            <v>05L0065</v>
          </cell>
        </row>
        <row r="8374">
          <cell r="AY8374" t="str">
            <v>09L0602</v>
          </cell>
        </row>
        <row r="8375">
          <cell r="AY8375" t="str">
            <v>09L0602</v>
          </cell>
        </row>
        <row r="8376">
          <cell r="AY8376" t="str">
            <v>09L0602</v>
          </cell>
        </row>
        <row r="8377">
          <cell r="AY8377" t="str">
            <v>09L0602</v>
          </cell>
        </row>
        <row r="8378">
          <cell r="AY8378" t="str">
            <v>09L0602</v>
          </cell>
        </row>
        <row r="8379">
          <cell r="AY8379" t="str">
            <v>09L0602</v>
          </cell>
        </row>
        <row r="8380">
          <cell r="AY8380" t="str">
            <v>09L0602</v>
          </cell>
        </row>
        <row r="8381">
          <cell r="AY8381" t="str">
            <v>09L0602</v>
          </cell>
        </row>
        <row r="8382">
          <cell r="AY8382" t="str">
            <v>09L0602</v>
          </cell>
        </row>
        <row r="8383">
          <cell r="AY8383" t="str">
            <v>09L0602</v>
          </cell>
        </row>
        <row r="8384">
          <cell r="AY8384" t="str">
            <v>09L0602</v>
          </cell>
        </row>
        <row r="8385">
          <cell r="AY8385" t="str">
            <v>09L0602</v>
          </cell>
        </row>
        <row r="8386">
          <cell r="AY8386" t="str">
            <v>09L0602</v>
          </cell>
        </row>
        <row r="8387">
          <cell r="AY8387" t="str">
            <v>09L0602</v>
          </cell>
        </row>
        <row r="8388">
          <cell r="AY8388" t="str">
            <v>09L0602</v>
          </cell>
        </row>
        <row r="8389">
          <cell r="AY8389" t="str">
            <v>09L0602</v>
          </cell>
        </row>
        <row r="8390">
          <cell r="AY8390" t="str">
            <v>09L0602</v>
          </cell>
        </row>
        <row r="8391">
          <cell r="AY8391" t="str">
            <v>09L0602</v>
          </cell>
        </row>
        <row r="8392">
          <cell r="AY8392" t="str">
            <v>09L0602</v>
          </cell>
        </row>
        <row r="8393">
          <cell r="AY8393" t="str">
            <v>09L0602</v>
          </cell>
        </row>
        <row r="8394">
          <cell r="AY8394" t="str">
            <v>09L0602</v>
          </cell>
        </row>
        <row r="8395">
          <cell r="AY8395" t="str">
            <v>09L0602</v>
          </cell>
        </row>
        <row r="8396">
          <cell r="AY8396" t="str">
            <v>09L0602</v>
          </cell>
        </row>
        <row r="8397">
          <cell r="AY8397" t="str">
            <v>09L0602</v>
          </cell>
        </row>
        <row r="8398">
          <cell r="AY8398" t="str">
            <v>09L0602</v>
          </cell>
        </row>
        <row r="8399">
          <cell r="AY8399" t="str">
            <v>09L0602</v>
          </cell>
        </row>
        <row r="8400">
          <cell r="AY8400" t="str">
            <v>09L0602</v>
          </cell>
        </row>
        <row r="8401">
          <cell r="AY8401" t="str">
            <v>09L0602</v>
          </cell>
        </row>
        <row r="8402">
          <cell r="AY8402" t="str">
            <v>09L0602</v>
          </cell>
        </row>
        <row r="8403">
          <cell r="AY8403" t="str">
            <v>09L0602</v>
          </cell>
        </row>
        <row r="8404">
          <cell r="AY8404" t="str">
            <v>09L0602</v>
          </cell>
        </row>
        <row r="8405">
          <cell r="AY8405" t="str">
            <v>05L0065</v>
          </cell>
        </row>
        <row r="8406">
          <cell r="AY8406" t="str">
            <v>05L0065</v>
          </cell>
        </row>
        <row r="8407">
          <cell r="AY8407" t="str">
            <v>05L0065</v>
          </cell>
        </row>
        <row r="8408">
          <cell r="AY8408" t="str">
            <v>05L0065</v>
          </cell>
        </row>
        <row r="8409">
          <cell r="AY8409" t="str">
            <v>05L0065</v>
          </cell>
        </row>
        <row r="8410">
          <cell r="AY8410" t="str">
            <v>09L0602</v>
          </cell>
        </row>
        <row r="8411">
          <cell r="AY8411" t="str">
            <v>09L0602</v>
          </cell>
        </row>
        <row r="8412">
          <cell r="AY8412" t="str">
            <v>09L0602</v>
          </cell>
        </row>
        <row r="8413">
          <cell r="AY8413" t="str">
            <v>09L0602</v>
          </cell>
        </row>
        <row r="8414">
          <cell r="AY8414" t="str">
            <v>05L0065</v>
          </cell>
        </row>
        <row r="8415">
          <cell r="AY8415" t="str">
            <v>09L0602</v>
          </cell>
        </row>
        <row r="8416">
          <cell r="AY8416" t="str">
            <v>09L0602</v>
          </cell>
        </row>
        <row r="8417">
          <cell r="AY8417" t="str">
            <v>09L0602</v>
          </cell>
        </row>
        <row r="8418">
          <cell r="AY8418" t="str">
            <v>09L0602</v>
          </cell>
        </row>
        <row r="8419">
          <cell r="AY8419" t="str">
            <v>09L0602</v>
          </cell>
        </row>
        <row r="8420">
          <cell r="AY8420" t="str">
            <v>09L0602</v>
          </cell>
        </row>
        <row r="8421">
          <cell r="AY8421" t="str">
            <v>09L0602</v>
          </cell>
        </row>
        <row r="8422">
          <cell r="AY8422" t="str">
            <v>09L0602</v>
          </cell>
        </row>
        <row r="8423">
          <cell r="AY8423" t="str">
            <v>09L0602</v>
          </cell>
        </row>
        <row r="8424">
          <cell r="AY8424" t="str">
            <v>09L0602</v>
          </cell>
        </row>
        <row r="8425">
          <cell r="AY8425" t="str">
            <v>09L0602</v>
          </cell>
        </row>
        <row r="8426">
          <cell r="AY8426" t="str">
            <v>09L0602</v>
          </cell>
        </row>
        <row r="8427">
          <cell r="AY8427" t="str">
            <v>09L0602</v>
          </cell>
        </row>
        <row r="8428">
          <cell r="AY8428" t="str">
            <v>09L0602</v>
          </cell>
        </row>
        <row r="8429">
          <cell r="AY8429" t="str">
            <v>09L0602</v>
          </cell>
        </row>
        <row r="8430">
          <cell r="AY8430" t="str">
            <v>05L0065</v>
          </cell>
        </row>
        <row r="8431">
          <cell r="AY8431" t="str">
            <v>05L0065</v>
          </cell>
        </row>
        <row r="8432">
          <cell r="AY8432" t="str">
            <v>05L0065</v>
          </cell>
        </row>
        <row r="8433">
          <cell r="AY8433" t="str">
            <v>05L0065</v>
          </cell>
        </row>
        <row r="8434">
          <cell r="AY8434" t="str">
            <v>05L0065</v>
          </cell>
        </row>
        <row r="8435">
          <cell r="AY8435" t="str">
            <v>05L0065</v>
          </cell>
        </row>
        <row r="8436">
          <cell r="AY8436" t="str">
            <v>05L0065</v>
          </cell>
        </row>
        <row r="8437">
          <cell r="AY8437" t="str">
            <v>09L0602</v>
          </cell>
        </row>
        <row r="8438">
          <cell r="AY8438" t="str">
            <v>09L0602</v>
          </cell>
        </row>
        <row r="8439">
          <cell r="AY8439" t="str">
            <v>09L0602</v>
          </cell>
        </row>
        <row r="8440">
          <cell r="AY8440" t="str">
            <v>09L0602</v>
          </cell>
        </row>
        <row r="8441">
          <cell r="AY8441" t="str">
            <v>09L0602</v>
          </cell>
        </row>
        <row r="8442">
          <cell r="AY8442" t="str">
            <v>09L0602</v>
          </cell>
        </row>
        <row r="8443">
          <cell r="AY8443" t="str">
            <v>09L0602</v>
          </cell>
        </row>
        <row r="8444">
          <cell r="AY8444" t="str">
            <v>09L0602</v>
          </cell>
        </row>
        <row r="8445">
          <cell r="AY8445" t="str">
            <v>09L0602</v>
          </cell>
        </row>
        <row r="8446">
          <cell r="AY8446" t="str">
            <v>09L0602</v>
          </cell>
        </row>
        <row r="8447">
          <cell r="AY8447" t="str">
            <v>09L0602</v>
          </cell>
        </row>
        <row r="8448">
          <cell r="AY8448" t="str">
            <v>09L0602</v>
          </cell>
        </row>
        <row r="8449">
          <cell r="AY8449" t="str">
            <v>09L0602</v>
          </cell>
        </row>
        <row r="8450">
          <cell r="AY8450" t="str">
            <v>09L0602</v>
          </cell>
        </row>
        <row r="8451">
          <cell r="AY8451" t="str">
            <v>09L0602</v>
          </cell>
        </row>
        <row r="8452">
          <cell r="AY8452" t="str">
            <v>09L0602</v>
          </cell>
        </row>
        <row r="8453">
          <cell r="AY8453" t="str">
            <v>09L0602</v>
          </cell>
        </row>
        <row r="8454">
          <cell r="AY8454" t="str">
            <v>09L0602</v>
          </cell>
        </row>
        <row r="8455">
          <cell r="AY8455" t="str">
            <v>09L0602</v>
          </cell>
        </row>
        <row r="8456">
          <cell r="AY8456" t="str">
            <v>09L0602</v>
          </cell>
        </row>
        <row r="8457">
          <cell r="AY8457" t="str">
            <v>09L0602</v>
          </cell>
        </row>
        <row r="8458">
          <cell r="AY8458" t="str">
            <v>09L0602</v>
          </cell>
        </row>
        <row r="8459">
          <cell r="AY8459" t="str">
            <v>09L0602</v>
          </cell>
        </row>
        <row r="8460">
          <cell r="AY8460" t="str">
            <v>09L0602</v>
          </cell>
        </row>
        <row r="8461">
          <cell r="AY8461" t="str">
            <v>09L0602</v>
          </cell>
        </row>
        <row r="8462">
          <cell r="AY8462" t="str">
            <v>09L0602</v>
          </cell>
        </row>
        <row r="8463">
          <cell r="AY8463" t="str">
            <v>09L0602</v>
          </cell>
        </row>
        <row r="8464">
          <cell r="AY8464" t="str">
            <v>09L0602</v>
          </cell>
        </row>
        <row r="8465">
          <cell r="AY8465" t="str">
            <v>09L0602</v>
          </cell>
        </row>
        <row r="8466">
          <cell r="AY8466" t="str">
            <v>09L0602</v>
          </cell>
        </row>
        <row r="8467">
          <cell r="AY8467" t="str">
            <v>09L0602</v>
          </cell>
        </row>
        <row r="8468">
          <cell r="AY8468" t="str">
            <v>09L0602</v>
          </cell>
        </row>
        <row r="8469">
          <cell r="AY8469" t="str">
            <v>09L0602</v>
          </cell>
        </row>
        <row r="8470">
          <cell r="AY8470" t="str">
            <v>09L0602</v>
          </cell>
        </row>
        <row r="8471">
          <cell r="AY8471" t="str">
            <v>09L0602</v>
          </cell>
        </row>
        <row r="8472">
          <cell r="AY8472" t="str">
            <v>09L0602</v>
          </cell>
        </row>
        <row r="8473">
          <cell r="AY8473" t="str">
            <v>09L0602</v>
          </cell>
        </row>
        <row r="8474">
          <cell r="AY8474" t="str">
            <v>09L0602</v>
          </cell>
        </row>
        <row r="8475">
          <cell r="AY8475" t="str">
            <v>09L0602</v>
          </cell>
        </row>
        <row r="8476">
          <cell r="AY8476" t="str">
            <v>05L0065</v>
          </cell>
        </row>
        <row r="8477">
          <cell r="AY8477" t="str">
            <v>05L0065</v>
          </cell>
        </row>
        <row r="8478">
          <cell r="AY8478" t="str">
            <v>05L0065</v>
          </cell>
        </row>
        <row r="8479">
          <cell r="AY8479" t="str">
            <v>05L0065</v>
          </cell>
        </row>
        <row r="8480">
          <cell r="AY8480" t="str">
            <v>05L0065</v>
          </cell>
        </row>
        <row r="8481">
          <cell r="AY8481" t="str">
            <v>05L0065</v>
          </cell>
        </row>
        <row r="8482">
          <cell r="AY8482" t="str">
            <v>05L0065</v>
          </cell>
        </row>
        <row r="8483">
          <cell r="AY8483" t="str">
            <v>05L0065</v>
          </cell>
        </row>
        <row r="8484">
          <cell r="AY8484" t="str">
            <v>05L0065</v>
          </cell>
        </row>
        <row r="8485">
          <cell r="AY8485" t="str">
            <v>05L0065</v>
          </cell>
        </row>
        <row r="8486">
          <cell r="AY8486" t="str">
            <v>05L0065</v>
          </cell>
        </row>
        <row r="8487">
          <cell r="AY8487" t="str">
            <v>05L0065</v>
          </cell>
        </row>
        <row r="8488">
          <cell r="AY8488" t="str">
            <v>05L0065</v>
          </cell>
        </row>
        <row r="8489">
          <cell r="AY8489" t="str">
            <v>05L0065</v>
          </cell>
        </row>
        <row r="8490">
          <cell r="AY8490" t="str">
            <v>09L0602</v>
          </cell>
        </row>
        <row r="8491">
          <cell r="AY8491" t="str">
            <v>09L0602</v>
          </cell>
        </row>
        <row r="8492">
          <cell r="AY8492" t="str">
            <v>09L0602</v>
          </cell>
        </row>
        <row r="8493">
          <cell r="AY8493" t="str">
            <v>09L0602</v>
          </cell>
        </row>
        <row r="8494">
          <cell r="AY8494" t="str">
            <v>09L0602</v>
          </cell>
        </row>
        <row r="8495">
          <cell r="AY8495" t="str">
            <v>09L0602</v>
          </cell>
        </row>
        <row r="8496">
          <cell r="AY8496" t="str">
            <v>09L0602</v>
          </cell>
        </row>
        <row r="8497">
          <cell r="AY8497" t="str">
            <v>09L0602</v>
          </cell>
        </row>
        <row r="8498">
          <cell r="AY8498" t="str">
            <v>09L0602</v>
          </cell>
        </row>
        <row r="8499">
          <cell r="AY8499" t="str">
            <v>09L0602</v>
          </cell>
        </row>
        <row r="8500">
          <cell r="AY8500" t="str">
            <v>09L0602</v>
          </cell>
        </row>
        <row r="8501">
          <cell r="AY8501" t="str">
            <v>09L0602</v>
          </cell>
        </row>
        <row r="8502">
          <cell r="AY8502" t="str">
            <v>09L0602</v>
          </cell>
        </row>
        <row r="8503">
          <cell r="AY8503" t="str">
            <v>09L0602</v>
          </cell>
        </row>
        <row r="8504">
          <cell r="AY8504" t="str">
            <v>09L0602</v>
          </cell>
        </row>
        <row r="8505">
          <cell r="AY8505" t="str">
            <v>09L0602</v>
          </cell>
        </row>
        <row r="8506">
          <cell r="AY8506" t="str">
            <v>09L0602</v>
          </cell>
        </row>
        <row r="8507">
          <cell r="AY8507" t="str">
            <v>05L0065</v>
          </cell>
        </row>
        <row r="8508">
          <cell r="AY8508" t="str">
            <v>05L0065</v>
          </cell>
        </row>
        <row r="8509">
          <cell r="AY8509" t="str">
            <v>05L0065</v>
          </cell>
        </row>
        <row r="8510">
          <cell r="AY8510" t="str">
            <v>09L0602</v>
          </cell>
        </row>
        <row r="8511">
          <cell r="AY8511" t="str">
            <v>09L0602</v>
          </cell>
        </row>
        <row r="8512">
          <cell r="AY8512" t="str">
            <v>09L0602</v>
          </cell>
        </row>
        <row r="8513">
          <cell r="AY8513" t="str">
            <v>09L0602</v>
          </cell>
        </row>
        <row r="8514">
          <cell r="AY8514" t="str">
            <v>09L0602</v>
          </cell>
        </row>
        <row r="8515">
          <cell r="AY8515" t="str">
            <v>09L0602</v>
          </cell>
        </row>
        <row r="8516">
          <cell r="AY8516" t="str">
            <v>09L0602</v>
          </cell>
        </row>
        <row r="8517">
          <cell r="AY8517" t="str">
            <v>09L0602</v>
          </cell>
        </row>
        <row r="8518">
          <cell r="AY8518" t="str">
            <v>09L0602</v>
          </cell>
        </row>
        <row r="8519">
          <cell r="AY8519" t="str">
            <v>09L0602</v>
          </cell>
        </row>
        <row r="8520">
          <cell r="AY8520" t="str">
            <v>09L0602</v>
          </cell>
        </row>
        <row r="8521">
          <cell r="AY8521" t="str">
            <v>09L0602</v>
          </cell>
        </row>
        <row r="8522">
          <cell r="AY8522" t="str">
            <v>09L0602</v>
          </cell>
        </row>
        <row r="8523">
          <cell r="AY8523" t="str">
            <v>05L0065</v>
          </cell>
        </row>
        <row r="8524">
          <cell r="AY8524" t="str">
            <v>05L0065</v>
          </cell>
        </row>
        <row r="8525">
          <cell r="AY8525" t="str">
            <v>05L0065</v>
          </cell>
        </row>
        <row r="8526">
          <cell r="AY8526" t="str">
            <v>05L0065</v>
          </cell>
        </row>
        <row r="8527">
          <cell r="AY8527" t="str">
            <v>05L0065</v>
          </cell>
        </row>
        <row r="8528">
          <cell r="AY8528" t="str">
            <v>05L0065</v>
          </cell>
        </row>
        <row r="8529">
          <cell r="AY8529" t="str">
            <v>05L0065</v>
          </cell>
        </row>
        <row r="8530">
          <cell r="AY8530" t="str">
            <v>09L0602</v>
          </cell>
        </row>
        <row r="8531">
          <cell r="AY8531" t="str">
            <v>09L0602</v>
          </cell>
        </row>
        <row r="8532">
          <cell r="AY8532" t="str">
            <v>05L0065</v>
          </cell>
        </row>
        <row r="8533">
          <cell r="AY8533" t="str">
            <v>05L0065</v>
          </cell>
        </row>
        <row r="8534">
          <cell r="AY8534" t="str">
            <v>05L0065</v>
          </cell>
        </row>
        <row r="8535">
          <cell r="AY8535" t="str">
            <v>05L0065</v>
          </cell>
        </row>
        <row r="8536">
          <cell r="AY8536" t="str">
            <v>09L0602</v>
          </cell>
        </row>
        <row r="8537">
          <cell r="AY8537" t="str">
            <v>09L0602</v>
          </cell>
        </row>
        <row r="8538">
          <cell r="AY8538" t="str">
            <v>09L0602</v>
          </cell>
        </row>
        <row r="8539">
          <cell r="AY8539" t="str">
            <v>09L0602</v>
          </cell>
        </row>
        <row r="8540">
          <cell r="AY8540" t="str">
            <v>09L0602</v>
          </cell>
        </row>
        <row r="8541">
          <cell r="AY8541" t="str">
            <v>09L0602</v>
          </cell>
        </row>
        <row r="8542">
          <cell r="AY8542" t="str">
            <v>09L0602</v>
          </cell>
        </row>
        <row r="8543">
          <cell r="AY8543" t="str">
            <v>09L0602</v>
          </cell>
        </row>
        <row r="8544">
          <cell r="AY8544" t="str">
            <v>09L0602</v>
          </cell>
        </row>
        <row r="8545">
          <cell r="AY8545" t="str">
            <v>09L0602</v>
          </cell>
        </row>
        <row r="8546">
          <cell r="AY8546" t="str">
            <v>09L0602</v>
          </cell>
        </row>
        <row r="8547">
          <cell r="AY8547" t="str">
            <v>09L0602</v>
          </cell>
        </row>
        <row r="8548">
          <cell r="AY8548" t="str">
            <v>09L0602</v>
          </cell>
        </row>
        <row r="8549">
          <cell r="AY8549" t="str">
            <v>09L0602</v>
          </cell>
        </row>
        <row r="8550">
          <cell r="AY8550" t="str">
            <v>09L0602</v>
          </cell>
        </row>
        <row r="8551">
          <cell r="AY8551" t="str">
            <v>09L0602</v>
          </cell>
        </row>
        <row r="8552">
          <cell r="AY8552" t="str">
            <v>09L0602</v>
          </cell>
        </row>
        <row r="8553">
          <cell r="AY8553" t="str">
            <v>09L0602</v>
          </cell>
        </row>
        <row r="8554">
          <cell r="AY8554" t="str">
            <v>09L0602</v>
          </cell>
        </row>
        <row r="8555">
          <cell r="AY8555" t="str">
            <v>09L0602</v>
          </cell>
        </row>
        <row r="8556">
          <cell r="AY8556" t="str">
            <v>09L0602</v>
          </cell>
        </row>
        <row r="8557">
          <cell r="AY8557" t="str">
            <v>09L0602</v>
          </cell>
        </row>
        <row r="8558">
          <cell r="AY8558" t="str">
            <v>09L0602</v>
          </cell>
        </row>
        <row r="8559">
          <cell r="AY8559" t="str">
            <v>09L0602</v>
          </cell>
        </row>
        <row r="8560">
          <cell r="AY8560" t="str">
            <v>09L0602</v>
          </cell>
        </row>
        <row r="8561">
          <cell r="AY8561" t="str">
            <v>09L0602</v>
          </cell>
        </row>
        <row r="8562">
          <cell r="AY8562" t="str">
            <v>09L0602</v>
          </cell>
        </row>
        <row r="8563">
          <cell r="AY8563" t="str">
            <v>09L0602</v>
          </cell>
        </row>
        <row r="8564">
          <cell r="AY8564" t="str">
            <v>09L0602</v>
          </cell>
        </row>
        <row r="8565">
          <cell r="AY8565" t="str">
            <v>09L0602</v>
          </cell>
        </row>
        <row r="8566">
          <cell r="AY8566" t="str">
            <v>09L0602</v>
          </cell>
        </row>
        <row r="8567">
          <cell r="AY8567" t="str">
            <v>09L0602</v>
          </cell>
        </row>
        <row r="8568">
          <cell r="AY8568" t="str">
            <v>09L0602</v>
          </cell>
        </row>
        <row r="8569">
          <cell r="AY8569" t="str">
            <v>09L0602</v>
          </cell>
        </row>
        <row r="8570">
          <cell r="AY8570" t="str">
            <v>09L0602</v>
          </cell>
        </row>
        <row r="8571">
          <cell r="AY8571" t="str">
            <v>09L0602</v>
          </cell>
        </row>
        <row r="8572">
          <cell r="AY8572" t="str">
            <v>09L0602</v>
          </cell>
        </row>
        <row r="8573">
          <cell r="AY8573" t="str">
            <v>09L0602</v>
          </cell>
        </row>
        <row r="8574">
          <cell r="AY8574" t="str">
            <v>09L0602</v>
          </cell>
        </row>
        <row r="8575">
          <cell r="AY8575" t="str">
            <v>09L0602</v>
          </cell>
        </row>
        <row r="8576">
          <cell r="AY8576" t="str">
            <v>09L0602</v>
          </cell>
        </row>
        <row r="8577">
          <cell r="AY8577" t="str">
            <v>09L0602</v>
          </cell>
        </row>
        <row r="8578">
          <cell r="AY8578" t="str">
            <v>09L0602</v>
          </cell>
        </row>
        <row r="8579">
          <cell r="AY8579" t="str">
            <v>09L0602</v>
          </cell>
        </row>
        <row r="8580">
          <cell r="AY8580" t="str">
            <v>09L0602</v>
          </cell>
        </row>
        <row r="8581">
          <cell r="AY8581" t="str">
            <v>09L0602</v>
          </cell>
        </row>
        <row r="8582">
          <cell r="AY8582" t="str">
            <v>09L0602</v>
          </cell>
        </row>
        <row r="8583">
          <cell r="AY8583" t="str">
            <v>09L0602</v>
          </cell>
        </row>
        <row r="8584">
          <cell r="AY8584" t="str">
            <v>09L0602</v>
          </cell>
        </row>
        <row r="8585">
          <cell r="AY8585" t="str">
            <v>09L0602</v>
          </cell>
        </row>
        <row r="8586">
          <cell r="AY8586" t="str">
            <v>09L0602</v>
          </cell>
        </row>
        <row r="8587">
          <cell r="AY8587" t="str">
            <v>09L0602</v>
          </cell>
        </row>
        <row r="8588">
          <cell r="AY8588" t="str">
            <v>09L0602</v>
          </cell>
        </row>
        <row r="8589">
          <cell r="AY8589" t="str">
            <v>09L0602</v>
          </cell>
        </row>
        <row r="8590">
          <cell r="AY8590" t="str">
            <v>09L0602</v>
          </cell>
        </row>
        <row r="8591">
          <cell r="AY8591" t="str">
            <v>09L0602</v>
          </cell>
        </row>
        <row r="8592">
          <cell r="AY8592" t="str">
            <v>09L0602</v>
          </cell>
        </row>
        <row r="8593">
          <cell r="AY8593" t="str">
            <v>09L0602</v>
          </cell>
        </row>
        <row r="8594">
          <cell r="AY8594" t="str">
            <v>09L0602</v>
          </cell>
        </row>
        <row r="8595">
          <cell r="AY8595" t="str">
            <v>09L0602</v>
          </cell>
        </row>
        <row r="8596">
          <cell r="AY8596" t="str">
            <v>09L0602</v>
          </cell>
        </row>
        <row r="8597">
          <cell r="AY8597" t="str">
            <v>09L0602</v>
          </cell>
        </row>
        <row r="8598">
          <cell r="AY8598" t="str">
            <v>09L0602</v>
          </cell>
        </row>
        <row r="8599">
          <cell r="AY8599" t="str">
            <v>09L0602</v>
          </cell>
        </row>
        <row r="8600">
          <cell r="AY8600" t="str">
            <v>09L0602</v>
          </cell>
        </row>
        <row r="8601">
          <cell r="AY8601" t="str">
            <v>09L0602</v>
          </cell>
        </row>
        <row r="8602">
          <cell r="AY8602" t="str">
            <v>09L0602</v>
          </cell>
        </row>
        <row r="8603">
          <cell r="AY8603" t="str">
            <v>09L0602</v>
          </cell>
        </row>
        <row r="8604">
          <cell r="AY8604" t="str">
            <v>09L0602</v>
          </cell>
        </row>
        <row r="8605">
          <cell r="AY8605" t="str">
            <v>09L0602</v>
          </cell>
        </row>
        <row r="8606">
          <cell r="AY8606" t="str">
            <v>09L0602</v>
          </cell>
        </row>
        <row r="8607">
          <cell r="AY8607" t="str">
            <v>09L0602</v>
          </cell>
        </row>
        <row r="8608">
          <cell r="AY8608" t="str">
            <v>09L0602</v>
          </cell>
        </row>
        <row r="8609">
          <cell r="AY8609" t="str">
            <v>09L0602</v>
          </cell>
        </row>
        <row r="8610">
          <cell r="AY8610" t="str">
            <v>09L0602</v>
          </cell>
        </row>
        <row r="8611">
          <cell r="AY8611" t="str">
            <v>05L0065</v>
          </cell>
        </row>
        <row r="8612">
          <cell r="AY8612" t="str">
            <v>05L0065</v>
          </cell>
        </row>
        <row r="8613">
          <cell r="AY8613" t="str">
            <v>05L0065</v>
          </cell>
        </row>
        <row r="8614">
          <cell r="AY8614" t="str">
            <v>05L0065</v>
          </cell>
        </row>
        <row r="8615">
          <cell r="AY8615" t="str">
            <v>09L0602</v>
          </cell>
        </row>
        <row r="8616">
          <cell r="AY8616" t="str">
            <v>09L0602</v>
          </cell>
        </row>
        <row r="8617">
          <cell r="AY8617" t="str">
            <v>09L0602</v>
          </cell>
        </row>
        <row r="8618">
          <cell r="AY8618" t="str">
            <v>09L0602</v>
          </cell>
        </row>
        <row r="8619">
          <cell r="AY8619" t="str">
            <v>09L0602</v>
          </cell>
        </row>
        <row r="8620">
          <cell r="AY8620" t="str">
            <v>09L0602</v>
          </cell>
        </row>
        <row r="8621">
          <cell r="AY8621" t="str">
            <v>09L0602</v>
          </cell>
        </row>
        <row r="8622">
          <cell r="AY8622" t="str">
            <v>09L0602</v>
          </cell>
        </row>
        <row r="8623">
          <cell r="AY8623" t="str">
            <v>09L0602</v>
          </cell>
        </row>
        <row r="8624">
          <cell r="AY8624" t="str">
            <v>09L0602</v>
          </cell>
        </row>
        <row r="8625">
          <cell r="AY8625" t="str">
            <v>09L0602</v>
          </cell>
        </row>
        <row r="8626">
          <cell r="AY8626" t="str">
            <v>09L0602</v>
          </cell>
        </row>
        <row r="8627">
          <cell r="AY8627" t="str">
            <v>09L0602</v>
          </cell>
        </row>
        <row r="8628">
          <cell r="AY8628" t="str">
            <v>09L0602</v>
          </cell>
        </row>
        <row r="8629">
          <cell r="AY8629" t="str">
            <v>09L0602</v>
          </cell>
        </row>
        <row r="8630">
          <cell r="AY8630" t="str">
            <v>05L0065</v>
          </cell>
        </row>
        <row r="8631">
          <cell r="AY8631" t="str">
            <v>09L0602</v>
          </cell>
        </row>
        <row r="8632">
          <cell r="AY8632" t="str">
            <v>09L0602</v>
          </cell>
        </row>
        <row r="8633">
          <cell r="AY8633" t="str">
            <v>09L0602</v>
          </cell>
        </row>
        <row r="8634">
          <cell r="AY8634" t="str">
            <v>09L0602</v>
          </cell>
        </row>
        <row r="8635">
          <cell r="AY8635" t="str">
            <v>09L0602</v>
          </cell>
        </row>
        <row r="8636">
          <cell r="AY8636" t="str">
            <v>05L0065</v>
          </cell>
        </row>
        <row r="8637">
          <cell r="AY8637" t="str">
            <v>05L0065</v>
          </cell>
        </row>
        <row r="8638">
          <cell r="AY8638" t="str">
            <v>05L0065</v>
          </cell>
        </row>
        <row r="8639">
          <cell r="AY8639" t="str">
            <v>05L0065</v>
          </cell>
        </row>
        <row r="8640">
          <cell r="AY8640" t="str">
            <v>09L0602</v>
          </cell>
        </row>
        <row r="8641">
          <cell r="AY8641" t="str">
            <v>09L0602</v>
          </cell>
        </row>
        <row r="8642">
          <cell r="AY8642" t="str">
            <v>09L0602</v>
          </cell>
        </row>
        <row r="8643">
          <cell r="AY8643" t="str">
            <v>09L0602</v>
          </cell>
        </row>
        <row r="8644">
          <cell r="AY8644" t="str">
            <v>09L0602</v>
          </cell>
        </row>
        <row r="8645">
          <cell r="AY8645" t="str">
            <v>09L0602</v>
          </cell>
        </row>
        <row r="8646">
          <cell r="AY8646" t="str">
            <v>09L0602</v>
          </cell>
        </row>
        <row r="8647">
          <cell r="AY8647" t="str">
            <v>09L0602</v>
          </cell>
        </row>
        <row r="8648">
          <cell r="AY8648" t="str">
            <v>09L0602</v>
          </cell>
        </row>
        <row r="8649">
          <cell r="AY8649" t="str">
            <v>09L0602</v>
          </cell>
        </row>
        <row r="8650">
          <cell r="AY8650" t="str">
            <v>09L0602</v>
          </cell>
        </row>
        <row r="8651">
          <cell r="AY8651" t="str">
            <v>09L0602</v>
          </cell>
        </row>
        <row r="8652">
          <cell r="AY8652" t="str">
            <v>09L0602</v>
          </cell>
        </row>
        <row r="8653">
          <cell r="AY8653" t="str">
            <v>09L0602</v>
          </cell>
        </row>
        <row r="8654">
          <cell r="AY8654" t="str">
            <v>09L0602</v>
          </cell>
        </row>
        <row r="8655">
          <cell r="AY8655" t="str">
            <v>09L0602</v>
          </cell>
        </row>
        <row r="8656">
          <cell r="AY8656" t="str">
            <v>09L0602</v>
          </cell>
        </row>
        <row r="8657">
          <cell r="AY8657" t="str">
            <v>09L0602</v>
          </cell>
        </row>
        <row r="8658">
          <cell r="AY8658" t="str">
            <v>09L0602</v>
          </cell>
        </row>
        <row r="8659">
          <cell r="AY8659" t="str">
            <v>09L0602</v>
          </cell>
        </row>
        <row r="8660">
          <cell r="AY8660" t="str">
            <v>09L0602</v>
          </cell>
        </row>
        <row r="8661">
          <cell r="AY8661" t="str">
            <v>09L0602</v>
          </cell>
        </row>
        <row r="8662">
          <cell r="AY8662" t="str">
            <v>05L0065</v>
          </cell>
        </row>
        <row r="8663">
          <cell r="AY8663" t="str">
            <v>09L0602</v>
          </cell>
        </row>
        <row r="8664">
          <cell r="AY8664" t="str">
            <v>09L0602</v>
          </cell>
        </row>
        <row r="8665">
          <cell r="AY8665" t="str">
            <v>09L0602</v>
          </cell>
        </row>
        <row r="8666">
          <cell r="AY8666" t="str">
            <v>09L0602</v>
          </cell>
        </row>
        <row r="8667">
          <cell r="AY8667" t="str">
            <v>09L0602</v>
          </cell>
        </row>
        <row r="8668">
          <cell r="AY8668" t="str">
            <v>09L0602</v>
          </cell>
        </row>
        <row r="8669">
          <cell r="AY8669" t="str">
            <v>09L0602</v>
          </cell>
        </row>
        <row r="8670">
          <cell r="AY8670" t="str">
            <v>09L0602</v>
          </cell>
        </row>
        <row r="8671">
          <cell r="AY8671" t="str">
            <v>09L0602</v>
          </cell>
        </row>
        <row r="8672">
          <cell r="AY8672" t="str">
            <v>09L0602</v>
          </cell>
        </row>
        <row r="8673">
          <cell r="AY8673" t="str">
            <v>09L0602</v>
          </cell>
        </row>
        <row r="8674">
          <cell r="AY8674" t="str">
            <v>09L0602</v>
          </cell>
        </row>
        <row r="8675">
          <cell r="AY8675" t="str">
            <v>09L0602</v>
          </cell>
        </row>
        <row r="8676">
          <cell r="AY8676" t="str">
            <v>09L0602</v>
          </cell>
        </row>
        <row r="8677">
          <cell r="AY8677" t="str">
            <v>09L0602</v>
          </cell>
        </row>
        <row r="8678">
          <cell r="AY8678" t="str">
            <v>05L0065</v>
          </cell>
        </row>
        <row r="8679">
          <cell r="AY8679" t="str">
            <v>05L0065</v>
          </cell>
        </row>
        <row r="8680">
          <cell r="AY8680" t="str">
            <v>09L0602</v>
          </cell>
        </row>
        <row r="8681">
          <cell r="AY8681" t="str">
            <v>09L0602</v>
          </cell>
        </row>
        <row r="8682">
          <cell r="AY8682" t="str">
            <v>09L0602</v>
          </cell>
        </row>
        <row r="8683">
          <cell r="AY8683" t="str">
            <v>09L0602</v>
          </cell>
        </row>
        <row r="8684">
          <cell r="AY8684" t="str">
            <v>09L0602</v>
          </cell>
        </row>
        <row r="8685">
          <cell r="AY8685" t="str">
            <v>09L0602</v>
          </cell>
        </row>
        <row r="8686">
          <cell r="AY8686" t="str">
            <v>09L0602</v>
          </cell>
        </row>
        <row r="8687">
          <cell r="AY8687" t="str">
            <v>09L0602</v>
          </cell>
        </row>
        <row r="8688">
          <cell r="AY8688" t="str">
            <v>09L0602</v>
          </cell>
        </row>
        <row r="8689">
          <cell r="AY8689" t="str">
            <v>09L0602</v>
          </cell>
        </row>
        <row r="8690">
          <cell r="AY8690" t="str">
            <v>09L0602</v>
          </cell>
        </row>
        <row r="8691">
          <cell r="AY8691" t="str">
            <v>05L0065</v>
          </cell>
        </row>
        <row r="8692">
          <cell r="AY8692" t="str">
            <v>09L0602</v>
          </cell>
        </row>
        <row r="8693">
          <cell r="AY8693" t="str">
            <v>09L0602</v>
          </cell>
        </row>
        <row r="8694">
          <cell r="AY8694" t="str">
            <v>09L0602</v>
          </cell>
        </row>
        <row r="8695">
          <cell r="AY8695" t="str">
            <v>09L0602</v>
          </cell>
        </row>
        <row r="8696">
          <cell r="AY8696" t="str">
            <v>09L0602</v>
          </cell>
        </row>
        <row r="8697">
          <cell r="AY8697" t="str">
            <v>09L0602</v>
          </cell>
        </row>
        <row r="8698">
          <cell r="AY8698" t="str">
            <v>09L0602</v>
          </cell>
        </row>
        <row r="8699">
          <cell r="AY8699" t="str">
            <v>09L0602</v>
          </cell>
        </row>
        <row r="8700">
          <cell r="AY8700" t="str">
            <v>09L0602</v>
          </cell>
        </row>
        <row r="8701">
          <cell r="AY8701" t="str">
            <v>09L0602</v>
          </cell>
        </row>
        <row r="8702">
          <cell r="AY8702" t="str">
            <v>09L0602</v>
          </cell>
        </row>
        <row r="8703">
          <cell r="AY8703" t="str">
            <v>05L0065</v>
          </cell>
        </row>
        <row r="8704">
          <cell r="AY8704" t="str">
            <v>05L0065</v>
          </cell>
        </row>
        <row r="8705">
          <cell r="AY8705" t="str">
            <v>05L0065</v>
          </cell>
        </row>
        <row r="8706">
          <cell r="AY8706" t="str">
            <v>05L0065</v>
          </cell>
        </row>
        <row r="8707">
          <cell r="AY8707" t="str">
            <v>05L0065</v>
          </cell>
        </row>
        <row r="8708">
          <cell r="AY8708" t="str">
            <v>05L0065</v>
          </cell>
        </row>
        <row r="8709">
          <cell r="AY8709" t="str">
            <v>05L0065</v>
          </cell>
        </row>
        <row r="8710">
          <cell r="AY8710" t="str">
            <v>05L0065</v>
          </cell>
        </row>
        <row r="8711">
          <cell r="AY8711" t="str">
            <v>05L0065</v>
          </cell>
        </row>
        <row r="8712">
          <cell r="AY8712" t="str">
            <v>05L0065</v>
          </cell>
        </row>
        <row r="8713">
          <cell r="AY8713" t="str">
            <v>05L0065</v>
          </cell>
        </row>
        <row r="8714">
          <cell r="AY8714" t="str">
            <v>05L0065</v>
          </cell>
        </row>
        <row r="8715">
          <cell r="AY8715" t="str">
            <v>05L0065</v>
          </cell>
        </row>
        <row r="8716">
          <cell r="AY8716" t="str">
            <v>05L0065</v>
          </cell>
        </row>
        <row r="8717">
          <cell r="AY8717" t="str">
            <v>09L0602</v>
          </cell>
        </row>
        <row r="8718">
          <cell r="AY8718" t="str">
            <v>09L0602</v>
          </cell>
        </row>
        <row r="8719">
          <cell r="AY8719" t="str">
            <v>09L0602</v>
          </cell>
        </row>
        <row r="8720">
          <cell r="AY8720" t="str">
            <v>09L0602</v>
          </cell>
        </row>
        <row r="8721">
          <cell r="AY8721" t="str">
            <v>09L0602</v>
          </cell>
        </row>
        <row r="8722">
          <cell r="AY8722" t="str">
            <v>09L0602</v>
          </cell>
        </row>
        <row r="8723">
          <cell r="AY8723" t="str">
            <v>09L0602</v>
          </cell>
        </row>
        <row r="8724">
          <cell r="AY8724" t="str">
            <v>09L0602</v>
          </cell>
        </row>
        <row r="8725">
          <cell r="AY8725" t="str">
            <v>09L0602</v>
          </cell>
        </row>
        <row r="8726">
          <cell r="AY8726" t="str">
            <v>09L0602</v>
          </cell>
        </row>
        <row r="8727">
          <cell r="AY8727" t="str">
            <v>09L0602</v>
          </cell>
        </row>
        <row r="8728">
          <cell r="AY8728" t="str">
            <v>09L0602</v>
          </cell>
        </row>
        <row r="8729">
          <cell r="AY8729" t="str">
            <v>09L0602</v>
          </cell>
        </row>
        <row r="8730">
          <cell r="AY8730" t="str">
            <v>09L0602</v>
          </cell>
        </row>
        <row r="8731">
          <cell r="AY8731" t="str">
            <v>09L0602</v>
          </cell>
        </row>
        <row r="8732">
          <cell r="AY8732" t="str">
            <v>09L0602</v>
          </cell>
        </row>
        <row r="8733">
          <cell r="AY8733" t="str">
            <v>09L0602</v>
          </cell>
        </row>
        <row r="8734">
          <cell r="AY8734" t="str">
            <v>05L0065</v>
          </cell>
        </row>
        <row r="8735">
          <cell r="AY8735" t="str">
            <v>05L0065</v>
          </cell>
        </row>
        <row r="8736">
          <cell r="AY8736" t="str">
            <v>05L0065</v>
          </cell>
        </row>
        <row r="8737">
          <cell r="AY8737" t="str">
            <v>05L0065</v>
          </cell>
        </row>
        <row r="8738">
          <cell r="AY8738" t="str">
            <v>05L0065</v>
          </cell>
        </row>
        <row r="8739">
          <cell r="AY8739" t="str">
            <v>05L0065</v>
          </cell>
        </row>
        <row r="8740">
          <cell r="AY8740" t="str">
            <v>05L0065</v>
          </cell>
        </row>
        <row r="8741">
          <cell r="AY8741" t="str">
            <v>05L0065</v>
          </cell>
        </row>
        <row r="8742">
          <cell r="AY8742" t="str">
            <v>05L0065</v>
          </cell>
        </row>
        <row r="8743">
          <cell r="AY8743" t="str">
            <v>05L0065</v>
          </cell>
        </row>
        <row r="8744">
          <cell r="AY8744" t="str">
            <v>05L0065</v>
          </cell>
        </row>
        <row r="8745">
          <cell r="AY8745" t="str">
            <v>05L0065</v>
          </cell>
        </row>
        <row r="8746">
          <cell r="AY8746" t="str">
            <v>05L0065</v>
          </cell>
        </row>
        <row r="8747">
          <cell r="AY8747" t="str">
            <v>09L0602</v>
          </cell>
        </row>
        <row r="8748">
          <cell r="AY8748" t="str">
            <v>09L0602</v>
          </cell>
        </row>
        <row r="8749">
          <cell r="AY8749" t="str">
            <v>09L0602</v>
          </cell>
        </row>
        <row r="8750">
          <cell r="AY8750" t="str">
            <v>09L0602</v>
          </cell>
        </row>
        <row r="8751">
          <cell r="AY8751" t="str">
            <v>09L0602</v>
          </cell>
        </row>
        <row r="8752">
          <cell r="AY8752" t="str">
            <v>09L0602</v>
          </cell>
        </row>
        <row r="8753">
          <cell r="AY8753" t="str">
            <v>09L0602</v>
          </cell>
        </row>
        <row r="8754">
          <cell r="AY8754" t="str">
            <v>09L0602</v>
          </cell>
        </row>
        <row r="8755">
          <cell r="AY8755" t="str">
            <v>09L0602</v>
          </cell>
        </row>
        <row r="8756">
          <cell r="AY8756" t="str">
            <v>09L0602</v>
          </cell>
        </row>
        <row r="8757">
          <cell r="AY8757" t="str">
            <v>09L0602</v>
          </cell>
        </row>
        <row r="8758">
          <cell r="AY8758" t="str">
            <v>09L0602</v>
          </cell>
        </row>
        <row r="8759">
          <cell r="AY8759" t="str">
            <v>09L0602</v>
          </cell>
        </row>
        <row r="8760">
          <cell r="AY8760" t="str">
            <v>09L0602</v>
          </cell>
        </row>
        <row r="8761">
          <cell r="AY8761" t="str">
            <v>09L0602</v>
          </cell>
        </row>
        <row r="8762">
          <cell r="AY8762" t="str">
            <v>09L0602</v>
          </cell>
        </row>
        <row r="8763">
          <cell r="AY8763" t="str">
            <v>09L0602</v>
          </cell>
        </row>
        <row r="8764">
          <cell r="AY8764" t="str">
            <v>05L0065</v>
          </cell>
        </row>
        <row r="8765">
          <cell r="AY8765" t="str">
            <v>05L0065</v>
          </cell>
        </row>
        <row r="8766">
          <cell r="AY8766" t="str">
            <v>09L0602</v>
          </cell>
        </row>
        <row r="8767">
          <cell r="AY8767" t="str">
            <v>09L0602</v>
          </cell>
        </row>
        <row r="8768">
          <cell r="AY8768" t="str">
            <v>09L0602</v>
          </cell>
        </row>
        <row r="8769">
          <cell r="AY8769" t="str">
            <v>09L0602</v>
          </cell>
        </row>
        <row r="8770">
          <cell r="AY8770" t="str">
            <v>09L0602</v>
          </cell>
        </row>
        <row r="8771">
          <cell r="AY8771" t="str">
            <v>09L0602</v>
          </cell>
        </row>
        <row r="8772">
          <cell r="AY8772" t="str">
            <v>09L0602</v>
          </cell>
        </row>
        <row r="8773">
          <cell r="AY8773" t="str">
            <v>09L0602</v>
          </cell>
        </row>
        <row r="8774">
          <cell r="AY8774" t="str">
            <v>09L0602</v>
          </cell>
        </row>
        <row r="8775">
          <cell r="AY8775" t="str">
            <v>09L0602</v>
          </cell>
        </row>
        <row r="8776">
          <cell r="AY8776" t="str">
            <v>09L0602</v>
          </cell>
        </row>
        <row r="8777">
          <cell r="AY8777" t="str">
            <v>09L0602</v>
          </cell>
        </row>
        <row r="8778">
          <cell r="AY8778" t="str">
            <v>09L0602</v>
          </cell>
        </row>
        <row r="8779">
          <cell r="AY8779" t="str">
            <v>09L0602</v>
          </cell>
        </row>
        <row r="8780">
          <cell r="AY8780" t="str">
            <v>09L0602</v>
          </cell>
        </row>
        <row r="8781">
          <cell r="AY8781" t="str">
            <v>09L0602</v>
          </cell>
        </row>
        <row r="8782">
          <cell r="AY8782" t="str">
            <v>09L0602</v>
          </cell>
        </row>
        <row r="8783">
          <cell r="AY8783" t="str">
            <v>09L0602</v>
          </cell>
        </row>
        <row r="8784">
          <cell r="AY8784" t="str">
            <v>09L0602</v>
          </cell>
        </row>
        <row r="8785">
          <cell r="AY8785" t="str">
            <v>09L0602</v>
          </cell>
        </row>
        <row r="8786">
          <cell r="AY8786" t="str">
            <v>09L0602</v>
          </cell>
        </row>
        <row r="8787">
          <cell r="AY8787" t="str">
            <v>09L0602</v>
          </cell>
        </row>
        <row r="8788">
          <cell r="AY8788" t="str">
            <v>09L0602</v>
          </cell>
        </row>
        <row r="8789">
          <cell r="AY8789" t="str">
            <v>09L0602</v>
          </cell>
        </row>
        <row r="8790">
          <cell r="AY8790" t="str">
            <v>09L0602</v>
          </cell>
        </row>
        <row r="8791">
          <cell r="AY8791" t="str">
            <v>09L0602</v>
          </cell>
        </row>
        <row r="8792">
          <cell r="AY8792" t="str">
            <v>09L0602</v>
          </cell>
        </row>
        <row r="8793">
          <cell r="AY8793" t="str">
            <v>09L0602</v>
          </cell>
        </row>
        <row r="8794">
          <cell r="AY8794" t="str">
            <v>05L0065</v>
          </cell>
        </row>
        <row r="8795">
          <cell r="AY8795" t="str">
            <v>05L0065</v>
          </cell>
        </row>
        <row r="8796">
          <cell r="AY8796" t="str">
            <v>05L0065</v>
          </cell>
        </row>
        <row r="8797">
          <cell r="AY8797" t="str">
            <v>05L0065</v>
          </cell>
        </row>
        <row r="8798">
          <cell r="AY8798" t="str">
            <v>05L0065</v>
          </cell>
        </row>
        <row r="8799">
          <cell r="AY8799" t="str">
            <v>05L0065</v>
          </cell>
        </row>
        <row r="8800">
          <cell r="AY8800" t="str">
            <v>05L0065</v>
          </cell>
        </row>
        <row r="8801">
          <cell r="AY8801" t="str">
            <v>05L0065</v>
          </cell>
        </row>
        <row r="8802">
          <cell r="AY8802" t="str">
            <v>05L0065</v>
          </cell>
        </row>
        <row r="8803">
          <cell r="AY8803" t="str">
            <v>05L0065</v>
          </cell>
        </row>
        <row r="8804">
          <cell r="AY8804" t="str">
            <v>05L0065</v>
          </cell>
        </row>
        <row r="8805">
          <cell r="AY8805" t="str">
            <v>05L0065</v>
          </cell>
        </row>
        <row r="8806">
          <cell r="AY8806" t="str">
            <v>05L0065</v>
          </cell>
        </row>
        <row r="8807">
          <cell r="AY8807" t="str">
            <v>05L0065</v>
          </cell>
        </row>
        <row r="8808">
          <cell r="AY8808" t="str">
            <v>05L0065</v>
          </cell>
        </row>
        <row r="8809">
          <cell r="AY8809" t="str">
            <v>05L0065</v>
          </cell>
        </row>
        <row r="8810">
          <cell r="AY8810" t="str">
            <v>05L0065</v>
          </cell>
        </row>
        <row r="8811">
          <cell r="AY8811" t="str">
            <v>05L0065</v>
          </cell>
        </row>
        <row r="8812">
          <cell r="AY8812" t="str">
            <v>09L0602</v>
          </cell>
        </row>
        <row r="8813">
          <cell r="AY8813" t="str">
            <v>09L0602</v>
          </cell>
        </row>
        <row r="8814">
          <cell r="AY8814" t="str">
            <v>09L0602</v>
          </cell>
        </row>
        <row r="8815">
          <cell r="AY8815" t="str">
            <v>09L0602</v>
          </cell>
        </row>
        <row r="8816">
          <cell r="AY8816" t="str">
            <v>09L0602</v>
          </cell>
        </row>
        <row r="8817">
          <cell r="AY8817" t="str">
            <v>09L0602</v>
          </cell>
        </row>
        <row r="8818">
          <cell r="AY8818" t="str">
            <v>09L0602</v>
          </cell>
        </row>
        <row r="8819">
          <cell r="AY8819" t="str">
            <v>09L0602</v>
          </cell>
        </row>
        <row r="8820">
          <cell r="AY8820" t="str">
            <v>09L0602</v>
          </cell>
        </row>
        <row r="8821">
          <cell r="AY8821" t="str">
            <v>09L0602</v>
          </cell>
        </row>
        <row r="8822">
          <cell r="AY8822" t="str">
            <v>09L0602</v>
          </cell>
        </row>
        <row r="8823">
          <cell r="AY8823" t="str">
            <v>09L0602</v>
          </cell>
        </row>
        <row r="8824">
          <cell r="AY8824" t="str">
            <v>09L0602</v>
          </cell>
        </row>
        <row r="8825">
          <cell r="AY8825" t="str">
            <v>09L0602</v>
          </cell>
        </row>
        <row r="8826">
          <cell r="AY8826" t="str">
            <v>09L0602</v>
          </cell>
        </row>
        <row r="8827">
          <cell r="AY8827" t="str">
            <v>09L0602</v>
          </cell>
        </row>
        <row r="8828">
          <cell r="AY8828" t="str">
            <v>09L0602</v>
          </cell>
        </row>
        <row r="8829">
          <cell r="AY8829" t="str">
            <v>09L0602</v>
          </cell>
        </row>
        <row r="8830">
          <cell r="AY8830" t="str">
            <v>09L0602</v>
          </cell>
        </row>
        <row r="8831">
          <cell r="AY8831" t="str">
            <v>09L0602</v>
          </cell>
        </row>
        <row r="8832">
          <cell r="AY8832" t="str">
            <v>09L0602</v>
          </cell>
        </row>
        <row r="8833">
          <cell r="AY8833" t="str">
            <v>09L0602</v>
          </cell>
        </row>
        <row r="8834">
          <cell r="AY8834" t="str">
            <v>09L0602</v>
          </cell>
        </row>
        <row r="8835">
          <cell r="AY8835" t="str">
            <v>09L0602</v>
          </cell>
        </row>
        <row r="8836">
          <cell r="AY8836" t="str">
            <v>09L0602</v>
          </cell>
        </row>
        <row r="8837">
          <cell r="AY8837" t="str">
            <v>05L0065</v>
          </cell>
        </row>
        <row r="8838">
          <cell r="AY8838" t="str">
            <v>05L0065</v>
          </cell>
        </row>
        <row r="8839">
          <cell r="AY8839" t="str">
            <v>05L0065</v>
          </cell>
        </row>
        <row r="8840">
          <cell r="AY8840" t="str">
            <v>05L0065</v>
          </cell>
        </row>
        <row r="8841">
          <cell r="AY8841" t="str">
            <v>05L0065</v>
          </cell>
        </row>
        <row r="8842">
          <cell r="AY8842" t="str">
            <v>05L0065</v>
          </cell>
        </row>
        <row r="8843">
          <cell r="AY8843" t="str">
            <v>05L0065</v>
          </cell>
        </row>
        <row r="8844">
          <cell r="AY8844" t="str">
            <v>09L0602</v>
          </cell>
        </row>
        <row r="8845">
          <cell r="AY8845" t="str">
            <v>09L0602</v>
          </cell>
        </row>
        <row r="8846">
          <cell r="AY8846" t="str">
            <v>09L0602</v>
          </cell>
        </row>
        <row r="8847">
          <cell r="AY8847" t="str">
            <v>09L0602</v>
          </cell>
        </row>
        <row r="8848">
          <cell r="AY8848" t="str">
            <v>09L0602</v>
          </cell>
        </row>
        <row r="8849">
          <cell r="AY8849" t="str">
            <v>09L0602</v>
          </cell>
        </row>
        <row r="8850">
          <cell r="AY8850" t="str">
            <v>09L0602</v>
          </cell>
        </row>
        <row r="8851">
          <cell r="AY8851" t="str">
            <v>09L0602</v>
          </cell>
        </row>
        <row r="8852">
          <cell r="AY8852" t="str">
            <v>09L0602</v>
          </cell>
        </row>
        <row r="8853">
          <cell r="AY8853" t="str">
            <v>09L0602</v>
          </cell>
        </row>
        <row r="8854">
          <cell r="AY8854" t="str">
            <v>09L0602</v>
          </cell>
        </row>
        <row r="8855">
          <cell r="AY8855" t="str">
            <v>09L0602</v>
          </cell>
        </row>
        <row r="8856">
          <cell r="AY8856" t="str">
            <v>09L0602</v>
          </cell>
        </row>
        <row r="8857">
          <cell r="AY8857" t="str">
            <v>09L0602</v>
          </cell>
        </row>
        <row r="8858">
          <cell r="AY8858" t="str">
            <v>09L0602</v>
          </cell>
        </row>
        <row r="8859">
          <cell r="AY8859" t="str">
            <v>09L0602</v>
          </cell>
        </row>
        <row r="8860">
          <cell r="AY8860" t="str">
            <v>09L0602</v>
          </cell>
        </row>
        <row r="8861">
          <cell r="AY8861" t="str">
            <v>09L0602</v>
          </cell>
        </row>
        <row r="8862">
          <cell r="AY8862" t="str">
            <v>09L0602</v>
          </cell>
        </row>
        <row r="8863">
          <cell r="AY8863" t="str">
            <v>09L0602</v>
          </cell>
        </row>
        <row r="8864">
          <cell r="AY8864" t="str">
            <v>09L0602</v>
          </cell>
        </row>
        <row r="8865">
          <cell r="AY8865" t="str">
            <v>09L0602</v>
          </cell>
        </row>
        <row r="8866">
          <cell r="AY8866" t="str">
            <v>05L0065</v>
          </cell>
        </row>
        <row r="8867">
          <cell r="AY8867" t="str">
            <v>05L0065</v>
          </cell>
        </row>
        <row r="8868">
          <cell r="AY8868" t="str">
            <v>05L0065</v>
          </cell>
        </row>
        <row r="8869">
          <cell r="AY8869" t="str">
            <v>05L0065</v>
          </cell>
        </row>
        <row r="8870">
          <cell r="AY8870" t="str">
            <v>05L0065</v>
          </cell>
        </row>
        <row r="8871">
          <cell r="AY8871" t="str">
            <v>09L0126</v>
          </cell>
        </row>
        <row r="8872">
          <cell r="AY8872" t="str">
            <v>09L0126</v>
          </cell>
        </row>
        <row r="8873">
          <cell r="AY8873" t="str">
            <v>09L0126</v>
          </cell>
        </row>
        <row r="8874">
          <cell r="AY8874" t="str">
            <v>09L0126</v>
          </cell>
        </row>
        <row r="8875">
          <cell r="AY8875" t="str">
            <v>09L0126</v>
          </cell>
        </row>
        <row r="8876">
          <cell r="AY8876" t="str">
            <v>09L0126</v>
          </cell>
        </row>
        <row r="8877">
          <cell r="AY8877" t="str">
            <v>09L0126</v>
          </cell>
        </row>
        <row r="8878">
          <cell r="AY8878" t="str">
            <v>09L0126</v>
          </cell>
        </row>
        <row r="8879">
          <cell r="AY8879" t="str">
            <v>09L0126</v>
          </cell>
        </row>
        <row r="8880">
          <cell r="AY8880" t="str">
            <v>09L0126</v>
          </cell>
        </row>
        <row r="8881">
          <cell r="AY8881" t="str">
            <v>09L0126</v>
          </cell>
        </row>
        <row r="8882">
          <cell r="AY8882" t="str">
            <v>09L0126</v>
          </cell>
        </row>
        <row r="8883">
          <cell r="AY8883" t="str">
            <v>09L0126</v>
          </cell>
        </row>
        <row r="8884">
          <cell r="AY8884" t="str">
            <v>09L0126</v>
          </cell>
        </row>
        <row r="8885">
          <cell r="AY8885" t="str">
            <v>09L0126</v>
          </cell>
        </row>
        <row r="8886">
          <cell r="AY8886" t="str">
            <v>09L0126</v>
          </cell>
        </row>
        <row r="8887">
          <cell r="AY8887" t="str">
            <v>09L0126</v>
          </cell>
        </row>
        <row r="8888">
          <cell r="AY8888" t="str">
            <v>09L0126</v>
          </cell>
        </row>
        <row r="8889">
          <cell r="AY8889" t="str">
            <v>05L0066</v>
          </cell>
        </row>
        <row r="8890">
          <cell r="AY8890" t="str">
            <v>05L0066</v>
          </cell>
        </row>
        <row r="8891">
          <cell r="AY8891" t="str">
            <v>05L0066</v>
          </cell>
        </row>
        <row r="8892">
          <cell r="AY8892" t="str">
            <v>05L0066</v>
          </cell>
        </row>
        <row r="8893">
          <cell r="AY8893" t="str">
            <v>09L0601</v>
          </cell>
        </row>
        <row r="8894">
          <cell r="AY8894" t="str">
            <v>09L0601</v>
          </cell>
        </row>
        <row r="8895">
          <cell r="AY8895" t="str">
            <v>09L0601</v>
          </cell>
        </row>
        <row r="8896">
          <cell r="AY8896" t="str">
            <v>09L0601</v>
          </cell>
        </row>
        <row r="8897">
          <cell r="AY8897" t="str">
            <v>09L0601</v>
          </cell>
        </row>
        <row r="8898">
          <cell r="AY8898" t="str">
            <v>09L0601</v>
          </cell>
        </row>
        <row r="8899">
          <cell r="AY8899" t="str">
            <v>09L0601</v>
          </cell>
        </row>
        <row r="8900">
          <cell r="AY8900" t="str">
            <v>09L0601</v>
          </cell>
        </row>
        <row r="8901">
          <cell r="AY8901" t="str">
            <v>09L0601</v>
          </cell>
        </row>
        <row r="8902">
          <cell r="AY8902" t="str">
            <v>09L0601</v>
          </cell>
        </row>
        <row r="8903">
          <cell r="AY8903" t="str">
            <v>09L0601</v>
          </cell>
        </row>
        <row r="8904">
          <cell r="AY8904" t="str">
            <v>09L0601</v>
          </cell>
        </row>
        <row r="8905">
          <cell r="AY8905" t="str">
            <v>09L0601</v>
          </cell>
        </row>
        <row r="8906">
          <cell r="AY8906" t="str">
            <v>09L0601</v>
          </cell>
        </row>
        <row r="8907">
          <cell r="AY8907" t="str">
            <v>09L0601</v>
          </cell>
        </row>
        <row r="8908">
          <cell r="AY8908" t="str">
            <v>09L0601</v>
          </cell>
        </row>
        <row r="8909">
          <cell r="AY8909" t="str">
            <v>09L0601</v>
          </cell>
        </row>
        <row r="8910">
          <cell r="AY8910" t="str">
            <v>09L0601</v>
          </cell>
        </row>
        <row r="8911">
          <cell r="AY8911" t="str">
            <v>09L0601</v>
          </cell>
        </row>
        <row r="8912">
          <cell r="AY8912" t="str">
            <v>09L0601</v>
          </cell>
        </row>
        <row r="8913">
          <cell r="AY8913" t="str">
            <v>09L0601</v>
          </cell>
        </row>
        <row r="8914">
          <cell r="AY8914" t="str">
            <v>09L0601</v>
          </cell>
        </row>
        <row r="8915">
          <cell r="AY8915" t="str">
            <v>09L0601</v>
          </cell>
        </row>
        <row r="8916">
          <cell r="AY8916" t="str">
            <v>09L0601</v>
          </cell>
        </row>
        <row r="8917">
          <cell r="AY8917" t="str">
            <v>09L0601</v>
          </cell>
        </row>
        <row r="8918">
          <cell r="AY8918" t="str">
            <v>09L0601</v>
          </cell>
        </row>
        <row r="8919">
          <cell r="AY8919" t="str">
            <v>09L0601</v>
          </cell>
        </row>
        <row r="8920">
          <cell r="AY8920" t="str">
            <v>09L0601</v>
          </cell>
        </row>
        <row r="8921">
          <cell r="AY8921" t="str">
            <v>09L0601</v>
          </cell>
        </row>
        <row r="8922">
          <cell r="AY8922" t="str">
            <v>05L0066</v>
          </cell>
        </row>
        <row r="8923">
          <cell r="AY8923" t="str">
            <v>09L0601</v>
          </cell>
        </row>
        <row r="8924">
          <cell r="AY8924" t="str">
            <v>09L0601</v>
          </cell>
        </row>
        <row r="8925">
          <cell r="AY8925" t="str">
            <v>09L0601</v>
          </cell>
        </row>
        <row r="8926">
          <cell r="AY8926" t="str">
            <v>09L0601</v>
          </cell>
        </row>
        <row r="8927">
          <cell r="AY8927" t="str">
            <v>09L0601</v>
          </cell>
        </row>
        <row r="8928">
          <cell r="AY8928" t="str">
            <v>09L0601</v>
          </cell>
        </row>
        <row r="8929">
          <cell r="AY8929" t="str">
            <v>09L0601</v>
          </cell>
        </row>
        <row r="8930">
          <cell r="AY8930" t="str">
            <v>09L0601</v>
          </cell>
        </row>
        <row r="8931">
          <cell r="AY8931" t="str">
            <v>09L0601</v>
          </cell>
        </row>
        <row r="8932">
          <cell r="AY8932" t="str">
            <v>09L0601</v>
          </cell>
        </row>
        <row r="8933">
          <cell r="AY8933" t="str">
            <v>09L0601</v>
          </cell>
        </row>
        <row r="8934">
          <cell r="AY8934" t="str">
            <v>09L0601</v>
          </cell>
        </row>
        <row r="8935">
          <cell r="AY8935" t="str">
            <v>09L0601</v>
          </cell>
        </row>
        <row r="8936">
          <cell r="AY8936" t="str">
            <v>09L0601</v>
          </cell>
        </row>
        <row r="8937">
          <cell r="AY8937" t="str">
            <v>09L0601</v>
          </cell>
        </row>
        <row r="8938">
          <cell r="AY8938" t="str">
            <v>09L0601</v>
          </cell>
        </row>
        <row r="8939">
          <cell r="AY8939" t="str">
            <v>09L0601</v>
          </cell>
        </row>
        <row r="8940">
          <cell r="AY8940" t="str">
            <v>05L0066</v>
          </cell>
        </row>
        <row r="8941">
          <cell r="AY8941" t="str">
            <v>09L0601</v>
          </cell>
        </row>
        <row r="8942">
          <cell r="AY8942" t="str">
            <v>09L0601</v>
          </cell>
        </row>
        <row r="8943">
          <cell r="AY8943" t="str">
            <v>09L0601</v>
          </cell>
        </row>
        <row r="8944">
          <cell r="AY8944" t="str">
            <v>09L0601</v>
          </cell>
        </row>
        <row r="8945">
          <cell r="AY8945" t="str">
            <v>09L0601</v>
          </cell>
        </row>
        <row r="8946">
          <cell r="AY8946" t="str">
            <v>09L0601</v>
          </cell>
        </row>
        <row r="8947">
          <cell r="AY8947" t="str">
            <v>09L0601</v>
          </cell>
        </row>
        <row r="8948">
          <cell r="AY8948" t="str">
            <v>09L0601</v>
          </cell>
        </row>
        <row r="8949">
          <cell r="AY8949" t="str">
            <v>05L0066</v>
          </cell>
        </row>
        <row r="8950">
          <cell r="AY8950" t="str">
            <v>09L0601</v>
          </cell>
        </row>
        <row r="8951">
          <cell r="AY8951" t="str">
            <v>09L0601</v>
          </cell>
        </row>
        <row r="8952">
          <cell r="AY8952" t="str">
            <v>09L0601</v>
          </cell>
        </row>
        <row r="8953">
          <cell r="AY8953" t="str">
            <v>09L0601</v>
          </cell>
        </row>
        <row r="8954">
          <cell r="AY8954" t="str">
            <v>05L0066</v>
          </cell>
        </row>
        <row r="8955">
          <cell r="AY8955" t="str">
            <v>09L0601</v>
          </cell>
        </row>
        <row r="8956">
          <cell r="AY8956" t="str">
            <v>09L0601</v>
          </cell>
        </row>
        <row r="8957">
          <cell r="AY8957" t="str">
            <v>09L0601</v>
          </cell>
        </row>
        <row r="8958">
          <cell r="AY8958" t="str">
            <v>09L0601</v>
          </cell>
        </row>
        <row r="8959">
          <cell r="AY8959" t="str">
            <v>09L0601</v>
          </cell>
        </row>
        <row r="8960">
          <cell r="AY8960" t="str">
            <v>09L0601</v>
          </cell>
        </row>
        <row r="8961">
          <cell r="AY8961" t="str">
            <v>09L0601</v>
          </cell>
        </row>
        <row r="8962">
          <cell r="AY8962" t="str">
            <v>09L0601</v>
          </cell>
        </row>
        <row r="8963">
          <cell r="AY8963" t="str">
            <v>09L0601</v>
          </cell>
        </row>
        <row r="8964">
          <cell r="AY8964" t="str">
            <v>09L0601</v>
          </cell>
        </row>
        <row r="8965">
          <cell r="AY8965" t="str">
            <v>09L0601</v>
          </cell>
        </row>
        <row r="8966">
          <cell r="AY8966" t="str">
            <v>09L0601</v>
          </cell>
        </row>
        <row r="8967">
          <cell r="AY8967" t="str">
            <v>09L0601</v>
          </cell>
        </row>
        <row r="8968">
          <cell r="AY8968" t="str">
            <v>09L0601</v>
          </cell>
        </row>
        <row r="8969">
          <cell r="AY8969" t="str">
            <v>09L0601</v>
          </cell>
        </row>
        <row r="8970">
          <cell r="AY8970" t="str">
            <v>09L0601</v>
          </cell>
        </row>
        <row r="8971">
          <cell r="AY8971" t="str">
            <v>09L0601</v>
          </cell>
        </row>
        <row r="8972">
          <cell r="AY8972" t="str">
            <v>09L0601</v>
          </cell>
        </row>
        <row r="8973">
          <cell r="AY8973" t="str">
            <v>09L0601</v>
          </cell>
        </row>
        <row r="8974">
          <cell r="AY8974" t="str">
            <v>09L0601</v>
          </cell>
        </row>
        <row r="8975">
          <cell r="AY8975" t="str">
            <v>09L0601</v>
          </cell>
        </row>
        <row r="8976">
          <cell r="AY8976" t="str">
            <v>09L0601</v>
          </cell>
        </row>
        <row r="8977">
          <cell r="AY8977" t="str">
            <v>09L0601</v>
          </cell>
        </row>
        <row r="8978">
          <cell r="AY8978" t="str">
            <v>09L0601</v>
          </cell>
        </row>
        <row r="8979">
          <cell r="AY8979" t="str">
            <v>09L0601</v>
          </cell>
        </row>
        <row r="8980">
          <cell r="AY8980" t="str">
            <v>09L0601</v>
          </cell>
        </row>
        <row r="8981">
          <cell r="AY8981" t="str">
            <v>09L0601</v>
          </cell>
        </row>
        <row r="8982">
          <cell r="AY8982" t="str">
            <v>09L0601</v>
          </cell>
        </row>
        <row r="8983">
          <cell r="AY8983" t="str">
            <v>09L0601</v>
          </cell>
        </row>
        <row r="8984">
          <cell r="AY8984" t="str">
            <v>09L0601</v>
          </cell>
        </row>
        <row r="8985">
          <cell r="AY8985" t="str">
            <v>09L0601</v>
          </cell>
        </row>
        <row r="8986">
          <cell r="AY8986" t="str">
            <v>09L0601</v>
          </cell>
        </row>
        <row r="8987">
          <cell r="AY8987" t="str">
            <v>09L0601</v>
          </cell>
        </row>
        <row r="8988">
          <cell r="AY8988" t="str">
            <v>09L0601</v>
          </cell>
        </row>
        <row r="8989">
          <cell r="AY8989" t="str">
            <v>09L0601</v>
          </cell>
        </row>
        <row r="8990">
          <cell r="AY8990" t="str">
            <v>09L0601</v>
          </cell>
        </row>
        <row r="8991">
          <cell r="AY8991" t="str">
            <v>09L0601</v>
          </cell>
        </row>
        <row r="8992">
          <cell r="AY8992" t="str">
            <v>09L0601</v>
          </cell>
        </row>
        <row r="8993">
          <cell r="AY8993" t="str">
            <v>09L0601</v>
          </cell>
        </row>
        <row r="8994">
          <cell r="AY8994" t="str">
            <v>09L0601</v>
          </cell>
        </row>
        <row r="8995">
          <cell r="AY8995" t="str">
            <v>09L0601</v>
          </cell>
        </row>
        <row r="8996">
          <cell r="AY8996" t="str">
            <v>09L0601</v>
          </cell>
        </row>
        <row r="8997">
          <cell r="AY8997" t="str">
            <v>09L0601</v>
          </cell>
        </row>
        <row r="8998">
          <cell r="AY8998" t="str">
            <v>09L0601</v>
          </cell>
        </row>
        <row r="8999">
          <cell r="AY8999" t="str">
            <v>09L0601</v>
          </cell>
        </row>
        <row r="9000">
          <cell r="AY9000" t="str">
            <v>09L0601</v>
          </cell>
        </row>
        <row r="9001">
          <cell r="AY9001" t="str">
            <v>09L0601</v>
          </cell>
        </row>
        <row r="9002">
          <cell r="AY9002" t="str">
            <v>09L0601</v>
          </cell>
        </row>
        <row r="9003">
          <cell r="AY9003" t="str">
            <v>09L0601</v>
          </cell>
        </row>
        <row r="9004">
          <cell r="AY9004" t="str">
            <v>09L0601</v>
          </cell>
        </row>
        <row r="9005">
          <cell r="AY9005" t="str">
            <v>09L0601</v>
          </cell>
        </row>
        <row r="9006">
          <cell r="AY9006" t="str">
            <v>09L0601</v>
          </cell>
        </row>
        <row r="9007">
          <cell r="AY9007" t="str">
            <v>09L0601</v>
          </cell>
        </row>
        <row r="9008">
          <cell r="AY9008" t="str">
            <v>09L0601</v>
          </cell>
        </row>
        <row r="9009">
          <cell r="AY9009" t="str">
            <v>09L0601</v>
          </cell>
        </row>
        <row r="9010">
          <cell r="AY9010" t="str">
            <v>09L0601</v>
          </cell>
        </row>
        <row r="9011">
          <cell r="AY9011" t="str">
            <v>09L0601</v>
          </cell>
        </row>
        <row r="9012">
          <cell r="AY9012" t="str">
            <v>09L0601</v>
          </cell>
        </row>
        <row r="9013">
          <cell r="AY9013" t="str">
            <v>09L0601</v>
          </cell>
        </row>
        <row r="9014">
          <cell r="AY9014" t="str">
            <v>09L0601</v>
          </cell>
        </row>
        <row r="9015">
          <cell r="AY9015" t="str">
            <v>09L0601</v>
          </cell>
        </row>
        <row r="9016">
          <cell r="AY9016" t="str">
            <v>09L0601</v>
          </cell>
        </row>
        <row r="9017">
          <cell r="AY9017" t="str">
            <v>09L0601</v>
          </cell>
        </row>
        <row r="9018">
          <cell r="AY9018" t="str">
            <v>09L0601</v>
          </cell>
        </row>
        <row r="9019">
          <cell r="AY9019" t="str">
            <v>05L0066</v>
          </cell>
        </row>
        <row r="9020">
          <cell r="AY9020" t="str">
            <v>05L0066</v>
          </cell>
        </row>
        <row r="9021">
          <cell r="AY9021" t="str">
            <v>09L0601</v>
          </cell>
        </row>
        <row r="9022">
          <cell r="AY9022" t="str">
            <v>09L0601</v>
          </cell>
        </row>
        <row r="9023">
          <cell r="AY9023" t="str">
            <v>09L0601</v>
          </cell>
        </row>
        <row r="9024">
          <cell r="AY9024" t="str">
            <v>09L0601</v>
          </cell>
        </row>
        <row r="9025">
          <cell r="AY9025" t="str">
            <v>09L0601</v>
          </cell>
        </row>
        <row r="9026">
          <cell r="AY9026" t="str">
            <v>09L0601</v>
          </cell>
        </row>
        <row r="9027">
          <cell r="AY9027" t="str">
            <v>09L0601</v>
          </cell>
        </row>
        <row r="9028">
          <cell r="AY9028" t="str">
            <v>09L0601</v>
          </cell>
        </row>
        <row r="9029">
          <cell r="AY9029" t="str">
            <v>09L0601</v>
          </cell>
        </row>
        <row r="9030">
          <cell r="AY9030" t="str">
            <v>09L0601</v>
          </cell>
        </row>
        <row r="9031">
          <cell r="AY9031" t="str">
            <v>09L0601</v>
          </cell>
        </row>
        <row r="9032">
          <cell r="AY9032" t="str">
            <v>09L0601</v>
          </cell>
        </row>
        <row r="9033">
          <cell r="AY9033" t="str">
            <v>09L0601</v>
          </cell>
        </row>
        <row r="9034">
          <cell r="AY9034" t="str">
            <v>09L0601</v>
          </cell>
        </row>
        <row r="9035">
          <cell r="AY9035" t="str">
            <v>09L0601</v>
          </cell>
        </row>
        <row r="9036">
          <cell r="AY9036" t="str">
            <v>09L0601</v>
          </cell>
        </row>
        <row r="9037">
          <cell r="AY9037" t="str">
            <v>09L0601</v>
          </cell>
        </row>
        <row r="9038">
          <cell r="AY9038" t="str">
            <v>05L0066</v>
          </cell>
        </row>
        <row r="9039">
          <cell r="AY9039" t="str">
            <v>09L0601</v>
          </cell>
        </row>
        <row r="9040">
          <cell r="AY9040" t="str">
            <v>09L0601</v>
          </cell>
        </row>
        <row r="9041">
          <cell r="AY9041" t="str">
            <v>09L0601</v>
          </cell>
        </row>
        <row r="9042">
          <cell r="AY9042" t="str">
            <v>09L0601</v>
          </cell>
        </row>
        <row r="9043">
          <cell r="AY9043" t="str">
            <v>09L0601</v>
          </cell>
        </row>
        <row r="9044">
          <cell r="AY9044" t="str">
            <v>09L0601</v>
          </cell>
        </row>
        <row r="9045">
          <cell r="AY9045" t="str">
            <v>05L0066</v>
          </cell>
        </row>
        <row r="9046">
          <cell r="AY9046" t="str">
            <v>09L0601</v>
          </cell>
        </row>
        <row r="9047">
          <cell r="AY9047" t="str">
            <v>09L0601</v>
          </cell>
        </row>
        <row r="9048">
          <cell r="AY9048" t="str">
            <v>09L0601</v>
          </cell>
        </row>
        <row r="9049">
          <cell r="AY9049" t="str">
            <v>09L0601</v>
          </cell>
        </row>
        <row r="9050">
          <cell r="AY9050" t="str">
            <v>09L0601</v>
          </cell>
        </row>
        <row r="9051">
          <cell r="AY9051" t="str">
            <v>09L0601</v>
          </cell>
        </row>
        <row r="9052">
          <cell r="AY9052" t="str">
            <v>09L0601</v>
          </cell>
        </row>
        <row r="9053">
          <cell r="AY9053" t="str">
            <v>09L0601</v>
          </cell>
        </row>
        <row r="9054">
          <cell r="AY9054" t="str">
            <v>09L0601</v>
          </cell>
        </row>
        <row r="9055">
          <cell r="AY9055" t="str">
            <v>09L0601</v>
          </cell>
        </row>
        <row r="9056">
          <cell r="AY9056" t="str">
            <v>09L0601</v>
          </cell>
        </row>
        <row r="9057">
          <cell r="AY9057" t="str">
            <v>09L0601</v>
          </cell>
        </row>
        <row r="9058">
          <cell r="AY9058" t="str">
            <v>09L0601</v>
          </cell>
        </row>
        <row r="9059">
          <cell r="AY9059" t="str">
            <v>09L0601</v>
          </cell>
        </row>
        <row r="9060">
          <cell r="AY9060" t="str">
            <v>09L0601</v>
          </cell>
        </row>
        <row r="9061">
          <cell r="AY9061" t="str">
            <v>09L0601</v>
          </cell>
        </row>
        <row r="9062">
          <cell r="AY9062" t="str">
            <v>09L0601</v>
          </cell>
        </row>
        <row r="9063">
          <cell r="AY9063" t="str">
            <v>09L0601</v>
          </cell>
        </row>
        <row r="9064">
          <cell r="AY9064" t="str">
            <v>09L0601</v>
          </cell>
        </row>
        <row r="9065">
          <cell r="AY9065" t="str">
            <v>09L0601</v>
          </cell>
        </row>
        <row r="9066">
          <cell r="AY9066" t="str">
            <v>09L0601</v>
          </cell>
        </row>
        <row r="9067">
          <cell r="AY9067" t="str">
            <v>09L0601</v>
          </cell>
        </row>
        <row r="9068">
          <cell r="AY9068" t="str">
            <v>09L0601</v>
          </cell>
        </row>
        <row r="9069">
          <cell r="AY9069" t="str">
            <v>09L0601</v>
          </cell>
        </row>
        <row r="9070">
          <cell r="AY9070" t="str">
            <v>09L0601</v>
          </cell>
        </row>
        <row r="9071">
          <cell r="AY9071" t="str">
            <v>09L0601</v>
          </cell>
        </row>
        <row r="9072">
          <cell r="AY9072" t="str">
            <v>09L0601</v>
          </cell>
        </row>
        <row r="9073">
          <cell r="AY9073" t="str">
            <v>09L0601</v>
          </cell>
        </row>
        <row r="9074">
          <cell r="AY9074" t="str">
            <v>09L0601</v>
          </cell>
        </row>
        <row r="9075">
          <cell r="AY9075" t="str">
            <v>09L0601</v>
          </cell>
        </row>
        <row r="9076">
          <cell r="AY9076" t="str">
            <v>09L0601</v>
          </cell>
        </row>
        <row r="9077">
          <cell r="AY9077" t="str">
            <v>09L0601</v>
          </cell>
        </row>
        <row r="9078">
          <cell r="AY9078" t="str">
            <v>09L0601</v>
          </cell>
        </row>
        <row r="9079">
          <cell r="AY9079" t="str">
            <v>09L0601</v>
          </cell>
        </row>
        <row r="9080">
          <cell r="AY9080" t="str">
            <v>09L0601</v>
          </cell>
        </row>
        <row r="9081">
          <cell r="AY9081" t="str">
            <v>05L0066</v>
          </cell>
        </row>
        <row r="9082">
          <cell r="AY9082" t="str">
            <v>09L0601</v>
          </cell>
        </row>
        <row r="9083">
          <cell r="AY9083" t="str">
            <v>09L0601</v>
          </cell>
        </row>
        <row r="9084">
          <cell r="AY9084" t="str">
            <v>09L0601</v>
          </cell>
        </row>
        <row r="9085">
          <cell r="AY9085" t="str">
            <v>09L0601</v>
          </cell>
        </row>
        <row r="9086">
          <cell r="AY9086" t="str">
            <v>09L0601</v>
          </cell>
        </row>
        <row r="9087">
          <cell r="AY9087" t="str">
            <v>09L0601</v>
          </cell>
        </row>
        <row r="9088">
          <cell r="AY9088" t="str">
            <v>09L0601</v>
          </cell>
        </row>
        <row r="9089">
          <cell r="AY9089" t="str">
            <v>09L0601</v>
          </cell>
        </row>
        <row r="9090">
          <cell r="AY9090" t="str">
            <v>09L0601</v>
          </cell>
        </row>
        <row r="9091">
          <cell r="AY9091" t="str">
            <v>09L0601</v>
          </cell>
        </row>
        <row r="9092">
          <cell r="AY9092" t="str">
            <v>09L0601</v>
          </cell>
        </row>
        <row r="9093">
          <cell r="AY9093" t="str">
            <v>09L0601</v>
          </cell>
        </row>
        <row r="9094">
          <cell r="AY9094" t="str">
            <v>09L0601</v>
          </cell>
        </row>
        <row r="9095">
          <cell r="AY9095" t="str">
            <v>09L0601</v>
          </cell>
        </row>
        <row r="9096">
          <cell r="AY9096" t="str">
            <v>09L0601</v>
          </cell>
        </row>
        <row r="9097">
          <cell r="AY9097" t="str">
            <v>09L0601</v>
          </cell>
        </row>
        <row r="9098">
          <cell r="AY9098" t="str">
            <v>09L0601</v>
          </cell>
        </row>
        <row r="9099">
          <cell r="AY9099" t="str">
            <v>09L0601</v>
          </cell>
        </row>
        <row r="9100">
          <cell r="AY9100" t="str">
            <v>09L0601</v>
          </cell>
        </row>
        <row r="9101">
          <cell r="AY9101" t="str">
            <v>09L0601</v>
          </cell>
        </row>
        <row r="9102">
          <cell r="AY9102" t="str">
            <v>09L0601</v>
          </cell>
        </row>
        <row r="9103">
          <cell r="AY9103" t="str">
            <v>09L0601</v>
          </cell>
        </row>
        <row r="9104">
          <cell r="AY9104" t="str">
            <v>09L0601</v>
          </cell>
        </row>
        <row r="9105">
          <cell r="AY9105" t="str">
            <v>09L0601</v>
          </cell>
        </row>
        <row r="9106">
          <cell r="AY9106" t="str">
            <v>09L0601</v>
          </cell>
        </row>
        <row r="9107">
          <cell r="AY9107" t="str">
            <v>09L0601</v>
          </cell>
        </row>
        <row r="9108">
          <cell r="AY9108" t="str">
            <v>09L0601</v>
          </cell>
        </row>
        <row r="9109">
          <cell r="AY9109" t="str">
            <v>09L0601</v>
          </cell>
        </row>
        <row r="9110">
          <cell r="AY9110" t="str">
            <v>09L0601</v>
          </cell>
        </row>
        <row r="9111">
          <cell r="AY9111" t="str">
            <v>09L0601</v>
          </cell>
        </row>
        <row r="9112">
          <cell r="AY9112" t="str">
            <v>09L0601</v>
          </cell>
        </row>
        <row r="9113">
          <cell r="AY9113" t="str">
            <v>09L0601</v>
          </cell>
        </row>
        <row r="9114">
          <cell r="AY9114" t="str">
            <v>09L0601</v>
          </cell>
        </row>
        <row r="9115">
          <cell r="AY9115" t="str">
            <v>09L0601</v>
          </cell>
        </row>
        <row r="9116">
          <cell r="AY9116" t="str">
            <v>09L0601</v>
          </cell>
        </row>
        <row r="9117">
          <cell r="AY9117" t="str">
            <v>09L0601</v>
          </cell>
        </row>
        <row r="9118">
          <cell r="AY9118" t="str">
            <v>09L0601</v>
          </cell>
        </row>
        <row r="9119">
          <cell r="AY9119" t="str">
            <v>09L0601</v>
          </cell>
        </row>
        <row r="9120">
          <cell r="AY9120" t="str">
            <v>09L0601</v>
          </cell>
        </row>
        <row r="9121">
          <cell r="AY9121" t="str">
            <v>09L0601</v>
          </cell>
        </row>
        <row r="9122">
          <cell r="AY9122" t="str">
            <v>09L0601</v>
          </cell>
        </row>
        <row r="9123">
          <cell r="AY9123" t="str">
            <v>09L0601</v>
          </cell>
        </row>
        <row r="9124">
          <cell r="AY9124" t="str">
            <v>09L0601</v>
          </cell>
        </row>
        <row r="9125">
          <cell r="AY9125" t="str">
            <v>09L0601</v>
          </cell>
        </row>
        <row r="9126">
          <cell r="AY9126" t="str">
            <v>09L0601</v>
          </cell>
        </row>
        <row r="9127">
          <cell r="AY9127" t="str">
            <v>09L0601</v>
          </cell>
        </row>
        <row r="9128">
          <cell r="AY9128" t="str">
            <v>09L0601</v>
          </cell>
        </row>
        <row r="9129">
          <cell r="AY9129" t="str">
            <v>09L0601</v>
          </cell>
        </row>
        <row r="9130">
          <cell r="AY9130" t="str">
            <v>09L0601</v>
          </cell>
        </row>
        <row r="9131">
          <cell r="AY9131" t="str">
            <v>09L0601</v>
          </cell>
        </row>
        <row r="9132">
          <cell r="AY9132" t="str">
            <v>09L0601</v>
          </cell>
        </row>
        <row r="9133">
          <cell r="AY9133" t="str">
            <v>09L0601</v>
          </cell>
        </row>
        <row r="9134">
          <cell r="AY9134" t="str">
            <v>09L0601</v>
          </cell>
        </row>
        <row r="9135">
          <cell r="AY9135" t="str">
            <v>09L0601</v>
          </cell>
        </row>
        <row r="9136">
          <cell r="AY9136" t="str">
            <v>09L0601</v>
          </cell>
        </row>
        <row r="9137">
          <cell r="AY9137" t="str">
            <v>09L0601</v>
          </cell>
        </row>
        <row r="9138">
          <cell r="AY9138" t="str">
            <v>09L0601</v>
          </cell>
        </row>
        <row r="9139">
          <cell r="AY9139" t="str">
            <v>09L0601</v>
          </cell>
        </row>
        <row r="9140">
          <cell r="AY9140" t="str">
            <v>09L0601</v>
          </cell>
        </row>
        <row r="9141">
          <cell r="AY9141" t="str">
            <v>09L0601</v>
          </cell>
        </row>
        <row r="9142">
          <cell r="AY9142" t="str">
            <v>09L0601</v>
          </cell>
        </row>
        <row r="9143">
          <cell r="AY9143" t="str">
            <v>05L0066</v>
          </cell>
        </row>
        <row r="9144">
          <cell r="AY9144" t="str">
            <v>09L0601</v>
          </cell>
        </row>
        <row r="9145">
          <cell r="AY9145" t="str">
            <v>09L0601</v>
          </cell>
        </row>
        <row r="9146">
          <cell r="AY9146" t="str">
            <v>05L0066</v>
          </cell>
        </row>
        <row r="9147">
          <cell r="AY9147" t="str">
            <v>05L0066</v>
          </cell>
        </row>
        <row r="9148">
          <cell r="AY9148" t="str">
            <v>09L0601</v>
          </cell>
        </row>
        <row r="9149">
          <cell r="AY9149" t="str">
            <v>09L0601</v>
          </cell>
        </row>
        <row r="9150">
          <cell r="AY9150" t="str">
            <v>09L0601</v>
          </cell>
        </row>
        <row r="9151">
          <cell r="AY9151" t="str">
            <v>09L0601</v>
          </cell>
        </row>
        <row r="9152">
          <cell r="AY9152" t="str">
            <v>09L0601</v>
          </cell>
        </row>
        <row r="9153">
          <cell r="AY9153" t="str">
            <v>09L0601</v>
          </cell>
        </row>
        <row r="9154">
          <cell r="AY9154" t="str">
            <v>09L0601</v>
          </cell>
        </row>
        <row r="9155">
          <cell r="AY9155" t="str">
            <v>09L0601</v>
          </cell>
        </row>
        <row r="9156">
          <cell r="AY9156" t="str">
            <v>09L0601</v>
          </cell>
        </row>
        <row r="9157">
          <cell r="AY9157" t="str">
            <v>09L0601</v>
          </cell>
        </row>
        <row r="9158">
          <cell r="AY9158" t="str">
            <v>09L0601</v>
          </cell>
        </row>
        <row r="9159">
          <cell r="AY9159" t="str">
            <v>09L0601</v>
          </cell>
        </row>
        <row r="9160">
          <cell r="AY9160" t="str">
            <v>09L0601</v>
          </cell>
        </row>
        <row r="9161">
          <cell r="AY9161" t="str">
            <v>09L0601</v>
          </cell>
        </row>
        <row r="9162">
          <cell r="AY9162" t="str">
            <v>09L0601</v>
          </cell>
        </row>
        <row r="9163">
          <cell r="AY9163" t="str">
            <v>09L0601</v>
          </cell>
        </row>
        <row r="9164">
          <cell r="AY9164" t="str">
            <v>09L0601</v>
          </cell>
        </row>
        <row r="9165">
          <cell r="AY9165" t="str">
            <v>09L0601</v>
          </cell>
        </row>
        <row r="9166">
          <cell r="AY9166" t="str">
            <v>09L0601</v>
          </cell>
        </row>
        <row r="9167">
          <cell r="AY9167" t="str">
            <v>09L0601</v>
          </cell>
        </row>
        <row r="9168">
          <cell r="AY9168" t="str">
            <v>09L0601</v>
          </cell>
        </row>
        <row r="9169">
          <cell r="AY9169" t="str">
            <v>09L0601</v>
          </cell>
        </row>
        <row r="9170">
          <cell r="AY9170" t="str">
            <v>09L0601</v>
          </cell>
        </row>
        <row r="9171">
          <cell r="AY9171" t="str">
            <v>09L0601</v>
          </cell>
        </row>
        <row r="9172">
          <cell r="AY9172" t="str">
            <v>09L0601</v>
          </cell>
        </row>
        <row r="9173">
          <cell r="AY9173" t="str">
            <v>09L0601</v>
          </cell>
        </row>
        <row r="9174">
          <cell r="AY9174" t="str">
            <v>09L0601</v>
          </cell>
        </row>
        <row r="9175">
          <cell r="AY9175" t="str">
            <v>09L0601</v>
          </cell>
        </row>
        <row r="9176">
          <cell r="AY9176" t="str">
            <v>09L0601</v>
          </cell>
        </row>
        <row r="9177">
          <cell r="AY9177" t="str">
            <v>09L0601</v>
          </cell>
        </row>
        <row r="9178">
          <cell r="AY9178" t="str">
            <v>09L0601</v>
          </cell>
        </row>
        <row r="9179">
          <cell r="AY9179" t="str">
            <v>09L0601</v>
          </cell>
        </row>
        <row r="9180">
          <cell r="AY9180" t="str">
            <v>09L0601</v>
          </cell>
        </row>
        <row r="9181">
          <cell r="AY9181" t="str">
            <v>09L0601</v>
          </cell>
        </row>
        <row r="9182">
          <cell r="AY9182" t="str">
            <v>09L0601</v>
          </cell>
        </row>
        <row r="9183">
          <cell r="AY9183" t="str">
            <v>09L0601</v>
          </cell>
        </row>
        <row r="9184">
          <cell r="AY9184" t="str">
            <v>09L0601</v>
          </cell>
        </row>
        <row r="9185">
          <cell r="AY9185" t="str">
            <v>09L0601</v>
          </cell>
        </row>
        <row r="9186">
          <cell r="AY9186" t="str">
            <v>09L0601</v>
          </cell>
        </row>
        <row r="9187">
          <cell r="AY9187" t="str">
            <v>09L0601</v>
          </cell>
        </row>
        <row r="9188">
          <cell r="AY9188" t="str">
            <v>05L0066</v>
          </cell>
        </row>
        <row r="9189">
          <cell r="AY9189" t="str">
            <v>05L0066</v>
          </cell>
        </row>
        <row r="9190">
          <cell r="AY9190" t="str">
            <v>05L0066</v>
          </cell>
        </row>
        <row r="9191">
          <cell r="AY9191" t="str">
            <v>05L0066</v>
          </cell>
        </row>
        <row r="9192">
          <cell r="AY9192" t="str">
            <v>09L0601</v>
          </cell>
        </row>
        <row r="9193">
          <cell r="AY9193" t="str">
            <v>09L0601</v>
          </cell>
        </row>
        <row r="9194">
          <cell r="AY9194" t="str">
            <v>09L0601</v>
          </cell>
        </row>
        <row r="9195">
          <cell r="AY9195" t="str">
            <v>09L0601</v>
          </cell>
        </row>
        <row r="9196">
          <cell r="AY9196" t="str">
            <v>09L0601</v>
          </cell>
        </row>
        <row r="9197">
          <cell r="AY9197" t="str">
            <v>09L0601</v>
          </cell>
        </row>
        <row r="9198">
          <cell r="AY9198" t="str">
            <v>09L0601</v>
          </cell>
        </row>
        <row r="9199">
          <cell r="AY9199" t="str">
            <v>09L0601</v>
          </cell>
        </row>
        <row r="9200">
          <cell r="AY9200" t="str">
            <v>09L0601</v>
          </cell>
        </row>
        <row r="9201">
          <cell r="AY9201" t="str">
            <v>09L0601</v>
          </cell>
        </row>
        <row r="9202">
          <cell r="AY9202" t="str">
            <v>09L0601</v>
          </cell>
        </row>
        <row r="9203">
          <cell r="AY9203" t="str">
            <v>09L0601</v>
          </cell>
        </row>
        <row r="9204">
          <cell r="AY9204" t="str">
            <v>09L0601</v>
          </cell>
        </row>
        <row r="9205">
          <cell r="AY9205" t="str">
            <v>09L0601</v>
          </cell>
        </row>
        <row r="9206">
          <cell r="AY9206" t="str">
            <v>09L0601</v>
          </cell>
        </row>
        <row r="9207">
          <cell r="AY9207" t="str">
            <v>09L0601</v>
          </cell>
        </row>
        <row r="9208">
          <cell r="AY9208" t="str">
            <v>09L0601</v>
          </cell>
        </row>
        <row r="9209">
          <cell r="AY9209" t="str">
            <v>09L0601</v>
          </cell>
        </row>
        <row r="9210">
          <cell r="AY9210" t="str">
            <v>09L0601</v>
          </cell>
        </row>
        <row r="9211">
          <cell r="AY9211" t="str">
            <v>09L0601</v>
          </cell>
        </row>
        <row r="9212">
          <cell r="AY9212" t="str">
            <v>09L0601</v>
          </cell>
        </row>
        <row r="9213">
          <cell r="AY9213" t="str">
            <v>09L0601</v>
          </cell>
        </row>
        <row r="9214">
          <cell r="AY9214" t="str">
            <v>09L0601</v>
          </cell>
        </row>
        <row r="9215">
          <cell r="AY9215" t="str">
            <v>09L0601</v>
          </cell>
        </row>
        <row r="9216">
          <cell r="AY9216" t="str">
            <v>09L0601</v>
          </cell>
        </row>
        <row r="9217">
          <cell r="AY9217" t="str">
            <v>09L0601</v>
          </cell>
        </row>
        <row r="9218">
          <cell r="AY9218" t="str">
            <v>09L0601</v>
          </cell>
        </row>
        <row r="9219">
          <cell r="AY9219" t="str">
            <v>09L0601</v>
          </cell>
        </row>
        <row r="9220">
          <cell r="AY9220" t="str">
            <v>05L0066</v>
          </cell>
        </row>
        <row r="9221">
          <cell r="AY9221" t="str">
            <v>09L0601</v>
          </cell>
        </row>
        <row r="9222">
          <cell r="AY9222" t="str">
            <v>09L0601</v>
          </cell>
        </row>
        <row r="9223">
          <cell r="AY9223" t="str">
            <v>09L0601</v>
          </cell>
        </row>
        <row r="9224">
          <cell r="AY9224" t="str">
            <v>09L0601</v>
          </cell>
        </row>
        <row r="9225">
          <cell r="AY9225" t="str">
            <v>09L0601</v>
          </cell>
        </row>
        <row r="9226">
          <cell r="AY9226" t="str">
            <v>09L0601</v>
          </cell>
        </row>
        <row r="9227">
          <cell r="AY9227" t="str">
            <v>09L0601</v>
          </cell>
        </row>
        <row r="9228">
          <cell r="AY9228" t="str">
            <v>09L0601</v>
          </cell>
        </row>
        <row r="9229">
          <cell r="AY9229" t="str">
            <v>09L0601</v>
          </cell>
        </row>
        <row r="9230">
          <cell r="AY9230" t="str">
            <v>09L0601</v>
          </cell>
        </row>
        <row r="9231">
          <cell r="AY9231" t="str">
            <v>09L0601</v>
          </cell>
        </row>
        <row r="9232">
          <cell r="AY9232" t="str">
            <v>09L0601</v>
          </cell>
        </row>
        <row r="9233">
          <cell r="AY9233" t="str">
            <v>09L0601</v>
          </cell>
        </row>
        <row r="9234">
          <cell r="AY9234" t="str">
            <v>09L0601</v>
          </cell>
        </row>
        <row r="9235">
          <cell r="AY9235" t="str">
            <v>09L0601</v>
          </cell>
        </row>
        <row r="9236">
          <cell r="AY9236" t="str">
            <v>09L0601</v>
          </cell>
        </row>
        <row r="9237">
          <cell r="AY9237" t="str">
            <v>09L0601</v>
          </cell>
        </row>
        <row r="9238">
          <cell r="AY9238" t="str">
            <v>09L0601</v>
          </cell>
        </row>
        <row r="9239">
          <cell r="AY9239" t="str">
            <v>09L0601</v>
          </cell>
        </row>
        <row r="9240">
          <cell r="AY9240" t="str">
            <v>09L0601</v>
          </cell>
        </row>
        <row r="9241">
          <cell r="AY9241" t="str">
            <v>09L0601</v>
          </cell>
        </row>
        <row r="9242">
          <cell r="AY9242" t="str">
            <v>09L0601</v>
          </cell>
        </row>
        <row r="9243">
          <cell r="AY9243" t="str">
            <v>09L0601</v>
          </cell>
        </row>
        <row r="9244">
          <cell r="AY9244" t="str">
            <v>09L0601</v>
          </cell>
        </row>
        <row r="9245">
          <cell r="AY9245" t="str">
            <v>09L0601</v>
          </cell>
        </row>
        <row r="9246">
          <cell r="AY9246" t="str">
            <v>09L0601</v>
          </cell>
        </row>
        <row r="9247">
          <cell r="AY9247" t="str">
            <v>09L0601</v>
          </cell>
        </row>
        <row r="9248">
          <cell r="AY9248" t="str">
            <v>05L0067</v>
          </cell>
        </row>
        <row r="9249">
          <cell r="AY9249" t="str">
            <v>05L0067</v>
          </cell>
        </row>
        <row r="9250">
          <cell r="AY9250" t="str">
            <v>05L0067</v>
          </cell>
        </row>
        <row r="9251">
          <cell r="AY9251" t="str">
            <v>05L0067</v>
          </cell>
        </row>
        <row r="9252">
          <cell r="AY9252" t="str">
            <v>05L0067</v>
          </cell>
        </row>
        <row r="9253">
          <cell r="AY9253" t="str">
            <v>05L0067</v>
          </cell>
        </row>
        <row r="9254">
          <cell r="AY9254" t="str">
            <v>05L0067</v>
          </cell>
        </row>
        <row r="9255">
          <cell r="AY9255" t="str">
            <v>05L0067</v>
          </cell>
        </row>
        <row r="9256">
          <cell r="AY9256" t="str">
            <v>05L0067</v>
          </cell>
        </row>
        <row r="9257">
          <cell r="AY9257" t="str">
            <v>09L0603</v>
          </cell>
        </row>
        <row r="9258">
          <cell r="AY9258" t="str">
            <v>09L0603</v>
          </cell>
        </row>
        <row r="9259">
          <cell r="AY9259" t="str">
            <v>09L0603</v>
          </cell>
        </row>
        <row r="9260">
          <cell r="AY9260" t="str">
            <v>09L0603</v>
          </cell>
        </row>
        <row r="9261">
          <cell r="AY9261" t="str">
            <v>09L0603</v>
          </cell>
        </row>
        <row r="9262">
          <cell r="AY9262" t="str">
            <v>09L0603</v>
          </cell>
        </row>
        <row r="9263">
          <cell r="AY9263" t="str">
            <v>09L0603</v>
          </cell>
        </row>
        <row r="9264">
          <cell r="AY9264" t="str">
            <v>09L0603</v>
          </cell>
        </row>
        <row r="9265">
          <cell r="AY9265" t="str">
            <v>05L0067</v>
          </cell>
        </row>
        <row r="9266">
          <cell r="AY9266" t="str">
            <v>05L0067</v>
          </cell>
        </row>
        <row r="9267">
          <cell r="AY9267" t="str">
            <v>05L0067</v>
          </cell>
        </row>
        <row r="9268">
          <cell r="AY9268" t="str">
            <v>09L0603</v>
          </cell>
        </row>
        <row r="9269">
          <cell r="AY9269" t="str">
            <v>09L0603</v>
          </cell>
        </row>
        <row r="9270">
          <cell r="AY9270" t="str">
            <v>09L0603</v>
          </cell>
        </row>
        <row r="9271">
          <cell r="AY9271" t="str">
            <v>09L0603</v>
          </cell>
        </row>
        <row r="9272">
          <cell r="AY9272" t="str">
            <v>09L0603</v>
          </cell>
        </row>
        <row r="9273">
          <cell r="AY9273" t="str">
            <v>09L0603</v>
          </cell>
        </row>
        <row r="9274">
          <cell r="AY9274" t="str">
            <v>09L0603</v>
          </cell>
        </row>
        <row r="9275">
          <cell r="AY9275" t="str">
            <v>09L0603</v>
          </cell>
        </row>
        <row r="9276">
          <cell r="AY9276" t="str">
            <v>09L0603</v>
          </cell>
        </row>
        <row r="9277">
          <cell r="AY9277" t="str">
            <v>09L0603</v>
          </cell>
        </row>
        <row r="9278">
          <cell r="AY9278" t="str">
            <v>09L0603</v>
          </cell>
        </row>
        <row r="9279">
          <cell r="AY9279" t="str">
            <v>05L0067</v>
          </cell>
        </row>
        <row r="9280">
          <cell r="AY9280" t="str">
            <v>09L0603</v>
          </cell>
        </row>
        <row r="9281">
          <cell r="AY9281" t="str">
            <v>09L0603</v>
          </cell>
        </row>
        <row r="9282">
          <cell r="AY9282" t="str">
            <v>09L0603</v>
          </cell>
        </row>
        <row r="9283">
          <cell r="AY9283" t="str">
            <v>09L0603</v>
          </cell>
        </row>
        <row r="9284">
          <cell r="AY9284" t="str">
            <v>05L0067</v>
          </cell>
        </row>
        <row r="9285">
          <cell r="AY9285" t="str">
            <v>05L0067</v>
          </cell>
        </row>
        <row r="9286">
          <cell r="AY9286" t="str">
            <v>05L0067</v>
          </cell>
        </row>
        <row r="9287">
          <cell r="AY9287" t="str">
            <v>05L0067</v>
          </cell>
        </row>
        <row r="9288">
          <cell r="AY9288" t="str">
            <v>09L0603</v>
          </cell>
        </row>
        <row r="9289">
          <cell r="AY9289" t="str">
            <v>09L0603</v>
          </cell>
        </row>
        <row r="9290">
          <cell r="AY9290" t="str">
            <v>09L0603</v>
          </cell>
        </row>
        <row r="9291">
          <cell r="AY9291" t="str">
            <v>09L0603</v>
          </cell>
        </row>
        <row r="9292">
          <cell r="AY9292" t="str">
            <v>09L0603</v>
          </cell>
        </row>
        <row r="9293">
          <cell r="AY9293" t="str">
            <v>09L0603</v>
          </cell>
        </row>
        <row r="9294">
          <cell r="AY9294" t="str">
            <v>09L0603</v>
          </cell>
        </row>
        <row r="9295">
          <cell r="AY9295" t="str">
            <v>09L0603</v>
          </cell>
        </row>
        <row r="9296">
          <cell r="AY9296" t="str">
            <v>09L0603</v>
          </cell>
        </row>
        <row r="9297">
          <cell r="AY9297" t="str">
            <v>09L0603</v>
          </cell>
        </row>
        <row r="9298">
          <cell r="AY9298" t="str">
            <v>09L0603</v>
          </cell>
        </row>
        <row r="9299">
          <cell r="AY9299" t="str">
            <v>09L0603</v>
          </cell>
        </row>
        <row r="9300">
          <cell r="AY9300" t="str">
            <v>09L0603</v>
          </cell>
        </row>
        <row r="9301">
          <cell r="AY9301" t="str">
            <v>09L0603</v>
          </cell>
        </row>
        <row r="9302">
          <cell r="AY9302" t="str">
            <v>09L0603</v>
          </cell>
        </row>
        <row r="9303">
          <cell r="AY9303" t="str">
            <v>09L0603</v>
          </cell>
        </row>
        <row r="9304">
          <cell r="AY9304" t="str">
            <v>09L0603</v>
          </cell>
        </row>
        <row r="9305">
          <cell r="AY9305" t="str">
            <v>09L0603</v>
          </cell>
        </row>
        <row r="9306">
          <cell r="AY9306" t="str">
            <v>05L0067</v>
          </cell>
        </row>
        <row r="9307">
          <cell r="AY9307" t="str">
            <v>09L0603</v>
          </cell>
        </row>
        <row r="9308">
          <cell r="AY9308" t="str">
            <v>09L0603</v>
          </cell>
        </row>
        <row r="9309">
          <cell r="AY9309" t="str">
            <v>09L0603</v>
          </cell>
        </row>
        <row r="9310">
          <cell r="AY9310" t="str">
            <v>05L0067</v>
          </cell>
        </row>
        <row r="9311">
          <cell r="AY9311" t="str">
            <v>09L0603</v>
          </cell>
        </row>
        <row r="9312">
          <cell r="AY9312" t="str">
            <v>09L0603</v>
          </cell>
        </row>
        <row r="9313">
          <cell r="AY9313" t="str">
            <v>09L0603</v>
          </cell>
        </row>
        <row r="9314">
          <cell r="AY9314" t="str">
            <v>09L0603</v>
          </cell>
        </row>
        <row r="9315">
          <cell r="AY9315" t="str">
            <v>09L0603</v>
          </cell>
        </row>
        <row r="9316">
          <cell r="AY9316" t="str">
            <v>05L0067</v>
          </cell>
        </row>
        <row r="9317">
          <cell r="AY9317" t="str">
            <v>05L0067</v>
          </cell>
        </row>
        <row r="9318">
          <cell r="AY9318" t="str">
            <v>05L0067</v>
          </cell>
        </row>
        <row r="9319">
          <cell r="AY9319" t="str">
            <v>09L0603</v>
          </cell>
        </row>
        <row r="9320">
          <cell r="AY9320" t="str">
            <v>05L0067</v>
          </cell>
        </row>
        <row r="9321">
          <cell r="AY9321" t="str">
            <v>05L0067</v>
          </cell>
        </row>
        <row r="9322">
          <cell r="AY9322" t="str">
            <v>09L0603</v>
          </cell>
        </row>
        <row r="9323">
          <cell r="AY9323" t="str">
            <v>09L0603</v>
          </cell>
        </row>
        <row r="9324">
          <cell r="AY9324" t="str">
            <v>09L0603</v>
          </cell>
        </row>
        <row r="9325">
          <cell r="AY9325" t="str">
            <v>09L0603</v>
          </cell>
        </row>
        <row r="9326">
          <cell r="AY9326" t="str">
            <v>09L0603</v>
          </cell>
        </row>
        <row r="9327">
          <cell r="AY9327" t="str">
            <v>09L0603</v>
          </cell>
        </row>
        <row r="9328">
          <cell r="AY9328" t="str">
            <v>09L0603</v>
          </cell>
        </row>
        <row r="9329">
          <cell r="AY9329" t="str">
            <v>09L0603</v>
          </cell>
        </row>
        <row r="9330">
          <cell r="AY9330" t="str">
            <v>09L0603</v>
          </cell>
        </row>
        <row r="9331">
          <cell r="AY9331" t="str">
            <v>09L0603</v>
          </cell>
        </row>
        <row r="9332">
          <cell r="AY9332" t="str">
            <v>09L0603</v>
          </cell>
        </row>
        <row r="9333">
          <cell r="AY9333" t="str">
            <v>09L0603</v>
          </cell>
        </row>
        <row r="9334">
          <cell r="AY9334" t="str">
            <v>09L0603</v>
          </cell>
        </row>
        <row r="9335">
          <cell r="AY9335" t="str">
            <v>09L0603</v>
          </cell>
        </row>
        <row r="9336">
          <cell r="AY9336" t="str">
            <v>09L0603</v>
          </cell>
        </row>
        <row r="9337">
          <cell r="AY9337" t="str">
            <v>09L0603</v>
          </cell>
        </row>
        <row r="9338">
          <cell r="AY9338" t="str">
            <v>09L0603</v>
          </cell>
        </row>
        <row r="9339">
          <cell r="AY9339" t="str">
            <v>09L0603</v>
          </cell>
        </row>
        <row r="9340">
          <cell r="AY9340" t="str">
            <v>09L0603</v>
          </cell>
        </row>
        <row r="9341">
          <cell r="AY9341" t="str">
            <v>09L0603</v>
          </cell>
        </row>
        <row r="9342">
          <cell r="AY9342" t="str">
            <v>09L0603</v>
          </cell>
        </row>
        <row r="9343">
          <cell r="AY9343" t="str">
            <v>09L0603</v>
          </cell>
        </row>
        <row r="9344">
          <cell r="AY9344" t="str">
            <v>09L0603</v>
          </cell>
        </row>
        <row r="9345">
          <cell r="AY9345" t="str">
            <v>09L0603</v>
          </cell>
        </row>
        <row r="9346">
          <cell r="AY9346" t="str">
            <v>09L0603</v>
          </cell>
        </row>
        <row r="9347">
          <cell r="AY9347" t="str">
            <v>09L0603</v>
          </cell>
        </row>
        <row r="9348">
          <cell r="AY9348" t="str">
            <v>09L0603</v>
          </cell>
        </row>
        <row r="9349">
          <cell r="AY9349" t="str">
            <v>09L0603</v>
          </cell>
        </row>
        <row r="9350">
          <cell r="AY9350" t="str">
            <v>09L0603</v>
          </cell>
        </row>
        <row r="9351">
          <cell r="AY9351" t="str">
            <v>09L0603</v>
          </cell>
        </row>
        <row r="9352">
          <cell r="AY9352" t="str">
            <v>09L0603</v>
          </cell>
        </row>
        <row r="9353">
          <cell r="AY9353" t="str">
            <v>05L0067</v>
          </cell>
        </row>
        <row r="9354">
          <cell r="AY9354" t="str">
            <v>09L0603</v>
          </cell>
        </row>
        <row r="9355">
          <cell r="AY9355" t="str">
            <v>09L0603</v>
          </cell>
        </row>
        <row r="9356">
          <cell r="AY9356" t="str">
            <v>09L0603</v>
          </cell>
        </row>
        <row r="9357">
          <cell r="AY9357" t="str">
            <v>09L0603</v>
          </cell>
        </row>
        <row r="9358">
          <cell r="AY9358" t="str">
            <v>09L0603</v>
          </cell>
        </row>
        <row r="9359">
          <cell r="AY9359" t="str">
            <v>05L0067</v>
          </cell>
        </row>
        <row r="9360">
          <cell r="AY9360" t="str">
            <v>09L0603</v>
          </cell>
        </row>
        <row r="9361">
          <cell r="AY9361" t="str">
            <v>09L0603</v>
          </cell>
        </row>
        <row r="9362">
          <cell r="AY9362" t="str">
            <v>09L0603</v>
          </cell>
        </row>
        <row r="9363">
          <cell r="AY9363" t="str">
            <v>09L0603</v>
          </cell>
        </row>
        <row r="9364">
          <cell r="AY9364" t="str">
            <v>09L0603</v>
          </cell>
        </row>
        <row r="9365">
          <cell r="AY9365" t="str">
            <v>09L0603</v>
          </cell>
        </row>
        <row r="9366">
          <cell r="AY9366" t="str">
            <v>09L0603</v>
          </cell>
        </row>
        <row r="9367">
          <cell r="AY9367" t="str">
            <v>09L0603</v>
          </cell>
        </row>
        <row r="9368">
          <cell r="AY9368" t="str">
            <v>09L0603</v>
          </cell>
        </row>
        <row r="9369">
          <cell r="AY9369" t="str">
            <v>09L0603</v>
          </cell>
        </row>
        <row r="9370">
          <cell r="AY9370" t="str">
            <v>05L0067</v>
          </cell>
        </row>
        <row r="9371">
          <cell r="AY9371" t="str">
            <v>05L0067</v>
          </cell>
        </row>
        <row r="9372">
          <cell r="AY9372" t="str">
            <v>05L0067</v>
          </cell>
        </row>
        <row r="9373">
          <cell r="AY9373" t="str">
            <v>09L0603</v>
          </cell>
        </row>
        <row r="9374">
          <cell r="AY9374" t="str">
            <v>09L0603</v>
          </cell>
        </row>
        <row r="9375">
          <cell r="AY9375" t="str">
            <v>09L0603</v>
          </cell>
        </row>
        <row r="9376">
          <cell r="AY9376" t="str">
            <v>09L0603</v>
          </cell>
        </row>
        <row r="9377">
          <cell r="AY9377" t="str">
            <v>09L0603</v>
          </cell>
        </row>
        <row r="9378">
          <cell r="AY9378" t="str">
            <v>09L0603</v>
          </cell>
        </row>
        <row r="9379">
          <cell r="AY9379" t="str">
            <v>09L0603</v>
          </cell>
        </row>
        <row r="9380">
          <cell r="AY9380" t="str">
            <v>09L0603</v>
          </cell>
        </row>
        <row r="9381">
          <cell r="AY9381" t="str">
            <v>09L0603</v>
          </cell>
        </row>
        <row r="9382">
          <cell r="AY9382" t="str">
            <v>09L0603</v>
          </cell>
        </row>
        <row r="9383">
          <cell r="AY9383" t="str">
            <v>09L0603</v>
          </cell>
        </row>
        <row r="9384">
          <cell r="AY9384" t="str">
            <v>09L0603</v>
          </cell>
        </row>
        <row r="9385">
          <cell r="AY9385" t="str">
            <v>09L0603</v>
          </cell>
        </row>
        <row r="9386">
          <cell r="AY9386" t="str">
            <v>09L0603</v>
          </cell>
        </row>
        <row r="9387">
          <cell r="AY9387" t="str">
            <v>09L0603</v>
          </cell>
        </row>
        <row r="9388">
          <cell r="AY9388" t="str">
            <v>09L0603</v>
          </cell>
        </row>
        <row r="9389">
          <cell r="AY9389" t="str">
            <v>09L0603</v>
          </cell>
        </row>
        <row r="9390">
          <cell r="AY9390" t="str">
            <v>09L0603</v>
          </cell>
        </row>
        <row r="9391">
          <cell r="AY9391" t="str">
            <v>09L0603</v>
          </cell>
        </row>
        <row r="9392">
          <cell r="AY9392" t="str">
            <v>09L0603</v>
          </cell>
        </row>
        <row r="9393">
          <cell r="AY9393" t="str">
            <v>09L0603</v>
          </cell>
        </row>
        <row r="9394">
          <cell r="AY9394" t="str">
            <v>09L0603</v>
          </cell>
        </row>
        <row r="9395">
          <cell r="AY9395" t="str">
            <v>09L0603</v>
          </cell>
        </row>
        <row r="9396">
          <cell r="AY9396" t="str">
            <v>09L0603</v>
          </cell>
        </row>
        <row r="9397">
          <cell r="AY9397" t="str">
            <v>09L0603</v>
          </cell>
        </row>
        <row r="9398">
          <cell r="AY9398" t="str">
            <v>09L0603</v>
          </cell>
        </row>
        <row r="9399">
          <cell r="AY9399" t="str">
            <v>09L0603</v>
          </cell>
        </row>
        <row r="9400">
          <cell r="AY9400" t="str">
            <v>09L0603</v>
          </cell>
        </row>
        <row r="9401">
          <cell r="AY9401" t="str">
            <v>09L0603</v>
          </cell>
        </row>
        <row r="9402">
          <cell r="AY9402" t="str">
            <v>09L0603</v>
          </cell>
        </row>
        <row r="9403">
          <cell r="AY9403" t="str">
            <v>09L0603</v>
          </cell>
        </row>
        <row r="9404">
          <cell r="AY9404" t="str">
            <v>09L0603</v>
          </cell>
        </row>
        <row r="9405">
          <cell r="AY9405" t="str">
            <v>09L0603</v>
          </cell>
        </row>
        <row r="9406">
          <cell r="AY9406" t="str">
            <v>09L0603</v>
          </cell>
        </row>
        <row r="9407">
          <cell r="AY9407" t="str">
            <v>09L0603</v>
          </cell>
        </row>
        <row r="9408">
          <cell r="AY9408" t="str">
            <v>09L0603</v>
          </cell>
        </row>
        <row r="9409">
          <cell r="AY9409" t="str">
            <v>09L0603</v>
          </cell>
        </row>
        <row r="9410">
          <cell r="AY9410" t="str">
            <v>09L0603</v>
          </cell>
        </row>
        <row r="9411">
          <cell r="AY9411" t="str">
            <v>09L0603</v>
          </cell>
        </row>
        <row r="9412">
          <cell r="AY9412" t="str">
            <v>09L0603</v>
          </cell>
        </row>
        <row r="9413">
          <cell r="AY9413" t="str">
            <v>09L0603</v>
          </cell>
        </row>
        <row r="9414">
          <cell r="AY9414" t="str">
            <v>09L0603</v>
          </cell>
        </row>
        <row r="9415">
          <cell r="AY9415" t="str">
            <v>09L0603</v>
          </cell>
        </row>
        <row r="9416">
          <cell r="AY9416" t="str">
            <v>09L0603</v>
          </cell>
        </row>
        <row r="9417">
          <cell r="AY9417" t="str">
            <v>09L0603</v>
          </cell>
        </row>
        <row r="9418">
          <cell r="AY9418" t="str">
            <v>09L0603</v>
          </cell>
        </row>
        <row r="9419">
          <cell r="AY9419" t="str">
            <v>09L0603</v>
          </cell>
        </row>
        <row r="9420">
          <cell r="AY9420" t="str">
            <v>09L0603</v>
          </cell>
        </row>
        <row r="9421">
          <cell r="AY9421" t="str">
            <v>09L0603</v>
          </cell>
        </row>
        <row r="9422">
          <cell r="AY9422" t="str">
            <v>09L0603</v>
          </cell>
        </row>
        <row r="9423">
          <cell r="AY9423" t="str">
            <v>09L0603</v>
          </cell>
        </row>
        <row r="9424">
          <cell r="AY9424" t="str">
            <v>09L0603</v>
          </cell>
        </row>
        <row r="9425">
          <cell r="AY9425" t="str">
            <v>09L0603</v>
          </cell>
        </row>
        <row r="9426">
          <cell r="AY9426" t="str">
            <v>09L0603</v>
          </cell>
        </row>
        <row r="9427">
          <cell r="AY9427" t="str">
            <v>09L0603</v>
          </cell>
        </row>
        <row r="9428">
          <cell r="AY9428" t="str">
            <v>09L0603</v>
          </cell>
        </row>
        <row r="9429">
          <cell r="AY9429" t="str">
            <v>09L0603</v>
          </cell>
        </row>
        <row r="9430">
          <cell r="AY9430" t="str">
            <v>09L0603</v>
          </cell>
        </row>
        <row r="9431">
          <cell r="AY9431" t="str">
            <v>09L0603</v>
          </cell>
        </row>
        <row r="9432">
          <cell r="AY9432" t="str">
            <v>09L0603</v>
          </cell>
        </row>
        <row r="9433">
          <cell r="AY9433" t="str">
            <v>09L0603</v>
          </cell>
        </row>
        <row r="9434">
          <cell r="AY9434" t="str">
            <v>09L0603</v>
          </cell>
        </row>
        <row r="9435">
          <cell r="AY9435" t="str">
            <v>09L0603</v>
          </cell>
        </row>
        <row r="9436">
          <cell r="AY9436" t="str">
            <v>09L0603</v>
          </cell>
        </row>
        <row r="9437">
          <cell r="AY9437" t="str">
            <v>09L0603</v>
          </cell>
        </row>
        <row r="9438">
          <cell r="AY9438" t="str">
            <v>09L0603</v>
          </cell>
        </row>
        <row r="9439">
          <cell r="AY9439" t="str">
            <v>09L0603</v>
          </cell>
        </row>
        <row r="9440">
          <cell r="AY9440" t="str">
            <v>09L0603</v>
          </cell>
        </row>
        <row r="9441">
          <cell r="AY9441" t="str">
            <v>09L0603</v>
          </cell>
        </row>
        <row r="9442">
          <cell r="AY9442" t="str">
            <v>09L0603</v>
          </cell>
        </row>
        <row r="9443">
          <cell r="AY9443" t="str">
            <v>09L0603</v>
          </cell>
        </row>
        <row r="9444">
          <cell r="AY9444" t="str">
            <v>09L0603</v>
          </cell>
        </row>
        <row r="9445">
          <cell r="AY9445" t="str">
            <v>09L0603</v>
          </cell>
        </row>
        <row r="9446">
          <cell r="AY9446" t="str">
            <v>09L0603</v>
          </cell>
        </row>
        <row r="9447">
          <cell r="AY9447" t="str">
            <v>09L0603</v>
          </cell>
        </row>
        <row r="9448">
          <cell r="AY9448" t="str">
            <v>09L0603</v>
          </cell>
        </row>
        <row r="9449">
          <cell r="AY9449" t="str">
            <v>09L0603</v>
          </cell>
        </row>
        <row r="9450">
          <cell r="AY9450" t="str">
            <v>05L0067</v>
          </cell>
        </row>
        <row r="9451">
          <cell r="AY9451" t="str">
            <v>05L0067</v>
          </cell>
        </row>
        <row r="9452">
          <cell r="AY9452" t="str">
            <v>09L0603</v>
          </cell>
        </row>
        <row r="9453">
          <cell r="AY9453" t="str">
            <v>09L0603</v>
          </cell>
        </row>
        <row r="9454">
          <cell r="AY9454" t="str">
            <v>09L0603</v>
          </cell>
        </row>
        <row r="9455">
          <cell r="AY9455" t="str">
            <v>09L0603</v>
          </cell>
        </row>
        <row r="9456">
          <cell r="AY9456" t="str">
            <v>09L0603</v>
          </cell>
        </row>
        <row r="9457">
          <cell r="AY9457" t="str">
            <v>09L0603</v>
          </cell>
        </row>
        <row r="9458">
          <cell r="AY9458" t="str">
            <v>05L0067</v>
          </cell>
        </row>
        <row r="9459">
          <cell r="AY9459" t="str">
            <v>05L0067</v>
          </cell>
        </row>
        <row r="9460">
          <cell r="AY9460" t="str">
            <v>05L0067</v>
          </cell>
        </row>
        <row r="9461">
          <cell r="AY9461" t="str">
            <v>05L0067</v>
          </cell>
        </row>
        <row r="9462">
          <cell r="AY9462" t="str">
            <v>05L0067</v>
          </cell>
        </row>
        <row r="9463">
          <cell r="AY9463" t="str">
            <v>05L0067</v>
          </cell>
        </row>
        <row r="9464">
          <cell r="AY9464" t="str">
            <v>05L0067</v>
          </cell>
        </row>
        <row r="9465">
          <cell r="AY9465" t="str">
            <v>05L0067</v>
          </cell>
        </row>
        <row r="9466">
          <cell r="AY9466" t="str">
            <v>05L0067</v>
          </cell>
        </row>
        <row r="9467">
          <cell r="AY9467" t="str">
            <v>05L0067</v>
          </cell>
        </row>
        <row r="9468">
          <cell r="AY9468" t="str">
            <v>05L0067</v>
          </cell>
        </row>
        <row r="9469">
          <cell r="AY9469" t="str">
            <v>09L0603</v>
          </cell>
        </row>
        <row r="9470">
          <cell r="AY9470" t="str">
            <v>09L0603</v>
          </cell>
        </row>
        <row r="9471">
          <cell r="AY9471" t="str">
            <v>09L0603</v>
          </cell>
        </row>
        <row r="9472">
          <cell r="AY9472" t="str">
            <v>09L0603</v>
          </cell>
        </row>
        <row r="9473">
          <cell r="AY9473" t="str">
            <v>09L0603</v>
          </cell>
        </row>
        <row r="9474">
          <cell r="AY9474" t="str">
            <v>09L0603</v>
          </cell>
        </row>
        <row r="9475">
          <cell r="AY9475" t="str">
            <v>09L0603</v>
          </cell>
        </row>
        <row r="9476">
          <cell r="AY9476" t="str">
            <v>09L0603</v>
          </cell>
        </row>
        <row r="9477">
          <cell r="AY9477" t="str">
            <v>09L0603</v>
          </cell>
        </row>
        <row r="9478">
          <cell r="AY9478" t="str">
            <v>09L0603</v>
          </cell>
        </row>
        <row r="9479">
          <cell r="AY9479" t="str">
            <v>09L0603</v>
          </cell>
        </row>
        <row r="9480">
          <cell r="AY9480" t="str">
            <v>09L0603</v>
          </cell>
        </row>
        <row r="9481">
          <cell r="AY9481" t="str">
            <v>09L0603</v>
          </cell>
        </row>
        <row r="9482">
          <cell r="AY9482" t="str">
            <v>09L0603</v>
          </cell>
        </row>
        <row r="9483">
          <cell r="AY9483" t="str">
            <v>09L0603</v>
          </cell>
        </row>
        <row r="9484">
          <cell r="AY9484" t="str">
            <v>09L0603</v>
          </cell>
        </row>
        <row r="9485">
          <cell r="AY9485" t="str">
            <v>09L0603</v>
          </cell>
        </row>
        <row r="9486">
          <cell r="AY9486" t="str">
            <v>09L0603</v>
          </cell>
        </row>
        <row r="9487">
          <cell r="AY9487" t="str">
            <v>09L0603</v>
          </cell>
        </row>
        <row r="9488">
          <cell r="AY9488" t="str">
            <v>09L0603</v>
          </cell>
        </row>
        <row r="9489">
          <cell r="AY9489" t="str">
            <v>09L0603</v>
          </cell>
        </row>
        <row r="9490">
          <cell r="AY9490" t="str">
            <v>09L0603</v>
          </cell>
        </row>
        <row r="9491">
          <cell r="AY9491" t="str">
            <v>09L0603</v>
          </cell>
        </row>
        <row r="9492">
          <cell r="AY9492" t="str">
            <v>09L0603</v>
          </cell>
        </row>
        <row r="9493">
          <cell r="AY9493" t="str">
            <v>09L0603</v>
          </cell>
        </row>
        <row r="9494">
          <cell r="AY9494" t="str">
            <v>09L0603</v>
          </cell>
        </row>
        <row r="9495">
          <cell r="AY9495" t="str">
            <v>09L0603</v>
          </cell>
        </row>
        <row r="9496">
          <cell r="AY9496" t="str">
            <v>09L0603</v>
          </cell>
        </row>
        <row r="9497">
          <cell r="AY9497" t="str">
            <v>09L0603</v>
          </cell>
        </row>
        <row r="9498">
          <cell r="AY9498" t="str">
            <v>09L0603</v>
          </cell>
        </row>
        <row r="9499">
          <cell r="AY9499" t="str">
            <v>09L0603</v>
          </cell>
        </row>
        <row r="9500">
          <cell r="AY9500" t="str">
            <v>09L0603</v>
          </cell>
        </row>
        <row r="9501">
          <cell r="AY9501" t="str">
            <v>09L0603</v>
          </cell>
        </row>
        <row r="9502">
          <cell r="AY9502" t="str">
            <v>09L0603</v>
          </cell>
        </row>
        <row r="9503">
          <cell r="AY9503" t="str">
            <v>09L0603</v>
          </cell>
        </row>
        <row r="9504">
          <cell r="AY9504" t="str">
            <v>09L0603</v>
          </cell>
        </row>
        <row r="9505">
          <cell r="AY9505" t="str">
            <v>09L0603</v>
          </cell>
        </row>
        <row r="9506">
          <cell r="AY9506" t="str">
            <v>09L0603</v>
          </cell>
        </row>
        <row r="9507">
          <cell r="AY9507" t="str">
            <v>09L0603</v>
          </cell>
        </row>
        <row r="9508">
          <cell r="AY9508" t="str">
            <v>09L0603</v>
          </cell>
        </row>
        <row r="9509">
          <cell r="AY9509" t="str">
            <v>05L0067</v>
          </cell>
        </row>
        <row r="9510">
          <cell r="AY9510" t="str">
            <v>05L0067</v>
          </cell>
        </row>
        <row r="9511">
          <cell r="AY9511" t="str">
            <v>05L0067</v>
          </cell>
        </row>
        <row r="9512">
          <cell r="AY9512" t="str">
            <v>05L0067</v>
          </cell>
        </row>
        <row r="9513">
          <cell r="AY9513" t="str">
            <v>09L0603</v>
          </cell>
        </row>
        <row r="9514">
          <cell r="AY9514" t="str">
            <v>09L0603</v>
          </cell>
        </row>
        <row r="9515">
          <cell r="AY9515" t="str">
            <v>09L0603</v>
          </cell>
        </row>
        <row r="9516">
          <cell r="AY9516" t="str">
            <v>09L0603</v>
          </cell>
        </row>
        <row r="9517">
          <cell r="AY9517" t="str">
            <v>09L0603</v>
          </cell>
        </row>
        <row r="9518">
          <cell r="AY9518" t="str">
            <v>09L0603</v>
          </cell>
        </row>
        <row r="9519">
          <cell r="AY9519" t="str">
            <v>05L0067</v>
          </cell>
        </row>
        <row r="9520">
          <cell r="AY9520" t="str">
            <v>05L0067</v>
          </cell>
        </row>
        <row r="9521">
          <cell r="AY9521" t="str">
            <v>05L0067</v>
          </cell>
        </row>
        <row r="9522">
          <cell r="AY9522" t="str">
            <v>05L0067</v>
          </cell>
        </row>
        <row r="9523">
          <cell r="AY9523" t="str">
            <v>05L0067</v>
          </cell>
        </row>
        <row r="9524">
          <cell r="AY9524" t="str">
            <v>05L0067</v>
          </cell>
        </row>
        <row r="9525">
          <cell r="AY9525" t="str">
            <v>05L0067</v>
          </cell>
        </row>
        <row r="9526">
          <cell r="AY9526" t="str">
            <v>05L0067</v>
          </cell>
        </row>
        <row r="9527">
          <cell r="AY9527" t="str">
            <v>09L0603</v>
          </cell>
        </row>
        <row r="9528">
          <cell r="AY9528" t="str">
            <v>09L0603</v>
          </cell>
        </row>
        <row r="9529">
          <cell r="AY9529" t="str">
            <v>09L0603</v>
          </cell>
        </row>
        <row r="9530">
          <cell r="AY9530" t="str">
            <v>09L0603</v>
          </cell>
        </row>
        <row r="9531">
          <cell r="AY9531" t="str">
            <v>09L0603</v>
          </cell>
        </row>
        <row r="9532">
          <cell r="AY9532" t="str">
            <v>09L0603</v>
          </cell>
        </row>
        <row r="9533">
          <cell r="AY9533" t="str">
            <v>09L0603</v>
          </cell>
        </row>
        <row r="9534">
          <cell r="AY9534" t="str">
            <v>09L0603</v>
          </cell>
        </row>
        <row r="9535">
          <cell r="AY9535" t="str">
            <v>09L0603</v>
          </cell>
        </row>
        <row r="9536">
          <cell r="AY9536" t="str">
            <v>09L0603</v>
          </cell>
        </row>
        <row r="9537">
          <cell r="AY9537" t="str">
            <v>05L0067</v>
          </cell>
        </row>
        <row r="9538">
          <cell r="AY9538" t="str">
            <v>05L0067</v>
          </cell>
        </row>
        <row r="9539">
          <cell r="AY9539" t="str">
            <v>09L0603</v>
          </cell>
        </row>
        <row r="9540">
          <cell r="AY9540" t="str">
            <v>09L0603</v>
          </cell>
        </row>
        <row r="9541">
          <cell r="AY9541" t="str">
            <v>09L0603</v>
          </cell>
        </row>
        <row r="9542">
          <cell r="AY9542" t="str">
            <v>09L0603</v>
          </cell>
        </row>
        <row r="9543">
          <cell r="AY9543" t="str">
            <v>09L0603</v>
          </cell>
        </row>
        <row r="9544">
          <cell r="AY9544" t="str">
            <v>09L0603</v>
          </cell>
        </row>
        <row r="9545">
          <cell r="AY9545" t="str">
            <v>09L0603</v>
          </cell>
        </row>
        <row r="9546">
          <cell r="AY9546" t="str">
            <v>09L0603</v>
          </cell>
        </row>
        <row r="9547">
          <cell r="AY9547" t="str">
            <v>09L0603</v>
          </cell>
        </row>
        <row r="9548">
          <cell r="AY9548" t="str">
            <v>09L0603</v>
          </cell>
        </row>
        <row r="9549">
          <cell r="AY9549" t="str">
            <v>09L0603</v>
          </cell>
        </row>
        <row r="9550">
          <cell r="AY9550" t="str">
            <v>09L0603</v>
          </cell>
        </row>
        <row r="9551">
          <cell r="AY9551" t="str">
            <v>09L0603</v>
          </cell>
        </row>
        <row r="9552">
          <cell r="AY9552" t="str">
            <v>09L0603</v>
          </cell>
        </row>
        <row r="9553">
          <cell r="AY9553" t="str">
            <v>09L0603</v>
          </cell>
        </row>
        <row r="9554">
          <cell r="AY9554" t="str">
            <v>09L0603</v>
          </cell>
        </row>
        <row r="9555">
          <cell r="AY9555" t="str">
            <v>09L0603</v>
          </cell>
        </row>
        <row r="9556">
          <cell r="AY9556" t="str">
            <v>05L0067</v>
          </cell>
        </row>
        <row r="9557">
          <cell r="AY9557" t="str">
            <v>09L0603</v>
          </cell>
        </row>
        <row r="9558">
          <cell r="AY9558" t="str">
            <v>09L0603</v>
          </cell>
        </row>
        <row r="9559">
          <cell r="AY9559" t="str">
            <v>09L0603</v>
          </cell>
        </row>
        <row r="9560">
          <cell r="AY9560" t="str">
            <v>09L0603</v>
          </cell>
        </row>
        <row r="9561">
          <cell r="AY9561" t="str">
            <v>09L0603</v>
          </cell>
        </row>
        <row r="9562">
          <cell r="AY9562" t="str">
            <v>09L0603</v>
          </cell>
        </row>
        <row r="9563">
          <cell r="AY9563" t="str">
            <v>09L0603</v>
          </cell>
        </row>
        <row r="9564">
          <cell r="AY9564" t="str">
            <v>09L0603</v>
          </cell>
        </row>
        <row r="9565">
          <cell r="AY9565" t="str">
            <v>09L0603</v>
          </cell>
        </row>
        <row r="9566">
          <cell r="AY9566" t="str">
            <v>09L0603</v>
          </cell>
        </row>
        <row r="9567">
          <cell r="AY9567" t="str">
            <v>09L0603</v>
          </cell>
        </row>
        <row r="9568">
          <cell r="AY9568" t="str">
            <v>09L0603</v>
          </cell>
        </row>
        <row r="9569">
          <cell r="AY9569" t="str">
            <v>09L0603</v>
          </cell>
        </row>
        <row r="9570">
          <cell r="AY9570" t="str">
            <v>09L0603</v>
          </cell>
        </row>
        <row r="9571">
          <cell r="AY9571" t="str">
            <v>09L0603</v>
          </cell>
        </row>
        <row r="9572">
          <cell r="AY9572" t="str">
            <v>09L0603</v>
          </cell>
        </row>
        <row r="9573">
          <cell r="AY9573" t="str">
            <v>09L0603</v>
          </cell>
        </row>
        <row r="9574">
          <cell r="AY9574" t="str">
            <v>09L0603</v>
          </cell>
        </row>
        <row r="9575">
          <cell r="AY9575" t="str">
            <v>09L0603</v>
          </cell>
        </row>
        <row r="9576">
          <cell r="AY9576" t="str">
            <v>09L0603</v>
          </cell>
        </row>
        <row r="9577">
          <cell r="AY9577" t="str">
            <v>09L0603</v>
          </cell>
        </row>
        <row r="9578">
          <cell r="AY9578" t="str">
            <v>09L0603</v>
          </cell>
        </row>
        <row r="9579">
          <cell r="AY9579" t="str">
            <v>09L0603</v>
          </cell>
        </row>
        <row r="9580">
          <cell r="AY9580" t="str">
            <v>09L0603</v>
          </cell>
        </row>
        <row r="9581">
          <cell r="AY9581" t="str">
            <v>09L0603</v>
          </cell>
        </row>
        <row r="9582">
          <cell r="AY9582" t="str">
            <v>09L0603</v>
          </cell>
        </row>
        <row r="9583">
          <cell r="AY9583" t="str">
            <v>09L0603</v>
          </cell>
        </row>
        <row r="9584">
          <cell r="AY9584" t="str">
            <v>09L0603</v>
          </cell>
        </row>
        <row r="9585">
          <cell r="AY9585" t="str">
            <v>09L0603</v>
          </cell>
        </row>
        <row r="9586">
          <cell r="AY9586" t="str">
            <v>09L0603</v>
          </cell>
        </row>
        <row r="9587">
          <cell r="AY9587" t="str">
            <v>09L0603</v>
          </cell>
        </row>
        <row r="9588">
          <cell r="AY9588" t="str">
            <v>09L0603</v>
          </cell>
        </row>
        <row r="9589">
          <cell r="AY9589" t="str">
            <v>05L0067</v>
          </cell>
        </row>
        <row r="9590">
          <cell r="AY9590" t="str">
            <v>05L0067</v>
          </cell>
        </row>
        <row r="9591">
          <cell r="AY9591" t="str">
            <v>09L0603</v>
          </cell>
        </row>
        <row r="9592">
          <cell r="AY9592" t="str">
            <v>09L0603</v>
          </cell>
        </row>
        <row r="9593">
          <cell r="AY9593" t="str">
            <v>09L0603</v>
          </cell>
        </row>
        <row r="9594">
          <cell r="AY9594" t="str">
            <v>09L0603</v>
          </cell>
        </row>
        <row r="9595">
          <cell r="AY9595" t="str">
            <v>09L0603</v>
          </cell>
        </row>
        <row r="9596">
          <cell r="AY9596" t="str">
            <v>09L0603</v>
          </cell>
        </row>
        <row r="9597">
          <cell r="AY9597" t="str">
            <v>09L0603</v>
          </cell>
        </row>
        <row r="9598">
          <cell r="AY9598" t="str">
            <v>09L0603</v>
          </cell>
        </row>
        <row r="9599">
          <cell r="AY9599" t="str">
            <v>09L0603</v>
          </cell>
        </row>
        <row r="9600">
          <cell r="AY9600" t="str">
            <v>09L0603</v>
          </cell>
        </row>
        <row r="9601">
          <cell r="AY9601" t="str">
            <v>09L0603</v>
          </cell>
        </row>
        <row r="9602">
          <cell r="AY9602" t="str">
            <v>09L0603</v>
          </cell>
        </row>
        <row r="9603">
          <cell r="AY9603" t="str">
            <v>09L0603</v>
          </cell>
        </row>
        <row r="9604">
          <cell r="AY9604" t="str">
            <v>05L0067</v>
          </cell>
        </row>
        <row r="9605">
          <cell r="AY9605" t="str">
            <v>09L0603</v>
          </cell>
        </row>
        <row r="9606">
          <cell r="AY9606" t="str">
            <v>09L0603</v>
          </cell>
        </row>
        <row r="9607">
          <cell r="AY9607" t="str">
            <v>09L0603</v>
          </cell>
        </row>
        <row r="9608">
          <cell r="AY9608" t="str">
            <v>09L0603</v>
          </cell>
        </row>
        <row r="9609">
          <cell r="AY9609" t="str">
            <v>09L0603</v>
          </cell>
        </row>
        <row r="9610">
          <cell r="AY9610" t="str">
            <v>09L0603</v>
          </cell>
        </row>
        <row r="9611">
          <cell r="AY9611" t="str">
            <v>09L0603</v>
          </cell>
        </row>
        <row r="9612">
          <cell r="AY9612" t="str">
            <v>09L0603</v>
          </cell>
        </row>
        <row r="9613">
          <cell r="AY9613" t="str">
            <v>09L0603</v>
          </cell>
        </row>
        <row r="9614">
          <cell r="AY9614" t="str">
            <v>09L0603</v>
          </cell>
        </row>
        <row r="9615">
          <cell r="AY9615" t="str">
            <v>09L0603</v>
          </cell>
        </row>
        <row r="9616">
          <cell r="AY9616" t="str">
            <v>09L0603</v>
          </cell>
        </row>
        <row r="9617">
          <cell r="AY9617" t="str">
            <v>09L0603</v>
          </cell>
        </row>
        <row r="9618">
          <cell r="AY9618" t="str">
            <v>09L0603</v>
          </cell>
        </row>
        <row r="9619">
          <cell r="AY9619" t="str">
            <v>09L0603</v>
          </cell>
        </row>
        <row r="9620">
          <cell r="AY9620" t="str">
            <v>09L0603</v>
          </cell>
        </row>
        <row r="9621">
          <cell r="AY9621" t="str">
            <v>09L0603</v>
          </cell>
        </row>
        <row r="9622">
          <cell r="AY9622" t="str">
            <v>09L0603</v>
          </cell>
        </row>
        <row r="9623">
          <cell r="AY9623" t="str">
            <v>09L0603</v>
          </cell>
        </row>
        <row r="9624">
          <cell r="AY9624" t="str">
            <v>09L0603</v>
          </cell>
        </row>
        <row r="9625">
          <cell r="AY9625" t="str">
            <v>09L0603</v>
          </cell>
        </row>
        <row r="9626">
          <cell r="AY9626" t="str">
            <v>09L0603</v>
          </cell>
        </row>
        <row r="9627">
          <cell r="AY9627" t="str">
            <v>09L0603</v>
          </cell>
        </row>
        <row r="9628">
          <cell r="AY9628" t="str">
            <v>09L0603</v>
          </cell>
        </row>
        <row r="9629">
          <cell r="AY9629" t="str">
            <v>09L0603</v>
          </cell>
        </row>
        <row r="9630">
          <cell r="AY9630" t="str">
            <v>09L0603</v>
          </cell>
        </row>
        <row r="9631">
          <cell r="AY9631" t="str">
            <v>09L0603</v>
          </cell>
        </row>
        <row r="9632">
          <cell r="AY9632" t="str">
            <v>09L0603</v>
          </cell>
        </row>
        <row r="9633">
          <cell r="AY9633" t="str">
            <v>09L0603</v>
          </cell>
        </row>
        <row r="9634">
          <cell r="AY9634" t="str">
            <v>09L0603</v>
          </cell>
        </row>
        <row r="9635">
          <cell r="AY9635" t="str">
            <v>09L0603</v>
          </cell>
        </row>
        <row r="9636">
          <cell r="AY9636" t="str">
            <v>09L0603</v>
          </cell>
        </row>
        <row r="9637">
          <cell r="AY9637" t="str">
            <v>09L0603</v>
          </cell>
        </row>
        <row r="9638">
          <cell r="AY9638" t="str">
            <v>09L0603</v>
          </cell>
        </row>
        <row r="9639">
          <cell r="AY9639" t="str">
            <v>09L0603</v>
          </cell>
        </row>
        <row r="9640">
          <cell r="AY9640" t="str">
            <v>05L0067</v>
          </cell>
        </row>
        <row r="9641">
          <cell r="AY9641" t="str">
            <v>09L0603</v>
          </cell>
        </row>
        <row r="9642">
          <cell r="AY9642" t="str">
            <v>09L0301</v>
          </cell>
        </row>
        <row r="9643">
          <cell r="AY9643" t="str">
            <v>09L0301</v>
          </cell>
        </row>
        <row r="9644">
          <cell r="AY9644" t="str">
            <v>09L0301</v>
          </cell>
        </row>
        <row r="9645">
          <cell r="AY9645" t="str">
            <v>09L0301</v>
          </cell>
        </row>
        <row r="9646">
          <cell r="AY9646" t="str">
            <v>09L0301</v>
          </cell>
        </row>
        <row r="9647">
          <cell r="AY9647" t="str">
            <v>09L0301</v>
          </cell>
        </row>
        <row r="9648">
          <cell r="AY9648" t="str">
            <v>09L0301</v>
          </cell>
        </row>
        <row r="9649">
          <cell r="AY9649" t="str">
            <v>09L0301</v>
          </cell>
        </row>
        <row r="9650">
          <cell r="AY9650" t="str">
            <v>09L0301</v>
          </cell>
        </row>
        <row r="9651">
          <cell r="AY9651" t="str">
            <v>09L0301</v>
          </cell>
        </row>
        <row r="9652">
          <cell r="AY9652" t="str">
            <v>09L0301</v>
          </cell>
        </row>
        <row r="9653">
          <cell r="AY9653" t="str">
            <v>09L0301</v>
          </cell>
        </row>
        <row r="9654">
          <cell r="AY9654" t="str">
            <v>09L0301</v>
          </cell>
        </row>
        <row r="9655">
          <cell r="AY9655" t="str">
            <v>09L0301</v>
          </cell>
        </row>
        <row r="9656">
          <cell r="AY9656" t="str">
            <v>09L0301</v>
          </cell>
        </row>
        <row r="9657">
          <cell r="AY9657" t="str">
            <v>09L0301</v>
          </cell>
        </row>
        <row r="9658">
          <cell r="AY9658" t="str">
            <v>09L0301</v>
          </cell>
        </row>
        <row r="9659">
          <cell r="AY9659" t="str">
            <v>09L0301</v>
          </cell>
        </row>
        <row r="9660">
          <cell r="AY9660" t="str">
            <v>09L0301</v>
          </cell>
        </row>
        <row r="9661">
          <cell r="AY9661" t="str">
            <v>09L0301</v>
          </cell>
        </row>
        <row r="9662">
          <cell r="AY9662" t="str">
            <v>09L0301</v>
          </cell>
        </row>
        <row r="9663">
          <cell r="AY9663" t="str">
            <v>09L0301</v>
          </cell>
        </row>
        <row r="9664">
          <cell r="AY9664" t="str">
            <v>09L0301</v>
          </cell>
        </row>
        <row r="9665">
          <cell r="AY9665" t="str">
            <v>09L0301</v>
          </cell>
        </row>
        <row r="9666">
          <cell r="AY9666" t="str">
            <v>09L0301</v>
          </cell>
        </row>
        <row r="9667">
          <cell r="AY9667" t="str">
            <v>09L0301</v>
          </cell>
        </row>
        <row r="9668">
          <cell r="AY9668" t="str">
            <v>09L0301</v>
          </cell>
        </row>
        <row r="9669">
          <cell r="AY9669" t="str">
            <v>09L0301</v>
          </cell>
        </row>
        <row r="9670">
          <cell r="AY9670" t="str">
            <v>09L0301</v>
          </cell>
        </row>
        <row r="9671">
          <cell r="AY9671" t="str">
            <v>09L0301</v>
          </cell>
        </row>
        <row r="9672">
          <cell r="AY9672" t="str">
            <v>09L0301</v>
          </cell>
        </row>
        <row r="9673">
          <cell r="AY9673" t="str">
            <v>09L0301</v>
          </cell>
        </row>
        <row r="9674">
          <cell r="AY9674" t="str">
            <v>09L0301</v>
          </cell>
        </row>
        <row r="9675">
          <cell r="AY9675" t="str">
            <v>09L0301</v>
          </cell>
        </row>
        <row r="9676">
          <cell r="AY9676" t="str">
            <v>09L0301</v>
          </cell>
        </row>
        <row r="9677">
          <cell r="AY9677" t="str">
            <v>09L0301</v>
          </cell>
        </row>
        <row r="9678">
          <cell r="AY9678" t="str">
            <v>09L0301</v>
          </cell>
        </row>
        <row r="9679">
          <cell r="AY9679" t="str">
            <v>09L0301</v>
          </cell>
        </row>
        <row r="9680">
          <cell r="AY9680" t="str">
            <v>09L0301</v>
          </cell>
        </row>
        <row r="9681">
          <cell r="AY9681" t="str">
            <v>09L0301</v>
          </cell>
        </row>
        <row r="9682">
          <cell r="AY9682" t="str">
            <v>09L0301</v>
          </cell>
        </row>
        <row r="9683">
          <cell r="AY9683" t="str">
            <v>09L0301</v>
          </cell>
        </row>
        <row r="9684">
          <cell r="AY9684" t="str">
            <v>09L0301</v>
          </cell>
        </row>
        <row r="9685">
          <cell r="AY9685" t="str">
            <v>09L0301</v>
          </cell>
        </row>
        <row r="9686">
          <cell r="AY9686" t="str">
            <v>09L0301</v>
          </cell>
        </row>
        <row r="9687">
          <cell r="AY9687" t="str">
            <v>09L0301</v>
          </cell>
        </row>
        <row r="9688">
          <cell r="AY9688" t="str">
            <v>09L0301</v>
          </cell>
        </row>
        <row r="9689">
          <cell r="AY9689" t="str">
            <v>09L0301</v>
          </cell>
        </row>
        <row r="9690">
          <cell r="AY9690" t="str">
            <v>09L0301</v>
          </cell>
        </row>
        <row r="9691">
          <cell r="AY9691" t="str">
            <v>09L0301</v>
          </cell>
        </row>
        <row r="9692">
          <cell r="AY9692" t="str">
            <v>09L0301</v>
          </cell>
        </row>
        <row r="9693">
          <cell r="AY9693" t="str">
            <v>09L0301</v>
          </cell>
        </row>
        <row r="9694">
          <cell r="AY9694" t="str">
            <v>09L0301</v>
          </cell>
        </row>
        <row r="9695">
          <cell r="AY9695" t="str">
            <v>09L0301</v>
          </cell>
        </row>
        <row r="9696">
          <cell r="AY9696" t="str">
            <v>09L0301</v>
          </cell>
        </row>
        <row r="9697">
          <cell r="AY9697" t="str">
            <v>09L0301</v>
          </cell>
        </row>
        <row r="9698">
          <cell r="AY9698" t="str">
            <v>09L0301</v>
          </cell>
        </row>
        <row r="9699">
          <cell r="AY9699" t="str">
            <v>09L0301</v>
          </cell>
        </row>
        <row r="9700">
          <cell r="AY9700" t="str">
            <v>09L0301</v>
          </cell>
        </row>
        <row r="9701">
          <cell r="AY9701" t="str">
            <v>09L0301</v>
          </cell>
        </row>
        <row r="9702">
          <cell r="AY9702" t="str">
            <v>09L0301</v>
          </cell>
        </row>
        <row r="9703">
          <cell r="AY9703" t="str">
            <v>09L0301</v>
          </cell>
        </row>
        <row r="9704">
          <cell r="AY9704" t="str">
            <v>09L0301</v>
          </cell>
        </row>
        <row r="9705">
          <cell r="AY9705" t="str">
            <v>09L0301</v>
          </cell>
        </row>
        <row r="9706">
          <cell r="AY9706" t="str">
            <v>09L0301</v>
          </cell>
        </row>
        <row r="9707">
          <cell r="AY9707" t="str">
            <v>09L0301</v>
          </cell>
        </row>
        <row r="9708">
          <cell r="AY9708" t="str">
            <v>09L0301</v>
          </cell>
        </row>
        <row r="9709">
          <cell r="AY9709" t="str">
            <v>09L0301</v>
          </cell>
        </row>
        <row r="9710">
          <cell r="AY9710" t="str">
            <v>09L0301</v>
          </cell>
        </row>
        <row r="9711">
          <cell r="AY9711" t="str">
            <v>09L0301</v>
          </cell>
        </row>
        <row r="9712">
          <cell r="AY9712" t="str">
            <v>09L0301</v>
          </cell>
        </row>
        <row r="9713">
          <cell r="AY9713" t="str">
            <v>09L0301</v>
          </cell>
        </row>
        <row r="9714">
          <cell r="AY9714" t="str">
            <v>09L0301</v>
          </cell>
        </row>
        <row r="9715">
          <cell r="AY9715" t="str">
            <v>09L0301</v>
          </cell>
        </row>
        <row r="9716">
          <cell r="AY9716" t="str">
            <v>09L0301</v>
          </cell>
        </row>
        <row r="9717">
          <cell r="AY9717" t="str">
            <v>09L0301</v>
          </cell>
        </row>
        <row r="9718">
          <cell r="AY9718" t="str">
            <v>09L0301</v>
          </cell>
        </row>
        <row r="9719">
          <cell r="AY9719" t="str">
            <v>09L0301</v>
          </cell>
        </row>
        <row r="9720">
          <cell r="AY9720" t="str">
            <v>09L0301</v>
          </cell>
        </row>
        <row r="9721">
          <cell r="AY9721" t="str">
            <v>09L0301</v>
          </cell>
        </row>
        <row r="9722">
          <cell r="AY9722" t="str">
            <v>09L0301</v>
          </cell>
        </row>
        <row r="9723">
          <cell r="AY9723" t="str">
            <v>09L0301</v>
          </cell>
        </row>
        <row r="9724">
          <cell r="AY9724" t="str">
            <v>09L0301</v>
          </cell>
        </row>
        <row r="9725">
          <cell r="AY9725" t="str">
            <v>09L0301</v>
          </cell>
        </row>
        <row r="9726">
          <cell r="AY9726" t="str">
            <v>09L0301</v>
          </cell>
        </row>
        <row r="9727">
          <cell r="AY9727" t="str">
            <v>09L0301</v>
          </cell>
        </row>
        <row r="9728">
          <cell r="AY9728" t="str">
            <v>09L0301</v>
          </cell>
        </row>
        <row r="9729">
          <cell r="AY9729" t="str">
            <v>09L0301</v>
          </cell>
        </row>
        <row r="9730">
          <cell r="AY9730" t="str">
            <v>09L0301</v>
          </cell>
        </row>
        <row r="9731">
          <cell r="AY9731" t="str">
            <v>09L0301</v>
          </cell>
        </row>
        <row r="9732">
          <cell r="AY9732" t="str">
            <v>09L0301</v>
          </cell>
        </row>
        <row r="9733">
          <cell r="AY9733" t="str">
            <v>09L0301</v>
          </cell>
        </row>
        <row r="9734">
          <cell r="AY9734" t="str">
            <v>09L0301</v>
          </cell>
        </row>
        <row r="9735">
          <cell r="AY9735" t="str">
            <v>09L0301</v>
          </cell>
        </row>
        <row r="9736">
          <cell r="AY9736" t="str">
            <v>09L0301</v>
          </cell>
        </row>
        <row r="9737">
          <cell r="AY9737" t="str">
            <v>09L0301</v>
          </cell>
        </row>
        <row r="9738">
          <cell r="AY9738" t="str">
            <v>09L0301</v>
          </cell>
        </row>
        <row r="9739">
          <cell r="AY9739" t="str">
            <v>09L0301</v>
          </cell>
        </row>
        <row r="9740">
          <cell r="AY9740" t="str">
            <v>09L0301</v>
          </cell>
        </row>
        <row r="9741">
          <cell r="AY9741" t="str">
            <v>09L0301</v>
          </cell>
        </row>
        <row r="9742">
          <cell r="AY9742" t="str">
            <v>09L0301</v>
          </cell>
        </row>
        <row r="9743">
          <cell r="AY9743" t="str">
            <v>09L0301</v>
          </cell>
        </row>
        <row r="9744">
          <cell r="AY9744" t="str">
            <v>09L0301</v>
          </cell>
        </row>
        <row r="9745">
          <cell r="AY9745" t="str">
            <v>09L0301</v>
          </cell>
        </row>
        <row r="9746">
          <cell r="AY9746" t="str">
            <v>09L0301</v>
          </cell>
        </row>
        <row r="9747">
          <cell r="AY9747" t="str">
            <v>09L0301</v>
          </cell>
        </row>
        <row r="9748">
          <cell r="AY9748" t="str">
            <v>09L0301</v>
          </cell>
        </row>
        <row r="9749">
          <cell r="AY9749" t="str">
            <v>09L0301</v>
          </cell>
        </row>
        <row r="9750">
          <cell r="AY9750" t="str">
            <v>09L0301</v>
          </cell>
        </row>
        <row r="9751">
          <cell r="AY9751" t="str">
            <v>09L0301</v>
          </cell>
        </row>
        <row r="9752">
          <cell r="AY9752" t="str">
            <v>09L0301</v>
          </cell>
        </row>
        <row r="9753">
          <cell r="AY9753" t="str">
            <v>09L0301</v>
          </cell>
        </row>
        <row r="9754">
          <cell r="AY9754" t="str">
            <v>09L0301</v>
          </cell>
        </row>
        <row r="9755">
          <cell r="AY9755" t="str">
            <v>09L0301</v>
          </cell>
        </row>
        <row r="9756">
          <cell r="AY9756" t="str">
            <v>09L0301</v>
          </cell>
        </row>
        <row r="9757">
          <cell r="AY9757" t="str">
            <v>09L0301</v>
          </cell>
        </row>
        <row r="9758">
          <cell r="AY9758" t="str">
            <v>09L0301</v>
          </cell>
        </row>
        <row r="9759">
          <cell r="AY9759" t="str">
            <v>09L0301</v>
          </cell>
        </row>
        <row r="9760">
          <cell r="AY9760" t="str">
            <v>09L0301</v>
          </cell>
        </row>
        <row r="9761">
          <cell r="AY9761" t="str">
            <v>09L0301</v>
          </cell>
        </row>
        <row r="9762">
          <cell r="AY9762" t="str">
            <v>09L0301</v>
          </cell>
        </row>
        <row r="9763">
          <cell r="AY9763" t="str">
            <v>09L0301</v>
          </cell>
        </row>
        <row r="9764">
          <cell r="AY9764" t="str">
            <v>09L0301</v>
          </cell>
        </row>
        <row r="9765">
          <cell r="AY9765" t="str">
            <v>09L0301</v>
          </cell>
        </row>
        <row r="9766">
          <cell r="AY9766" t="str">
            <v>09L0301</v>
          </cell>
        </row>
        <row r="9767">
          <cell r="AY9767" t="str">
            <v>09L0301</v>
          </cell>
        </row>
        <row r="9768">
          <cell r="AY9768" t="str">
            <v>09L0301</v>
          </cell>
        </row>
        <row r="9769">
          <cell r="AY9769" t="str">
            <v>09L0301</v>
          </cell>
        </row>
        <row r="9770">
          <cell r="AY9770" t="str">
            <v>09L0301</v>
          </cell>
        </row>
        <row r="9771">
          <cell r="AY9771" t="str">
            <v>09L0301</v>
          </cell>
        </row>
        <row r="9772">
          <cell r="AY9772" t="str">
            <v>09L0301</v>
          </cell>
        </row>
        <row r="9773">
          <cell r="AY9773" t="str">
            <v>09L0301</v>
          </cell>
        </row>
        <row r="9774">
          <cell r="AY9774" t="str">
            <v>09L0301</v>
          </cell>
        </row>
        <row r="9775">
          <cell r="AY9775" t="str">
            <v>09L0301</v>
          </cell>
        </row>
        <row r="9776">
          <cell r="AY9776" t="str">
            <v>09L0301</v>
          </cell>
        </row>
        <row r="9777">
          <cell r="AY9777" t="str">
            <v>09L0301</v>
          </cell>
        </row>
        <row r="9778">
          <cell r="AY9778" t="str">
            <v>09L0301</v>
          </cell>
        </row>
        <row r="9779">
          <cell r="AY9779" t="str">
            <v>09L0301</v>
          </cell>
        </row>
        <row r="9780">
          <cell r="AY9780" t="str">
            <v>09L0301</v>
          </cell>
        </row>
        <row r="9781">
          <cell r="AY9781" t="str">
            <v>09L0301</v>
          </cell>
        </row>
        <row r="9782">
          <cell r="AY9782" t="str">
            <v>09L0301</v>
          </cell>
        </row>
        <row r="9783">
          <cell r="AY9783" t="str">
            <v>09L0301</v>
          </cell>
        </row>
        <row r="9784">
          <cell r="AY9784" t="str">
            <v>09L0301</v>
          </cell>
        </row>
        <row r="9785">
          <cell r="AY9785" t="str">
            <v>09L0301</v>
          </cell>
        </row>
        <row r="9786">
          <cell r="AY9786" t="str">
            <v>09L0301</v>
          </cell>
        </row>
        <row r="9787">
          <cell r="AY9787" t="str">
            <v>09L0301</v>
          </cell>
        </row>
        <row r="9788">
          <cell r="AY9788" t="str">
            <v>09L0301</v>
          </cell>
        </row>
        <row r="9789">
          <cell r="AY9789" t="str">
            <v>09L0301</v>
          </cell>
        </row>
        <row r="9790">
          <cell r="AY9790" t="str">
            <v>09L0301</v>
          </cell>
        </row>
        <row r="9791">
          <cell r="AY9791" t="str">
            <v>09L0301</v>
          </cell>
        </row>
        <row r="9792">
          <cell r="AY9792" t="str">
            <v>09L0301</v>
          </cell>
        </row>
        <row r="9793">
          <cell r="AY9793" t="str">
            <v>09L0301</v>
          </cell>
        </row>
        <row r="9794">
          <cell r="AY9794" t="str">
            <v>09L0301</v>
          </cell>
        </row>
        <row r="9795">
          <cell r="AY9795" t="str">
            <v>09L0301</v>
          </cell>
        </row>
        <row r="9796">
          <cell r="AY9796" t="str">
            <v>09L0301</v>
          </cell>
        </row>
        <row r="9797">
          <cell r="AY9797" t="str">
            <v>09L0301</v>
          </cell>
        </row>
        <row r="9798">
          <cell r="AY9798" t="str">
            <v>09L0301</v>
          </cell>
        </row>
        <row r="9799">
          <cell r="AY9799" t="str">
            <v>09L0301</v>
          </cell>
        </row>
        <row r="9800">
          <cell r="AY9800" t="str">
            <v>09L0301</v>
          </cell>
        </row>
        <row r="9801">
          <cell r="AY9801" t="str">
            <v>09L0301</v>
          </cell>
        </row>
        <row r="9802">
          <cell r="AY9802" t="str">
            <v>09L0301</v>
          </cell>
        </row>
        <row r="9803">
          <cell r="AY9803" t="str">
            <v>09L0301</v>
          </cell>
        </row>
        <row r="9804">
          <cell r="AY9804" t="str">
            <v>09L0301</v>
          </cell>
        </row>
        <row r="9805">
          <cell r="AY9805" t="str">
            <v>09L0301</v>
          </cell>
        </row>
        <row r="9806">
          <cell r="AY9806" t="str">
            <v>09L0301</v>
          </cell>
        </row>
        <row r="9807">
          <cell r="AY9807" t="str">
            <v>09L0301</v>
          </cell>
        </row>
        <row r="9808">
          <cell r="AY9808" t="str">
            <v>09L0301</v>
          </cell>
        </row>
        <row r="9809">
          <cell r="AY9809" t="str">
            <v>09L0301</v>
          </cell>
        </row>
        <row r="9810">
          <cell r="AY9810" t="str">
            <v>09L0301</v>
          </cell>
        </row>
        <row r="9811">
          <cell r="AY9811" t="str">
            <v>09L0301</v>
          </cell>
        </row>
        <row r="9812">
          <cell r="AY9812" t="str">
            <v>09L0301</v>
          </cell>
        </row>
        <row r="9813">
          <cell r="AY9813" t="str">
            <v>09L0301</v>
          </cell>
        </row>
        <row r="9814">
          <cell r="AY9814" t="str">
            <v>09L0301</v>
          </cell>
        </row>
        <row r="9815">
          <cell r="AY9815" t="str">
            <v>09L0301</v>
          </cell>
        </row>
        <row r="9816">
          <cell r="AY9816" t="str">
            <v>09L0301</v>
          </cell>
        </row>
        <row r="9817">
          <cell r="AY9817" t="str">
            <v>09L0301</v>
          </cell>
        </row>
        <row r="9818">
          <cell r="AY9818" t="str">
            <v>09L0301</v>
          </cell>
        </row>
        <row r="9819">
          <cell r="AY9819" t="str">
            <v>09L0301</v>
          </cell>
        </row>
        <row r="9820">
          <cell r="AY9820" t="str">
            <v>09L0301</v>
          </cell>
        </row>
        <row r="9821">
          <cell r="AY9821" t="str">
            <v>09L0301</v>
          </cell>
        </row>
        <row r="9822">
          <cell r="AY9822" t="str">
            <v>09L0301</v>
          </cell>
        </row>
        <row r="9823">
          <cell r="AY9823" t="str">
            <v>09L0301</v>
          </cell>
        </row>
        <row r="9824">
          <cell r="AY9824" t="str">
            <v>09L0301</v>
          </cell>
        </row>
        <row r="9825">
          <cell r="AY9825" t="str">
            <v>09L0301</v>
          </cell>
        </row>
        <row r="9826">
          <cell r="AY9826" t="str">
            <v>09L0301</v>
          </cell>
        </row>
        <row r="9827">
          <cell r="AY9827" t="str">
            <v>09L0301</v>
          </cell>
        </row>
        <row r="9828">
          <cell r="AY9828" t="str">
            <v>09L0301</v>
          </cell>
        </row>
        <row r="9829">
          <cell r="AY9829" t="str">
            <v>09L0301</v>
          </cell>
        </row>
        <row r="9830">
          <cell r="AY9830" t="str">
            <v>09L0301</v>
          </cell>
        </row>
        <row r="9831">
          <cell r="AY9831" t="str">
            <v>09L0301</v>
          </cell>
        </row>
        <row r="9832">
          <cell r="AY9832" t="str">
            <v>09L0301</v>
          </cell>
        </row>
        <row r="9833">
          <cell r="AY9833" t="str">
            <v>09L0301</v>
          </cell>
        </row>
        <row r="9834">
          <cell r="AY9834" t="str">
            <v>09L0301</v>
          </cell>
        </row>
        <row r="9835">
          <cell r="AY9835" t="str">
            <v>09L0301</v>
          </cell>
        </row>
        <row r="9836">
          <cell r="AY9836" t="str">
            <v>09L0301</v>
          </cell>
        </row>
        <row r="9837">
          <cell r="AY9837" t="str">
            <v>09L0301</v>
          </cell>
        </row>
        <row r="9838">
          <cell r="AY9838" t="str">
            <v>09L0301</v>
          </cell>
        </row>
        <row r="9839">
          <cell r="AY9839" t="str">
            <v>09L0301</v>
          </cell>
        </row>
        <row r="9840">
          <cell r="AY9840" t="str">
            <v>09L0301</v>
          </cell>
        </row>
        <row r="9841">
          <cell r="AY9841" t="str">
            <v>09L0301</v>
          </cell>
        </row>
        <row r="9842">
          <cell r="AY9842" t="str">
            <v>09L0301</v>
          </cell>
        </row>
        <row r="9843">
          <cell r="AY9843" t="str">
            <v>09L0301</v>
          </cell>
        </row>
        <row r="9844">
          <cell r="AY9844" t="str">
            <v>09L0301</v>
          </cell>
        </row>
        <row r="9845">
          <cell r="AY9845" t="str">
            <v>09L0301</v>
          </cell>
        </row>
        <row r="9846">
          <cell r="AY9846" t="str">
            <v>09L0301</v>
          </cell>
        </row>
        <row r="9847">
          <cell r="AY9847" t="str">
            <v>09L0301</v>
          </cell>
        </row>
        <row r="9848">
          <cell r="AY9848" t="str">
            <v>09L0301</v>
          </cell>
        </row>
        <row r="9849">
          <cell r="AY9849" t="str">
            <v>09L0301</v>
          </cell>
        </row>
        <row r="9850">
          <cell r="AY9850" t="str">
            <v>09L0301</v>
          </cell>
        </row>
        <row r="9851">
          <cell r="AY9851" t="str">
            <v>09L0301</v>
          </cell>
        </row>
        <row r="9852">
          <cell r="AY9852" t="str">
            <v>09L0301</v>
          </cell>
        </row>
        <row r="9853">
          <cell r="AY9853" t="str">
            <v>09L0301</v>
          </cell>
        </row>
        <row r="9854">
          <cell r="AY9854" t="str">
            <v>09L0301</v>
          </cell>
        </row>
        <row r="9855">
          <cell r="AY9855" t="str">
            <v>09L0301</v>
          </cell>
        </row>
        <row r="9856">
          <cell r="AY9856" t="str">
            <v>09L0301</v>
          </cell>
        </row>
        <row r="9857">
          <cell r="AY9857" t="str">
            <v>09L0301</v>
          </cell>
        </row>
        <row r="9858">
          <cell r="AY9858" t="str">
            <v>09L0301</v>
          </cell>
        </row>
        <row r="9859">
          <cell r="AY9859" t="str">
            <v>09L0301</v>
          </cell>
        </row>
        <row r="9860">
          <cell r="AY9860" t="str">
            <v>09L0301</v>
          </cell>
        </row>
        <row r="9861">
          <cell r="AY9861" t="str">
            <v>09L0301</v>
          </cell>
        </row>
        <row r="9862">
          <cell r="AY9862" t="str">
            <v>09L0301</v>
          </cell>
        </row>
        <row r="9863">
          <cell r="AY9863" t="str">
            <v>09L0301</v>
          </cell>
        </row>
        <row r="9864">
          <cell r="AY9864" t="str">
            <v>09L0301</v>
          </cell>
        </row>
        <row r="9865">
          <cell r="AY9865" t="str">
            <v>09L0301</v>
          </cell>
        </row>
        <row r="9866">
          <cell r="AY9866" t="str">
            <v>09L0301</v>
          </cell>
        </row>
        <row r="9867">
          <cell r="AY9867" t="str">
            <v>09L0301</v>
          </cell>
        </row>
        <row r="9868">
          <cell r="AY9868" t="str">
            <v>09L0301</v>
          </cell>
        </row>
        <row r="9869">
          <cell r="AY9869" t="str">
            <v>09L0301</v>
          </cell>
        </row>
        <row r="9870">
          <cell r="AY9870" t="str">
            <v>09L0301</v>
          </cell>
        </row>
        <row r="9871">
          <cell r="AY9871" t="str">
            <v>09L0301</v>
          </cell>
        </row>
        <row r="9872">
          <cell r="AY9872" t="str">
            <v>09L0301</v>
          </cell>
        </row>
        <row r="9873">
          <cell r="AY9873" t="str">
            <v>09L0301</v>
          </cell>
        </row>
        <row r="9874">
          <cell r="AY9874" t="str">
            <v>09L0301</v>
          </cell>
        </row>
        <row r="9875">
          <cell r="AY9875" t="str">
            <v>09L0301</v>
          </cell>
        </row>
        <row r="9876">
          <cell r="AY9876" t="str">
            <v>09L0301</v>
          </cell>
        </row>
        <row r="9877">
          <cell r="AY9877" t="str">
            <v>09L0301</v>
          </cell>
        </row>
        <row r="9878">
          <cell r="AY9878" t="str">
            <v>09L0301</v>
          </cell>
        </row>
        <row r="9879">
          <cell r="AY9879" t="str">
            <v>09L0301</v>
          </cell>
        </row>
        <row r="9880">
          <cell r="AY9880" t="str">
            <v>09L0301</v>
          </cell>
        </row>
        <row r="9881">
          <cell r="AY9881" t="str">
            <v>09L0301</v>
          </cell>
        </row>
        <row r="9882">
          <cell r="AY9882" t="str">
            <v>09L0301</v>
          </cell>
        </row>
        <row r="9883">
          <cell r="AY9883" t="str">
            <v>09L0301</v>
          </cell>
        </row>
        <row r="9884">
          <cell r="AY9884" t="str">
            <v>09L0301</v>
          </cell>
        </row>
        <row r="9885">
          <cell r="AY9885" t="str">
            <v>09L0301</v>
          </cell>
        </row>
        <row r="9886">
          <cell r="AY9886" t="str">
            <v>09L0301</v>
          </cell>
        </row>
        <row r="9887">
          <cell r="AY9887" t="str">
            <v>09L0301</v>
          </cell>
        </row>
        <row r="9888">
          <cell r="AY9888" t="str">
            <v>09L0301</v>
          </cell>
        </row>
        <row r="9889">
          <cell r="AY9889" t="str">
            <v>09L0301</v>
          </cell>
        </row>
        <row r="9890">
          <cell r="AY9890" t="str">
            <v>09L0301</v>
          </cell>
        </row>
        <row r="9891">
          <cell r="AY9891" t="str">
            <v>09L0301</v>
          </cell>
        </row>
        <row r="9892">
          <cell r="AY9892" t="str">
            <v>09L0301</v>
          </cell>
        </row>
        <row r="9893">
          <cell r="AY9893" t="str">
            <v>09L0301</v>
          </cell>
        </row>
        <row r="9894">
          <cell r="AY9894" t="str">
            <v>09L0301</v>
          </cell>
        </row>
        <row r="9895">
          <cell r="AY9895" t="str">
            <v>09L0301</v>
          </cell>
        </row>
        <row r="9896">
          <cell r="AY9896" t="str">
            <v>09L0301</v>
          </cell>
        </row>
        <row r="9897">
          <cell r="AY9897" t="str">
            <v>09L0301</v>
          </cell>
        </row>
        <row r="9898">
          <cell r="AY9898" t="str">
            <v>09L0301</v>
          </cell>
        </row>
        <row r="9899">
          <cell r="AY9899" t="str">
            <v>09L0301</v>
          </cell>
        </row>
        <row r="9900">
          <cell r="AY9900" t="str">
            <v>09L0301</v>
          </cell>
        </row>
        <row r="9901">
          <cell r="AY9901" t="str">
            <v>09L0301</v>
          </cell>
        </row>
        <row r="9902">
          <cell r="AY9902" t="str">
            <v>09L0301</v>
          </cell>
        </row>
        <row r="9903">
          <cell r="AY9903" t="str">
            <v>09L0301</v>
          </cell>
        </row>
        <row r="9904">
          <cell r="AY9904" t="str">
            <v>09L0301</v>
          </cell>
        </row>
        <row r="9905">
          <cell r="AY9905" t="str">
            <v>09L0301</v>
          </cell>
        </row>
        <row r="9906">
          <cell r="AY9906" t="str">
            <v>09L0301</v>
          </cell>
        </row>
        <row r="9907">
          <cell r="AY9907" t="str">
            <v>09L0301</v>
          </cell>
        </row>
        <row r="9908">
          <cell r="AY9908" t="str">
            <v>09L0301</v>
          </cell>
        </row>
        <row r="9909">
          <cell r="AY9909" t="str">
            <v>09L0301</v>
          </cell>
        </row>
        <row r="9910">
          <cell r="AY9910" t="str">
            <v>09L0301</v>
          </cell>
        </row>
        <row r="9911">
          <cell r="AY9911" t="str">
            <v>09L0301</v>
          </cell>
        </row>
        <row r="9912">
          <cell r="AY9912" t="str">
            <v>09L0301</v>
          </cell>
        </row>
        <row r="9913">
          <cell r="AY9913" t="str">
            <v>09L0301</v>
          </cell>
        </row>
        <row r="9914">
          <cell r="AY9914" t="str">
            <v>09L0301</v>
          </cell>
        </row>
        <row r="9915">
          <cell r="AY9915" t="str">
            <v>09L0301</v>
          </cell>
        </row>
        <row r="9916">
          <cell r="AY9916" t="str">
            <v>09L0301</v>
          </cell>
        </row>
        <row r="9917">
          <cell r="AY9917" t="str">
            <v>09L0301</v>
          </cell>
        </row>
        <row r="9918">
          <cell r="AY9918" t="str">
            <v>09L0301</v>
          </cell>
        </row>
        <row r="9919">
          <cell r="AY9919" t="str">
            <v>09L0301</v>
          </cell>
        </row>
        <row r="9920">
          <cell r="AY9920" t="str">
            <v>09L0301</v>
          </cell>
        </row>
        <row r="9921">
          <cell r="AY9921" t="str">
            <v>09L0301</v>
          </cell>
        </row>
        <row r="9922">
          <cell r="AY9922" t="str">
            <v>09L0301</v>
          </cell>
        </row>
        <row r="9923">
          <cell r="AY9923" t="str">
            <v>09L0301</v>
          </cell>
        </row>
        <row r="9924">
          <cell r="AY9924" t="str">
            <v>09L0301</v>
          </cell>
        </row>
        <row r="9925">
          <cell r="AY9925" t="str">
            <v>09L0301</v>
          </cell>
        </row>
        <row r="9926">
          <cell r="AY9926" t="str">
            <v>09L0301</v>
          </cell>
        </row>
        <row r="9927">
          <cell r="AY9927" t="str">
            <v>09L0301</v>
          </cell>
        </row>
        <row r="9928">
          <cell r="AY9928" t="str">
            <v>09L0301</v>
          </cell>
        </row>
        <row r="9929">
          <cell r="AY9929" t="str">
            <v>09L0301</v>
          </cell>
        </row>
        <row r="9930">
          <cell r="AY9930" t="str">
            <v>09L0301</v>
          </cell>
        </row>
        <row r="9931">
          <cell r="AY9931" t="str">
            <v>09L0301</v>
          </cell>
        </row>
        <row r="9932">
          <cell r="AY9932" t="str">
            <v>09L0301</v>
          </cell>
        </row>
        <row r="9933">
          <cell r="AY9933" t="str">
            <v>09L0301</v>
          </cell>
        </row>
        <row r="9934">
          <cell r="AY9934" t="str">
            <v>09L0301</v>
          </cell>
        </row>
        <row r="9935">
          <cell r="AY9935" t="str">
            <v>09L0301</v>
          </cell>
        </row>
        <row r="9936">
          <cell r="AY9936" t="str">
            <v>09L0301</v>
          </cell>
        </row>
        <row r="9937">
          <cell r="AY9937" t="str">
            <v>09L0301</v>
          </cell>
        </row>
        <row r="9938">
          <cell r="AY9938" t="str">
            <v>09L0301</v>
          </cell>
        </row>
        <row r="9939">
          <cell r="AY9939" t="str">
            <v>09L0301</v>
          </cell>
        </row>
        <row r="9940">
          <cell r="AY9940" t="str">
            <v>09L0301</v>
          </cell>
        </row>
        <row r="9941">
          <cell r="AY9941" t="str">
            <v>09L0301</v>
          </cell>
        </row>
        <row r="9942">
          <cell r="AY9942" t="str">
            <v>09L0301</v>
          </cell>
        </row>
        <row r="9943">
          <cell r="AY9943" t="str">
            <v>09L0301</v>
          </cell>
        </row>
        <row r="9944">
          <cell r="AY9944" t="str">
            <v>09L0301</v>
          </cell>
        </row>
        <row r="9945">
          <cell r="AY9945" t="str">
            <v>09L0301</v>
          </cell>
        </row>
        <row r="9946">
          <cell r="AY9946" t="str">
            <v>09L0301</v>
          </cell>
        </row>
        <row r="9947">
          <cell r="AY9947" t="str">
            <v>09L0301</v>
          </cell>
        </row>
        <row r="9948">
          <cell r="AY9948" t="str">
            <v>09L0301</v>
          </cell>
        </row>
        <row r="9949">
          <cell r="AY9949" t="str">
            <v>09L0301</v>
          </cell>
        </row>
        <row r="9950">
          <cell r="AY9950" t="str">
            <v>09L0301</v>
          </cell>
        </row>
        <row r="9951">
          <cell r="AY9951" t="str">
            <v>09L0301</v>
          </cell>
        </row>
        <row r="9952">
          <cell r="AY9952" t="str">
            <v>09L0301</v>
          </cell>
        </row>
        <row r="9953">
          <cell r="AY9953" t="str">
            <v>09L0301</v>
          </cell>
        </row>
        <row r="9954">
          <cell r="AY9954" t="str">
            <v>09L0301</v>
          </cell>
        </row>
        <row r="9955">
          <cell r="AY9955" t="str">
            <v>09L0301</v>
          </cell>
        </row>
        <row r="9956">
          <cell r="AY9956" t="str">
            <v>09L0301</v>
          </cell>
        </row>
        <row r="9957">
          <cell r="AY9957" t="str">
            <v>09L0301</v>
          </cell>
        </row>
        <row r="9958">
          <cell r="AY9958" t="str">
            <v>09L0301</v>
          </cell>
        </row>
        <row r="9959">
          <cell r="AY9959" t="str">
            <v>09L0301</v>
          </cell>
        </row>
        <row r="9960">
          <cell r="AY9960" t="str">
            <v>09L0301</v>
          </cell>
        </row>
        <row r="9961">
          <cell r="AY9961" t="str">
            <v>09L0301</v>
          </cell>
        </row>
        <row r="9962">
          <cell r="AY9962" t="str">
            <v>09L0301</v>
          </cell>
        </row>
        <row r="9963">
          <cell r="AY9963" t="str">
            <v>09L0301</v>
          </cell>
        </row>
        <row r="9964">
          <cell r="AY9964" t="str">
            <v>09L0301</v>
          </cell>
        </row>
        <row r="9965">
          <cell r="AY9965" t="str">
            <v>09L0301</v>
          </cell>
        </row>
        <row r="9966">
          <cell r="AY9966" t="str">
            <v>09L0301</v>
          </cell>
        </row>
        <row r="9967">
          <cell r="AY9967" t="str">
            <v>09L0301</v>
          </cell>
        </row>
        <row r="9968">
          <cell r="AY9968" t="str">
            <v>09L0301</v>
          </cell>
        </row>
        <row r="9969">
          <cell r="AY9969" t="str">
            <v>09L0301</v>
          </cell>
        </row>
        <row r="9970">
          <cell r="AY9970" t="str">
            <v>09L0301</v>
          </cell>
        </row>
        <row r="9971">
          <cell r="AY9971" t="str">
            <v>09L0301</v>
          </cell>
        </row>
        <row r="9972">
          <cell r="AY9972" t="str">
            <v>09L0301</v>
          </cell>
        </row>
        <row r="9973">
          <cell r="AY9973" t="str">
            <v>09L0301</v>
          </cell>
        </row>
        <row r="9974">
          <cell r="AY9974" t="str">
            <v>09L0301</v>
          </cell>
        </row>
        <row r="9975">
          <cell r="AY9975" t="str">
            <v>09L0301</v>
          </cell>
        </row>
        <row r="9976">
          <cell r="AY9976" t="str">
            <v>09L0301</v>
          </cell>
        </row>
        <row r="9977">
          <cell r="AY9977" t="str">
            <v>09L0301</v>
          </cell>
        </row>
        <row r="9978">
          <cell r="AY9978" t="str">
            <v>09L0301</v>
          </cell>
        </row>
        <row r="9979">
          <cell r="AY9979" t="str">
            <v>09L0301</v>
          </cell>
        </row>
        <row r="9980">
          <cell r="AY9980" t="str">
            <v>09L0301</v>
          </cell>
        </row>
        <row r="9981">
          <cell r="AY9981" t="str">
            <v>09L0301</v>
          </cell>
        </row>
        <row r="9982">
          <cell r="AY9982" t="str">
            <v>09L0301</v>
          </cell>
        </row>
        <row r="9983">
          <cell r="AY9983" t="str">
            <v>09L0301</v>
          </cell>
        </row>
        <row r="9984">
          <cell r="AY9984" t="str">
            <v>09L0301</v>
          </cell>
        </row>
        <row r="9985">
          <cell r="AY9985" t="str">
            <v>09L0301</v>
          </cell>
        </row>
        <row r="9986">
          <cell r="AY9986" t="str">
            <v>09L0301</v>
          </cell>
        </row>
        <row r="9987">
          <cell r="AY9987" t="str">
            <v>09L0301</v>
          </cell>
        </row>
        <row r="9988">
          <cell r="AY9988" t="str">
            <v>09L0301</v>
          </cell>
        </row>
        <row r="9989">
          <cell r="AY9989" t="str">
            <v>09L0301</v>
          </cell>
        </row>
        <row r="9990">
          <cell r="AY9990" t="str">
            <v>09L0301</v>
          </cell>
        </row>
        <row r="9991">
          <cell r="AY9991" t="str">
            <v>09L0301</v>
          </cell>
        </row>
        <row r="9992">
          <cell r="AY9992" t="str">
            <v>09L0301</v>
          </cell>
        </row>
        <row r="9993">
          <cell r="AY9993" t="str">
            <v>09L0301</v>
          </cell>
        </row>
        <row r="9994">
          <cell r="AY9994" t="str">
            <v>09L0301</v>
          </cell>
        </row>
        <row r="9995">
          <cell r="AY9995" t="str">
            <v>09L0301</v>
          </cell>
        </row>
        <row r="9996">
          <cell r="AY9996" t="str">
            <v>09L0301</v>
          </cell>
        </row>
        <row r="9997">
          <cell r="AY9997" t="str">
            <v>09L0301</v>
          </cell>
        </row>
        <row r="9998">
          <cell r="AY9998" t="str">
            <v>09L0301</v>
          </cell>
        </row>
        <row r="9999">
          <cell r="AY9999" t="str">
            <v>09L0301</v>
          </cell>
        </row>
        <row r="10000">
          <cell r="AY10000" t="str">
            <v>09L0301</v>
          </cell>
        </row>
        <row r="10001">
          <cell r="AY10001" t="str">
            <v>09L0301</v>
          </cell>
        </row>
        <row r="10002">
          <cell r="AY10002" t="str">
            <v>09L0301</v>
          </cell>
        </row>
        <row r="10003">
          <cell r="AY10003" t="str">
            <v>09L0301</v>
          </cell>
        </row>
        <row r="10004">
          <cell r="AY10004" t="str">
            <v>09L0301</v>
          </cell>
        </row>
        <row r="10005">
          <cell r="AY10005" t="str">
            <v>09L0301</v>
          </cell>
        </row>
        <row r="10006">
          <cell r="AY10006" t="str">
            <v>09L0301</v>
          </cell>
        </row>
        <row r="10007">
          <cell r="AY10007" t="str">
            <v>09L0301</v>
          </cell>
        </row>
        <row r="10008">
          <cell r="AY10008" t="str">
            <v>09L0301</v>
          </cell>
        </row>
        <row r="10009">
          <cell r="AY10009" t="str">
            <v>09L0301</v>
          </cell>
        </row>
        <row r="10010">
          <cell r="AY10010" t="str">
            <v>09L0301</v>
          </cell>
        </row>
        <row r="10011">
          <cell r="AY10011" t="str">
            <v>09L0301</v>
          </cell>
        </row>
        <row r="10012">
          <cell r="AY10012" t="str">
            <v>09L0301</v>
          </cell>
        </row>
        <row r="10013">
          <cell r="AY10013" t="str">
            <v>09L0301</v>
          </cell>
        </row>
        <row r="10014">
          <cell r="AY10014" t="str">
            <v>09L0301</v>
          </cell>
        </row>
        <row r="10015">
          <cell r="AY10015" t="str">
            <v>09L0301</v>
          </cell>
        </row>
        <row r="10016">
          <cell r="AY10016" t="str">
            <v>09L0301</v>
          </cell>
        </row>
        <row r="10017">
          <cell r="AY10017" t="str">
            <v>09L0301</v>
          </cell>
        </row>
        <row r="10018">
          <cell r="AY10018" t="str">
            <v>09L0301</v>
          </cell>
        </row>
        <row r="10019">
          <cell r="AY10019" t="str">
            <v>09L0301</v>
          </cell>
        </row>
        <row r="10020">
          <cell r="AY10020" t="str">
            <v>09L0301</v>
          </cell>
        </row>
        <row r="10021">
          <cell r="AY10021" t="str">
            <v>09L0301</v>
          </cell>
        </row>
        <row r="10022">
          <cell r="AY10022" t="str">
            <v>09L0301</v>
          </cell>
        </row>
        <row r="10023">
          <cell r="AY10023" t="str">
            <v>09L0301</v>
          </cell>
        </row>
        <row r="10024">
          <cell r="AY10024" t="str">
            <v>09L0301</v>
          </cell>
        </row>
        <row r="10025">
          <cell r="AY10025" t="str">
            <v>09L0301</v>
          </cell>
        </row>
        <row r="10026">
          <cell r="AY10026" t="str">
            <v>09L0301</v>
          </cell>
        </row>
        <row r="10027">
          <cell r="AY10027" t="str">
            <v>09L0301</v>
          </cell>
        </row>
        <row r="10028">
          <cell r="AY10028" t="str">
            <v>09L0301</v>
          </cell>
        </row>
        <row r="10029">
          <cell r="AY10029" t="str">
            <v>09L0301</v>
          </cell>
        </row>
        <row r="10030">
          <cell r="AY10030" t="str">
            <v>09L0301</v>
          </cell>
        </row>
        <row r="10031">
          <cell r="AY10031" t="str">
            <v>09L0301</v>
          </cell>
        </row>
        <row r="10032">
          <cell r="AY10032" t="str">
            <v>09L0301</v>
          </cell>
        </row>
        <row r="10033">
          <cell r="AY10033" t="str">
            <v>09L0301</v>
          </cell>
        </row>
        <row r="10034">
          <cell r="AY10034" t="str">
            <v>09L0301</v>
          </cell>
        </row>
        <row r="10035">
          <cell r="AY10035" t="str">
            <v>09L0301</v>
          </cell>
        </row>
        <row r="10036">
          <cell r="AY10036" t="str">
            <v>09L0301</v>
          </cell>
        </row>
        <row r="10037">
          <cell r="AY10037" t="str">
            <v>09L0301</v>
          </cell>
        </row>
        <row r="10038">
          <cell r="AY10038" t="str">
            <v>09L0301</v>
          </cell>
        </row>
        <row r="10039">
          <cell r="AY10039" t="str">
            <v>09L0301</v>
          </cell>
        </row>
        <row r="10040">
          <cell r="AY10040" t="str">
            <v>09L0301</v>
          </cell>
        </row>
        <row r="10041">
          <cell r="AY10041" t="str">
            <v>09L0301</v>
          </cell>
        </row>
        <row r="10042">
          <cell r="AY10042" t="str">
            <v>09L0301</v>
          </cell>
        </row>
        <row r="10043">
          <cell r="AY10043" t="str">
            <v>09L0301</v>
          </cell>
        </row>
        <row r="10044">
          <cell r="AY10044" t="str">
            <v>09L0301</v>
          </cell>
        </row>
        <row r="10045">
          <cell r="AY10045" t="str">
            <v>09L0301</v>
          </cell>
        </row>
        <row r="10046">
          <cell r="AY10046" t="str">
            <v>09L0301</v>
          </cell>
        </row>
        <row r="10047">
          <cell r="AY10047" t="str">
            <v>09L0301</v>
          </cell>
        </row>
        <row r="10048">
          <cell r="AY10048" t="str">
            <v>09L0301</v>
          </cell>
        </row>
        <row r="10049">
          <cell r="AY10049" t="str">
            <v>09L0301</v>
          </cell>
        </row>
        <row r="10050">
          <cell r="AY10050" t="str">
            <v>09L0301</v>
          </cell>
        </row>
        <row r="10051">
          <cell r="AY10051" t="str">
            <v>09L0301</v>
          </cell>
        </row>
        <row r="10052">
          <cell r="AY10052" t="str">
            <v>09L0301</v>
          </cell>
        </row>
        <row r="10053">
          <cell r="AY10053" t="str">
            <v>09L0301</v>
          </cell>
        </row>
        <row r="10054">
          <cell r="AY10054" t="str">
            <v>09L0301</v>
          </cell>
        </row>
        <row r="10055">
          <cell r="AY10055" t="str">
            <v>09L0301</v>
          </cell>
        </row>
        <row r="10056">
          <cell r="AY10056" t="str">
            <v>09L0301</v>
          </cell>
        </row>
        <row r="10057">
          <cell r="AY10057" t="str">
            <v>09L0301</v>
          </cell>
        </row>
        <row r="10058">
          <cell r="AY10058" t="str">
            <v>09L0301</v>
          </cell>
        </row>
        <row r="10059">
          <cell r="AY10059" t="str">
            <v>09L0301</v>
          </cell>
        </row>
        <row r="10060">
          <cell r="AY10060" t="str">
            <v>09L0301</v>
          </cell>
        </row>
        <row r="10061">
          <cell r="AY10061" t="str">
            <v>09L0301</v>
          </cell>
        </row>
        <row r="10062">
          <cell r="AY10062" t="str">
            <v>09L0301</v>
          </cell>
        </row>
        <row r="10063">
          <cell r="AY10063" t="str">
            <v>09L0301</v>
          </cell>
        </row>
        <row r="10064">
          <cell r="AY10064" t="str">
            <v>09L0301</v>
          </cell>
        </row>
        <row r="10065">
          <cell r="AY10065" t="str">
            <v>09L0301</v>
          </cell>
        </row>
        <row r="10066">
          <cell r="AY10066" t="str">
            <v>09L0301</v>
          </cell>
        </row>
        <row r="10067">
          <cell r="AY10067" t="str">
            <v>09L0301</v>
          </cell>
        </row>
        <row r="10068">
          <cell r="AY10068" t="str">
            <v>09L0301</v>
          </cell>
        </row>
        <row r="10069">
          <cell r="AY10069" t="str">
            <v>09L0301</v>
          </cell>
        </row>
        <row r="10070">
          <cell r="AY10070" t="str">
            <v>09L0301</v>
          </cell>
        </row>
        <row r="10071">
          <cell r="AY10071" t="str">
            <v>09L0301</v>
          </cell>
        </row>
        <row r="10072">
          <cell r="AY10072" t="str">
            <v>09L0301</v>
          </cell>
        </row>
        <row r="10073">
          <cell r="AY10073" t="str">
            <v>09L0301</v>
          </cell>
        </row>
        <row r="10074">
          <cell r="AY10074" t="str">
            <v>09L0301</v>
          </cell>
        </row>
        <row r="10075">
          <cell r="AY10075" t="str">
            <v>09L0301</v>
          </cell>
        </row>
        <row r="10076">
          <cell r="AY10076" t="str">
            <v>09L0301</v>
          </cell>
        </row>
        <row r="10077">
          <cell r="AY10077" t="str">
            <v>09L0301</v>
          </cell>
        </row>
        <row r="10078">
          <cell r="AY10078" t="str">
            <v>09L0301</v>
          </cell>
        </row>
        <row r="10079">
          <cell r="AY10079" t="str">
            <v>09L0301</v>
          </cell>
        </row>
        <row r="10080">
          <cell r="AY10080" t="str">
            <v>09L0301</v>
          </cell>
        </row>
        <row r="10081">
          <cell r="AY10081" t="str">
            <v>09L0301</v>
          </cell>
        </row>
        <row r="10082">
          <cell r="AY10082" t="str">
            <v>09L0301</v>
          </cell>
        </row>
        <row r="10083">
          <cell r="AY10083" t="str">
            <v>09L0301</v>
          </cell>
        </row>
        <row r="10084">
          <cell r="AY10084" t="str">
            <v>09L0301</v>
          </cell>
        </row>
        <row r="10085">
          <cell r="AY10085" t="str">
            <v>09L0301</v>
          </cell>
        </row>
        <row r="10086">
          <cell r="AY10086" t="str">
            <v>09L0301</v>
          </cell>
        </row>
        <row r="10087">
          <cell r="AY10087" t="str">
            <v>09L0301</v>
          </cell>
        </row>
        <row r="10088">
          <cell r="AY10088" t="str">
            <v>09L0301</v>
          </cell>
        </row>
        <row r="10089">
          <cell r="AY10089" t="str">
            <v>09L0301</v>
          </cell>
        </row>
        <row r="10090">
          <cell r="AY10090" t="str">
            <v>09L0301</v>
          </cell>
        </row>
        <row r="10091">
          <cell r="AY10091" t="str">
            <v>09L0301</v>
          </cell>
        </row>
        <row r="10092">
          <cell r="AY10092" t="str">
            <v>09L0301</v>
          </cell>
        </row>
        <row r="10093">
          <cell r="AY10093" t="str">
            <v>09L0301</v>
          </cell>
        </row>
        <row r="10094">
          <cell r="AY10094" t="str">
            <v>09L0301</v>
          </cell>
        </row>
        <row r="10095">
          <cell r="AY10095" t="str">
            <v>09L0301</v>
          </cell>
        </row>
        <row r="10096">
          <cell r="AY10096" t="str">
            <v>09L0301</v>
          </cell>
        </row>
        <row r="10097">
          <cell r="AY10097" t="str">
            <v>09L0301</v>
          </cell>
        </row>
        <row r="10098">
          <cell r="AY10098" t="str">
            <v>09L0301</v>
          </cell>
        </row>
        <row r="10099">
          <cell r="AY10099" t="str">
            <v>09L0301</v>
          </cell>
        </row>
        <row r="10100">
          <cell r="AY10100" t="str">
            <v>09L0301</v>
          </cell>
        </row>
        <row r="10101">
          <cell r="AY10101" t="str">
            <v>09L0301</v>
          </cell>
        </row>
        <row r="10102">
          <cell r="AY10102" t="str">
            <v>09L0301</v>
          </cell>
        </row>
        <row r="10103">
          <cell r="AY10103" t="str">
            <v>09L0301</v>
          </cell>
        </row>
        <row r="10104">
          <cell r="AY10104" t="str">
            <v>09L0301</v>
          </cell>
        </row>
        <row r="10105">
          <cell r="AY10105" t="str">
            <v>09L0301</v>
          </cell>
        </row>
        <row r="10106">
          <cell r="AY10106" t="str">
            <v>09L0301</v>
          </cell>
        </row>
        <row r="10107">
          <cell r="AY10107" t="str">
            <v>09L0301</v>
          </cell>
        </row>
        <row r="10108">
          <cell r="AY10108" t="str">
            <v>09L0301</v>
          </cell>
        </row>
        <row r="10109">
          <cell r="AY10109" t="str">
            <v>09L0301</v>
          </cell>
        </row>
        <row r="10110">
          <cell r="AY10110" t="str">
            <v>09L0301</v>
          </cell>
        </row>
        <row r="10111">
          <cell r="AY10111" t="str">
            <v>09L0301</v>
          </cell>
        </row>
        <row r="10112">
          <cell r="AY10112" t="str">
            <v>09L0301</v>
          </cell>
        </row>
        <row r="10113">
          <cell r="AY10113" t="str">
            <v>09L0301</v>
          </cell>
        </row>
        <row r="10114">
          <cell r="AY10114" t="str">
            <v>09L0301</v>
          </cell>
        </row>
        <row r="10115">
          <cell r="AY10115" t="str">
            <v>09L0301</v>
          </cell>
        </row>
        <row r="10116">
          <cell r="AY10116" t="str">
            <v>09L0301</v>
          </cell>
        </row>
        <row r="10117">
          <cell r="AY10117" t="str">
            <v>09L0301</v>
          </cell>
        </row>
        <row r="10118">
          <cell r="AY10118" t="str">
            <v>09L0301</v>
          </cell>
        </row>
        <row r="10119">
          <cell r="AY10119" t="str">
            <v>09L0301</v>
          </cell>
        </row>
        <row r="10120">
          <cell r="AY10120" t="str">
            <v>09L0301</v>
          </cell>
        </row>
        <row r="10121">
          <cell r="AY10121" t="str">
            <v>09L0301</v>
          </cell>
        </row>
        <row r="10122">
          <cell r="AY10122" t="str">
            <v>09L0301</v>
          </cell>
        </row>
        <row r="10123">
          <cell r="AY10123" t="str">
            <v>09L0301</v>
          </cell>
        </row>
        <row r="10124">
          <cell r="AY10124" t="str">
            <v>09L0301</v>
          </cell>
        </row>
        <row r="10125">
          <cell r="AY10125" t="str">
            <v>09L0301</v>
          </cell>
        </row>
        <row r="10126">
          <cell r="AY10126" t="str">
            <v>09L0301</v>
          </cell>
        </row>
        <row r="10127">
          <cell r="AY10127" t="str">
            <v>09L0301</v>
          </cell>
        </row>
        <row r="10128">
          <cell r="AY10128" t="str">
            <v>09L0301</v>
          </cell>
        </row>
        <row r="10129">
          <cell r="AY10129" t="str">
            <v>09L0301</v>
          </cell>
        </row>
        <row r="10130">
          <cell r="AY10130" t="str">
            <v>09L0301</v>
          </cell>
        </row>
        <row r="10131">
          <cell r="AY10131" t="str">
            <v>09L0301</v>
          </cell>
        </row>
        <row r="10132">
          <cell r="AY10132" t="str">
            <v>09L0301</v>
          </cell>
        </row>
        <row r="10133">
          <cell r="AY10133" t="str">
            <v>09L0301</v>
          </cell>
        </row>
        <row r="10134">
          <cell r="AY10134" t="str">
            <v>09L0301</v>
          </cell>
        </row>
        <row r="10135">
          <cell r="AY10135" t="str">
            <v>09L0301</v>
          </cell>
        </row>
        <row r="10136">
          <cell r="AY10136" t="str">
            <v>09L0301</v>
          </cell>
        </row>
        <row r="10137">
          <cell r="AY10137" t="str">
            <v>09L0301</v>
          </cell>
        </row>
        <row r="10138">
          <cell r="AY10138" t="str">
            <v>09L0301</v>
          </cell>
        </row>
        <row r="10139">
          <cell r="AY10139" t="str">
            <v>09L0301</v>
          </cell>
        </row>
        <row r="10140">
          <cell r="AY10140" t="str">
            <v>09L0301</v>
          </cell>
        </row>
        <row r="10141">
          <cell r="AY10141" t="str">
            <v>09L0301</v>
          </cell>
        </row>
        <row r="10142">
          <cell r="AY10142" t="str">
            <v>09L0301</v>
          </cell>
        </row>
        <row r="10143">
          <cell r="AY10143" t="str">
            <v>09L0301</v>
          </cell>
        </row>
        <row r="10144">
          <cell r="AY10144" t="str">
            <v>09L0301</v>
          </cell>
        </row>
        <row r="10145">
          <cell r="AY10145" t="str">
            <v>09L0301</v>
          </cell>
        </row>
        <row r="10146">
          <cell r="AY10146" t="str">
            <v>09L0301</v>
          </cell>
        </row>
        <row r="10147">
          <cell r="AY10147" t="str">
            <v>09L0301</v>
          </cell>
        </row>
        <row r="10148">
          <cell r="AY10148" t="str">
            <v>09L0301</v>
          </cell>
        </row>
        <row r="10149">
          <cell r="AY10149" t="str">
            <v>09L0301</v>
          </cell>
        </row>
        <row r="10150">
          <cell r="AY10150" t="str">
            <v>09L0301</v>
          </cell>
        </row>
        <row r="10151">
          <cell r="AY10151" t="str">
            <v>09L0301</v>
          </cell>
        </row>
        <row r="10152">
          <cell r="AY10152" t="str">
            <v>09L0301</v>
          </cell>
        </row>
        <row r="10153">
          <cell r="AY10153" t="str">
            <v>09L0301</v>
          </cell>
        </row>
        <row r="10154">
          <cell r="AY10154" t="str">
            <v>09L0301</v>
          </cell>
        </row>
        <row r="10155">
          <cell r="AY10155" t="str">
            <v>09L0301</v>
          </cell>
        </row>
        <row r="10156">
          <cell r="AY10156" t="str">
            <v>09L0301</v>
          </cell>
        </row>
        <row r="10157">
          <cell r="AY10157" t="str">
            <v>09L0301</v>
          </cell>
        </row>
        <row r="10158">
          <cell r="AY10158" t="str">
            <v>09L0301</v>
          </cell>
        </row>
        <row r="10159">
          <cell r="AY10159" t="str">
            <v>09L0301</v>
          </cell>
        </row>
        <row r="10160">
          <cell r="AY10160" t="str">
            <v>09L0301</v>
          </cell>
        </row>
        <row r="10161">
          <cell r="AY10161" t="str">
            <v>09L0301</v>
          </cell>
        </row>
        <row r="10162">
          <cell r="AY10162" t="str">
            <v>09L0301</v>
          </cell>
        </row>
        <row r="10163">
          <cell r="AY10163" t="str">
            <v>09L0301</v>
          </cell>
        </row>
        <row r="10164">
          <cell r="AY10164" t="str">
            <v>09L0301</v>
          </cell>
        </row>
        <row r="10165">
          <cell r="AY10165" t="str">
            <v>09L0301</v>
          </cell>
        </row>
        <row r="10166">
          <cell r="AY10166" t="str">
            <v>09L0301</v>
          </cell>
        </row>
        <row r="10167">
          <cell r="AY10167" t="str">
            <v>09L0301</v>
          </cell>
        </row>
        <row r="10168">
          <cell r="AY10168" t="str">
            <v>09L0301</v>
          </cell>
        </row>
        <row r="10169">
          <cell r="AY10169" t="str">
            <v>09L0301</v>
          </cell>
        </row>
        <row r="10170">
          <cell r="AY10170" t="str">
            <v>09L0301</v>
          </cell>
        </row>
        <row r="10171">
          <cell r="AY10171" t="str">
            <v>09L0301</v>
          </cell>
        </row>
        <row r="10172">
          <cell r="AY10172" t="str">
            <v>09L0301</v>
          </cell>
        </row>
        <row r="10173">
          <cell r="AY10173" t="str">
            <v>09L0301</v>
          </cell>
        </row>
        <row r="10174">
          <cell r="AY10174" t="str">
            <v>09L0301</v>
          </cell>
        </row>
        <row r="10175">
          <cell r="AY10175" t="str">
            <v>09L0301</v>
          </cell>
        </row>
        <row r="10176">
          <cell r="AY10176" t="str">
            <v>09L0301</v>
          </cell>
        </row>
        <row r="10177">
          <cell r="AY10177" t="str">
            <v>09L0301</v>
          </cell>
        </row>
        <row r="10178">
          <cell r="AY10178" t="str">
            <v>09L0301</v>
          </cell>
        </row>
        <row r="10179">
          <cell r="AY10179" t="str">
            <v>09L0301</v>
          </cell>
        </row>
        <row r="10180">
          <cell r="AY10180" t="str">
            <v>09L0301</v>
          </cell>
        </row>
        <row r="10181">
          <cell r="AY10181" t="str">
            <v>09L0301</v>
          </cell>
        </row>
        <row r="10182">
          <cell r="AY10182" t="str">
            <v>09L0301</v>
          </cell>
        </row>
        <row r="10183">
          <cell r="AY10183" t="str">
            <v>09L0301</v>
          </cell>
        </row>
        <row r="10184">
          <cell r="AY10184" t="str">
            <v>09L0301</v>
          </cell>
        </row>
        <row r="10185">
          <cell r="AY10185" t="str">
            <v>09L0301</v>
          </cell>
        </row>
        <row r="10186">
          <cell r="AY10186" t="str">
            <v>09L0301</v>
          </cell>
        </row>
        <row r="10187">
          <cell r="AY10187" t="str">
            <v>09L0301</v>
          </cell>
        </row>
        <row r="10188">
          <cell r="AY10188" t="str">
            <v>09L0301</v>
          </cell>
        </row>
        <row r="10189">
          <cell r="AY10189" t="str">
            <v>09L0301</v>
          </cell>
        </row>
        <row r="10190">
          <cell r="AY10190" t="str">
            <v>09L0301</v>
          </cell>
        </row>
        <row r="10191">
          <cell r="AY10191" t="str">
            <v>09L0301</v>
          </cell>
        </row>
        <row r="10192">
          <cell r="AY10192" t="str">
            <v>09L0301</v>
          </cell>
        </row>
        <row r="10193">
          <cell r="AY10193" t="str">
            <v>09L0301</v>
          </cell>
        </row>
        <row r="10194">
          <cell r="AY10194" t="str">
            <v>09L0301</v>
          </cell>
        </row>
        <row r="10195">
          <cell r="AY10195" t="str">
            <v>09L0301</v>
          </cell>
        </row>
        <row r="10196">
          <cell r="AY10196" t="str">
            <v>09L0301</v>
          </cell>
        </row>
        <row r="10197">
          <cell r="AY10197" t="str">
            <v>09L0301</v>
          </cell>
        </row>
        <row r="10198">
          <cell r="AY10198" t="str">
            <v>09L0301</v>
          </cell>
        </row>
        <row r="10199">
          <cell r="AY10199" t="str">
            <v>09L0301</v>
          </cell>
        </row>
        <row r="10200">
          <cell r="AY10200" t="str">
            <v>09L0301</v>
          </cell>
        </row>
        <row r="10201">
          <cell r="AY10201" t="str">
            <v>09L0301</v>
          </cell>
        </row>
        <row r="10202">
          <cell r="AY10202" t="str">
            <v>09L0301</v>
          </cell>
        </row>
        <row r="10203">
          <cell r="AY10203" t="str">
            <v>09L0301</v>
          </cell>
        </row>
        <row r="10204">
          <cell r="AY10204" t="str">
            <v>09L0301</v>
          </cell>
        </row>
        <row r="10205">
          <cell r="AY10205" t="str">
            <v>09L0301</v>
          </cell>
        </row>
        <row r="10206">
          <cell r="AY10206" t="str">
            <v>09L0301</v>
          </cell>
        </row>
        <row r="10207">
          <cell r="AY10207" t="str">
            <v>09L0301</v>
          </cell>
        </row>
        <row r="10208">
          <cell r="AY10208" t="str">
            <v>09L0301</v>
          </cell>
        </row>
        <row r="10209">
          <cell r="AY10209" t="str">
            <v>09L0301</v>
          </cell>
        </row>
        <row r="10210">
          <cell r="AY10210" t="str">
            <v>09L0301</v>
          </cell>
        </row>
        <row r="10211">
          <cell r="AY10211" t="str">
            <v>09L0301</v>
          </cell>
        </row>
        <row r="10212">
          <cell r="AY10212" t="str">
            <v>09L0301</v>
          </cell>
        </row>
        <row r="10213">
          <cell r="AY10213" t="str">
            <v>09L0301</v>
          </cell>
        </row>
        <row r="10214">
          <cell r="AY10214" t="str">
            <v>09L0301</v>
          </cell>
        </row>
        <row r="10215">
          <cell r="AY10215" t="str">
            <v>09L0301</v>
          </cell>
        </row>
        <row r="10216">
          <cell r="AY10216" t="str">
            <v>09L0301</v>
          </cell>
        </row>
        <row r="10217">
          <cell r="AY10217" t="str">
            <v>09L0301</v>
          </cell>
        </row>
        <row r="10218">
          <cell r="AY10218" t="str">
            <v>09L0301</v>
          </cell>
        </row>
        <row r="10219">
          <cell r="AY10219" t="str">
            <v>09L0301</v>
          </cell>
        </row>
        <row r="10220">
          <cell r="AY10220" t="str">
            <v>09L0301</v>
          </cell>
        </row>
        <row r="10221">
          <cell r="AY10221" t="str">
            <v>09L0301</v>
          </cell>
        </row>
        <row r="10222">
          <cell r="AY10222" t="str">
            <v>09L0301</v>
          </cell>
        </row>
        <row r="10223">
          <cell r="AY10223" t="str">
            <v>09L0301</v>
          </cell>
        </row>
        <row r="10224">
          <cell r="AY10224" t="str">
            <v>09L0301</v>
          </cell>
        </row>
        <row r="10225">
          <cell r="AY10225" t="str">
            <v>09L0301</v>
          </cell>
        </row>
        <row r="10226">
          <cell r="AY10226" t="str">
            <v>09L0301</v>
          </cell>
        </row>
        <row r="10227">
          <cell r="AY10227" t="str">
            <v>09L0301</v>
          </cell>
        </row>
        <row r="10228">
          <cell r="AY10228" t="str">
            <v>09L0301</v>
          </cell>
        </row>
        <row r="10229">
          <cell r="AY10229" t="str">
            <v>09L0301</v>
          </cell>
        </row>
        <row r="10230">
          <cell r="AY10230" t="str">
            <v>09L0301</v>
          </cell>
        </row>
        <row r="10231">
          <cell r="AY10231" t="str">
            <v>09L0301</v>
          </cell>
        </row>
        <row r="10232">
          <cell r="AY10232" t="str">
            <v>09L0301</v>
          </cell>
        </row>
        <row r="10233">
          <cell r="AY10233" t="str">
            <v>09L0301</v>
          </cell>
        </row>
        <row r="10234">
          <cell r="AY10234" t="str">
            <v>09L0301</v>
          </cell>
        </row>
        <row r="10235">
          <cell r="AY10235" t="str">
            <v>09L0301</v>
          </cell>
        </row>
        <row r="10236">
          <cell r="AY10236" t="str">
            <v>09L0301</v>
          </cell>
        </row>
        <row r="10237">
          <cell r="AY10237" t="str">
            <v>09L0301</v>
          </cell>
        </row>
        <row r="10238">
          <cell r="AY10238" t="str">
            <v>09L0301</v>
          </cell>
        </row>
        <row r="10239">
          <cell r="AY10239" t="str">
            <v>09L0301</v>
          </cell>
        </row>
        <row r="10240">
          <cell r="AY10240" t="str">
            <v>09L0301</v>
          </cell>
        </row>
        <row r="10241">
          <cell r="AY10241" t="str">
            <v>09L0301</v>
          </cell>
        </row>
        <row r="10242">
          <cell r="AY10242" t="str">
            <v>09L0301</v>
          </cell>
        </row>
        <row r="10243">
          <cell r="AY10243" t="str">
            <v>09L0301</v>
          </cell>
        </row>
        <row r="10244">
          <cell r="AY10244" t="str">
            <v>09L0301</v>
          </cell>
        </row>
        <row r="10245">
          <cell r="AY10245" t="str">
            <v>09L0301</v>
          </cell>
        </row>
        <row r="10246">
          <cell r="AY10246" t="str">
            <v>09L0301</v>
          </cell>
        </row>
        <row r="10247">
          <cell r="AY10247" t="str">
            <v>09L0301</v>
          </cell>
        </row>
        <row r="10248">
          <cell r="AY10248" t="str">
            <v>09L0301</v>
          </cell>
        </row>
        <row r="10249">
          <cell r="AY10249" t="str">
            <v>09L0301</v>
          </cell>
        </row>
        <row r="10250">
          <cell r="AY10250" t="str">
            <v>09L0301</v>
          </cell>
        </row>
        <row r="10251">
          <cell r="AY10251" t="str">
            <v>09L0301</v>
          </cell>
        </row>
        <row r="10252">
          <cell r="AY10252" t="str">
            <v>09L0301</v>
          </cell>
        </row>
        <row r="10253">
          <cell r="AY10253" t="str">
            <v>09L0301</v>
          </cell>
        </row>
        <row r="10254">
          <cell r="AY10254" t="str">
            <v>09L0301</v>
          </cell>
        </row>
        <row r="10255">
          <cell r="AY10255" t="str">
            <v>09L0301</v>
          </cell>
        </row>
        <row r="10256">
          <cell r="AY10256" t="str">
            <v>09L0301</v>
          </cell>
        </row>
        <row r="10257">
          <cell r="AY10257" t="str">
            <v>09L0301</v>
          </cell>
        </row>
        <row r="10258">
          <cell r="AY10258" t="str">
            <v>09L0301</v>
          </cell>
        </row>
        <row r="10259">
          <cell r="AY10259" t="str">
            <v>09L0301</v>
          </cell>
        </row>
        <row r="10260">
          <cell r="AY10260" t="str">
            <v>09L0301</v>
          </cell>
        </row>
        <row r="10261">
          <cell r="AY10261" t="str">
            <v>09L0301</v>
          </cell>
        </row>
        <row r="10262">
          <cell r="AY10262" t="str">
            <v>09L0301</v>
          </cell>
        </row>
        <row r="10263">
          <cell r="AY10263" t="str">
            <v>09L0301</v>
          </cell>
        </row>
        <row r="10264">
          <cell r="AY10264" t="str">
            <v>09L0301</v>
          </cell>
        </row>
        <row r="10265">
          <cell r="AY10265" t="str">
            <v>09L0301</v>
          </cell>
        </row>
        <row r="10266">
          <cell r="AY10266" t="str">
            <v>09L0301</v>
          </cell>
        </row>
        <row r="10267">
          <cell r="AY10267" t="str">
            <v>09L0301</v>
          </cell>
        </row>
        <row r="10268">
          <cell r="AY10268" t="str">
            <v>09L0301</v>
          </cell>
        </row>
        <row r="10269">
          <cell r="AY10269" t="str">
            <v>09L0301</v>
          </cell>
        </row>
        <row r="10270">
          <cell r="AY10270" t="str">
            <v>09L0301</v>
          </cell>
        </row>
        <row r="10271">
          <cell r="AY10271" t="str">
            <v>09L0301</v>
          </cell>
        </row>
        <row r="10272">
          <cell r="AY10272" t="str">
            <v>09L0301</v>
          </cell>
        </row>
        <row r="10273">
          <cell r="AY10273" t="str">
            <v>09L0301</v>
          </cell>
        </row>
        <row r="10274">
          <cell r="AY10274" t="str">
            <v>09L0301</v>
          </cell>
        </row>
        <row r="10275">
          <cell r="AY10275" t="str">
            <v>09L0301</v>
          </cell>
        </row>
        <row r="10276">
          <cell r="AY10276" t="str">
            <v>09L0301</v>
          </cell>
        </row>
        <row r="10277">
          <cell r="AY10277" t="str">
            <v>09L0301</v>
          </cell>
        </row>
        <row r="10278">
          <cell r="AY10278" t="str">
            <v>09L0301</v>
          </cell>
        </row>
        <row r="10279">
          <cell r="AY10279" t="str">
            <v>09L0301</v>
          </cell>
        </row>
        <row r="10280">
          <cell r="AY10280" t="str">
            <v>09L0301</v>
          </cell>
        </row>
        <row r="10281">
          <cell r="AY10281" t="str">
            <v>09L0301</v>
          </cell>
        </row>
        <row r="10282">
          <cell r="AY10282" t="str">
            <v>09L0301</v>
          </cell>
        </row>
        <row r="10283">
          <cell r="AY10283" t="str">
            <v>09L0301</v>
          </cell>
        </row>
        <row r="10284">
          <cell r="AY10284" t="str">
            <v>09L0301</v>
          </cell>
        </row>
        <row r="10285">
          <cell r="AY10285" t="str">
            <v>09L0301</v>
          </cell>
        </row>
        <row r="10286">
          <cell r="AY10286" t="str">
            <v>09L0301</v>
          </cell>
        </row>
        <row r="10287">
          <cell r="AY10287" t="str">
            <v>09L0301</v>
          </cell>
        </row>
        <row r="10288">
          <cell r="AY10288" t="str">
            <v>09L0301</v>
          </cell>
        </row>
        <row r="10289">
          <cell r="AY10289" t="str">
            <v>09L0301</v>
          </cell>
        </row>
        <row r="10290">
          <cell r="AY10290" t="str">
            <v>09L0301</v>
          </cell>
        </row>
        <row r="10291">
          <cell r="AY10291" t="str">
            <v>09L0301</v>
          </cell>
        </row>
        <row r="10292">
          <cell r="AY10292" t="str">
            <v>09L0301</v>
          </cell>
        </row>
        <row r="10293">
          <cell r="AY10293" t="str">
            <v>09L0301</v>
          </cell>
        </row>
        <row r="10294">
          <cell r="AY10294" t="str">
            <v>09L0301</v>
          </cell>
        </row>
        <row r="10295">
          <cell r="AY10295" t="str">
            <v>09L0301</v>
          </cell>
        </row>
        <row r="10296">
          <cell r="AY10296" t="str">
            <v>09L0301</v>
          </cell>
        </row>
        <row r="10297">
          <cell r="AY10297" t="str">
            <v>09L0301</v>
          </cell>
        </row>
        <row r="10298">
          <cell r="AY10298" t="str">
            <v>09L0301</v>
          </cell>
        </row>
        <row r="10299">
          <cell r="AY10299" t="str">
            <v>09L0301</v>
          </cell>
        </row>
        <row r="10300">
          <cell r="AY10300" t="str">
            <v>09L0301</v>
          </cell>
        </row>
        <row r="10301">
          <cell r="AY10301" t="str">
            <v>09L0301</v>
          </cell>
        </row>
        <row r="10302">
          <cell r="AY10302" t="str">
            <v>09L0301</v>
          </cell>
        </row>
        <row r="10303">
          <cell r="AY10303" t="str">
            <v>09L0301</v>
          </cell>
        </row>
        <row r="10304">
          <cell r="AY10304" t="str">
            <v>09L0301</v>
          </cell>
        </row>
        <row r="10305">
          <cell r="AY10305" t="str">
            <v>09L0301</v>
          </cell>
        </row>
        <row r="10306">
          <cell r="AY10306" t="str">
            <v>09L0301</v>
          </cell>
        </row>
        <row r="10307">
          <cell r="AY10307" t="str">
            <v>09L0301</v>
          </cell>
        </row>
        <row r="10308">
          <cell r="AY10308" t="str">
            <v>09L0301</v>
          </cell>
        </row>
        <row r="10309">
          <cell r="AY10309" t="str">
            <v>09L0301</v>
          </cell>
        </row>
        <row r="10310">
          <cell r="AY10310" t="str">
            <v>09L0301</v>
          </cell>
        </row>
        <row r="10311">
          <cell r="AY10311" t="str">
            <v>09L0301</v>
          </cell>
        </row>
        <row r="10312">
          <cell r="AY10312" t="str">
            <v>09L0301</v>
          </cell>
        </row>
        <row r="10313">
          <cell r="AY10313" t="str">
            <v>09L0301</v>
          </cell>
        </row>
        <row r="10314">
          <cell r="AY10314" t="str">
            <v>09L0301</v>
          </cell>
        </row>
        <row r="10315">
          <cell r="AY10315" t="str">
            <v>09L0301</v>
          </cell>
        </row>
        <row r="10316">
          <cell r="AY10316" t="str">
            <v>09L0301</v>
          </cell>
        </row>
        <row r="10317">
          <cell r="AY10317" t="str">
            <v>09L0301</v>
          </cell>
        </row>
        <row r="10318">
          <cell r="AY10318" t="str">
            <v>09L0301</v>
          </cell>
        </row>
        <row r="10319">
          <cell r="AY10319" t="str">
            <v>09L0301</v>
          </cell>
        </row>
        <row r="10320">
          <cell r="AY10320" t="str">
            <v>09L0301</v>
          </cell>
        </row>
        <row r="10321">
          <cell r="AY10321" t="str">
            <v>09L0301</v>
          </cell>
        </row>
        <row r="10322">
          <cell r="AY10322" t="str">
            <v>09L0301</v>
          </cell>
        </row>
        <row r="10323">
          <cell r="AY10323" t="str">
            <v>09L0301</v>
          </cell>
        </row>
        <row r="10324">
          <cell r="AY10324" t="str">
            <v>09L0301</v>
          </cell>
        </row>
        <row r="10325">
          <cell r="AY10325" t="str">
            <v>09L0301</v>
          </cell>
        </row>
        <row r="10326">
          <cell r="AY10326" t="str">
            <v>09L0301</v>
          </cell>
        </row>
        <row r="10327">
          <cell r="AY10327" t="str">
            <v>09L0301</v>
          </cell>
        </row>
        <row r="10328">
          <cell r="AY10328" t="str">
            <v>09L0301</v>
          </cell>
        </row>
        <row r="10329">
          <cell r="AY10329" t="str">
            <v>09L0301</v>
          </cell>
        </row>
        <row r="10330">
          <cell r="AY10330" t="str">
            <v>09L0301</v>
          </cell>
        </row>
        <row r="10331">
          <cell r="AY10331" t="str">
            <v>09L0301</v>
          </cell>
        </row>
        <row r="10332">
          <cell r="AY10332" t="str">
            <v>09L0301</v>
          </cell>
        </row>
        <row r="10333">
          <cell r="AY10333" t="str">
            <v>09L0301</v>
          </cell>
        </row>
        <row r="10334">
          <cell r="AY10334" t="str">
            <v>09L0301</v>
          </cell>
        </row>
        <row r="10335">
          <cell r="AY10335" t="str">
            <v>09L0301</v>
          </cell>
        </row>
        <row r="10336">
          <cell r="AY10336" t="str">
            <v>09L0301</v>
          </cell>
        </row>
        <row r="10337">
          <cell r="AY10337" t="str">
            <v>09L0301</v>
          </cell>
        </row>
        <row r="10338">
          <cell r="AY10338" t="str">
            <v>09L0301</v>
          </cell>
        </row>
        <row r="10339">
          <cell r="AY10339" t="str">
            <v>09L0301</v>
          </cell>
        </row>
        <row r="10340">
          <cell r="AY10340" t="str">
            <v>09L0301</v>
          </cell>
        </row>
        <row r="10341">
          <cell r="AY10341" t="str">
            <v>09L0301</v>
          </cell>
        </row>
        <row r="10342">
          <cell r="AY10342" t="str">
            <v>09L0301</v>
          </cell>
        </row>
        <row r="10343">
          <cell r="AY10343" t="str">
            <v>09L0301</v>
          </cell>
        </row>
        <row r="10344">
          <cell r="AY10344" t="str">
            <v>09L0301</v>
          </cell>
        </row>
        <row r="10345">
          <cell r="AY10345" t="str">
            <v>09L0301</v>
          </cell>
        </row>
        <row r="10346">
          <cell r="AY10346" t="str">
            <v>09L0301</v>
          </cell>
        </row>
        <row r="10347">
          <cell r="AY10347" t="str">
            <v>09L0301</v>
          </cell>
        </row>
        <row r="10348">
          <cell r="AY10348" t="str">
            <v>09L0301</v>
          </cell>
        </row>
        <row r="10349">
          <cell r="AY10349" t="str">
            <v>09L0301</v>
          </cell>
        </row>
        <row r="10350">
          <cell r="AY10350" t="str">
            <v>09L0301</v>
          </cell>
        </row>
        <row r="10351">
          <cell r="AY10351" t="str">
            <v>09L0301</v>
          </cell>
        </row>
        <row r="10352">
          <cell r="AY10352" t="str">
            <v>09L0301</v>
          </cell>
        </row>
        <row r="10353">
          <cell r="AY10353" t="str">
            <v>09L0301</v>
          </cell>
        </row>
        <row r="10354">
          <cell r="AY10354" t="str">
            <v>09L0301</v>
          </cell>
        </row>
        <row r="10355">
          <cell r="AY10355" t="str">
            <v>09L0301</v>
          </cell>
        </row>
        <row r="10356">
          <cell r="AY10356" t="str">
            <v>09L0301</v>
          </cell>
        </row>
        <row r="10357">
          <cell r="AY10357" t="str">
            <v>09L0301</v>
          </cell>
        </row>
        <row r="10358">
          <cell r="AY10358" t="str">
            <v>09L0301</v>
          </cell>
        </row>
        <row r="10359">
          <cell r="AY10359" t="str">
            <v>09L0301</v>
          </cell>
        </row>
        <row r="10360">
          <cell r="AY10360" t="str">
            <v>09L0301</v>
          </cell>
        </row>
        <row r="10361">
          <cell r="AY10361" t="str">
            <v>09L0301</v>
          </cell>
        </row>
        <row r="10362">
          <cell r="AY10362" t="str">
            <v>09L0301</v>
          </cell>
        </row>
        <row r="10363">
          <cell r="AY10363" t="str">
            <v>09L0301</v>
          </cell>
        </row>
        <row r="10364">
          <cell r="AY10364" t="str">
            <v>09L0301</v>
          </cell>
        </row>
        <row r="10365">
          <cell r="AY10365" t="str">
            <v>09L0301</v>
          </cell>
        </row>
        <row r="10366">
          <cell r="AY10366" t="str">
            <v>09L0301</v>
          </cell>
        </row>
        <row r="10367">
          <cell r="AY10367" t="str">
            <v>09L0301</v>
          </cell>
        </row>
        <row r="10368">
          <cell r="AY10368" t="str">
            <v>09L0301</v>
          </cell>
        </row>
        <row r="10369">
          <cell r="AY10369" t="str">
            <v>09L0301</v>
          </cell>
        </row>
        <row r="10370">
          <cell r="AY10370" t="str">
            <v>09L0301</v>
          </cell>
        </row>
        <row r="10371">
          <cell r="AY10371" t="str">
            <v>09L0301</v>
          </cell>
        </row>
        <row r="10372">
          <cell r="AY10372" t="str">
            <v>09L0301</v>
          </cell>
        </row>
        <row r="10373">
          <cell r="AY10373" t="str">
            <v>09L0301</v>
          </cell>
        </row>
        <row r="10374">
          <cell r="AY10374" t="str">
            <v>09L0301</v>
          </cell>
        </row>
        <row r="10375">
          <cell r="AY10375" t="str">
            <v>09L0301</v>
          </cell>
        </row>
        <row r="10376">
          <cell r="AY10376" t="str">
            <v>09L0301</v>
          </cell>
        </row>
        <row r="10377">
          <cell r="AY10377" t="str">
            <v>09L0301</v>
          </cell>
        </row>
        <row r="10378">
          <cell r="AY10378" t="str">
            <v>09L0301</v>
          </cell>
        </row>
        <row r="10379">
          <cell r="AY10379" t="str">
            <v>09L0301</v>
          </cell>
        </row>
        <row r="10380">
          <cell r="AY10380" t="str">
            <v>09L0301</v>
          </cell>
        </row>
        <row r="10381">
          <cell r="AY10381" t="str">
            <v>09L0301</v>
          </cell>
        </row>
        <row r="10382">
          <cell r="AY10382" t="str">
            <v>09L0301</v>
          </cell>
        </row>
        <row r="10383">
          <cell r="AY10383" t="str">
            <v>09L0301</v>
          </cell>
        </row>
        <row r="10384">
          <cell r="AY10384" t="str">
            <v>09L0301</v>
          </cell>
        </row>
        <row r="10385">
          <cell r="AY10385" t="str">
            <v>09L0301</v>
          </cell>
        </row>
        <row r="10386">
          <cell r="AY10386" t="str">
            <v>09L0301</v>
          </cell>
        </row>
        <row r="10387">
          <cell r="AY10387" t="str">
            <v>09L0301</v>
          </cell>
        </row>
        <row r="10388">
          <cell r="AY10388" t="str">
            <v>09L0301</v>
          </cell>
        </row>
        <row r="10389">
          <cell r="AY10389" t="str">
            <v>09L0301</v>
          </cell>
        </row>
        <row r="10390">
          <cell r="AY10390" t="str">
            <v>09L0301</v>
          </cell>
        </row>
        <row r="10391">
          <cell r="AY10391" t="str">
            <v>09L0301</v>
          </cell>
        </row>
        <row r="10392">
          <cell r="AY10392" t="str">
            <v>09L0301</v>
          </cell>
        </row>
      </sheetData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ENT EUROPE"/>
      <sheetName val="EUROPE"/>
      <sheetName val="Europe Scorecard"/>
      <sheetName val="EUROPE ex Perfomance products"/>
      <sheetName val="EUROPE Perfomance products"/>
      <sheetName val="Recap EUROPE YTD"/>
      <sheetName val="Recap EUROPE MTD"/>
      <sheetName val="EUROPE excl. NESTE"/>
      <sheetName val="EUROPE ex. Neste Scorecard"/>
      <sheetName val="Affiliate Markets"/>
      <sheetName val="Affiliate Markets Scorecard"/>
      <sheetName val="UK"/>
      <sheetName val="Ireland"/>
      <sheetName val="Benelux Total"/>
      <sheetName val="Germany"/>
      <sheetName val="Austria"/>
      <sheetName val="Switzerland"/>
      <sheetName val="Spain"/>
      <sheetName val="Portugal"/>
      <sheetName val="Poland"/>
      <sheetName val="Distributor markets"/>
      <sheetName val="Distributor markets Scorecard"/>
      <sheetName val="France"/>
      <sheetName val="Italy"/>
      <sheetName val="Baltics"/>
      <sheetName val="Nordics"/>
      <sheetName val="Norway"/>
      <sheetName val="Sweden"/>
      <sheetName val="Finland"/>
      <sheetName val="Denmark"/>
      <sheetName val="Iceland"/>
      <sheetName val="Greece Israel Cyprus"/>
      <sheetName val="Greece"/>
      <sheetName val="Israel"/>
      <sheetName val="Cyprus"/>
      <sheetName val="CEE"/>
      <sheetName val="NCEE"/>
      <sheetName val="Czech"/>
      <sheetName val="Slovakia"/>
      <sheetName val="Hungary"/>
      <sheetName val="WCEE"/>
      <sheetName val="Slovenia"/>
      <sheetName val="Croatia"/>
      <sheetName val="CCEE"/>
      <sheetName val="Serbia"/>
      <sheetName val="ECEE"/>
      <sheetName val="Romania"/>
      <sheetName val="Bulgaria"/>
      <sheetName val="SCEE"/>
      <sheetName val="Kosovo"/>
      <sheetName val="Bosnia"/>
      <sheetName val="Albania"/>
      <sheetName val="Macedonia"/>
      <sheetName val="Russia CIS"/>
      <sheetName val="Russia CIS Scorecard"/>
      <sheetName val="Armenia Azerbadjan Georgia"/>
      <sheetName val="Kazakhstan"/>
      <sheetName val="Russia"/>
      <sheetName val="Ukraine"/>
      <sheetName val="Turkey"/>
      <sheetName val="VDSU"/>
      <sheetName val="Neste"/>
      <sheetName val="LIS"/>
      <sheetName val="Headquarters"/>
      <sheetName val="Intercompany (elimination)"/>
      <sheetName val="Intercompany"/>
      <sheetName val="Tables"/>
      <sheetName val="Budget"/>
      <sheetName val="Expense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>
        <row r="3">
          <cell r="D3" t="str">
            <v>All</v>
          </cell>
        </row>
        <row r="21">
          <cell r="H21" t="str">
            <v>Local currency</v>
          </cell>
        </row>
        <row r="22">
          <cell r="H22" t="str">
            <v>EURO</v>
          </cell>
        </row>
      </sheetData>
      <sheetData sheetId="67"/>
      <sheetData sheetId="68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Sales results"/>
      <sheetName val="Actual sales"/>
      <sheetName val="Material"/>
      <sheetName val="Open orders"/>
      <sheetName val="Forecast"/>
      <sheetName val="Sheet1"/>
      <sheetName val="Customer"/>
      <sheetName val="READ ME"/>
      <sheetName val="Dist. Sales Funnel summary"/>
      <sheetName val="KPI´s input"/>
      <sheetName val="Stock input per Distributor"/>
    </sheetNames>
    <sheetDataSet>
      <sheetData sheetId="0"/>
      <sheetData sheetId="1"/>
      <sheetData sheetId="2"/>
      <sheetData sheetId="3"/>
      <sheetData sheetId="4">
        <row r="5">
          <cell r="B5" t="str">
            <v>105212</v>
          </cell>
        </row>
      </sheetData>
      <sheetData sheetId="5"/>
      <sheetData sheetId="6"/>
      <sheetData sheetId="7"/>
      <sheetData sheetId="8">
        <row r="3">
          <cell r="B3" t="str">
            <v>179694</v>
          </cell>
          <cell r="C3" t="str">
            <v>VIT INC</v>
          </cell>
          <cell r="D3" t="str">
            <v>Headquarters</v>
          </cell>
          <cell r="E3" t="str">
            <v>Headquarters</v>
          </cell>
          <cell r="F3">
            <v>0</v>
          </cell>
          <cell r="M3" t="str">
            <v>Austria Switzerland</v>
          </cell>
          <cell r="N3" t="str">
            <v>Western Europe</v>
          </cell>
        </row>
        <row r="4">
          <cell r="B4" t="str">
            <v>22058</v>
          </cell>
          <cell r="C4" t="str">
            <v>AMEREX INC.</v>
          </cell>
          <cell r="D4" t="str">
            <v>Headquarters</v>
          </cell>
          <cell r="E4" t="str">
            <v>Headquarters</v>
          </cell>
          <cell r="M4" t="str">
            <v>Baltics</v>
          </cell>
          <cell r="N4" t="str">
            <v>Western Europe</v>
          </cell>
        </row>
        <row r="5">
          <cell r="B5" t="str">
            <v>325911</v>
          </cell>
          <cell r="C5" t="str">
            <v>VALVOLINE INTERNATIONAL</v>
          </cell>
          <cell r="D5" t="str">
            <v>Intercompany</v>
          </cell>
          <cell r="E5" t="str">
            <v>Intercompany</v>
          </cell>
          <cell r="M5" t="str">
            <v>Benelux</v>
          </cell>
          <cell r="N5" t="str">
            <v>Western Europe</v>
          </cell>
        </row>
        <row r="6">
          <cell r="B6" t="str">
            <v>353879</v>
          </cell>
          <cell r="C6" t="str">
            <v>BARTS MOTORSHOP</v>
          </cell>
          <cell r="D6" t="str">
            <v>Benelux Total</v>
          </cell>
          <cell r="E6" t="str">
            <v>Private label</v>
          </cell>
          <cell r="M6" t="str">
            <v>Germany</v>
          </cell>
          <cell r="N6" t="str">
            <v>Western Europe</v>
          </cell>
        </row>
        <row r="7">
          <cell r="B7" t="str">
            <v>355806</v>
          </cell>
          <cell r="C7" t="str">
            <v>AUTOPARTS ZAANSTAD BV</v>
          </cell>
          <cell r="D7" t="str">
            <v>Benelux Total</v>
          </cell>
          <cell r="E7" t="str">
            <v>Private label</v>
          </cell>
          <cell r="M7" t="str">
            <v>Greece Israel Cyprus</v>
          </cell>
          <cell r="N7" t="str">
            <v>Western Europe</v>
          </cell>
        </row>
        <row r="8">
          <cell r="B8" t="str">
            <v>355878</v>
          </cell>
          <cell r="C8" t="str">
            <v>MATFORCE</v>
          </cell>
          <cell r="D8" t="str">
            <v>Senegal</v>
          </cell>
          <cell r="E8" t="str">
            <v>Africa</v>
          </cell>
          <cell r="F8" t="str">
            <v>Senegal</v>
          </cell>
          <cell r="M8" t="str">
            <v>Ireland</v>
          </cell>
          <cell r="N8" t="str">
            <v>Western Europe</v>
          </cell>
        </row>
        <row r="9">
          <cell r="B9" t="str">
            <v>356674</v>
          </cell>
          <cell r="C9" t="str">
            <v>C DE ZEEUW</v>
          </cell>
          <cell r="D9" t="str">
            <v>Benelux Total</v>
          </cell>
          <cell r="E9" t="str">
            <v>Private label</v>
          </cell>
          <cell r="M9" t="str">
            <v>Italy</v>
          </cell>
          <cell r="N9" t="str">
            <v>Western Europe</v>
          </cell>
        </row>
        <row r="10">
          <cell r="B10" t="str">
            <v>437364</v>
          </cell>
          <cell r="C10" t="str">
            <v>SARL DJERBELLOU SONS MOTORS</v>
          </cell>
          <cell r="D10" t="str">
            <v>Algeria</v>
          </cell>
          <cell r="E10" t="str">
            <v>North Africa</v>
          </cell>
          <cell r="F10" t="str">
            <v>Algeria</v>
          </cell>
          <cell r="G10" t="str">
            <v>xx</v>
          </cell>
          <cell r="H10" t="str">
            <v>old</v>
          </cell>
          <cell r="M10" t="str">
            <v>Mediterranean</v>
          </cell>
          <cell r="N10" t="str">
            <v>Western Europe</v>
          </cell>
        </row>
        <row r="11">
          <cell r="B11" t="str">
            <v>359905</v>
          </cell>
          <cell r="C11" t="str">
            <v>UKRAVTO</v>
          </cell>
          <cell r="D11" t="str">
            <v>Ukraine</v>
          </cell>
          <cell r="E11" t="str">
            <v>Ukraine</v>
          </cell>
          <cell r="M11" t="str">
            <v>Nordics</v>
          </cell>
          <cell r="N11" t="str">
            <v>Western Europe</v>
          </cell>
        </row>
        <row r="12">
          <cell r="B12" t="str">
            <v>360174</v>
          </cell>
          <cell r="C12" t="str">
            <v>CUMMINS ENGINE COMPANY LTD</v>
          </cell>
          <cell r="D12" t="str">
            <v>NCEE</v>
          </cell>
          <cell r="E12" t="str">
            <v>NCEE</v>
          </cell>
          <cell r="M12" t="str">
            <v>Portugal</v>
          </cell>
          <cell r="N12" t="str">
            <v>Western Europe</v>
          </cell>
        </row>
        <row r="13">
          <cell r="B13" t="str">
            <v>360175</v>
          </cell>
          <cell r="C13" t="str">
            <v>ERGOTRAK SA</v>
          </cell>
          <cell r="D13" t="str">
            <v>Greece</v>
          </cell>
          <cell r="E13" t="str">
            <v>Greece</v>
          </cell>
          <cell r="F13" t="str">
            <v>Greece</v>
          </cell>
          <cell r="M13" t="str">
            <v>Norway</v>
          </cell>
          <cell r="N13" t="str">
            <v>Western Europe</v>
          </cell>
        </row>
        <row r="14">
          <cell r="B14" t="str">
            <v>360693</v>
          </cell>
          <cell r="C14" t="str">
            <v>ALL VEHICLES HOLLAND</v>
          </cell>
          <cell r="D14" t="str">
            <v>Benelux Total</v>
          </cell>
          <cell r="E14" t="str">
            <v>Private label</v>
          </cell>
          <cell r="M14" t="str">
            <v>Finland</v>
          </cell>
          <cell r="N14" t="str">
            <v>Western Europe</v>
          </cell>
        </row>
        <row r="15">
          <cell r="B15" t="str">
            <v>377815</v>
          </cell>
          <cell r="C15" t="str">
            <v>EURODEAL AUTOPARTS A/S</v>
          </cell>
          <cell r="D15" t="str">
            <v>Denmark</v>
          </cell>
          <cell r="E15" t="str">
            <v>Denmark</v>
          </cell>
          <cell r="F15" t="str">
            <v>Denmark</v>
          </cell>
          <cell r="M15" t="str">
            <v>Denmark</v>
          </cell>
          <cell r="N15" t="str">
            <v>Western Europe</v>
          </cell>
        </row>
        <row r="16">
          <cell r="B16" t="str">
            <v>360728</v>
          </cell>
          <cell r="C16" t="str">
            <v>REAL-AVTO</v>
          </cell>
          <cell r="D16" t="str">
            <v>Ukraine</v>
          </cell>
          <cell r="E16" t="str">
            <v>Ukraine</v>
          </cell>
          <cell r="M16" t="str">
            <v>Iceland</v>
          </cell>
          <cell r="N16" t="str">
            <v>Western Europe</v>
          </cell>
        </row>
        <row r="17">
          <cell r="B17" t="str">
            <v>361596</v>
          </cell>
          <cell r="C17" t="str">
            <v>AUTOBEDRIJF AD V/D WESTEN</v>
          </cell>
          <cell r="D17" t="str">
            <v>Benelux Total</v>
          </cell>
          <cell r="E17" t="str">
            <v>Private label</v>
          </cell>
          <cell r="M17" t="str">
            <v>France</v>
          </cell>
          <cell r="N17" t="str">
            <v>Western Europe</v>
          </cell>
        </row>
        <row r="18">
          <cell r="B18" t="str">
            <v>361646</v>
          </cell>
          <cell r="C18" t="str">
            <v>VALVOLINE CEE LLP</v>
          </cell>
          <cell r="D18" t="str">
            <v>WCEE</v>
          </cell>
          <cell r="E18" t="str">
            <v>WCEE</v>
          </cell>
          <cell r="G18" t="str">
            <v>Croatia</v>
          </cell>
          <cell r="H18">
            <v>1</v>
          </cell>
          <cell r="I18" t="str">
            <v>WCEE</v>
          </cell>
          <cell r="M18" t="str">
            <v>North Africa</v>
          </cell>
          <cell r="N18" t="str">
            <v>Middle East &amp; Africa</v>
          </cell>
        </row>
        <row r="19">
          <cell r="B19" t="str">
            <v>361696</v>
          </cell>
          <cell r="C19" t="str">
            <v>JW WESTERLAKEN AUTOMATERIAL</v>
          </cell>
          <cell r="D19" t="str">
            <v>Benelux Total</v>
          </cell>
          <cell r="E19" t="str">
            <v>Private label</v>
          </cell>
          <cell r="M19" t="str">
            <v>Greece</v>
          </cell>
          <cell r="N19" t="str">
            <v>Western Europe</v>
          </cell>
        </row>
        <row r="20">
          <cell r="B20" t="str">
            <v>361809</v>
          </cell>
          <cell r="C20" t="str">
            <v>DE BEEN AUTOMATERIALEN BV</v>
          </cell>
          <cell r="D20" t="str">
            <v>Benelux Total</v>
          </cell>
          <cell r="E20" t="str">
            <v>Private label</v>
          </cell>
          <cell r="M20" t="str">
            <v>Israel</v>
          </cell>
          <cell r="N20" t="str">
            <v>Western Europe</v>
          </cell>
        </row>
        <row r="21">
          <cell r="B21" t="str">
            <v>361837</v>
          </cell>
          <cell r="C21" t="str">
            <v>OMNIA OVERSEAS TRADING LTD</v>
          </cell>
          <cell r="D21" t="str">
            <v>Middle East North &amp; East Africa</v>
          </cell>
          <cell r="E21" t="str">
            <v>Middle East North &amp; East Africa</v>
          </cell>
          <cell r="H21" t="str">
            <v>old</v>
          </cell>
          <cell r="M21" t="str">
            <v>Cyprus</v>
          </cell>
          <cell r="N21" t="str">
            <v>Western Europe</v>
          </cell>
        </row>
        <row r="22">
          <cell r="B22" t="str">
            <v>361856</v>
          </cell>
          <cell r="C22" t="str">
            <v>CUMMINS DIESEL FZE</v>
          </cell>
          <cell r="D22" t="str">
            <v>Cummins ME</v>
          </cell>
          <cell r="E22" t="str">
            <v>Aggreko Cummins</v>
          </cell>
          <cell r="F22" t="str">
            <v>Cummins ME</v>
          </cell>
          <cell r="M22" t="str">
            <v>WCEE</v>
          </cell>
          <cell r="N22" t="str">
            <v>Eastern Europe</v>
          </cell>
        </row>
        <row r="23">
          <cell r="B23" t="str">
            <v>459319</v>
          </cell>
          <cell r="C23" t="str">
            <v>MOMENTUM INTERNATIONAL TRADING</v>
          </cell>
          <cell r="D23" t="str">
            <v>Algeria</v>
          </cell>
          <cell r="E23" t="str">
            <v>North Africa</v>
          </cell>
          <cell r="F23" t="str">
            <v>Algeria</v>
          </cell>
          <cell r="G23" t="str">
            <v>xx</v>
          </cell>
          <cell r="H23" t="str">
            <v>old</v>
          </cell>
          <cell r="M23" t="str">
            <v>NCEE</v>
          </cell>
          <cell r="N23" t="str">
            <v>Eastern Europe</v>
          </cell>
        </row>
        <row r="24">
          <cell r="B24" t="str">
            <v>362475</v>
          </cell>
          <cell r="C24" t="str">
            <v>A.T. PARTS DEMRI</v>
          </cell>
          <cell r="D24" t="str">
            <v>Israel</v>
          </cell>
          <cell r="E24" t="str">
            <v>Israel</v>
          </cell>
          <cell r="F24" t="str">
            <v>Israel</v>
          </cell>
          <cell r="M24" t="str">
            <v>ECEE</v>
          </cell>
          <cell r="N24" t="str">
            <v>Eastern Europe</v>
          </cell>
        </row>
        <row r="25">
          <cell r="B25" t="str">
            <v>362496</v>
          </cell>
          <cell r="C25" t="str">
            <v>GARGASH MOTORS &amp; GENERAL TRADING</v>
          </cell>
          <cell r="D25" t="str">
            <v>UAE</v>
          </cell>
          <cell r="E25" t="str">
            <v>Middle East</v>
          </cell>
          <cell r="F25" t="str">
            <v>UAE</v>
          </cell>
          <cell r="M25" t="str">
            <v>SCEE</v>
          </cell>
          <cell r="N25" t="str">
            <v>Eastern Europe</v>
          </cell>
        </row>
        <row r="26">
          <cell r="B26" t="str">
            <v>365466</v>
          </cell>
          <cell r="C26" t="str">
            <v>DIFFUTHERM BV</v>
          </cell>
          <cell r="D26" t="str">
            <v>Headquarters</v>
          </cell>
          <cell r="E26" t="str">
            <v>Headquarters</v>
          </cell>
          <cell r="M26" t="str">
            <v>CCEE</v>
          </cell>
          <cell r="N26" t="str">
            <v>Eastern Europe</v>
          </cell>
        </row>
        <row r="27">
          <cell r="B27" t="str">
            <v>365470</v>
          </cell>
          <cell r="C27" t="str">
            <v>VLIEBO MACHINES</v>
          </cell>
          <cell r="D27" t="str">
            <v>Benelux Total</v>
          </cell>
          <cell r="E27" t="str">
            <v>Private label</v>
          </cell>
          <cell r="M27" t="str">
            <v>Spain</v>
          </cell>
          <cell r="N27" t="str">
            <v>Western Europe</v>
          </cell>
        </row>
        <row r="28">
          <cell r="B28" t="str">
            <v>366440</v>
          </cell>
          <cell r="C28" t="str">
            <v>VAN VOORDEN BV</v>
          </cell>
          <cell r="D28" t="str">
            <v>Benelux Total</v>
          </cell>
          <cell r="E28" t="str">
            <v>Private label</v>
          </cell>
          <cell r="M28" t="str">
            <v>Sweden</v>
          </cell>
          <cell r="N28" t="str">
            <v>Western Europe</v>
          </cell>
        </row>
        <row r="29">
          <cell r="B29" t="str">
            <v>372439</v>
          </cell>
          <cell r="C29" t="str">
            <v>JOH SCHIRMBECK GMBH</v>
          </cell>
          <cell r="D29" t="str">
            <v>Germany</v>
          </cell>
          <cell r="E29" t="str">
            <v>Germany</v>
          </cell>
          <cell r="M29" t="str">
            <v>UK</v>
          </cell>
          <cell r="N29" t="str">
            <v>Western Europe</v>
          </cell>
        </row>
        <row r="30">
          <cell r="B30" t="str">
            <v>374516</v>
          </cell>
          <cell r="C30" t="str">
            <v>IBERIA ASHLAND CHEMICAL SAU</v>
          </cell>
          <cell r="D30" t="str">
            <v>Intercompany</v>
          </cell>
          <cell r="E30" t="str">
            <v>Intercompany</v>
          </cell>
          <cell r="M30" t="str">
            <v>Armenia Azerbadjan Georgia</v>
          </cell>
          <cell r="N30" t="str">
            <v>Eastern Europe</v>
          </cell>
        </row>
        <row r="31">
          <cell r="B31" t="str">
            <v>375568</v>
          </cell>
          <cell r="C31" t="str">
            <v>TEGAMA AUTOMATERIALEN</v>
          </cell>
          <cell r="D31" t="str">
            <v>Benelux Total</v>
          </cell>
          <cell r="E31" t="str">
            <v>Private label</v>
          </cell>
          <cell r="M31" t="str">
            <v>CEE</v>
          </cell>
          <cell r="N31" t="str">
            <v>Eastern Europe</v>
          </cell>
        </row>
        <row r="32">
          <cell r="B32" t="str">
            <v>375886</v>
          </cell>
          <cell r="C32" t="str">
            <v>ZANTEN BV</v>
          </cell>
          <cell r="D32" t="str">
            <v>Benelux Total</v>
          </cell>
          <cell r="E32" t="str">
            <v>Private label</v>
          </cell>
          <cell r="M32" t="str">
            <v>Kazakhstan</v>
          </cell>
          <cell r="N32" t="str">
            <v>Eastern Europe</v>
          </cell>
        </row>
        <row r="33">
          <cell r="B33" t="str">
            <v>376049</v>
          </cell>
          <cell r="C33" t="str">
            <v>MECRO TECHNIKONAS UAB</v>
          </cell>
          <cell r="D33" t="str">
            <v>Baltics</v>
          </cell>
          <cell r="E33" t="str">
            <v>Baltics</v>
          </cell>
          <cell r="M33" t="str">
            <v>Poland</v>
          </cell>
          <cell r="N33" t="str">
            <v>Eastern Europe</v>
          </cell>
        </row>
        <row r="34">
          <cell r="B34" t="str">
            <v>376141</v>
          </cell>
          <cell r="C34" t="str">
            <v>SMEETS &amp; GEELEN</v>
          </cell>
          <cell r="D34" t="str">
            <v>Benelux Total</v>
          </cell>
          <cell r="E34" t="str">
            <v>Private label</v>
          </cell>
          <cell r="M34" t="str">
            <v>Russia</v>
          </cell>
          <cell r="N34" t="str">
            <v>Eastern Europe</v>
          </cell>
        </row>
        <row r="35">
          <cell r="B35" t="str">
            <v>376165</v>
          </cell>
          <cell r="C35" t="str">
            <v>NICO HELDOORN</v>
          </cell>
          <cell r="D35" t="str">
            <v>Benelux Total</v>
          </cell>
          <cell r="E35" t="str">
            <v>Private label</v>
          </cell>
          <cell r="M35" t="str">
            <v>Slovakia</v>
          </cell>
          <cell r="N35" t="str">
            <v>Eastern Europe</v>
          </cell>
        </row>
        <row r="36">
          <cell r="B36" t="str">
            <v>376285</v>
          </cell>
          <cell r="C36" t="str">
            <v>PETROL OFISI AS GENEL MÜDÜRLÜG</v>
          </cell>
          <cell r="D36" t="str">
            <v>Turkey</v>
          </cell>
          <cell r="E36" t="str">
            <v>Turkey</v>
          </cell>
          <cell r="M36" t="str">
            <v>Turkey</v>
          </cell>
          <cell r="N36" t="str">
            <v>Eastern Europe</v>
          </cell>
        </row>
        <row r="37">
          <cell r="B37" t="str">
            <v>359074</v>
          </cell>
          <cell r="C37" t="str">
            <v>REP SA - Z I  PETROLIERE</v>
          </cell>
          <cell r="D37" t="str">
            <v>France</v>
          </cell>
          <cell r="E37" t="str">
            <v>France</v>
          </cell>
          <cell r="F37" t="str">
            <v>France</v>
          </cell>
          <cell r="M37" t="str">
            <v>Ukraine</v>
          </cell>
          <cell r="N37" t="str">
            <v>Eastern Europe</v>
          </cell>
        </row>
        <row r="38">
          <cell r="B38" t="str">
            <v>376372</v>
          </cell>
          <cell r="C38" t="str">
            <v>BERKMAN ENERGIE SERVICE BV</v>
          </cell>
          <cell r="D38" t="str">
            <v>Benelux Total</v>
          </cell>
          <cell r="E38" t="str">
            <v>Private label</v>
          </cell>
          <cell r="M38" t="str">
            <v>Middle East</v>
          </cell>
          <cell r="N38" t="str">
            <v>Middle East &amp; Africa</v>
          </cell>
        </row>
        <row r="39">
          <cell r="B39" t="str">
            <v>376521</v>
          </cell>
          <cell r="C39" t="str">
            <v>CALDIC CHEMIE BV</v>
          </cell>
          <cell r="D39" t="str">
            <v>Headquarters</v>
          </cell>
          <cell r="E39" t="str">
            <v>Headquarters</v>
          </cell>
          <cell r="M39" t="str">
            <v>Africa</v>
          </cell>
          <cell r="N39" t="str">
            <v>Middle East &amp; Africa</v>
          </cell>
        </row>
        <row r="40">
          <cell r="B40" t="str">
            <v>376544</v>
          </cell>
          <cell r="C40" t="str">
            <v>AUTOBEDRIJF DE LANG</v>
          </cell>
          <cell r="D40" t="str">
            <v>Benelux Total</v>
          </cell>
          <cell r="E40" t="str">
            <v>Private label</v>
          </cell>
          <cell r="M40" t="str">
            <v>South Africa</v>
          </cell>
          <cell r="N40" t="str">
            <v>Middle East &amp; Africa</v>
          </cell>
        </row>
        <row r="41">
          <cell r="B41" t="str">
            <v>362074</v>
          </cell>
          <cell r="C41" t="str">
            <v>KUBOTA EUROPE S A S</v>
          </cell>
          <cell r="D41" t="str">
            <v>France</v>
          </cell>
          <cell r="E41" t="str">
            <v>France</v>
          </cell>
          <cell r="F41" t="str">
            <v>France</v>
          </cell>
          <cell r="M41" t="str">
            <v>Middle East North &amp; East Africa</v>
          </cell>
          <cell r="N41" t="str">
            <v>Middle East &amp; Africa</v>
          </cell>
        </row>
        <row r="42">
          <cell r="B42" t="str">
            <v>376671</v>
          </cell>
          <cell r="C42" t="str">
            <v>SERVICE BEST - DO NOT USE</v>
          </cell>
          <cell r="D42" t="str">
            <v>Benelux Total</v>
          </cell>
          <cell r="E42" t="str">
            <v>Private label</v>
          </cell>
          <cell r="M42" t="str">
            <v>Aggreko Cummins</v>
          </cell>
          <cell r="N42" t="str">
            <v>Middle East &amp; Africa</v>
          </cell>
        </row>
        <row r="43">
          <cell r="B43" t="str">
            <v>376693</v>
          </cell>
          <cell r="C43" t="str">
            <v>HANDELSMAATSCHAP- DO NOT USE</v>
          </cell>
          <cell r="D43" t="str">
            <v>Benelux Total</v>
          </cell>
          <cell r="E43" t="str">
            <v>Private label</v>
          </cell>
          <cell r="M43" t="str">
            <v>Neste</v>
          </cell>
          <cell r="N43" t="str">
            <v>Private label</v>
          </cell>
        </row>
        <row r="44">
          <cell r="B44" t="str">
            <v>376764</v>
          </cell>
          <cell r="C44" t="str">
            <v>NIJBOER AUTO'S</v>
          </cell>
          <cell r="D44" t="str">
            <v>Benelux Total</v>
          </cell>
          <cell r="E44" t="str">
            <v>Private label</v>
          </cell>
          <cell r="M44" t="str">
            <v>Private label</v>
          </cell>
          <cell r="N44" t="str">
            <v>Private label</v>
          </cell>
        </row>
        <row r="45">
          <cell r="B45" t="str">
            <v>376829</v>
          </cell>
          <cell r="C45" t="str">
            <v>PROTEC LUBER IBERICA SA</v>
          </cell>
          <cell r="D45" t="str">
            <v>Spain</v>
          </cell>
          <cell r="E45" t="str">
            <v>Spain</v>
          </cell>
          <cell r="M45" t="str">
            <v>Headquarters</v>
          </cell>
          <cell r="N45" t="str">
            <v>Headquarters</v>
          </cell>
        </row>
        <row r="46">
          <cell r="B46" t="str">
            <v>376990</v>
          </cell>
          <cell r="C46" t="str">
            <v>AD PARTS</v>
          </cell>
          <cell r="D46" t="str">
            <v>Spain</v>
          </cell>
          <cell r="E46" t="str">
            <v>Spain</v>
          </cell>
          <cell r="M46" t="str">
            <v>Other</v>
          </cell>
          <cell r="N46" t="str">
            <v>Headquarters</v>
          </cell>
        </row>
        <row r="47">
          <cell r="B47" t="str">
            <v>377069</v>
          </cell>
          <cell r="C47" t="str">
            <v>SIOU LEE</v>
          </cell>
          <cell r="D47" t="str">
            <v>Headquarters</v>
          </cell>
          <cell r="E47" t="str">
            <v>Headquarters</v>
          </cell>
          <cell r="M47" t="str">
            <v>Outside</v>
          </cell>
          <cell r="N47" t="str">
            <v>Headquarters</v>
          </cell>
        </row>
        <row r="48">
          <cell r="B48" t="str">
            <v>377092</v>
          </cell>
          <cell r="C48" t="str">
            <v>FEEDER ONE BV</v>
          </cell>
          <cell r="D48" t="str">
            <v>Benelux Total</v>
          </cell>
          <cell r="E48" t="str">
            <v>Private label</v>
          </cell>
          <cell r="M48" t="str">
            <v>Intercompany</v>
          </cell>
          <cell r="N48" t="str">
            <v>Intercompany</v>
          </cell>
        </row>
        <row r="49">
          <cell r="B49" t="str">
            <v>377109</v>
          </cell>
          <cell r="C49" t="str">
            <v>NIJOL OLIEMAATSCHAPPIJ BV</v>
          </cell>
          <cell r="D49" t="str">
            <v>Benelux Total</v>
          </cell>
          <cell r="E49" t="str">
            <v>Private label</v>
          </cell>
        </row>
        <row r="50">
          <cell r="B50" t="str">
            <v>377153</v>
          </cell>
          <cell r="C50" t="str">
            <v>J NIEMAN</v>
          </cell>
          <cell r="D50" t="str">
            <v>Benelux Total</v>
          </cell>
          <cell r="E50" t="str">
            <v>Private label</v>
          </cell>
        </row>
        <row r="51">
          <cell r="B51" t="str">
            <v>377266</v>
          </cell>
          <cell r="C51" t="str">
            <v>VAN DEN BROEK OL- DO NOT USE</v>
          </cell>
          <cell r="D51" t="str">
            <v>Benelux Total</v>
          </cell>
          <cell r="E51" t="str">
            <v>Private label</v>
          </cell>
        </row>
        <row r="52">
          <cell r="B52" t="str">
            <v>377326</v>
          </cell>
          <cell r="C52" t="str">
            <v>LEKKERLAND NEDERLAND BV</v>
          </cell>
          <cell r="D52" t="str">
            <v>Benelux Total</v>
          </cell>
          <cell r="E52" t="str">
            <v>Private label</v>
          </cell>
        </row>
        <row r="53">
          <cell r="B53" t="str">
            <v>377357</v>
          </cell>
          <cell r="C53" t="str">
            <v>SIA STOLLER</v>
          </cell>
          <cell r="D53" t="str">
            <v>Baltics</v>
          </cell>
          <cell r="E53" t="str">
            <v>Baltics</v>
          </cell>
        </row>
        <row r="54">
          <cell r="B54" t="str">
            <v>377386</v>
          </cell>
          <cell r="C54" t="str">
            <v>HALFORDS BV</v>
          </cell>
          <cell r="D54" t="str">
            <v>Benelux Total</v>
          </cell>
          <cell r="E54" t="str">
            <v>Private label</v>
          </cell>
        </row>
        <row r="55">
          <cell r="B55" t="str">
            <v>377626</v>
          </cell>
          <cell r="C55" t="str">
            <v>F SCHRIJNEMAEKERS OLIE</v>
          </cell>
          <cell r="D55" t="str">
            <v>Benelux Total</v>
          </cell>
          <cell r="E55" t="str">
            <v>Private label</v>
          </cell>
        </row>
        <row r="56">
          <cell r="B56" t="str">
            <v>377657</v>
          </cell>
          <cell r="C56" t="str">
            <v>PHEIJL AUTOMATERIALEN BV</v>
          </cell>
          <cell r="D56" t="str">
            <v>Benelux Total</v>
          </cell>
          <cell r="E56" t="str">
            <v>Private label</v>
          </cell>
        </row>
        <row r="57">
          <cell r="B57" t="str">
            <v>377718</v>
          </cell>
          <cell r="C57" t="str">
            <v>LASAULEC BV CENTRAAL</v>
          </cell>
          <cell r="D57" t="str">
            <v>Benelux Total</v>
          </cell>
          <cell r="E57" t="str">
            <v>Private label</v>
          </cell>
        </row>
        <row r="58">
          <cell r="B58" t="str">
            <v>387311</v>
          </cell>
          <cell r="C58" t="str">
            <v>CUMMINS DIESEL SALG &amp; SERVICE A/S</v>
          </cell>
          <cell r="D58" t="str">
            <v>Denmark</v>
          </cell>
          <cell r="E58" t="str">
            <v>Denmark</v>
          </cell>
          <cell r="F58" t="str">
            <v>Denmark</v>
          </cell>
        </row>
        <row r="59">
          <cell r="B59" t="str">
            <v>377841</v>
          </cell>
          <cell r="C59" t="str">
            <v>TRANSNATIONAL BLENDERS</v>
          </cell>
          <cell r="D59" t="str">
            <v>Benelux Total</v>
          </cell>
          <cell r="E59" t="str">
            <v>Private label</v>
          </cell>
        </row>
        <row r="60">
          <cell r="B60" t="str">
            <v>377848</v>
          </cell>
          <cell r="C60" t="str">
            <v>NESTE MARKKINOINTI OY</v>
          </cell>
          <cell r="D60" t="str">
            <v>Neste</v>
          </cell>
          <cell r="E60" t="str">
            <v>Neste</v>
          </cell>
        </row>
        <row r="61">
          <cell r="B61" t="str">
            <v>377894</v>
          </cell>
          <cell r="C61" t="str">
            <v>DIGACO HANDELSONDERNEMING BV</v>
          </cell>
          <cell r="D61" t="str">
            <v>Benelux Total</v>
          </cell>
          <cell r="E61" t="str">
            <v>Private label</v>
          </cell>
        </row>
        <row r="62">
          <cell r="B62" t="str">
            <v>377985</v>
          </cell>
          <cell r="C62" t="str">
            <v>SAKSON SA</v>
          </cell>
          <cell r="D62" t="str">
            <v>Greece</v>
          </cell>
          <cell r="E62" t="str">
            <v>Greece</v>
          </cell>
          <cell r="F62" t="str">
            <v>Greece</v>
          </cell>
        </row>
        <row r="63">
          <cell r="B63" t="str">
            <v>378316</v>
          </cell>
          <cell r="C63" t="str">
            <v>AUTOBEDRIJF VAN BURGEL</v>
          </cell>
          <cell r="D63" t="str">
            <v>Benelux Total</v>
          </cell>
          <cell r="E63" t="str">
            <v>Private label</v>
          </cell>
        </row>
        <row r="64">
          <cell r="B64" t="str">
            <v>378349</v>
          </cell>
          <cell r="C64" t="str">
            <v>R KETTENIS AUTO'S</v>
          </cell>
          <cell r="D64" t="str">
            <v>Benelux Total</v>
          </cell>
          <cell r="E64" t="str">
            <v>Private label</v>
          </cell>
        </row>
        <row r="65">
          <cell r="B65" t="str">
            <v>378379</v>
          </cell>
          <cell r="C65" t="str">
            <v>DENICOL MOTOR OILS NV</v>
          </cell>
          <cell r="D65" t="str">
            <v>Benelux Total</v>
          </cell>
          <cell r="E65" t="str">
            <v>Private label</v>
          </cell>
        </row>
        <row r="66">
          <cell r="B66" t="str">
            <v>378391</v>
          </cell>
          <cell r="C66" t="str">
            <v>IMPEX BENELUX NV</v>
          </cell>
          <cell r="D66" t="str">
            <v>Benelux Total</v>
          </cell>
          <cell r="E66" t="str">
            <v>Private label</v>
          </cell>
        </row>
        <row r="67">
          <cell r="B67" t="str">
            <v>378407</v>
          </cell>
          <cell r="C67" t="str">
            <v>MIN VAN DEFENSIE</v>
          </cell>
          <cell r="D67" t="str">
            <v>Benelux Total</v>
          </cell>
          <cell r="E67" t="str">
            <v>Private label</v>
          </cell>
        </row>
        <row r="68">
          <cell r="B68" t="str">
            <v>378414</v>
          </cell>
          <cell r="C68" t="str">
            <v>MINISTERIE VAN DEFENSIE</v>
          </cell>
          <cell r="D68" t="str">
            <v>Benelux Total</v>
          </cell>
          <cell r="E68" t="str">
            <v>Private label</v>
          </cell>
        </row>
        <row r="69">
          <cell r="B69" t="str">
            <v>378618</v>
          </cell>
          <cell r="C69" t="str">
            <v>LLC VALTEC</v>
          </cell>
          <cell r="D69" t="str">
            <v>Kazakhstan</v>
          </cell>
          <cell r="E69" t="str">
            <v>Kazakhstan</v>
          </cell>
        </row>
        <row r="70">
          <cell r="B70" t="str">
            <v>378673</v>
          </cell>
          <cell r="C70" t="str">
            <v>AUTODISTRIBUTION NE- DO NOT USE</v>
          </cell>
          <cell r="D70" t="str">
            <v>Benelux Total</v>
          </cell>
          <cell r="E70" t="str">
            <v>Private label</v>
          </cell>
        </row>
        <row r="71">
          <cell r="B71" t="str">
            <v>378695</v>
          </cell>
          <cell r="C71" t="str">
            <v>OCD NEDERLAND BV</v>
          </cell>
          <cell r="D71" t="str">
            <v>Benelux Total</v>
          </cell>
          <cell r="E71" t="str">
            <v>Private label</v>
          </cell>
        </row>
        <row r="72">
          <cell r="B72" t="str">
            <v>378755</v>
          </cell>
          <cell r="C72" t="str">
            <v>J LUYT TRANSPORTBEDRIJF</v>
          </cell>
          <cell r="D72" t="str">
            <v>Benelux Total</v>
          </cell>
          <cell r="E72" t="str">
            <v>Private label</v>
          </cell>
        </row>
        <row r="73">
          <cell r="B73" t="str">
            <v>378912</v>
          </cell>
          <cell r="C73" t="str">
            <v>PETRO-LUBRICANTS-MINERALÖL</v>
          </cell>
          <cell r="D73" t="str">
            <v>Austria</v>
          </cell>
          <cell r="E73" t="str">
            <v>Austria</v>
          </cell>
          <cell r="F73" t="str">
            <v>Austria</v>
          </cell>
        </row>
        <row r="74">
          <cell r="B74" t="str">
            <v>378938</v>
          </cell>
          <cell r="C74" t="str">
            <v>KOSKAMP AUTOMATERIALEN</v>
          </cell>
          <cell r="D74" t="str">
            <v>Benelux Total</v>
          </cell>
          <cell r="E74" t="str">
            <v>Private label</v>
          </cell>
        </row>
        <row r="75">
          <cell r="B75" t="str">
            <v>378995</v>
          </cell>
          <cell r="C75" t="str">
            <v>GLOVIS SLOVAKIA SRO</v>
          </cell>
          <cell r="D75" t="str">
            <v>Poland</v>
          </cell>
          <cell r="E75" t="str">
            <v>Poland</v>
          </cell>
        </row>
        <row r="76">
          <cell r="B76" t="str">
            <v>378996</v>
          </cell>
          <cell r="C76" t="str">
            <v>POLONIA NEDERLAND IM-EXPORT BV</v>
          </cell>
          <cell r="D76" t="str">
            <v>Benelux Total</v>
          </cell>
          <cell r="E76" t="str">
            <v>Private label</v>
          </cell>
        </row>
        <row r="77">
          <cell r="B77" t="str">
            <v>379000</v>
          </cell>
          <cell r="C77" t="str">
            <v>AQUA MENTHA BV</v>
          </cell>
          <cell r="D77" t="str">
            <v>Benelux Total</v>
          </cell>
          <cell r="E77" t="str">
            <v>Private label</v>
          </cell>
        </row>
        <row r="78">
          <cell r="B78" t="str">
            <v>379027</v>
          </cell>
          <cell r="C78" t="str">
            <v>DONGHEE SLOVAKIA S R O</v>
          </cell>
          <cell r="D78" t="str">
            <v>Poland</v>
          </cell>
          <cell r="E78" t="str">
            <v>Poland</v>
          </cell>
        </row>
        <row r="79">
          <cell r="B79" t="str">
            <v>379038</v>
          </cell>
          <cell r="C79" t="str">
            <v>SAFE MOTORS BV</v>
          </cell>
          <cell r="D79" t="str">
            <v>Benelux Total</v>
          </cell>
          <cell r="E79" t="str">
            <v>Private label</v>
          </cell>
        </row>
        <row r="80">
          <cell r="B80" t="str">
            <v>379049</v>
          </cell>
          <cell r="C80" t="str">
            <v>BRB INTERNATIONAL BV</v>
          </cell>
          <cell r="D80" t="str">
            <v>Benelux Total</v>
          </cell>
          <cell r="E80" t="str">
            <v>Private label</v>
          </cell>
        </row>
        <row r="81">
          <cell r="B81" t="str">
            <v>379114</v>
          </cell>
          <cell r="C81" t="str">
            <v>LCN DEVELOPPEMENT</v>
          </cell>
          <cell r="D81" t="str">
            <v>France</v>
          </cell>
          <cell r="E81" t="str">
            <v>France</v>
          </cell>
          <cell r="F81" t="str">
            <v>France</v>
          </cell>
        </row>
        <row r="82">
          <cell r="B82" t="str">
            <v>379122</v>
          </cell>
          <cell r="C82" t="str">
            <v>SCHREURS WESSEM BV</v>
          </cell>
          <cell r="D82" t="str">
            <v>Benelux Total</v>
          </cell>
          <cell r="E82" t="str">
            <v>Private label</v>
          </cell>
        </row>
        <row r="83">
          <cell r="B83" t="str">
            <v>379128</v>
          </cell>
          <cell r="C83" t="str">
            <v>MPM EUROCARS LTD</v>
          </cell>
          <cell r="D83" t="str">
            <v>Cyprus</v>
          </cell>
          <cell r="E83" t="str">
            <v>Cyprus</v>
          </cell>
          <cell r="F83" t="str">
            <v>Cyprus</v>
          </cell>
        </row>
        <row r="84">
          <cell r="B84" t="str">
            <v>379133</v>
          </cell>
          <cell r="C84" t="str">
            <v>SCHREURS MALDEN VOF</v>
          </cell>
          <cell r="D84" t="str">
            <v>Benelux Total</v>
          </cell>
          <cell r="E84" t="str">
            <v>Private label</v>
          </cell>
        </row>
        <row r="85">
          <cell r="B85" t="str">
            <v>379151</v>
          </cell>
          <cell r="C85" t="str">
            <v>INDOCAR</v>
          </cell>
          <cell r="D85" t="str">
            <v>Benelux Total</v>
          </cell>
          <cell r="E85" t="str">
            <v>Private label</v>
          </cell>
        </row>
        <row r="86">
          <cell r="B86" t="str">
            <v>379204</v>
          </cell>
          <cell r="C86" t="str">
            <v>CUMMINS HOLLAND BV</v>
          </cell>
          <cell r="D86" t="str">
            <v>Benelux Total</v>
          </cell>
          <cell r="E86" t="str">
            <v>Private label</v>
          </cell>
        </row>
        <row r="87">
          <cell r="B87" t="str">
            <v>379344</v>
          </cell>
          <cell r="C87" t="str">
            <v>BREZAN BV</v>
          </cell>
          <cell r="D87" t="str">
            <v>Benelux Total</v>
          </cell>
          <cell r="E87" t="str">
            <v>Private label</v>
          </cell>
        </row>
        <row r="88">
          <cell r="B88" t="str">
            <v>379488</v>
          </cell>
          <cell r="C88" t="str">
            <v>GARAGE TOM JANSSEN &amp; ZN</v>
          </cell>
          <cell r="D88" t="str">
            <v>Benelux Total</v>
          </cell>
          <cell r="E88" t="str">
            <v>Private label</v>
          </cell>
        </row>
        <row r="89">
          <cell r="B89" t="str">
            <v>379539</v>
          </cell>
          <cell r="C89" t="str">
            <v>TSUBAKIMOTO EUROPE BV</v>
          </cell>
          <cell r="D89" t="str">
            <v>Benelux Total</v>
          </cell>
          <cell r="E89" t="str">
            <v>Private label</v>
          </cell>
        </row>
        <row r="90">
          <cell r="B90" t="str">
            <v>379551</v>
          </cell>
          <cell r="C90" t="str">
            <v>KON  LUCHTMACHT DEB/FEZ</v>
          </cell>
          <cell r="D90" t="str">
            <v>Benelux Total</v>
          </cell>
          <cell r="E90" t="str">
            <v>Private label</v>
          </cell>
        </row>
        <row r="91">
          <cell r="B91" t="str">
            <v>379592</v>
          </cell>
          <cell r="C91" t="str">
            <v>GRATIS LEVERINGEN VALNED</v>
          </cell>
          <cell r="D91" t="str">
            <v>Benelux Total</v>
          </cell>
          <cell r="E91" t="str">
            <v>Private label</v>
          </cell>
        </row>
        <row r="92">
          <cell r="B92" t="str">
            <v>379656</v>
          </cell>
          <cell r="C92" t="str">
            <v>AL-ATTIYA MOTORS &amp; TRADING CO</v>
          </cell>
          <cell r="D92" t="str">
            <v>Qatar</v>
          </cell>
          <cell r="E92" t="str">
            <v>Middle East</v>
          </cell>
          <cell r="F92" t="str">
            <v>Qatar</v>
          </cell>
        </row>
        <row r="93">
          <cell r="B93" t="str">
            <v>379770</v>
          </cell>
          <cell r="C93" t="str">
            <v>OLIEBRON BV</v>
          </cell>
          <cell r="D93" t="str">
            <v>Headquarters</v>
          </cell>
          <cell r="E93" t="str">
            <v>Headquarters</v>
          </cell>
        </row>
        <row r="94">
          <cell r="B94" t="str">
            <v>379883</v>
          </cell>
          <cell r="C94" t="str">
            <v>MOTORCENTER</v>
          </cell>
          <cell r="D94" t="str">
            <v>Benelux Total</v>
          </cell>
          <cell r="E94" t="str">
            <v>Private label</v>
          </cell>
        </row>
        <row r="95">
          <cell r="B95" t="str">
            <v>379897</v>
          </cell>
          <cell r="C95" t="str">
            <v>PETRO-LUBRICANTS-MINERALOL</v>
          </cell>
          <cell r="D95" t="str">
            <v>Switzerland</v>
          </cell>
          <cell r="E95" t="str">
            <v>Switzerland</v>
          </cell>
          <cell r="F95" t="str">
            <v>Switzerland</v>
          </cell>
        </row>
        <row r="96">
          <cell r="B96" t="str">
            <v>379992</v>
          </cell>
          <cell r="C96" t="str">
            <v>QUALVECOM LTD</v>
          </cell>
          <cell r="D96" t="str">
            <v>Ireland</v>
          </cell>
          <cell r="E96" t="str">
            <v>Ireland</v>
          </cell>
        </row>
        <row r="97">
          <cell r="B97" t="str">
            <v>380351</v>
          </cell>
          <cell r="C97" t="str">
            <v>AUTOSERVICE VALSTAR VOF</v>
          </cell>
          <cell r="D97" t="str">
            <v>Benelux Total</v>
          </cell>
          <cell r="E97" t="str">
            <v>Private label</v>
          </cell>
        </row>
        <row r="98">
          <cell r="B98" t="str">
            <v>380679</v>
          </cell>
          <cell r="C98" t="str">
            <v>JJ TROOST SCHEEP- DO NOT USE</v>
          </cell>
          <cell r="D98" t="str">
            <v>Benelux Total</v>
          </cell>
          <cell r="E98" t="str">
            <v>Private label</v>
          </cell>
        </row>
        <row r="99">
          <cell r="B99" t="str">
            <v>380706</v>
          </cell>
          <cell r="C99" t="str">
            <v>MOSESKO LTD</v>
          </cell>
          <cell r="D99" t="str">
            <v>Armenia Azerbadjan Georgia</v>
          </cell>
          <cell r="E99" t="str">
            <v>Armenia Azerbadjan Georgia</v>
          </cell>
          <cell r="F99" t="str">
            <v>Armenia</v>
          </cell>
        </row>
        <row r="100">
          <cell r="B100" t="str">
            <v>381090</v>
          </cell>
          <cell r="C100" t="str">
            <v>LUBRIMASTER LLC</v>
          </cell>
          <cell r="D100" t="str">
            <v>Russia</v>
          </cell>
          <cell r="E100" t="str">
            <v>Russia</v>
          </cell>
        </row>
        <row r="101">
          <cell r="B101" t="str">
            <v>381153</v>
          </cell>
          <cell r="C101" t="str">
            <v>GIKS LTD</v>
          </cell>
          <cell r="D101" t="str">
            <v>Russia</v>
          </cell>
          <cell r="E101" t="str">
            <v>Russia</v>
          </cell>
        </row>
        <row r="102">
          <cell r="B102" t="str">
            <v>381155</v>
          </cell>
          <cell r="C102" t="str">
            <v>MOPC FOR OIL &amp; GAS SERVICES CO</v>
          </cell>
          <cell r="D102" t="str">
            <v>Oman</v>
          </cell>
          <cell r="E102" t="str">
            <v>Middle East North &amp; East Africa</v>
          </cell>
          <cell r="F102" t="str">
            <v>Oman</v>
          </cell>
        </row>
        <row r="103">
          <cell r="B103" t="str">
            <v>381255</v>
          </cell>
          <cell r="C103" t="str">
            <v>ACOL SMEERMIDDELEN CENTER BVBA</v>
          </cell>
          <cell r="D103" t="str">
            <v>Benelux Total</v>
          </cell>
          <cell r="E103" t="str">
            <v>Private label</v>
          </cell>
        </row>
        <row r="104">
          <cell r="B104" t="str">
            <v>381580</v>
          </cell>
          <cell r="C104" t="str">
            <v>TWIMVA</v>
          </cell>
          <cell r="D104" t="str">
            <v>Benelux Total</v>
          </cell>
          <cell r="E104" t="str">
            <v>Private label</v>
          </cell>
        </row>
        <row r="105">
          <cell r="B105" t="str">
            <v>381694</v>
          </cell>
          <cell r="C105" t="str">
            <v>MATE FOR CARS</v>
          </cell>
          <cell r="D105" t="str">
            <v>Benelux Total</v>
          </cell>
          <cell r="E105" t="str">
            <v>Private label</v>
          </cell>
        </row>
        <row r="106">
          <cell r="B106" t="str">
            <v>381754</v>
          </cell>
          <cell r="C106" t="str">
            <v>GAP PETROL URUNLERI ENDUSTRI</v>
          </cell>
          <cell r="D106" t="str">
            <v>Turkey</v>
          </cell>
          <cell r="E106" t="str">
            <v>Turkey</v>
          </cell>
        </row>
        <row r="107">
          <cell r="B107" t="str">
            <v>377789</v>
          </cell>
          <cell r="C107" t="str">
            <v>EURODEAL AUTOPARTS A/S</v>
          </cell>
          <cell r="D107" t="str">
            <v>Denmark</v>
          </cell>
          <cell r="E107" t="str">
            <v>Denmark</v>
          </cell>
          <cell r="F107" t="str">
            <v>Denmark</v>
          </cell>
        </row>
        <row r="108">
          <cell r="B108" t="str">
            <v>382023</v>
          </cell>
          <cell r="C108" t="str">
            <v>OIL INTERNATIONAL LLC</v>
          </cell>
          <cell r="D108" t="str">
            <v>Israel</v>
          </cell>
          <cell r="E108" t="str">
            <v>Israel</v>
          </cell>
          <cell r="F108" t="str">
            <v>Israel</v>
          </cell>
        </row>
        <row r="109">
          <cell r="B109" t="str">
            <v>382052</v>
          </cell>
          <cell r="C109" t="str">
            <v>ROTONDE OLIE</v>
          </cell>
          <cell r="D109" t="str">
            <v>Benelux Total</v>
          </cell>
          <cell r="E109" t="str">
            <v>Private label</v>
          </cell>
        </row>
        <row r="110">
          <cell r="B110" t="str">
            <v>382481</v>
          </cell>
          <cell r="C110" t="str">
            <v>AEROTRIM</v>
          </cell>
          <cell r="D110" t="str">
            <v>Headquarters</v>
          </cell>
          <cell r="E110" t="str">
            <v>Headquarters</v>
          </cell>
        </row>
        <row r="111">
          <cell r="B111" t="str">
            <v>381913</v>
          </cell>
          <cell r="C111" t="str">
            <v>MACHINERY OY</v>
          </cell>
          <cell r="D111" t="str">
            <v>Finland</v>
          </cell>
          <cell r="E111" t="str">
            <v>Finland</v>
          </cell>
          <cell r="F111" t="str">
            <v>Finland</v>
          </cell>
        </row>
        <row r="112">
          <cell r="B112" t="str">
            <v>382628</v>
          </cell>
          <cell r="C112" t="str">
            <v>BROUWER MOTORS</v>
          </cell>
          <cell r="D112" t="str">
            <v>Benelux Total</v>
          </cell>
          <cell r="E112" t="str">
            <v>Private label</v>
          </cell>
        </row>
        <row r="113">
          <cell r="B113" t="str">
            <v>383890</v>
          </cell>
          <cell r="C113" t="str">
            <v>WUNSCH OELE GMBH</v>
          </cell>
          <cell r="D113" t="str">
            <v>Germany</v>
          </cell>
          <cell r="E113" t="str">
            <v>Germany</v>
          </cell>
        </row>
        <row r="114">
          <cell r="B114" t="str">
            <v>385534</v>
          </cell>
          <cell r="C114" t="str">
            <v>KIA MOTORS SLOVAKIA SRO</v>
          </cell>
          <cell r="D114" t="str">
            <v>Poland</v>
          </cell>
          <cell r="E114" t="str">
            <v>Poland</v>
          </cell>
        </row>
        <row r="115">
          <cell r="B115" t="str">
            <v>385868</v>
          </cell>
          <cell r="C115" t="str">
            <v>CUMMINS MAKINA SANAY</v>
          </cell>
          <cell r="D115" t="str">
            <v>Turkey</v>
          </cell>
          <cell r="E115" t="str">
            <v>Turkey</v>
          </cell>
        </row>
        <row r="116">
          <cell r="B116" t="str">
            <v>385887</v>
          </cell>
          <cell r="C116" t="str">
            <v>GLOVIS SLOVAKIA S.R.O</v>
          </cell>
          <cell r="D116" t="str">
            <v>Poland</v>
          </cell>
          <cell r="E116" t="str">
            <v>Poland</v>
          </cell>
        </row>
        <row r="117">
          <cell r="B117" t="str">
            <v>386239</v>
          </cell>
          <cell r="C117" t="str">
            <v>FRANKE</v>
          </cell>
          <cell r="D117" t="str">
            <v>Switzerland</v>
          </cell>
          <cell r="E117" t="str">
            <v>Switzerland</v>
          </cell>
          <cell r="F117" t="str">
            <v>Switzerland</v>
          </cell>
        </row>
        <row r="118">
          <cell r="B118" t="str">
            <v>387284</v>
          </cell>
          <cell r="C118" t="str">
            <v>GENTEC UNIT 7 CHANCERYGATE</v>
          </cell>
          <cell r="D118" t="str">
            <v>Nigeria</v>
          </cell>
          <cell r="E118" t="str">
            <v>Africa</v>
          </cell>
          <cell r="F118" t="str">
            <v>Nigeria</v>
          </cell>
        </row>
        <row r="119">
          <cell r="B119" t="str">
            <v>394660</v>
          </cell>
          <cell r="C119" t="str">
            <v>S&amp;N OSAKEYHTIÖ</v>
          </cell>
          <cell r="D119" t="str">
            <v>Finland</v>
          </cell>
          <cell r="E119" t="str">
            <v>Finland</v>
          </cell>
          <cell r="F119" t="str">
            <v>Finland</v>
          </cell>
        </row>
        <row r="120">
          <cell r="B120" t="str">
            <v>387884</v>
          </cell>
          <cell r="C120" t="str">
            <v>FRIEDRICH KRAFT GMBH</v>
          </cell>
          <cell r="D120" t="str">
            <v>Germany</v>
          </cell>
          <cell r="E120" t="str">
            <v>Germany</v>
          </cell>
        </row>
        <row r="121">
          <cell r="B121" t="str">
            <v>388364</v>
          </cell>
          <cell r="C121" t="str">
            <v>AGGREKO UK LTD</v>
          </cell>
          <cell r="D121" t="str">
            <v>Aggreko</v>
          </cell>
          <cell r="E121" t="str">
            <v>Aggreko Cummins</v>
          </cell>
          <cell r="F121" t="str">
            <v>Aggreko</v>
          </cell>
        </row>
        <row r="122">
          <cell r="B122" t="str">
            <v>389823</v>
          </cell>
          <cell r="C122" t="str">
            <v>MOTORCITY APELDOORN BV</v>
          </cell>
          <cell r="D122" t="str">
            <v>Benelux Total</v>
          </cell>
          <cell r="E122" t="str">
            <v>Private label</v>
          </cell>
        </row>
        <row r="123">
          <cell r="B123" t="str">
            <v>389841</v>
          </cell>
          <cell r="C123" t="str">
            <v>DANECO BV</v>
          </cell>
          <cell r="D123" t="str">
            <v>Headquarters</v>
          </cell>
          <cell r="E123" t="str">
            <v>Headquarters</v>
          </cell>
        </row>
        <row r="124">
          <cell r="B124" t="str">
            <v>391941</v>
          </cell>
          <cell r="C124" t="str">
            <v>LEONHARDT</v>
          </cell>
          <cell r="D124" t="str">
            <v>Germany</v>
          </cell>
          <cell r="E124" t="str">
            <v>Germany</v>
          </cell>
        </row>
        <row r="125">
          <cell r="B125" t="str">
            <v>393903</v>
          </cell>
          <cell r="C125" t="str">
            <v>T.P.B.D. A S</v>
          </cell>
          <cell r="D125" t="str">
            <v>Slovakia</v>
          </cell>
          <cell r="E125" t="str">
            <v>Slovakia</v>
          </cell>
        </row>
        <row r="126">
          <cell r="B126" t="str">
            <v>393930</v>
          </cell>
          <cell r="C126" t="str">
            <v>AZINTERVAL LTD BAKU</v>
          </cell>
          <cell r="D126" t="str">
            <v>Armenia Azerbadjan Georgia</v>
          </cell>
          <cell r="E126" t="str">
            <v>Armenia Azerbadjan Georgia</v>
          </cell>
          <cell r="F126" t="str">
            <v>Azerbaijan</v>
          </cell>
        </row>
        <row r="127">
          <cell r="B127" t="str">
            <v>394196</v>
          </cell>
          <cell r="C127" t="str">
            <v>DREDGING INTERNATIONAL NV</v>
          </cell>
          <cell r="D127" t="str">
            <v>Headquarters</v>
          </cell>
          <cell r="E127" t="str">
            <v>Headquarters</v>
          </cell>
        </row>
        <row r="128">
          <cell r="B128" t="str">
            <v>394334</v>
          </cell>
          <cell r="C128" t="str">
            <v>OOO CUMMINS</v>
          </cell>
          <cell r="D128" t="str">
            <v>Russia</v>
          </cell>
          <cell r="E128" t="str">
            <v>Russia</v>
          </cell>
        </row>
        <row r="129">
          <cell r="B129" t="str">
            <v>394600</v>
          </cell>
          <cell r="C129" t="str">
            <v>PRISTA OIL YAGSANVETIC LTD STI</v>
          </cell>
          <cell r="D129" t="str">
            <v>Turkey</v>
          </cell>
          <cell r="E129" t="str">
            <v>Turkey</v>
          </cell>
        </row>
        <row r="130">
          <cell r="B130" t="str">
            <v>394617</v>
          </cell>
          <cell r="C130" t="str">
            <v>KOREA HOUGHTON CORPORATION</v>
          </cell>
          <cell r="D130" t="str">
            <v>Headquarters</v>
          </cell>
          <cell r="E130" t="str">
            <v>Headquarters</v>
          </cell>
        </row>
        <row r="131">
          <cell r="B131" t="str">
            <v>394629</v>
          </cell>
          <cell r="C131" t="str">
            <v>INTERNATIONAL MACHINERY LTD</v>
          </cell>
          <cell r="D131" t="str">
            <v>UK</v>
          </cell>
          <cell r="E131" t="str">
            <v>UK</v>
          </cell>
        </row>
        <row r="132">
          <cell r="B132" t="str">
            <v>394644</v>
          </cell>
          <cell r="C132" t="str">
            <v>IMPOLEOS</v>
          </cell>
          <cell r="D132" t="str">
            <v>Angola</v>
          </cell>
          <cell r="E132" t="str">
            <v>Africa</v>
          </cell>
          <cell r="F132" t="str">
            <v>Angola</v>
          </cell>
        </row>
        <row r="133">
          <cell r="B133" t="str">
            <v>394656</v>
          </cell>
          <cell r="C133" t="str">
            <v>VALIMEX CORP</v>
          </cell>
          <cell r="D133" t="str">
            <v>Russia</v>
          </cell>
          <cell r="E133" t="str">
            <v>Russia</v>
          </cell>
        </row>
        <row r="134">
          <cell r="B134" t="str">
            <v>394672</v>
          </cell>
          <cell r="C134" t="str">
            <v>S&amp;N OSAKEYHTIÖ</v>
          </cell>
          <cell r="D134" t="str">
            <v>Finland</v>
          </cell>
          <cell r="E134" t="str">
            <v>Finland</v>
          </cell>
          <cell r="F134" t="str">
            <v>Finland</v>
          </cell>
        </row>
        <row r="135">
          <cell r="B135" t="str">
            <v>394747</v>
          </cell>
          <cell r="C135" t="str">
            <v>CLANDON HOUSE LTD</v>
          </cell>
          <cell r="D135" t="str">
            <v>UK</v>
          </cell>
          <cell r="E135" t="str">
            <v>Africa</v>
          </cell>
          <cell r="F135" t="str">
            <v>UK</v>
          </cell>
          <cell r="G135" t="str">
            <v>xx</v>
          </cell>
          <cell r="H135" t="str">
            <v>old</v>
          </cell>
        </row>
        <row r="136">
          <cell r="B136" t="str">
            <v>394852</v>
          </cell>
          <cell r="C136" t="str">
            <v>AQUA MENTHA BV</v>
          </cell>
          <cell r="D136" t="str">
            <v>Benelux Total</v>
          </cell>
          <cell r="E136" t="str">
            <v>Private label</v>
          </cell>
        </row>
        <row r="137">
          <cell r="B137" t="str">
            <v>396875</v>
          </cell>
          <cell r="C137" t="str">
            <v>AALTEN BEDRIJFSAUTO'S</v>
          </cell>
          <cell r="D137" t="str">
            <v>Benelux Total</v>
          </cell>
          <cell r="E137" t="str">
            <v>Private label</v>
          </cell>
        </row>
        <row r="138">
          <cell r="B138" t="str">
            <v>399228</v>
          </cell>
          <cell r="C138" t="str">
            <v>POLYTEK S A</v>
          </cell>
          <cell r="D138" t="str">
            <v>Headquarters</v>
          </cell>
          <cell r="E138" t="str">
            <v>Headquarters</v>
          </cell>
        </row>
        <row r="139">
          <cell r="B139" t="str">
            <v>405384</v>
          </cell>
          <cell r="C139" t="str">
            <v>FULL-FORCE</v>
          </cell>
          <cell r="D139" t="str">
            <v>Benelux Total</v>
          </cell>
          <cell r="E139" t="str">
            <v>Private label</v>
          </cell>
        </row>
        <row r="140">
          <cell r="B140" t="str">
            <v>405497</v>
          </cell>
          <cell r="C140" t="str">
            <v>ECO NV</v>
          </cell>
          <cell r="D140" t="str">
            <v>Headquarters</v>
          </cell>
          <cell r="E140" t="str">
            <v>Headquarters</v>
          </cell>
        </row>
        <row r="141">
          <cell r="B141" t="str">
            <v>405529</v>
          </cell>
          <cell r="C141" t="str">
            <v>GRATIS LEVERINGEN</v>
          </cell>
          <cell r="D141" t="str">
            <v>Headquarters</v>
          </cell>
          <cell r="E141" t="str">
            <v>Headquarters</v>
          </cell>
        </row>
        <row r="142">
          <cell r="B142" t="str">
            <v>406486</v>
          </cell>
          <cell r="C142" t="str">
            <v>MECRO AS</v>
          </cell>
          <cell r="D142" t="str">
            <v>Baltics</v>
          </cell>
          <cell r="E142" t="str">
            <v>Baltics</v>
          </cell>
        </row>
        <row r="143">
          <cell r="B143" t="str">
            <v>406842</v>
          </cell>
          <cell r="C143" t="str">
            <v>TORNADO+CO</v>
          </cell>
          <cell r="D143" t="str">
            <v>Armenia Azerbadjan Georgia</v>
          </cell>
          <cell r="E143" t="str">
            <v>Armenia Azerbadjan Georgia</v>
          </cell>
          <cell r="F143" t="str">
            <v>Georgia</v>
          </cell>
        </row>
        <row r="144">
          <cell r="B144" t="str">
            <v>4070</v>
          </cell>
          <cell r="C144" t="str">
            <v>MACKS AUTO SUPPLY</v>
          </cell>
          <cell r="D144" t="str">
            <v>UK</v>
          </cell>
          <cell r="E144" t="str">
            <v>UK</v>
          </cell>
        </row>
        <row r="145">
          <cell r="B145" t="str">
            <v>407067</v>
          </cell>
          <cell r="C145" t="str">
            <v>ASHLAND POLAND SP ZOO</v>
          </cell>
          <cell r="D145" t="str">
            <v>Intercompany</v>
          </cell>
          <cell r="E145" t="str">
            <v>Intercompany</v>
          </cell>
        </row>
        <row r="146">
          <cell r="B146" t="str">
            <v>407070</v>
          </cell>
          <cell r="C146" t="str">
            <v>ASHLAND UK LTD</v>
          </cell>
          <cell r="D146" t="str">
            <v>Intercompany</v>
          </cell>
          <cell r="E146" t="str">
            <v>Intercompany</v>
          </cell>
        </row>
        <row r="147">
          <cell r="B147" t="str">
            <v>407072</v>
          </cell>
          <cell r="C147" t="str">
            <v>IBERIA ASHLAND CHEMICAL SAU</v>
          </cell>
          <cell r="D147" t="str">
            <v>Intercompany</v>
          </cell>
          <cell r="E147" t="str">
            <v>Intercompany</v>
          </cell>
        </row>
        <row r="148">
          <cell r="B148" t="str">
            <v>407074</v>
          </cell>
          <cell r="C148" t="str">
            <v>VALVOLINE SOUTH AFRICA PTY LTD</v>
          </cell>
          <cell r="D148" t="str">
            <v>Intercompany</v>
          </cell>
          <cell r="E148" t="str">
            <v>Intercompany</v>
          </cell>
        </row>
        <row r="149">
          <cell r="B149" t="str">
            <v>407075</v>
          </cell>
          <cell r="C149" t="str">
            <v>ASHLAND ITALIA SPA</v>
          </cell>
          <cell r="D149" t="str">
            <v>Intercompany</v>
          </cell>
          <cell r="E149" t="str">
            <v>Intercompany</v>
          </cell>
        </row>
        <row r="150">
          <cell r="B150" t="str">
            <v>407078</v>
          </cell>
          <cell r="C150" t="str">
            <v>VALVOLINE DEUTSCHLAND GMBH &amp;</v>
          </cell>
          <cell r="D150" t="str">
            <v>Intercompany</v>
          </cell>
          <cell r="E150" t="str">
            <v>Intercompany</v>
          </cell>
        </row>
        <row r="151">
          <cell r="B151" t="str">
            <v>407080</v>
          </cell>
          <cell r="C151" t="str">
            <v>ASHLAND FRANCE SAS</v>
          </cell>
          <cell r="D151" t="str">
            <v>Intercompany</v>
          </cell>
          <cell r="E151" t="str">
            <v>Intercompany</v>
          </cell>
        </row>
        <row r="152">
          <cell r="B152" t="str">
            <v>407083</v>
          </cell>
          <cell r="C152" t="str">
            <v>ASHLAND BELGIUM BVBA</v>
          </cell>
          <cell r="D152" t="str">
            <v>Intercompany</v>
          </cell>
          <cell r="E152" t="str">
            <v>Intercompany</v>
          </cell>
        </row>
        <row r="153">
          <cell r="B153" t="str">
            <v>414078</v>
          </cell>
          <cell r="C153" t="str">
            <v>UNIFILTERS KENYA LTD</v>
          </cell>
          <cell r="D153" t="str">
            <v>Kenya</v>
          </cell>
          <cell r="E153" t="str">
            <v>Middle East North &amp; East Africa</v>
          </cell>
          <cell r="F153" t="str">
            <v>Kenya</v>
          </cell>
        </row>
        <row r="154">
          <cell r="B154" t="str">
            <v>414082</v>
          </cell>
          <cell r="C154" t="str">
            <v>CAR &amp; GENERAL</v>
          </cell>
          <cell r="D154" t="str">
            <v>Kenya</v>
          </cell>
          <cell r="E154" t="str">
            <v>Africa</v>
          </cell>
          <cell r="F154" t="str">
            <v>Kenya</v>
          </cell>
        </row>
        <row r="155">
          <cell r="B155" t="str">
            <v>382581</v>
          </cell>
          <cell r="C155" t="str">
            <v>POULSEN EHF</v>
          </cell>
          <cell r="D155" t="str">
            <v>Iceland</v>
          </cell>
          <cell r="E155" t="str">
            <v>Iceland</v>
          </cell>
          <cell r="F155" t="str">
            <v>Iceland</v>
          </cell>
        </row>
        <row r="156">
          <cell r="B156" t="str">
            <v>414532</v>
          </cell>
          <cell r="C156" t="str">
            <v>AP LOGISTICS BV DO NOT USE</v>
          </cell>
          <cell r="D156" t="str">
            <v>Benelux Total</v>
          </cell>
          <cell r="E156" t="str">
            <v>Benelux</v>
          </cell>
        </row>
        <row r="157">
          <cell r="B157" t="str">
            <v>414675</v>
          </cell>
          <cell r="C157" t="str">
            <v>AMADEUS</v>
          </cell>
          <cell r="D157" t="str">
            <v>Albania</v>
          </cell>
          <cell r="E157" t="str">
            <v>SCEE</v>
          </cell>
          <cell r="F157" t="str">
            <v>Albania</v>
          </cell>
          <cell r="G157" t="str">
            <v>Albania</v>
          </cell>
          <cell r="I157" t="str">
            <v>SCEE</v>
          </cell>
        </row>
        <row r="158">
          <cell r="B158" t="str">
            <v>414772</v>
          </cell>
          <cell r="C158" t="str">
            <v>AP LOGISTICS BV</v>
          </cell>
          <cell r="D158" t="str">
            <v>Benelux Total</v>
          </cell>
          <cell r="E158" t="str">
            <v>Benelux</v>
          </cell>
        </row>
        <row r="159">
          <cell r="B159" t="str">
            <v>414823</v>
          </cell>
          <cell r="C159" t="str">
            <v>AMADEUS</v>
          </cell>
          <cell r="D159" t="str">
            <v>SCEE</v>
          </cell>
          <cell r="E159" t="str">
            <v>SCEE</v>
          </cell>
          <cell r="I159" t="str">
            <v>SCEE</v>
          </cell>
        </row>
        <row r="160">
          <cell r="B160" t="str">
            <v>414868</v>
          </cell>
          <cell r="C160" t="str">
            <v>SAMPLE ACCOUNT EMEA</v>
          </cell>
          <cell r="D160" t="str">
            <v>Headquarters</v>
          </cell>
          <cell r="E160" t="str">
            <v>Headquarters</v>
          </cell>
        </row>
        <row r="161">
          <cell r="B161" t="str">
            <v>360713</v>
          </cell>
          <cell r="C161" t="str">
            <v>CUMMINS NORWAY AS</v>
          </cell>
          <cell r="D161" t="str">
            <v>Norway</v>
          </cell>
          <cell r="E161" t="str">
            <v>Norway</v>
          </cell>
          <cell r="F161" t="str">
            <v>Norway</v>
          </cell>
        </row>
        <row r="162">
          <cell r="B162" t="str">
            <v>416357</v>
          </cell>
          <cell r="C162" t="str">
            <v>KOROR LTD</v>
          </cell>
          <cell r="D162" t="str">
            <v>Greece</v>
          </cell>
          <cell r="E162" t="str">
            <v>Greece</v>
          </cell>
          <cell r="F162" t="str">
            <v>Greece</v>
          </cell>
        </row>
        <row r="163">
          <cell r="B163" t="str">
            <v>418069</v>
          </cell>
          <cell r="C163" t="str">
            <v>IVECO CZECH REPUBLIC A S</v>
          </cell>
          <cell r="D163" t="str">
            <v>Poland</v>
          </cell>
          <cell r="E163" t="str">
            <v>Poland</v>
          </cell>
        </row>
        <row r="164">
          <cell r="B164" t="str">
            <v>418992</v>
          </cell>
          <cell r="C164" t="str">
            <v>ASHLAND NEDERLAND BV</v>
          </cell>
          <cell r="D164" t="str">
            <v>Headquarters</v>
          </cell>
          <cell r="E164" t="str">
            <v>Headquarters</v>
          </cell>
        </row>
        <row r="165">
          <cell r="B165" t="str">
            <v>419196</v>
          </cell>
          <cell r="C165" t="str">
            <v>LUBRIZOL FRANCE S A S</v>
          </cell>
          <cell r="D165" t="str">
            <v>France</v>
          </cell>
          <cell r="E165" t="str">
            <v>France</v>
          </cell>
          <cell r="F165" t="str">
            <v>France</v>
          </cell>
        </row>
        <row r="166">
          <cell r="B166" t="str">
            <v>420994</v>
          </cell>
          <cell r="C166" t="str">
            <v>AFRI VENTURES FZE</v>
          </cell>
          <cell r="D166" t="str">
            <v>Nigeria</v>
          </cell>
          <cell r="E166" t="str">
            <v>Middle East North &amp; East Africa</v>
          </cell>
          <cell r="F166" t="str">
            <v>Nigeria</v>
          </cell>
        </row>
        <row r="167">
          <cell r="B167" t="str">
            <v>422165</v>
          </cell>
          <cell r="C167" t="str">
            <v>INTERNATIONAL TRADE SERVICES</v>
          </cell>
          <cell r="D167" t="str">
            <v>Sierra Leone</v>
          </cell>
          <cell r="E167" t="str">
            <v>Africa</v>
          </cell>
          <cell r="F167" t="str">
            <v>Sierra Leone</v>
          </cell>
        </row>
        <row r="168">
          <cell r="B168" t="str">
            <v>422292</v>
          </cell>
          <cell r="C168" t="str">
            <v>ASHLAND ITALIA SPA  AHWT DIV</v>
          </cell>
          <cell r="D168" t="str">
            <v>Italy</v>
          </cell>
          <cell r="E168" t="str">
            <v>Italy</v>
          </cell>
          <cell r="F168" t="str">
            <v>Italy</v>
          </cell>
        </row>
        <row r="169">
          <cell r="B169" t="str">
            <v>423461</v>
          </cell>
          <cell r="C169" t="str">
            <v>TRADING COMPANY KOMTEK LLC</v>
          </cell>
          <cell r="D169" t="str">
            <v>Ukraine</v>
          </cell>
          <cell r="E169" t="str">
            <v>Ukraine</v>
          </cell>
        </row>
        <row r="170">
          <cell r="B170" t="str">
            <v>431029</v>
          </cell>
          <cell r="C170" t="str">
            <v>VIAMAR S.A</v>
          </cell>
          <cell r="D170" t="str">
            <v>Greece</v>
          </cell>
          <cell r="E170" t="str">
            <v>Greece</v>
          </cell>
          <cell r="F170" t="str">
            <v>Greece</v>
          </cell>
        </row>
        <row r="171">
          <cell r="B171" t="str">
            <v>431301</v>
          </cell>
          <cell r="C171" t="str">
            <v>NG-ENERGO</v>
          </cell>
          <cell r="D171" t="str">
            <v>Russia</v>
          </cell>
          <cell r="E171" t="str">
            <v>Russia</v>
          </cell>
        </row>
        <row r="172">
          <cell r="B172" t="str">
            <v>457511</v>
          </cell>
          <cell r="C172" t="str">
            <v>DUPONT COATINGS SAS</v>
          </cell>
          <cell r="D172" t="str">
            <v>France</v>
          </cell>
          <cell r="E172" t="str">
            <v>France</v>
          </cell>
          <cell r="F172" t="str">
            <v>France</v>
          </cell>
        </row>
        <row r="173">
          <cell r="B173" t="str">
            <v>438251</v>
          </cell>
          <cell r="C173" t="str">
            <v>AL SHAHNAN GENERAL TRADING AND</v>
          </cell>
          <cell r="D173" t="str">
            <v>Kuwait</v>
          </cell>
          <cell r="E173" t="str">
            <v>Middle East North &amp; East Africa</v>
          </cell>
          <cell r="F173" t="str">
            <v>Kuwait</v>
          </cell>
        </row>
        <row r="174">
          <cell r="B174" t="str">
            <v>478650</v>
          </cell>
          <cell r="C174" t="str">
            <v>AGGREKO FRANCE SARL</v>
          </cell>
          <cell r="D174" t="str">
            <v>Aggreko</v>
          </cell>
          <cell r="E174" t="str">
            <v>Aggreko Cummins</v>
          </cell>
          <cell r="F174" t="str">
            <v>Aggreko</v>
          </cell>
        </row>
        <row r="175">
          <cell r="B175" t="str">
            <v>447573</v>
          </cell>
          <cell r="C175" t="str">
            <v>B&amp;F INTERNATIONAL BV</v>
          </cell>
          <cell r="D175" t="str">
            <v>Benelux Total</v>
          </cell>
          <cell r="E175" t="str">
            <v>Private label</v>
          </cell>
        </row>
        <row r="176">
          <cell r="B176" t="str">
            <v>448685</v>
          </cell>
          <cell r="C176" t="str">
            <v>DUBAI BRANCH OF ASHLAND FRANCE SAS</v>
          </cell>
          <cell r="D176" t="str">
            <v>Intercompany</v>
          </cell>
          <cell r="E176" t="str">
            <v>Intercompany</v>
          </cell>
        </row>
        <row r="177">
          <cell r="B177" t="str">
            <v>451036</v>
          </cell>
          <cell r="C177" t="str">
            <v>MIDDLE EAST LUBRICANTS CO</v>
          </cell>
          <cell r="D177" t="str">
            <v>Headquarters</v>
          </cell>
          <cell r="E177" t="str">
            <v>Headquarters</v>
          </cell>
        </row>
        <row r="178">
          <cell r="B178" t="str">
            <v>451181</v>
          </cell>
          <cell r="C178" t="str">
            <v>PREMIER-OIL</v>
          </cell>
          <cell r="D178" t="str">
            <v>Russia</v>
          </cell>
          <cell r="E178" t="str">
            <v>Russia</v>
          </cell>
        </row>
        <row r="179">
          <cell r="B179" t="str">
            <v>452316</v>
          </cell>
          <cell r="C179" t="str">
            <v>PAUWELS CLIMCO BV</v>
          </cell>
          <cell r="D179" t="str">
            <v>Benelux Total</v>
          </cell>
          <cell r="E179" t="str">
            <v>Private label</v>
          </cell>
        </row>
        <row r="180">
          <cell r="B180" t="str">
            <v>455203</v>
          </cell>
          <cell r="C180" t="str">
            <v>VALTEC AUTO</v>
          </cell>
          <cell r="D180" t="str">
            <v>Kazakhstan</v>
          </cell>
          <cell r="E180" t="str">
            <v>Kazakhstan</v>
          </cell>
        </row>
        <row r="181">
          <cell r="B181" t="str">
            <v>456345</v>
          </cell>
          <cell r="C181" t="str">
            <v>EM MOTORSUPPLIES BV</v>
          </cell>
          <cell r="D181" t="str">
            <v>Benelux Total</v>
          </cell>
          <cell r="E181" t="str">
            <v>Private label</v>
          </cell>
        </row>
        <row r="182">
          <cell r="B182" t="str">
            <v>456668</v>
          </cell>
          <cell r="C182" t="str">
            <v>VALTEC ASIA LLC</v>
          </cell>
          <cell r="D182" t="str">
            <v>Kazakhstan</v>
          </cell>
          <cell r="E182" t="str">
            <v>Kazakhstan</v>
          </cell>
        </row>
        <row r="183">
          <cell r="B183" t="str">
            <v>456861</v>
          </cell>
          <cell r="C183" t="str">
            <v>AUTOBEDRIJF VAN STAALDUINEN BV</v>
          </cell>
          <cell r="D183" t="str">
            <v>Benelux Total</v>
          </cell>
          <cell r="E183" t="str">
            <v>Private label</v>
          </cell>
        </row>
        <row r="184">
          <cell r="B184" t="str">
            <v>456940</v>
          </cell>
          <cell r="C184" t="str">
            <v>CUMMINS POWER GENERATION LTD</v>
          </cell>
          <cell r="D184" t="str">
            <v>Cummins ME</v>
          </cell>
          <cell r="E184" t="str">
            <v>Aggreko Cummins</v>
          </cell>
          <cell r="F184" t="str">
            <v>Cummins ME</v>
          </cell>
        </row>
        <row r="185">
          <cell r="B185" t="str">
            <v>596169</v>
          </cell>
          <cell r="C185" t="str">
            <v>MORACO SAS</v>
          </cell>
          <cell r="D185" t="str">
            <v>France</v>
          </cell>
          <cell r="E185" t="str">
            <v>France</v>
          </cell>
          <cell r="F185" t="str">
            <v>France</v>
          </cell>
        </row>
        <row r="186">
          <cell r="B186" t="str">
            <v>463705</v>
          </cell>
          <cell r="C186" t="str">
            <v>SOCIETE LAKHAL DISTRIBUTION SARL</v>
          </cell>
          <cell r="D186" t="str">
            <v>Morocco</v>
          </cell>
          <cell r="E186" t="str">
            <v>North Africa</v>
          </cell>
          <cell r="F186" t="str">
            <v>Morocco</v>
          </cell>
        </row>
        <row r="187">
          <cell r="B187" t="str">
            <v>463570</v>
          </cell>
          <cell r="C187" t="str">
            <v>PEGASUS TRADING BVBVA</v>
          </cell>
          <cell r="D187" t="str">
            <v>Tanzania</v>
          </cell>
          <cell r="E187" t="str">
            <v>Africa</v>
          </cell>
          <cell r="F187" t="str">
            <v>Tanzania</v>
          </cell>
        </row>
        <row r="188">
          <cell r="B188" t="str">
            <v>376664</v>
          </cell>
          <cell r="C188" t="str">
            <v>PORTLUBE</v>
          </cell>
          <cell r="D188" t="str">
            <v>Portugal</v>
          </cell>
          <cell r="E188" t="str">
            <v>Portugal</v>
          </cell>
          <cell r="F188" t="str">
            <v>Portugal</v>
          </cell>
        </row>
        <row r="189">
          <cell r="B189" t="str">
            <v>467306</v>
          </cell>
          <cell r="C189" t="str">
            <v>STADLER</v>
          </cell>
          <cell r="D189" t="str">
            <v>Switzerland</v>
          </cell>
          <cell r="E189" t="str">
            <v>Switzerland</v>
          </cell>
          <cell r="F189" t="str">
            <v>Switzerland</v>
          </cell>
        </row>
        <row r="190">
          <cell r="B190" t="str">
            <v>469144</v>
          </cell>
          <cell r="C190" t="str">
            <v>TRANSNATIONAL BLENDERS BV</v>
          </cell>
          <cell r="D190" t="str">
            <v>Benelux Total</v>
          </cell>
          <cell r="E190" t="str">
            <v>Private label</v>
          </cell>
        </row>
        <row r="191">
          <cell r="B191" t="str">
            <v>473385</v>
          </cell>
          <cell r="C191" t="str">
            <v>BLUE DANUBE TRADING GMBH AND</v>
          </cell>
          <cell r="D191" t="str">
            <v>Iraq</v>
          </cell>
          <cell r="E191" t="str">
            <v>Middle East North &amp; East Africa</v>
          </cell>
          <cell r="F191" t="str">
            <v>Iraq</v>
          </cell>
        </row>
        <row r="192">
          <cell r="B192" t="str">
            <v>475443</v>
          </cell>
          <cell r="C192" t="str">
            <v>LUBROGAMMA 2000 SRL</v>
          </cell>
          <cell r="D192" t="str">
            <v>Italy</v>
          </cell>
          <cell r="E192" t="str">
            <v>Italy</v>
          </cell>
          <cell r="F192" t="str">
            <v>Italy</v>
          </cell>
        </row>
        <row r="193">
          <cell r="B193" t="str">
            <v>475794</v>
          </cell>
          <cell r="C193" t="str">
            <v>AGGREKO NEDERLAND BV</v>
          </cell>
          <cell r="D193" t="str">
            <v>Aggreko</v>
          </cell>
          <cell r="E193" t="str">
            <v>Africa</v>
          </cell>
          <cell r="F193" t="str">
            <v>Aggreko</v>
          </cell>
        </row>
        <row r="194">
          <cell r="B194" t="str">
            <v>478146</v>
          </cell>
          <cell r="C194" t="str">
            <v>AGGREKO BELGIUM NV/SA</v>
          </cell>
          <cell r="D194" t="str">
            <v>Aggreko</v>
          </cell>
          <cell r="E194" t="str">
            <v>Africa</v>
          </cell>
          <cell r="F194" t="str">
            <v>Aggreko</v>
          </cell>
        </row>
        <row r="195">
          <cell r="B195" t="str">
            <v>478638</v>
          </cell>
          <cell r="C195" t="str">
            <v>YAKO LDA</v>
          </cell>
          <cell r="D195" t="str">
            <v>Angola</v>
          </cell>
          <cell r="E195" t="str">
            <v>Africa</v>
          </cell>
          <cell r="F195" t="str">
            <v>Angola</v>
          </cell>
        </row>
        <row r="196">
          <cell r="B196" t="str">
            <v>445982</v>
          </cell>
          <cell r="C196" t="str">
            <v>GE ENERGY</v>
          </cell>
          <cell r="D196" t="str">
            <v>Portugal</v>
          </cell>
          <cell r="E196" t="str">
            <v>Portugal</v>
          </cell>
          <cell r="F196" t="str">
            <v>Portugal</v>
          </cell>
        </row>
        <row r="197">
          <cell r="B197" t="str">
            <v>479772</v>
          </cell>
          <cell r="C197" t="str">
            <v>STAROIL BV</v>
          </cell>
          <cell r="D197" t="str">
            <v>Bulgaria</v>
          </cell>
          <cell r="E197" t="str">
            <v>ECEE</v>
          </cell>
          <cell r="F197" t="str">
            <v>Bulgaria</v>
          </cell>
          <cell r="G197" t="str">
            <v>Bulgaria</v>
          </cell>
          <cell r="H197">
            <v>4</v>
          </cell>
          <cell r="I197" t="str">
            <v>ECEE</v>
          </cell>
        </row>
        <row r="198">
          <cell r="B198" t="str">
            <v>479784</v>
          </cell>
          <cell r="C198" t="str">
            <v>VALTEC AUTO ASTANA</v>
          </cell>
          <cell r="D198" t="str">
            <v>Kazakhstan</v>
          </cell>
          <cell r="E198" t="str">
            <v>Kazakhstan</v>
          </cell>
        </row>
        <row r="199">
          <cell r="B199" t="str">
            <v>481498</v>
          </cell>
          <cell r="C199" t="str">
            <v>IMPORT BRAND LLP</v>
          </cell>
          <cell r="D199" t="str">
            <v>Kazakhstan</v>
          </cell>
          <cell r="E199" t="str">
            <v>Kazakhstan</v>
          </cell>
        </row>
        <row r="200">
          <cell r="B200" t="str">
            <v>482694</v>
          </cell>
          <cell r="C200" t="str">
            <v>CHIMTEC IBERICA  S L</v>
          </cell>
          <cell r="D200" t="str">
            <v>Spain</v>
          </cell>
          <cell r="E200" t="str">
            <v>Spain</v>
          </cell>
        </row>
        <row r="201">
          <cell r="B201" t="str">
            <v>484563</v>
          </cell>
          <cell r="C201" t="str">
            <v>DREAMLINE LIMITED</v>
          </cell>
          <cell r="D201" t="str">
            <v>Russia</v>
          </cell>
          <cell r="E201" t="str">
            <v>Russia</v>
          </cell>
        </row>
        <row r="202">
          <cell r="B202" t="str">
            <v>504490</v>
          </cell>
          <cell r="C202" t="str">
            <v>SIMER FZE DO NOT USE</v>
          </cell>
          <cell r="D202" t="str">
            <v>UAE</v>
          </cell>
          <cell r="E202" t="str">
            <v>Middle East</v>
          </cell>
          <cell r="F202" t="str">
            <v>UAE</v>
          </cell>
          <cell r="H202" t="str">
            <v>old</v>
          </cell>
        </row>
        <row r="203">
          <cell r="B203" t="str">
            <v>571585</v>
          </cell>
          <cell r="C203" t="str">
            <v>GEBR VAN STAALDUINEN BV</v>
          </cell>
          <cell r="D203" t="str">
            <v>Benelux Total</v>
          </cell>
          <cell r="E203" t="str">
            <v>Private label</v>
          </cell>
        </row>
        <row r="204">
          <cell r="B204" t="str">
            <v>572734</v>
          </cell>
          <cell r="C204" t="str">
            <v>SAUDI COMMERCIAL &amp; INDUSTRIAL CO</v>
          </cell>
          <cell r="D204" t="str">
            <v>Saudi</v>
          </cell>
          <cell r="E204" t="str">
            <v>Middle East North &amp; East Africa</v>
          </cell>
          <cell r="F204" t="str">
            <v>Saudi</v>
          </cell>
        </row>
        <row r="205">
          <cell r="B205" t="str">
            <v>574610</v>
          </cell>
          <cell r="C205" t="str">
            <v>TDG MOND SA</v>
          </cell>
          <cell r="D205" t="str">
            <v>Headquarters</v>
          </cell>
          <cell r="E205" t="str">
            <v>Headquarters</v>
          </cell>
        </row>
        <row r="206">
          <cell r="B206" t="str">
            <v>576268</v>
          </cell>
          <cell r="C206" t="str">
            <v>VALIMEX LTD</v>
          </cell>
          <cell r="D206" t="str">
            <v>Russia</v>
          </cell>
          <cell r="E206" t="str">
            <v>Russia</v>
          </cell>
        </row>
        <row r="207">
          <cell r="B207" t="str">
            <v>576338</v>
          </cell>
          <cell r="C207" t="str">
            <v>ASHLAND INDUSTRIES EUROPE GMBH</v>
          </cell>
          <cell r="D207" t="str">
            <v>Italy</v>
          </cell>
          <cell r="E207" t="str">
            <v>Italy</v>
          </cell>
          <cell r="F207" t="str">
            <v>Italy</v>
          </cell>
        </row>
        <row r="208">
          <cell r="B208" t="str">
            <v>578534</v>
          </cell>
          <cell r="C208" t="str">
            <v>ALAM ALKHALEEJ LIL ZEYOUT</v>
          </cell>
          <cell r="D208" t="str">
            <v>Jordan</v>
          </cell>
          <cell r="E208" t="str">
            <v>Middle East North &amp; East Africa</v>
          </cell>
          <cell r="F208" t="str">
            <v>Jordan</v>
          </cell>
        </row>
        <row r="209">
          <cell r="B209" t="str">
            <v>579504</v>
          </cell>
          <cell r="C209" t="str">
            <v>TOTAL TRADING</v>
          </cell>
          <cell r="D209" t="str">
            <v>Russia</v>
          </cell>
          <cell r="E209" t="str">
            <v>Russia</v>
          </cell>
        </row>
        <row r="210">
          <cell r="B210" t="str">
            <v>581622</v>
          </cell>
          <cell r="C210" t="str">
            <v>STIKS LIMITED</v>
          </cell>
          <cell r="D210" t="str">
            <v>Russia</v>
          </cell>
          <cell r="E210" t="str">
            <v>Russia</v>
          </cell>
        </row>
        <row r="211">
          <cell r="B211" t="str">
            <v>582472</v>
          </cell>
          <cell r="C211" t="str">
            <v>KRAUTLI PORTUGAL LDA</v>
          </cell>
          <cell r="D211" t="str">
            <v>Portugal</v>
          </cell>
          <cell r="E211" t="str">
            <v>Portugal</v>
          </cell>
          <cell r="F211" t="str">
            <v>Portugal</v>
          </cell>
        </row>
        <row r="212">
          <cell r="B212" t="str">
            <v>582814</v>
          </cell>
          <cell r="C212" t="str">
            <v>PARAMO AS</v>
          </cell>
          <cell r="D212" t="str">
            <v>Czech</v>
          </cell>
          <cell r="E212" t="str">
            <v>NCEE</v>
          </cell>
          <cell r="F212" t="str">
            <v>Czech</v>
          </cell>
          <cell r="G212" t="str">
            <v>Czech</v>
          </cell>
          <cell r="H212">
            <v>3</v>
          </cell>
          <cell r="I212" t="str">
            <v>NCEE</v>
          </cell>
        </row>
        <row r="213">
          <cell r="B213" t="str">
            <v>584103</v>
          </cell>
          <cell r="C213" t="str">
            <v>SHARJAH NATIONAL LUBE OIL COMPANY</v>
          </cell>
          <cell r="D213" t="str">
            <v>UAE</v>
          </cell>
          <cell r="E213" t="str">
            <v>Middle East</v>
          </cell>
          <cell r="F213" t="str">
            <v>UAE</v>
          </cell>
        </row>
        <row r="214">
          <cell r="B214" t="str">
            <v>5882</v>
          </cell>
          <cell r="C214" t="str">
            <v>VALVOLINE CUMMINS LTD</v>
          </cell>
          <cell r="D214" t="str">
            <v>Headquarters</v>
          </cell>
          <cell r="E214" t="str">
            <v>Headquarters</v>
          </cell>
        </row>
        <row r="215">
          <cell r="B215" t="str">
            <v>0070</v>
          </cell>
          <cell r="D215" t="str">
            <v>Russia</v>
          </cell>
          <cell r="E215" t="str">
            <v>Russia</v>
          </cell>
        </row>
        <row r="216">
          <cell r="B216" t="str">
            <v>0071</v>
          </cell>
          <cell r="D216" t="str">
            <v>Russia</v>
          </cell>
          <cell r="E216" t="str">
            <v>Russia</v>
          </cell>
        </row>
        <row r="217">
          <cell r="B217" t="str">
            <v>0090</v>
          </cell>
          <cell r="D217" t="str">
            <v>Turkey</v>
          </cell>
          <cell r="E217" t="str">
            <v>Turkey</v>
          </cell>
        </row>
        <row r="218">
          <cell r="B218" t="str">
            <v>0271</v>
          </cell>
          <cell r="D218" t="str">
            <v>South Africa</v>
          </cell>
          <cell r="E218" t="str">
            <v>South Africa</v>
          </cell>
          <cell r="F218" t="str">
            <v>South Africa</v>
          </cell>
        </row>
        <row r="219">
          <cell r="B219" t="str">
            <v>0320</v>
          </cell>
          <cell r="D219" t="str">
            <v>Headquarters</v>
          </cell>
          <cell r="E219" t="str">
            <v>Headquarters</v>
          </cell>
        </row>
        <row r="220">
          <cell r="B220" t="str">
            <v>0321</v>
          </cell>
          <cell r="D220" t="str">
            <v>Headquarters</v>
          </cell>
          <cell r="E220" t="str">
            <v>Headquarters</v>
          </cell>
        </row>
        <row r="221">
          <cell r="B221" t="str">
            <v>0331</v>
          </cell>
          <cell r="D221" t="str">
            <v>UAE</v>
          </cell>
          <cell r="E221" t="str">
            <v>Middle East</v>
          </cell>
          <cell r="F221" t="str">
            <v>UAE</v>
          </cell>
        </row>
        <row r="222">
          <cell r="B222" t="str">
            <v>0336</v>
          </cell>
          <cell r="D222" t="str">
            <v>UAE</v>
          </cell>
          <cell r="E222" t="str">
            <v>Middle East</v>
          </cell>
          <cell r="F222" t="str">
            <v>UAE</v>
          </cell>
        </row>
        <row r="223">
          <cell r="B223" t="str">
            <v>0341</v>
          </cell>
          <cell r="D223" t="str">
            <v>Spain</v>
          </cell>
          <cell r="E223" t="str">
            <v>Spain</v>
          </cell>
        </row>
        <row r="224">
          <cell r="B224" t="str">
            <v>0342</v>
          </cell>
          <cell r="D224" t="str">
            <v>Spain</v>
          </cell>
          <cell r="E224" t="str">
            <v>Spain</v>
          </cell>
        </row>
        <row r="225">
          <cell r="B225" t="str">
            <v>0390</v>
          </cell>
          <cell r="D225" t="str">
            <v>Italy</v>
          </cell>
          <cell r="E225" t="str">
            <v>Italy</v>
          </cell>
        </row>
        <row r="226">
          <cell r="B226" t="str">
            <v>0391</v>
          </cell>
          <cell r="D226" t="str">
            <v>Italy</v>
          </cell>
          <cell r="E226" t="str">
            <v>Italy</v>
          </cell>
        </row>
        <row r="227">
          <cell r="B227" t="str">
            <v>0441</v>
          </cell>
          <cell r="D227" t="str">
            <v>UK</v>
          </cell>
          <cell r="E227" t="str">
            <v>UK</v>
          </cell>
        </row>
        <row r="228">
          <cell r="B228" t="str">
            <v>0445</v>
          </cell>
          <cell r="D228" t="str">
            <v>UK</v>
          </cell>
          <cell r="E228" t="str">
            <v>UK</v>
          </cell>
        </row>
        <row r="229">
          <cell r="B229" t="str">
            <v>0451</v>
          </cell>
          <cell r="D229" t="str">
            <v>Headquarters</v>
          </cell>
          <cell r="E229" t="str">
            <v>Headquarters</v>
          </cell>
        </row>
        <row r="230">
          <cell r="B230" t="str">
            <v>0461</v>
          </cell>
          <cell r="D230" t="str">
            <v>Headquarters</v>
          </cell>
          <cell r="E230" t="str">
            <v>Headquarters</v>
          </cell>
        </row>
        <row r="231">
          <cell r="B231" t="str">
            <v>0471</v>
          </cell>
          <cell r="D231" t="str">
            <v>Headquarters</v>
          </cell>
          <cell r="E231" t="str">
            <v>Headquarters</v>
          </cell>
        </row>
        <row r="232">
          <cell r="B232" t="str">
            <v>0481</v>
          </cell>
          <cell r="D232" t="str">
            <v>Poland</v>
          </cell>
          <cell r="E232" t="str">
            <v>Poland</v>
          </cell>
        </row>
        <row r="233">
          <cell r="B233" t="str">
            <v>0491</v>
          </cell>
          <cell r="D233" t="str">
            <v>Germany</v>
          </cell>
          <cell r="E233" t="str">
            <v>Germany</v>
          </cell>
        </row>
        <row r="234">
          <cell r="B234" t="str">
            <v>7189</v>
          </cell>
          <cell r="C234" t="str">
            <v>VALVOLINE AUSTRALIA PTY LTD</v>
          </cell>
          <cell r="D234" t="str">
            <v>Intercompany</v>
          </cell>
          <cell r="E234" t="str">
            <v>Intercompany</v>
          </cell>
        </row>
        <row r="235">
          <cell r="B235" t="str">
            <v>7261</v>
          </cell>
          <cell r="C235" t="str">
            <v>KANEMATSU CHEMICALS CORPORATION</v>
          </cell>
          <cell r="D235" t="str">
            <v>Headquarters</v>
          </cell>
          <cell r="E235" t="str">
            <v>Headquarters</v>
          </cell>
        </row>
        <row r="236">
          <cell r="B236" t="str">
            <v>9949</v>
          </cell>
          <cell r="C236" t="str">
            <v>CODIMA</v>
          </cell>
          <cell r="D236" t="str">
            <v>Headquarters</v>
          </cell>
          <cell r="E236" t="str">
            <v>Headquarters</v>
          </cell>
        </row>
        <row r="237">
          <cell r="B237" t="str">
            <v>21722</v>
          </cell>
          <cell r="C237" t="str">
            <v>CEFBER SARL</v>
          </cell>
          <cell r="D237" t="str">
            <v>Headquarters</v>
          </cell>
          <cell r="E237" t="str">
            <v>Headquarters</v>
          </cell>
        </row>
        <row r="238">
          <cell r="B238" t="str">
            <v>22290</v>
          </cell>
          <cell r="C238" t="str">
            <v>VALVOLINE CUMMINS ARGENTINA SA</v>
          </cell>
          <cell r="D238" t="str">
            <v>Intercompany</v>
          </cell>
          <cell r="E238" t="str">
            <v>Intercompany</v>
          </cell>
        </row>
        <row r="239">
          <cell r="B239" t="str">
            <v>30092</v>
          </cell>
          <cell r="C239" t="str">
            <v>ASHLAND VALVOLINE CHEMICAL</v>
          </cell>
          <cell r="D239" t="str">
            <v>Headquarters</v>
          </cell>
          <cell r="E239" t="str">
            <v>Headquarters</v>
          </cell>
        </row>
        <row r="240">
          <cell r="B240" t="str">
            <v>31372</v>
          </cell>
          <cell r="C240" t="str">
            <v>UNITED MOTORS LANKA PLC</v>
          </cell>
          <cell r="D240" t="str">
            <v>Headquarters</v>
          </cell>
          <cell r="E240" t="str">
            <v>Headquarters</v>
          </cell>
        </row>
        <row r="241">
          <cell r="B241" t="str">
            <v>37634</v>
          </cell>
          <cell r="C241" t="str">
            <v>VITRAN EXPRESS INC DO NOT USE</v>
          </cell>
          <cell r="D241" t="str">
            <v>Headquarters</v>
          </cell>
          <cell r="E241" t="str">
            <v>Headquarters</v>
          </cell>
        </row>
        <row r="242">
          <cell r="B242" t="str">
            <v>179463</v>
          </cell>
          <cell r="C242" t="str">
            <v>WELL CROWN (GROUP) INDUSTRIES LTD</v>
          </cell>
          <cell r="D242" t="str">
            <v>Headquarters</v>
          </cell>
          <cell r="E242" t="str">
            <v>Headquarters</v>
          </cell>
        </row>
        <row r="243">
          <cell r="B243" t="str">
            <v>325912</v>
          </cell>
          <cell r="C243" t="str">
            <v>T.S.C.C. 1472 THE MAXUS</v>
          </cell>
          <cell r="D243" t="str">
            <v>Headquarters</v>
          </cell>
          <cell r="E243" t="str">
            <v>Headquarters</v>
          </cell>
        </row>
        <row r="244">
          <cell r="B244" t="str">
            <v>325913</v>
          </cell>
          <cell r="C244" t="str">
            <v>GOODYEAR 2548 DO NOT USE</v>
          </cell>
          <cell r="D244" t="str">
            <v>Headquarters</v>
          </cell>
          <cell r="E244" t="str">
            <v>Headquarters</v>
          </cell>
        </row>
        <row r="245">
          <cell r="B245" t="str">
            <v>325914</v>
          </cell>
          <cell r="C245" t="str">
            <v>GOODYEAR 2549 DO NOT USE</v>
          </cell>
          <cell r="D245" t="str">
            <v>Headquarters</v>
          </cell>
          <cell r="E245" t="str">
            <v>Headquarters</v>
          </cell>
        </row>
        <row r="246">
          <cell r="B246" t="str">
            <v>325915</v>
          </cell>
          <cell r="C246" t="str">
            <v>GOODYEAR 2550 DO NOT USE</v>
          </cell>
          <cell r="D246" t="str">
            <v>Headquarters</v>
          </cell>
          <cell r="E246" t="str">
            <v>Headquarters</v>
          </cell>
        </row>
        <row r="247">
          <cell r="B247" t="str">
            <v>325916</v>
          </cell>
          <cell r="C247" t="str">
            <v>GOODYEAR 2372</v>
          </cell>
          <cell r="D247" t="str">
            <v>Headquarters</v>
          </cell>
          <cell r="E247" t="str">
            <v>Headquarters</v>
          </cell>
        </row>
        <row r="248">
          <cell r="B248" t="str">
            <v>325917</v>
          </cell>
          <cell r="C248" t="str">
            <v>GOODYEAR 2373 DO NOT USE</v>
          </cell>
          <cell r="D248" t="str">
            <v>Headquarters</v>
          </cell>
          <cell r="E248" t="str">
            <v>Headquarters</v>
          </cell>
        </row>
        <row r="249">
          <cell r="B249" t="str">
            <v>325918</v>
          </cell>
          <cell r="C249" t="str">
            <v>A REAL TIRE DO NOT USE</v>
          </cell>
          <cell r="D249" t="str">
            <v>Headquarters</v>
          </cell>
          <cell r="E249" t="str">
            <v>Headquarters</v>
          </cell>
        </row>
        <row r="250">
          <cell r="B250" t="str">
            <v>355905</v>
          </cell>
          <cell r="C250" t="str">
            <v>A.T.S. SRL</v>
          </cell>
          <cell r="D250" t="str">
            <v>Italy</v>
          </cell>
          <cell r="E250" t="str">
            <v>Italy</v>
          </cell>
        </row>
        <row r="251">
          <cell r="B251" t="str">
            <v>414436</v>
          </cell>
          <cell r="C251" t="str">
            <v>VALVOLINE OIL AS</v>
          </cell>
          <cell r="D251" t="str">
            <v>Norway</v>
          </cell>
          <cell r="E251" t="str">
            <v>Norway</v>
          </cell>
          <cell r="F251" t="str">
            <v>Norway</v>
          </cell>
        </row>
        <row r="252">
          <cell r="B252" t="str">
            <v>378913</v>
          </cell>
          <cell r="C252" t="str">
            <v>MVR MINERALOL VERTRIEBS GMBH</v>
          </cell>
          <cell r="D252" t="str">
            <v>Headquarters</v>
          </cell>
          <cell r="E252" t="str">
            <v>Headquarters</v>
          </cell>
        </row>
        <row r="253">
          <cell r="B253" t="str">
            <v>379127</v>
          </cell>
          <cell r="C253" t="str">
            <v>MPM EUROCARS LTD</v>
          </cell>
          <cell r="D253" t="str">
            <v>Cyprus</v>
          </cell>
          <cell r="E253" t="str">
            <v>Cyprus</v>
          </cell>
          <cell r="F253" t="str">
            <v>Cyprus</v>
          </cell>
        </row>
        <row r="254">
          <cell r="B254" t="str">
            <v>380342</v>
          </cell>
          <cell r="C254" t="str">
            <v>NORTHERN OILS</v>
          </cell>
          <cell r="D254" t="str">
            <v>UK</v>
          </cell>
          <cell r="E254" t="str">
            <v>UK</v>
          </cell>
        </row>
        <row r="255">
          <cell r="B255" t="str">
            <v>382376</v>
          </cell>
          <cell r="C255" t="str">
            <v>ALBAOIL SRL</v>
          </cell>
          <cell r="D255" t="str">
            <v>Italy</v>
          </cell>
          <cell r="E255" t="str">
            <v>Italy</v>
          </cell>
        </row>
        <row r="256">
          <cell r="B256" t="str">
            <v>383957</v>
          </cell>
          <cell r="C256" t="str">
            <v>ATU AUTO-TEILE UNGER HDL GMBH &amp; CO</v>
          </cell>
          <cell r="D256" t="str">
            <v>Germany</v>
          </cell>
          <cell r="E256" t="str">
            <v>Germany</v>
          </cell>
        </row>
        <row r="257">
          <cell r="B257" t="str">
            <v>384860</v>
          </cell>
          <cell r="C257" t="str">
            <v>SCHWENKER KRAFTFAHRZEUGTEILE</v>
          </cell>
          <cell r="D257" t="str">
            <v>Germany</v>
          </cell>
          <cell r="E257" t="str">
            <v>Germany</v>
          </cell>
        </row>
        <row r="258">
          <cell r="B258" t="str">
            <v>389370</v>
          </cell>
          <cell r="C258" t="str">
            <v>EVOBUS IBERICA SA</v>
          </cell>
          <cell r="D258" t="str">
            <v>Germany</v>
          </cell>
          <cell r="E258" t="str">
            <v>Germany</v>
          </cell>
        </row>
        <row r="259">
          <cell r="B259" t="str">
            <v>390223</v>
          </cell>
          <cell r="C259" t="str">
            <v>LCN DEVELOPPMENT</v>
          </cell>
          <cell r="D259" t="str">
            <v>Headquarters</v>
          </cell>
          <cell r="E259" t="str">
            <v>Headquarters</v>
          </cell>
        </row>
        <row r="260">
          <cell r="B260" t="str">
            <v>394470</v>
          </cell>
          <cell r="C260" t="str">
            <v>PROTEC LUBER IBERICA SA</v>
          </cell>
          <cell r="D260" t="str">
            <v>Spain</v>
          </cell>
          <cell r="E260" t="str">
            <v>Spain</v>
          </cell>
        </row>
        <row r="261">
          <cell r="B261" t="str">
            <v>394616</v>
          </cell>
          <cell r="C261" t="str">
            <v>PRISTA OIL YAGSANVETIC LTD STI</v>
          </cell>
          <cell r="D261" t="str">
            <v>Headquarters</v>
          </cell>
          <cell r="E261" t="str">
            <v>Headquarters</v>
          </cell>
        </row>
        <row r="262">
          <cell r="B262" t="str">
            <v>394620</v>
          </cell>
          <cell r="C262" t="str">
            <v>AVTOTEHNA OPREMA D O O</v>
          </cell>
          <cell r="D262" t="str">
            <v>WCEE</v>
          </cell>
          <cell r="E262" t="str">
            <v>WCEE</v>
          </cell>
          <cell r="I262" t="str">
            <v>WCEE</v>
          </cell>
        </row>
        <row r="263">
          <cell r="B263" t="str">
            <v>415274</v>
          </cell>
          <cell r="C263" t="str">
            <v>VALVOLINE OIL AS</v>
          </cell>
          <cell r="D263" t="str">
            <v>Norway</v>
          </cell>
          <cell r="E263" t="str">
            <v>Norway</v>
          </cell>
          <cell r="F263" t="str">
            <v>Norway</v>
          </cell>
        </row>
        <row r="264">
          <cell r="B264" t="str">
            <v>407069</v>
          </cell>
          <cell r="C264" t="str">
            <v>ASHLAND NEDERLAND BV</v>
          </cell>
          <cell r="D264" t="str">
            <v>Intercompany</v>
          </cell>
          <cell r="E264" t="str">
            <v>Intercompany</v>
          </cell>
        </row>
        <row r="265">
          <cell r="B265" t="str">
            <v>407071</v>
          </cell>
          <cell r="C265" t="str">
            <v>ASHLAND SWEDEN AB</v>
          </cell>
          <cell r="D265" t="str">
            <v>Intercompany</v>
          </cell>
          <cell r="E265" t="str">
            <v>Intercompany</v>
          </cell>
        </row>
        <row r="266">
          <cell r="B266" t="str">
            <v>407073</v>
          </cell>
          <cell r="C266" t="str">
            <v>ASHLAND CHEMICAL HISPANIA SL</v>
          </cell>
          <cell r="D266" t="str">
            <v>Intercompany</v>
          </cell>
          <cell r="E266" t="str">
            <v>Intercompany</v>
          </cell>
        </row>
        <row r="267">
          <cell r="B267" t="str">
            <v>407082</v>
          </cell>
          <cell r="C267" t="str">
            <v>ASHLAND DANMARK APS</v>
          </cell>
          <cell r="D267" t="str">
            <v>Intercompany</v>
          </cell>
          <cell r="E267" t="str">
            <v>Intercompany</v>
          </cell>
        </row>
        <row r="268">
          <cell r="B268" t="str">
            <v>413097</v>
          </cell>
          <cell r="C268" t="str">
            <v>ASHLAND NEDERLAND BV</v>
          </cell>
          <cell r="D268" t="str">
            <v>Intercompany</v>
          </cell>
          <cell r="E268" t="str">
            <v>Intercompany</v>
          </cell>
        </row>
        <row r="269">
          <cell r="B269" t="str">
            <v>414336</v>
          </cell>
          <cell r="C269" t="str">
            <v>NORBORD INDUSTRIES INC DO NOT USE</v>
          </cell>
          <cell r="D269" t="str">
            <v>Headquarters</v>
          </cell>
          <cell r="E269" t="str">
            <v>Headquarters</v>
          </cell>
        </row>
        <row r="270">
          <cell r="B270" t="str">
            <v>516058</v>
          </cell>
          <cell r="C270" t="str">
            <v>VALVOLINE OIL AS</v>
          </cell>
          <cell r="D270" t="str">
            <v>Norway</v>
          </cell>
          <cell r="E270" t="str">
            <v>Norway</v>
          </cell>
          <cell r="F270" t="str">
            <v>Norway</v>
          </cell>
        </row>
        <row r="271">
          <cell r="B271" t="str">
            <v>415672</v>
          </cell>
          <cell r="C271" t="str">
            <v>SCHENKER LOGISTICS  AB</v>
          </cell>
          <cell r="D271" t="str">
            <v>Headquarters</v>
          </cell>
          <cell r="E271" t="str">
            <v>Headquarters</v>
          </cell>
        </row>
        <row r="272">
          <cell r="B272" t="str">
            <v>423111</v>
          </cell>
          <cell r="C272" t="str">
            <v>AP LOGISTICS BV</v>
          </cell>
          <cell r="D272" t="str">
            <v>Benelux Total</v>
          </cell>
          <cell r="E272" t="str">
            <v>Benelux</v>
          </cell>
        </row>
        <row r="273">
          <cell r="B273" t="str">
            <v>435517</v>
          </cell>
          <cell r="C273" t="str">
            <v>NEOTEK CORPORATION</v>
          </cell>
          <cell r="D273" t="str">
            <v>Headquarters</v>
          </cell>
          <cell r="E273" t="str">
            <v>Headquarters</v>
          </cell>
        </row>
        <row r="274">
          <cell r="B274" t="str">
            <v>454553</v>
          </cell>
          <cell r="C274" t="str">
            <v>NESTE MARKKINOINTI OY</v>
          </cell>
          <cell r="D274" t="str">
            <v>Neste</v>
          </cell>
          <cell r="E274" t="str">
            <v>Neste</v>
          </cell>
        </row>
        <row r="275">
          <cell r="B275" t="str">
            <v>474199</v>
          </cell>
          <cell r="C275" t="str">
            <v>KHOLOD YURIY VLADIMIROVICH</v>
          </cell>
          <cell r="D275" t="str">
            <v>Russia</v>
          </cell>
          <cell r="E275" t="str">
            <v>Russia</v>
          </cell>
        </row>
        <row r="276">
          <cell r="B276" t="str">
            <v>475440</v>
          </cell>
          <cell r="C276" t="str">
            <v>LUBROGAMMA 2000 SRL</v>
          </cell>
          <cell r="D276" t="str">
            <v>Italy</v>
          </cell>
          <cell r="E276" t="str">
            <v>Italy</v>
          </cell>
        </row>
        <row r="277">
          <cell r="B277" t="str">
            <v>479792</v>
          </cell>
          <cell r="C277" t="str">
            <v>PRISTA OIL HOLDING EAD</v>
          </cell>
          <cell r="D277" t="str">
            <v>Bulgaria</v>
          </cell>
          <cell r="E277" t="str">
            <v>ECEE</v>
          </cell>
          <cell r="F277" t="str">
            <v>Bulgaria</v>
          </cell>
          <cell r="G277" t="str">
            <v>Bulgaria</v>
          </cell>
          <cell r="H277">
            <v>4</v>
          </cell>
          <cell r="I277" t="str">
            <v>ECEE</v>
          </cell>
        </row>
        <row r="278">
          <cell r="B278" t="str">
            <v>479795</v>
          </cell>
          <cell r="C278" t="str">
            <v>PRISTA OIL AD BEOGRAD</v>
          </cell>
          <cell r="D278" t="str">
            <v>Serbia</v>
          </cell>
          <cell r="E278" t="str">
            <v>CCEE</v>
          </cell>
          <cell r="F278" t="str">
            <v>Serbia</v>
          </cell>
          <cell r="G278" t="str">
            <v>Serbia</v>
          </cell>
          <cell r="H278">
            <v>2</v>
          </cell>
          <cell r="I278" t="str">
            <v>CCEE</v>
          </cell>
        </row>
        <row r="279">
          <cell r="B279" t="str">
            <v>479798</v>
          </cell>
          <cell r="C279" t="str">
            <v>PRISTA OIL SLOVAKIA SRO</v>
          </cell>
          <cell r="D279" t="str">
            <v>Slovakia</v>
          </cell>
          <cell r="E279" t="str">
            <v>NCEE</v>
          </cell>
          <cell r="F279" t="str">
            <v>Slovakia</v>
          </cell>
          <cell r="G279" t="str">
            <v>Slovakia</v>
          </cell>
          <cell r="H279">
            <v>3</v>
          </cell>
          <cell r="I279" t="str">
            <v>NCEE</v>
          </cell>
        </row>
        <row r="280">
          <cell r="B280" t="str">
            <v>479799</v>
          </cell>
          <cell r="C280" t="str">
            <v>PRISTA OIL HUNGARY KFT</v>
          </cell>
          <cell r="D280" t="str">
            <v>Hungary</v>
          </cell>
          <cell r="E280" t="str">
            <v>NCEE</v>
          </cell>
          <cell r="F280" t="str">
            <v>Hungary</v>
          </cell>
          <cell r="G280" t="str">
            <v>Hungary</v>
          </cell>
          <cell r="H280">
            <v>3</v>
          </cell>
          <cell r="I280" t="str">
            <v>NCEE</v>
          </cell>
        </row>
        <row r="281">
          <cell r="B281" t="str">
            <v>479800</v>
          </cell>
          <cell r="C281" t="str">
            <v>PRISTA OIL ROMANIA</v>
          </cell>
          <cell r="D281" t="str">
            <v>Romania</v>
          </cell>
          <cell r="E281" t="str">
            <v>ECEE</v>
          </cell>
          <cell r="F281" t="str">
            <v>Romania</v>
          </cell>
          <cell r="G281" t="str">
            <v>Romania</v>
          </cell>
          <cell r="H281">
            <v>4</v>
          </cell>
          <cell r="I281" t="str">
            <v>ECEE</v>
          </cell>
        </row>
        <row r="282">
          <cell r="B282" t="str">
            <v>483681</v>
          </cell>
          <cell r="C282" t="str">
            <v>PRISTA OIL HOLDING EAD</v>
          </cell>
          <cell r="D282" t="str">
            <v>Bulgaria</v>
          </cell>
          <cell r="E282" t="str">
            <v>ECEE</v>
          </cell>
          <cell r="F282" t="str">
            <v>Bulgaria</v>
          </cell>
          <cell r="G282" t="str">
            <v>Bulgaria</v>
          </cell>
          <cell r="H282">
            <v>4</v>
          </cell>
          <cell r="I282" t="str">
            <v>ECEE</v>
          </cell>
        </row>
        <row r="283">
          <cell r="B283" t="str">
            <v>X0361</v>
          </cell>
          <cell r="C283" t="str">
            <v>ASHLAND NEDERLAND BV</v>
          </cell>
          <cell r="D283" t="str">
            <v>Intercompany</v>
          </cell>
          <cell r="E283" t="str">
            <v>Intercompany</v>
          </cell>
        </row>
        <row r="284">
          <cell r="B284" t="str">
            <v>X0567</v>
          </cell>
          <cell r="C284" t="str">
            <v>DE DUISBURG PLANT</v>
          </cell>
          <cell r="D284" t="str">
            <v>Germany</v>
          </cell>
          <cell r="E284" t="str">
            <v>Germany</v>
          </cell>
        </row>
        <row r="285">
          <cell r="B285" t="str">
            <v>#</v>
          </cell>
          <cell r="C285" t="str">
            <v>Not assigned</v>
          </cell>
          <cell r="D285" t="str">
            <v>Headquarters</v>
          </cell>
          <cell r="E285" t="str">
            <v>Headquarters</v>
          </cell>
        </row>
        <row r="286">
          <cell r="B286" t="str">
            <v>4910</v>
          </cell>
          <cell r="C286" t="str">
            <v>par</v>
          </cell>
          <cell r="D286" t="str">
            <v>Headquarters</v>
          </cell>
          <cell r="E286" t="str">
            <v>Headquarters</v>
          </cell>
        </row>
        <row r="287">
          <cell r="B287" t="str">
            <v>7827</v>
          </cell>
          <cell r="C287" t="str">
            <v>SAUDI COMMERCIAL &amp; INDUSTRIAL</v>
          </cell>
          <cell r="D287" t="str">
            <v>Saudi</v>
          </cell>
          <cell r="E287" t="str">
            <v>Middle East North &amp; East Africa</v>
          </cell>
          <cell r="F287" t="str">
            <v>Saudi</v>
          </cell>
        </row>
        <row r="288">
          <cell r="B288" t="str">
            <v>9784</v>
          </cell>
          <cell r="C288" t="str">
            <v>BENS VOLVO REPAIR</v>
          </cell>
          <cell r="D288" t="str">
            <v>Headquarters</v>
          </cell>
          <cell r="E288" t="str">
            <v>Headquarters</v>
          </cell>
        </row>
        <row r="289">
          <cell r="B289" t="str">
            <v>10792</v>
          </cell>
          <cell r="C289" t="str">
            <v>VALVOLINE THAILAND LTD</v>
          </cell>
          <cell r="D289" t="str">
            <v>Headquarters</v>
          </cell>
          <cell r="E289" t="str">
            <v>Headquarters</v>
          </cell>
        </row>
        <row r="290">
          <cell r="B290" t="str">
            <v>22099</v>
          </cell>
          <cell r="C290" t="str">
            <v>INSTANT OIL CHANGE BE-5201</v>
          </cell>
          <cell r="D290" t="str">
            <v>Headquarters</v>
          </cell>
          <cell r="E290" t="str">
            <v>Headquarters</v>
          </cell>
        </row>
        <row r="291">
          <cell r="B291" t="str">
            <v>22462</v>
          </cell>
          <cell r="C291" t="str">
            <v>SERVICIOS UNIDOS SA</v>
          </cell>
          <cell r="D291" t="str">
            <v>Headquarters</v>
          </cell>
          <cell r="E291" t="str">
            <v>Headquarters</v>
          </cell>
        </row>
        <row r="292">
          <cell r="B292" t="str">
            <v>26270</v>
          </cell>
          <cell r="C292" t="str">
            <v>LUBRIMASTER LLC</v>
          </cell>
          <cell r="D292" t="str">
            <v>Russia</v>
          </cell>
          <cell r="E292" t="str">
            <v>Russia</v>
          </cell>
        </row>
        <row r="293">
          <cell r="B293" t="str">
            <v>26293</v>
          </cell>
          <cell r="C293" t="str">
            <v>TOYOTA INDUSTRIAL EQUIPMENT</v>
          </cell>
          <cell r="D293" t="str">
            <v>Headquarters</v>
          </cell>
          <cell r="E293" t="str">
            <v>Headquarters</v>
          </cell>
        </row>
        <row r="294">
          <cell r="B294" t="str">
            <v>30072</v>
          </cell>
          <cell r="C294" t="str">
            <v>PARTS SERVICE LLC</v>
          </cell>
          <cell r="D294" t="str">
            <v>Headquarters</v>
          </cell>
          <cell r="E294" t="str">
            <v>Headquarters</v>
          </cell>
        </row>
        <row r="295">
          <cell r="B295" t="str">
            <v>38115</v>
          </cell>
          <cell r="C295" t="str">
            <v>TOTAL MOLDING SOLUTIONS</v>
          </cell>
          <cell r="D295" t="str">
            <v>Headquarters</v>
          </cell>
          <cell r="E295" t="str">
            <v>Headquarters</v>
          </cell>
        </row>
        <row r="296">
          <cell r="B296" t="str">
            <v>42000</v>
          </cell>
          <cell r="C296" t="str">
            <v>AUTO ASSOCIATES MIDWEST DO NOT USE</v>
          </cell>
          <cell r="D296" t="str">
            <v>Headquarters</v>
          </cell>
          <cell r="E296" t="str">
            <v>Headquarters</v>
          </cell>
        </row>
        <row r="297">
          <cell r="B297" t="str">
            <v>50737</v>
          </cell>
          <cell r="C297" t="str">
            <v>BUCHMANN TIRE &amp; RE-TREADING, INC.</v>
          </cell>
          <cell r="D297" t="str">
            <v>Headquarters</v>
          </cell>
          <cell r="E297" t="str">
            <v>Headquarters</v>
          </cell>
        </row>
        <row r="298">
          <cell r="B298" t="str">
            <v>100305</v>
          </cell>
          <cell r="C298" t="str">
            <v>CLASSIC LADY PACKAGING INC</v>
          </cell>
          <cell r="D298" t="str">
            <v>Headquarters</v>
          </cell>
          <cell r="E298" t="str">
            <v>Headquarters</v>
          </cell>
        </row>
        <row r="299">
          <cell r="B299" t="str">
            <v>100309</v>
          </cell>
          <cell r="C299" t="str">
            <v>TRIANGLE METALS CORP</v>
          </cell>
          <cell r="D299" t="str">
            <v>Headquarters</v>
          </cell>
          <cell r="E299" t="str">
            <v>Headquarters</v>
          </cell>
        </row>
        <row r="300">
          <cell r="B300" t="str">
            <v>100314</v>
          </cell>
          <cell r="C300" t="str">
            <v>KING'S PROSPERITY INDUSTRIES</v>
          </cell>
          <cell r="D300" t="str">
            <v>Headquarters</v>
          </cell>
          <cell r="E300" t="str">
            <v>Headquarters</v>
          </cell>
        </row>
        <row r="301">
          <cell r="B301" t="str">
            <v>304490</v>
          </cell>
          <cell r="C301" t="str">
            <v>TEMBEC ENTERPRISES INC</v>
          </cell>
          <cell r="D301" t="str">
            <v>Headquarters</v>
          </cell>
          <cell r="E301" t="str">
            <v>Headquarters</v>
          </cell>
        </row>
        <row r="302">
          <cell r="B302" t="str">
            <v>343283</v>
          </cell>
          <cell r="C302" t="str">
            <v>H &amp; H BROWN INC</v>
          </cell>
          <cell r="D302" t="str">
            <v>Headquarters</v>
          </cell>
          <cell r="E302" t="str">
            <v>Headquarters</v>
          </cell>
        </row>
        <row r="303">
          <cell r="B303" t="str">
            <v>345701</v>
          </cell>
          <cell r="C303" t="str">
            <v>SEARS AUTO CENTER 006738</v>
          </cell>
          <cell r="D303" t="str">
            <v>Headquarters</v>
          </cell>
          <cell r="E303" t="str">
            <v>Headquarters</v>
          </cell>
        </row>
        <row r="304">
          <cell r="B304" t="str">
            <v>349283</v>
          </cell>
          <cell r="C304" t="str">
            <v>CARBRITE OF IRELAND</v>
          </cell>
          <cell r="D304" t="str">
            <v>Benelux Total</v>
          </cell>
          <cell r="E304" t="str">
            <v>Private label</v>
          </cell>
        </row>
        <row r="305">
          <cell r="B305" t="str">
            <v>349290</v>
          </cell>
          <cell r="C305" t="str">
            <v>CARBRITE HOLLAND</v>
          </cell>
          <cell r="D305" t="str">
            <v>Benelux Total</v>
          </cell>
          <cell r="E305" t="str">
            <v>Private label</v>
          </cell>
        </row>
        <row r="306">
          <cell r="B306" t="str">
            <v>410548</v>
          </cell>
          <cell r="C306" t="str">
            <v>CLARIANT BENELUX NV DO NOT USE</v>
          </cell>
          <cell r="D306" t="str">
            <v>Benelux Total</v>
          </cell>
          <cell r="E306" t="str">
            <v>Private label</v>
          </cell>
        </row>
        <row r="307">
          <cell r="B307" t="str">
            <v>413753</v>
          </cell>
          <cell r="C307" t="str">
            <v>VAN DER KNOX OU</v>
          </cell>
          <cell r="D307" t="str">
            <v>Baltics</v>
          </cell>
          <cell r="E307" t="str">
            <v>Baltics</v>
          </cell>
        </row>
        <row r="308">
          <cell r="B308" t="str">
            <v>413846</v>
          </cell>
          <cell r="C308" t="str">
            <v>CAR BRITE SVERIGE</v>
          </cell>
          <cell r="D308" t="str">
            <v>Benelux Total</v>
          </cell>
          <cell r="E308" t="str">
            <v>Private label</v>
          </cell>
        </row>
        <row r="309">
          <cell r="B309" t="str">
            <v>420860</v>
          </cell>
          <cell r="C309" t="str">
            <v>BRAMCO WLL</v>
          </cell>
          <cell r="D309" t="str">
            <v>UAE</v>
          </cell>
          <cell r="E309" t="str">
            <v>Middle East North &amp; East Africa</v>
          </cell>
          <cell r="F309" t="str">
            <v>UAE</v>
          </cell>
        </row>
        <row r="310">
          <cell r="B310" t="str">
            <v>429916</v>
          </cell>
          <cell r="C310" t="str">
            <v>TOROTRAK LTD</v>
          </cell>
          <cell r="D310" t="str">
            <v>Headquarters</v>
          </cell>
          <cell r="E310" t="str">
            <v>Headquarters</v>
          </cell>
        </row>
        <row r="311">
          <cell r="B311" t="str">
            <v>433517</v>
          </cell>
          <cell r="C311" t="str">
            <v>HEWLETT-PACKARD (CUB BLDG)</v>
          </cell>
          <cell r="D311" t="str">
            <v>Headquarters</v>
          </cell>
          <cell r="E311" t="str">
            <v>Headquarters</v>
          </cell>
        </row>
        <row r="312">
          <cell r="B312" t="str">
            <v>438543</v>
          </cell>
          <cell r="C312" t="str">
            <v>FIRST GULF BANK</v>
          </cell>
          <cell r="D312" t="str">
            <v>UAE</v>
          </cell>
          <cell r="E312" t="str">
            <v>Middle East</v>
          </cell>
          <cell r="F312" t="str">
            <v>UAE</v>
          </cell>
        </row>
        <row r="313">
          <cell r="B313" t="str">
            <v>438592</v>
          </cell>
          <cell r="C313" t="str">
            <v>AL SHAHNAN GENL TRADING/CONTRACTING</v>
          </cell>
          <cell r="D313" t="str">
            <v>Kuwait</v>
          </cell>
          <cell r="E313" t="str">
            <v>Middle East North &amp; East Africa</v>
          </cell>
          <cell r="F313" t="str">
            <v>Kuwait</v>
          </cell>
        </row>
        <row r="314">
          <cell r="B314" t="str">
            <v>438843</v>
          </cell>
          <cell r="C314" t="str">
            <v>SHANGHAI WANGYUAN ARTWORK CO LTD</v>
          </cell>
          <cell r="D314" t="str">
            <v>Headquarters</v>
          </cell>
          <cell r="E314" t="str">
            <v>Headquarters</v>
          </cell>
        </row>
        <row r="315">
          <cell r="B315" t="str">
            <v>447680</v>
          </cell>
          <cell r="C315" t="str">
            <v>PEDRO MARIA AYERBE AGUIRRE</v>
          </cell>
          <cell r="D315" t="str">
            <v>Spain</v>
          </cell>
          <cell r="E315" t="str">
            <v>Spain</v>
          </cell>
        </row>
        <row r="316">
          <cell r="B316" t="str">
            <v>469044</v>
          </cell>
          <cell r="C316" t="str">
            <v>HAREL MALLAC ENGINEERING</v>
          </cell>
          <cell r="D316" t="str">
            <v>Mauritius</v>
          </cell>
          <cell r="E316" t="str">
            <v>Africa</v>
          </cell>
          <cell r="F316" t="str">
            <v>Mauritius</v>
          </cell>
        </row>
        <row r="317">
          <cell r="B317" t="str">
            <v>473411</v>
          </cell>
          <cell r="C317" t="str">
            <v>SAGRMA COMPANY</v>
          </cell>
          <cell r="D317" t="str">
            <v>Iraq</v>
          </cell>
          <cell r="E317" t="str">
            <v>Middle East North &amp; East Africa</v>
          </cell>
          <cell r="F317" t="str">
            <v>Iraq</v>
          </cell>
        </row>
        <row r="318">
          <cell r="B318" t="str">
            <v>475380</v>
          </cell>
          <cell r="C318" t="str">
            <v>ENEOS ITALSING PTE LTD</v>
          </cell>
          <cell r="D318" t="str">
            <v>Headquarters</v>
          </cell>
          <cell r="E318" t="str">
            <v>Headquarters</v>
          </cell>
        </row>
        <row r="319">
          <cell r="B319" t="str">
            <v>477414</v>
          </cell>
          <cell r="C319" t="str">
            <v>VALTEC AUTO</v>
          </cell>
          <cell r="D319" t="str">
            <v>Kazakhstan</v>
          </cell>
          <cell r="E319" t="str">
            <v>Kazakhstan</v>
          </cell>
        </row>
        <row r="320">
          <cell r="B320" t="str">
            <v>478741</v>
          </cell>
          <cell r="C320" t="str">
            <v>PREMIER OIL</v>
          </cell>
          <cell r="D320" t="str">
            <v>Russia</v>
          </cell>
          <cell r="E320" t="str">
            <v>Russia</v>
          </cell>
        </row>
        <row r="321">
          <cell r="B321" t="str">
            <v>504506</v>
          </cell>
          <cell r="C321" t="str">
            <v>GARGASH CORPORATE MANAGEMENT OFFICE</v>
          </cell>
          <cell r="D321" t="str">
            <v>UAE</v>
          </cell>
          <cell r="E321" t="str">
            <v>Middle East</v>
          </cell>
          <cell r="F321" t="str">
            <v>UAE</v>
          </cell>
        </row>
        <row r="322">
          <cell r="B322" t="str">
            <v>504507</v>
          </cell>
          <cell r="C322" t="str">
            <v>A T PARTS</v>
          </cell>
          <cell r="D322" t="str">
            <v>Israel</v>
          </cell>
          <cell r="E322" t="str">
            <v>Israel</v>
          </cell>
          <cell r="F322" t="str">
            <v>Israel</v>
          </cell>
        </row>
        <row r="323">
          <cell r="B323" t="str">
            <v>504508</v>
          </cell>
          <cell r="C323" t="str">
            <v>OIL INTERNATIONAL L.L.C.</v>
          </cell>
          <cell r="D323" t="str">
            <v>Israel</v>
          </cell>
          <cell r="E323" t="str">
            <v>Israel</v>
          </cell>
          <cell r="F323" t="str">
            <v>Lebanon</v>
          </cell>
        </row>
        <row r="324">
          <cell r="B324" t="str">
            <v>504514</v>
          </cell>
          <cell r="C324" t="str">
            <v>AEROSPACE SYSTEMS</v>
          </cell>
          <cell r="D324" t="str">
            <v>Headquarters</v>
          </cell>
          <cell r="E324" t="str">
            <v>Headquarters</v>
          </cell>
        </row>
        <row r="325">
          <cell r="B325" t="str">
            <v>504518</v>
          </cell>
          <cell r="C325" t="str">
            <v>AL-SHAMMARY EST IMPORT/EXPORT</v>
          </cell>
          <cell r="D325" t="str">
            <v>Jordan</v>
          </cell>
          <cell r="E325" t="str">
            <v>Middle East North &amp; East Africa</v>
          </cell>
          <cell r="F325" t="str">
            <v>Jordan</v>
          </cell>
        </row>
        <row r="326">
          <cell r="B326" t="str">
            <v>504922</v>
          </cell>
          <cell r="C326" t="str">
            <v>SHARJAH ISLAMIC BANK SHARJAH, UAE</v>
          </cell>
          <cell r="D326" t="str">
            <v>UAE</v>
          </cell>
          <cell r="E326" t="str">
            <v>Middle East</v>
          </cell>
          <cell r="F326" t="str">
            <v>UAE</v>
          </cell>
        </row>
        <row r="327">
          <cell r="B327" t="str">
            <v>505733</v>
          </cell>
          <cell r="C327" t="str">
            <v>DOAN HAI COMPANY</v>
          </cell>
          <cell r="D327" t="str">
            <v>Headquarters</v>
          </cell>
          <cell r="E327" t="str">
            <v>Headquarters</v>
          </cell>
        </row>
        <row r="328">
          <cell r="B328" t="str">
            <v>375174</v>
          </cell>
          <cell r="C328" t="str">
            <v>KOENIGSEGG AUTOMOTIVE AB</v>
          </cell>
          <cell r="D328" t="str">
            <v>Sweden</v>
          </cell>
          <cell r="E328" t="str">
            <v>Sweden</v>
          </cell>
          <cell r="F328" t="str">
            <v>Sweden</v>
          </cell>
        </row>
        <row r="329">
          <cell r="B329" t="str">
            <v>415670</v>
          </cell>
          <cell r="C329" t="str">
            <v>NORDIC AUTO SUPPLY AB</v>
          </cell>
          <cell r="D329" t="str">
            <v>Sweden</v>
          </cell>
          <cell r="E329" t="str">
            <v>Sweden</v>
          </cell>
          <cell r="F329" t="str">
            <v>Sweden</v>
          </cell>
        </row>
        <row r="330">
          <cell r="B330" t="str">
            <v>516508</v>
          </cell>
          <cell r="C330" t="str">
            <v>BROOKS SALES INC</v>
          </cell>
          <cell r="D330" t="str">
            <v>Headquarters</v>
          </cell>
          <cell r="E330" t="str">
            <v>Headquarters</v>
          </cell>
        </row>
        <row r="331">
          <cell r="B331" t="str">
            <v>516981</v>
          </cell>
          <cell r="C331" t="str">
            <v>AZINTERVAL LTD BAKU</v>
          </cell>
          <cell r="D331" t="str">
            <v>Armenia Azerbadjan Georgia</v>
          </cell>
          <cell r="E331" t="str">
            <v>Armenia Azerbadjan Georgia</v>
          </cell>
          <cell r="F331" t="str">
            <v>Azerbaijan</v>
          </cell>
        </row>
        <row r="332">
          <cell r="B332" t="str">
            <v>539312</v>
          </cell>
          <cell r="C332" t="str">
            <v>PALESTINIAN UNITY TRADING COMPANY</v>
          </cell>
          <cell r="D332" t="str">
            <v>Israel</v>
          </cell>
          <cell r="E332" t="str">
            <v>Israel</v>
          </cell>
          <cell r="F332" t="str">
            <v>Israel</v>
          </cell>
        </row>
        <row r="333">
          <cell r="B333" t="str">
            <v>539369</v>
          </cell>
          <cell r="C333" t="str">
            <v>MATHESON TRUCKING INC</v>
          </cell>
          <cell r="D333" t="str">
            <v>Headquarters</v>
          </cell>
          <cell r="E333" t="str">
            <v>Headquarters</v>
          </cell>
        </row>
        <row r="334">
          <cell r="B334" t="str">
            <v>580150</v>
          </cell>
          <cell r="C334" t="str">
            <v>AGGREKO UK LTD</v>
          </cell>
          <cell r="D334" t="str">
            <v>Aggreko</v>
          </cell>
          <cell r="E334" t="str">
            <v>Africa</v>
          </cell>
          <cell r="F334" t="str">
            <v>Aggreko</v>
          </cell>
        </row>
        <row r="335">
          <cell r="B335" t="str">
            <v>586766</v>
          </cell>
          <cell r="C335" t="str">
            <v>GB OILS</v>
          </cell>
          <cell r="D335" t="str">
            <v>UK</v>
          </cell>
          <cell r="E335" t="str">
            <v>UK</v>
          </cell>
        </row>
        <row r="336">
          <cell r="B336" t="str">
            <v>586044</v>
          </cell>
          <cell r="C336" t="str">
            <v>EURO-PARTNER  CO. LTD</v>
          </cell>
          <cell r="D336" t="str">
            <v>Ukraine</v>
          </cell>
          <cell r="E336" t="str">
            <v>Ukraine</v>
          </cell>
        </row>
        <row r="337">
          <cell r="B337" t="str">
            <v>478759</v>
          </cell>
          <cell r="C337" t="str">
            <v>TAMAMOUL MOTORS SARL</v>
          </cell>
          <cell r="D337" t="str">
            <v>Djibouti</v>
          </cell>
          <cell r="E337" t="str">
            <v>Africa</v>
          </cell>
          <cell r="F337" t="str">
            <v>Djibouti</v>
          </cell>
        </row>
        <row r="338">
          <cell r="B338" t="str">
            <v>32911</v>
          </cell>
          <cell r="C338" t="str">
            <v>HENLEY SIGNS AB1111</v>
          </cell>
          <cell r="D338" t="str">
            <v>Headquarters</v>
          </cell>
          <cell r="E338" t="str">
            <v>Headquarters</v>
          </cell>
        </row>
        <row r="339">
          <cell r="B339" t="str">
            <v>359024</v>
          </cell>
          <cell r="C339" t="str">
            <v>MERLONI TERMOSANITARI SPA</v>
          </cell>
          <cell r="D339" t="str">
            <v>Italy</v>
          </cell>
          <cell r="E339" t="str">
            <v>Italy</v>
          </cell>
        </row>
        <row r="340">
          <cell r="B340" t="str">
            <v>360709</v>
          </cell>
          <cell r="C340" t="str">
            <v>CUMMINS CZECH REPUBLIC S R O</v>
          </cell>
          <cell r="D340" t="str">
            <v>Czech</v>
          </cell>
          <cell r="E340" t="str">
            <v>NCEE</v>
          </cell>
          <cell r="F340" t="str">
            <v>Czech</v>
          </cell>
          <cell r="G340" t="str">
            <v>Czech</v>
          </cell>
          <cell r="H340">
            <v>3</v>
          </cell>
          <cell r="I340" t="str">
            <v>NCEE</v>
          </cell>
        </row>
        <row r="341">
          <cell r="B341" t="str">
            <v>362425</v>
          </cell>
          <cell r="C341" t="str">
            <v>MASTER CHEMICALS (LEEDS) LTD</v>
          </cell>
          <cell r="D341" t="str">
            <v>UK</v>
          </cell>
          <cell r="E341" t="str">
            <v>UK</v>
          </cell>
        </row>
        <row r="342">
          <cell r="B342" t="str">
            <v>329122</v>
          </cell>
          <cell r="C342" t="str">
            <v>WATERFRONT SQUARE CONDOS</v>
          </cell>
          <cell r="D342" t="str">
            <v>Headquarters</v>
          </cell>
          <cell r="E342" t="str">
            <v>Headquarters</v>
          </cell>
        </row>
        <row r="343">
          <cell r="B343" t="str">
            <v>359874</v>
          </cell>
          <cell r="C343" t="str">
            <v>AMECO AUTOMATERIALEN BV</v>
          </cell>
          <cell r="D343" t="str">
            <v>Benelux Total</v>
          </cell>
          <cell r="E343" t="str">
            <v>Private label</v>
          </cell>
        </row>
        <row r="344">
          <cell r="B344" t="str">
            <v>386329</v>
          </cell>
          <cell r="C344" t="str">
            <v>CUMMINS AUSTRIA GMBH</v>
          </cell>
          <cell r="D344" t="str">
            <v>Austria</v>
          </cell>
          <cell r="E344" t="str">
            <v>Austria</v>
          </cell>
          <cell r="F344" t="str">
            <v>Austria</v>
          </cell>
        </row>
        <row r="345">
          <cell r="B345" t="str">
            <v>590334</v>
          </cell>
          <cell r="C345" t="str">
            <v>ASHLAND MIDDLE EAST &amp; AFRICA</v>
          </cell>
          <cell r="D345" t="str">
            <v>Intercompany</v>
          </cell>
          <cell r="E345" t="str">
            <v>Intercompany</v>
          </cell>
        </row>
        <row r="346">
          <cell r="B346" t="str">
            <v>596249</v>
          </cell>
          <cell r="C346" t="str">
            <v>VALVOLUBE AS</v>
          </cell>
          <cell r="D346" t="str">
            <v>Czech</v>
          </cell>
          <cell r="E346" t="str">
            <v>NCEE</v>
          </cell>
          <cell r="F346" t="str">
            <v>Czech</v>
          </cell>
          <cell r="G346" t="str">
            <v>Czech</v>
          </cell>
          <cell r="H346">
            <v>3</v>
          </cell>
          <cell r="I346" t="str">
            <v>NCEE</v>
          </cell>
        </row>
        <row r="347">
          <cell r="B347" t="str">
            <v>X0582</v>
          </cell>
          <cell r="C347" t="str">
            <v>ES STA.PERPETUA MOGODA W3P</v>
          </cell>
          <cell r="D347" t="str">
            <v>Intercompany</v>
          </cell>
          <cell r="E347" t="str">
            <v>Intercompany</v>
          </cell>
        </row>
        <row r="348">
          <cell r="B348" t="str">
            <v>584961</v>
          </cell>
          <cell r="C348" t="str">
            <v>VAL-INT DOO</v>
          </cell>
          <cell r="D348" t="str">
            <v>Croatia</v>
          </cell>
          <cell r="E348" t="str">
            <v>WCEE</v>
          </cell>
          <cell r="F348" t="str">
            <v>Croatia</v>
          </cell>
          <cell r="G348" t="str">
            <v>Croatia</v>
          </cell>
          <cell r="H348">
            <v>1</v>
          </cell>
          <cell r="I348" t="str">
            <v>WCEE</v>
          </cell>
        </row>
        <row r="349">
          <cell r="B349" t="str">
            <v>376342</v>
          </cell>
          <cell r="C349" t="str">
            <v>MOTOR PLUS CIE</v>
          </cell>
          <cell r="D349" t="str">
            <v>Tunisia</v>
          </cell>
          <cell r="E349" t="str">
            <v>North Africa</v>
          </cell>
          <cell r="F349" t="str">
            <v>Tunisia</v>
          </cell>
        </row>
        <row r="350">
          <cell r="B350" t="str">
            <v>594791</v>
          </cell>
          <cell r="C350" t="str">
            <v>GEMEENTELIJK HAVENBEDRIJF ANTWERPEN</v>
          </cell>
          <cell r="D350" t="str">
            <v>Benelux Total</v>
          </cell>
          <cell r="E350" t="str">
            <v>Private label</v>
          </cell>
        </row>
        <row r="351">
          <cell r="B351" t="str">
            <v>597706</v>
          </cell>
          <cell r="C351" t="str">
            <v>TRADE HOUSE KAMSS LTD</v>
          </cell>
          <cell r="D351" t="str">
            <v>Russia</v>
          </cell>
          <cell r="E351" t="str">
            <v>Russia</v>
          </cell>
        </row>
        <row r="352">
          <cell r="B352" t="str">
            <v>598322</v>
          </cell>
          <cell r="C352" t="str">
            <v>AUTO PASION</v>
          </cell>
          <cell r="D352" t="str">
            <v>Albania</v>
          </cell>
          <cell r="E352" t="str">
            <v>SCEE</v>
          </cell>
          <cell r="F352" t="str">
            <v>Albania</v>
          </cell>
          <cell r="G352" t="str">
            <v>Albania</v>
          </cell>
          <cell r="H352">
            <v>5</v>
          </cell>
          <cell r="I352" t="str">
            <v>SCEE</v>
          </cell>
        </row>
        <row r="353">
          <cell r="B353" t="str">
            <v>600177</v>
          </cell>
          <cell r="C353" t="str">
            <v>IVECO SPA - SUZZARA PLANT</v>
          </cell>
          <cell r="D353" t="str">
            <v>Italy</v>
          </cell>
          <cell r="E353" t="str">
            <v>Italy</v>
          </cell>
        </row>
        <row r="354">
          <cell r="B354" t="str">
            <v>600192</v>
          </cell>
          <cell r="C354" t="str">
            <v>PRISTA OIL HOLDING EAD</v>
          </cell>
          <cell r="D354" t="str">
            <v>Bulgaria</v>
          </cell>
          <cell r="E354" t="str">
            <v>ECEE</v>
          </cell>
          <cell r="F354" t="str">
            <v>Bulgaria</v>
          </cell>
          <cell r="G354" t="str">
            <v>Bulgaria</v>
          </cell>
          <cell r="H354">
            <v>4</v>
          </cell>
          <cell r="I354" t="str">
            <v>ECEE</v>
          </cell>
        </row>
        <row r="355">
          <cell r="B355" t="str">
            <v>516393</v>
          </cell>
          <cell r="C355" t="str">
            <v>UNIVAR AB</v>
          </cell>
          <cell r="D355" t="str">
            <v>Sweden</v>
          </cell>
          <cell r="E355" t="str">
            <v>Sweden</v>
          </cell>
          <cell r="F355" t="str">
            <v>Sweden</v>
          </cell>
        </row>
        <row r="356">
          <cell r="B356" t="str">
            <v>384629</v>
          </cell>
          <cell r="C356" t="str">
            <v>RUDOLF SCHEFFLER GMBH &amp; CO KG</v>
          </cell>
          <cell r="D356" t="str">
            <v>Germany</v>
          </cell>
          <cell r="E356" t="str">
            <v>Germany</v>
          </cell>
        </row>
        <row r="357">
          <cell r="B357" t="str">
            <v>594561</v>
          </cell>
          <cell r="C357" t="str">
            <v>QUAD OIL</v>
          </cell>
          <cell r="D357" t="str">
            <v>Egypt</v>
          </cell>
          <cell r="E357" t="str">
            <v>Africa</v>
          </cell>
          <cell r="F357" t="str">
            <v>Egypt</v>
          </cell>
        </row>
        <row r="358">
          <cell r="B358" t="str">
            <v>599578</v>
          </cell>
          <cell r="C358" t="str">
            <v>CUMMINS SERBOMONTE DOO</v>
          </cell>
          <cell r="D358" t="str">
            <v>Serbia</v>
          </cell>
          <cell r="E358" t="str">
            <v>CCEE</v>
          </cell>
          <cell r="F358" t="str">
            <v>Serbia</v>
          </cell>
          <cell r="G358" t="str">
            <v>Serbia</v>
          </cell>
          <cell r="I358" t="str">
            <v>CCEE</v>
          </cell>
        </row>
        <row r="359">
          <cell r="B359" t="str">
            <v>600205</v>
          </cell>
          <cell r="C359" t="str">
            <v>AGGREKO MIDDLE EAST LTD</v>
          </cell>
          <cell r="D359" t="str">
            <v>Aggreko</v>
          </cell>
          <cell r="E359" t="str">
            <v>Aggreko Cummins</v>
          </cell>
          <cell r="F359" t="str">
            <v>Aggreko</v>
          </cell>
        </row>
        <row r="360">
          <cell r="B360" t="str">
            <v>604506</v>
          </cell>
          <cell r="C360" t="str">
            <v>IVECO ESPANA SL</v>
          </cell>
          <cell r="D360" t="str">
            <v>Spain</v>
          </cell>
          <cell r="E360" t="str">
            <v>Spain</v>
          </cell>
        </row>
        <row r="361">
          <cell r="B361" t="str">
            <v>388520</v>
          </cell>
          <cell r="C361" t="str">
            <v>AUTO BERGS GMBH &amp; CO KG</v>
          </cell>
          <cell r="D361" t="str">
            <v>Germany</v>
          </cell>
          <cell r="E361" t="str">
            <v>Germany</v>
          </cell>
        </row>
        <row r="362">
          <cell r="B362" t="str">
            <v>595668</v>
          </cell>
          <cell r="C362" t="str">
            <v>AZIBERT ENTERPRISES</v>
          </cell>
          <cell r="D362" t="str">
            <v>Chad</v>
          </cell>
          <cell r="E362" t="str">
            <v>Africa</v>
          </cell>
          <cell r="F362" t="str">
            <v>Chad</v>
          </cell>
        </row>
        <row r="363">
          <cell r="B363" t="str">
            <v>600178</v>
          </cell>
          <cell r="C363" t="str">
            <v>PETROL</v>
          </cell>
          <cell r="D363" t="str">
            <v>Slovenia</v>
          </cell>
          <cell r="E363" t="str">
            <v>WCEE</v>
          </cell>
          <cell r="F363" t="str">
            <v>Slovenia</v>
          </cell>
          <cell r="G363" t="str">
            <v>Slovenia</v>
          </cell>
          <cell r="I363" t="str">
            <v>WCEE</v>
          </cell>
        </row>
        <row r="364">
          <cell r="B364" t="str">
            <v>603649</v>
          </cell>
          <cell r="C364" t="str">
            <v>RADSAN ELEKTR#K SAN AS</v>
          </cell>
          <cell r="D364" t="str">
            <v>Turkey</v>
          </cell>
          <cell r="E364" t="str">
            <v>Turkey</v>
          </cell>
        </row>
        <row r="365">
          <cell r="B365" t="str">
            <v>604136</v>
          </cell>
          <cell r="C365" t="str">
            <v>PRIMULA LTD</v>
          </cell>
          <cell r="D365" t="str">
            <v>Russia</v>
          </cell>
          <cell r="E365" t="str">
            <v>Russia</v>
          </cell>
        </row>
        <row r="366">
          <cell r="B366" t="str">
            <v>604420</v>
          </cell>
          <cell r="C366" t="str">
            <v>MARCON PETROLEUM PRODUCTS COMPANY</v>
          </cell>
          <cell r="D366" t="str">
            <v>Headquarters</v>
          </cell>
          <cell r="E366" t="str">
            <v>Headquarters</v>
          </cell>
        </row>
        <row r="367">
          <cell r="B367" t="str">
            <v>605176</v>
          </cell>
          <cell r="C367" t="str">
            <v>VALTEC DOO</v>
          </cell>
          <cell r="D367" t="str">
            <v>Serbia</v>
          </cell>
          <cell r="E367" t="str">
            <v>CCEE</v>
          </cell>
          <cell r="F367" t="str">
            <v>Serbia</v>
          </cell>
          <cell r="G367" t="str">
            <v>Serbia</v>
          </cell>
          <cell r="I367" t="str">
            <v>CCEE</v>
          </cell>
        </row>
        <row r="368">
          <cell r="B368" t="str">
            <v>37344</v>
          </cell>
          <cell r="C368" t="str">
            <v>B&amp;C FIBERGLASS COMPANY</v>
          </cell>
          <cell r="D368" t="str">
            <v>Headquarters</v>
          </cell>
          <cell r="E368" t="str">
            <v>Headquarters</v>
          </cell>
        </row>
        <row r="369">
          <cell r="B369" t="str">
            <v>412957</v>
          </cell>
          <cell r="C369" t="str">
            <v>ASHLAND INC</v>
          </cell>
          <cell r="D369" t="str">
            <v>Intercompany</v>
          </cell>
          <cell r="E369" t="str">
            <v>Intercompany</v>
          </cell>
        </row>
        <row r="370">
          <cell r="B370" t="str">
            <v>586773</v>
          </cell>
          <cell r="C370" t="str">
            <v>THE VALVOLINE COMPANY</v>
          </cell>
          <cell r="D370" t="str">
            <v>Intercompany</v>
          </cell>
          <cell r="E370" t="str">
            <v>Intercompany</v>
          </cell>
        </row>
        <row r="371">
          <cell r="B371" t="str">
            <v>605938</v>
          </cell>
          <cell r="C371" t="str">
            <v>USH FREIGHT FZE</v>
          </cell>
          <cell r="D371" t="str">
            <v>UAE</v>
          </cell>
          <cell r="E371" t="str">
            <v>Aggreko Cummins</v>
          </cell>
          <cell r="F371" t="str">
            <v>UAE</v>
          </cell>
        </row>
        <row r="372">
          <cell r="B372" t="str">
            <v>388258</v>
          </cell>
          <cell r="C372" t="str">
            <v>AUTOBEDARF WELLER GMBH &amp; CO</v>
          </cell>
          <cell r="D372" t="str">
            <v>Germany</v>
          </cell>
          <cell r="E372" t="str">
            <v>Germany</v>
          </cell>
        </row>
        <row r="373">
          <cell r="B373" t="str">
            <v>391158</v>
          </cell>
          <cell r="C373" t="str">
            <v>TE TAXITEILE BERLIN GMBH</v>
          </cell>
          <cell r="D373" t="str">
            <v>Germany</v>
          </cell>
          <cell r="E373" t="str">
            <v>Germany</v>
          </cell>
        </row>
        <row r="374">
          <cell r="B374" t="str">
            <v>414765</v>
          </cell>
          <cell r="C374" t="str">
            <v>JOHN SCHMIERSTOFFE GMBH</v>
          </cell>
          <cell r="D374" t="str">
            <v>Germany</v>
          </cell>
          <cell r="E374" t="str">
            <v>Germany</v>
          </cell>
        </row>
        <row r="375">
          <cell r="B375" t="str">
            <v>484620</v>
          </cell>
          <cell r="C375" t="str">
            <v xml:space="preserve"> NT AUTOTEILE GMBH &amp; CO KG</v>
          </cell>
          <cell r="D375" t="str">
            <v>Germany</v>
          </cell>
          <cell r="E375" t="str">
            <v>Germany</v>
          </cell>
        </row>
        <row r="376">
          <cell r="B376" t="str">
            <v>606685</v>
          </cell>
          <cell r="C376" t="str">
            <v>VIN METAL SYNERGIES FZCO</v>
          </cell>
          <cell r="D376" t="str">
            <v>Congo</v>
          </cell>
          <cell r="E376" t="str">
            <v>Middle East North &amp; East Africa</v>
          </cell>
          <cell r="F376" t="str">
            <v>Congo</v>
          </cell>
        </row>
        <row r="377">
          <cell r="B377" t="str">
            <v>607422</v>
          </cell>
          <cell r="C377" t="str">
            <v>SYSTEM CAR SRL</v>
          </cell>
          <cell r="D377" t="str">
            <v>Italy</v>
          </cell>
          <cell r="E377" t="str">
            <v>Italy</v>
          </cell>
        </row>
        <row r="378">
          <cell r="B378" t="str">
            <v>608567</v>
          </cell>
          <cell r="C378" t="str">
            <v>VALTEC BV</v>
          </cell>
          <cell r="D378" t="str">
            <v>Romania</v>
          </cell>
          <cell r="E378" t="str">
            <v>ECEE</v>
          </cell>
          <cell r="F378" t="str">
            <v>Romania</v>
          </cell>
          <cell r="G378" t="str">
            <v>Romania</v>
          </cell>
          <cell r="I378" t="str">
            <v>ECEE</v>
          </cell>
        </row>
        <row r="379">
          <cell r="B379" t="str">
            <v>608724</v>
          </cell>
          <cell r="C379" t="str">
            <v>LUBRIZOL LIMITED</v>
          </cell>
          <cell r="D379" t="str">
            <v>Headquarters</v>
          </cell>
          <cell r="E379" t="str">
            <v>Headquarters</v>
          </cell>
        </row>
        <row r="380">
          <cell r="B380" t="str">
            <v>608858</v>
          </cell>
          <cell r="C380" t="str">
            <v>KIJLSTRA BETON</v>
          </cell>
          <cell r="D380" t="str">
            <v>Benelux Total</v>
          </cell>
          <cell r="E380" t="str">
            <v>Benelux</v>
          </cell>
        </row>
        <row r="381">
          <cell r="B381" t="str">
            <v>609143</v>
          </cell>
          <cell r="C381" t="str">
            <v>S&amp;N LLC</v>
          </cell>
          <cell r="D381" t="str">
            <v>Russia</v>
          </cell>
          <cell r="E381" t="str">
            <v>Russia</v>
          </cell>
        </row>
        <row r="382">
          <cell r="B382" t="str">
            <v>387673</v>
          </cell>
          <cell r="C382" t="str">
            <v>HERIBERT HEINZMANN KG</v>
          </cell>
          <cell r="D382" t="str">
            <v>Germany</v>
          </cell>
          <cell r="E382" t="str">
            <v>Germany</v>
          </cell>
        </row>
        <row r="383">
          <cell r="B383" t="str">
            <v>395296</v>
          </cell>
          <cell r="C383" t="str">
            <v>KUBOTA EUROPE SAS</v>
          </cell>
          <cell r="D383" t="str">
            <v>Germany</v>
          </cell>
          <cell r="E383" t="str">
            <v>Germany</v>
          </cell>
        </row>
        <row r="384">
          <cell r="B384" t="str">
            <v>414765</v>
          </cell>
          <cell r="C384" t="str">
            <v>JOHN SCHMIERSTOFFE GMBH</v>
          </cell>
          <cell r="D384" t="str">
            <v>Germany</v>
          </cell>
          <cell r="E384" t="str">
            <v>Germany</v>
          </cell>
          <cell r="F384">
            <v>0</v>
          </cell>
          <cell r="G384">
            <v>0</v>
          </cell>
        </row>
        <row r="385">
          <cell r="B385" t="str">
            <v>484620</v>
          </cell>
          <cell r="C385" t="str">
            <v xml:space="preserve"> NT AUTOTEILE GMBH &amp; CO KG</v>
          </cell>
          <cell r="D385" t="str">
            <v>Germany</v>
          </cell>
          <cell r="E385" t="str">
            <v>Germany</v>
          </cell>
          <cell r="F385">
            <v>0</v>
          </cell>
          <cell r="G385">
            <v>0</v>
          </cell>
        </row>
        <row r="386">
          <cell r="B386" t="str">
            <v>606685</v>
          </cell>
          <cell r="C386" t="str">
            <v>VIN METAL SYNERGIES FZCO</v>
          </cell>
          <cell r="D386" t="str">
            <v>Congo</v>
          </cell>
          <cell r="E386" t="str">
            <v>Middle East North &amp; East Africa</v>
          </cell>
          <cell r="F386" t="str">
            <v>Congo</v>
          </cell>
          <cell r="G386">
            <v>0</v>
          </cell>
        </row>
        <row r="387">
          <cell r="B387" t="str">
            <v>607422</v>
          </cell>
          <cell r="C387" t="str">
            <v>SYSTEM CAR SRL</v>
          </cell>
          <cell r="D387" t="str">
            <v>Italy</v>
          </cell>
          <cell r="E387" t="str">
            <v>Italy</v>
          </cell>
          <cell r="F387">
            <v>0</v>
          </cell>
          <cell r="G387">
            <v>0</v>
          </cell>
        </row>
        <row r="388">
          <cell r="B388" t="str">
            <v>608724</v>
          </cell>
          <cell r="C388" t="str">
            <v>LUBRIZOL LIMITED</v>
          </cell>
          <cell r="D388" t="str">
            <v>Headquarters</v>
          </cell>
          <cell r="E388" t="str">
            <v>Headquarters</v>
          </cell>
          <cell r="F388">
            <v>0</v>
          </cell>
          <cell r="G388">
            <v>0</v>
          </cell>
        </row>
        <row r="389">
          <cell r="B389" t="str">
            <v>608858</v>
          </cell>
          <cell r="C389" t="str">
            <v>KIJLSTRA BETON</v>
          </cell>
          <cell r="D389" t="str">
            <v>Benelux Total</v>
          </cell>
          <cell r="E389" t="str">
            <v>Benelux</v>
          </cell>
          <cell r="F389">
            <v>0</v>
          </cell>
          <cell r="G389">
            <v>0</v>
          </cell>
        </row>
        <row r="390">
          <cell r="B390" t="str">
            <v>609143</v>
          </cell>
          <cell r="C390" t="str">
            <v>S&amp;N LLC</v>
          </cell>
          <cell r="D390" t="str">
            <v>Russia</v>
          </cell>
          <cell r="E390" t="str">
            <v>Russia</v>
          </cell>
          <cell r="F390">
            <v>0</v>
          </cell>
          <cell r="G390">
            <v>0</v>
          </cell>
        </row>
        <row r="391">
          <cell r="B391" t="str">
            <v>384628</v>
          </cell>
          <cell r="C391" t="str">
            <v>AVG  DO NOT USE</v>
          </cell>
          <cell r="D391" t="str">
            <v>Headquarters</v>
          </cell>
          <cell r="E391" t="str">
            <v>Headquarters</v>
          </cell>
          <cell r="F391">
            <v>0</v>
          </cell>
          <cell r="G391">
            <v>0</v>
          </cell>
        </row>
        <row r="392">
          <cell r="B392" t="str">
            <v>607869</v>
          </cell>
          <cell r="C392" t="str">
            <v>SELECTED SUPPLIERS LDA</v>
          </cell>
          <cell r="D392" t="str">
            <v>Mozambique</v>
          </cell>
          <cell r="E392" t="str">
            <v>South Africa</v>
          </cell>
          <cell r="F392" t="str">
            <v>Mozambique</v>
          </cell>
          <cell r="G392">
            <v>0</v>
          </cell>
        </row>
        <row r="393">
          <cell r="B393" t="str">
            <v>608584</v>
          </cell>
          <cell r="C393" t="str">
            <v>EMKA CHEM. TECHN. ARTIKEL GMBH</v>
          </cell>
          <cell r="D393" t="str">
            <v>Hungary</v>
          </cell>
          <cell r="E393" t="str">
            <v>NCEE</v>
          </cell>
          <cell r="F393" t="str">
            <v>Hungary</v>
          </cell>
          <cell r="G393" t="str">
            <v>Hungary</v>
          </cell>
        </row>
        <row r="394">
          <cell r="B394" t="str">
            <v>611006</v>
          </cell>
          <cell r="C394" t="str">
            <v>FIRST DISTRIBUTION NEGOCE</v>
          </cell>
          <cell r="D394" t="str">
            <v>France</v>
          </cell>
          <cell r="E394" t="str">
            <v>France</v>
          </cell>
          <cell r="F394" t="str">
            <v>France</v>
          </cell>
          <cell r="G394">
            <v>0</v>
          </cell>
        </row>
        <row r="395">
          <cell r="B395" t="str">
            <v>532453</v>
          </cell>
          <cell r="C395" t="str">
            <v>GOVERNMENT OF ISRAEL</v>
          </cell>
          <cell r="D395" t="str">
            <v>Israel</v>
          </cell>
          <cell r="E395" t="str">
            <v>Israel</v>
          </cell>
          <cell r="F395" t="str">
            <v>Israel</v>
          </cell>
        </row>
        <row r="396">
          <cell r="B396" t="str">
            <v>478130</v>
          </cell>
          <cell r="C396" t="str">
            <v>AGGREKO IBERIA S.A</v>
          </cell>
          <cell r="D396" t="str">
            <v>Aggreko</v>
          </cell>
          <cell r="E396" t="str">
            <v>Aggreko Cummins</v>
          </cell>
          <cell r="F396" t="str">
            <v>Aggreko</v>
          </cell>
        </row>
        <row r="397">
          <cell r="B397" t="str">
            <v>383945</v>
          </cell>
          <cell r="C397" t="str">
            <v>WALTER DOERING TECHNIK GMBH &amp; CO KG</v>
          </cell>
          <cell r="D397" t="str">
            <v>Germany</v>
          </cell>
          <cell r="E397" t="str">
            <v>Germany</v>
          </cell>
        </row>
        <row r="398">
          <cell r="B398" t="str">
            <v>612090</v>
          </cell>
          <cell r="C398" t="str">
            <v>HOLCIM</v>
          </cell>
          <cell r="D398" t="str">
            <v>Benelux Total</v>
          </cell>
          <cell r="E398" t="str">
            <v>Benelux</v>
          </cell>
        </row>
        <row r="399">
          <cell r="B399" t="str">
            <v>612392</v>
          </cell>
          <cell r="C399" t="str">
            <v>VAL-BIX LTD</v>
          </cell>
          <cell r="D399" t="str">
            <v>Russia</v>
          </cell>
          <cell r="E399" t="str">
            <v>Russia</v>
          </cell>
        </row>
        <row r="400">
          <cell r="B400" t="str">
            <v>611325</v>
          </cell>
          <cell r="C400" t="str">
            <v>S G CONSULT KFT</v>
          </cell>
          <cell r="D400" t="str">
            <v>Hungary</v>
          </cell>
          <cell r="E400" t="str">
            <v>NCEE</v>
          </cell>
          <cell r="F400" t="str">
            <v>Hungary</v>
          </cell>
          <cell r="G400" t="str">
            <v>Hungary</v>
          </cell>
        </row>
        <row r="401">
          <cell r="B401" t="str">
            <v>377849</v>
          </cell>
          <cell r="C401" t="str">
            <v>NESTE MARKKINOINTI OY</v>
          </cell>
          <cell r="D401" t="str">
            <v>Neste</v>
          </cell>
          <cell r="E401" t="str">
            <v>Neste</v>
          </cell>
        </row>
        <row r="402">
          <cell r="B402" t="str">
            <v>613301</v>
          </cell>
          <cell r="C402" t="str">
            <v>MARTENS BETON</v>
          </cell>
          <cell r="D402" t="str">
            <v>Benelux Total</v>
          </cell>
          <cell r="E402" t="str">
            <v>Benelux</v>
          </cell>
        </row>
        <row r="403">
          <cell r="B403" t="str">
            <v>613293</v>
          </cell>
          <cell r="C403" t="str">
            <v>MORSSINKHOF</v>
          </cell>
          <cell r="D403" t="str">
            <v>Benelux Total</v>
          </cell>
          <cell r="E403" t="str">
            <v>Benelux</v>
          </cell>
        </row>
        <row r="404">
          <cell r="B404" t="str">
            <v>613880</v>
          </cell>
          <cell r="C404" t="str">
            <v>MAKPETROL AD SKOPJE</v>
          </cell>
          <cell r="D404" t="str">
            <v>Macedonia</v>
          </cell>
          <cell r="E404" t="str">
            <v>SCEE</v>
          </cell>
          <cell r="F404" t="str">
            <v>Macedonia</v>
          </cell>
          <cell r="G404" t="str">
            <v>Macedonia</v>
          </cell>
        </row>
        <row r="405">
          <cell r="B405" t="str">
            <v>615462</v>
          </cell>
          <cell r="C405" t="str">
            <v>VAL-INT DOO</v>
          </cell>
          <cell r="D405" t="str">
            <v>Slovenia</v>
          </cell>
          <cell r="E405" t="str">
            <v>WCEE</v>
          </cell>
          <cell r="F405" t="str">
            <v>Slovenia</v>
          </cell>
          <cell r="G405" t="str">
            <v>Slovenia</v>
          </cell>
        </row>
        <row r="406">
          <cell r="B406" t="str">
            <v>385046</v>
          </cell>
          <cell r="C406" t="str">
            <v>THEO GRUND</v>
          </cell>
          <cell r="D406" t="str">
            <v>Germany</v>
          </cell>
          <cell r="E406" t="str">
            <v>Germany</v>
          </cell>
        </row>
        <row r="407">
          <cell r="B407" t="str">
            <v>387833</v>
          </cell>
          <cell r="C407" t="str">
            <v>HERMANN HARTJE KG</v>
          </cell>
          <cell r="D407" t="str">
            <v>Germany</v>
          </cell>
          <cell r="E407" t="str">
            <v>Germany</v>
          </cell>
        </row>
        <row r="408">
          <cell r="B408" t="str">
            <v>614271</v>
          </cell>
          <cell r="C408" t="str">
            <v>MEGA BRANDS FZE</v>
          </cell>
          <cell r="D408" t="str">
            <v>UAE</v>
          </cell>
          <cell r="E408" t="str">
            <v>Middle East North &amp; East Africa</v>
          </cell>
          <cell r="F408" t="str">
            <v>UAE</v>
          </cell>
        </row>
        <row r="409">
          <cell r="B409" t="str">
            <v>354904</v>
          </cell>
          <cell r="C409" t="str">
            <v>DESAMARK (PTY) LTD</v>
          </cell>
          <cell r="D409" t="str">
            <v>South Africa</v>
          </cell>
          <cell r="E409" t="str">
            <v>South Africa</v>
          </cell>
          <cell r="F409" t="str">
            <v>South Africa</v>
          </cell>
          <cell r="G409">
            <v>0</v>
          </cell>
        </row>
        <row r="410">
          <cell r="B410" t="str">
            <v>616665</v>
          </cell>
          <cell r="C410" t="str">
            <v>VIN MART (HK) LIMITED</v>
          </cell>
          <cell r="D410" t="str">
            <v>Congo</v>
          </cell>
          <cell r="E410" t="str">
            <v>Middle East North &amp; East Africa</v>
          </cell>
          <cell r="F410" t="str">
            <v>Congo</v>
          </cell>
        </row>
        <row r="411">
          <cell r="B411" t="str">
            <v>362202</v>
          </cell>
          <cell r="C411" t="str">
            <v>DIESEL ELECTRIC NAMIBIA</v>
          </cell>
          <cell r="D411" t="str">
            <v>Namibia</v>
          </cell>
          <cell r="E411" t="str">
            <v>South Africa</v>
          </cell>
          <cell r="F411" t="str">
            <v>Namibia</v>
          </cell>
          <cell r="G411">
            <v>0</v>
          </cell>
        </row>
        <row r="412">
          <cell r="B412" t="str">
            <v>611935</v>
          </cell>
          <cell r="C412" t="str">
            <v>SCHMIERMAXE</v>
          </cell>
          <cell r="D412" t="str">
            <v>Germany</v>
          </cell>
          <cell r="E412" t="str">
            <v>Germany</v>
          </cell>
        </row>
        <row r="413">
          <cell r="B413" t="str">
            <v>480698</v>
          </cell>
          <cell r="C413" t="str">
            <v>AGGREKO ( SINGAPORE ) PTE LTD</v>
          </cell>
          <cell r="D413" t="str">
            <v>Aggreko</v>
          </cell>
          <cell r="E413" t="str">
            <v>Aggreko Cummins</v>
          </cell>
          <cell r="F413" t="str">
            <v>Aggreko</v>
          </cell>
        </row>
        <row r="414">
          <cell r="B414" t="str">
            <v>618095</v>
          </cell>
          <cell r="C414" t="str">
            <v>LEO FAHRZEUGBAU AG</v>
          </cell>
          <cell r="D414" t="str">
            <v>Switzerland</v>
          </cell>
          <cell r="E414" t="str">
            <v>Switzerland</v>
          </cell>
        </row>
        <row r="415">
          <cell r="B415" t="str">
            <v>617943</v>
          </cell>
          <cell r="C415" t="str">
            <v>SELECTED SUPPLIES LDA</v>
          </cell>
          <cell r="D415" t="str">
            <v>Mozambique</v>
          </cell>
          <cell r="E415" t="str">
            <v>South Africa</v>
          </cell>
          <cell r="F415" t="str">
            <v>Mozambique</v>
          </cell>
          <cell r="G415">
            <v>0</v>
          </cell>
        </row>
        <row r="416">
          <cell r="B416" t="str">
            <v>478147</v>
          </cell>
          <cell r="C416" t="str">
            <v>AGGREKO DEUTSCHLAND GMBH</v>
          </cell>
          <cell r="D416" t="str">
            <v>Aggreko</v>
          </cell>
          <cell r="E416" t="str">
            <v>Aggreko Cummins</v>
          </cell>
          <cell r="F416" t="str">
            <v>Aggreko</v>
          </cell>
        </row>
        <row r="417">
          <cell r="B417" t="str">
            <v>619013</v>
          </cell>
          <cell r="C417" t="str">
            <v>DESAMARK (PTY) LTD</v>
          </cell>
          <cell r="D417" t="str">
            <v>South Africa</v>
          </cell>
          <cell r="E417" t="str">
            <v>South Africa</v>
          </cell>
          <cell r="F417" t="str">
            <v>South Africa</v>
          </cell>
          <cell r="G417">
            <v>0</v>
          </cell>
        </row>
        <row r="418">
          <cell r="B418" t="str">
            <v>619014</v>
          </cell>
          <cell r="C418" t="str">
            <v>DIESEL ELECTRIC NAMBIA</v>
          </cell>
          <cell r="D418" t="str">
            <v>Namibia</v>
          </cell>
          <cell r="E418" t="str">
            <v>South Africa</v>
          </cell>
          <cell r="F418" t="str">
            <v>Namibia</v>
          </cell>
        </row>
        <row r="419">
          <cell r="B419" t="str">
            <v>619363</v>
          </cell>
          <cell r="C419" t="str">
            <v>ASHLAND SPECIALTIES UK LTD</v>
          </cell>
          <cell r="D419" t="str">
            <v>Intercompany</v>
          </cell>
          <cell r="E419" t="str">
            <v>Intercompany</v>
          </cell>
        </row>
        <row r="420">
          <cell r="B420" t="str">
            <v>620987</v>
          </cell>
          <cell r="C420" t="str">
            <v>IVECO SPA - STABILIMENTO OM SUZZARA</v>
          </cell>
          <cell r="D420" t="str">
            <v>Italy</v>
          </cell>
          <cell r="E420" t="str">
            <v>Italy</v>
          </cell>
        </row>
        <row r="421">
          <cell r="B421" t="str">
            <v>613998</v>
          </cell>
          <cell r="C421" t="str">
            <v>VAN DEN HELDER</v>
          </cell>
          <cell r="D421" t="str">
            <v>Benelux Total</v>
          </cell>
          <cell r="E421" t="str">
            <v>Benelux</v>
          </cell>
        </row>
        <row r="422">
          <cell r="B422" t="str">
            <v>619144</v>
          </cell>
          <cell r="C422" t="str">
            <v>VALMAROC SARL</v>
          </cell>
          <cell r="D422" t="str">
            <v>Morocco</v>
          </cell>
          <cell r="E422" t="str">
            <v>North Africa</v>
          </cell>
          <cell r="F422" t="str">
            <v>Morocco</v>
          </cell>
          <cell r="G422">
            <v>0</v>
          </cell>
        </row>
        <row r="423">
          <cell r="B423" t="str">
            <v>620843</v>
          </cell>
          <cell r="C423" t="str">
            <v>LLC TNK LUBRICANTS</v>
          </cell>
          <cell r="D423" t="str">
            <v>Russia</v>
          </cell>
          <cell r="E423" t="str">
            <v>Russia</v>
          </cell>
        </row>
        <row r="424">
          <cell r="B424" t="str">
            <v>621366</v>
          </cell>
          <cell r="C424" t="str">
            <v>GONDRAND TRAFFIC BV</v>
          </cell>
          <cell r="D424" t="str">
            <v>Headquarters</v>
          </cell>
          <cell r="E424" t="str">
            <v>Headquarters</v>
          </cell>
        </row>
        <row r="425">
          <cell r="B425" t="str">
            <v>620961</v>
          </cell>
          <cell r="C425" t="str">
            <v>GARGASH MOTORS &amp; GENERAL TRADING</v>
          </cell>
          <cell r="D425" t="str">
            <v>UAE</v>
          </cell>
          <cell r="E425" t="str">
            <v>Middle East</v>
          </cell>
          <cell r="F425" t="str">
            <v>UAE</v>
          </cell>
        </row>
        <row r="426">
          <cell r="B426" t="str">
            <v>619015</v>
          </cell>
          <cell r="C426" t="str">
            <v>CUMMINS SOUTH AFRICA (PTY)LTD</v>
          </cell>
          <cell r="D426" t="str">
            <v>Cummins SA</v>
          </cell>
          <cell r="E426" t="str">
            <v>South Africa</v>
          </cell>
          <cell r="F426" t="str">
            <v>Cummins SA</v>
          </cell>
        </row>
        <row r="427">
          <cell r="B427" t="str">
            <v>621843</v>
          </cell>
          <cell r="C427" t="str">
            <v>VALLADOLID PLANT IVECO ESPAÑA SL</v>
          </cell>
          <cell r="D427" t="str">
            <v>Spain</v>
          </cell>
          <cell r="E427" t="str">
            <v>Spain</v>
          </cell>
        </row>
        <row r="428">
          <cell r="B428" t="str">
            <v>617415</v>
          </cell>
          <cell r="C428" t="str">
            <v>SPORTS MERCHANDISE GLOBAL LTD</v>
          </cell>
          <cell r="D428" t="str">
            <v>Headquarters</v>
          </cell>
          <cell r="E428" t="str">
            <v>Headquarters</v>
          </cell>
        </row>
        <row r="429">
          <cell r="B429" t="str">
            <v>557660</v>
          </cell>
          <cell r="C429" t="str">
            <v>VALVOLINE AUSTRALIA PTY LTD</v>
          </cell>
          <cell r="D429" t="str">
            <v>Intercompany</v>
          </cell>
          <cell r="E429" t="str">
            <v>Intercompany</v>
          </cell>
        </row>
        <row r="430">
          <cell r="B430" t="str">
            <v>385584</v>
          </cell>
          <cell r="C430" t="str">
            <v>AUTOZUBEHOER A STEIN</v>
          </cell>
          <cell r="D430" t="str">
            <v>Germany</v>
          </cell>
          <cell r="E430" t="str">
            <v>Germany</v>
          </cell>
        </row>
        <row r="431">
          <cell r="B431" t="str">
            <v>399440</v>
          </cell>
          <cell r="C431" t="str">
            <v>AZE AUTOTEILE-ZWEIRAD</v>
          </cell>
          <cell r="D431" t="str">
            <v>Germany</v>
          </cell>
          <cell r="E431" t="str">
            <v>Germany</v>
          </cell>
        </row>
        <row r="432">
          <cell r="B432" t="str">
            <v>471410</v>
          </cell>
          <cell r="C432" t="str">
            <v>CUMMINS GHANA LTD</v>
          </cell>
          <cell r="D432" t="str">
            <v>Cummins Ghana</v>
          </cell>
          <cell r="E432" t="str">
            <v>Africa</v>
          </cell>
          <cell r="F432" t="str">
            <v>Cummins Ghana</v>
          </cell>
        </row>
        <row r="433">
          <cell r="B433" t="str">
            <v>624715</v>
          </cell>
          <cell r="C433" t="str">
            <v>SC VALTEC LUBRICANTS SRL</v>
          </cell>
          <cell r="D433" t="str">
            <v>Romania</v>
          </cell>
          <cell r="E433" t="str">
            <v>ECEE</v>
          </cell>
          <cell r="F433" t="str">
            <v>Romania</v>
          </cell>
        </row>
        <row r="434">
          <cell r="B434" t="str">
            <v>372459</v>
          </cell>
          <cell r="C434" t="str">
            <v>AUTOTEILE NENTWIG GMBH</v>
          </cell>
          <cell r="D434" t="str">
            <v>Germany</v>
          </cell>
          <cell r="E434" t="str">
            <v>Germany</v>
          </cell>
        </row>
        <row r="435">
          <cell r="B435" t="str">
            <v>622081</v>
          </cell>
          <cell r="C435" t="str">
            <v>UNIFILTERS KENYA LTD</v>
          </cell>
          <cell r="D435" t="str">
            <v>Kenya</v>
          </cell>
          <cell r="E435" t="str">
            <v>Africa</v>
          </cell>
          <cell r="F435" t="str">
            <v>Kenya</v>
          </cell>
        </row>
        <row r="436">
          <cell r="B436" t="str">
            <v>623683</v>
          </cell>
          <cell r="C436" t="str">
            <v>CUMMINS ZIMBABWE PVT LTD</v>
          </cell>
          <cell r="D436" t="str">
            <v>Cummins SA</v>
          </cell>
          <cell r="E436" t="str">
            <v>South Africa</v>
          </cell>
          <cell r="F436" t="str">
            <v>Cummins SA</v>
          </cell>
        </row>
        <row r="437">
          <cell r="B437" t="str">
            <v>625251</v>
          </cell>
          <cell r="C437" t="str">
            <v>VALVOLINE CUMMINS LTD</v>
          </cell>
          <cell r="D437" t="str">
            <v>Headquarters</v>
          </cell>
          <cell r="E437" t="str">
            <v>Headquarters</v>
          </cell>
        </row>
        <row r="438">
          <cell r="B438" t="str">
            <v>626059</v>
          </cell>
          <cell r="C438" t="str">
            <v>ACM_EMEA_ADJ_BENELUX</v>
          </cell>
          <cell r="D438" t="str">
            <v>Benelux Total</v>
          </cell>
          <cell r="E438" t="str">
            <v>Benelux</v>
          </cell>
        </row>
        <row r="439">
          <cell r="B439" t="str">
            <v>626065</v>
          </cell>
          <cell r="C439" t="str">
            <v>ACM_EMEA_ADJ_UK</v>
          </cell>
          <cell r="D439" t="str">
            <v>UK</v>
          </cell>
          <cell r="E439" t="str">
            <v>UK</v>
          </cell>
        </row>
        <row r="440">
          <cell r="B440" t="str">
            <v>626066</v>
          </cell>
          <cell r="C440" t="str">
            <v>ACM_EMEA_ADJ_IRELAND</v>
          </cell>
          <cell r="D440" t="str">
            <v>Ireland</v>
          </cell>
          <cell r="E440" t="str">
            <v>Ireland</v>
          </cell>
        </row>
        <row r="441">
          <cell r="B441" t="str">
            <v>626067</v>
          </cell>
          <cell r="C441" t="str">
            <v>ACM_EMEA_ADJ_GERMANY</v>
          </cell>
          <cell r="D441" t="str">
            <v>Germany</v>
          </cell>
          <cell r="E441" t="str">
            <v>Germany</v>
          </cell>
        </row>
        <row r="442">
          <cell r="B442" t="str">
            <v>626068</v>
          </cell>
          <cell r="C442" t="str">
            <v>ACM_EMEA_ADJ_NORWAY</v>
          </cell>
          <cell r="D442" t="str">
            <v>Norway</v>
          </cell>
          <cell r="E442" t="str">
            <v>Norway</v>
          </cell>
        </row>
        <row r="443">
          <cell r="B443" t="str">
            <v>626069</v>
          </cell>
          <cell r="C443" t="str">
            <v>ACM_EMEA_ADJ_SWEDEN</v>
          </cell>
          <cell r="D443" t="str">
            <v>Sweden</v>
          </cell>
          <cell r="E443" t="str">
            <v>Sweden</v>
          </cell>
        </row>
        <row r="444">
          <cell r="B444" t="str">
            <v>626070</v>
          </cell>
          <cell r="C444" t="str">
            <v>ACM_EMEA_ADJ_FINLAND</v>
          </cell>
          <cell r="D444" t="str">
            <v>Finland</v>
          </cell>
          <cell r="E444" t="str">
            <v>Finland</v>
          </cell>
        </row>
        <row r="445">
          <cell r="B445" t="str">
            <v>626071</v>
          </cell>
          <cell r="C445" t="str">
            <v>ACM_EMEA_ADJ_DENMARK</v>
          </cell>
          <cell r="D445" t="str">
            <v>Denmark</v>
          </cell>
          <cell r="E445" t="str">
            <v>Denmark</v>
          </cell>
        </row>
        <row r="446">
          <cell r="B446" t="str">
            <v>626072</v>
          </cell>
          <cell r="C446" t="str">
            <v>ACM_EMEA_ADJ_ICELAND</v>
          </cell>
          <cell r="D446" t="str">
            <v>Iceland</v>
          </cell>
          <cell r="E446" t="str">
            <v>Iceland</v>
          </cell>
        </row>
        <row r="447">
          <cell r="B447" t="str">
            <v>626073</v>
          </cell>
          <cell r="C447" t="str">
            <v>ACM_EMEA_ADJ_BALTICS</v>
          </cell>
          <cell r="D447" t="str">
            <v>Baltics</v>
          </cell>
          <cell r="E447" t="str">
            <v>Baltics</v>
          </cell>
        </row>
        <row r="448">
          <cell r="B448" t="str">
            <v>626074</v>
          </cell>
          <cell r="C448" t="str">
            <v>ACM_EMEA_ADJ_FRANCE</v>
          </cell>
          <cell r="D448" t="str">
            <v>France</v>
          </cell>
          <cell r="E448" t="str">
            <v>France</v>
          </cell>
        </row>
        <row r="449">
          <cell r="B449" t="str">
            <v>626075</v>
          </cell>
          <cell r="C449" t="str">
            <v>ACM_EMEA_ADJ_SPAIN</v>
          </cell>
          <cell r="D449" t="str">
            <v>Spain</v>
          </cell>
          <cell r="E449" t="str">
            <v>Spain</v>
          </cell>
        </row>
        <row r="450">
          <cell r="B450" t="str">
            <v>626078</v>
          </cell>
          <cell r="C450" t="str">
            <v>ACM_EMEA_ADJ_PORTUGAL</v>
          </cell>
          <cell r="D450" t="str">
            <v>Portugal</v>
          </cell>
          <cell r="E450" t="str">
            <v>Portugal</v>
          </cell>
        </row>
        <row r="451">
          <cell r="B451" t="str">
            <v>626079</v>
          </cell>
          <cell r="C451" t="str">
            <v>ACM_EMEA_ADJ_ITALY</v>
          </cell>
          <cell r="D451" t="str">
            <v>Italy</v>
          </cell>
          <cell r="E451" t="str">
            <v>Italy</v>
          </cell>
        </row>
        <row r="452">
          <cell r="B452" t="str">
            <v>626080</v>
          </cell>
          <cell r="C452" t="str">
            <v>ACM_EMEA_ADJ_TURKEY</v>
          </cell>
          <cell r="D452" t="str">
            <v>Turkey</v>
          </cell>
          <cell r="E452" t="str">
            <v>Turkey</v>
          </cell>
        </row>
        <row r="453">
          <cell r="B453" t="str">
            <v>626081</v>
          </cell>
          <cell r="C453" t="str">
            <v>ACM_EMEA_ADJ_AUSTRIA</v>
          </cell>
          <cell r="D453" t="str">
            <v>Austria</v>
          </cell>
          <cell r="E453" t="str">
            <v>Austria</v>
          </cell>
        </row>
        <row r="454">
          <cell r="B454" t="str">
            <v>626082</v>
          </cell>
          <cell r="C454" t="str">
            <v>ACM_EMEA_ADJ_SWITZERLAND</v>
          </cell>
          <cell r="D454" t="str">
            <v>Switzerland</v>
          </cell>
          <cell r="E454" t="str">
            <v>Switzerland</v>
          </cell>
        </row>
        <row r="455">
          <cell r="B455" t="str">
            <v>626092</v>
          </cell>
          <cell r="C455" t="str">
            <v>ACM_EMEA_ADJ_GREECE</v>
          </cell>
          <cell r="D455" t="str">
            <v>Greece</v>
          </cell>
          <cell r="E455" t="str">
            <v>Greece</v>
          </cell>
        </row>
        <row r="456">
          <cell r="B456" t="str">
            <v>626093</v>
          </cell>
          <cell r="C456" t="str">
            <v>ACM_EMEA_ADJ_ISRAEL</v>
          </cell>
          <cell r="D456" t="str">
            <v>Israel</v>
          </cell>
          <cell r="E456" t="str">
            <v>Israel</v>
          </cell>
        </row>
        <row r="457">
          <cell r="B457" t="str">
            <v>626094</v>
          </cell>
          <cell r="C457" t="str">
            <v>ACM_EMEA_ADJ_CYPRUS</v>
          </cell>
          <cell r="D457" t="str">
            <v>Cyprus</v>
          </cell>
          <cell r="E457" t="str">
            <v>Cyprus</v>
          </cell>
        </row>
        <row r="458">
          <cell r="B458" t="str">
            <v>626110</v>
          </cell>
          <cell r="C458" t="str">
            <v>ACM_EMEA_ADJ_POLAND</v>
          </cell>
          <cell r="D458" t="str">
            <v>Poland</v>
          </cell>
          <cell r="E458" t="str">
            <v>Poland</v>
          </cell>
        </row>
        <row r="459">
          <cell r="B459" t="str">
            <v>626111</v>
          </cell>
          <cell r="C459" t="str">
            <v>ACM_EMEA_ADJ_UKRAINE</v>
          </cell>
          <cell r="D459" t="str">
            <v>Ukraine</v>
          </cell>
          <cell r="E459" t="str">
            <v>Ukraine</v>
          </cell>
        </row>
        <row r="460">
          <cell r="B460" t="str">
            <v>626112</v>
          </cell>
          <cell r="C460" t="str">
            <v>ACM_EMEA_ADJ_CAUCASUS</v>
          </cell>
          <cell r="D460" t="str">
            <v>Armenia Azerbadjan Georgia</v>
          </cell>
          <cell r="E460" t="str">
            <v>Armenia Azerbadjan Georgia</v>
          </cell>
        </row>
        <row r="461">
          <cell r="B461" t="str">
            <v>626113</v>
          </cell>
          <cell r="C461" t="str">
            <v>ACM_EMEA_ADJ_RUSSIA</v>
          </cell>
          <cell r="D461" t="str">
            <v>Russia</v>
          </cell>
          <cell r="E461" t="str">
            <v>Russia</v>
          </cell>
        </row>
        <row r="462">
          <cell r="B462" t="str">
            <v>626114</v>
          </cell>
          <cell r="C462" t="str">
            <v>ACM_EMEA_ADJ_KAZAKHSTAN</v>
          </cell>
          <cell r="D462" t="str">
            <v>Kazakhstan</v>
          </cell>
          <cell r="E462" t="str">
            <v>Kazakhstan</v>
          </cell>
        </row>
        <row r="463">
          <cell r="B463" t="str">
            <v>626115</v>
          </cell>
          <cell r="C463" t="str">
            <v>ACM_EMEA_ADJ_WCEE</v>
          </cell>
          <cell r="D463" t="str">
            <v>WCEE</v>
          </cell>
          <cell r="E463" t="str">
            <v>WCEE</v>
          </cell>
        </row>
        <row r="464">
          <cell r="B464" t="str">
            <v>626116</v>
          </cell>
          <cell r="C464" t="str">
            <v>ACM_EMEA_ADJ_NCEE</v>
          </cell>
          <cell r="D464" t="str">
            <v>NCEE</v>
          </cell>
          <cell r="E464" t="str">
            <v>NCEE</v>
          </cell>
        </row>
        <row r="465">
          <cell r="B465" t="str">
            <v>626117</v>
          </cell>
          <cell r="C465" t="str">
            <v>ACM_EMEA_ADJ_ECEE</v>
          </cell>
          <cell r="D465" t="str">
            <v>ECEE</v>
          </cell>
          <cell r="E465" t="str">
            <v>ECEE</v>
          </cell>
        </row>
        <row r="466">
          <cell r="B466" t="str">
            <v>626118</v>
          </cell>
          <cell r="C466" t="str">
            <v>ACM_EMEA_ADJ_CCEE</v>
          </cell>
          <cell r="D466" t="str">
            <v>CCEE</v>
          </cell>
          <cell r="E466" t="str">
            <v>CCEE</v>
          </cell>
        </row>
        <row r="467">
          <cell r="B467" t="str">
            <v>626119</v>
          </cell>
          <cell r="C467" t="str">
            <v>ACM_EMEA_ADJ_SCEE</v>
          </cell>
          <cell r="D467" t="str">
            <v>SCEE</v>
          </cell>
          <cell r="E467" t="str">
            <v>SCEE</v>
          </cell>
        </row>
        <row r="468">
          <cell r="B468" t="str">
            <v>626120</v>
          </cell>
          <cell r="C468" t="str">
            <v>ACM_EMEA_ADJ_MIDDLE EAST</v>
          </cell>
          <cell r="D468" t="str">
            <v>Middle East</v>
          </cell>
          <cell r="E468" t="str">
            <v>Middle East</v>
          </cell>
        </row>
        <row r="469">
          <cell r="B469" t="str">
            <v>626122</v>
          </cell>
          <cell r="C469" t="str">
            <v>ACM_EMEA_ADJ_AFRICA</v>
          </cell>
          <cell r="D469" t="str">
            <v>Africa</v>
          </cell>
          <cell r="E469" t="str">
            <v>Africa</v>
          </cell>
        </row>
        <row r="470">
          <cell r="B470" t="str">
            <v>626123</v>
          </cell>
          <cell r="C470" t="str">
            <v>ACM_EMEA_ADJ_NORTH AFRICA</v>
          </cell>
          <cell r="D470" t="str">
            <v>North Africa</v>
          </cell>
          <cell r="E470" t="str">
            <v>North Africa</v>
          </cell>
        </row>
        <row r="471">
          <cell r="B471" t="str">
            <v>626124</v>
          </cell>
          <cell r="C471" t="str">
            <v>ACM_EMEA_ADJ_SOUTH AFRICA</v>
          </cell>
          <cell r="D471" t="str">
            <v>South Africa</v>
          </cell>
          <cell r="E471" t="str">
            <v>South Africa</v>
          </cell>
        </row>
        <row r="472">
          <cell r="B472" t="str">
            <v>626135</v>
          </cell>
          <cell r="C472" t="str">
            <v>ACM_EMEA_ADJ_NESTE</v>
          </cell>
          <cell r="D472" t="str">
            <v>Neste</v>
          </cell>
          <cell r="E472" t="str">
            <v>Neste</v>
          </cell>
        </row>
        <row r="473">
          <cell r="B473" t="str">
            <v>626136</v>
          </cell>
          <cell r="C473" t="str">
            <v>ACM_EMEA_ADJ_LIS</v>
          </cell>
          <cell r="D473" t="str">
            <v>LIS</v>
          </cell>
          <cell r="E473" t="str">
            <v>LIS</v>
          </cell>
        </row>
        <row r="474">
          <cell r="B474" t="str">
            <v>626137</v>
          </cell>
          <cell r="C474" t="str">
            <v>ACM_EMEA_ADJ_PRIVATE LABEL</v>
          </cell>
          <cell r="D474" t="str">
            <v>Benelux Total</v>
          </cell>
          <cell r="E474" t="str">
            <v>Private label</v>
          </cell>
        </row>
        <row r="475">
          <cell r="B475" t="str">
            <v>584274</v>
          </cell>
          <cell r="C475" t="str">
            <v>ADI LOGISTIC PORTUGAL</v>
          </cell>
          <cell r="D475" t="str">
            <v>Portugal</v>
          </cell>
          <cell r="E475" t="str">
            <v>Portugal</v>
          </cell>
        </row>
        <row r="476">
          <cell r="B476" t="str">
            <v>625710</v>
          </cell>
          <cell r="C476" t="str">
            <v>AGGREKO UK LTD</v>
          </cell>
          <cell r="D476" t="str">
            <v>Aggreko</v>
          </cell>
          <cell r="E476" t="str">
            <v>Aggreko Cummins</v>
          </cell>
          <cell r="F476" t="str">
            <v>Aggreko</v>
          </cell>
        </row>
        <row r="477">
          <cell r="B477" t="str">
            <v>580695</v>
          </cell>
          <cell r="C477" t="str">
            <v>VALVOLINE AUSTRALIA VIC</v>
          </cell>
          <cell r="D477" t="str">
            <v>Intercompany</v>
          </cell>
          <cell r="E477" t="str">
            <v>Intercompany</v>
          </cell>
        </row>
        <row r="478">
          <cell r="B478" t="str">
            <v>360035</v>
          </cell>
          <cell r="C478" t="str">
            <v>CUMMINS POWER GENERATION</v>
          </cell>
          <cell r="D478" t="str">
            <v>LIS</v>
          </cell>
          <cell r="E478" t="str">
            <v>LIS</v>
          </cell>
        </row>
        <row r="479">
          <cell r="B479" t="str">
            <v>360048</v>
          </cell>
          <cell r="C479" t="str">
            <v>CUMMINS ENG CO LTD DAVENTRY</v>
          </cell>
          <cell r="D479" t="str">
            <v>LIS</v>
          </cell>
          <cell r="E479" t="str">
            <v>LIS</v>
          </cell>
        </row>
        <row r="480">
          <cell r="B480" t="str">
            <v>363873</v>
          </cell>
          <cell r="C480" t="str">
            <v>CUMMINS LTD</v>
          </cell>
          <cell r="D480" t="str">
            <v>LIS</v>
          </cell>
          <cell r="E480" t="str">
            <v>LIS</v>
          </cell>
        </row>
        <row r="481">
          <cell r="B481" t="str">
            <v>363877</v>
          </cell>
          <cell r="C481" t="str">
            <v>CUMMINS ENG CO DARLINGTON</v>
          </cell>
          <cell r="D481" t="str">
            <v>LIS</v>
          </cell>
          <cell r="E481" t="str">
            <v>LIS</v>
          </cell>
        </row>
        <row r="482">
          <cell r="B482" t="str">
            <v>485362</v>
          </cell>
          <cell r="C482" t="str">
            <v>IESA LTD</v>
          </cell>
          <cell r="D482" t="str">
            <v>LIS</v>
          </cell>
          <cell r="E482" t="str">
            <v>LIS</v>
          </cell>
        </row>
        <row r="483">
          <cell r="B483" t="str">
            <v>617916</v>
          </cell>
          <cell r="C483" t="str">
            <v>AD PRODUCTIONS BV</v>
          </cell>
          <cell r="D483" t="str">
            <v>Headquarters</v>
          </cell>
          <cell r="E483" t="str">
            <v>Headquarters</v>
          </cell>
        </row>
        <row r="484">
          <cell r="B484" t="str">
            <v>624628</v>
          </cell>
          <cell r="C484" t="str">
            <v>LANGENSCHEIDT GMBH</v>
          </cell>
          <cell r="D484" t="str">
            <v>Germany</v>
          </cell>
          <cell r="E484" t="str">
            <v>Germany</v>
          </cell>
        </row>
        <row r="485">
          <cell r="B485" t="str">
            <v>625892</v>
          </cell>
          <cell r="C485" t="str">
            <v>SGS BELGIUM NV</v>
          </cell>
          <cell r="D485" t="str">
            <v>Headquarters</v>
          </cell>
          <cell r="E485" t="str">
            <v>Headquarters</v>
          </cell>
        </row>
        <row r="486">
          <cell r="B486" t="str">
            <v>626465</v>
          </cell>
          <cell r="C486" t="str">
            <v>HARCOTOM BV</v>
          </cell>
          <cell r="D486" t="str">
            <v>Headquarters</v>
          </cell>
          <cell r="E486" t="str">
            <v>Headquarters</v>
          </cell>
        </row>
        <row r="487">
          <cell r="B487" t="str">
            <v>626466</v>
          </cell>
          <cell r="C487" t="str">
            <v>SCHUTZ BENELUX BV</v>
          </cell>
          <cell r="D487" t="str">
            <v>Headquarters</v>
          </cell>
          <cell r="E487" t="str">
            <v>Headquarters</v>
          </cell>
        </row>
        <row r="488">
          <cell r="B488" t="str">
            <v>628047</v>
          </cell>
          <cell r="C488" t="str">
            <v>LEVENTIS OVERSEAS LIMITED</v>
          </cell>
          <cell r="D488" t="str">
            <v>Nigeria</v>
          </cell>
          <cell r="E488" t="str">
            <v>Africa</v>
          </cell>
          <cell r="F488" t="str">
            <v>Nigeria</v>
          </cell>
        </row>
        <row r="489">
          <cell r="B489" t="str">
            <v>624338</v>
          </cell>
          <cell r="C489" t="str">
            <v>RIPCA BV - DO NOT USE</v>
          </cell>
          <cell r="D489" t="str">
            <v>Benelux Total</v>
          </cell>
          <cell r="E489" t="str">
            <v>Benelux</v>
          </cell>
        </row>
        <row r="490">
          <cell r="B490" t="str">
            <v>628835</v>
          </cell>
          <cell r="C490" t="str">
            <v>IVECO SPA - STABILIMENTO RICAMBI</v>
          </cell>
          <cell r="D490" t="str">
            <v>Italy</v>
          </cell>
          <cell r="E490" t="str">
            <v>Italy</v>
          </cell>
        </row>
        <row r="491">
          <cell r="B491" t="str">
            <v>628735</v>
          </cell>
          <cell r="C491" t="str">
            <v>VIANEN BETONMORTEL BV</v>
          </cell>
          <cell r="D491" t="str">
            <v>Benelux Total</v>
          </cell>
          <cell r="E491" t="str">
            <v>Benelux</v>
          </cell>
        </row>
        <row r="492">
          <cell r="B492" t="str">
            <v>629371</v>
          </cell>
          <cell r="C492" t="str">
            <v>AUTO PASION SH P K</v>
          </cell>
          <cell r="D492" t="str">
            <v>Kosovo</v>
          </cell>
          <cell r="E492" t="str">
            <v>SCEE</v>
          </cell>
          <cell r="F492" t="str">
            <v>Kosovo</v>
          </cell>
        </row>
        <row r="493">
          <cell r="B493" t="str">
            <v>625773</v>
          </cell>
          <cell r="C493" t="str">
            <v>LEAL AND CO LTD</v>
          </cell>
          <cell r="D493" t="str">
            <v>Mauritius</v>
          </cell>
          <cell r="E493" t="str">
            <v>Africa</v>
          </cell>
          <cell r="F493" t="str">
            <v>Mauritius</v>
          </cell>
        </row>
        <row r="494">
          <cell r="B494" t="str">
            <v>381070</v>
          </cell>
          <cell r="C494" t="str">
            <v>CUMMINS DISTRIBUTOR BELGIUM</v>
          </cell>
          <cell r="D494" t="str">
            <v>Benelux Total</v>
          </cell>
          <cell r="E494" t="str">
            <v>Benelux</v>
          </cell>
        </row>
        <row r="495">
          <cell r="B495" t="str">
            <v>384566</v>
          </cell>
          <cell r="C495" t="str">
            <v>RENK AKTIENGESELLSCHAFT</v>
          </cell>
          <cell r="D495" t="str">
            <v>Germany</v>
          </cell>
          <cell r="E495" t="str">
            <v>Germany</v>
          </cell>
        </row>
        <row r="496">
          <cell r="B496" t="str">
            <v>393475</v>
          </cell>
          <cell r="C496" t="str">
            <v>AUTOHOF KOSMALLA</v>
          </cell>
          <cell r="D496" t="str">
            <v>Germany</v>
          </cell>
          <cell r="E496" t="str">
            <v>Germany</v>
          </cell>
        </row>
        <row r="497">
          <cell r="B497" t="str">
            <v>399254</v>
          </cell>
          <cell r="C497" t="str">
            <v>GUTEHOFFNUNGSHUETTE</v>
          </cell>
          <cell r="D497" t="str">
            <v>Germany</v>
          </cell>
          <cell r="E497" t="str">
            <v>Germany</v>
          </cell>
        </row>
        <row r="498">
          <cell r="B498" t="str">
            <v>368345</v>
          </cell>
          <cell r="C498" t="str">
            <v>KARL SIMON GMBH &amp; CO KG</v>
          </cell>
          <cell r="D498" t="str">
            <v>Germany</v>
          </cell>
          <cell r="E498" t="str">
            <v>Germany</v>
          </cell>
        </row>
        <row r="499">
          <cell r="B499" t="str">
            <v>385816</v>
          </cell>
          <cell r="C499" t="str">
            <v>CUMMINS FRANCE SA</v>
          </cell>
          <cell r="D499" t="str">
            <v>France</v>
          </cell>
          <cell r="E499" t="str">
            <v>France</v>
          </cell>
        </row>
        <row r="500">
          <cell r="B500" t="str">
            <v>613625</v>
          </cell>
          <cell r="C500" t="str">
            <v>MERKEZI ABD BULUNAN ISP INT. CORP.</v>
          </cell>
          <cell r="D500" t="str">
            <v>Intercompany</v>
          </cell>
          <cell r="E500" t="str">
            <v>Intercompany</v>
          </cell>
        </row>
        <row r="501">
          <cell r="B501" t="str">
            <v>629015</v>
          </cell>
          <cell r="C501" t="str">
            <v>ENEA INVEST</v>
          </cell>
          <cell r="D501" t="str">
            <v>Bulgaria</v>
          </cell>
          <cell r="E501" t="str">
            <v>ECEE</v>
          </cell>
          <cell r="F501" t="str">
            <v>Bulgaria</v>
          </cell>
        </row>
        <row r="502">
          <cell r="B502" t="str">
            <v>630674</v>
          </cell>
          <cell r="C502" t="str">
            <v>VALTEC PREMIUM LUBRICANTS SRL</v>
          </cell>
          <cell r="D502" t="str">
            <v>Romania</v>
          </cell>
          <cell r="E502" t="str">
            <v>ECEE</v>
          </cell>
          <cell r="F502" t="str">
            <v>Romania</v>
          </cell>
        </row>
        <row r="503">
          <cell r="B503" t="str">
            <v>631105</v>
          </cell>
          <cell r="C503" t="str">
            <v>CUMMINS ESB NIGERIA LIMITED</v>
          </cell>
          <cell r="D503" t="str">
            <v>Cummins Nigeria</v>
          </cell>
          <cell r="E503" t="str">
            <v>Aggreko Cummins</v>
          </cell>
          <cell r="F503" t="str">
            <v>Cummins Nigeria</v>
          </cell>
        </row>
        <row r="504">
          <cell r="B504" t="str">
            <v>631475</v>
          </cell>
          <cell r="C504" t="str">
            <v>CUMMINS BELGIUM NV</v>
          </cell>
          <cell r="D504" t="str">
            <v>Benelux Total</v>
          </cell>
          <cell r="E504" t="str">
            <v>Benelux</v>
          </cell>
        </row>
        <row r="505">
          <cell r="B505" t="str">
            <v>474964</v>
          </cell>
          <cell r="C505" t="str">
            <v>ASHLAND SINGAPORE PTE LTD</v>
          </cell>
          <cell r="D505" t="str">
            <v>Intercompany</v>
          </cell>
          <cell r="E505" t="str">
            <v>Intercompany</v>
          </cell>
        </row>
        <row r="506">
          <cell r="B506" t="str">
            <v>632097</v>
          </cell>
          <cell r="C506" t="str">
            <v>MOHAMED ALI ALYAMANY AND BROS</v>
          </cell>
          <cell r="D506" t="str">
            <v>Yemen</v>
          </cell>
          <cell r="E506" t="str">
            <v>Middle East</v>
          </cell>
          <cell r="F506" t="str">
            <v>Yemen</v>
          </cell>
        </row>
        <row r="507">
          <cell r="B507" t="str">
            <v>632196</v>
          </cell>
          <cell r="C507" t="str">
            <v>AUTOUNION CO</v>
          </cell>
          <cell r="D507" t="str">
            <v>Libya</v>
          </cell>
          <cell r="E507" t="str">
            <v>North Africa</v>
          </cell>
          <cell r="F507" t="str">
            <v>Libya</v>
          </cell>
        </row>
        <row r="508">
          <cell r="B508" t="str">
            <v>377278</v>
          </cell>
          <cell r="C508" t="str">
            <v>THR BV</v>
          </cell>
          <cell r="D508" t="str">
            <v>Benelux Total</v>
          </cell>
          <cell r="E508" t="str">
            <v>Benelux</v>
          </cell>
        </row>
        <row r="509">
          <cell r="B509" t="str">
            <v>631913</v>
          </cell>
          <cell r="C509" t="str">
            <v>EBRAHIM K KANOO</v>
          </cell>
          <cell r="D509" t="str">
            <v>UAE</v>
          </cell>
          <cell r="E509" t="str">
            <v>Middle East</v>
          </cell>
          <cell r="F509" t="str">
            <v>UAE</v>
          </cell>
        </row>
        <row r="510">
          <cell r="B510" t="str">
            <v>376897</v>
          </cell>
          <cell r="C510" t="str">
            <v>NEWCO EUROPE BV</v>
          </cell>
          <cell r="D510" t="str">
            <v>Benelux Total</v>
          </cell>
          <cell r="E510" t="str">
            <v>Benelux</v>
          </cell>
        </row>
        <row r="511">
          <cell r="B511" t="str">
            <v>645262</v>
          </cell>
          <cell r="C511" t="str">
            <v>CANARD SCHIFFAHRT AG</v>
          </cell>
          <cell r="D511" t="str">
            <v>Benelux Total</v>
          </cell>
          <cell r="E511" t="str">
            <v>Benelux</v>
          </cell>
        </row>
        <row r="512">
          <cell r="B512" t="str">
            <v>646493</v>
          </cell>
          <cell r="C512" t="str">
            <v>AGGREKO SOUTH EAST EUROPE SRL</v>
          </cell>
          <cell r="D512" t="str">
            <v>Aggreko</v>
          </cell>
          <cell r="E512" t="str">
            <v>Aggreko Cummins</v>
          </cell>
          <cell r="F512" t="str">
            <v>Aggreko</v>
          </cell>
        </row>
        <row r="513">
          <cell r="B513" t="str">
            <v>10633</v>
          </cell>
          <cell r="C513" t="str">
            <v>ASHLAND NEDERLAND BV</v>
          </cell>
          <cell r="D513" t="str">
            <v>Intercompany</v>
          </cell>
          <cell r="E513" t="str">
            <v>Intercompany</v>
          </cell>
        </row>
        <row r="514">
          <cell r="B514" t="str">
            <v>358374</v>
          </cell>
          <cell r="C514" t="str">
            <v>MS DE VRIES &amp; ZN BV</v>
          </cell>
          <cell r="D514" t="str">
            <v>Benelux Total</v>
          </cell>
          <cell r="E514" t="str">
            <v>Benelux</v>
          </cell>
        </row>
        <row r="515">
          <cell r="B515" t="str">
            <v>381650</v>
          </cell>
          <cell r="C515" t="str">
            <v>F TULLEMANS BV</v>
          </cell>
          <cell r="D515" t="str">
            <v>Benelux Total</v>
          </cell>
          <cell r="E515" t="str">
            <v>Benelux</v>
          </cell>
        </row>
        <row r="516">
          <cell r="B516" t="str">
            <v>648573</v>
          </cell>
          <cell r="C516" t="str">
            <v>AMG AUTOMATERIALEN BV</v>
          </cell>
          <cell r="D516" t="str">
            <v>Benelux Total</v>
          </cell>
          <cell r="E516" t="str">
            <v>Benelux</v>
          </cell>
        </row>
        <row r="517">
          <cell r="B517" t="str">
            <v>646876</v>
          </cell>
          <cell r="C517" t="str">
            <v>ANDRE' OIL</v>
          </cell>
          <cell r="D517" t="str">
            <v>Benelux Total</v>
          </cell>
          <cell r="E517" t="str">
            <v>Benelux</v>
          </cell>
        </row>
        <row r="518">
          <cell r="B518" t="str">
            <v>477057</v>
          </cell>
          <cell r="C518" t="str">
            <v>AGGREKO NORWAY (GB0)</v>
          </cell>
          <cell r="D518" t="str">
            <v>Aggreko</v>
          </cell>
          <cell r="E518" t="str">
            <v>Aggreko Cummins</v>
          </cell>
          <cell r="F518" t="str">
            <v>Aggreko</v>
          </cell>
        </row>
        <row r="519">
          <cell r="B519" t="str">
            <v>478649</v>
          </cell>
          <cell r="C519" t="str">
            <v>AGGREKO ITALIA SRL</v>
          </cell>
          <cell r="D519" t="str">
            <v>Aggreko</v>
          </cell>
          <cell r="E519" t="str">
            <v>Aggreko Cummins</v>
          </cell>
          <cell r="F519" t="str">
            <v>Aggreko</v>
          </cell>
        </row>
        <row r="520">
          <cell r="B520" t="str">
            <v>375553</v>
          </cell>
          <cell r="C520" t="str">
            <v>AGGREKO UK LTD</v>
          </cell>
          <cell r="D520" t="str">
            <v>Aggreko Factory EU</v>
          </cell>
          <cell r="E520" t="str">
            <v>Aggreko Cummins</v>
          </cell>
          <cell r="F520" t="str">
            <v>Aggreko Factory EU</v>
          </cell>
        </row>
        <row r="521">
          <cell r="B521">
            <v>462443</v>
          </cell>
          <cell r="C521" t="str">
            <v>AGGREKO UK LTD</v>
          </cell>
          <cell r="D521" t="str">
            <v>Aggreko</v>
          </cell>
          <cell r="E521" t="str">
            <v>Aggreko Cummins</v>
          </cell>
          <cell r="F521" t="str">
            <v>Aggreko</v>
          </cell>
        </row>
        <row r="522">
          <cell r="B522">
            <v>613283</v>
          </cell>
          <cell r="C522" t="str">
            <v>AGGREKO Ireland</v>
          </cell>
          <cell r="D522" t="str">
            <v>Aggreko</v>
          </cell>
          <cell r="E522" t="str">
            <v>Aggreko Cummins</v>
          </cell>
          <cell r="F522" t="str">
            <v>Aggreko</v>
          </cell>
        </row>
        <row r="523">
          <cell r="B523" t="str">
            <v>361839</v>
          </cell>
          <cell r="C523" t="str">
            <v>GARGASH MOTORS &amp; GENERAL TRADING</v>
          </cell>
          <cell r="D523" t="str">
            <v>UAE</v>
          </cell>
          <cell r="E523" t="str">
            <v>Middle East</v>
          </cell>
          <cell r="F523" t="str">
            <v>UAE</v>
          </cell>
        </row>
        <row r="524">
          <cell r="B524" t="str">
            <v>355493</v>
          </cell>
          <cell r="C524" t="str">
            <v>CUMMINS SOUTH AFRICA (PTY)LTD</v>
          </cell>
          <cell r="D524" t="str">
            <v>Cummins SA</v>
          </cell>
          <cell r="E524" t="str">
            <v>South Africa</v>
          </cell>
          <cell r="F524" t="str">
            <v>Cummins SA</v>
          </cell>
        </row>
        <row r="525">
          <cell r="B525" t="str">
            <v>631755</v>
          </cell>
          <cell r="C525" t="str">
            <v>NIMR INTERNATIONAL LLC</v>
          </cell>
          <cell r="D525" t="str">
            <v>Oman</v>
          </cell>
          <cell r="E525" t="str">
            <v>Middle East North &amp; East Africa</v>
          </cell>
          <cell r="F525" t="str">
            <v>Oman</v>
          </cell>
        </row>
        <row r="526">
          <cell r="B526" t="str">
            <v>649405</v>
          </cell>
          <cell r="C526" t="str">
            <v>SHANGHAI TECTYL OIL AND CHEMICAL CO</v>
          </cell>
          <cell r="D526" t="str">
            <v>Headquarters</v>
          </cell>
          <cell r="E526" t="str">
            <v>Headquarters</v>
          </cell>
        </row>
        <row r="527">
          <cell r="B527" t="str">
            <v>649898</v>
          </cell>
          <cell r="C527" t="str">
            <v>ACTIVE INTERNATIONAL GMBH</v>
          </cell>
          <cell r="D527" t="str">
            <v>Headquarters</v>
          </cell>
          <cell r="E527" t="str">
            <v>Headquarters</v>
          </cell>
        </row>
        <row r="528">
          <cell r="B528" t="str">
            <v>651339</v>
          </cell>
          <cell r="C528" t="str">
            <v>ETROL OIL A.S.</v>
          </cell>
          <cell r="D528" t="str">
            <v>Czech</v>
          </cell>
          <cell r="E528" t="str">
            <v>NCEE</v>
          </cell>
        </row>
        <row r="529">
          <cell r="B529" t="str">
            <v>651380</v>
          </cell>
          <cell r="C529" t="str">
            <v>STRADUS AQUA NV</v>
          </cell>
          <cell r="D529" t="str">
            <v>Benelux Total</v>
          </cell>
          <cell r="E529" t="str">
            <v>Benelux</v>
          </cell>
        </row>
        <row r="530">
          <cell r="B530" t="str">
            <v>651010</v>
          </cell>
          <cell r="C530" t="str">
            <v>AGILITY GLOBAL LOGISTICS FZE</v>
          </cell>
          <cell r="D530" t="str">
            <v>UAE</v>
          </cell>
          <cell r="E530" t="str">
            <v>Middle East</v>
          </cell>
        </row>
      </sheetData>
      <sheetData sheetId="9"/>
      <sheetData sheetId="10"/>
      <sheetData sheetId="11"/>
      <sheetData sheetId="12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Italy"/>
      <sheetName val="Prospects by Status"/>
      <sheetName val="Prosp (1)"/>
      <sheetName val="Prosp (2)"/>
      <sheetName val="Prosp (3)"/>
      <sheetName val="Prosp (4)"/>
      <sheetName val="Prosp (5)"/>
      <sheetName val="Prosp (6)"/>
      <sheetName val="Prosp (7)"/>
      <sheetName val="Prosp (8)"/>
      <sheetName val="Prosp (9)"/>
      <sheetName val="Prosp (10)"/>
      <sheetName val="Prosp (11)"/>
      <sheetName val="Prosp (12)"/>
      <sheetName val="Prosp (13)"/>
      <sheetName val="Prosp (14)"/>
      <sheetName val="Prosp (15)"/>
      <sheetName val="Prosp (16)"/>
      <sheetName val="Prosp (17)"/>
      <sheetName val="Prosp (18)"/>
      <sheetName val="Prosp (19)"/>
      <sheetName val="Prosp (20)"/>
      <sheetName val="Sheet6"/>
    </sheetNames>
    <sheetDataSet>
      <sheetData sheetId="0" refreshError="1"/>
      <sheetData sheetId="1" refreshError="1"/>
      <sheetData sheetId="2" refreshError="1"/>
      <sheetData sheetId="3">
        <row r="5">
          <cell r="B5" t="str">
            <v>Lubrichimica</v>
          </cell>
        </row>
      </sheetData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Prospects overview"/>
      <sheetName val="Prospects by Status"/>
      <sheetName val="Prosp (1)"/>
      <sheetName val="Prosp (2)"/>
      <sheetName val="Prosp (3)"/>
      <sheetName val="Prosp (4)"/>
      <sheetName val="Prosp (5)"/>
      <sheetName val="Prosp (6)"/>
      <sheetName val="Prosp (7)"/>
      <sheetName val="Prosp (8)"/>
      <sheetName val="Prosp (9)"/>
      <sheetName val="Prosp (10)"/>
      <sheetName val="Prosp (11)"/>
      <sheetName val="Prosp (12)"/>
      <sheetName val="Prosp (13)"/>
      <sheetName val="Prosp (14)"/>
      <sheetName val="Prosp (15)"/>
      <sheetName val="Prosp (16)"/>
      <sheetName val="Prosp (17)"/>
      <sheetName val="Prosp (18)"/>
      <sheetName val="Prosp (19)"/>
      <sheetName val="Prosp (20)"/>
      <sheetName val="Sheet6"/>
    </sheetNames>
    <sheetDataSet>
      <sheetData sheetId="0" refreshError="1"/>
      <sheetData sheetId="1" refreshError="1"/>
      <sheetData sheetId="2" refreshError="1"/>
      <sheetData sheetId="3">
        <row r="5">
          <cell r="B5" t="str">
            <v xml:space="preserve">ACR </v>
          </cell>
        </row>
      </sheetData>
      <sheetData sheetId="4">
        <row r="6">
          <cell r="F6" t="str">
            <v>Assessment</v>
          </cell>
        </row>
      </sheetData>
      <sheetData sheetId="5">
        <row r="6">
          <cell r="F6" t="str">
            <v>Assessment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211 var"/>
      <sheetName val="volumi"/>
      <sheetName val="listinofebbraio 2011"/>
      <sheetName val="0411"/>
      <sheetName val="0211"/>
      <sheetName val="0111"/>
      <sheetName val="1210"/>
      <sheetName val="1110"/>
      <sheetName val="coeff"/>
      <sheetName val="Batch"/>
      <sheetName val="sconto %"/>
      <sheetName val="mg%"/>
      <sheetName val="vendite"/>
      <sheetName val="Shate"/>
      <sheetName val="price"/>
    </sheetNames>
    <sheetDataSet>
      <sheetData sheetId="0"/>
      <sheetData sheetId="1"/>
      <sheetData sheetId="2" refreshError="1">
        <row r="2">
          <cell r="A2">
            <v>100200</v>
          </cell>
          <cell r="B2" t="str">
            <v>SINT 2000               SF</v>
          </cell>
          <cell r="D2">
            <v>1000</v>
          </cell>
          <cell r="E2" t="str">
            <v>P</v>
          </cell>
          <cell r="F2" t="str">
            <v>SINT</v>
          </cell>
          <cell r="G2">
            <v>1</v>
          </cell>
          <cell r="H2">
            <v>3</v>
          </cell>
          <cell r="I2" t="str">
            <v>EUR</v>
          </cell>
          <cell r="J2">
            <v>3418.24</v>
          </cell>
          <cell r="K2" t="str">
            <v>TM</v>
          </cell>
          <cell r="L2" t="str">
            <v>000000000000100200</v>
          </cell>
        </row>
        <row r="3">
          <cell r="A3">
            <v>100210</v>
          </cell>
          <cell r="B3" t="str">
            <v>SINT 2000        180 KG FS</v>
          </cell>
          <cell r="D3">
            <v>180</v>
          </cell>
          <cell r="E3" t="str">
            <v>P</v>
          </cell>
          <cell r="F3" t="str">
            <v>SINT</v>
          </cell>
          <cell r="G3">
            <v>1</v>
          </cell>
          <cell r="H3">
            <v>3</v>
          </cell>
          <cell r="I3" t="str">
            <v>EUR</v>
          </cell>
          <cell r="J3">
            <v>703.57</v>
          </cell>
          <cell r="K3" t="str">
            <v>PZ</v>
          </cell>
          <cell r="L3" t="str">
            <v>000000000000100210</v>
          </cell>
        </row>
        <row r="4">
          <cell r="A4">
            <v>100223</v>
          </cell>
          <cell r="B4" t="str">
            <v>SINT 2000        850 KG CV</v>
          </cell>
          <cell r="D4">
            <v>850</v>
          </cell>
          <cell r="E4" t="str">
            <v>P</v>
          </cell>
          <cell r="F4" t="str">
            <v>SINT</v>
          </cell>
          <cell r="G4">
            <v>1</v>
          </cell>
          <cell r="H4">
            <v>3</v>
          </cell>
          <cell r="I4" t="str">
            <v>EUR</v>
          </cell>
          <cell r="J4">
            <v>3209.58</v>
          </cell>
          <cell r="K4" t="str">
            <v>PZ</v>
          </cell>
          <cell r="L4" t="str">
            <v>000000000000100223</v>
          </cell>
        </row>
        <row r="5">
          <cell r="A5">
            <v>100270</v>
          </cell>
          <cell r="B5" t="str">
            <v>SINT 2000  10w40   24x1 LT TA</v>
          </cell>
          <cell r="D5">
            <v>21.07</v>
          </cell>
          <cell r="E5" t="str">
            <v>P</v>
          </cell>
          <cell r="F5" t="str">
            <v>SINT</v>
          </cell>
          <cell r="G5">
            <v>1</v>
          </cell>
          <cell r="H5">
            <v>3</v>
          </cell>
          <cell r="I5" t="str">
            <v>EUR</v>
          </cell>
          <cell r="J5">
            <v>86.65</v>
          </cell>
          <cell r="K5" t="str">
            <v>PZ</v>
          </cell>
          <cell r="L5" t="str">
            <v>000000000000100270</v>
          </cell>
        </row>
        <row r="6">
          <cell r="A6">
            <v>100291</v>
          </cell>
          <cell r="B6" t="str">
            <v>SINT 2000  10w/40 12X1 LT TA</v>
          </cell>
          <cell r="D6">
            <v>10.56</v>
          </cell>
          <cell r="E6" t="str">
            <v>P</v>
          </cell>
          <cell r="F6" t="str">
            <v>SINT</v>
          </cell>
          <cell r="G6">
            <v>1</v>
          </cell>
          <cell r="H6">
            <v>3</v>
          </cell>
          <cell r="I6" t="str">
            <v>EUR</v>
          </cell>
          <cell r="J6">
            <v>45.91</v>
          </cell>
          <cell r="K6" t="str">
            <v>PZ</v>
          </cell>
          <cell r="L6" t="str">
            <v>000000000000100291</v>
          </cell>
        </row>
        <row r="7">
          <cell r="A7">
            <v>100292</v>
          </cell>
          <cell r="B7" t="str">
            <v>SINT 2000  10W/40   6X4 LT TA PET</v>
          </cell>
          <cell r="D7">
            <v>21.07</v>
          </cell>
          <cell r="E7" t="str">
            <v>P</v>
          </cell>
          <cell r="F7" t="str">
            <v>SINT</v>
          </cell>
          <cell r="G7">
            <v>1</v>
          </cell>
          <cell r="H7">
            <v>3</v>
          </cell>
          <cell r="I7" t="str">
            <v>EUR</v>
          </cell>
          <cell r="J7">
            <v>88.25</v>
          </cell>
          <cell r="K7" t="str">
            <v>PZ</v>
          </cell>
          <cell r="L7" t="str">
            <v>000000000000100292</v>
          </cell>
        </row>
        <row r="8">
          <cell r="A8">
            <v>100294</v>
          </cell>
          <cell r="B8" t="str">
            <v>SINT 2000       12X1 LT TA PET EST</v>
          </cell>
          <cell r="D8">
            <v>10.56</v>
          </cell>
          <cell r="E8" t="str">
            <v>P</v>
          </cell>
          <cell r="F8" t="str">
            <v>SINT</v>
          </cell>
          <cell r="G8">
            <v>1</v>
          </cell>
          <cell r="H8">
            <v>3</v>
          </cell>
          <cell r="I8" t="str">
            <v>EUR</v>
          </cell>
          <cell r="J8">
            <v>45.91</v>
          </cell>
          <cell r="K8" t="str">
            <v>PZ</v>
          </cell>
          <cell r="L8" t="str">
            <v>000000000000100294</v>
          </cell>
        </row>
        <row r="9">
          <cell r="A9">
            <v>100295</v>
          </cell>
          <cell r="B9" t="str">
            <v>SINT 2000  10W/40   6X4 LT TA PET EST</v>
          </cell>
          <cell r="D9">
            <v>21.07</v>
          </cell>
          <cell r="E9" t="str">
            <v>P</v>
          </cell>
          <cell r="F9" t="str">
            <v>SINT</v>
          </cell>
          <cell r="G9">
            <v>1</v>
          </cell>
          <cell r="H9">
            <v>3</v>
          </cell>
          <cell r="I9" t="str">
            <v>EUR</v>
          </cell>
          <cell r="J9">
            <v>88.25</v>
          </cell>
          <cell r="K9" t="str">
            <v>PZ</v>
          </cell>
          <cell r="L9" t="str">
            <v>000000000000100295</v>
          </cell>
        </row>
        <row r="10">
          <cell r="A10">
            <v>100300</v>
          </cell>
          <cell r="B10" t="str">
            <v>SINT 2000 EVOLUTION  0W/40</v>
          </cell>
          <cell r="D10">
            <v>1000</v>
          </cell>
          <cell r="E10" t="str">
            <v>P</v>
          </cell>
          <cell r="F10" t="str">
            <v>SINT</v>
          </cell>
          <cell r="G10">
            <v>1</v>
          </cell>
          <cell r="H10">
            <v>3</v>
          </cell>
          <cell r="I10" t="str">
            <v>EUR</v>
          </cell>
          <cell r="J10">
            <v>6388.46</v>
          </cell>
          <cell r="K10" t="str">
            <v>TM</v>
          </cell>
          <cell r="L10" t="str">
            <v>000000000000100300</v>
          </cell>
        </row>
        <row r="11">
          <cell r="A11">
            <v>100400</v>
          </cell>
          <cell r="B11" t="str">
            <v>SINT EVOLUTION  5W/40    SF</v>
          </cell>
          <cell r="D11">
            <v>1000</v>
          </cell>
          <cell r="E11" t="str">
            <v>P</v>
          </cell>
          <cell r="F11" t="str">
            <v>SINT</v>
          </cell>
          <cell r="G11">
            <v>1</v>
          </cell>
          <cell r="H11">
            <v>3</v>
          </cell>
          <cell r="I11" t="str">
            <v>EUR</v>
          </cell>
          <cell r="J11">
            <v>4823.26</v>
          </cell>
          <cell r="K11" t="str">
            <v>TM</v>
          </cell>
          <cell r="L11" t="str">
            <v>000000000000100400</v>
          </cell>
        </row>
        <row r="12">
          <cell r="A12">
            <v>100412</v>
          </cell>
          <cell r="B12" t="str">
            <v>SINT EVOLUTION 5W-40  KG 170  FS</v>
          </cell>
          <cell r="D12">
            <v>170</v>
          </cell>
          <cell r="E12" t="str">
            <v>P</v>
          </cell>
          <cell r="F12" t="str">
            <v>SINT</v>
          </cell>
          <cell r="G12">
            <v>1</v>
          </cell>
          <cell r="H12">
            <v>3</v>
          </cell>
          <cell r="I12" t="str">
            <v>EUR</v>
          </cell>
          <cell r="J12">
            <v>906.97</v>
          </cell>
          <cell r="K12" t="str">
            <v>PZ</v>
          </cell>
          <cell r="L12" t="str">
            <v>000000000000100412</v>
          </cell>
        </row>
        <row r="13">
          <cell r="A13">
            <v>100423</v>
          </cell>
          <cell r="B13" t="str">
            <v>SINT EVOLUTION 5W-40  KG 850  CV</v>
          </cell>
          <cell r="D13">
            <v>850</v>
          </cell>
          <cell r="E13" t="str">
            <v>P</v>
          </cell>
          <cell r="F13" t="str">
            <v>SINT</v>
          </cell>
          <cell r="G13">
            <v>1</v>
          </cell>
          <cell r="H13">
            <v>3</v>
          </cell>
          <cell r="I13" t="str">
            <v>EUR</v>
          </cell>
          <cell r="J13">
            <v>4404.07</v>
          </cell>
          <cell r="K13" t="str">
            <v>PZ</v>
          </cell>
          <cell r="L13" t="str">
            <v>000000000000100423</v>
          </cell>
        </row>
        <row r="14">
          <cell r="A14">
            <v>100491</v>
          </cell>
          <cell r="B14" t="str">
            <v>SINT EVOLUTION 5W/40 12X1 LT TA</v>
          </cell>
          <cell r="D14">
            <v>10.56</v>
          </cell>
          <cell r="E14" t="str">
            <v>P</v>
          </cell>
          <cell r="F14" t="str">
            <v>SINT</v>
          </cell>
          <cell r="G14">
            <v>1</v>
          </cell>
          <cell r="H14">
            <v>3</v>
          </cell>
          <cell r="I14" t="str">
            <v>EUR</v>
          </cell>
          <cell r="J14">
            <v>60.75</v>
          </cell>
          <cell r="K14" t="str">
            <v>PZ</v>
          </cell>
          <cell r="L14" t="str">
            <v>000000000000100491</v>
          </cell>
        </row>
        <row r="15">
          <cell r="A15">
            <v>100492</v>
          </cell>
          <cell r="B15" t="str">
            <v>SINT EVOLUTION 5W/40  6X4LT    TA PET</v>
          </cell>
          <cell r="D15">
            <v>21.07</v>
          </cell>
          <cell r="E15" t="str">
            <v>P</v>
          </cell>
          <cell r="F15" t="str">
            <v>SINT</v>
          </cell>
          <cell r="G15">
            <v>1</v>
          </cell>
          <cell r="H15">
            <v>3</v>
          </cell>
          <cell r="I15" t="str">
            <v>EUR</v>
          </cell>
          <cell r="J15">
            <v>119.07</v>
          </cell>
          <cell r="K15" t="str">
            <v>PZ</v>
          </cell>
          <cell r="L15" t="str">
            <v>000000000000100492</v>
          </cell>
        </row>
        <row r="16">
          <cell r="A16">
            <v>100500</v>
          </cell>
          <cell r="B16" t="str">
            <v>SINT TURBODIESEL EVOLUTION 5W/40</v>
          </cell>
          <cell r="D16">
            <v>1000</v>
          </cell>
          <cell r="E16" t="str">
            <v>P</v>
          </cell>
          <cell r="F16" t="str">
            <v>SINT</v>
          </cell>
          <cell r="G16">
            <v>1</v>
          </cell>
          <cell r="H16">
            <v>3</v>
          </cell>
          <cell r="I16" t="str">
            <v>EUR</v>
          </cell>
          <cell r="J16">
            <v>4823.26</v>
          </cell>
          <cell r="K16" t="str">
            <v>TM</v>
          </cell>
          <cell r="L16" t="str">
            <v>000000000000100500</v>
          </cell>
        </row>
        <row r="17">
          <cell r="A17">
            <v>100512</v>
          </cell>
          <cell r="B17" t="str">
            <v>SINT TURBODIESEL EVOLUTION 5W-40 KG 170</v>
          </cell>
          <cell r="D17">
            <v>170</v>
          </cell>
          <cell r="E17" t="str">
            <v>P</v>
          </cell>
          <cell r="F17" t="str">
            <v>SINT</v>
          </cell>
          <cell r="G17">
            <v>1</v>
          </cell>
          <cell r="H17">
            <v>3</v>
          </cell>
          <cell r="I17" t="str">
            <v>EUR</v>
          </cell>
          <cell r="J17">
            <v>906.96</v>
          </cell>
          <cell r="K17" t="str">
            <v>PZ</v>
          </cell>
          <cell r="L17" t="str">
            <v>000000000000100512</v>
          </cell>
        </row>
        <row r="18">
          <cell r="A18">
            <v>100591</v>
          </cell>
          <cell r="B18" t="str">
            <v>SINT T.D. EVOLUTION 5W/40 12X1 LT TA</v>
          </cell>
          <cell r="D18">
            <v>10.56</v>
          </cell>
          <cell r="E18" t="str">
            <v>P</v>
          </cell>
          <cell r="F18" t="str">
            <v>SINT</v>
          </cell>
          <cell r="G18">
            <v>1</v>
          </cell>
          <cell r="H18">
            <v>3</v>
          </cell>
          <cell r="I18" t="str">
            <v>EUR</v>
          </cell>
          <cell r="J18">
            <v>60.74</v>
          </cell>
          <cell r="K18" t="str">
            <v>PZ</v>
          </cell>
          <cell r="L18" t="str">
            <v>000000000000100591</v>
          </cell>
        </row>
        <row r="19">
          <cell r="A19">
            <v>100592</v>
          </cell>
          <cell r="B19" t="str">
            <v>SINT TURBODIE.EVOLUTION 5W/40  6X4LT PET</v>
          </cell>
          <cell r="D19">
            <v>21.07</v>
          </cell>
          <cell r="E19" t="str">
            <v>P</v>
          </cell>
          <cell r="F19" t="str">
            <v>SINT</v>
          </cell>
          <cell r="G19">
            <v>1</v>
          </cell>
          <cell r="H19">
            <v>3</v>
          </cell>
          <cell r="I19" t="str">
            <v>EUR</v>
          </cell>
          <cell r="J19">
            <v>118.64</v>
          </cell>
          <cell r="K19" t="str">
            <v>PZ</v>
          </cell>
          <cell r="L19" t="str">
            <v>000000000000100592</v>
          </cell>
        </row>
        <row r="20">
          <cell r="A20">
            <v>100600</v>
          </cell>
          <cell r="B20" t="str">
            <v>SINT COMMN RAIL 5W/40</v>
          </cell>
          <cell r="D20">
            <v>1000</v>
          </cell>
          <cell r="E20" t="str">
            <v>P</v>
          </cell>
          <cell r="F20" t="str">
            <v>SINT</v>
          </cell>
          <cell r="G20">
            <v>1</v>
          </cell>
          <cell r="H20">
            <v>3</v>
          </cell>
          <cell r="I20" t="str">
            <v>EUR</v>
          </cell>
          <cell r="J20">
            <v>4823.26</v>
          </cell>
          <cell r="K20" t="str">
            <v>TM</v>
          </cell>
          <cell r="L20" t="str">
            <v>000000000000100600</v>
          </cell>
        </row>
        <row r="21">
          <cell r="A21">
            <v>100612</v>
          </cell>
          <cell r="B21" t="str">
            <v>SINT COMMON RAIL  5W-40  KG 170  FS</v>
          </cell>
          <cell r="D21">
            <v>170</v>
          </cell>
          <cell r="E21" t="str">
            <v>P</v>
          </cell>
          <cell r="F21" t="str">
            <v>SINT</v>
          </cell>
          <cell r="G21">
            <v>1</v>
          </cell>
          <cell r="H21">
            <v>3</v>
          </cell>
          <cell r="I21" t="str">
            <v>EUR</v>
          </cell>
          <cell r="J21">
            <v>906.96</v>
          </cell>
          <cell r="K21" t="str">
            <v>PZ</v>
          </cell>
          <cell r="L21" t="str">
            <v>000000000000100612</v>
          </cell>
        </row>
        <row r="22">
          <cell r="A22">
            <v>100630</v>
          </cell>
          <cell r="B22" t="str">
            <v>SINT COMMON RAIL 5W-40  FS</v>
          </cell>
          <cell r="D22">
            <v>48</v>
          </cell>
          <cell r="E22" t="str">
            <v>P</v>
          </cell>
          <cell r="F22" t="str">
            <v>SINT</v>
          </cell>
          <cell r="G22">
            <v>1</v>
          </cell>
          <cell r="H22">
            <v>3</v>
          </cell>
          <cell r="I22" t="str">
            <v>EUR</v>
          </cell>
          <cell r="J22">
            <v>268.77999999999997</v>
          </cell>
          <cell r="K22" t="str">
            <v>PZ</v>
          </cell>
          <cell r="L22" t="str">
            <v>000000000000100630</v>
          </cell>
        </row>
        <row r="23">
          <cell r="A23">
            <v>100691</v>
          </cell>
          <cell r="B23" t="str">
            <v>SINT COMMON RAIL  5W/40 12X1 LT TA</v>
          </cell>
          <cell r="D23">
            <v>10.535</v>
          </cell>
          <cell r="E23" t="str">
            <v>P</v>
          </cell>
          <cell r="F23" t="str">
            <v>SINT</v>
          </cell>
          <cell r="G23">
            <v>1</v>
          </cell>
          <cell r="H23">
            <v>3</v>
          </cell>
          <cell r="I23" t="str">
            <v>EUR</v>
          </cell>
          <cell r="J23">
            <v>60.62</v>
          </cell>
          <cell r="K23" t="str">
            <v>PZ</v>
          </cell>
          <cell r="L23" t="str">
            <v>000000000000100691</v>
          </cell>
        </row>
        <row r="24">
          <cell r="A24">
            <v>100692</v>
          </cell>
          <cell r="B24" t="str">
            <v>SINT COMMON RAIL 5W-40   6X4 LT TA PET</v>
          </cell>
          <cell r="D24">
            <v>21.07</v>
          </cell>
          <cell r="E24" t="str">
            <v>P</v>
          </cell>
          <cell r="F24" t="str">
            <v>SINT</v>
          </cell>
          <cell r="G24">
            <v>1</v>
          </cell>
          <cell r="H24">
            <v>3</v>
          </cell>
          <cell r="I24" t="str">
            <v>EUR</v>
          </cell>
          <cell r="J24">
            <v>118.48</v>
          </cell>
          <cell r="K24" t="str">
            <v>PZ</v>
          </cell>
          <cell r="L24" t="str">
            <v>000000000000100692</v>
          </cell>
        </row>
        <row r="25">
          <cell r="A25">
            <v>100700</v>
          </cell>
          <cell r="B25" t="str">
            <v>SINT PROFESSIONAL  5W-40 SF</v>
          </cell>
          <cell r="D25">
            <v>1000</v>
          </cell>
          <cell r="E25" t="str">
            <v>P</v>
          </cell>
          <cell r="F25" t="str">
            <v>SINT</v>
          </cell>
          <cell r="G25">
            <v>1</v>
          </cell>
          <cell r="H25">
            <v>3</v>
          </cell>
          <cell r="I25" t="str">
            <v>EUR</v>
          </cell>
          <cell r="J25">
            <v>4296.1000000000004</v>
          </cell>
          <cell r="K25" t="str">
            <v>TM</v>
          </cell>
          <cell r="L25" t="str">
            <v>000000000000100700</v>
          </cell>
        </row>
        <row r="26">
          <cell r="A26">
            <v>100712</v>
          </cell>
          <cell r="B26" t="str">
            <v>SINT PROFESSIONAL 5W-40  KG 170  FS</v>
          </cell>
          <cell r="D26">
            <v>170</v>
          </cell>
          <cell r="E26" t="str">
            <v>P</v>
          </cell>
          <cell r="F26" t="str">
            <v>SINT</v>
          </cell>
          <cell r="G26">
            <v>1</v>
          </cell>
          <cell r="H26">
            <v>3</v>
          </cell>
          <cell r="I26" t="str">
            <v>EUR</v>
          </cell>
          <cell r="J26">
            <v>817.34</v>
          </cell>
          <cell r="K26" t="str">
            <v>PZ</v>
          </cell>
          <cell r="L26" t="str">
            <v>000000000000100712</v>
          </cell>
        </row>
        <row r="27">
          <cell r="A27">
            <v>100740</v>
          </cell>
          <cell r="B27" t="str">
            <v>SINT PROFESSIONAL 5W-40 18 KG SE</v>
          </cell>
          <cell r="D27">
            <v>18</v>
          </cell>
          <cell r="E27" t="str">
            <v>P</v>
          </cell>
          <cell r="F27" t="str">
            <v>SINT</v>
          </cell>
          <cell r="G27">
            <v>1</v>
          </cell>
          <cell r="H27">
            <v>3</v>
          </cell>
          <cell r="I27" t="str">
            <v>EUR</v>
          </cell>
          <cell r="J27">
            <v>88.65</v>
          </cell>
          <cell r="K27" t="str">
            <v>PZ</v>
          </cell>
          <cell r="L27" t="str">
            <v>000000000000100740</v>
          </cell>
        </row>
        <row r="28">
          <cell r="A28">
            <v>100800</v>
          </cell>
          <cell r="B28" t="str">
            <v>eni i-Sint tech  0W-30  SF</v>
          </cell>
          <cell r="D28">
            <v>1000</v>
          </cell>
          <cell r="E28" t="str">
            <v>P</v>
          </cell>
          <cell r="F28" t="str">
            <v>Lubr. Specializzata</v>
          </cell>
          <cell r="G28">
            <v>50</v>
          </cell>
          <cell r="H28">
            <v>3</v>
          </cell>
          <cell r="I28" t="str">
            <v>EUR</v>
          </cell>
          <cell r="J28">
            <v>7500</v>
          </cell>
          <cell r="K28" t="str">
            <v>TM</v>
          </cell>
          <cell r="L28" t="str">
            <v>000000000000100800</v>
          </cell>
          <cell r="M28">
            <v>1000</v>
          </cell>
          <cell r="N28">
            <v>0.85699999999999998</v>
          </cell>
        </row>
        <row r="29">
          <cell r="A29">
            <v>100810</v>
          </cell>
          <cell r="B29" t="str">
            <v>eni i-Sint tech  0W-30  205 LT FS</v>
          </cell>
          <cell r="D29">
            <v>175.685</v>
          </cell>
          <cell r="E29" t="str">
            <v>P</v>
          </cell>
          <cell r="F29" t="str">
            <v>Lubr. Specializzata</v>
          </cell>
          <cell r="G29">
            <v>50</v>
          </cell>
          <cell r="H29">
            <v>3</v>
          </cell>
          <cell r="I29" t="str">
            <v>EUR</v>
          </cell>
          <cell r="J29">
            <v>1404</v>
          </cell>
          <cell r="K29" t="str">
            <v>PZ</v>
          </cell>
          <cell r="L29" t="str">
            <v>000000000000100810</v>
          </cell>
          <cell r="M29">
            <v>175.685</v>
          </cell>
          <cell r="N29">
            <v>0.85699999999999998</v>
          </cell>
        </row>
        <row r="30">
          <cell r="A30">
            <v>100823</v>
          </cell>
          <cell r="B30" t="str">
            <v>eni i-Sint tech  0W-30  1000 L CV</v>
          </cell>
          <cell r="D30">
            <v>857</v>
          </cell>
          <cell r="E30" t="str">
            <v>P</v>
          </cell>
          <cell r="F30" t="str">
            <v>Lubr. Specializzata</v>
          </cell>
          <cell r="G30">
            <v>50</v>
          </cell>
          <cell r="H30">
            <v>3</v>
          </cell>
          <cell r="I30" t="str">
            <v>EUR</v>
          </cell>
          <cell r="J30">
            <v>6732</v>
          </cell>
          <cell r="K30" t="str">
            <v>PZ</v>
          </cell>
          <cell r="L30" t="str">
            <v>000000000000100823</v>
          </cell>
          <cell r="M30">
            <v>857</v>
          </cell>
          <cell r="N30">
            <v>0.85699999999999998</v>
          </cell>
        </row>
        <row r="31">
          <cell r="A31">
            <v>100891</v>
          </cell>
          <cell r="B31" t="str">
            <v>eni i-Sint tech  0W-30  12X1 LT TA</v>
          </cell>
          <cell r="D31">
            <v>10.283999999999999</v>
          </cell>
          <cell r="E31" t="str">
            <v>P</v>
          </cell>
          <cell r="F31" t="str">
            <v>Lubr. Specializzata</v>
          </cell>
          <cell r="G31">
            <v>50</v>
          </cell>
          <cell r="H31">
            <v>3</v>
          </cell>
          <cell r="I31" t="str">
            <v>EUR</v>
          </cell>
          <cell r="J31">
            <v>88</v>
          </cell>
          <cell r="K31" t="str">
            <v>PZ</v>
          </cell>
          <cell r="L31" t="str">
            <v>000000000000100891</v>
          </cell>
          <cell r="M31">
            <v>10.283999999999999</v>
          </cell>
          <cell r="N31">
            <v>0.85699999999999998</v>
          </cell>
        </row>
        <row r="32">
          <cell r="A32">
            <v>100892</v>
          </cell>
          <cell r="B32" t="str">
            <v>eni i-Sint tech  0W-30  6X4 LT TA</v>
          </cell>
          <cell r="D32">
            <v>20.567999999999998</v>
          </cell>
          <cell r="E32" t="str">
            <v>P</v>
          </cell>
          <cell r="F32" t="str">
            <v>Lubr. Specializzata</v>
          </cell>
          <cell r="G32">
            <v>50</v>
          </cell>
          <cell r="H32">
            <v>3</v>
          </cell>
          <cell r="I32" t="str">
            <v>EUR</v>
          </cell>
          <cell r="J32">
            <v>173</v>
          </cell>
          <cell r="K32" t="str">
            <v>PZ</v>
          </cell>
          <cell r="L32" t="str">
            <v>000000000000100892</v>
          </cell>
          <cell r="M32">
            <v>20.567999999999998</v>
          </cell>
          <cell r="N32">
            <v>0.85699999999999998</v>
          </cell>
        </row>
        <row r="33">
          <cell r="A33">
            <v>100900</v>
          </cell>
          <cell r="B33" t="str">
            <v>eni i-Sint tech F 5W-30     SF</v>
          </cell>
          <cell r="D33">
            <v>1000</v>
          </cell>
          <cell r="E33" t="str">
            <v>P</v>
          </cell>
          <cell r="F33" t="str">
            <v>Lubr. Specializzata</v>
          </cell>
          <cell r="G33">
            <v>50</v>
          </cell>
          <cell r="H33">
            <v>3</v>
          </cell>
          <cell r="I33" t="str">
            <v>EUR</v>
          </cell>
          <cell r="J33">
            <v>4823</v>
          </cell>
          <cell r="K33" t="str">
            <v>TM</v>
          </cell>
          <cell r="L33" t="str">
            <v>000000000000100900</v>
          </cell>
          <cell r="M33">
            <v>1000</v>
          </cell>
          <cell r="N33">
            <v>0.85</v>
          </cell>
        </row>
        <row r="34">
          <cell r="A34">
            <v>100910</v>
          </cell>
          <cell r="B34" t="str">
            <v>eni i-Sint tech F 5W-30  205 LT FS</v>
          </cell>
          <cell r="D34">
            <v>174.25</v>
          </cell>
          <cell r="E34" t="str">
            <v>P</v>
          </cell>
          <cell r="F34" t="str">
            <v>Lubr. Specializzata</v>
          </cell>
          <cell r="G34">
            <v>50</v>
          </cell>
          <cell r="H34">
            <v>3</v>
          </cell>
          <cell r="I34" t="str">
            <v>EUR</v>
          </cell>
          <cell r="J34">
            <v>927</v>
          </cell>
          <cell r="K34" t="str">
            <v>PZ</v>
          </cell>
          <cell r="L34" t="str">
            <v>000000000000100910</v>
          </cell>
          <cell r="M34">
            <v>174.25</v>
          </cell>
          <cell r="N34">
            <v>0.85</v>
          </cell>
        </row>
        <row r="35">
          <cell r="A35">
            <v>100991</v>
          </cell>
          <cell r="B35" t="str">
            <v>eni i-Sint tech F 5W-30  12X1 LT TA</v>
          </cell>
          <cell r="D35">
            <v>10.199999999999999</v>
          </cell>
          <cell r="E35" t="str">
            <v>P</v>
          </cell>
          <cell r="F35" t="str">
            <v>Lubr. Specializzata</v>
          </cell>
          <cell r="G35">
            <v>50</v>
          </cell>
          <cell r="H35">
            <v>3</v>
          </cell>
          <cell r="I35" t="str">
            <v>EUR</v>
          </cell>
          <cell r="J35">
            <v>60</v>
          </cell>
          <cell r="K35" t="str">
            <v>PZ</v>
          </cell>
          <cell r="L35" t="str">
            <v>000000000000100991</v>
          </cell>
          <cell r="M35">
            <v>10.199999999999999</v>
          </cell>
          <cell r="N35">
            <v>0.85</v>
          </cell>
        </row>
        <row r="36">
          <cell r="A36">
            <v>100992</v>
          </cell>
          <cell r="B36" t="str">
            <v>eni i-Sint tech F 5W-30  6X4 LT TA</v>
          </cell>
          <cell r="D36">
            <v>20.399999999999999</v>
          </cell>
          <cell r="E36" t="str">
            <v>P</v>
          </cell>
          <cell r="F36" t="str">
            <v>Lubr. Specializzata</v>
          </cell>
          <cell r="G36">
            <v>50</v>
          </cell>
          <cell r="H36">
            <v>3</v>
          </cell>
          <cell r="I36" t="str">
            <v>EUR</v>
          </cell>
          <cell r="J36">
            <v>117</v>
          </cell>
          <cell r="K36" t="str">
            <v>PZ</v>
          </cell>
          <cell r="L36" t="str">
            <v>000000000000100992</v>
          </cell>
          <cell r="M36">
            <v>20.399999999999999</v>
          </cell>
          <cell r="N36">
            <v>0.85</v>
          </cell>
        </row>
        <row r="37">
          <cell r="A37">
            <v>101000</v>
          </cell>
          <cell r="B37" t="str">
            <v>eni i-Sint tech G 5W-30     SF</v>
          </cell>
          <cell r="D37">
            <v>1000</v>
          </cell>
          <cell r="E37" t="str">
            <v>P</v>
          </cell>
          <cell r="F37" t="str">
            <v>Lubr. Specializzata</v>
          </cell>
          <cell r="G37">
            <v>50</v>
          </cell>
          <cell r="H37">
            <v>3</v>
          </cell>
          <cell r="I37" t="str">
            <v>EUR</v>
          </cell>
          <cell r="J37">
            <v>4909</v>
          </cell>
          <cell r="K37" t="str">
            <v>TM</v>
          </cell>
          <cell r="L37" t="str">
            <v>000000000000101000</v>
          </cell>
          <cell r="M37">
            <v>1000</v>
          </cell>
          <cell r="N37">
            <v>0.85499999999999998</v>
          </cell>
        </row>
        <row r="38">
          <cell r="A38">
            <v>101010</v>
          </cell>
          <cell r="B38" t="str">
            <v>eni i-Sint tech G 5W-30  205 LT FS</v>
          </cell>
          <cell r="D38">
            <v>175.27500000000001</v>
          </cell>
          <cell r="E38" t="str">
            <v>P</v>
          </cell>
          <cell r="F38" t="str">
            <v>Lubr. Specializzata</v>
          </cell>
          <cell r="G38">
            <v>50</v>
          </cell>
          <cell r="H38">
            <v>3</v>
          </cell>
          <cell r="I38" t="str">
            <v>EUR</v>
          </cell>
          <cell r="J38">
            <v>947</v>
          </cell>
          <cell r="K38" t="str">
            <v>PZ</v>
          </cell>
          <cell r="L38" t="str">
            <v>000000000000101010</v>
          </cell>
          <cell r="M38">
            <v>175.27500000000001</v>
          </cell>
          <cell r="N38">
            <v>0.85499999999999998</v>
          </cell>
        </row>
        <row r="39">
          <cell r="A39">
            <v>101091</v>
          </cell>
          <cell r="B39" t="str">
            <v>eni i-Sint tech G 5W-30  12X1 LT TA</v>
          </cell>
          <cell r="D39">
            <v>10.26</v>
          </cell>
          <cell r="E39" t="str">
            <v>P</v>
          </cell>
          <cell r="F39" t="str">
            <v>Lubr. Specializzata</v>
          </cell>
          <cell r="G39">
            <v>50</v>
          </cell>
          <cell r="H39">
            <v>3</v>
          </cell>
          <cell r="I39" t="str">
            <v>EUR</v>
          </cell>
          <cell r="J39">
            <v>61</v>
          </cell>
          <cell r="K39" t="str">
            <v>PZ</v>
          </cell>
          <cell r="L39" t="str">
            <v>000000000000101091</v>
          </cell>
          <cell r="M39">
            <v>10.26</v>
          </cell>
          <cell r="N39">
            <v>0.85499999999999998</v>
          </cell>
        </row>
        <row r="40">
          <cell r="A40">
            <v>101092</v>
          </cell>
          <cell r="B40" t="str">
            <v>eni i-Sint tech G 5W-30  6X4 LT TA</v>
          </cell>
          <cell r="D40">
            <v>20.52</v>
          </cell>
          <cell r="E40" t="str">
            <v>P</v>
          </cell>
          <cell r="F40" t="str">
            <v>Lubr. Specializzata</v>
          </cell>
          <cell r="G40">
            <v>50</v>
          </cell>
          <cell r="H40">
            <v>3</v>
          </cell>
          <cell r="I40" t="str">
            <v>EUR</v>
          </cell>
          <cell r="J40">
            <v>119</v>
          </cell>
          <cell r="K40" t="str">
            <v>PZ</v>
          </cell>
          <cell r="L40" t="str">
            <v>000000000000101092</v>
          </cell>
          <cell r="M40">
            <v>20.52</v>
          </cell>
          <cell r="N40">
            <v>0.85499999999999998</v>
          </cell>
        </row>
        <row r="41">
          <cell r="A41">
            <v>101500</v>
          </cell>
          <cell r="B41" t="str">
            <v>eni i-Sint tech R 5W-30  SF</v>
          </cell>
          <cell r="D41">
            <v>1000</v>
          </cell>
          <cell r="E41" t="str">
            <v>P</v>
          </cell>
          <cell r="F41" t="str">
            <v>Lubr. Specializzata</v>
          </cell>
          <cell r="G41">
            <v>50</v>
          </cell>
          <cell r="H41">
            <v>3</v>
          </cell>
          <cell r="I41" t="str">
            <v>EUR</v>
          </cell>
          <cell r="J41">
            <v>6202</v>
          </cell>
          <cell r="K41" t="str">
            <v>TM</v>
          </cell>
          <cell r="L41" t="str">
            <v>000000000000101500</v>
          </cell>
          <cell r="M41">
            <v>1000</v>
          </cell>
          <cell r="N41">
            <v>0.85199999999999998</v>
          </cell>
        </row>
        <row r="42">
          <cell r="A42">
            <v>101510</v>
          </cell>
          <cell r="B42" t="str">
            <v>eni i-Sint tech R 5W-30  205 LT FS</v>
          </cell>
          <cell r="D42">
            <v>174.66</v>
          </cell>
          <cell r="E42" t="str">
            <v>P</v>
          </cell>
          <cell r="F42" t="str">
            <v>Lubr. Specializzata</v>
          </cell>
          <cell r="G42">
            <v>50</v>
          </cell>
          <cell r="H42">
            <v>3</v>
          </cell>
          <cell r="I42" t="str">
            <v>EUR</v>
          </cell>
          <cell r="J42">
            <v>1169</v>
          </cell>
          <cell r="K42" t="str">
            <v>PZ</v>
          </cell>
          <cell r="L42" t="str">
            <v>000000000000101510</v>
          </cell>
          <cell r="M42">
            <v>174.66</v>
          </cell>
          <cell r="N42">
            <v>0.85199999999999998</v>
          </cell>
        </row>
        <row r="43">
          <cell r="A43">
            <v>101591</v>
          </cell>
          <cell r="B43" t="str">
            <v>eni i-Sint tech R 5W-30  12X1 LT TA</v>
          </cell>
          <cell r="D43">
            <v>10.224</v>
          </cell>
          <cell r="E43" t="str">
            <v>P</v>
          </cell>
          <cell r="F43" t="str">
            <v>Lubr. Specializzata</v>
          </cell>
          <cell r="G43">
            <v>50</v>
          </cell>
          <cell r="H43">
            <v>3</v>
          </cell>
          <cell r="I43" t="str">
            <v>EUR</v>
          </cell>
          <cell r="J43">
            <v>74</v>
          </cell>
          <cell r="K43" t="str">
            <v>PZ</v>
          </cell>
          <cell r="L43" t="str">
            <v>000000000000101591</v>
          </cell>
          <cell r="M43">
            <v>10.224</v>
          </cell>
          <cell r="N43">
            <v>0.85199999999999998</v>
          </cell>
        </row>
        <row r="44">
          <cell r="A44">
            <v>101592</v>
          </cell>
          <cell r="B44" t="str">
            <v>eni i-Sint tech R 5W-30  6X4 LT TA</v>
          </cell>
          <cell r="D44">
            <v>20.448</v>
          </cell>
          <cell r="E44" t="str">
            <v>P</v>
          </cell>
          <cell r="F44" t="str">
            <v>Lubr. Specializzata</v>
          </cell>
          <cell r="G44">
            <v>50</v>
          </cell>
          <cell r="H44">
            <v>3</v>
          </cell>
          <cell r="I44" t="str">
            <v>EUR</v>
          </cell>
          <cell r="J44">
            <v>145</v>
          </cell>
          <cell r="K44" t="str">
            <v>PZ</v>
          </cell>
          <cell r="L44" t="str">
            <v>000000000000101592</v>
          </cell>
          <cell r="M44">
            <v>20.448</v>
          </cell>
          <cell r="N44">
            <v>0.85199999999999998</v>
          </cell>
        </row>
        <row r="45">
          <cell r="A45">
            <v>101600</v>
          </cell>
          <cell r="B45" t="str">
            <v>eni i-Sint 5W-30  SF</v>
          </cell>
          <cell r="D45">
            <v>1000</v>
          </cell>
          <cell r="E45" t="str">
            <v>P</v>
          </cell>
          <cell r="F45" t="str">
            <v>Lubr. Specializzata</v>
          </cell>
          <cell r="G45">
            <v>50</v>
          </cell>
          <cell r="H45">
            <v>3</v>
          </cell>
          <cell r="I45" t="str">
            <v>EUR</v>
          </cell>
          <cell r="J45">
            <v>6333</v>
          </cell>
          <cell r="K45" t="str">
            <v>TM</v>
          </cell>
          <cell r="L45" t="str">
            <v>000000000000101600</v>
          </cell>
          <cell r="M45">
            <v>1000</v>
          </cell>
          <cell r="N45">
            <v>0.85</v>
          </cell>
        </row>
        <row r="46">
          <cell r="A46">
            <v>101610</v>
          </cell>
          <cell r="B46" t="str">
            <v>eni i-Sint 5W-30  205 LT  FS</v>
          </cell>
          <cell r="D46">
            <v>174.25</v>
          </cell>
          <cell r="E46" t="str">
            <v>P</v>
          </cell>
          <cell r="F46" t="str">
            <v>Lubr. Specializzata</v>
          </cell>
          <cell r="G46">
            <v>50</v>
          </cell>
          <cell r="H46">
            <v>3</v>
          </cell>
          <cell r="I46" t="str">
            <v>EUR</v>
          </cell>
          <cell r="J46">
            <v>1190</v>
          </cell>
          <cell r="K46" t="str">
            <v>PZ</v>
          </cell>
          <cell r="L46" t="str">
            <v>000000000000101610</v>
          </cell>
          <cell r="M46">
            <v>174.25</v>
          </cell>
          <cell r="N46">
            <v>0.85</v>
          </cell>
        </row>
        <row r="47">
          <cell r="A47">
            <v>101623</v>
          </cell>
          <cell r="B47" t="str">
            <v>eni i-Sint 5W-30  1000 L  CV</v>
          </cell>
          <cell r="D47">
            <v>850</v>
          </cell>
          <cell r="E47" t="str">
            <v>P</v>
          </cell>
          <cell r="F47" t="str">
            <v>Lubr. Specializzata</v>
          </cell>
          <cell r="G47">
            <v>50</v>
          </cell>
          <cell r="H47">
            <v>3</v>
          </cell>
          <cell r="I47" t="str">
            <v>EUR</v>
          </cell>
          <cell r="J47">
            <v>5686</v>
          </cell>
          <cell r="K47" t="str">
            <v>PZ</v>
          </cell>
          <cell r="L47" t="str">
            <v>000000000000101623</v>
          </cell>
          <cell r="M47">
            <v>850</v>
          </cell>
          <cell r="N47">
            <v>0.85</v>
          </cell>
        </row>
        <row r="48">
          <cell r="A48">
            <v>101691</v>
          </cell>
          <cell r="B48" t="str">
            <v>eni i-Sint 5W-30  12X1 LT TA</v>
          </cell>
          <cell r="D48">
            <v>10.199999999999999</v>
          </cell>
          <cell r="E48" t="str">
            <v>P</v>
          </cell>
          <cell r="F48" t="str">
            <v>Lubr. Specializzata</v>
          </cell>
          <cell r="G48">
            <v>50</v>
          </cell>
          <cell r="H48">
            <v>3</v>
          </cell>
          <cell r="I48" t="str">
            <v>EUR</v>
          </cell>
          <cell r="J48">
            <v>75</v>
          </cell>
          <cell r="K48" t="str">
            <v>PZ</v>
          </cell>
          <cell r="L48" t="str">
            <v>000000000000101691</v>
          </cell>
          <cell r="M48">
            <v>10.199999999999999</v>
          </cell>
          <cell r="N48">
            <v>0.85</v>
          </cell>
        </row>
        <row r="49">
          <cell r="A49">
            <v>101692</v>
          </cell>
          <cell r="B49" t="str">
            <v>eni i-Sint 5W-30  6X4 LT TA</v>
          </cell>
          <cell r="D49">
            <v>20.399999999999999</v>
          </cell>
          <cell r="E49" t="str">
            <v>P</v>
          </cell>
          <cell r="F49" t="str">
            <v>Lubr. Specializzata</v>
          </cell>
          <cell r="G49">
            <v>50</v>
          </cell>
          <cell r="H49">
            <v>3</v>
          </cell>
          <cell r="I49" t="str">
            <v>EUR</v>
          </cell>
          <cell r="J49">
            <v>148</v>
          </cell>
          <cell r="K49" t="str">
            <v>PZ</v>
          </cell>
          <cell r="L49" t="str">
            <v>000000000000101692</v>
          </cell>
          <cell r="M49">
            <v>20.399999999999999</v>
          </cell>
          <cell r="N49">
            <v>0.85</v>
          </cell>
        </row>
        <row r="50">
          <cell r="A50">
            <v>101700</v>
          </cell>
          <cell r="B50" t="str">
            <v>eni i-Sint FE  5W-30  SF</v>
          </cell>
          <cell r="D50">
            <v>1000</v>
          </cell>
          <cell r="E50" t="str">
            <v>P</v>
          </cell>
          <cell r="F50" t="str">
            <v>Lubr. Specializzata</v>
          </cell>
          <cell r="G50">
            <v>50</v>
          </cell>
          <cell r="H50">
            <v>3</v>
          </cell>
          <cell r="I50" t="str">
            <v>EUR</v>
          </cell>
          <cell r="J50">
            <v>5242</v>
          </cell>
          <cell r="K50" t="str">
            <v>TM</v>
          </cell>
          <cell r="L50" t="str">
            <v>000000000000101700</v>
          </cell>
          <cell r="M50">
            <v>1000</v>
          </cell>
          <cell r="N50">
            <v>0.85</v>
          </cell>
        </row>
        <row r="51">
          <cell r="A51">
            <v>101710</v>
          </cell>
          <cell r="B51" t="str">
            <v>eni i-Sint FE  5W-30  205 LT FS</v>
          </cell>
          <cell r="D51">
            <v>174.25</v>
          </cell>
          <cell r="E51" t="str">
            <v>P</v>
          </cell>
          <cell r="F51" t="str">
            <v>Lubr. Specializzata</v>
          </cell>
          <cell r="G51">
            <v>50</v>
          </cell>
          <cell r="H51">
            <v>3</v>
          </cell>
          <cell r="I51" t="str">
            <v>EUR</v>
          </cell>
          <cell r="J51">
            <v>1000</v>
          </cell>
          <cell r="K51" t="str">
            <v>PZ</v>
          </cell>
          <cell r="L51" t="str">
            <v>000000000000101710</v>
          </cell>
          <cell r="M51">
            <v>174.25</v>
          </cell>
          <cell r="N51">
            <v>0.85</v>
          </cell>
        </row>
        <row r="52">
          <cell r="A52">
            <v>101791</v>
          </cell>
          <cell r="B52" t="str">
            <v>eni i-Sint FE  5W-30  12X1 LT TA</v>
          </cell>
          <cell r="D52">
            <v>10.199999999999999</v>
          </cell>
          <cell r="E52" t="str">
            <v>P</v>
          </cell>
          <cell r="F52" t="str">
            <v>Lubr. Specializzata</v>
          </cell>
          <cell r="G52">
            <v>50</v>
          </cell>
          <cell r="H52">
            <v>3</v>
          </cell>
          <cell r="I52" t="str">
            <v>EUR</v>
          </cell>
          <cell r="J52">
            <v>64</v>
          </cell>
          <cell r="K52" t="str">
            <v>PZ</v>
          </cell>
          <cell r="L52" t="str">
            <v>000000000000101791</v>
          </cell>
          <cell r="M52">
            <v>10.199999999999999</v>
          </cell>
          <cell r="N52">
            <v>0.85</v>
          </cell>
        </row>
        <row r="53">
          <cell r="A53">
            <v>101792</v>
          </cell>
          <cell r="B53" t="str">
            <v>eni i-Sint FE  5W-30  6X4 LT TA</v>
          </cell>
          <cell r="D53">
            <v>20.399999999999999</v>
          </cell>
          <cell r="E53" t="str">
            <v>P</v>
          </cell>
          <cell r="F53" t="str">
            <v>Lubr. Specializzata</v>
          </cell>
          <cell r="G53">
            <v>50</v>
          </cell>
          <cell r="H53">
            <v>3</v>
          </cell>
          <cell r="I53" t="str">
            <v>EUR</v>
          </cell>
          <cell r="J53">
            <v>125</v>
          </cell>
          <cell r="K53" t="str">
            <v>PZ</v>
          </cell>
          <cell r="L53" t="str">
            <v>000000000000101792</v>
          </cell>
          <cell r="M53">
            <v>20.399999999999999</v>
          </cell>
          <cell r="N53">
            <v>0.85</v>
          </cell>
        </row>
        <row r="54">
          <cell r="A54">
            <v>102100</v>
          </cell>
          <cell r="B54" t="str">
            <v>eni i-Sint MS 5W-30  SF</v>
          </cell>
          <cell r="D54">
            <v>1000</v>
          </cell>
          <cell r="E54" t="str">
            <v>P</v>
          </cell>
          <cell r="F54" t="str">
            <v>Lubr. Specializzata</v>
          </cell>
          <cell r="G54">
            <v>50</v>
          </cell>
          <cell r="H54">
            <v>3</v>
          </cell>
          <cell r="I54" t="str">
            <v>EUR</v>
          </cell>
          <cell r="J54">
            <v>5220</v>
          </cell>
          <cell r="K54" t="str">
            <v>TM</v>
          </cell>
          <cell r="L54" t="str">
            <v>000000000000102100</v>
          </cell>
          <cell r="M54">
            <v>1000</v>
          </cell>
          <cell r="N54">
            <v>0.85599999999999998</v>
          </cell>
        </row>
        <row r="55">
          <cell r="A55">
            <v>102110</v>
          </cell>
          <cell r="B55" t="str">
            <v>eni i-Sint MS 5W-30 205 LT FS</v>
          </cell>
          <cell r="D55">
            <v>175.48</v>
          </cell>
          <cell r="E55" t="str">
            <v>P</v>
          </cell>
          <cell r="F55" t="str">
            <v>Lubr. Specializzata</v>
          </cell>
          <cell r="G55">
            <v>50</v>
          </cell>
          <cell r="H55">
            <v>3</v>
          </cell>
          <cell r="I55" t="str">
            <v>EUR</v>
          </cell>
          <cell r="J55">
            <v>1002</v>
          </cell>
          <cell r="K55" t="str">
            <v>PZ</v>
          </cell>
          <cell r="L55" t="str">
            <v>000000000000102110</v>
          </cell>
          <cell r="M55">
            <v>175.48</v>
          </cell>
          <cell r="N55">
            <v>0.85599999999999998</v>
          </cell>
        </row>
        <row r="56">
          <cell r="A56">
            <v>102191</v>
          </cell>
          <cell r="B56" t="str">
            <v>eni i-Sint MS 5W-30 12X1 LT TA</v>
          </cell>
          <cell r="D56">
            <v>10.272</v>
          </cell>
          <cell r="E56" t="str">
            <v>P</v>
          </cell>
          <cell r="F56" t="str">
            <v>Lubr. Specializzata</v>
          </cell>
          <cell r="G56">
            <v>50</v>
          </cell>
          <cell r="H56">
            <v>3</v>
          </cell>
          <cell r="I56" t="str">
            <v>EUR</v>
          </cell>
          <cell r="J56">
            <v>65</v>
          </cell>
          <cell r="K56" t="str">
            <v>PZ</v>
          </cell>
          <cell r="L56" t="str">
            <v>000000000000102191</v>
          </cell>
          <cell r="M56">
            <v>10.272</v>
          </cell>
          <cell r="N56">
            <v>0.85599999999999998</v>
          </cell>
        </row>
        <row r="57">
          <cell r="A57">
            <v>102192</v>
          </cell>
          <cell r="B57" t="str">
            <v>eni i-Sint MS 5W-30 6X4 LT TA</v>
          </cell>
          <cell r="D57">
            <v>20.544</v>
          </cell>
          <cell r="E57" t="str">
            <v>P</v>
          </cell>
          <cell r="F57" t="str">
            <v>Lubr. Specializzata</v>
          </cell>
          <cell r="G57">
            <v>50</v>
          </cell>
          <cell r="H57">
            <v>3</v>
          </cell>
          <cell r="I57" t="str">
            <v>EUR</v>
          </cell>
          <cell r="J57">
            <v>126</v>
          </cell>
          <cell r="K57" t="str">
            <v>PZ</v>
          </cell>
          <cell r="L57" t="str">
            <v>000000000000102192</v>
          </cell>
          <cell r="M57">
            <v>20.544</v>
          </cell>
          <cell r="N57">
            <v>0.85599999999999998</v>
          </cell>
        </row>
        <row r="58">
          <cell r="A58">
            <v>102200</v>
          </cell>
          <cell r="B58" t="str">
            <v>eni i-Sint MS 5W-40    SF</v>
          </cell>
          <cell r="D58">
            <v>1000</v>
          </cell>
          <cell r="E58" t="str">
            <v>P</v>
          </cell>
          <cell r="F58" t="str">
            <v>Lubr. Specializzata</v>
          </cell>
          <cell r="G58">
            <v>50</v>
          </cell>
          <cell r="H58">
            <v>3</v>
          </cell>
          <cell r="I58" t="str">
            <v>EUR</v>
          </cell>
          <cell r="J58">
            <v>5396</v>
          </cell>
          <cell r="K58" t="str">
            <v>TM</v>
          </cell>
          <cell r="L58" t="str">
            <v>000000000000102200</v>
          </cell>
          <cell r="M58">
            <v>1000</v>
          </cell>
          <cell r="N58">
            <v>0.85399999999999998</v>
          </cell>
        </row>
        <row r="59">
          <cell r="A59">
            <v>102210</v>
          </cell>
          <cell r="B59" t="str">
            <v>eni i-Sint MS 5W-40  205 LT FS</v>
          </cell>
          <cell r="D59">
            <v>175.07</v>
          </cell>
          <cell r="E59" t="str">
            <v>P</v>
          </cell>
          <cell r="F59" t="str">
            <v>Lubr. Specializzata</v>
          </cell>
          <cell r="G59">
            <v>50</v>
          </cell>
          <cell r="H59">
            <v>3</v>
          </cell>
          <cell r="I59" t="str">
            <v>EUR</v>
          </cell>
          <cell r="J59">
            <v>1031</v>
          </cell>
          <cell r="K59" t="str">
            <v>PZ</v>
          </cell>
          <cell r="L59" t="str">
            <v>000000000000102210</v>
          </cell>
          <cell r="M59">
            <v>175.07</v>
          </cell>
          <cell r="N59">
            <v>0.85399999999999998</v>
          </cell>
        </row>
        <row r="60">
          <cell r="A60">
            <v>102223</v>
          </cell>
          <cell r="B60" t="str">
            <v>eni i-Sint MS 5W-40  1000 L CV</v>
          </cell>
          <cell r="D60">
            <v>854</v>
          </cell>
          <cell r="E60" t="str">
            <v>P</v>
          </cell>
          <cell r="F60" t="str">
            <v>Lubr. Specializzata</v>
          </cell>
          <cell r="G60">
            <v>50</v>
          </cell>
          <cell r="H60">
            <v>3</v>
          </cell>
          <cell r="I60" t="str">
            <v>EUR</v>
          </cell>
          <cell r="J60">
            <v>4913</v>
          </cell>
          <cell r="K60" t="str">
            <v>PZ</v>
          </cell>
          <cell r="L60" t="str">
            <v>000000000000102223</v>
          </cell>
          <cell r="M60">
            <v>854</v>
          </cell>
          <cell r="N60">
            <v>0.85399999999999998</v>
          </cell>
        </row>
        <row r="61">
          <cell r="A61">
            <v>102291</v>
          </cell>
          <cell r="B61" t="str">
            <v>eni i-Sint MS 5W-40    12X1 LT TA</v>
          </cell>
          <cell r="D61">
            <v>10.247999999999999</v>
          </cell>
          <cell r="E61" t="str">
            <v>P</v>
          </cell>
          <cell r="F61" t="str">
            <v>Lubr. Specializzata</v>
          </cell>
          <cell r="G61">
            <v>50</v>
          </cell>
          <cell r="H61">
            <v>3</v>
          </cell>
          <cell r="I61" t="str">
            <v>EUR</v>
          </cell>
          <cell r="J61">
            <v>66</v>
          </cell>
          <cell r="K61" t="str">
            <v>PZ</v>
          </cell>
          <cell r="L61" t="str">
            <v>000000000000102291</v>
          </cell>
          <cell r="M61">
            <v>10.247999999999999</v>
          </cell>
          <cell r="N61">
            <v>0.85399999999999998</v>
          </cell>
        </row>
        <row r="62">
          <cell r="A62">
            <v>102292</v>
          </cell>
          <cell r="B62" t="str">
            <v>eni i-Sint MS 5W-40    6X4 LT TA</v>
          </cell>
          <cell r="D62">
            <v>20.495999999999999</v>
          </cell>
          <cell r="E62" t="str">
            <v>P</v>
          </cell>
          <cell r="F62" t="str">
            <v>Lubr. Specializzata</v>
          </cell>
          <cell r="G62">
            <v>50</v>
          </cell>
          <cell r="H62">
            <v>3</v>
          </cell>
          <cell r="I62" t="str">
            <v>EUR</v>
          </cell>
          <cell r="J62">
            <v>129</v>
          </cell>
          <cell r="K62" t="str">
            <v>PZ</v>
          </cell>
          <cell r="L62" t="str">
            <v>000000000000102292</v>
          </cell>
          <cell r="M62">
            <v>20.495999999999999</v>
          </cell>
          <cell r="N62">
            <v>0.85399999999999998</v>
          </cell>
        </row>
        <row r="63">
          <cell r="A63">
            <v>102300</v>
          </cell>
          <cell r="B63" t="str">
            <v>eni i-Sint  5W-40    SF</v>
          </cell>
          <cell r="D63">
            <v>1000</v>
          </cell>
          <cell r="E63" t="str">
            <v>P</v>
          </cell>
          <cell r="F63" t="str">
            <v>Lubr. Specializzata</v>
          </cell>
          <cell r="G63">
            <v>50</v>
          </cell>
          <cell r="H63">
            <v>3</v>
          </cell>
          <cell r="I63" t="str">
            <v>EUR</v>
          </cell>
          <cell r="J63">
            <v>4853</v>
          </cell>
          <cell r="K63" t="str">
            <v>TM</v>
          </cell>
          <cell r="L63" t="str">
            <v>000000000000102300</v>
          </cell>
          <cell r="M63">
            <v>1000</v>
          </cell>
          <cell r="N63">
            <v>0.85399999999999998</v>
          </cell>
        </row>
        <row r="64">
          <cell r="A64">
            <v>102310</v>
          </cell>
          <cell r="B64" t="str">
            <v>eni i-Sint  5W-40  205 LT FS</v>
          </cell>
          <cell r="D64">
            <v>175.07</v>
          </cell>
          <cell r="E64" t="str">
            <v>P</v>
          </cell>
          <cell r="F64" t="str">
            <v>Lubr. Specializzata</v>
          </cell>
          <cell r="G64">
            <v>50</v>
          </cell>
          <cell r="H64">
            <v>3</v>
          </cell>
          <cell r="I64" t="str">
            <v>EUR</v>
          </cell>
          <cell r="J64">
            <v>936</v>
          </cell>
          <cell r="K64" t="str">
            <v>PZ</v>
          </cell>
          <cell r="L64" t="str">
            <v>000000000000102310</v>
          </cell>
          <cell r="M64">
            <v>175.07</v>
          </cell>
          <cell r="N64">
            <v>0.85399999999999998</v>
          </cell>
        </row>
        <row r="65">
          <cell r="A65">
            <v>102323</v>
          </cell>
          <cell r="B65" t="str">
            <v>eni i-Sint  5W-40  1000 L CV</v>
          </cell>
          <cell r="D65">
            <v>854</v>
          </cell>
          <cell r="E65" t="str">
            <v>P</v>
          </cell>
          <cell r="F65" t="str">
            <v>Lubr. Specializzata</v>
          </cell>
          <cell r="G65">
            <v>50</v>
          </cell>
          <cell r="H65">
            <v>3</v>
          </cell>
          <cell r="I65" t="str">
            <v>EUR</v>
          </cell>
          <cell r="J65">
            <v>4448</v>
          </cell>
          <cell r="K65" t="str">
            <v>PZ</v>
          </cell>
          <cell r="L65" t="str">
            <v>000000000000102323</v>
          </cell>
          <cell r="M65">
            <v>854</v>
          </cell>
          <cell r="N65">
            <v>0.85399999999999998</v>
          </cell>
        </row>
        <row r="66">
          <cell r="A66">
            <v>102391</v>
          </cell>
          <cell r="B66" t="str">
            <v>eni i-Sint 5W-40    12X1 LT TA</v>
          </cell>
          <cell r="D66">
            <v>10.247999999999999</v>
          </cell>
          <cell r="E66" t="str">
            <v>P</v>
          </cell>
          <cell r="F66" t="str">
            <v>Lubr. Specializzata</v>
          </cell>
          <cell r="G66">
            <v>50</v>
          </cell>
          <cell r="H66">
            <v>3</v>
          </cell>
          <cell r="I66" t="str">
            <v>EUR</v>
          </cell>
          <cell r="J66">
            <v>61</v>
          </cell>
          <cell r="K66" t="str">
            <v>PZ</v>
          </cell>
          <cell r="L66" t="str">
            <v>000000000000102391</v>
          </cell>
          <cell r="M66">
            <v>10.247999999999999</v>
          </cell>
          <cell r="N66">
            <v>0.85399999999999998</v>
          </cell>
        </row>
        <row r="67">
          <cell r="A67">
            <v>102392</v>
          </cell>
          <cell r="B67" t="str">
            <v>eni i-Sint 5W-40    6X4 LT TA</v>
          </cell>
          <cell r="D67">
            <v>20.495999999999999</v>
          </cell>
          <cell r="E67" t="str">
            <v>P</v>
          </cell>
          <cell r="F67" t="str">
            <v>Lubr. Specializzata</v>
          </cell>
          <cell r="G67">
            <v>50</v>
          </cell>
          <cell r="H67">
            <v>3</v>
          </cell>
          <cell r="I67" t="str">
            <v>EUR</v>
          </cell>
          <cell r="J67">
            <v>118</v>
          </cell>
          <cell r="K67" t="str">
            <v>PZ</v>
          </cell>
          <cell r="L67" t="str">
            <v>000000000000102392</v>
          </cell>
          <cell r="M67">
            <v>20.495999999999999</v>
          </cell>
          <cell r="N67">
            <v>0.85399999999999998</v>
          </cell>
        </row>
        <row r="68">
          <cell r="A68">
            <v>102400</v>
          </cell>
          <cell r="B68" t="str">
            <v>eni i-Sint  10W-40  SF</v>
          </cell>
          <cell r="D68">
            <v>1000</v>
          </cell>
          <cell r="E68" t="str">
            <v>P</v>
          </cell>
          <cell r="F68" t="str">
            <v>SINT</v>
          </cell>
          <cell r="G68">
            <v>1</v>
          </cell>
          <cell r="H68">
            <v>3</v>
          </cell>
          <cell r="I68" t="str">
            <v>EUR</v>
          </cell>
          <cell r="J68">
            <v>3420</v>
          </cell>
          <cell r="K68" t="str">
            <v>TM</v>
          </cell>
          <cell r="L68" t="str">
            <v>000000000000102400</v>
          </cell>
          <cell r="M68">
            <v>1000</v>
          </cell>
          <cell r="N68">
            <v>0.873</v>
          </cell>
        </row>
        <row r="69">
          <cell r="A69">
            <v>102410</v>
          </cell>
          <cell r="B69" t="str">
            <v>eni i-Sint 10W-40   205 LT FS</v>
          </cell>
          <cell r="D69">
            <v>178.965</v>
          </cell>
          <cell r="E69" t="str">
            <v>P</v>
          </cell>
          <cell r="F69" t="str">
            <v>SINT</v>
          </cell>
          <cell r="G69">
            <v>1</v>
          </cell>
          <cell r="H69">
            <v>3</v>
          </cell>
          <cell r="I69" t="str">
            <v>EUR</v>
          </cell>
          <cell r="J69">
            <v>699</v>
          </cell>
          <cell r="K69" t="str">
            <v>PZ</v>
          </cell>
          <cell r="L69" t="str">
            <v>000000000000102410</v>
          </cell>
          <cell r="M69">
            <v>178.965</v>
          </cell>
          <cell r="N69">
            <v>0.873</v>
          </cell>
        </row>
        <row r="70">
          <cell r="A70">
            <v>102423</v>
          </cell>
          <cell r="B70" t="str">
            <v>eni i-Sint 10W-40   1000 L CV</v>
          </cell>
          <cell r="D70">
            <v>873</v>
          </cell>
          <cell r="E70" t="str">
            <v>P</v>
          </cell>
          <cell r="F70" t="str">
            <v>SINT</v>
          </cell>
          <cell r="G70">
            <v>1</v>
          </cell>
          <cell r="H70">
            <v>3</v>
          </cell>
          <cell r="I70" t="str">
            <v>EUR</v>
          </cell>
          <cell r="J70">
            <v>3292</v>
          </cell>
          <cell r="K70" t="str">
            <v>PZ</v>
          </cell>
          <cell r="L70" t="str">
            <v>000000000000102423</v>
          </cell>
          <cell r="M70">
            <v>873</v>
          </cell>
          <cell r="N70">
            <v>0.873</v>
          </cell>
        </row>
        <row r="71">
          <cell r="A71">
            <v>102491</v>
          </cell>
          <cell r="B71" t="str">
            <v>eni i-Sint 10W-40   12X1 LT TA</v>
          </cell>
          <cell r="D71">
            <v>10.475999999999999</v>
          </cell>
          <cell r="E71" t="str">
            <v>P</v>
          </cell>
          <cell r="F71" t="str">
            <v>SINT</v>
          </cell>
          <cell r="G71">
            <v>1</v>
          </cell>
          <cell r="H71">
            <v>3</v>
          </cell>
          <cell r="I71" t="str">
            <v>EUR</v>
          </cell>
          <cell r="J71">
            <v>47</v>
          </cell>
          <cell r="K71" t="str">
            <v>PZ</v>
          </cell>
          <cell r="L71" t="str">
            <v>000000000000102491</v>
          </cell>
          <cell r="M71">
            <v>10.475999999999999</v>
          </cell>
          <cell r="N71">
            <v>0.873</v>
          </cell>
        </row>
        <row r="72">
          <cell r="A72">
            <v>102492</v>
          </cell>
          <cell r="B72" t="str">
            <v>eni i-Sint 10W-40   6X4 LT TA</v>
          </cell>
          <cell r="D72">
            <v>20.951999999999998</v>
          </cell>
          <cell r="E72" t="str">
            <v>P</v>
          </cell>
          <cell r="F72" t="str">
            <v>SINT</v>
          </cell>
          <cell r="G72">
            <v>1</v>
          </cell>
          <cell r="H72">
            <v>3</v>
          </cell>
          <cell r="I72" t="str">
            <v>EUR</v>
          </cell>
          <cell r="J72">
            <v>90</v>
          </cell>
          <cell r="K72" t="str">
            <v>PZ</v>
          </cell>
          <cell r="L72" t="str">
            <v>000000000000102492</v>
          </cell>
          <cell r="M72">
            <v>20.951999999999998</v>
          </cell>
          <cell r="N72">
            <v>0.873</v>
          </cell>
        </row>
        <row r="73">
          <cell r="A73">
            <v>103100</v>
          </cell>
          <cell r="B73" t="str">
            <v>SMO 20W/50              SF</v>
          </cell>
          <cell r="D73">
            <v>1000</v>
          </cell>
          <cell r="E73" t="str">
            <v>P</v>
          </cell>
          <cell r="F73" t="str">
            <v>Altri auto</v>
          </cell>
          <cell r="G73">
            <v>2</v>
          </cell>
          <cell r="H73">
            <v>2</v>
          </cell>
          <cell r="I73" t="str">
            <v>EUR</v>
          </cell>
          <cell r="J73">
            <v>1904.72</v>
          </cell>
          <cell r="K73" t="str">
            <v>TM</v>
          </cell>
          <cell r="L73" t="str">
            <v>000000000000103100</v>
          </cell>
        </row>
        <row r="74">
          <cell r="A74">
            <v>103131</v>
          </cell>
          <cell r="B74" t="str">
            <v>SMO 20W/50       180 KG FS</v>
          </cell>
          <cell r="D74">
            <v>180</v>
          </cell>
          <cell r="E74" t="str">
            <v>P</v>
          </cell>
          <cell r="F74" t="str">
            <v>Altri auto</v>
          </cell>
          <cell r="G74">
            <v>2</v>
          </cell>
          <cell r="H74">
            <v>2</v>
          </cell>
          <cell r="I74" t="str">
            <v>EUR</v>
          </cell>
          <cell r="J74">
            <v>391.77</v>
          </cell>
          <cell r="K74" t="str">
            <v>PZ</v>
          </cell>
          <cell r="L74" t="str">
            <v>000000000000103131</v>
          </cell>
        </row>
        <row r="75">
          <cell r="A75">
            <v>103140</v>
          </cell>
          <cell r="B75" t="str">
            <v>SMO 20W/50        18 KG SE</v>
          </cell>
          <cell r="D75">
            <v>18</v>
          </cell>
          <cell r="E75" t="str">
            <v>P</v>
          </cell>
          <cell r="F75" t="str">
            <v>Altri auto</v>
          </cell>
          <cell r="G75">
            <v>2</v>
          </cell>
          <cell r="H75">
            <v>2</v>
          </cell>
          <cell r="I75" t="str">
            <v>EUR</v>
          </cell>
          <cell r="J75">
            <v>41.83</v>
          </cell>
          <cell r="K75" t="str">
            <v>PZ</v>
          </cell>
          <cell r="L75" t="str">
            <v>000000000000103140</v>
          </cell>
        </row>
        <row r="76">
          <cell r="A76">
            <v>103191</v>
          </cell>
          <cell r="B76" t="str">
            <v>SUPERMOTOROIL 20W/50 12X1 LT TA</v>
          </cell>
          <cell r="D76">
            <v>10.535</v>
          </cell>
          <cell r="E76" t="str">
            <v>P</v>
          </cell>
          <cell r="F76" t="str">
            <v>Altri auto</v>
          </cell>
          <cell r="G76">
            <v>2</v>
          </cell>
          <cell r="H76">
            <v>2</v>
          </cell>
          <cell r="I76" t="str">
            <v>EUR</v>
          </cell>
          <cell r="J76">
            <v>26.51</v>
          </cell>
          <cell r="K76" t="str">
            <v>PZ</v>
          </cell>
          <cell r="L76" t="str">
            <v>000000000000103191</v>
          </cell>
        </row>
        <row r="77">
          <cell r="A77">
            <v>103192</v>
          </cell>
          <cell r="B77" t="str">
            <v>SMO 20W/50   6X4 LT TA PET</v>
          </cell>
          <cell r="D77">
            <v>21.07</v>
          </cell>
          <cell r="E77" t="str">
            <v>P</v>
          </cell>
          <cell r="F77" t="str">
            <v>Altri auto</v>
          </cell>
          <cell r="G77">
            <v>2</v>
          </cell>
          <cell r="H77">
            <v>2</v>
          </cell>
          <cell r="I77" t="str">
            <v>EUR</v>
          </cell>
          <cell r="J77">
            <v>51.71</v>
          </cell>
          <cell r="K77" t="str">
            <v>PZ</v>
          </cell>
          <cell r="L77" t="str">
            <v>000000000000103192</v>
          </cell>
        </row>
        <row r="78">
          <cell r="A78">
            <v>103300</v>
          </cell>
          <cell r="B78" t="str">
            <v>eni i-Base  15W-40  SF</v>
          </cell>
          <cell r="D78">
            <v>1000</v>
          </cell>
          <cell r="E78" t="str">
            <v>P</v>
          </cell>
          <cell r="F78" t="str">
            <v>Altri auto</v>
          </cell>
          <cell r="G78">
            <v>2</v>
          </cell>
          <cell r="H78">
            <v>2</v>
          </cell>
          <cell r="I78" t="str">
            <v>EUR</v>
          </cell>
          <cell r="J78">
            <v>2093</v>
          </cell>
          <cell r="K78" t="str">
            <v>TM</v>
          </cell>
          <cell r="L78" t="str">
            <v>000000000000103300</v>
          </cell>
          <cell r="M78">
            <v>1000</v>
          </cell>
          <cell r="N78">
            <v>0.879</v>
          </cell>
          <cell r="O78">
            <v>1000</v>
          </cell>
        </row>
        <row r="79">
          <cell r="A79">
            <v>103310</v>
          </cell>
          <cell r="B79" t="str">
            <v>eni i-Base  15W-40  205 LT FS</v>
          </cell>
          <cell r="D79">
            <v>180.19499999999999</v>
          </cell>
          <cell r="E79" t="str">
            <v>P</v>
          </cell>
          <cell r="F79" t="str">
            <v>Altri auto</v>
          </cell>
          <cell r="G79">
            <v>2</v>
          </cell>
          <cell r="H79">
            <v>2</v>
          </cell>
          <cell r="I79" t="str">
            <v>EUR</v>
          </cell>
          <cell r="J79">
            <v>435</v>
          </cell>
          <cell r="K79" t="str">
            <v>PZ</v>
          </cell>
          <cell r="L79" t="str">
            <v>000000000000103310</v>
          </cell>
          <cell r="M79">
            <v>180.19499999999999</v>
          </cell>
          <cell r="N79">
            <v>0.879</v>
          </cell>
          <cell r="O79">
            <v>205</v>
          </cell>
        </row>
        <row r="80">
          <cell r="A80">
            <v>103323</v>
          </cell>
          <cell r="B80" t="str">
            <v>eni i-Base  15W-40  1000 L CV</v>
          </cell>
          <cell r="D80">
            <v>879</v>
          </cell>
          <cell r="E80" t="str">
            <v>P</v>
          </cell>
          <cell r="F80" t="str">
            <v>Altri auto</v>
          </cell>
          <cell r="G80">
            <v>2</v>
          </cell>
          <cell r="H80">
            <v>2</v>
          </cell>
          <cell r="I80" t="str">
            <v>EUR</v>
          </cell>
          <cell r="J80">
            <v>2045</v>
          </cell>
          <cell r="K80" t="str">
            <v>PZ</v>
          </cell>
          <cell r="L80" t="str">
            <v>000000000000103323</v>
          </cell>
          <cell r="M80">
            <v>879</v>
          </cell>
          <cell r="N80">
            <v>0.879</v>
          </cell>
          <cell r="O80">
            <v>1000</v>
          </cell>
        </row>
        <row r="81">
          <cell r="A81">
            <v>103391</v>
          </cell>
          <cell r="B81" t="str">
            <v>eni i-Base  15W-40  12X1 LT TA</v>
          </cell>
          <cell r="D81">
            <v>10.548</v>
          </cell>
          <cell r="E81" t="str">
            <v>P</v>
          </cell>
          <cell r="F81" t="str">
            <v>Altri auto</v>
          </cell>
          <cell r="G81">
            <v>2</v>
          </cell>
          <cell r="H81">
            <v>2</v>
          </cell>
          <cell r="I81" t="str">
            <v>EUR</v>
          </cell>
          <cell r="J81">
            <v>30</v>
          </cell>
          <cell r="K81" t="str">
            <v>PZ</v>
          </cell>
          <cell r="L81" t="str">
            <v>000000000000103391</v>
          </cell>
          <cell r="M81">
            <v>10.548</v>
          </cell>
          <cell r="N81">
            <v>0.879</v>
          </cell>
          <cell r="O81">
            <v>12</v>
          </cell>
        </row>
        <row r="82">
          <cell r="A82">
            <v>103392</v>
          </cell>
          <cell r="B82" t="str">
            <v>eni i-Base  15W-40  6X4 LT TA</v>
          </cell>
          <cell r="D82">
            <v>21.096</v>
          </cell>
          <cell r="E82" t="str">
            <v>P</v>
          </cell>
          <cell r="F82" t="str">
            <v>Altri auto</v>
          </cell>
          <cell r="G82">
            <v>2</v>
          </cell>
          <cell r="H82">
            <v>2</v>
          </cell>
          <cell r="I82" t="str">
            <v>EUR</v>
          </cell>
          <cell r="J82">
            <v>57</v>
          </cell>
          <cell r="K82" t="str">
            <v>PZ</v>
          </cell>
          <cell r="L82" t="str">
            <v>000000000000103392</v>
          </cell>
          <cell r="M82">
            <v>21.096</v>
          </cell>
          <cell r="N82">
            <v>0.879</v>
          </cell>
          <cell r="O82">
            <v>24</v>
          </cell>
        </row>
        <row r="83">
          <cell r="A83">
            <v>103400</v>
          </cell>
          <cell r="B83" t="str">
            <v>F1 SMO 15W/40           SF</v>
          </cell>
          <cell r="D83">
            <v>1000</v>
          </cell>
          <cell r="E83" t="str">
            <v>P</v>
          </cell>
          <cell r="F83" t="str">
            <v>Altri auto</v>
          </cell>
          <cell r="G83">
            <v>2</v>
          </cell>
          <cell r="H83">
            <v>2</v>
          </cell>
          <cell r="I83" t="str">
            <v>EUR</v>
          </cell>
          <cell r="J83">
            <v>2103.7600000000002</v>
          </cell>
          <cell r="K83" t="str">
            <v>TM</v>
          </cell>
          <cell r="L83" t="str">
            <v>000000000000103400</v>
          </cell>
        </row>
        <row r="84">
          <cell r="A84">
            <v>103411</v>
          </cell>
          <cell r="B84" t="str">
            <v>F1 SMO 15W/40    180 KG FS</v>
          </cell>
          <cell r="D84">
            <v>180</v>
          </cell>
          <cell r="E84" t="str">
            <v>P</v>
          </cell>
          <cell r="F84" t="str">
            <v>Altri auto</v>
          </cell>
          <cell r="G84">
            <v>2</v>
          </cell>
          <cell r="H84">
            <v>2</v>
          </cell>
          <cell r="I84" t="str">
            <v>EUR</v>
          </cell>
          <cell r="J84">
            <v>420.9</v>
          </cell>
          <cell r="K84" t="str">
            <v>PZ</v>
          </cell>
          <cell r="L84" t="str">
            <v>000000000000103411</v>
          </cell>
        </row>
        <row r="85">
          <cell r="A85">
            <v>103423</v>
          </cell>
          <cell r="B85" t="str">
            <v>F1 SMO 15W/40    850 KG CV</v>
          </cell>
          <cell r="D85">
            <v>850</v>
          </cell>
          <cell r="E85" t="str">
            <v>P</v>
          </cell>
          <cell r="F85" t="str">
            <v>Altri auto</v>
          </cell>
          <cell r="G85">
            <v>2</v>
          </cell>
          <cell r="H85">
            <v>2</v>
          </cell>
          <cell r="I85" t="str">
            <v>EUR</v>
          </cell>
          <cell r="J85">
            <v>1990.92</v>
          </cell>
          <cell r="K85" t="str">
            <v>PZ</v>
          </cell>
          <cell r="L85" t="str">
            <v>000000000000103423</v>
          </cell>
        </row>
        <row r="86">
          <cell r="A86">
            <v>103430</v>
          </cell>
          <cell r="B86" t="str">
            <v>F1 SMO 15W/40     48 KG FS</v>
          </cell>
          <cell r="D86">
            <v>48</v>
          </cell>
          <cell r="E86" t="str">
            <v>P</v>
          </cell>
          <cell r="F86" t="str">
            <v>Altri auto</v>
          </cell>
          <cell r="G86">
            <v>2</v>
          </cell>
          <cell r="H86">
            <v>2</v>
          </cell>
          <cell r="I86" t="str">
            <v>EUR</v>
          </cell>
          <cell r="J86">
            <v>123.58</v>
          </cell>
          <cell r="K86" t="str">
            <v>PZ</v>
          </cell>
          <cell r="L86" t="str">
            <v>000000000000103430</v>
          </cell>
        </row>
        <row r="87">
          <cell r="A87">
            <v>103440</v>
          </cell>
          <cell r="B87" t="str">
            <v>F1 SMO 15W/40     18 KG SE</v>
          </cell>
          <cell r="D87">
            <v>18</v>
          </cell>
          <cell r="E87" t="str">
            <v>P</v>
          </cell>
          <cell r="F87" t="str">
            <v>Altri auto</v>
          </cell>
          <cell r="G87">
            <v>2</v>
          </cell>
          <cell r="H87">
            <v>2</v>
          </cell>
          <cell r="I87" t="str">
            <v>EUR</v>
          </cell>
          <cell r="J87">
            <v>45.41</v>
          </cell>
          <cell r="K87" t="str">
            <v>PZ</v>
          </cell>
          <cell r="L87" t="str">
            <v>000000000000103440</v>
          </cell>
        </row>
        <row r="88">
          <cell r="A88">
            <v>103491</v>
          </cell>
          <cell r="B88" t="str">
            <v>F.1 SUPERMOTOROIL 15W/40 12X1 LT TA</v>
          </cell>
          <cell r="D88">
            <v>10.56</v>
          </cell>
          <cell r="E88" t="str">
            <v>P</v>
          </cell>
          <cell r="F88" t="str">
            <v>Altri auto</v>
          </cell>
          <cell r="G88">
            <v>2</v>
          </cell>
          <cell r="H88">
            <v>2</v>
          </cell>
          <cell r="I88" t="str">
            <v>EUR</v>
          </cell>
          <cell r="J88">
            <v>28.68</v>
          </cell>
          <cell r="K88" t="str">
            <v>PZ</v>
          </cell>
          <cell r="L88" t="str">
            <v>000000000000103491</v>
          </cell>
        </row>
        <row r="89">
          <cell r="A89">
            <v>103492</v>
          </cell>
          <cell r="B89" t="str">
            <v>F.1 SUPERMOTOROIL 15W/40  6X4 LT PET</v>
          </cell>
          <cell r="D89">
            <v>21.07</v>
          </cell>
          <cell r="E89" t="str">
            <v>P</v>
          </cell>
          <cell r="F89" t="str">
            <v>Altri auto</v>
          </cell>
          <cell r="G89">
            <v>2</v>
          </cell>
          <cell r="H89">
            <v>2</v>
          </cell>
          <cell r="I89" t="str">
            <v>EUR</v>
          </cell>
          <cell r="J89">
            <v>55.4</v>
          </cell>
          <cell r="K89" t="str">
            <v>PZ</v>
          </cell>
          <cell r="L89" t="str">
            <v>000000000000103492</v>
          </cell>
        </row>
        <row r="90">
          <cell r="A90">
            <v>103500</v>
          </cell>
          <cell r="B90" t="str">
            <v>eni i-Sint professional 5W-40  SF</v>
          </cell>
          <cell r="D90">
            <v>1000</v>
          </cell>
          <cell r="E90" t="str">
            <v>P</v>
          </cell>
          <cell r="F90" t="str">
            <v>SINT</v>
          </cell>
          <cell r="G90">
            <v>1</v>
          </cell>
          <cell r="H90">
            <v>3</v>
          </cell>
          <cell r="I90" t="str">
            <v>EUR</v>
          </cell>
          <cell r="J90">
            <v>4296</v>
          </cell>
          <cell r="K90" t="str">
            <v>TM</v>
          </cell>
          <cell r="L90" t="str">
            <v>000000000000103500</v>
          </cell>
          <cell r="M90">
            <v>1000</v>
          </cell>
          <cell r="N90">
            <v>0.85599999999999998</v>
          </cell>
        </row>
        <row r="91">
          <cell r="A91">
            <v>103510</v>
          </cell>
          <cell r="B91" t="str">
            <v>eni i-Sint professional 5W-40 205 LT FS</v>
          </cell>
          <cell r="D91">
            <v>175.48</v>
          </cell>
          <cell r="E91" t="str">
            <v>P</v>
          </cell>
          <cell r="F91" t="str">
            <v>SINT</v>
          </cell>
          <cell r="G91">
            <v>1</v>
          </cell>
          <cell r="H91">
            <v>3</v>
          </cell>
          <cell r="I91" t="str">
            <v>EUR</v>
          </cell>
          <cell r="J91">
            <v>840</v>
          </cell>
          <cell r="K91" t="str">
            <v>PZ</v>
          </cell>
          <cell r="L91" t="str">
            <v>000000000000103510</v>
          </cell>
          <cell r="M91">
            <v>175.48</v>
          </cell>
          <cell r="N91">
            <v>0.85599999999999998</v>
          </cell>
          <cell r="O91">
            <v>205</v>
          </cell>
        </row>
        <row r="92">
          <cell r="A92">
            <v>103800</v>
          </cell>
          <cell r="B92" t="str">
            <v>eni i-Sint professional 10W-40  SF</v>
          </cell>
          <cell r="D92">
            <v>1000</v>
          </cell>
          <cell r="E92" t="str">
            <v>P</v>
          </cell>
          <cell r="F92" t="str">
            <v>Altri auto</v>
          </cell>
          <cell r="G92">
            <v>2</v>
          </cell>
          <cell r="H92">
            <v>2</v>
          </cell>
          <cell r="I92" t="str">
            <v>EUR</v>
          </cell>
          <cell r="J92">
            <v>2208</v>
          </cell>
          <cell r="K92" t="str">
            <v>TM</v>
          </cell>
          <cell r="L92" t="str">
            <v>000000000000103800</v>
          </cell>
          <cell r="M92">
            <v>1000</v>
          </cell>
          <cell r="N92">
            <v>0.872</v>
          </cell>
        </row>
        <row r="93">
          <cell r="A93">
            <v>103810</v>
          </cell>
          <cell r="B93" t="str">
            <v>eni i-Sint professional 10W-40 205 LT FS</v>
          </cell>
          <cell r="D93">
            <v>178.76</v>
          </cell>
          <cell r="E93" t="str">
            <v>P</v>
          </cell>
          <cell r="F93" t="str">
            <v>Altri auto</v>
          </cell>
          <cell r="G93">
            <v>2</v>
          </cell>
          <cell r="H93">
            <v>2</v>
          </cell>
          <cell r="I93" t="str">
            <v>EUR</v>
          </cell>
          <cell r="J93">
            <v>452</v>
          </cell>
          <cell r="K93" t="str">
            <v>PZ</v>
          </cell>
          <cell r="L93" t="str">
            <v>000000000000103810</v>
          </cell>
          <cell r="M93">
            <v>178.76</v>
          </cell>
          <cell r="N93">
            <v>0.872</v>
          </cell>
          <cell r="O93">
            <v>205</v>
          </cell>
        </row>
        <row r="94">
          <cell r="A94">
            <v>103823</v>
          </cell>
          <cell r="B94" t="str">
            <v>eni i-Sint professional 10W-40 1000L CV</v>
          </cell>
          <cell r="D94">
            <v>872</v>
          </cell>
          <cell r="E94" t="str">
            <v>P</v>
          </cell>
          <cell r="F94" t="str">
            <v>Altri auto</v>
          </cell>
          <cell r="G94">
            <v>2</v>
          </cell>
          <cell r="H94">
            <v>2</v>
          </cell>
          <cell r="I94" t="str">
            <v>EUR</v>
          </cell>
          <cell r="J94">
            <v>2130</v>
          </cell>
          <cell r="K94" t="str">
            <v>PZ</v>
          </cell>
          <cell r="L94" t="str">
            <v>000000000000103823</v>
          </cell>
          <cell r="M94">
            <v>872</v>
          </cell>
          <cell r="N94">
            <v>0.872</v>
          </cell>
          <cell r="O94">
            <v>1000</v>
          </cell>
        </row>
        <row r="95">
          <cell r="A95">
            <v>103900</v>
          </cell>
          <cell r="B95" t="str">
            <v>eni i-Base professional 15W-40  SF</v>
          </cell>
          <cell r="D95">
            <v>1000</v>
          </cell>
          <cell r="E95" t="str">
            <v>P</v>
          </cell>
          <cell r="F95" t="str">
            <v>Altri auto</v>
          </cell>
          <cell r="G95">
            <v>2</v>
          </cell>
          <cell r="H95">
            <v>2</v>
          </cell>
          <cell r="I95" t="str">
            <v>EUR</v>
          </cell>
          <cell r="J95">
            <v>1662</v>
          </cell>
          <cell r="K95" t="str">
            <v>TM</v>
          </cell>
          <cell r="L95" t="str">
            <v>000000000000103900</v>
          </cell>
          <cell r="M95">
            <v>1000</v>
          </cell>
          <cell r="N95">
            <v>0.874</v>
          </cell>
        </row>
        <row r="96">
          <cell r="A96">
            <v>103910</v>
          </cell>
          <cell r="B96" t="str">
            <v>eni i-Base professional 15W-40 205 LT FS</v>
          </cell>
          <cell r="D96">
            <v>179.17</v>
          </cell>
          <cell r="E96" t="str">
            <v>P</v>
          </cell>
          <cell r="F96" t="str">
            <v>Altri auto</v>
          </cell>
          <cell r="G96">
            <v>2</v>
          </cell>
          <cell r="H96">
            <v>2</v>
          </cell>
          <cell r="I96" t="str">
            <v>EUR</v>
          </cell>
          <cell r="J96">
            <v>356</v>
          </cell>
          <cell r="K96" t="str">
            <v>PZ</v>
          </cell>
          <cell r="L96" t="str">
            <v>000000000000103910</v>
          </cell>
          <cell r="M96">
            <v>179.17</v>
          </cell>
          <cell r="N96">
            <v>0.874</v>
          </cell>
          <cell r="O96">
            <v>205</v>
          </cell>
        </row>
        <row r="97">
          <cell r="A97">
            <v>103991</v>
          </cell>
          <cell r="B97" t="str">
            <v>eni i-Base professional 15W-40 1LT TA</v>
          </cell>
          <cell r="D97">
            <v>10.488</v>
          </cell>
          <cell r="E97" t="str">
            <v>P</v>
          </cell>
          <cell r="F97" t="str">
            <v>Altri auto</v>
          </cell>
          <cell r="G97">
            <v>2</v>
          </cell>
          <cell r="H97">
            <v>2</v>
          </cell>
          <cell r="I97" t="str">
            <v>EUR</v>
          </cell>
          <cell r="J97">
            <v>25</v>
          </cell>
          <cell r="K97" t="str">
            <v>PZ</v>
          </cell>
          <cell r="L97" t="str">
            <v>000000000000103991</v>
          </cell>
          <cell r="M97">
            <v>10.488</v>
          </cell>
          <cell r="N97">
            <v>0.874</v>
          </cell>
          <cell r="O97">
            <v>12</v>
          </cell>
        </row>
        <row r="98">
          <cell r="A98">
            <v>103992</v>
          </cell>
          <cell r="B98" t="str">
            <v>eni i-Base professional 15W-40 4LT TA</v>
          </cell>
          <cell r="D98">
            <v>20.975999999999999</v>
          </cell>
          <cell r="E98" t="str">
            <v>P</v>
          </cell>
          <cell r="F98" t="str">
            <v>Altri auto</v>
          </cell>
          <cell r="G98">
            <v>2</v>
          </cell>
          <cell r="H98">
            <v>2</v>
          </cell>
          <cell r="I98" t="str">
            <v>EUR</v>
          </cell>
          <cell r="J98">
            <v>48</v>
          </cell>
          <cell r="K98" t="str">
            <v>PZ</v>
          </cell>
          <cell r="L98" t="str">
            <v>000000000000103992</v>
          </cell>
          <cell r="M98">
            <v>20.975999999999999</v>
          </cell>
          <cell r="N98">
            <v>0.874</v>
          </cell>
          <cell r="O98">
            <v>24</v>
          </cell>
        </row>
        <row r="99">
          <cell r="A99">
            <v>106000</v>
          </cell>
          <cell r="B99" t="str">
            <v>MOT HD 20W/30           SF</v>
          </cell>
          <cell r="D99">
            <v>1000</v>
          </cell>
          <cell r="E99" t="str">
            <v>P</v>
          </cell>
          <cell r="F99" t="str">
            <v>Altri auto</v>
          </cell>
          <cell r="G99">
            <v>2</v>
          </cell>
          <cell r="H99">
            <v>2</v>
          </cell>
          <cell r="I99" t="str">
            <v>EUR</v>
          </cell>
          <cell r="J99">
            <v>1816.56</v>
          </cell>
          <cell r="K99" t="str">
            <v>TM</v>
          </cell>
          <cell r="L99" t="str">
            <v>000000000000106000</v>
          </cell>
        </row>
        <row r="100">
          <cell r="A100">
            <v>106100</v>
          </cell>
          <cell r="B100" t="str">
            <v>MOT HD 40/50            SF</v>
          </cell>
          <cell r="D100">
            <v>1000</v>
          </cell>
          <cell r="E100" t="str">
            <v>P</v>
          </cell>
          <cell r="F100" t="str">
            <v>Altri auto</v>
          </cell>
          <cell r="G100">
            <v>2</v>
          </cell>
          <cell r="H100">
            <v>2</v>
          </cell>
          <cell r="I100" t="str">
            <v>EUR</v>
          </cell>
          <cell r="J100">
            <v>1908.23</v>
          </cell>
          <cell r="K100" t="str">
            <v>TM</v>
          </cell>
          <cell r="L100" t="str">
            <v>000000000000106100</v>
          </cell>
        </row>
        <row r="101">
          <cell r="A101">
            <v>106111</v>
          </cell>
          <cell r="B101" t="str">
            <v>MOT HD 40/50     180 KG FS</v>
          </cell>
          <cell r="D101">
            <v>180</v>
          </cell>
          <cell r="E101" t="str">
            <v>P</v>
          </cell>
          <cell r="F101" t="str">
            <v>Altri auto</v>
          </cell>
          <cell r="G101">
            <v>2</v>
          </cell>
          <cell r="H101">
            <v>2</v>
          </cell>
          <cell r="I101" t="str">
            <v>EUR</v>
          </cell>
          <cell r="J101">
            <v>385.71</v>
          </cell>
          <cell r="K101" t="str">
            <v>PZ</v>
          </cell>
          <cell r="L101" t="str">
            <v>000000000000106111</v>
          </cell>
        </row>
        <row r="102">
          <cell r="A102">
            <v>106191</v>
          </cell>
          <cell r="B102" t="str">
            <v>MOTOR OIL HD 40W-50  12X1 LT TA</v>
          </cell>
          <cell r="D102">
            <v>10.535</v>
          </cell>
          <cell r="E102" t="str">
            <v>P</v>
          </cell>
          <cell r="F102" t="str">
            <v>Altri auto</v>
          </cell>
          <cell r="G102">
            <v>2</v>
          </cell>
          <cell r="H102">
            <v>2</v>
          </cell>
          <cell r="I102" t="str">
            <v>EUR</v>
          </cell>
          <cell r="J102">
            <v>26.6</v>
          </cell>
          <cell r="K102" t="str">
            <v>PZ</v>
          </cell>
          <cell r="L102" t="str">
            <v>000000000000106191</v>
          </cell>
        </row>
        <row r="103">
          <cell r="A103">
            <v>106192</v>
          </cell>
          <cell r="B103" t="str">
            <v>MOTOR OIL HD 40W-50   6X4 LT TA PET</v>
          </cell>
          <cell r="D103">
            <v>21.07</v>
          </cell>
          <cell r="E103" t="str">
            <v>P</v>
          </cell>
          <cell r="F103" t="str">
            <v>Altri auto</v>
          </cell>
          <cell r="G103">
            <v>2</v>
          </cell>
          <cell r="H103">
            <v>2</v>
          </cell>
          <cell r="I103" t="str">
            <v>EUR</v>
          </cell>
          <cell r="J103">
            <v>51.71</v>
          </cell>
          <cell r="K103" t="str">
            <v>PZ</v>
          </cell>
          <cell r="L103" t="str">
            <v>000000000000106192</v>
          </cell>
        </row>
        <row r="104">
          <cell r="A104">
            <v>106300</v>
          </cell>
          <cell r="B104" t="str">
            <v>MOT HD 20W/40           SF</v>
          </cell>
          <cell r="D104">
            <v>1000</v>
          </cell>
          <cell r="E104" t="str">
            <v>P</v>
          </cell>
          <cell r="F104" t="str">
            <v>Altri auto</v>
          </cell>
          <cell r="G104">
            <v>2</v>
          </cell>
          <cell r="H104">
            <v>2</v>
          </cell>
          <cell r="I104" t="str">
            <v>EUR</v>
          </cell>
          <cell r="J104">
            <v>1846.15</v>
          </cell>
          <cell r="K104" t="str">
            <v>TM</v>
          </cell>
          <cell r="L104" t="str">
            <v>000000000000106300</v>
          </cell>
        </row>
        <row r="105">
          <cell r="A105">
            <v>106311</v>
          </cell>
          <cell r="B105" t="str">
            <v>MOT HD 20W/40    180 KG FS</v>
          </cell>
          <cell r="D105">
            <v>180</v>
          </cell>
          <cell r="E105" t="str">
            <v>P</v>
          </cell>
          <cell r="F105" t="str">
            <v>Altri auto</v>
          </cell>
          <cell r="G105">
            <v>2</v>
          </cell>
          <cell r="H105">
            <v>2</v>
          </cell>
          <cell r="I105" t="str">
            <v>EUR</v>
          </cell>
          <cell r="J105">
            <v>374.53</v>
          </cell>
          <cell r="K105" t="str">
            <v>PZ</v>
          </cell>
          <cell r="L105" t="str">
            <v>000000000000106311</v>
          </cell>
        </row>
        <row r="106">
          <cell r="A106">
            <v>106340</v>
          </cell>
          <cell r="B106" t="str">
            <v>MOT HD 20W/40     18 KG SE</v>
          </cell>
          <cell r="D106">
            <v>18</v>
          </cell>
          <cell r="E106" t="str">
            <v>P</v>
          </cell>
          <cell r="F106" t="str">
            <v>Altri auto</v>
          </cell>
          <cell r="G106">
            <v>2</v>
          </cell>
          <cell r="H106">
            <v>2</v>
          </cell>
          <cell r="I106" t="str">
            <v>EUR</v>
          </cell>
          <cell r="J106">
            <v>40.78</v>
          </cell>
          <cell r="K106" t="str">
            <v>PZ</v>
          </cell>
          <cell r="L106" t="str">
            <v>000000000000106340</v>
          </cell>
        </row>
        <row r="107">
          <cell r="A107">
            <v>106391</v>
          </cell>
          <cell r="B107" t="str">
            <v>MOTOR OIL HD 20W/40   12X1 LT TA</v>
          </cell>
          <cell r="D107">
            <v>10.535</v>
          </cell>
          <cell r="E107" t="str">
            <v>P</v>
          </cell>
          <cell r="F107" t="str">
            <v>Altri auto</v>
          </cell>
          <cell r="G107">
            <v>2</v>
          </cell>
          <cell r="H107">
            <v>2</v>
          </cell>
          <cell r="I107" t="str">
            <v>EUR</v>
          </cell>
          <cell r="J107">
            <v>25.94</v>
          </cell>
          <cell r="K107" t="str">
            <v>PZ</v>
          </cell>
          <cell r="L107" t="str">
            <v>000000000000106391</v>
          </cell>
        </row>
        <row r="108">
          <cell r="A108">
            <v>106392</v>
          </cell>
          <cell r="B108" t="str">
            <v>MOTOR OIL HD 20W-40   6X4 LT TA PET</v>
          </cell>
          <cell r="D108">
            <v>21.07</v>
          </cell>
          <cell r="E108" t="str">
            <v>P</v>
          </cell>
          <cell r="F108" t="str">
            <v>Altri auto</v>
          </cell>
          <cell r="G108">
            <v>2</v>
          </cell>
          <cell r="H108">
            <v>2</v>
          </cell>
          <cell r="I108" t="str">
            <v>EUR</v>
          </cell>
          <cell r="J108">
            <v>50.47</v>
          </cell>
          <cell r="K108" t="str">
            <v>PZ</v>
          </cell>
          <cell r="L108" t="str">
            <v>000000000000106392</v>
          </cell>
        </row>
        <row r="109">
          <cell r="A109">
            <v>109200</v>
          </cell>
          <cell r="B109" t="str">
            <v>DIESEL GAMMA 30         SF</v>
          </cell>
          <cell r="D109">
            <v>1000</v>
          </cell>
          <cell r="E109" t="str">
            <v>P</v>
          </cell>
          <cell r="F109" t="str">
            <v>DIESEL ALTRI</v>
          </cell>
          <cell r="G109">
            <v>5</v>
          </cell>
          <cell r="H109">
            <v>2</v>
          </cell>
          <cell r="I109" t="str">
            <v>EUR</v>
          </cell>
          <cell r="J109">
            <v>1773.56</v>
          </cell>
          <cell r="K109" t="str">
            <v>TM</v>
          </cell>
          <cell r="L109" t="str">
            <v>000000000000109200</v>
          </cell>
        </row>
        <row r="110">
          <cell r="A110">
            <v>109211</v>
          </cell>
          <cell r="B110" t="str">
            <v>DIESEL GAMMA 30  180 KG FS</v>
          </cell>
          <cell r="D110">
            <v>180</v>
          </cell>
          <cell r="E110" t="str">
            <v>P</v>
          </cell>
          <cell r="F110" t="str">
            <v>DIESEL ALTRI</v>
          </cell>
          <cell r="G110">
            <v>5</v>
          </cell>
          <cell r="H110">
            <v>2</v>
          </cell>
          <cell r="I110" t="str">
            <v>EUR</v>
          </cell>
          <cell r="J110">
            <v>361.47</v>
          </cell>
          <cell r="K110" t="str">
            <v>PZ</v>
          </cell>
          <cell r="L110" t="str">
            <v>000000000000109211</v>
          </cell>
        </row>
        <row r="111">
          <cell r="A111">
            <v>109223</v>
          </cell>
          <cell r="B111" t="str">
            <v>DIESEL GAMMA 30  850 KG CV</v>
          </cell>
          <cell r="D111">
            <v>850</v>
          </cell>
          <cell r="E111" t="str">
            <v>P</v>
          </cell>
          <cell r="F111" t="str">
            <v>DIESEL ALTRI</v>
          </cell>
          <cell r="G111">
            <v>5</v>
          </cell>
          <cell r="H111">
            <v>2</v>
          </cell>
          <cell r="I111" t="str">
            <v>EUR</v>
          </cell>
          <cell r="J111">
            <v>1710.24</v>
          </cell>
          <cell r="K111" t="str">
            <v>PZ</v>
          </cell>
          <cell r="L111" t="str">
            <v>000000000000109223</v>
          </cell>
        </row>
        <row r="112">
          <cell r="A112">
            <v>109230</v>
          </cell>
          <cell r="B112" t="str">
            <v>DIESEL GAMMA 30   48 KG FS</v>
          </cell>
          <cell r="D112">
            <v>48</v>
          </cell>
          <cell r="E112" t="str">
            <v>P</v>
          </cell>
          <cell r="F112" t="str">
            <v>DIESEL ALTRI</v>
          </cell>
          <cell r="G112">
            <v>5</v>
          </cell>
          <cell r="H112">
            <v>2</v>
          </cell>
          <cell r="I112" t="str">
            <v>EUR</v>
          </cell>
          <cell r="J112">
            <v>107.73</v>
          </cell>
          <cell r="K112" t="str">
            <v>PZ</v>
          </cell>
          <cell r="L112" t="str">
            <v>000000000000109230</v>
          </cell>
        </row>
        <row r="113">
          <cell r="A113">
            <v>109240</v>
          </cell>
          <cell r="B113" t="str">
            <v>DIESEL GAMMA 30   18 KG SE</v>
          </cell>
          <cell r="D113">
            <v>18</v>
          </cell>
          <cell r="E113" t="str">
            <v>P</v>
          </cell>
          <cell r="F113" t="str">
            <v>DIESEL ALTRI</v>
          </cell>
          <cell r="G113">
            <v>5</v>
          </cell>
          <cell r="H113">
            <v>2</v>
          </cell>
          <cell r="I113" t="str">
            <v>EUR</v>
          </cell>
          <cell r="J113">
            <v>39.47</v>
          </cell>
          <cell r="K113" t="str">
            <v>PZ</v>
          </cell>
          <cell r="L113" t="str">
            <v>000000000000109240</v>
          </cell>
        </row>
        <row r="114">
          <cell r="A114">
            <v>109300</v>
          </cell>
          <cell r="B114" t="str">
            <v>DIESEL GAMMA 40         SF</v>
          </cell>
          <cell r="D114">
            <v>1000</v>
          </cell>
          <cell r="E114" t="str">
            <v>P</v>
          </cell>
          <cell r="F114" t="str">
            <v>DIESEL ALTRI</v>
          </cell>
          <cell r="G114">
            <v>5</v>
          </cell>
          <cell r="H114">
            <v>2</v>
          </cell>
          <cell r="I114" t="str">
            <v>EUR</v>
          </cell>
          <cell r="J114">
            <v>1852.62</v>
          </cell>
          <cell r="K114" t="str">
            <v>TM</v>
          </cell>
          <cell r="L114" t="str">
            <v>000000000000109300</v>
          </cell>
        </row>
        <row r="115">
          <cell r="A115">
            <v>109311</v>
          </cell>
          <cell r="B115" t="str">
            <v>DIESEL GAMMA 40  180 KG FS</v>
          </cell>
          <cell r="D115">
            <v>180</v>
          </cell>
          <cell r="E115" t="str">
            <v>P</v>
          </cell>
          <cell r="F115" t="str">
            <v>DIESEL ALTRI</v>
          </cell>
          <cell r="G115">
            <v>5</v>
          </cell>
          <cell r="H115">
            <v>2</v>
          </cell>
          <cell r="I115" t="str">
            <v>EUR</v>
          </cell>
          <cell r="J115">
            <v>375.7</v>
          </cell>
          <cell r="K115" t="str">
            <v>PZ</v>
          </cell>
          <cell r="L115" t="str">
            <v>000000000000109311</v>
          </cell>
        </row>
        <row r="116">
          <cell r="A116">
            <v>109330</v>
          </cell>
          <cell r="B116" t="str">
            <v>DIESEL GAMMA 40   48 KG FS</v>
          </cell>
          <cell r="D116">
            <v>48</v>
          </cell>
          <cell r="E116" t="str">
            <v>P</v>
          </cell>
          <cell r="F116" t="str">
            <v>DIESEL ALTRI</v>
          </cell>
          <cell r="G116">
            <v>5</v>
          </cell>
          <cell r="H116">
            <v>2</v>
          </cell>
          <cell r="I116" t="str">
            <v>EUR</v>
          </cell>
          <cell r="J116">
            <v>111.53</v>
          </cell>
          <cell r="K116" t="str">
            <v>PZ</v>
          </cell>
          <cell r="L116" t="str">
            <v>000000000000109330</v>
          </cell>
        </row>
        <row r="117">
          <cell r="A117">
            <v>109331</v>
          </cell>
          <cell r="B117" t="str">
            <v>DIESEL GAMMA 40  180 KG FS</v>
          </cell>
          <cell r="D117">
            <v>180</v>
          </cell>
          <cell r="E117" t="str">
            <v>P</v>
          </cell>
          <cell r="F117" t="str">
            <v>DIESEL ALTRI</v>
          </cell>
          <cell r="G117">
            <v>5</v>
          </cell>
          <cell r="H117">
            <v>2</v>
          </cell>
          <cell r="I117" t="str">
            <v>EUR</v>
          </cell>
          <cell r="J117">
            <v>382.39</v>
          </cell>
          <cell r="K117" t="str">
            <v>PZ</v>
          </cell>
          <cell r="L117" t="str">
            <v>000000000000109331</v>
          </cell>
        </row>
        <row r="118">
          <cell r="A118">
            <v>109340</v>
          </cell>
          <cell r="B118" t="str">
            <v>DIESEL GAMMA 40   18 KG SE</v>
          </cell>
          <cell r="D118">
            <v>18</v>
          </cell>
          <cell r="E118" t="str">
            <v>P</v>
          </cell>
          <cell r="F118" t="str">
            <v>DIESEL ALTRI</v>
          </cell>
          <cell r="G118">
            <v>5</v>
          </cell>
          <cell r="H118">
            <v>2</v>
          </cell>
          <cell r="I118" t="str">
            <v>EUR</v>
          </cell>
          <cell r="J118">
            <v>40.89</v>
          </cell>
          <cell r="K118" t="str">
            <v>PZ</v>
          </cell>
          <cell r="L118" t="str">
            <v>000000000000109340</v>
          </cell>
        </row>
        <row r="119">
          <cell r="A119">
            <v>109400</v>
          </cell>
          <cell r="B119" t="str">
            <v>DIESEL GAMMA 50         SF</v>
          </cell>
          <cell r="D119">
            <v>1000</v>
          </cell>
          <cell r="E119" t="str">
            <v>P</v>
          </cell>
          <cell r="F119" t="str">
            <v>DIESEL ALTRI</v>
          </cell>
          <cell r="G119">
            <v>5</v>
          </cell>
          <cell r="H119">
            <v>2</v>
          </cell>
          <cell r="I119" t="str">
            <v>EUR</v>
          </cell>
          <cell r="J119">
            <v>1927.17</v>
          </cell>
          <cell r="K119" t="str">
            <v>TM</v>
          </cell>
          <cell r="L119" t="str">
            <v>000000000000109400</v>
          </cell>
        </row>
        <row r="120">
          <cell r="A120">
            <v>109500</v>
          </cell>
          <cell r="B120" t="str">
            <v>D.GAMMA 10W/20          SF</v>
          </cell>
          <cell r="D120">
            <v>1000</v>
          </cell>
          <cell r="E120" t="str">
            <v>P</v>
          </cell>
          <cell r="F120" t="str">
            <v>DIESEL ALTRI</v>
          </cell>
          <cell r="G120">
            <v>5</v>
          </cell>
          <cell r="H120">
            <v>2</v>
          </cell>
          <cell r="I120" t="str">
            <v>EUR</v>
          </cell>
          <cell r="J120">
            <v>1726.57</v>
          </cell>
          <cell r="K120" t="str">
            <v>TM</v>
          </cell>
          <cell r="L120" t="str">
            <v>000000000000109500</v>
          </cell>
        </row>
        <row r="121">
          <cell r="A121">
            <v>109511</v>
          </cell>
          <cell r="B121" t="str">
            <v>D.GAMMA 10W/20   180 KG FS</v>
          </cell>
          <cell r="D121">
            <v>180</v>
          </cell>
          <cell r="E121" t="str">
            <v>P</v>
          </cell>
          <cell r="F121" t="str">
            <v>DIESEL ALTRI</v>
          </cell>
          <cell r="G121">
            <v>5</v>
          </cell>
          <cell r="H121">
            <v>2</v>
          </cell>
          <cell r="I121" t="str">
            <v>EUR</v>
          </cell>
          <cell r="J121">
            <v>353.01</v>
          </cell>
          <cell r="K121" t="str">
            <v>PZ</v>
          </cell>
          <cell r="L121" t="str">
            <v>000000000000109511</v>
          </cell>
        </row>
        <row r="122">
          <cell r="A122">
            <v>109540</v>
          </cell>
          <cell r="B122" t="str">
            <v>D.GAMMA 10W/20    18 KG SE</v>
          </cell>
          <cell r="D122">
            <v>18</v>
          </cell>
          <cell r="E122" t="str">
            <v>P</v>
          </cell>
          <cell r="F122" t="str">
            <v>DIESEL ALTRI</v>
          </cell>
          <cell r="G122">
            <v>5</v>
          </cell>
          <cell r="H122">
            <v>2</v>
          </cell>
          <cell r="I122" t="str">
            <v>EUR</v>
          </cell>
          <cell r="J122">
            <v>38.630000000000003</v>
          </cell>
          <cell r="K122" t="str">
            <v>PZ</v>
          </cell>
          <cell r="L122" t="str">
            <v>000000000000109540</v>
          </cell>
        </row>
        <row r="123">
          <cell r="A123">
            <v>110000</v>
          </cell>
          <cell r="B123" t="str">
            <v>S.DIESEL 15W/40         SF</v>
          </cell>
          <cell r="D123">
            <v>1000</v>
          </cell>
          <cell r="E123" t="str">
            <v>P</v>
          </cell>
          <cell r="F123" t="str">
            <v>S.DIESEL, SIGMA TURB</v>
          </cell>
          <cell r="G123">
            <v>3</v>
          </cell>
          <cell r="H123">
            <v>2</v>
          </cell>
          <cell r="I123" t="str">
            <v>EUR</v>
          </cell>
          <cell r="J123">
            <v>2099.7199999999998</v>
          </cell>
          <cell r="K123" t="str">
            <v>TM</v>
          </cell>
          <cell r="L123" t="str">
            <v>000000000000110000</v>
          </cell>
        </row>
        <row r="124">
          <cell r="A124">
            <v>110023</v>
          </cell>
          <cell r="B124" t="str">
            <v>SUPERDIESEL MULT.(EXP) 15W-40  KG 850 CV</v>
          </cell>
          <cell r="D124">
            <v>850</v>
          </cell>
          <cell r="E124" t="str">
            <v>P</v>
          </cell>
          <cell r="F124" t="str">
            <v>S.DIESEL, SIGMA TURB</v>
          </cell>
          <cell r="G124">
            <v>3</v>
          </cell>
          <cell r="H124">
            <v>2</v>
          </cell>
          <cell r="I124" t="str">
            <v>EUR</v>
          </cell>
          <cell r="J124">
            <v>1987.48</v>
          </cell>
          <cell r="K124" t="str">
            <v>PZ</v>
          </cell>
          <cell r="L124" t="str">
            <v>000000000000110023</v>
          </cell>
        </row>
        <row r="125">
          <cell r="A125">
            <v>110031</v>
          </cell>
          <cell r="B125" t="str">
            <v>S.DIESEL 15W/40  180 KG FS</v>
          </cell>
          <cell r="D125">
            <v>180</v>
          </cell>
          <cell r="E125" t="str">
            <v>P</v>
          </cell>
          <cell r="F125" t="str">
            <v>S.DIESEL, SIGMA TURB</v>
          </cell>
          <cell r="G125">
            <v>3</v>
          </cell>
          <cell r="H125">
            <v>2</v>
          </cell>
          <cell r="I125" t="str">
            <v>EUR</v>
          </cell>
          <cell r="J125">
            <v>426.88</v>
          </cell>
          <cell r="K125" t="str">
            <v>PZ</v>
          </cell>
          <cell r="L125" t="str">
            <v>000000000000110031</v>
          </cell>
        </row>
        <row r="126">
          <cell r="A126">
            <v>110040</v>
          </cell>
          <cell r="B126" t="str">
            <v>S.DIESEL 15W/40   18 KG SE</v>
          </cell>
          <cell r="D126">
            <v>18</v>
          </cell>
          <cell r="E126" t="str">
            <v>P</v>
          </cell>
          <cell r="F126" t="str">
            <v>S.DIESEL, SIGMA TURB</v>
          </cell>
          <cell r="G126">
            <v>3</v>
          </cell>
          <cell r="H126">
            <v>2</v>
          </cell>
          <cell r="I126" t="str">
            <v>EUR</v>
          </cell>
          <cell r="J126">
            <v>45.34</v>
          </cell>
          <cell r="K126" t="str">
            <v>PZ</v>
          </cell>
          <cell r="L126" t="str">
            <v>000000000000110040</v>
          </cell>
        </row>
        <row r="127">
          <cell r="A127">
            <v>110091</v>
          </cell>
          <cell r="B127" t="str">
            <v>S.DIESEL MULTIGR.(EXP)15W-40 12X1 LT TA</v>
          </cell>
          <cell r="D127">
            <v>10.535</v>
          </cell>
          <cell r="E127" t="str">
            <v>P</v>
          </cell>
          <cell r="F127" t="str">
            <v>S.DIESEL, SIGMA TURB</v>
          </cell>
          <cell r="G127">
            <v>3</v>
          </cell>
          <cell r="H127">
            <v>2</v>
          </cell>
          <cell r="I127" t="str">
            <v>EUR</v>
          </cell>
          <cell r="J127">
            <v>28.58</v>
          </cell>
          <cell r="K127" t="str">
            <v>PZ</v>
          </cell>
          <cell r="L127" t="str">
            <v>000000000000110091</v>
          </cell>
        </row>
        <row r="128">
          <cell r="A128">
            <v>110092</v>
          </cell>
          <cell r="B128" t="str">
            <v>S.DIESEL MULT.15W/40 (EXP) 6X4LT TAN PET</v>
          </cell>
          <cell r="D128">
            <v>21.07</v>
          </cell>
          <cell r="E128" t="str">
            <v>P</v>
          </cell>
          <cell r="F128" t="str">
            <v>S.DIESEL, SIGMA TURB</v>
          </cell>
          <cell r="G128">
            <v>3</v>
          </cell>
          <cell r="H128">
            <v>2</v>
          </cell>
          <cell r="I128" t="str">
            <v>EUR</v>
          </cell>
          <cell r="J128">
            <v>55.59</v>
          </cell>
          <cell r="K128" t="str">
            <v>PZ</v>
          </cell>
          <cell r="L128" t="str">
            <v>000000000000110092</v>
          </cell>
        </row>
        <row r="129">
          <cell r="A129">
            <v>110100</v>
          </cell>
          <cell r="B129" t="str">
            <v>S.DIESEL 20W/50         SF</v>
          </cell>
          <cell r="D129">
            <v>1000</v>
          </cell>
          <cell r="E129" t="str">
            <v>P</v>
          </cell>
          <cell r="F129" t="str">
            <v>S.DIESEL, SIGMA TURB</v>
          </cell>
          <cell r="G129">
            <v>3</v>
          </cell>
          <cell r="H129">
            <v>2</v>
          </cell>
          <cell r="I129" t="str">
            <v>EUR</v>
          </cell>
          <cell r="J129">
            <v>2108.1999999999998</v>
          </cell>
          <cell r="K129" t="str">
            <v>TM</v>
          </cell>
          <cell r="L129" t="str">
            <v>000000000000110100</v>
          </cell>
        </row>
        <row r="130">
          <cell r="A130">
            <v>110111</v>
          </cell>
          <cell r="B130" t="str">
            <v>S.DIESEL 20W/50  180 KG FS</v>
          </cell>
          <cell r="D130">
            <v>180</v>
          </cell>
          <cell r="E130" t="str">
            <v>P</v>
          </cell>
          <cell r="F130" t="str">
            <v>S.DIESEL, SIGMA TURB</v>
          </cell>
          <cell r="G130">
            <v>3</v>
          </cell>
          <cell r="H130">
            <v>2</v>
          </cell>
          <cell r="I130" t="str">
            <v>EUR</v>
          </cell>
          <cell r="J130">
            <v>421.7</v>
          </cell>
          <cell r="K130" t="str">
            <v>PZ</v>
          </cell>
          <cell r="L130" t="str">
            <v>000000000000110111</v>
          </cell>
        </row>
        <row r="131">
          <cell r="A131">
            <v>110123</v>
          </cell>
          <cell r="B131" t="str">
            <v>SUPERDIESEL 20W-50      850 KG CV</v>
          </cell>
          <cell r="D131">
            <v>850</v>
          </cell>
          <cell r="E131" t="str">
            <v>P</v>
          </cell>
          <cell r="F131" t="str">
            <v>S.DIESEL, SIGMA TURB</v>
          </cell>
          <cell r="G131">
            <v>3</v>
          </cell>
          <cell r="H131">
            <v>2</v>
          </cell>
          <cell r="I131" t="str">
            <v>EUR</v>
          </cell>
          <cell r="J131">
            <v>1994.65</v>
          </cell>
          <cell r="K131" t="str">
            <v>PZ</v>
          </cell>
          <cell r="L131" t="str">
            <v>000000000000110123</v>
          </cell>
        </row>
        <row r="132">
          <cell r="A132">
            <v>110140</v>
          </cell>
          <cell r="B132" t="str">
            <v>S.DIESEL 20W/50   18 KG SE</v>
          </cell>
          <cell r="D132">
            <v>18</v>
          </cell>
          <cell r="E132" t="str">
            <v>P</v>
          </cell>
          <cell r="F132" t="str">
            <v>S.DIESEL, SIGMA TURB</v>
          </cell>
          <cell r="G132">
            <v>3</v>
          </cell>
          <cell r="H132">
            <v>2</v>
          </cell>
          <cell r="I132" t="str">
            <v>EUR</v>
          </cell>
          <cell r="J132">
            <v>45.49</v>
          </cell>
          <cell r="K132" t="str">
            <v>PZ</v>
          </cell>
          <cell r="L132" t="str">
            <v>000000000000110140</v>
          </cell>
        </row>
        <row r="133">
          <cell r="A133">
            <v>110191</v>
          </cell>
          <cell r="B133" t="str">
            <v>SUPERDIESEL MULTIGRADE 20W-50 12X1 LT TA</v>
          </cell>
          <cell r="D133">
            <v>10.535</v>
          </cell>
          <cell r="E133" t="str">
            <v>P</v>
          </cell>
          <cell r="F133" t="str">
            <v>S.DIESEL, SIGMA TURB</v>
          </cell>
          <cell r="G133">
            <v>3</v>
          </cell>
          <cell r="H133">
            <v>2</v>
          </cell>
          <cell r="I133" t="str">
            <v>EUR</v>
          </cell>
          <cell r="J133">
            <v>28.7</v>
          </cell>
          <cell r="K133" t="str">
            <v>PZ</v>
          </cell>
          <cell r="L133" t="str">
            <v>000000000000110191</v>
          </cell>
        </row>
        <row r="134">
          <cell r="A134">
            <v>110192</v>
          </cell>
          <cell r="B134" t="str">
            <v>SUPERDIESEL MULTIGRADE 20W-50  6X4LT PET</v>
          </cell>
          <cell r="D134">
            <v>21.07</v>
          </cell>
          <cell r="E134" t="str">
            <v>P</v>
          </cell>
          <cell r="F134" t="str">
            <v>S.DIESEL, SIGMA TURB</v>
          </cell>
          <cell r="G134">
            <v>3</v>
          </cell>
          <cell r="H134">
            <v>2</v>
          </cell>
          <cell r="I134" t="str">
            <v>EUR</v>
          </cell>
          <cell r="J134">
            <v>56</v>
          </cell>
          <cell r="K134" t="str">
            <v>PZ</v>
          </cell>
          <cell r="L134" t="str">
            <v>000000000000110192</v>
          </cell>
        </row>
        <row r="135">
          <cell r="A135">
            <v>110311</v>
          </cell>
          <cell r="B135" t="str">
            <v>GAS ENGINE OIL 10W-40  180 KG FS</v>
          </cell>
          <cell r="D135">
            <v>180</v>
          </cell>
          <cell r="E135" t="str">
            <v>P</v>
          </cell>
          <cell r="F135" t="str">
            <v>Altri auto</v>
          </cell>
          <cell r="G135">
            <v>2</v>
          </cell>
          <cell r="H135">
            <v>2</v>
          </cell>
          <cell r="I135" t="str">
            <v>EUR</v>
          </cell>
          <cell r="J135">
            <v>696.18</v>
          </cell>
          <cell r="K135" t="str">
            <v>PZ</v>
          </cell>
          <cell r="L135" t="str">
            <v>000000000000110311</v>
          </cell>
        </row>
        <row r="136">
          <cell r="A136">
            <v>111300</v>
          </cell>
          <cell r="B136" t="str">
            <v>FORMULA PRESTIGE 5W-30 SF</v>
          </cell>
          <cell r="D136">
            <v>1000</v>
          </cell>
          <cell r="E136" t="str">
            <v>P</v>
          </cell>
          <cell r="F136" t="str">
            <v>Lubr. Specializzata</v>
          </cell>
          <cell r="G136">
            <v>50</v>
          </cell>
          <cell r="H136">
            <v>3</v>
          </cell>
          <cell r="I136" t="str">
            <v>EUR</v>
          </cell>
          <cell r="J136">
            <v>5219.53</v>
          </cell>
          <cell r="K136" t="str">
            <v>TM</v>
          </cell>
          <cell r="L136" t="str">
            <v>000000000000111300</v>
          </cell>
        </row>
        <row r="137">
          <cell r="A137">
            <v>111310</v>
          </cell>
          <cell r="B137" t="str">
            <v>FORMULA PRESTIGE 5W-30 180 KG FS</v>
          </cell>
          <cell r="D137">
            <v>180</v>
          </cell>
          <cell r="E137" t="str">
            <v>P</v>
          </cell>
          <cell r="F137" t="str">
            <v>Lubr. Specializzata</v>
          </cell>
          <cell r="G137">
            <v>50</v>
          </cell>
          <cell r="H137">
            <v>3</v>
          </cell>
          <cell r="I137" t="str">
            <v>EUR</v>
          </cell>
          <cell r="J137">
            <v>1027.81</v>
          </cell>
          <cell r="K137" t="str">
            <v>PZ</v>
          </cell>
          <cell r="L137" t="str">
            <v>000000000000111310</v>
          </cell>
        </row>
        <row r="138">
          <cell r="A138">
            <v>111323</v>
          </cell>
          <cell r="B138" t="str">
            <v>FORMULA PRESTIGE 5W-30 850 KG CV</v>
          </cell>
          <cell r="D138">
            <v>850</v>
          </cell>
          <cell r="E138" t="str">
            <v>P</v>
          </cell>
          <cell r="F138" t="str">
            <v>Lubr. Specializzata</v>
          </cell>
          <cell r="G138">
            <v>50</v>
          </cell>
          <cell r="H138">
            <v>3</v>
          </cell>
          <cell r="I138" t="str">
            <v>EUR</v>
          </cell>
          <cell r="J138">
            <v>4740.68</v>
          </cell>
          <cell r="K138" t="str">
            <v>PZ</v>
          </cell>
          <cell r="L138" t="str">
            <v>000000000000111323</v>
          </cell>
        </row>
        <row r="139">
          <cell r="A139">
            <v>111340</v>
          </cell>
          <cell r="B139" t="str">
            <v>FORMULA PRESTIGE 5W-30 18KG SE</v>
          </cell>
          <cell r="D139">
            <v>18</v>
          </cell>
          <cell r="E139" t="str">
            <v>P</v>
          </cell>
          <cell r="F139" t="str">
            <v>Lubr. Specializzata</v>
          </cell>
          <cell r="G139">
            <v>50</v>
          </cell>
          <cell r="H139">
            <v>3</v>
          </cell>
          <cell r="I139" t="str">
            <v>EUR</v>
          </cell>
          <cell r="J139">
            <v>105.27</v>
          </cell>
          <cell r="K139" t="str">
            <v>PZ</v>
          </cell>
          <cell r="L139" t="str">
            <v>000000000000111340</v>
          </cell>
        </row>
        <row r="140">
          <cell r="A140">
            <v>111391</v>
          </cell>
          <cell r="B140" t="str">
            <v>FORMULA PRESTIGE 5W-30 12X1 LT TA</v>
          </cell>
          <cell r="D140">
            <v>10.535</v>
          </cell>
          <cell r="E140" t="str">
            <v>P</v>
          </cell>
          <cell r="F140" t="str">
            <v>Lubr. Specializzata</v>
          </cell>
          <cell r="G140">
            <v>50</v>
          </cell>
          <cell r="H140">
            <v>3</v>
          </cell>
          <cell r="I140" t="str">
            <v>EUR</v>
          </cell>
          <cell r="J140">
            <v>64.77</v>
          </cell>
          <cell r="K140" t="str">
            <v>PZ</v>
          </cell>
          <cell r="L140" t="str">
            <v>000000000000111391</v>
          </cell>
        </row>
        <row r="141">
          <cell r="A141">
            <v>111400</v>
          </cell>
          <cell r="B141" t="str">
            <v>FORMULA PRESTIGE 5W-40 SF</v>
          </cell>
          <cell r="D141">
            <v>1000</v>
          </cell>
          <cell r="E141" t="str">
            <v>P</v>
          </cell>
          <cell r="F141" t="str">
            <v>Lubr. Specializzata</v>
          </cell>
          <cell r="G141">
            <v>50</v>
          </cell>
          <cell r="H141">
            <v>3</v>
          </cell>
          <cell r="I141" t="str">
            <v>EUR</v>
          </cell>
          <cell r="J141">
            <v>5371.24</v>
          </cell>
          <cell r="K141" t="str">
            <v>TM</v>
          </cell>
          <cell r="L141" t="str">
            <v>000000000000111400</v>
          </cell>
        </row>
        <row r="142">
          <cell r="A142">
            <v>111410</v>
          </cell>
          <cell r="B142" t="str">
            <v>FORMULA PRESTIGE 5W-40 180 KG FS</v>
          </cell>
          <cell r="D142">
            <v>180</v>
          </cell>
          <cell r="E142" t="str">
            <v>P</v>
          </cell>
          <cell r="F142" t="str">
            <v>Lubr. Specializzata</v>
          </cell>
          <cell r="G142">
            <v>50</v>
          </cell>
          <cell r="H142">
            <v>3</v>
          </cell>
          <cell r="I142" t="str">
            <v>EUR</v>
          </cell>
          <cell r="J142">
            <v>1055.1199999999999</v>
          </cell>
          <cell r="K142" t="str">
            <v>PZ</v>
          </cell>
          <cell r="L142" t="str">
            <v>000000000000111410</v>
          </cell>
        </row>
        <row r="143">
          <cell r="A143">
            <v>111423</v>
          </cell>
          <cell r="B143" t="str">
            <v>FORMULA PRESTIGE 5W-40 850 KG CV</v>
          </cell>
          <cell r="D143">
            <v>850</v>
          </cell>
          <cell r="E143" t="str">
            <v>P</v>
          </cell>
          <cell r="F143" t="str">
            <v>Lubr. Specializzata</v>
          </cell>
          <cell r="G143">
            <v>50</v>
          </cell>
          <cell r="H143">
            <v>3</v>
          </cell>
          <cell r="I143" t="str">
            <v>EUR</v>
          </cell>
          <cell r="J143">
            <v>4869.63</v>
          </cell>
          <cell r="K143" t="str">
            <v>PZ</v>
          </cell>
          <cell r="L143" t="str">
            <v>000000000000111423</v>
          </cell>
        </row>
        <row r="144">
          <cell r="A144">
            <v>111440</v>
          </cell>
          <cell r="B144" t="str">
            <v>FORMULA PRESTIGE 5W-40 18KG SE</v>
          </cell>
          <cell r="D144">
            <v>18</v>
          </cell>
          <cell r="E144" t="str">
            <v>P</v>
          </cell>
          <cell r="F144" t="str">
            <v>Lubr. Specializzata</v>
          </cell>
          <cell r="G144">
            <v>50</v>
          </cell>
          <cell r="H144">
            <v>3</v>
          </cell>
          <cell r="I144" t="str">
            <v>EUR</v>
          </cell>
          <cell r="J144">
            <v>108</v>
          </cell>
          <cell r="K144" t="str">
            <v>PZ</v>
          </cell>
          <cell r="L144" t="str">
            <v>000000000000111440</v>
          </cell>
        </row>
        <row r="145">
          <cell r="A145">
            <v>111491</v>
          </cell>
          <cell r="B145" t="str">
            <v>FORMULA PRESTIGE 5W-40 12X1 LT TA</v>
          </cell>
          <cell r="D145">
            <v>10.56</v>
          </cell>
          <cell r="E145" t="str">
            <v>P</v>
          </cell>
          <cell r="F145" t="str">
            <v>Lubr. Specializzata</v>
          </cell>
          <cell r="G145">
            <v>50</v>
          </cell>
          <cell r="H145">
            <v>3</v>
          </cell>
          <cell r="I145" t="str">
            <v>EUR</v>
          </cell>
          <cell r="J145">
            <v>66.53</v>
          </cell>
          <cell r="K145" t="str">
            <v>PZ</v>
          </cell>
          <cell r="L145" t="str">
            <v>000000000000111491</v>
          </cell>
        </row>
        <row r="146">
          <cell r="A146">
            <v>111500</v>
          </cell>
          <cell r="B146" t="str">
            <v>FORMULA MS B04  5W30  SF</v>
          </cell>
          <cell r="D146">
            <v>1000</v>
          </cell>
          <cell r="E146" t="str">
            <v>A</v>
          </cell>
          <cell r="F146" t="str">
            <v>Altri auto</v>
          </cell>
          <cell r="G146">
            <v>2</v>
          </cell>
          <cell r="H146">
            <v>2</v>
          </cell>
          <cell r="I146" t="str">
            <v>EUR</v>
          </cell>
          <cell r="J146">
            <v>3627.66</v>
          </cell>
          <cell r="K146" t="str">
            <v>TM</v>
          </cell>
          <cell r="L146" t="str">
            <v>000000000000111500</v>
          </cell>
        </row>
        <row r="147">
          <cell r="A147">
            <v>111512</v>
          </cell>
          <cell r="B147" t="str">
            <v>FORMULA MS B04 5W30  170 KG FS</v>
          </cell>
          <cell r="D147">
            <v>170</v>
          </cell>
          <cell r="E147" t="str">
            <v>A</v>
          </cell>
          <cell r="F147" t="str">
            <v>Altri auto</v>
          </cell>
          <cell r="G147">
            <v>2</v>
          </cell>
          <cell r="H147">
            <v>2</v>
          </cell>
          <cell r="I147" t="str">
            <v>EUR</v>
          </cell>
          <cell r="J147">
            <v>674.71</v>
          </cell>
          <cell r="K147" t="str">
            <v>PZ</v>
          </cell>
          <cell r="L147" t="str">
            <v>000000000000111512</v>
          </cell>
        </row>
        <row r="148">
          <cell r="A148">
            <v>111523</v>
          </cell>
          <cell r="B148" t="str">
            <v>FORMULA MS B04 5W-30 850 KG CV</v>
          </cell>
          <cell r="D148">
            <v>850</v>
          </cell>
          <cell r="E148" t="str">
            <v>A</v>
          </cell>
          <cell r="F148" t="str">
            <v>Altri auto</v>
          </cell>
          <cell r="G148">
            <v>2</v>
          </cell>
          <cell r="H148">
            <v>2</v>
          </cell>
          <cell r="I148" t="str">
            <v>EUR</v>
          </cell>
          <cell r="J148">
            <v>3286.23</v>
          </cell>
          <cell r="K148" t="str">
            <v>PZ</v>
          </cell>
          <cell r="L148" t="str">
            <v>000000000000111523</v>
          </cell>
        </row>
        <row r="149">
          <cell r="A149">
            <v>111540</v>
          </cell>
          <cell r="B149" t="str">
            <v>FORMULA MS B04 5w30  18 KG SE</v>
          </cell>
          <cell r="D149">
            <v>18</v>
          </cell>
          <cell r="E149" t="str">
            <v>A</v>
          </cell>
          <cell r="F149" t="str">
            <v>Altri auto</v>
          </cell>
          <cell r="G149">
            <v>2</v>
          </cell>
          <cell r="H149">
            <v>2</v>
          </cell>
          <cell r="I149" t="str">
            <v>EUR</v>
          </cell>
          <cell r="J149">
            <v>72.849999999999994</v>
          </cell>
          <cell r="K149" t="str">
            <v>PZ</v>
          </cell>
          <cell r="L149" t="str">
            <v>000000000000111540</v>
          </cell>
        </row>
        <row r="150">
          <cell r="A150">
            <v>111900</v>
          </cell>
          <cell r="B150" t="str">
            <v>D.SIGMA S/EXP 10W20     SF</v>
          </cell>
          <cell r="D150">
            <v>1000</v>
          </cell>
          <cell r="E150" t="str">
            <v>P</v>
          </cell>
          <cell r="F150" t="str">
            <v>DIESEL ALTRI</v>
          </cell>
          <cell r="G150">
            <v>5</v>
          </cell>
          <cell r="H150">
            <v>2</v>
          </cell>
          <cell r="I150" t="str">
            <v>EUR</v>
          </cell>
          <cell r="J150">
            <v>1768.45</v>
          </cell>
          <cell r="K150" t="str">
            <v>TM</v>
          </cell>
          <cell r="L150" t="str">
            <v>000000000000111900</v>
          </cell>
        </row>
        <row r="151">
          <cell r="A151">
            <v>111911</v>
          </cell>
          <cell r="B151" t="str">
            <v>D.SIGMA S/EXP 10W20     FS</v>
          </cell>
          <cell r="D151">
            <v>180</v>
          </cell>
          <cell r="E151" t="str">
            <v>P</v>
          </cell>
          <cell r="F151" t="str">
            <v>DIESEL ALTRI</v>
          </cell>
          <cell r="G151">
            <v>5</v>
          </cell>
          <cell r="H151">
            <v>2</v>
          </cell>
          <cell r="I151" t="str">
            <v>EUR</v>
          </cell>
          <cell r="J151">
            <v>334.42</v>
          </cell>
          <cell r="K151" t="str">
            <v>PZ</v>
          </cell>
          <cell r="L151" t="str">
            <v>000000000000111911</v>
          </cell>
        </row>
        <row r="152">
          <cell r="A152">
            <v>111923</v>
          </cell>
          <cell r="B152" t="str">
            <v>DIESEL SIGMA S 10W-20 EXP     CV</v>
          </cell>
          <cell r="D152">
            <v>850</v>
          </cell>
          <cell r="E152" t="str">
            <v>P</v>
          </cell>
          <cell r="F152" t="str">
            <v>DIESEL ALTRI</v>
          </cell>
          <cell r="G152">
            <v>5</v>
          </cell>
          <cell r="H152">
            <v>2</v>
          </cell>
          <cell r="I152" t="str">
            <v>EUR</v>
          </cell>
          <cell r="J152">
            <v>1705.9</v>
          </cell>
          <cell r="K152" t="str">
            <v>PZ</v>
          </cell>
          <cell r="L152" t="str">
            <v>000000000000111923</v>
          </cell>
        </row>
        <row r="153">
          <cell r="A153">
            <v>111931</v>
          </cell>
          <cell r="B153" t="str">
            <v>D.SIGMA S/EXP 10W20     FS</v>
          </cell>
          <cell r="D153">
            <v>180</v>
          </cell>
          <cell r="E153" t="str">
            <v>P</v>
          </cell>
          <cell r="F153" t="str">
            <v>DIESEL ALTRI</v>
          </cell>
          <cell r="G153">
            <v>5</v>
          </cell>
          <cell r="H153">
            <v>2</v>
          </cell>
          <cell r="I153" t="str">
            <v>EUR</v>
          </cell>
          <cell r="J153">
            <v>367.24</v>
          </cell>
          <cell r="K153" t="str">
            <v>PZ</v>
          </cell>
          <cell r="L153" t="str">
            <v>000000000000111931</v>
          </cell>
        </row>
        <row r="154">
          <cell r="A154">
            <v>111940</v>
          </cell>
          <cell r="B154" t="str">
            <v>D.SIGMA S/EXP 10W20     SE</v>
          </cell>
          <cell r="D154">
            <v>18</v>
          </cell>
          <cell r="E154" t="str">
            <v>P</v>
          </cell>
          <cell r="F154" t="str">
            <v>DIESEL ALTRI</v>
          </cell>
          <cell r="G154">
            <v>5</v>
          </cell>
          <cell r="H154">
            <v>2</v>
          </cell>
          <cell r="I154" t="str">
            <v>EUR</v>
          </cell>
          <cell r="J154">
            <v>39.35</v>
          </cell>
          <cell r="K154" t="str">
            <v>PZ</v>
          </cell>
          <cell r="L154" t="str">
            <v>000000000000111940</v>
          </cell>
        </row>
        <row r="155">
          <cell r="A155">
            <v>112200</v>
          </cell>
          <cell r="B155" t="str">
            <v>D.SIGMA S 30            SF</v>
          </cell>
          <cell r="D155">
            <v>1000</v>
          </cell>
          <cell r="E155" t="str">
            <v>P</v>
          </cell>
          <cell r="F155" t="str">
            <v>DIESEL ALTRI</v>
          </cell>
          <cell r="G155">
            <v>5</v>
          </cell>
          <cell r="H155">
            <v>2</v>
          </cell>
          <cell r="I155" t="str">
            <v>EUR</v>
          </cell>
          <cell r="J155">
            <v>1778.06</v>
          </cell>
          <cell r="K155" t="str">
            <v>TM</v>
          </cell>
          <cell r="L155" t="str">
            <v>000000000000112200</v>
          </cell>
        </row>
        <row r="156">
          <cell r="A156">
            <v>112211</v>
          </cell>
          <cell r="B156" t="str">
            <v>D.SIGMA S 30     180 KG FS</v>
          </cell>
          <cell r="D156">
            <v>180</v>
          </cell>
          <cell r="E156" t="str">
            <v>P</v>
          </cell>
          <cell r="F156" t="str">
            <v>DIESEL ALTRI</v>
          </cell>
          <cell r="G156">
            <v>5</v>
          </cell>
          <cell r="H156">
            <v>2</v>
          </cell>
          <cell r="I156" t="str">
            <v>EUR</v>
          </cell>
          <cell r="J156">
            <v>362.28</v>
          </cell>
          <cell r="K156" t="str">
            <v>PZ</v>
          </cell>
          <cell r="L156" t="str">
            <v>000000000000112211</v>
          </cell>
        </row>
        <row r="157">
          <cell r="A157">
            <v>112223</v>
          </cell>
          <cell r="B157" t="str">
            <v>D.SIGMA S 30     850 KG CV</v>
          </cell>
          <cell r="D157">
            <v>850</v>
          </cell>
          <cell r="E157" t="str">
            <v>P</v>
          </cell>
          <cell r="F157" t="str">
            <v>DIESEL ALTRI</v>
          </cell>
          <cell r="G157">
            <v>5</v>
          </cell>
          <cell r="H157">
            <v>2</v>
          </cell>
          <cell r="I157" t="str">
            <v>EUR</v>
          </cell>
          <cell r="J157">
            <v>1714.03</v>
          </cell>
          <cell r="K157" t="str">
            <v>PZ</v>
          </cell>
          <cell r="L157" t="str">
            <v>000000000000112223</v>
          </cell>
        </row>
        <row r="158">
          <cell r="A158">
            <v>112230</v>
          </cell>
          <cell r="B158" t="str">
            <v>D.SIGMA S 30      48 KG FS</v>
          </cell>
          <cell r="D158">
            <v>48</v>
          </cell>
          <cell r="E158" t="str">
            <v>P</v>
          </cell>
          <cell r="F158" t="str">
            <v>DIESEL ALTRI</v>
          </cell>
          <cell r="G158">
            <v>5</v>
          </cell>
          <cell r="H158">
            <v>2</v>
          </cell>
          <cell r="I158" t="str">
            <v>EUR</v>
          </cell>
          <cell r="J158">
            <v>107.95</v>
          </cell>
          <cell r="K158" t="str">
            <v>PZ</v>
          </cell>
          <cell r="L158" t="str">
            <v>000000000000112230</v>
          </cell>
        </row>
        <row r="159">
          <cell r="A159">
            <v>112240</v>
          </cell>
          <cell r="B159" t="str">
            <v>D.SIGMA S 30      18 KG SE</v>
          </cell>
          <cell r="D159">
            <v>18</v>
          </cell>
          <cell r="E159" t="str">
            <v>P</v>
          </cell>
          <cell r="F159" t="str">
            <v>DIESEL ALTRI</v>
          </cell>
          <cell r="G159">
            <v>5</v>
          </cell>
          <cell r="H159">
            <v>2</v>
          </cell>
          <cell r="I159" t="str">
            <v>EUR</v>
          </cell>
          <cell r="J159">
            <v>39.549999999999997</v>
          </cell>
          <cell r="K159" t="str">
            <v>PZ</v>
          </cell>
          <cell r="L159" t="str">
            <v>000000000000112240</v>
          </cell>
        </row>
        <row r="160">
          <cell r="A160">
            <v>112292</v>
          </cell>
          <cell r="B160" t="str">
            <v>DIESEL SIGMA S 30    6X4 LT TA PET</v>
          </cell>
          <cell r="D160">
            <v>21.07</v>
          </cell>
          <cell r="E160" t="str">
            <v>P</v>
          </cell>
          <cell r="F160" t="str">
            <v>DIESEL ALTRI</v>
          </cell>
          <cell r="G160">
            <v>5</v>
          </cell>
          <cell r="H160">
            <v>2</v>
          </cell>
          <cell r="I160" t="str">
            <v>EUR</v>
          </cell>
          <cell r="J160">
            <v>49.33</v>
          </cell>
          <cell r="K160" t="str">
            <v>PZ</v>
          </cell>
          <cell r="L160" t="str">
            <v>000000000000112292</v>
          </cell>
        </row>
        <row r="161">
          <cell r="A161">
            <v>112300</v>
          </cell>
          <cell r="B161" t="str">
            <v>D.SIGMA S 40            SF</v>
          </cell>
          <cell r="D161">
            <v>1000</v>
          </cell>
          <cell r="E161" t="str">
            <v>P</v>
          </cell>
          <cell r="F161" t="str">
            <v>DIESEL ALTRI</v>
          </cell>
          <cell r="G161">
            <v>5</v>
          </cell>
          <cell r="H161">
            <v>2</v>
          </cell>
          <cell r="I161" t="str">
            <v>EUR</v>
          </cell>
          <cell r="J161">
            <v>1865.75</v>
          </cell>
          <cell r="K161" t="str">
            <v>TM</v>
          </cell>
          <cell r="L161" t="str">
            <v>000000000000112300</v>
          </cell>
        </row>
        <row r="162">
          <cell r="A162">
            <v>112311</v>
          </cell>
          <cell r="B162" t="str">
            <v>D.SIGMA S 40     180 KG FS</v>
          </cell>
          <cell r="D162">
            <v>180</v>
          </cell>
          <cell r="E162" t="str">
            <v>P</v>
          </cell>
          <cell r="F162" t="str">
            <v>DIESEL ALTRI</v>
          </cell>
          <cell r="G162">
            <v>5</v>
          </cell>
          <cell r="H162">
            <v>2</v>
          </cell>
          <cell r="I162" t="str">
            <v>EUR</v>
          </cell>
          <cell r="J162">
            <v>378.06</v>
          </cell>
          <cell r="K162" t="str">
            <v>PZ</v>
          </cell>
          <cell r="L162" t="str">
            <v>000000000000112311</v>
          </cell>
        </row>
        <row r="163">
          <cell r="A163">
            <v>112323</v>
          </cell>
          <cell r="B163" t="str">
            <v>D.SIGMA S 40     850 KG CV</v>
          </cell>
          <cell r="D163">
            <v>850</v>
          </cell>
          <cell r="E163" t="str">
            <v>P</v>
          </cell>
          <cell r="F163" t="str">
            <v>DIESEL ALTRI</v>
          </cell>
          <cell r="G163">
            <v>5</v>
          </cell>
          <cell r="H163">
            <v>2</v>
          </cell>
          <cell r="I163" t="str">
            <v>EUR</v>
          </cell>
          <cell r="J163">
            <v>1788.6</v>
          </cell>
          <cell r="K163" t="str">
            <v>PZ</v>
          </cell>
          <cell r="L163" t="str">
            <v>000000000000112323</v>
          </cell>
        </row>
        <row r="164">
          <cell r="A164">
            <v>112330</v>
          </cell>
          <cell r="B164" t="str">
            <v>D.SIGMA S 40      48 KG FS</v>
          </cell>
          <cell r="D164">
            <v>48</v>
          </cell>
          <cell r="E164" t="str">
            <v>P</v>
          </cell>
          <cell r="F164" t="str">
            <v>DIESEL ALTRI</v>
          </cell>
          <cell r="G164">
            <v>5</v>
          </cell>
          <cell r="H164">
            <v>2</v>
          </cell>
          <cell r="I164" t="str">
            <v>EUR</v>
          </cell>
          <cell r="J164">
            <v>112.16</v>
          </cell>
          <cell r="K164" t="str">
            <v>PZ</v>
          </cell>
          <cell r="L164" t="str">
            <v>000000000000112330</v>
          </cell>
        </row>
        <row r="165">
          <cell r="A165">
            <v>112340</v>
          </cell>
          <cell r="B165" t="str">
            <v>D.SIGMA S 40      18 KG SE</v>
          </cell>
          <cell r="D165">
            <v>18</v>
          </cell>
          <cell r="E165" t="str">
            <v>P</v>
          </cell>
          <cell r="F165" t="str">
            <v>DIESEL ALTRI</v>
          </cell>
          <cell r="G165">
            <v>5</v>
          </cell>
          <cell r="H165">
            <v>2</v>
          </cell>
          <cell r="I165" t="str">
            <v>EUR</v>
          </cell>
          <cell r="J165">
            <v>41.13</v>
          </cell>
          <cell r="K165" t="str">
            <v>PZ</v>
          </cell>
          <cell r="L165" t="str">
            <v>000000000000112340</v>
          </cell>
        </row>
        <row r="166">
          <cell r="A166">
            <v>112370</v>
          </cell>
          <cell r="B166" t="str">
            <v>DIESEL SIGMA S 40  24X1 LT   TA</v>
          </cell>
          <cell r="D166">
            <v>21.07</v>
          </cell>
          <cell r="E166" t="str">
            <v>P</v>
          </cell>
          <cell r="F166" t="str">
            <v>DIESEL ALTRI</v>
          </cell>
          <cell r="G166">
            <v>5</v>
          </cell>
          <cell r="H166">
            <v>2</v>
          </cell>
          <cell r="I166" t="str">
            <v>EUR</v>
          </cell>
          <cell r="J166">
            <v>49.06</v>
          </cell>
          <cell r="K166" t="str">
            <v>PZ</v>
          </cell>
          <cell r="L166" t="str">
            <v>000000000000112370</v>
          </cell>
        </row>
        <row r="167">
          <cell r="A167">
            <v>112392</v>
          </cell>
          <cell r="B167" t="str">
            <v>DIESEL SIGMA S 40   6X4 LT TA PET</v>
          </cell>
          <cell r="D167">
            <v>21.07</v>
          </cell>
          <cell r="E167" t="str">
            <v>P</v>
          </cell>
          <cell r="F167" t="str">
            <v>DIESEL ALTRI</v>
          </cell>
          <cell r="G167">
            <v>5</v>
          </cell>
          <cell r="H167">
            <v>2</v>
          </cell>
          <cell r="I167" t="str">
            <v>EUR</v>
          </cell>
          <cell r="J167">
            <v>50.72</v>
          </cell>
          <cell r="K167" t="str">
            <v>PZ</v>
          </cell>
          <cell r="L167" t="str">
            <v>000000000000112392</v>
          </cell>
        </row>
        <row r="168">
          <cell r="A168">
            <v>112500</v>
          </cell>
          <cell r="B168" t="str">
            <v>D.SIGMA S 10W/20        SF</v>
          </cell>
          <cell r="D168">
            <v>1000</v>
          </cell>
          <cell r="E168" t="str">
            <v>P</v>
          </cell>
          <cell r="F168" t="str">
            <v>DIESEL ALTRI</v>
          </cell>
          <cell r="G168">
            <v>5</v>
          </cell>
          <cell r="H168">
            <v>2</v>
          </cell>
          <cell r="I168" t="str">
            <v>EUR</v>
          </cell>
          <cell r="J168">
            <v>1539.14</v>
          </cell>
          <cell r="K168" t="str">
            <v>TM</v>
          </cell>
          <cell r="L168" t="str">
            <v>000000000000112500</v>
          </cell>
        </row>
        <row r="169">
          <cell r="A169">
            <v>112511</v>
          </cell>
          <cell r="B169" t="str">
            <v>D.SIGMA S 10W/20 180 KG FS</v>
          </cell>
          <cell r="D169">
            <v>180</v>
          </cell>
          <cell r="E169" t="str">
            <v>P</v>
          </cell>
          <cell r="F169" t="str">
            <v>DIESEL ALTRI</v>
          </cell>
          <cell r="G169">
            <v>5</v>
          </cell>
          <cell r="H169">
            <v>2</v>
          </cell>
          <cell r="I169" t="str">
            <v>EUR</v>
          </cell>
          <cell r="J169">
            <v>319.27</v>
          </cell>
          <cell r="K169" t="str">
            <v>PZ</v>
          </cell>
          <cell r="L169" t="str">
            <v>000000000000112511</v>
          </cell>
        </row>
        <row r="170">
          <cell r="A170">
            <v>112523</v>
          </cell>
          <cell r="B170" t="str">
            <v>D.SIGMA S 10W/20 850 KG CV</v>
          </cell>
          <cell r="D170">
            <v>850</v>
          </cell>
          <cell r="E170" t="str">
            <v>P</v>
          </cell>
          <cell r="F170" t="str">
            <v>DIESEL ALTRI</v>
          </cell>
          <cell r="G170">
            <v>5</v>
          </cell>
          <cell r="H170">
            <v>2</v>
          </cell>
          <cell r="I170" t="str">
            <v>EUR</v>
          </cell>
          <cell r="J170">
            <v>1510.98</v>
          </cell>
          <cell r="K170" t="str">
            <v>PZ</v>
          </cell>
          <cell r="L170" t="str">
            <v>000000000000112523</v>
          </cell>
        </row>
        <row r="171">
          <cell r="A171">
            <v>112540</v>
          </cell>
          <cell r="B171" t="str">
            <v>D.SIGMA S 10W/20  18 KG SE</v>
          </cell>
          <cell r="D171">
            <v>18</v>
          </cell>
          <cell r="E171" t="str">
            <v>P</v>
          </cell>
          <cell r="F171" t="str">
            <v>DIESEL ALTRI</v>
          </cell>
          <cell r="G171">
            <v>5</v>
          </cell>
          <cell r="H171">
            <v>2</v>
          </cell>
          <cell r="I171" t="str">
            <v>EUR</v>
          </cell>
          <cell r="J171">
            <v>35.25</v>
          </cell>
          <cell r="K171" t="str">
            <v>PZ</v>
          </cell>
          <cell r="L171" t="str">
            <v>000000000000112540</v>
          </cell>
        </row>
        <row r="172">
          <cell r="A172">
            <v>113200</v>
          </cell>
          <cell r="B172" t="str">
            <v>S.TRACT.UN.15/40        SF</v>
          </cell>
          <cell r="D172">
            <v>1000</v>
          </cell>
          <cell r="E172" t="str">
            <v>P</v>
          </cell>
          <cell r="F172" t="str">
            <v>DIESEL ALTRI</v>
          </cell>
          <cell r="G172">
            <v>5</v>
          </cell>
          <cell r="H172">
            <v>2</v>
          </cell>
          <cell r="I172" t="str">
            <v>EUR</v>
          </cell>
          <cell r="J172">
            <v>2592.29</v>
          </cell>
          <cell r="K172" t="str">
            <v>TM</v>
          </cell>
          <cell r="L172" t="str">
            <v>000000000000113200</v>
          </cell>
        </row>
        <row r="173">
          <cell r="A173">
            <v>113211</v>
          </cell>
          <cell r="B173" t="str">
            <v>S.TRACT.UN.15/40 180 KG FS</v>
          </cell>
          <cell r="D173">
            <v>180</v>
          </cell>
          <cell r="E173" t="str">
            <v>P</v>
          </cell>
          <cell r="F173" t="str">
            <v>DIESEL ALTRI</v>
          </cell>
          <cell r="G173">
            <v>5</v>
          </cell>
          <cell r="H173">
            <v>2</v>
          </cell>
          <cell r="I173" t="str">
            <v>EUR</v>
          </cell>
          <cell r="J173">
            <v>508.85</v>
          </cell>
          <cell r="K173" t="str">
            <v>PZ</v>
          </cell>
          <cell r="L173" t="str">
            <v>000000000000113211</v>
          </cell>
        </row>
        <row r="174">
          <cell r="A174">
            <v>113223</v>
          </cell>
          <cell r="B174" t="str">
            <v>S.TRACT.UN.15/40 850 KG CV</v>
          </cell>
          <cell r="D174">
            <v>850</v>
          </cell>
          <cell r="E174" t="str">
            <v>P</v>
          </cell>
          <cell r="F174" t="str">
            <v>DIESEL ALTRI</v>
          </cell>
          <cell r="G174">
            <v>5</v>
          </cell>
          <cell r="H174">
            <v>2</v>
          </cell>
          <cell r="I174" t="str">
            <v>EUR</v>
          </cell>
          <cell r="J174">
            <v>2406.16</v>
          </cell>
          <cell r="K174" t="str">
            <v>PZ</v>
          </cell>
          <cell r="L174" t="str">
            <v>000000000000113223</v>
          </cell>
        </row>
        <row r="175">
          <cell r="A175">
            <v>113230</v>
          </cell>
          <cell r="B175" t="str">
            <v>S.TRACT.UN.15/40  48 KG FS</v>
          </cell>
          <cell r="D175">
            <v>48</v>
          </cell>
          <cell r="E175" t="str">
            <v>P</v>
          </cell>
          <cell r="F175" t="str">
            <v>DIESEL ALTRI</v>
          </cell>
          <cell r="G175">
            <v>5</v>
          </cell>
          <cell r="H175">
            <v>2</v>
          </cell>
          <cell r="I175" t="str">
            <v>EUR</v>
          </cell>
          <cell r="J175">
            <v>147.03</v>
          </cell>
          <cell r="K175" t="str">
            <v>PZ</v>
          </cell>
          <cell r="L175" t="str">
            <v>000000000000113230</v>
          </cell>
        </row>
        <row r="176">
          <cell r="A176">
            <v>113240</v>
          </cell>
          <cell r="B176" t="str">
            <v>S.TRACT.UN.15/40  18 KG SE</v>
          </cell>
          <cell r="D176">
            <v>18</v>
          </cell>
          <cell r="E176" t="str">
            <v>P</v>
          </cell>
          <cell r="F176" t="str">
            <v>DIESEL ALTRI</v>
          </cell>
          <cell r="G176">
            <v>5</v>
          </cell>
          <cell r="H176">
            <v>2</v>
          </cell>
          <cell r="I176" t="str">
            <v>EUR</v>
          </cell>
          <cell r="J176">
            <v>54.21</v>
          </cell>
          <cell r="K176" t="str">
            <v>PZ</v>
          </cell>
          <cell r="L176" t="str">
            <v>000000000000113240</v>
          </cell>
        </row>
        <row r="177">
          <cell r="A177">
            <v>113292</v>
          </cell>
          <cell r="B177" t="str">
            <v>SUP.TRACTOR UNIVERSAL 15W-40 6X4 LT PET</v>
          </cell>
          <cell r="D177">
            <v>21.07</v>
          </cell>
          <cell r="E177" t="str">
            <v>P</v>
          </cell>
          <cell r="F177" t="str">
            <v>DIESEL ALTRI</v>
          </cell>
          <cell r="G177">
            <v>5</v>
          </cell>
          <cell r="H177">
            <v>2</v>
          </cell>
          <cell r="I177" t="str">
            <v>EUR</v>
          </cell>
          <cell r="J177">
            <v>66.16</v>
          </cell>
          <cell r="K177" t="str">
            <v>PZ</v>
          </cell>
          <cell r="L177" t="str">
            <v>000000000000113292</v>
          </cell>
        </row>
        <row r="178">
          <cell r="A178">
            <v>114200</v>
          </cell>
          <cell r="B178" t="str">
            <v>SIGMA TFE 10W/40  SF</v>
          </cell>
          <cell r="D178">
            <v>1000</v>
          </cell>
          <cell r="E178" t="str">
            <v>P</v>
          </cell>
          <cell r="F178" t="str">
            <v>SIGMA ULTRA TFE</v>
          </cell>
          <cell r="G178">
            <v>4</v>
          </cell>
          <cell r="H178">
            <v>2</v>
          </cell>
          <cell r="I178" t="str">
            <v>EUR</v>
          </cell>
          <cell r="J178">
            <v>2663.84</v>
          </cell>
          <cell r="K178" t="str">
            <v>TM</v>
          </cell>
          <cell r="L178" t="str">
            <v>000000000000114200</v>
          </cell>
        </row>
        <row r="179">
          <cell r="A179">
            <v>114212</v>
          </cell>
          <cell r="B179" t="str">
            <v>SIGMA TFE 10W/40   170 KG FS</v>
          </cell>
          <cell r="D179">
            <v>170</v>
          </cell>
          <cell r="E179" t="str">
            <v>P</v>
          </cell>
          <cell r="F179" t="str">
            <v>SIGMA ULTRA TFE</v>
          </cell>
          <cell r="G179">
            <v>4</v>
          </cell>
          <cell r="H179">
            <v>2</v>
          </cell>
          <cell r="I179" t="str">
            <v>EUR</v>
          </cell>
          <cell r="J179">
            <v>494.23</v>
          </cell>
          <cell r="K179" t="str">
            <v>PZ</v>
          </cell>
          <cell r="L179" t="str">
            <v>000000000000114212</v>
          </cell>
        </row>
        <row r="180">
          <cell r="A180">
            <v>114223</v>
          </cell>
          <cell r="B180" t="str">
            <v>SIGMA TFE 10W/40  850 KG CV</v>
          </cell>
          <cell r="D180">
            <v>850</v>
          </cell>
          <cell r="E180" t="str">
            <v>P</v>
          </cell>
          <cell r="F180" t="str">
            <v>SIGMA ULTRA TFE</v>
          </cell>
          <cell r="G180">
            <v>4</v>
          </cell>
          <cell r="H180">
            <v>2</v>
          </cell>
          <cell r="I180" t="str">
            <v>EUR</v>
          </cell>
          <cell r="J180">
            <v>2466.98</v>
          </cell>
          <cell r="K180" t="str">
            <v>PZ</v>
          </cell>
          <cell r="L180" t="str">
            <v>000000000000114223</v>
          </cell>
        </row>
        <row r="181">
          <cell r="A181">
            <v>114240</v>
          </cell>
          <cell r="B181" t="str">
            <v>SIGMA TFE 10W/40  18 KG SE</v>
          </cell>
          <cell r="D181">
            <v>18</v>
          </cell>
          <cell r="E181" t="str">
            <v>P</v>
          </cell>
          <cell r="F181" t="str">
            <v>SIGMA ULTRA TFE</v>
          </cell>
          <cell r="G181">
            <v>4</v>
          </cell>
          <cell r="H181">
            <v>2</v>
          </cell>
          <cell r="I181" t="str">
            <v>EUR</v>
          </cell>
          <cell r="J181">
            <v>55.5</v>
          </cell>
          <cell r="K181" t="str">
            <v>PZ</v>
          </cell>
          <cell r="L181" t="str">
            <v>000000000000114240</v>
          </cell>
        </row>
        <row r="182">
          <cell r="A182">
            <v>114300</v>
          </cell>
          <cell r="B182" t="str">
            <v>SIGMA ULTRA TFE 10W/40  SF</v>
          </cell>
          <cell r="D182">
            <v>1000</v>
          </cell>
          <cell r="E182" t="str">
            <v>P</v>
          </cell>
          <cell r="F182" t="str">
            <v>SIGMA ULTRA TFE</v>
          </cell>
          <cell r="G182">
            <v>4</v>
          </cell>
          <cell r="H182">
            <v>2</v>
          </cell>
          <cell r="I182" t="str">
            <v>EUR</v>
          </cell>
          <cell r="J182">
            <v>3588.18</v>
          </cell>
          <cell r="K182" t="str">
            <v>TM</v>
          </cell>
          <cell r="L182" t="str">
            <v>000000000000114300</v>
          </cell>
        </row>
        <row r="183">
          <cell r="A183">
            <v>114312</v>
          </cell>
          <cell r="B183" t="str">
            <v>SIGMA ULTRA TFE 10W/40  170 kg  FS</v>
          </cell>
          <cell r="D183">
            <v>170</v>
          </cell>
          <cell r="E183" t="str">
            <v>P</v>
          </cell>
          <cell r="F183" t="str">
            <v>SIGMA ULTRA TFE</v>
          </cell>
          <cell r="G183">
            <v>4</v>
          </cell>
          <cell r="H183">
            <v>2</v>
          </cell>
          <cell r="I183" t="str">
            <v>EUR</v>
          </cell>
          <cell r="J183">
            <v>651.39</v>
          </cell>
          <cell r="K183" t="str">
            <v>PZ</v>
          </cell>
          <cell r="L183" t="str">
            <v>000000000000114312</v>
          </cell>
        </row>
        <row r="184">
          <cell r="A184">
            <v>114323</v>
          </cell>
          <cell r="B184" t="str">
            <v>SIGMA ULTRA TFE 10W/40  850 KG CV</v>
          </cell>
          <cell r="D184">
            <v>850</v>
          </cell>
          <cell r="E184" t="str">
            <v>P</v>
          </cell>
          <cell r="F184" t="str">
            <v>SIGMA ULTRA TFE</v>
          </cell>
          <cell r="G184">
            <v>4</v>
          </cell>
          <cell r="H184">
            <v>2</v>
          </cell>
          <cell r="I184" t="str">
            <v>EUR</v>
          </cell>
          <cell r="J184">
            <v>3252.67</v>
          </cell>
          <cell r="K184" t="str">
            <v>PZ</v>
          </cell>
          <cell r="L184" t="str">
            <v>000000000000114323</v>
          </cell>
        </row>
        <row r="185">
          <cell r="A185">
            <v>114340</v>
          </cell>
          <cell r="B185" t="str">
            <v>SIGMA ULTRA TFE 10W/40    18 KG SE</v>
          </cell>
          <cell r="D185">
            <v>18</v>
          </cell>
          <cell r="E185" t="str">
            <v>P</v>
          </cell>
          <cell r="F185" t="str">
            <v>SIGMA ULTRA TFE</v>
          </cell>
          <cell r="G185">
            <v>4</v>
          </cell>
          <cell r="H185">
            <v>2</v>
          </cell>
          <cell r="I185" t="str">
            <v>EUR</v>
          </cell>
          <cell r="J185">
            <v>72.13</v>
          </cell>
          <cell r="K185" t="str">
            <v>PZ</v>
          </cell>
          <cell r="L185" t="str">
            <v>000000000000114340</v>
          </cell>
        </row>
        <row r="186">
          <cell r="A186">
            <v>114400</v>
          </cell>
          <cell r="B186" t="str">
            <v>SIG.TURB 20W/50         SF</v>
          </cell>
          <cell r="D186">
            <v>1000</v>
          </cell>
          <cell r="E186" t="str">
            <v>P</v>
          </cell>
          <cell r="F186" t="str">
            <v>S.DIESEL, SIGMA TURB</v>
          </cell>
          <cell r="G186">
            <v>3</v>
          </cell>
          <cell r="H186">
            <v>2</v>
          </cell>
          <cell r="I186" t="str">
            <v>EUR</v>
          </cell>
          <cell r="J186">
            <v>2319.2800000000002</v>
          </cell>
          <cell r="K186" t="str">
            <v>TM</v>
          </cell>
          <cell r="L186" t="str">
            <v>000000000000114400</v>
          </cell>
        </row>
        <row r="187">
          <cell r="A187">
            <v>114411</v>
          </cell>
          <cell r="B187" t="str">
            <v>SIG.TURBO 20W/50 180 KG FS</v>
          </cell>
          <cell r="D187">
            <v>180</v>
          </cell>
          <cell r="E187" t="str">
            <v>P</v>
          </cell>
          <cell r="F187" t="str">
            <v>S.DIESEL, SIGMA TURB</v>
          </cell>
          <cell r="G187">
            <v>3</v>
          </cell>
          <cell r="H187">
            <v>2</v>
          </cell>
          <cell r="I187" t="str">
            <v>EUR</v>
          </cell>
          <cell r="J187">
            <v>459.7</v>
          </cell>
          <cell r="K187" t="str">
            <v>PZ</v>
          </cell>
          <cell r="L187" t="str">
            <v>000000000000114411</v>
          </cell>
        </row>
        <row r="188">
          <cell r="A188">
            <v>114423</v>
          </cell>
          <cell r="B188" t="str">
            <v>SIGMA TURBO 20W/50 KG 850 CV</v>
          </cell>
          <cell r="D188">
            <v>850</v>
          </cell>
          <cell r="E188" t="str">
            <v>P</v>
          </cell>
          <cell r="F188" t="str">
            <v>S.DIESEL, SIGMA TURB</v>
          </cell>
          <cell r="G188">
            <v>3</v>
          </cell>
          <cell r="H188">
            <v>2</v>
          </cell>
          <cell r="I188" t="str">
            <v>EUR</v>
          </cell>
          <cell r="J188">
            <v>2174.11</v>
          </cell>
          <cell r="K188" t="str">
            <v>PZ</v>
          </cell>
          <cell r="L188" t="str">
            <v>000000000000114423</v>
          </cell>
        </row>
        <row r="189">
          <cell r="A189">
            <v>114440</v>
          </cell>
          <cell r="B189" t="str">
            <v>SIG.TURBO 20W/50  18 KG SE</v>
          </cell>
          <cell r="D189">
            <v>18</v>
          </cell>
          <cell r="E189" t="str">
            <v>P</v>
          </cell>
          <cell r="F189" t="str">
            <v>S.DIESEL, SIGMA TURB</v>
          </cell>
          <cell r="G189">
            <v>3</v>
          </cell>
          <cell r="H189">
            <v>2</v>
          </cell>
          <cell r="I189" t="str">
            <v>EUR</v>
          </cell>
          <cell r="J189">
            <v>49.29</v>
          </cell>
          <cell r="K189" t="str">
            <v>PZ</v>
          </cell>
          <cell r="L189" t="str">
            <v>000000000000114440</v>
          </cell>
        </row>
        <row r="190">
          <cell r="A190">
            <v>114492</v>
          </cell>
          <cell r="B190" t="str">
            <v>SIGMA TURBO 20W/50  6X4 LT TA  PET</v>
          </cell>
          <cell r="D190">
            <v>21.07</v>
          </cell>
          <cell r="E190" t="str">
            <v>P</v>
          </cell>
          <cell r="F190" t="str">
            <v>S.DIESEL, SIGMA TURB</v>
          </cell>
          <cell r="G190">
            <v>3</v>
          </cell>
          <cell r="H190">
            <v>2</v>
          </cell>
          <cell r="I190" t="str">
            <v>EUR</v>
          </cell>
          <cell r="J190">
            <v>60.43</v>
          </cell>
          <cell r="K190" t="str">
            <v>PZ</v>
          </cell>
          <cell r="L190" t="str">
            <v>000000000000114492</v>
          </cell>
        </row>
        <row r="191">
          <cell r="A191">
            <v>114500</v>
          </cell>
          <cell r="B191" t="str">
            <v>SIG.TURBO 15W/40        SF</v>
          </cell>
          <cell r="D191">
            <v>1000</v>
          </cell>
          <cell r="E191" t="str">
            <v>P</v>
          </cell>
          <cell r="F191" t="str">
            <v>S.DIESEL, SIGMA TURB</v>
          </cell>
          <cell r="G191">
            <v>3</v>
          </cell>
          <cell r="H191">
            <v>2</v>
          </cell>
          <cell r="I191" t="str">
            <v>EUR</v>
          </cell>
          <cell r="J191">
            <v>2285.52</v>
          </cell>
          <cell r="K191" t="str">
            <v>TM</v>
          </cell>
          <cell r="L191" t="str">
            <v>000000000000114500</v>
          </cell>
        </row>
        <row r="192">
          <cell r="A192">
            <v>114511</v>
          </cell>
          <cell r="B192" t="str">
            <v>SIG.TURBO 15W/40 180 KG FS</v>
          </cell>
          <cell r="D192">
            <v>180</v>
          </cell>
          <cell r="E192" t="str">
            <v>P</v>
          </cell>
          <cell r="F192" t="str">
            <v>S.DIESEL, SIGMA TURB</v>
          </cell>
          <cell r="G192">
            <v>3</v>
          </cell>
          <cell r="H192">
            <v>2</v>
          </cell>
          <cell r="I192" t="str">
            <v>EUR</v>
          </cell>
          <cell r="J192">
            <v>453.62</v>
          </cell>
          <cell r="K192" t="str">
            <v>PZ</v>
          </cell>
          <cell r="L192" t="str">
            <v>000000000000114511</v>
          </cell>
        </row>
        <row r="193">
          <cell r="A193">
            <v>114523</v>
          </cell>
          <cell r="B193" t="str">
            <v>SIG.TURBO 15W/40 850 KG CV</v>
          </cell>
          <cell r="D193">
            <v>850</v>
          </cell>
          <cell r="E193" t="str">
            <v>P</v>
          </cell>
          <cell r="F193" t="str">
            <v>S.DIESEL, SIGMA TURB</v>
          </cell>
          <cell r="G193">
            <v>3</v>
          </cell>
          <cell r="H193">
            <v>2</v>
          </cell>
          <cell r="I193" t="str">
            <v>EUR</v>
          </cell>
          <cell r="J193">
            <v>2145.41</v>
          </cell>
          <cell r="K193" t="str">
            <v>PZ</v>
          </cell>
          <cell r="L193" t="str">
            <v>000000000000114523</v>
          </cell>
        </row>
        <row r="194">
          <cell r="A194">
            <v>114530</v>
          </cell>
          <cell r="B194" t="str">
            <v>SIG.TURBO 15W/40  48 KG FS</v>
          </cell>
          <cell r="D194">
            <v>48</v>
          </cell>
          <cell r="E194" t="str">
            <v>P</v>
          </cell>
          <cell r="F194" t="str">
            <v>S.DIESEL, SIGMA TURB</v>
          </cell>
          <cell r="G194">
            <v>3</v>
          </cell>
          <cell r="H194">
            <v>2</v>
          </cell>
          <cell r="I194" t="str">
            <v>EUR</v>
          </cell>
          <cell r="J194">
            <v>132.31</v>
          </cell>
          <cell r="K194" t="str">
            <v>PZ</v>
          </cell>
          <cell r="L194" t="str">
            <v>000000000000114530</v>
          </cell>
        </row>
        <row r="195">
          <cell r="A195">
            <v>114531</v>
          </cell>
          <cell r="B195" t="str">
            <v>SIG.TURBO 15W/40 180 KG FS</v>
          </cell>
          <cell r="D195">
            <v>180</v>
          </cell>
          <cell r="E195" t="str">
            <v>P</v>
          </cell>
          <cell r="F195" t="str">
            <v>S.DIESEL, SIGMA TURB</v>
          </cell>
          <cell r="G195">
            <v>3</v>
          </cell>
          <cell r="H195">
            <v>2</v>
          </cell>
          <cell r="I195" t="str">
            <v>EUR</v>
          </cell>
          <cell r="J195">
            <v>460.31</v>
          </cell>
          <cell r="K195" t="str">
            <v>PZ</v>
          </cell>
          <cell r="L195" t="str">
            <v>000000000000114531</v>
          </cell>
        </row>
        <row r="196">
          <cell r="A196">
            <v>114540</v>
          </cell>
          <cell r="B196" t="str">
            <v>SIG.TURBO 15W/40  18 KG SE</v>
          </cell>
          <cell r="D196">
            <v>18</v>
          </cell>
          <cell r="E196" t="str">
            <v>P</v>
          </cell>
          <cell r="F196" t="str">
            <v>S.DIESEL, SIGMA TURB</v>
          </cell>
          <cell r="G196">
            <v>3</v>
          </cell>
          <cell r="H196">
            <v>2</v>
          </cell>
          <cell r="I196" t="str">
            <v>EUR</v>
          </cell>
          <cell r="J196">
            <v>48.69</v>
          </cell>
          <cell r="K196" t="str">
            <v>PZ</v>
          </cell>
          <cell r="L196" t="str">
            <v>000000000000114540</v>
          </cell>
        </row>
        <row r="197">
          <cell r="A197">
            <v>114592</v>
          </cell>
          <cell r="B197" t="str">
            <v>SIG.TURBO 15W/40 6X4 LT TA PET</v>
          </cell>
          <cell r="D197">
            <v>21.07</v>
          </cell>
          <cell r="E197" t="str">
            <v>P</v>
          </cell>
          <cell r="F197" t="str">
            <v>S.DIESEL, SIGMA TURB</v>
          </cell>
          <cell r="G197">
            <v>3</v>
          </cell>
          <cell r="H197">
            <v>2</v>
          </cell>
          <cell r="I197" t="str">
            <v>EUR</v>
          </cell>
          <cell r="J197">
            <v>61.78</v>
          </cell>
          <cell r="K197" t="str">
            <v>PZ</v>
          </cell>
          <cell r="L197" t="str">
            <v>000000000000114592</v>
          </cell>
        </row>
        <row r="198">
          <cell r="A198">
            <v>115200</v>
          </cell>
          <cell r="B198" t="str">
            <v>FORMULA LL DC 5W-30    SF</v>
          </cell>
          <cell r="D198">
            <v>1000</v>
          </cell>
          <cell r="E198" t="str">
            <v>A</v>
          </cell>
          <cell r="F198" t="str">
            <v>Altri auto</v>
          </cell>
          <cell r="G198">
            <v>2</v>
          </cell>
          <cell r="H198">
            <v>2</v>
          </cell>
          <cell r="I198" t="str">
            <v>EUR</v>
          </cell>
          <cell r="J198">
            <v>4790.66</v>
          </cell>
          <cell r="K198" t="str">
            <v>TM</v>
          </cell>
          <cell r="L198" t="str">
            <v>000000000000115200</v>
          </cell>
        </row>
        <row r="199">
          <cell r="A199">
            <v>115210</v>
          </cell>
          <cell r="B199" t="str">
            <v>FORMULA LL DC 5W-30   180 KG FS</v>
          </cell>
          <cell r="D199">
            <v>180</v>
          </cell>
          <cell r="E199" t="str">
            <v>A</v>
          </cell>
          <cell r="F199" t="str">
            <v>Altri auto</v>
          </cell>
          <cell r="G199">
            <v>2</v>
          </cell>
          <cell r="H199">
            <v>2</v>
          </cell>
          <cell r="I199" t="str">
            <v>EUR</v>
          </cell>
          <cell r="J199">
            <v>921.18</v>
          </cell>
          <cell r="K199" t="str">
            <v>PZ</v>
          </cell>
          <cell r="L199" t="str">
            <v>000000000000115210</v>
          </cell>
        </row>
        <row r="200">
          <cell r="A200">
            <v>115240</v>
          </cell>
          <cell r="B200" t="str">
            <v>FORMULA LL DC 5W-30    18 KG SE</v>
          </cell>
          <cell r="D200">
            <v>18</v>
          </cell>
          <cell r="E200" t="str">
            <v>A</v>
          </cell>
          <cell r="F200" t="str">
            <v>Altri auto</v>
          </cell>
          <cell r="G200">
            <v>2</v>
          </cell>
          <cell r="H200">
            <v>2</v>
          </cell>
          <cell r="I200" t="str">
            <v>EUR</v>
          </cell>
          <cell r="J200">
            <v>93.78</v>
          </cell>
          <cell r="K200" t="str">
            <v>PZ</v>
          </cell>
          <cell r="L200" t="str">
            <v>000000000000115240</v>
          </cell>
        </row>
        <row r="201">
          <cell r="A201">
            <v>115300</v>
          </cell>
          <cell r="B201" t="str">
            <v>SIGMA ULTRA PLUS TFE 10W/40  SF</v>
          </cell>
          <cell r="D201">
            <v>1000</v>
          </cell>
          <cell r="E201" t="str">
            <v>A</v>
          </cell>
          <cell r="F201" t="str">
            <v>SIGMA ULTRA TFE</v>
          </cell>
          <cell r="G201">
            <v>4</v>
          </cell>
          <cell r="H201">
            <v>2</v>
          </cell>
          <cell r="I201" t="str">
            <v>EUR</v>
          </cell>
          <cell r="J201">
            <v>4081.82</v>
          </cell>
          <cell r="K201" t="str">
            <v>TM</v>
          </cell>
          <cell r="L201" t="str">
            <v>000000000000115300</v>
          </cell>
        </row>
        <row r="202">
          <cell r="A202">
            <v>115310</v>
          </cell>
          <cell r="B202" t="str">
            <v>SIGMA ULTRA PLUS TFE 10W/40   180 KG FS</v>
          </cell>
          <cell r="D202">
            <v>180</v>
          </cell>
          <cell r="E202" t="str">
            <v>A</v>
          </cell>
          <cell r="F202" t="str">
            <v>SIGMA ULTRA TFE</v>
          </cell>
          <cell r="G202">
            <v>4</v>
          </cell>
          <cell r="H202">
            <v>2</v>
          </cell>
          <cell r="I202" t="str">
            <v>EUR</v>
          </cell>
          <cell r="J202">
            <v>793.59</v>
          </cell>
          <cell r="K202" t="str">
            <v>PZ</v>
          </cell>
          <cell r="L202" t="str">
            <v>000000000000115310</v>
          </cell>
        </row>
        <row r="203">
          <cell r="A203">
            <v>115323</v>
          </cell>
          <cell r="B203" t="str">
            <v>SIGMA ULTRA PLUS TFE 10W/40   850 KG CV</v>
          </cell>
          <cell r="D203">
            <v>850</v>
          </cell>
          <cell r="E203" t="str">
            <v>A</v>
          </cell>
          <cell r="F203" t="str">
            <v>SIGMA ULTRA TFE</v>
          </cell>
          <cell r="G203">
            <v>4</v>
          </cell>
          <cell r="H203">
            <v>2</v>
          </cell>
          <cell r="I203" t="str">
            <v>EUR</v>
          </cell>
          <cell r="J203">
            <v>3672.27</v>
          </cell>
          <cell r="K203" t="str">
            <v>PZ</v>
          </cell>
          <cell r="L203" t="str">
            <v>000000000000115323</v>
          </cell>
        </row>
        <row r="204">
          <cell r="A204">
            <v>115400</v>
          </cell>
          <cell r="B204" t="str">
            <v>SIGMA SUPER TFE 10W/40  SF</v>
          </cell>
          <cell r="D204">
            <v>1000</v>
          </cell>
          <cell r="E204" t="str">
            <v>P</v>
          </cell>
          <cell r="F204" t="str">
            <v>SIGMA ULTRA TFE</v>
          </cell>
          <cell r="G204">
            <v>4</v>
          </cell>
          <cell r="H204">
            <v>2</v>
          </cell>
          <cell r="I204" t="str">
            <v>EUR</v>
          </cell>
          <cell r="J204">
            <v>3512.11</v>
          </cell>
          <cell r="K204" t="str">
            <v>TM</v>
          </cell>
          <cell r="L204" t="str">
            <v>000000000000115400</v>
          </cell>
        </row>
        <row r="205">
          <cell r="A205">
            <v>115412</v>
          </cell>
          <cell r="B205" t="str">
            <v>SIGMA SUPER TFE 10W/40   170 KG FS</v>
          </cell>
          <cell r="D205">
            <v>170</v>
          </cell>
          <cell r="E205" t="str">
            <v>P</v>
          </cell>
          <cell r="F205" t="str">
            <v>SIGMA ULTRA TFE</v>
          </cell>
          <cell r="G205">
            <v>4</v>
          </cell>
          <cell r="H205">
            <v>2</v>
          </cell>
          <cell r="I205" t="str">
            <v>EUR</v>
          </cell>
          <cell r="J205">
            <v>638.44000000000005</v>
          </cell>
          <cell r="K205" t="str">
            <v>PZ</v>
          </cell>
          <cell r="L205" t="str">
            <v>000000000000115412</v>
          </cell>
        </row>
        <row r="206">
          <cell r="A206">
            <v>115423</v>
          </cell>
          <cell r="B206" t="str">
            <v>SIGMA SUPER TFE 10W/40  850 KG CV</v>
          </cell>
          <cell r="D206">
            <v>850</v>
          </cell>
          <cell r="E206" t="str">
            <v>P</v>
          </cell>
          <cell r="F206" t="str">
            <v>SIGMA ULTRA TFE</v>
          </cell>
          <cell r="G206">
            <v>4</v>
          </cell>
          <cell r="H206">
            <v>2</v>
          </cell>
          <cell r="I206" t="str">
            <v>EUR</v>
          </cell>
          <cell r="J206">
            <v>3188.01</v>
          </cell>
          <cell r="K206" t="str">
            <v>PZ</v>
          </cell>
          <cell r="L206" t="str">
            <v>000000000000115423</v>
          </cell>
        </row>
        <row r="207">
          <cell r="A207">
            <v>115440</v>
          </cell>
          <cell r="B207" t="str">
            <v>SIGMA SUPER TFE 10W/40    18 KG SE</v>
          </cell>
          <cell r="D207">
            <v>18</v>
          </cell>
          <cell r="E207" t="str">
            <v>P</v>
          </cell>
          <cell r="F207" t="str">
            <v>SIGMA ULTRA TFE</v>
          </cell>
          <cell r="G207">
            <v>4</v>
          </cell>
          <cell r="H207">
            <v>2</v>
          </cell>
          <cell r="I207" t="str">
            <v>EUR</v>
          </cell>
          <cell r="J207">
            <v>70.77</v>
          </cell>
          <cell r="K207" t="str">
            <v>PZ</v>
          </cell>
          <cell r="L207" t="str">
            <v>000000000000115440</v>
          </cell>
        </row>
        <row r="208">
          <cell r="A208">
            <v>115500</v>
          </cell>
          <cell r="B208" t="str">
            <v>SIGMA SUPER TFE PROFESSIONAL 10W-40 SF</v>
          </cell>
          <cell r="D208">
            <v>1000</v>
          </cell>
          <cell r="E208" t="str">
            <v>P</v>
          </cell>
          <cell r="F208" t="str">
            <v>SIGMA ULTRA TFE</v>
          </cell>
          <cell r="G208">
            <v>4</v>
          </cell>
          <cell r="H208">
            <v>2</v>
          </cell>
          <cell r="I208" t="str">
            <v>EUR</v>
          </cell>
          <cell r="J208">
            <v>3039.47</v>
          </cell>
          <cell r="K208" t="str">
            <v>TM</v>
          </cell>
          <cell r="L208" t="str">
            <v>000000000000115500</v>
          </cell>
        </row>
        <row r="209">
          <cell r="A209">
            <v>115512</v>
          </cell>
          <cell r="B209" t="str">
            <v>SIGMASUPER TFE PROFESSIONAL 10W40 170KG</v>
          </cell>
          <cell r="D209">
            <v>170</v>
          </cell>
          <cell r="E209" t="str">
            <v>P</v>
          </cell>
          <cell r="F209" t="str">
            <v>SIGMA ULTRA TFE</v>
          </cell>
          <cell r="G209">
            <v>4</v>
          </cell>
          <cell r="H209">
            <v>2</v>
          </cell>
          <cell r="I209" t="str">
            <v>EUR</v>
          </cell>
          <cell r="J209">
            <v>558.11</v>
          </cell>
          <cell r="K209" t="str">
            <v>PZ</v>
          </cell>
          <cell r="L209" t="str">
            <v>000000000000115512</v>
          </cell>
        </row>
        <row r="210">
          <cell r="A210">
            <v>115523</v>
          </cell>
          <cell r="B210" t="str">
            <v>SIGMA SUPER TFE PROFESSIONAL 10W40 850KG</v>
          </cell>
          <cell r="D210">
            <v>850</v>
          </cell>
          <cell r="E210" t="str">
            <v>P</v>
          </cell>
          <cell r="F210" t="str">
            <v>SIGMA ULTRA TFE</v>
          </cell>
          <cell r="G210">
            <v>4</v>
          </cell>
          <cell r="H210">
            <v>2</v>
          </cell>
          <cell r="I210" t="str">
            <v>EUR</v>
          </cell>
          <cell r="J210">
            <v>2786.26</v>
          </cell>
          <cell r="K210" t="str">
            <v>PZ</v>
          </cell>
          <cell r="L210" t="str">
            <v>000000000000115523</v>
          </cell>
        </row>
        <row r="211">
          <cell r="A211">
            <v>115540</v>
          </cell>
          <cell r="B211" t="str">
            <v>SIGMA SUPER TFE PROFESSIONAL 10W40 18KG</v>
          </cell>
          <cell r="D211">
            <v>18</v>
          </cell>
          <cell r="E211" t="str">
            <v>P</v>
          </cell>
          <cell r="F211" t="str">
            <v>SIGMA ULTRA TFE</v>
          </cell>
          <cell r="G211">
            <v>4</v>
          </cell>
          <cell r="H211">
            <v>2</v>
          </cell>
          <cell r="I211" t="str">
            <v>EUR</v>
          </cell>
          <cell r="J211">
            <v>62.26</v>
          </cell>
          <cell r="K211" t="str">
            <v>PZ</v>
          </cell>
          <cell r="L211" t="str">
            <v>000000000000115540</v>
          </cell>
        </row>
        <row r="212">
          <cell r="A212">
            <v>116100</v>
          </cell>
          <cell r="B212" t="str">
            <v>DIESEL SIGMA S/CT 40          SF</v>
          </cell>
          <cell r="D212">
            <v>1000</v>
          </cell>
          <cell r="E212" t="str">
            <v>P</v>
          </cell>
          <cell r="F212" t="str">
            <v>DIESEL ALTRI</v>
          </cell>
          <cell r="G212">
            <v>5</v>
          </cell>
          <cell r="H212">
            <v>2</v>
          </cell>
          <cell r="I212" t="str">
            <v>EUR</v>
          </cell>
          <cell r="J212">
            <v>1964.99</v>
          </cell>
          <cell r="K212" t="str">
            <v>TM</v>
          </cell>
          <cell r="L212" t="str">
            <v>000000000000116100</v>
          </cell>
        </row>
        <row r="213">
          <cell r="A213">
            <v>117100</v>
          </cell>
          <cell r="B213" t="str">
            <v>ROTRA MULTI THT 80W        SF</v>
          </cell>
          <cell r="D213">
            <v>1000</v>
          </cell>
          <cell r="E213" t="str">
            <v>P</v>
          </cell>
          <cell r="F213" t="str">
            <v>ROTRA</v>
          </cell>
          <cell r="G213">
            <v>6</v>
          </cell>
          <cell r="H213">
            <v>2</v>
          </cell>
          <cell r="I213" t="str">
            <v>EUR</v>
          </cell>
          <cell r="J213">
            <v>2289.19</v>
          </cell>
          <cell r="K213" t="str">
            <v>TM</v>
          </cell>
          <cell r="L213" t="str">
            <v>000000000000117100</v>
          </cell>
        </row>
        <row r="214">
          <cell r="A214">
            <v>117111</v>
          </cell>
          <cell r="B214" t="str">
            <v>ROTRA MULTI THT 80W    180 KG FS</v>
          </cell>
          <cell r="D214">
            <v>180</v>
          </cell>
          <cell r="E214" t="str">
            <v>P</v>
          </cell>
          <cell r="F214" t="str">
            <v>ROTRA</v>
          </cell>
          <cell r="G214">
            <v>6</v>
          </cell>
          <cell r="H214">
            <v>2</v>
          </cell>
          <cell r="I214" t="str">
            <v>EUR</v>
          </cell>
          <cell r="J214">
            <v>454.28</v>
          </cell>
          <cell r="K214" t="str">
            <v>PZ</v>
          </cell>
          <cell r="L214" t="str">
            <v>000000000000117111</v>
          </cell>
        </row>
        <row r="215">
          <cell r="A215">
            <v>117123</v>
          </cell>
          <cell r="B215" t="str">
            <v>ROTRA MULTI THT 80W    850 KG CV</v>
          </cell>
          <cell r="D215">
            <v>850</v>
          </cell>
          <cell r="E215" t="str">
            <v>P</v>
          </cell>
          <cell r="F215" t="str">
            <v>ROTRA</v>
          </cell>
          <cell r="G215">
            <v>6</v>
          </cell>
          <cell r="H215">
            <v>2</v>
          </cell>
          <cell r="I215" t="str">
            <v>EUR</v>
          </cell>
          <cell r="J215">
            <v>2148.5300000000002</v>
          </cell>
          <cell r="K215" t="str">
            <v>PZ</v>
          </cell>
          <cell r="L215" t="str">
            <v>000000000000117123</v>
          </cell>
        </row>
        <row r="216">
          <cell r="A216">
            <v>117130</v>
          </cell>
          <cell r="B216" t="str">
            <v>ROTRA MULTI THT 80W   48 KG FS</v>
          </cell>
          <cell r="D216">
            <v>48</v>
          </cell>
          <cell r="E216" t="str">
            <v>P</v>
          </cell>
          <cell r="F216" t="str">
            <v>ROTRA</v>
          </cell>
          <cell r="G216">
            <v>6</v>
          </cell>
          <cell r="H216">
            <v>2</v>
          </cell>
          <cell r="I216" t="str">
            <v>EUR</v>
          </cell>
          <cell r="J216">
            <v>132.47999999999999</v>
          </cell>
          <cell r="K216" t="str">
            <v>PZ</v>
          </cell>
          <cell r="L216" t="str">
            <v>000000000000117130</v>
          </cell>
        </row>
        <row r="217">
          <cell r="A217">
            <v>117140</v>
          </cell>
          <cell r="B217" t="str">
            <v>ROTRA MULTI THT 80W  18 KG SE</v>
          </cell>
          <cell r="D217">
            <v>18</v>
          </cell>
          <cell r="E217" t="str">
            <v>P</v>
          </cell>
          <cell r="F217" t="str">
            <v>ROTRA</v>
          </cell>
          <cell r="G217">
            <v>6</v>
          </cell>
          <cell r="H217">
            <v>2</v>
          </cell>
          <cell r="I217" t="str">
            <v>EUR</v>
          </cell>
          <cell r="J217">
            <v>48.75</v>
          </cell>
          <cell r="K217" t="str">
            <v>PZ</v>
          </cell>
          <cell r="L217" t="str">
            <v>000000000000117140</v>
          </cell>
        </row>
        <row r="218">
          <cell r="A218">
            <v>117192</v>
          </cell>
          <cell r="B218" t="str">
            <v>ROTRA MULTI THT 80W    6X4 LT TA PET</v>
          </cell>
          <cell r="D218">
            <v>21.07</v>
          </cell>
          <cell r="E218" t="str">
            <v>P</v>
          </cell>
          <cell r="F218" t="str">
            <v>ROTRA</v>
          </cell>
          <cell r="G218">
            <v>6</v>
          </cell>
          <cell r="H218">
            <v>2</v>
          </cell>
          <cell r="I218" t="str">
            <v>EUR</v>
          </cell>
          <cell r="J218">
            <v>61.23</v>
          </cell>
          <cell r="K218" t="str">
            <v>PZ</v>
          </cell>
          <cell r="L218" t="str">
            <v>000000000000117192</v>
          </cell>
        </row>
        <row r="219">
          <cell r="A219">
            <v>118000</v>
          </cell>
          <cell r="B219" t="str">
            <v>SINT 2000 TURBODIESEL        SF</v>
          </cell>
          <cell r="D219">
            <v>1000</v>
          </cell>
          <cell r="E219" t="str">
            <v>P</v>
          </cell>
          <cell r="F219" t="str">
            <v>SINT</v>
          </cell>
          <cell r="G219">
            <v>1</v>
          </cell>
          <cell r="H219">
            <v>3</v>
          </cell>
          <cell r="I219" t="str">
            <v>EUR</v>
          </cell>
          <cell r="J219">
            <v>3418.24</v>
          </cell>
          <cell r="K219" t="str">
            <v>TM</v>
          </cell>
          <cell r="L219" t="str">
            <v>000000000000118000</v>
          </cell>
        </row>
        <row r="220">
          <cell r="A220">
            <v>118010</v>
          </cell>
          <cell r="B220" t="str">
            <v>SINT 2000 TURBODIESEL 180 KG FS</v>
          </cell>
          <cell r="D220">
            <v>180</v>
          </cell>
          <cell r="E220" t="str">
            <v>P</v>
          </cell>
          <cell r="F220" t="str">
            <v>SINT</v>
          </cell>
          <cell r="G220">
            <v>1</v>
          </cell>
          <cell r="H220">
            <v>3</v>
          </cell>
          <cell r="I220" t="str">
            <v>EUR</v>
          </cell>
          <cell r="J220">
            <v>703.59</v>
          </cell>
          <cell r="K220" t="str">
            <v>PZ</v>
          </cell>
          <cell r="L220" t="str">
            <v>000000000000118010</v>
          </cell>
        </row>
        <row r="221">
          <cell r="A221">
            <v>118023</v>
          </cell>
          <cell r="B221" t="str">
            <v>SINT 2000 TURBODIESEL 10W/40 KG 850 CV</v>
          </cell>
          <cell r="D221">
            <v>850</v>
          </cell>
          <cell r="E221" t="str">
            <v>P</v>
          </cell>
          <cell r="F221" t="str">
            <v>SINT</v>
          </cell>
          <cell r="G221">
            <v>1</v>
          </cell>
          <cell r="H221">
            <v>3</v>
          </cell>
          <cell r="I221" t="str">
            <v>EUR</v>
          </cell>
          <cell r="J221">
            <v>3209.58</v>
          </cell>
          <cell r="K221" t="str">
            <v>PZ</v>
          </cell>
          <cell r="L221" t="str">
            <v>000000000000118023</v>
          </cell>
        </row>
        <row r="222">
          <cell r="A222">
            <v>118091</v>
          </cell>
          <cell r="B222" t="str">
            <v>SINT 2000 TURBODIESEL 10W-40 12X1 LT TA</v>
          </cell>
          <cell r="D222">
            <v>10.56</v>
          </cell>
          <cell r="E222" t="str">
            <v>P</v>
          </cell>
          <cell r="F222" t="str">
            <v>SINT</v>
          </cell>
          <cell r="G222">
            <v>1</v>
          </cell>
          <cell r="H222">
            <v>3</v>
          </cell>
          <cell r="I222" t="str">
            <v>EUR</v>
          </cell>
          <cell r="J222">
            <v>45.91</v>
          </cell>
          <cell r="K222" t="str">
            <v>PZ</v>
          </cell>
          <cell r="L222" t="str">
            <v>000000000000118091</v>
          </cell>
        </row>
        <row r="223">
          <cell r="A223">
            <v>118094</v>
          </cell>
          <cell r="B223" t="str">
            <v>SINT 2000 TURBODIESEL 12X1 L TA PET EST</v>
          </cell>
          <cell r="D223">
            <v>10.56</v>
          </cell>
          <cell r="E223" t="str">
            <v>P</v>
          </cell>
          <cell r="F223" t="str">
            <v>SINT</v>
          </cell>
          <cell r="G223">
            <v>1</v>
          </cell>
          <cell r="H223">
            <v>3</v>
          </cell>
          <cell r="I223" t="str">
            <v>EUR</v>
          </cell>
          <cell r="J223">
            <v>45.91</v>
          </cell>
          <cell r="K223" t="str">
            <v>PZ</v>
          </cell>
          <cell r="L223" t="str">
            <v>000000000000118094</v>
          </cell>
        </row>
        <row r="224">
          <cell r="A224">
            <v>118095</v>
          </cell>
          <cell r="B224" t="str">
            <v>SINT 2000 T.DIESEL 10W/40 6X4LT PET EST</v>
          </cell>
          <cell r="D224">
            <v>21.07</v>
          </cell>
          <cell r="E224" t="str">
            <v>P</v>
          </cell>
          <cell r="F224" t="str">
            <v>SINT</v>
          </cell>
          <cell r="G224">
            <v>1</v>
          </cell>
          <cell r="H224">
            <v>3</v>
          </cell>
          <cell r="I224" t="str">
            <v>EUR</v>
          </cell>
          <cell r="J224">
            <v>88.32</v>
          </cell>
          <cell r="K224" t="str">
            <v>PZ</v>
          </cell>
          <cell r="L224" t="str">
            <v>000000000000118095</v>
          </cell>
        </row>
        <row r="225">
          <cell r="A225">
            <v>118300</v>
          </cell>
          <cell r="B225" t="str">
            <v>ARNICA SX/N  46    SF</v>
          </cell>
          <cell r="D225">
            <v>1000</v>
          </cell>
          <cell r="E225" t="str">
            <v>P</v>
          </cell>
          <cell r="F225" t="str">
            <v>Acer,Arnica,ROTRAATF</v>
          </cell>
          <cell r="G225">
            <v>11</v>
          </cell>
          <cell r="H225">
            <v>2</v>
          </cell>
          <cell r="I225" t="str">
            <v>EUR</v>
          </cell>
          <cell r="J225">
            <v>4367.26</v>
          </cell>
          <cell r="K225" t="str">
            <v>TM</v>
          </cell>
          <cell r="L225" t="str">
            <v>000000000000118300</v>
          </cell>
        </row>
        <row r="226">
          <cell r="A226">
            <v>118312</v>
          </cell>
          <cell r="B226" t="str">
            <v>ARNICA SX/N 46  170 KG FS</v>
          </cell>
          <cell r="D226">
            <v>170</v>
          </cell>
          <cell r="E226" t="str">
            <v>P</v>
          </cell>
          <cell r="F226" t="str">
            <v>Acer,Arnica,ROTRAATF</v>
          </cell>
          <cell r="G226">
            <v>11</v>
          </cell>
          <cell r="H226">
            <v>2</v>
          </cell>
          <cell r="I226" t="str">
            <v>EUR</v>
          </cell>
          <cell r="J226">
            <v>783.84</v>
          </cell>
          <cell r="K226" t="str">
            <v>PZ</v>
          </cell>
          <cell r="L226" t="str">
            <v>000000000000118312</v>
          </cell>
        </row>
        <row r="227">
          <cell r="A227">
            <v>118323</v>
          </cell>
          <cell r="B227" t="str">
            <v>ARNICA SX/N 46   850 KG CV</v>
          </cell>
          <cell r="D227">
            <v>850</v>
          </cell>
          <cell r="E227" t="str">
            <v>P</v>
          </cell>
          <cell r="F227" t="str">
            <v>Acer,Arnica,ROTRAATF</v>
          </cell>
          <cell r="G227">
            <v>11</v>
          </cell>
          <cell r="H227">
            <v>2</v>
          </cell>
          <cell r="I227" t="str">
            <v>EUR</v>
          </cell>
          <cell r="J227">
            <v>3914.89</v>
          </cell>
          <cell r="K227" t="str">
            <v>PZ</v>
          </cell>
          <cell r="L227" t="str">
            <v>000000000000118323</v>
          </cell>
        </row>
        <row r="228">
          <cell r="A228">
            <v>118600</v>
          </cell>
          <cell r="B228" t="str">
            <v>SIGMA TRUCK 15W40       SF</v>
          </cell>
          <cell r="D228">
            <v>1000</v>
          </cell>
          <cell r="E228" t="str">
            <v>P</v>
          </cell>
          <cell r="F228" t="str">
            <v>DIESEL ALTRI</v>
          </cell>
          <cell r="G228">
            <v>5</v>
          </cell>
          <cell r="H228">
            <v>2</v>
          </cell>
          <cell r="I228" t="str">
            <v>EUR</v>
          </cell>
          <cell r="J228">
            <v>2420.1999999999998</v>
          </cell>
          <cell r="K228" t="str">
            <v>TM</v>
          </cell>
          <cell r="L228" t="str">
            <v>000000000000118600</v>
          </cell>
        </row>
        <row r="229">
          <cell r="A229">
            <v>118611</v>
          </cell>
          <cell r="B229" t="str">
            <v>SIGMA TRUCK 15W/40  180 KG</v>
          </cell>
          <cell r="D229">
            <v>180</v>
          </cell>
          <cell r="E229" t="str">
            <v>P</v>
          </cell>
          <cell r="F229" t="str">
            <v>S.DIESEL, SIGMA TURB</v>
          </cell>
          <cell r="G229">
            <v>3</v>
          </cell>
          <cell r="H229">
            <v>2</v>
          </cell>
          <cell r="I229" t="str">
            <v>EUR</v>
          </cell>
          <cell r="J229">
            <v>477.86</v>
          </cell>
          <cell r="K229" t="str">
            <v>PZ</v>
          </cell>
          <cell r="L229" t="str">
            <v>000000000000118611</v>
          </cell>
        </row>
        <row r="230">
          <cell r="A230">
            <v>118623</v>
          </cell>
          <cell r="B230" t="str">
            <v>SIGMA TRUCK 15W40 850 KG CV</v>
          </cell>
          <cell r="D230">
            <v>850</v>
          </cell>
          <cell r="E230" t="str">
            <v>P</v>
          </cell>
          <cell r="F230" t="str">
            <v>S.DIESEL, SIGMA TURB</v>
          </cell>
          <cell r="G230">
            <v>3</v>
          </cell>
          <cell r="H230">
            <v>2</v>
          </cell>
          <cell r="I230" t="str">
            <v>EUR</v>
          </cell>
          <cell r="J230">
            <v>2259.88</v>
          </cell>
          <cell r="K230" t="str">
            <v>PZ</v>
          </cell>
          <cell r="L230" t="str">
            <v>000000000000118623</v>
          </cell>
        </row>
        <row r="231">
          <cell r="A231">
            <v>118640</v>
          </cell>
          <cell r="B231" t="str">
            <v>SIGMA TRUCK 15W/40  18 KG SE</v>
          </cell>
          <cell r="D231">
            <v>18</v>
          </cell>
          <cell r="E231" t="str">
            <v>P</v>
          </cell>
          <cell r="F231" t="str">
            <v>S.DIESEL, SIGMA TURB</v>
          </cell>
          <cell r="G231">
            <v>3</v>
          </cell>
          <cell r="H231">
            <v>2</v>
          </cell>
          <cell r="I231" t="str">
            <v>EUR</v>
          </cell>
          <cell r="J231">
            <v>51.11</v>
          </cell>
          <cell r="K231" t="str">
            <v>PZ</v>
          </cell>
          <cell r="L231" t="str">
            <v>000000000000118640</v>
          </cell>
        </row>
        <row r="232">
          <cell r="A232">
            <v>119000</v>
          </cell>
          <cell r="B232" t="str">
            <v>SP GREASE LC 1          SF</v>
          </cell>
          <cell r="D232">
            <v>1000</v>
          </cell>
          <cell r="E232" t="str">
            <v>P</v>
          </cell>
          <cell r="F232" t="str">
            <v>GRASSI INDUSTRIA</v>
          </cell>
          <cell r="G232">
            <v>23</v>
          </cell>
          <cell r="H232">
            <v>2</v>
          </cell>
          <cell r="I232" t="str">
            <v>EUR</v>
          </cell>
          <cell r="J232">
            <v>3341.46</v>
          </cell>
          <cell r="K232" t="str">
            <v>TM</v>
          </cell>
          <cell r="L232" t="str">
            <v>000000000000119000</v>
          </cell>
        </row>
        <row r="233">
          <cell r="A233">
            <v>119025</v>
          </cell>
          <cell r="B233" t="str">
            <v>SP GREASE LC 1 KG 180   FS</v>
          </cell>
          <cell r="D233">
            <v>180</v>
          </cell>
          <cell r="E233" t="str">
            <v>P</v>
          </cell>
          <cell r="F233" t="str">
            <v>GRASSI INDUSTRIA</v>
          </cell>
          <cell r="G233">
            <v>23</v>
          </cell>
          <cell r="H233">
            <v>2</v>
          </cell>
          <cell r="I233" t="str">
            <v>EUR</v>
          </cell>
          <cell r="J233">
            <v>647.66999999999996</v>
          </cell>
          <cell r="K233" t="str">
            <v>PZ</v>
          </cell>
          <cell r="L233" t="str">
            <v>000000000000119025</v>
          </cell>
        </row>
        <row r="234">
          <cell r="A234">
            <v>119054</v>
          </cell>
          <cell r="B234" t="str">
            <v>SP GREASE LC 1 18 KG    SE</v>
          </cell>
          <cell r="D234">
            <v>18</v>
          </cell>
          <cell r="E234" t="str">
            <v>P</v>
          </cell>
          <cell r="F234" t="str">
            <v>GRASSI INDUSTRIA</v>
          </cell>
          <cell r="G234">
            <v>23</v>
          </cell>
          <cell r="H234">
            <v>2</v>
          </cell>
          <cell r="I234" t="str">
            <v>EUR</v>
          </cell>
          <cell r="J234">
            <v>68.349999999999994</v>
          </cell>
          <cell r="K234" t="str">
            <v>PZ</v>
          </cell>
          <cell r="L234" t="str">
            <v>000000000000119054</v>
          </cell>
        </row>
        <row r="235">
          <cell r="A235">
            <v>119100</v>
          </cell>
          <cell r="B235" t="str">
            <v>SP GREASE LC 2          SF</v>
          </cell>
          <cell r="D235">
            <v>1000</v>
          </cell>
          <cell r="E235" t="str">
            <v>P</v>
          </cell>
          <cell r="F235" t="str">
            <v>GRASSI INDUSTRIA</v>
          </cell>
          <cell r="G235">
            <v>23</v>
          </cell>
          <cell r="H235">
            <v>2</v>
          </cell>
          <cell r="I235" t="str">
            <v>EUR</v>
          </cell>
          <cell r="J235">
            <v>3695.46</v>
          </cell>
          <cell r="K235" t="str">
            <v>TM</v>
          </cell>
          <cell r="L235" t="str">
            <v>000000000000119100</v>
          </cell>
        </row>
        <row r="236">
          <cell r="A236">
            <v>119125</v>
          </cell>
          <cell r="B236" t="str">
            <v>SP GREASE LC 2 KG 180   FS</v>
          </cell>
          <cell r="D236">
            <v>180</v>
          </cell>
          <cell r="E236" t="str">
            <v>P</v>
          </cell>
          <cell r="F236" t="str">
            <v>GRASSI INDUSTRIA</v>
          </cell>
          <cell r="G236">
            <v>23</v>
          </cell>
          <cell r="H236">
            <v>2</v>
          </cell>
          <cell r="I236" t="str">
            <v>EUR</v>
          </cell>
          <cell r="J236">
            <v>711.39</v>
          </cell>
          <cell r="K236" t="str">
            <v>PZ</v>
          </cell>
          <cell r="L236" t="str">
            <v>000000000000119125</v>
          </cell>
        </row>
        <row r="237">
          <cell r="A237">
            <v>119154</v>
          </cell>
          <cell r="B237" t="str">
            <v>SP GREASE LC 2 18 KG    SE</v>
          </cell>
          <cell r="D237">
            <v>18</v>
          </cell>
          <cell r="E237" t="str">
            <v>P</v>
          </cell>
          <cell r="F237" t="str">
            <v>GRASSI INDUSTRIA</v>
          </cell>
          <cell r="G237">
            <v>23</v>
          </cell>
          <cell r="H237">
            <v>2</v>
          </cell>
          <cell r="I237" t="str">
            <v>EUR</v>
          </cell>
          <cell r="J237">
            <v>74.72</v>
          </cell>
          <cell r="K237" t="str">
            <v>PZ</v>
          </cell>
          <cell r="L237" t="str">
            <v>000000000000119154</v>
          </cell>
        </row>
        <row r="238">
          <cell r="A238">
            <v>119300</v>
          </cell>
          <cell r="B238" t="str">
            <v>SIGMA TURBO PLUS  15W-40 SF</v>
          </cell>
          <cell r="D238">
            <v>1000</v>
          </cell>
          <cell r="E238" t="str">
            <v>P</v>
          </cell>
          <cell r="F238" t="str">
            <v>S.DIESEL, SIGMA TURB</v>
          </cell>
          <cell r="G238">
            <v>3</v>
          </cell>
          <cell r="H238">
            <v>2</v>
          </cell>
          <cell r="I238" t="str">
            <v>EUR</v>
          </cell>
          <cell r="J238">
            <v>2060.4699999999998</v>
          </cell>
          <cell r="K238" t="str">
            <v>TM</v>
          </cell>
          <cell r="L238" t="str">
            <v>000000000000119300</v>
          </cell>
        </row>
        <row r="239">
          <cell r="A239">
            <v>119311</v>
          </cell>
          <cell r="B239" t="str">
            <v>SIGMA TURBO PLUS  15W-40 KG 180 FS</v>
          </cell>
          <cell r="D239">
            <v>180</v>
          </cell>
          <cell r="E239" t="str">
            <v>P</v>
          </cell>
          <cell r="F239" t="str">
            <v>S.DIESEL, SIGMA TURB</v>
          </cell>
          <cell r="G239">
            <v>3</v>
          </cell>
          <cell r="H239">
            <v>2</v>
          </cell>
          <cell r="I239" t="str">
            <v>EUR</v>
          </cell>
          <cell r="J239">
            <v>413.11</v>
          </cell>
          <cell r="K239" t="str">
            <v>PZ</v>
          </cell>
          <cell r="L239" t="str">
            <v>000000000000119311</v>
          </cell>
        </row>
        <row r="240">
          <cell r="A240">
            <v>119323</v>
          </cell>
          <cell r="B240" t="str">
            <v>SIGMA TURBO PLUS 15W-40 KG 850 CV</v>
          </cell>
          <cell r="D240">
            <v>850</v>
          </cell>
          <cell r="E240" t="str">
            <v>P</v>
          </cell>
          <cell r="F240" t="str">
            <v>S.DIESEL, SIGMA TURB</v>
          </cell>
          <cell r="G240">
            <v>3</v>
          </cell>
          <cell r="H240">
            <v>2</v>
          </cell>
          <cell r="I240" t="str">
            <v>EUR</v>
          </cell>
          <cell r="J240">
            <v>1954.12</v>
          </cell>
          <cell r="K240" t="str">
            <v>PZ</v>
          </cell>
          <cell r="L240" t="str">
            <v>000000000000119323</v>
          </cell>
        </row>
        <row r="241">
          <cell r="A241">
            <v>119330</v>
          </cell>
          <cell r="B241" t="str">
            <v>SIGMA TURBO PLUS 15W-40 KG 48 FS</v>
          </cell>
          <cell r="D241">
            <v>48</v>
          </cell>
          <cell r="E241" t="str">
            <v>P</v>
          </cell>
          <cell r="F241" t="str">
            <v>S.DIESEL, SIGMA TURB</v>
          </cell>
          <cell r="G241">
            <v>3</v>
          </cell>
          <cell r="H241">
            <v>2</v>
          </cell>
          <cell r="I241" t="str">
            <v>EUR</v>
          </cell>
          <cell r="J241">
            <v>121.51</v>
          </cell>
          <cell r="K241" t="str">
            <v>PZ</v>
          </cell>
          <cell r="L241" t="str">
            <v>000000000000119330</v>
          </cell>
        </row>
        <row r="242">
          <cell r="A242">
            <v>119340</v>
          </cell>
          <cell r="B242" t="str">
            <v>SIGMA TURBO PLUS 15W-40 KG 18 SE</v>
          </cell>
          <cell r="D242">
            <v>18</v>
          </cell>
          <cell r="E242" t="str">
            <v>P</v>
          </cell>
          <cell r="F242" t="str">
            <v>S.DIESEL, SIGMA TURB</v>
          </cell>
          <cell r="G242">
            <v>3</v>
          </cell>
          <cell r="H242">
            <v>2</v>
          </cell>
          <cell r="I242" t="str">
            <v>EUR</v>
          </cell>
          <cell r="J242">
            <v>44.64</v>
          </cell>
          <cell r="K242" t="str">
            <v>PZ</v>
          </cell>
          <cell r="L242" t="str">
            <v>000000000000119340</v>
          </cell>
        </row>
        <row r="243">
          <cell r="A243">
            <v>119400</v>
          </cell>
          <cell r="B243" t="str">
            <v>SIGMA TRUCK PLUS  15W-40 SF</v>
          </cell>
          <cell r="D243">
            <v>1000</v>
          </cell>
          <cell r="E243" t="str">
            <v>P</v>
          </cell>
          <cell r="F243" t="str">
            <v>S.DIESEL, SIGMA TURB</v>
          </cell>
          <cell r="G243">
            <v>3</v>
          </cell>
          <cell r="H243">
            <v>2</v>
          </cell>
          <cell r="I243" t="str">
            <v>EUR</v>
          </cell>
          <cell r="J243">
            <v>2132.14</v>
          </cell>
          <cell r="K243" t="str">
            <v>TM</v>
          </cell>
          <cell r="L243" t="str">
            <v>000000000000119400</v>
          </cell>
        </row>
        <row r="244">
          <cell r="A244">
            <v>119411</v>
          </cell>
          <cell r="B244" t="str">
            <v>SIGMA TRUCK PLUS  15W-40 KG 180 FS</v>
          </cell>
          <cell r="D244">
            <v>180</v>
          </cell>
          <cell r="E244" t="str">
            <v>P</v>
          </cell>
          <cell r="F244" t="str">
            <v>S.DIESEL, SIGMA TURB</v>
          </cell>
          <cell r="G244">
            <v>3</v>
          </cell>
          <cell r="H244">
            <v>2</v>
          </cell>
          <cell r="I244" t="str">
            <v>EUR</v>
          </cell>
          <cell r="J244">
            <v>426.01</v>
          </cell>
          <cell r="K244" t="str">
            <v>PZ</v>
          </cell>
          <cell r="L244" t="str">
            <v>000000000000119411</v>
          </cell>
        </row>
        <row r="245">
          <cell r="A245">
            <v>119423</v>
          </cell>
          <cell r="B245" t="str">
            <v>SIGMA TRUCK PLUS 15W-40 KG 850 CV</v>
          </cell>
          <cell r="D245">
            <v>850</v>
          </cell>
          <cell r="E245" t="str">
            <v>P</v>
          </cell>
          <cell r="F245" t="str">
            <v>S.DIESEL, SIGMA TURB</v>
          </cell>
          <cell r="G245">
            <v>3</v>
          </cell>
          <cell r="H245">
            <v>2</v>
          </cell>
          <cell r="I245" t="str">
            <v>EUR</v>
          </cell>
          <cell r="J245">
            <v>2015.04</v>
          </cell>
          <cell r="K245" t="str">
            <v>PZ</v>
          </cell>
          <cell r="L245" t="str">
            <v>000000000000119423</v>
          </cell>
        </row>
        <row r="246">
          <cell r="A246">
            <v>119440</v>
          </cell>
          <cell r="B246" t="str">
            <v>SIGMA TRUCK PLUS 15W-40 KG 18 SE</v>
          </cell>
          <cell r="D246">
            <v>18</v>
          </cell>
          <cell r="E246" t="str">
            <v>P</v>
          </cell>
          <cell r="F246" t="str">
            <v>S.DIESEL, SIGMA TURB</v>
          </cell>
          <cell r="G246">
            <v>3</v>
          </cell>
          <cell r="H246">
            <v>2</v>
          </cell>
          <cell r="I246" t="str">
            <v>EUR</v>
          </cell>
          <cell r="J246">
            <v>45.93</v>
          </cell>
          <cell r="K246" t="str">
            <v>PZ</v>
          </cell>
          <cell r="L246" t="str">
            <v>000000000000119440</v>
          </cell>
        </row>
        <row r="247">
          <cell r="A247">
            <v>119500</v>
          </cell>
          <cell r="B247" t="str">
            <v>SIGMA TRUCK E9  15W-40 SF</v>
          </cell>
          <cell r="D247">
            <v>1000</v>
          </cell>
          <cell r="E247" t="str">
            <v>P</v>
          </cell>
          <cell r="F247" t="str">
            <v>S.DIESEL, SIGMA TURB</v>
          </cell>
          <cell r="G247">
            <v>3</v>
          </cell>
          <cell r="H247">
            <v>2</v>
          </cell>
          <cell r="I247" t="str">
            <v>EUR</v>
          </cell>
          <cell r="J247">
            <v>3136.81</v>
          </cell>
          <cell r="K247" t="str">
            <v>TM</v>
          </cell>
          <cell r="L247" t="str">
            <v>000000000000119500</v>
          </cell>
        </row>
        <row r="248">
          <cell r="A248">
            <v>119511</v>
          </cell>
          <cell r="B248" t="str">
            <v>SIGMA TRUCK E9  15W-40  180 KG</v>
          </cell>
          <cell r="D248">
            <v>180</v>
          </cell>
          <cell r="E248" t="str">
            <v>P</v>
          </cell>
          <cell r="F248" t="str">
            <v>S.DIESEL, SIGMA TURB</v>
          </cell>
          <cell r="G248">
            <v>3</v>
          </cell>
          <cell r="H248">
            <v>2</v>
          </cell>
          <cell r="I248" t="str">
            <v>EUR</v>
          </cell>
          <cell r="J248">
            <v>606.88</v>
          </cell>
          <cell r="K248" t="str">
            <v>PZ</v>
          </cell>
          <cell r="L248" t="str">
            <v>000000000000119511</v>
          </cell>
        </row>
        <row r="249">
          <cell r="A249">
            <v>119540</v>
          </cell>
          <cell r="B249" t="str">
            <v>SIGMA TRUCK E9  15W-40  18 KG</v>
          </cell>
          <cell r="D249">
            <v>18</v>
          </cell>
          <cell r="E249" t="str">
            <v>P</v>
          </cell>
          <cell r="F249" t="str">
            <v>S.DIESEL, SIGMA TURB</v>
          </cell>
          <cell r="G249">
            <v>3</v>
          </cell>
          <cell r="H249">
            <v>2</v>
          </cell>
          <cell r="I249" t="str">
            <v>EUR</v>
          </cell>
          <cell r="J249">
            <v>66</v>
          </cell>
          <cell r="K249" t="str">
            <v>PZ</v>
          </cell>
          <cell r="N249">
            <v>1.8170948</v>
          </cell>
        </row>
        <row r="250">
          <cell r="A250">
            <v>119700</v>
          </cell>
          <cell r="B250" t="str">
            <v>SIGMA TRUCK PROFESSIONAL 10W-40  SF</v>
          </cell>
          <cell r="D250">
            <v>1000</v>
          </cell>
          <cell r="E250" t="str">
            <v>P</v>
          </cell>
          <cell r="F250" t="str">
            <v>S.DIESEL, SIGMA TURB</v>
          </cell>
          <cell r="G250">
            <v>3</v>
          </cell>
          <cell r="H250">
            <v>2</v>
          </cell>
          <cell r="I250" t="str">
            <v>EUR</v>
          </cell>
          <cell r="J250">
            <v>2427.2600000000002</v>
          </cell>
          <cell r="K250" t="str">
            <v>TM</v>
          </cell>
          <cell r="L250" t="str">
            <v>000000000000119700</v>
          </cell>
        </row>
        <row r="251">
          <cell r="A251">
            <v>119711</v>
          </cell>
          <cell r="B251" t="str">
            <v>SIGMA TRUCK PROFESSIONAL 10W-40 180KG</v>
          </cell>
          <cell r="D251">
            <v>180</v>
          </cell>
          <cell r="E251" t="str">
            <v>P</v>
          </cell>
          <cell r="F251" t="str">
            <v>S.DIESEL, SIGMA TURB</v>
          </cell>
          <cell r="G251">
            <v>3</v>
          </cell>
          <cell r="H251">
            <v>2</v>
          </cell>
          <cell r="I251" t="str">
            <v>EUR</v>
          </cell>
          <cell r="J251">
            <v>479.16</v>
          </cell>
          <cell r="K251" t="str">
            <v>PZ</v>
          </cell>
          <cell r="L251" t="str">
            <v>000000000000119711</v>
          </cell>
        </row>
        <row r="252">
          <cell r="A252">
            <v>119740</v>
          </cell>
          <cell r="B252" t="str">
            <v>SIGMA TRUCK PROFESSIONAL 10W-40 18KG</v>
          </cell>
          <cell r="D252">
            <v>18</v>
          </cell>
          <cell r="E252" t="str">
            <v>P</v>
          </cell>
          <cell r="F252" t="str">
            <v>S.DIESEL, SIGMA TURB</v>
          </cell>
          <cell r="G252">
            <v>3</v>
          </cell>
          <cell r="H252">
            <v>2</v>
          </cell>
          <cell r="I252" t="str">
            <v>EUR</v>
          </cell>
          <cell r="J252">
            <v>51.24</v>
          </cell>
          <cell r="K252" t="str">
            <v>PZ</v>
          </cell>
          <cell r="L252" t="str">
            <v>000000000000119740</v>
          </cell>
        </row>
        <row r="253">
          <cell r="A253">
            <v>120100</v>
          </cell>
          <cell r="B253" t="str">
            <v>ROTRA MPS 85W/90        SF</v>
          </cell>
          <cell r="D253">
            <v>1000</v>
          </cell>
          <cell r="E253" t="str">
            <v>P</v>
          </cell>
          <cell r="F253" t="str">
            <v>ROTRA</v>
          </cell>
          <cell r="G253">
            <v>6</v>
          </cell>
          <cell r="H253">
            <v>2</v>
          </cell>
          <cell r="I253" t="str">
            <v>EUR</v>
          </cell>
          <cell r="J253">
            <v>4151.45</v>
          </cell>
          <cell r="K253" t="str">
            <v>TM</v>
          </cell>
          <cell r="L253" t="str">
            <v>000000000000120100</v>
          </cell>
        </row>
        <row r="254">
          <cell r="A254">
            <v>120111</v>
          </cell>
          <cell r="B254" t="str">
            <v>ROTRA MP/S 85W/90 180KG FS</v>
          </cell>
          <cell r="D254">
            <v>180</v>
          </cell>
          <cell r="E254" t="str">
            <v>P</v>
          </cell>
          <cell r="F254" t="str">
            <v>ROTRA</v>
          </cell>
          <cell r="G254">
            <v>6</v>
          </cell>
          <cell r="H254">
            <v>2</v>
          </cell>
          <cell r="I254" t="str">
            <v>EUR</v>
          </cell>
          <cell r="J254">
            <v>789.52</v>
          </cell>
          <cell r="K254" t="str">
            <v>PZ</v>
          </cell>
          <cell r="L254" t="str">
            <v>000000000000120111</v>
          </cell>
        </row>
        <row r="255">
          <cell r="A255">
            <v>120123</v>
          </cell>
          <cell r="B255" t="str">
            <v>ROTRA MP/S 85W/90 850KG CV</v>
          </cell>
          <cell r="D255">
            <v>850</v>
          </cell>
          <cell r="E255" t="str">
            <v>P</v>
          </cell>
          <cell r="F255" t="str">
            <v>ROTRA</v>
          </cell>
          <cell r="G255">
            <v>6</v>
          </cell>
          <cell r="H255">
            <v>2</v>
          </cell>
          <cell r="I255" t="str">
            <v>EUR</v>
          </cell>
          <cell r="J255">
            <v>3731.45</v>
          </cell>
          <cell r="K255" t="str">
            <v>PZ</v>
          </cell>
          <cell r="L255" t="str">
            <v>000000000000120123</v>
          </cell>
        </row>
        <row r="256">
          <cell r="A256">
            <v>120140</v>
          </cell>
          <cell r="B256" t="str">
            <v>ROTRA MP/S 85W/90 18 KG SE</v>
          </cell>
          <cell r="D256">
            <v>18</v>
          </cell>
          <cell r="E256" t="str">
            <v>P</v>
          </cell>
          <cell r="F256" t="str">
            <v>ROTRA</v>
          </cell>
          <cell r="G256">
            <v>6</v>
          </cell>
          <cell r="H256">
            <v>2</v>
          </cell>
          <cell r="I256" t="str">
            <v>EUR</v>
          </cell>
          <cell r="J256">
            <v>82.27</v>
          </cell>
          <cell r="K256" t="str">
            <v>PZ</v>
          </cell>
          <cell r="L256" t="str">
            <v>000000000000120140</v>
          </cell>
        </row>
        <row r="257">
          <cell r="A257">
            <v>120200</v>
          </cell>
          <cell r="B257" t="str">
            <v>ROTRA CT 30        SF</v>
          </cell>
          <cell r="D257">
            <v>1000</v>
          </cell>
          <cell r="E257" t="str">
            <v>P</v>
          </cell>
          <cell r="F257" t="str">
            <v>ROTRA</v>
          </cell>
          <cell r="G257">
            <v>6</v>
          </cell>
          <cell r="H257">
            <v>2</v>
          </cell>
          <cell r="I257" t="str">
            <v>EUR</v>
          </cell>
          <cell r="J257">
            <v>2828.12</v>
          </cell>
          <cell r="K257" t="str">
            <v>TM</v>
          </cell>
          <cell r="L257" t="str">
            <v>000000000000120200</v>
          </cell>
        </row>
        <row r="258">
          <cell r="A258">
            <v>120211</v>
          </cell>
          <cell r="B258" t="str">
            <v>ROTRA CT 30      180 KG FS</v>
          </cell>
          <cell r="D258">
            <v>180</v>
          </cell>
          <cell r="E258" t="str">
            <v>P</v>
          </cell>
          <cell r="F258" t="str">
            <v>ROTRA</v>
          </cell>
          <cell r="G258">
            <v>6</v>
          </cell>
          <cell r="H258">
            <v>2</v>
          </cell>
          <cell r="I258" t="str">
            <v>EUR</v>
          </cell>
          <cell r="J258">
            <v>551.29</v>
          </cell>
          <cell r="K258" t="str">
            <v>PZ</v>
          </cell>
          <cell r="L258" t="str">
            <v>000000000000120211</v>
          </cell>
        </row>
        <row r="259">
          <cell r="A259">
            <v>120223</v>
          </cell>
          <cell r="B259" t="str">
            <v>ROTRA CT 30      850 KG CV</v>
          </cell>
          <cell r="D259">
            <v>850</v>
          </cell>
          <cell r="E259" t="str">
            <v>P</v>
          </cell>
          <cell r="F259" t="str">
            <v>ROTRA</v>
          </cell>
          <cell r="G259">
            <v>6</v>
          </cell>
          <cell r="H259">
            <v>2</v>
          </cell>
          <cell r="I259" t="str">
            <v>EUR</v>
          </cell>
          <cell r="J259">
            <v>2606.62</v>
          </cell>
          <cell r="K259" t="str">
            <v>PZ</v>
          </cell>
          <cell r="L259" t="str">
            <v>000000000000120223</v>
          </cell>
        </row>
        <row r="260">
          <cell r="A260">
            <v>120240</v>
          </cell>
          <cell r="B260" t="str">
            <v>ROTRA CT 30       18 KG SE</v>
          </cell>
          <cell r="D260">
            <v>18</v>
          </cell>
          <cell r="E260" t="str">
            <v>P</v>
          </cell>
          <cell r="F260" t="str">
            <v>ROTRA</v>
          </cell>
          <cell r="G260">
            <v>6</v>
          </cell>
          <cell r="H260">
            <v>2</v>
          </cell>
          <cell r="I260" t="str">
            <v>EUR</v>
          </cell>
          <cell r="J260">
            <v>58.42</v>
          </cell>
          <cell r="K260" t="str">
            <v>PZ</v>
          </cell>
          <cell r="L260" t="str">
            <v>000000000000120240</v>
          </cell>
        </row>
        <row r="261">
          <cell r="A261">
            <v>120300</v>
          </cell>
          <cell r="B261" t="str">
            <v>ROTRA CT 50             SF</v>
          </cell>
          <cell r="D261">
            <v>1000</v>
          </cell>
          <cell r="E261" t="str">
            <v>P</v>
          </cell>
          <cell r="F261" t="str">
            <v>ROTRA</v>
          </cell>
          <cell r="G261">
            <v>6</v>
          </cell>
          <cell r="H261">
            <v>2</v>
          </cell>
          <cell r="I261" t="str">
            <v>EUR</v>
          </cell>
          <cell r="J261">
            <v>2963.81</v>
          </cell>
          <cell r="K261" t="str">
            <v>TM</v>
          </cell>
          <cell r="L261" t="str">
            <v>000000000000120300</v>
          </cell>
        </row>
        <row r="262">
          <cell r="A262">
            <v>120311</v>
          </cell>
          <cell r="B262" t="str">
            <v>ROTRA CT 50      180 KG FS</v>
          </cell>
          <cell r="D262">
            <v>180</v>
          </cell>
          <cell r="E262" t="str">
            <v>P</v>
          </cell>
          <cell r="F262" t="str">
            <v>ROTRA</v>
          </cell>
          <cell r="G262">
            <v>6</v>
          </cell>
          <cell r="H262">
            <v>2</v>
          </cell>
          <cell r="I262" t="str">
            <v>EUR</v>
          </cell>
          <cell r="J262">
            <v>575.74</v>
          </cell>
          <cell r="K262" t="str">
            <v>PZ</v>
          </cell>
          <cell r="L262" t="str">
            <v>000000000000120311</v>
          </cell>
        </row>
        <row r="263">
          <cell r="A263">
            <v>120323</v>
          </cell>
          <cell r="B263" t="str">
            <v>ROTRA CT 50      850 KG  CV</v>
          </cell>
          <cell r="D263">
            <v>850</v>
          </cell>
          <cell r="E263" t="str">
            <v>P</v>
          </cell>
          <cell r="F263" t="str">
            <v>ROTRA</v>
          </cell>
          <cell r="G263">
            <v>6</v>
          </cell>
          <cell r="H263">
            <v>2</v>
          </cell>
          <cell r="I263" t="str">
            <v>EUR</v>
          </cell>
          <cell r="J263">
            <v>2721.96</v>
          </cell>
          <cell r="K263" t="str">
            <v>PZ</v>
          </cell>
          <cell r="L263" t="str">
            <v>000000000000120323</v>
          </cell>
        </row>
        <row r="264">
          <cell r="A264">
            <v>120400</v>
          </cell>
          <cell r="B264" t="str">
            <v>ROTRA MULTI THT/C 80W   SF</v>
          </cell>
          <cell r="D264">
            <v>1000</v>
          </cell>
          <cell r="E264" t="str">
            <v>P</v>
          </cell>
          <cell r="F264" t="str">
            <v>ROTRA</v>
          </cell>
          <cell r="G264">
            <v>6</v>
          </cell>
          <cell r="H264">
            <v>2</v>
          </cell>
          <cell r="I264" t="str">
            <v>EUR</v>
          </cell>
          <cell r="J264">
            <v>2168.73</v>
          </cell>
          <cell r="K264" t="str">
            <v>TM</v>
          </cell>
          <cell r="L264" t="str">
            <v>000000000000120400</v>
          </cell>
        </row>
        <row r="265">
          <cell r="A265">
            <v>120500</v>
          </cell>
          <cell r="B265" t="str">
            <v>ROTRA MP/C 80W/90       SF</v>
          </cell>
          <cell r="D265">
            <v>1000</v>
          </cell>
          <cell r="E265" t="str">
            <v>P</v>
          </cell>
          <cell r="F265" t="str">
            <v>ROTRA</v>
          </cell>
          <cell r="G265">
            <v>6</v>
          </cell>
          <cell r="H265">
            <v>2</v>
          </cell>
          <cell r="I265" t="str">
            <v>EUR</v>
          </cell>
          <cell r="J265">
            <v>2254.63</v>
          </cell>
          <cell r="K265" t="str">
            <v>TM</v>
          </cell>
          <cell r="L265" t="str">
            <v>000000000000120500</v>
          </cell>
        </row>
        <row r="266">
          <cell r="A266">
            <v>120600</v>
          </cell>
          <cell r="B266" t="str">
            <v>ROTRA MP/C  85W/140     SF</v>
          </cell>
          <cell r="D266">
            <v>1000</v>
          </cell>
          <cell r="E266" t="str">
            <v>P</v>
          </cell>
          <cell r="F266" t="str">
            <v>ROTRA</v>
          </cell>
          <cell r="G266">
            <v>6</v>
          </cell>
          <cell r="H266">
            <v>2</v>
          </cell>
          <cell r="I266" t="str">
            <v>EUR</v>
          </cell>
          <cell r="J266">
            <v>2426.5300000000002</v>
          </cell>
          <cell r="K266" t="str">
            <v>TM</v>
          </cell>
          <cell r="L266" t="str">
            <v>000000000000120600</v>
          </cell>
        </row>
        <row r="267">
          <cell r="A267">
            <v>121000</v>
          </cell>
          <cell r="B267" t="str">
            <v>ROTRA CT PLUS 10W  SF</v>
          </cell>
          <cell r="D267">
            <v>1000</v>
          </cell>
          <cell r="E267" t="str">
            <v>P</v>
          </cell>
          <cell r="F267" t="str">
            <v>ROTRA</v>
          </cell>
          <cell r="G267">
            <v>6</v>
          </cell>
          <cell r="H267">
            <v>2</v>
          </cell>
          <cell r="I267" t="str">
            <v>EUR</v>
          </cell>
          <cell r="J267">
            <v>2350.64</v>
          </cell>
          <cell r="K267" t="str">
            <v>TM</v>
          </cell>
          <cell r="L267" t="str">
            <v>000000000000121000</v>
          </cell>
        </row>
        <row r="268">
          <cell r="A268">
            <v>121011</v>
          </cell>
          <cell r="B268" t="str">
            <v>ROTRA CT PLUS 10W  180 KG FS</v>
          </cell>
          <cell r="D268">
            <v>180</v>
          </cell>
          <cell r="E268" t="str">
            <v>P</v>
          </cell>
          <cell r="F268" t="str">
            <v>ROTRA</v>
          </cell>
          <cell r="G268">
            <v>6</v>
          </cell>
          <cell r="H268">
            <v>2</v>
          </cell>
          <cell r="I268" t="str">
            <v>EUR</v>
          </cell>
          <cell r="J268">
            <v>465.34</v>
          </cell>
          <cell r="K268" t="str">
            <v>PZ</v>
          </cell>
          <cell r="L268" t="str">
            <v>000000000000121011</v>
          </cell>
        </row>
        <row r="269">
          <cell r="A269">
            <v>121023</v>
          </cell>
          <cell r="B269" t="str">
            <v>ROTRA CT PLUS 10W  850 KG CV</v>
          </cell>
          <cell r="D269">
            <v>850</v>
          </cell>
          <cell r="E269" t="str">
            <v>P</v>
          </cell>
          <cell r="F269" t="str">
            <v>ROTRA</v>
          </cell>
          <cell r="G269">
            <v>6</v>
          </cell>
          <cell r="H269">
            <v>2</v>
          </cell>
          <cell r="I269" t="str">
            <v>EUR</v>
          </cell>
          <cell r="J269">
            <v>2025.92</v>
          </cell>
          <cell r="K269" t="str">
            <v>PZ</v>
          </cell>
          <cell r="L269" t="str">
            <v>000000000000121023</v>
          </cell>
        </row>
        <row r="270">
          <cell r="A270">
            <v>121040</v>
          </cell>
          <cell r="B270" t="str">
            <v>ROTRA CT PLUS 10W 18 KG SE</v>
          </cell>
          <cell r="D270">
            <v>18</v>
          </cell>
          <cell r="E270" t="str">
            <v>P</v>
          </cell>
          <cell r="F270" t="str">
            <v>ROTRA</v>
          </cell>
          <cell r="G270">
            <v>6</v>
          </cell>
          <cell r="H270">
            <v>2</v>
          </cell>
          <cell r="I270" t="str">
            <v>EUR</v>
          </cell>
          <cell r="J270">
            <v>49.86</v>
          </cell>
          <cell r="K270" t="str">
            <v>PZ</v>
          </cell>
          <cell r="L270" t="str">
            <v>000000000000121040</v>
          </cell>
        </row>
        <row r="271">
          <cell r="A271">
            <v>121300</v>
          </cell>
          <cell r="B271" t="str">
            <v>ROTRA MP 80W/90         SF</v>
          </cell>
          <cell r="D271">
            <v>1000</v>
          </cell>
          <cell r="E271" t="str">
            <v>P</v>
          </cell>
          <cell r="F271" t="str">
            <v>ROTRA</v>
          </cell>
          <cell r="G271">
            <v>6</v>
          </cell>
          <cell r="H271">
            <v>2</v>
          </cell>
          <cell r="I271" t="str">
            <v>EUR</v>
          </cell>
          <cell r="J271">
            <v>2488.8200000000002</v>
          </cell>
          <cell r="K271" t="str">
            <v>TM</v>
          </cell>
          <cell r="L271" t="str">
            <v>000000000000121300</v>
          </cell>
        </row>
        <row r="272">
          <cell r="A272">
            <v>121311</v>
          </cell>
          <cell r="B272" t="str">
            <v>ROTRA MP 80W/90  180 KG FS</v>
          </cell>
          <cell r="D272">
            <v>180</v>
          </cell>
          <cell r="E272" t="str">
            <v>P</v>
          </cell>
          <cell r="F272" t="str">
            <v>ROTRA</v>
          </cell>
          <cell r="G272">
            <v>6</v>
          </cell>
          <cell r="H272">
            <v>2</v>
          </cell>
          <cell r="I272" t="str">
            <v>EUR</v>
          </cell>
          <cell r="J272">
            <v>490.21</v>
          </cell>
          <cell r="K272" t="str">
            <v>PZ</v>
          </cell>
          <cell r="L272" t="str">
            <v>000000000000121311</v>
          </cell>
        </row>
        <row r="273">
          <cell r="A273">
            <v>121323</v>
          </cell>
          <cell r="B273" t="str">
            <v>ROTRA MP 80W/90  850 KG CV</v>
          </cell>
          <cell r="D273">
            <v>850</v>
          </cell>
          <cell r="E273" t="str">
            <v>P</v>
          </cell>
          <cell r="F273" t="str">
            <v>ROTRA</v>
          </cell>
          <cell r="G273">
            <v>6</v>
          </cell>
          <cell r="H273">
            <v>2</v>
          </cell>
          <cell r="I273" t="str">
            <v>EUR</v>
          </cell>
          <cell r="J273">
            <v>2318.1799999999998</v>
          </cell>
          <cell r="K273" t="str">
            <v>PZ</v>
          </cell>
          <cell r="L273" t="str">
            <v>000000000000121323</v>
          </cell>
        </row>
        <row r="274">
          <cell r="A274">
            <v>121330</v>
          </cell>
          <cell r="B274" t="str">
            <v>ROTRA MP 80W/90   48 KG FS</v>
          </cell>
          <cell r="D274">
            <v>48</v>
          </cell>
          <cell r="E274" t="str">
            <v>P</v>
          </cell>
          <cell r="F274" t="str">
            <v>ROTRA</v>
          </cell>
          <cell r="G274">
            <v>6</v>
          </cell>
          <cell r="H274">
            <v>2</v>
          </cell>
          <cell r="I274" t="str">
            <v>EUR</v>
          </cell>
          <cell r="J274">
            <v>142.07</v>
          </cell>
          <cell r="K274" t="str">
            <v>PZ</v>
          </cell>
          <cell r="L274" t="str">
            <v>000000000000121330</v>
          </cell>
        </row>
        <row r="275">
          <cell r="A275">
            <v>121340</v>
          </cell>
          <cell r="B275" t="str">
            <v>ROTRA MP 80W/90   18 KG SE</v>
          </cell>
          <cell r="D275">
            <v>18</v>
          </cell>
          <cell r="E275" t="str">
            <v>P</v>
          </cell>
          <cell r="F275" t="str">
            <v>ROTRA</v>
          </cell>
          <cell r="G275">
            <v>6</v>
          </cell>
          <cell r="H275">
            <v>2</v>
          </cell>
          <cell r="I275" t="str">
            <v>EUR</v>
          </cell>
          <cell r="J275">
            <v>52.35</v>
          </cell>
          <cell r="K275" t="str">
            <v>PZ</v>
          </cell>
          <cell r="L275" t="str">
            <v>000000000000121340</v>
          </cell>
        </row>
        <row r="276">
          <cell r="A276">
            <v>121391</v>
          </cell>
          <cell r="B276" t="str">
            <v>ROTRA MP 80W/90   12X1 LT TA</v>
          </cell>
          <cell r="D276">
            <v>10.535</v>
          </cell>
          <cell r="E276" t="str">
            <v>P</v>
          </cell>
          <cell r="F276" t="str">
            <v>ROTRA</v>
          </cell>
          <cell r="G276">
            <v>6</v>
          </cell>
          <cell r="H276">
            <v>2</v>
          </cell>
          <cell r="I276" t="str">
            <v>EUR</v>
          </cell>
          <cell r="J276">
            <v>32.68</v>
          </cell>
          <cell r="K276" t="str">
            <v>PZ</v>
          </cell>
          <cell r="L276" t="str">
            <v>000000000000121391</v>
          </cell>
        </row>
        <row r="277">
          <cell r="A277">
            <v>121392</v>
          </cell>
          <cell r="B277" t="str">
            <v>ROTRA MP 80W/90  6X4 LT TA PET</v>
          </cell>
          <cell r="D277">
            <v>21.07</v>
          </cell>
          <cell r="E277" t="str">
            <v>P</v>
          </cell>
          <cell r="F277" t="str">
            <v>ROTRA</v>
          </cell>
          <cell r="G277">
            <v>6</v>
          </cell>
          <cell r="H277">
            <v>2</v>
          </cell>
          <cell r="I277" t="str">
            <v>EUR</v>
          </cell>
          <cell r="J277">
            <v>63.81</v>
          </cell>
          <cell r="K277" t="str">
            <v>PZ</v>
          </cell>
          <cell r="L277" t="str">
            <v>000000000000121392</v>
          </cell>
        </row>
        <row r="278">
          <cell r="A278">
            <v>121400</v>
          </cell>
          <cell r="B278" t="str">
            <v>ROTRA MP 85W/140        SF</v>
          </cell>
          <cell r="D278">
            <v>1000</v>
          </cell>
          <cell r="E278" t="str">
            <v>P</v>
          </cell>
          <cell r="F278" t="str">
            <v>ROTRA</v>
          </cell>
          <cell r="G278">
            <v>6</v>
          </cell>
          <cell r="H278">
            <v>2</v>
          </cell>
          <cell r="I278" t="str">
            <v>EUR</v>
          </cell>
          <cell r="J278">
            <v>2663.45</v>
          </cell>
          <cell r="K278" t="str">
            <v>TM</v>
          </cell>
          <cell r="L278" t="str">
            <v>000000000000121400</v>
          </cell>
        </row>
        <row r="279">
          <cell r="A279">
            <v>121411</v>
          </cell>
          <cell r="B279" t="str">
            <v>ROTRA MP 85W/140 180 KG FS</v>
          </cell>
          <cell r="D279">
            <v>180</v>
          </cell>
          <cell r="E279" t="str">
            <v>P</v>
          </cell>
          <cell r="F279" t="str">
            <v>ROTRA</v>
          </cell>
          <cell r="G279">
            <v>6</v>
          </cell>
          <cell r="H279">
            <v>2</v>
          </cell>
          <cell r="I279" t="str">
            <v>EUR</v>
          </cell>
          <cell r="J279">
            <v>521.65</v>
          </cell>
          <cell r="K279" t="str">
            <v>PZ</v>
          </cell>
          <cell r="L279" t="str">
            <v>000000000000121411</v>
          </cell>
        </row>
        <row r="280">
          <cell r="A280">
            <v>121423</v>
          </cell>
          <cell r="B280" t="str">
            <v>ROTRA MP 85W/140 850 KG CV</v>
          </cell>
          <cell r="D280">
            <v>850</v>
          </cell>
          <cell r="E280" t="str">
            <v>P</v>
          </cell>
          <cell r="F280" t="str">
            <v>ROTRA</v>
          </cell>
          <cell r="G280">
            <v>6</v>
          </cell>
          <cell r="H280">
            <v>2</v>
          </cell>
          <cell r="I280" t="str">
            <v>EUR</v>
          </cell>
          <cell r="J280">
            <v>2466.65</v>
          </cell>
          <cell r="K280" t="str">
            <v>PZ</v>
          </cell>
          <cell r="L280" t="str">
            <v>000000000000121423</v>
          </cell>
        </row>
        <row r="281">
          <cell r="A281">
            <v>121440</v>
          </cell>
          <cell r="B281" t="str">
            <v>ROTRA MP 85W/140  18 KG SE</v>
          </cell>
          <cell r="D281">
            <v>18</v>
          </cell>
          <cell r="E281" t="str">
            <v>P</v>
          </cell>
          <cell r="F281" t="str">
            <v>ROTRA</v>
          </cell>
          <cell r="G281">
            <v>6</v>
          </cell>
          <cell r="H281">
            <v>2</v>
          </cell>
          <cell r="I281" t="str">
            <v>EUR</v>
          </cell>
          <cell r="J281">
            <v>55.49</v>
          </cell>
          <cell r="K281" t="str">
            <v>PZ</v>
          </cell>
          <cell r="L281" t="str">
            <v>000000000000121440</v>
          </cell>
        </row>
        <row r="282">
          <cell r="A282">
            <v>121491</v>
          </cell>
          <cell r="B282" t="str">
            <v>ROTRA MP 85W-140 12X1 LT TA</v>
          </cell>
          <cell r="D282">
            <v>10.535</v>
          </cell>
          <cell r="E282" t="str">
            <v>P</v>
          </cell>
          <cell r="F282" t="str">
            <v>ROTRA</v>
          </cell>
          <cell r="G282">
            <v>6</v>
          </cell>
          <cell r="H282">
            <v>2</v>
          </cell>
          <cell r="I282" t="str">
            <v>EUR</v>
          </cell>
          <cell r="J282">
            <v>34.83</v>
          </cell>
          <cell r="K282" t="str">
            <v>PZ</v>
          </cell>
          <cell r="L282" t="str">
            <v>000000000000121491</v>
          </cell>
        </row>
        <row r="283">
          <cell r="A283">
            <v>121492</v>
          </cell>
          <cell r="B283" t="str">
            <v>ROTRA MP 85W/140 6X4 LT TA PET</v>
          </cell>
          <cell r="D283">
            <v>21.07</v>
          </cell>
          <cell r="E283" t="str">
            <v>P</v>
          </cell>
          <cell r="F283" t="str">
            <v>ROTRA</v>
          </cell>
          <cell r="G283">
            <v>6</v>
          </cell>
          <cell r="H283">
            <v>2</v>
          </cell>
          <cell r="I283" t="str">
            <v>EUR</v>
          </cell>
          <cell r="J283">
            <v>67.98</v>
          </cell>
          <cell r="K283" t="str">
            <v>PZ</v>
          </cell>
          <cell r="L283" t="str">
            <v>000000000000121492</v>
          </cell>
        </row>
        <row r="284">
          <cell r="A284">
            <v>123000</v>
          </cell>
          <cell r="B284" t="str">
            <v>ROTRA HY DB 80W         SF</v>
          </cell>
          <cell r="D284">
            <v>1000</v>
          </cell>
          <cell r="E284" t="str">
            <v>P</v>
          </cell>
          <cell r="F284" t="str">
            <v>ROTRA</v>
          </cell>
          <cell r="G284">
            <v>6</v>
          </cell>
          <cell r="H284">
            <v>2</v>
          </cell>
          <cell r="I284" t="str">
            <v>EUR</v>
          </cell>
          <cell r="J284">
            <v>2143</v>
          </cell>
          <cell r="K284" t="str">
            <v>TM</v>
          </cell>
          <cell r="L284" t="str">
            <v>000000000000123000</v>
          </cell>
        </row>
        <row r="285">
          <cell r="A285">
            <v>123011</v>
          </cell>
          <cell r="B285" t="str">
            <v>ROTRA HY DB 80W  180 KG FS</v>
          </cell>
          <cell r="D285">
            <v>180</v>
          </cell>
          <cell r="E285" t="str">
            <v>P</v>
          </cell>
          <cell r="F285" t="str">
            <v>ROTRA</v>
          </cell>
          <cell r="G285">
            <v>6</v>
          </cell>
          <cell r="H285">
            <v>2</v>
          </cell>
          <cell r="I285" t="str">
            <v>EUR</v>
          </cell>
          <cell r="J285">
            <v>428</v>
          </cell>
          <cell r="K285" t="str">
            <v>PZ</v>
          </cell>
          <cell r="L285" t="str">
            <v>000000000000123011</v>
          </cell>
        </row>
        <row r="286">
          <cell r="A286">
            <v>123040</v>
          </cell>
          <cell r="B286" t="str">
            <v>ROTRA HY DB 80W   18 KG SE</v>
          </cell>
          <cell r="D286">
            <v>18</v>
          </cell>
          <cell r="E286" t="str">
            <v>P</v>
          </cell>
          <cell r="F286" t="str">
            <v>ROTRA</v>
          </cell>
          <cell r="G286">
            <v>6</v>
          </cell>
          <cell r="H286">
            <v>2</v>
          </cell>
          <cell r="I286" t="str">
            <v>EUR</v>
          </cell>
          <cell r="J286">
            <v>46.12</v>
          </cell>
          <cell r="K286" t="str">
            <v>PZ</v>
          </cell>
          <cell r="L286" t="str">
            <v>000000000000123040</v>
          </cell>
        </row>
        <row r="287">
          <cell r="A287">
            <v>123091</v>
          </cell>
          <cell r="B287" t="str">
            <v>ROTRA HY DB 80W 12X1 LT TA</v>
          </cell>
          <cell r="D287">
            <v>10.535</v>
          </cell>
          <cell r="E287" t="str">
            <v>P</v>
          </cell>
          <cell r="F287" t="str">
            <v>ROTRA</v>
          </cell>
          <cell r="G287">
            <v>6</v>
          </cell>
          <cell r="H287">
            <v>2</v>
          </cell>
          <cell r="I287" t="str">
            <v>EUR</v>
          </cell>
          <cell r="J287">
            <v>29.07</v>
          </cell>
          <cell r="K287" t="str">
            <v>PZ</v>
          </cell>
          <cell r="L287" t="str">
            <v>000000000000123091</v>
          </cell>
        </row>
        <row r="288">
          <cell r="A288">
            <v>124100</v>
          </cell>
          <cell r="B288" t="str">
            <v>ATF II D                SF</v>
          </cell>
          <cell r="D288">
            <v>1000</v>
          </cell>
          <cell r="E288" t="str">
            <v>P</v>
          </cell>
          <cell r="F288" t="str">
            <v>ROTRA</v>
          </cell>
          <cell r="G288">
            <v>6</v>
          </cell>
          <cell r="H288">
            <v>2</v>
          </cell>
          <cell r="I288" t="str">
            <v>EUR</v>
          </cell>
          <cell r="J288">
            <v>2445.54</v>
          </cell>
          <cell r="K288" t="str">
            <v>TM</v>
          </cell>
          <cell r="L288" t="str">
            <v>000000000000124100</v>
          </cell>
        </row>
        <row r="289">
          <cell r="A289">
            <v>124112</v>
          </cell>
          <cell r="B289" t="str">
            <v>ATF II D         170 KG FS</v>
          </cell>
          <cell r="D289">
            <v>170</v>
          </cell>
          <cell r="E289" t="str">
            <v>P</v>
          </cell>
          <cell r="F289" t="str">
            <v>ROTRA</v>
          </cell>
          <cell r="G289">
            <v>6</v>
          </cell>
          <cell r="H289">
            <v>2</v>
          </cell>
          <cell r="I289" t="str">
            <v>EUR</v>
          </cell>
          <cell r="J289">
            <v>457.12</v>
          </cell>
          <cell r="K289" t="str">
            <v>PZ</v>
          </cell>
          <cell r="L289" t="str">
            <v>000000000000124112</v>
          </cell>
        </row>
        <row r="290">
          <cell r="A290">
            <v>124123</v>
          </cell>
          <cell r="B290" t="str">
            <v>ATF II D   KG 850 CV</v>
          </cell>
          <cell r="D290">
            <v>850</v>
          </cell>
          <cell r="E290" t="str">
            <v>P</v>
          </cell>
          <cell r="F290" t="str">
            <v>ROTRA</v>
          </cell>
          <cell r="G290">
            <v>6</v>
          </cell>
          <cell r="H290">
            <v>2</v>
          </cell>
          <cell r="I290" t="str">
            <v>EUR</v>
          </cell>
          <cell r="J290">
            <v>2281.4299999999998</v>
          </cell>
          <cell r="K290" t="str">
            <v>PZ</v>
          </cell>
          <cell r="L290" t="str">
            <v>000000000000124123</v>
          </cell>
        </row>
        <row r="291">
          <cell r="A291">
            <v>124140</v>
          </cell>
          <cell r="B291" t="str">
            <v>ATF II D          18 KG SE</v>
          </cell>
          <cell r="D291">
            <v>18</v>
          </cell>
          <cell r="E291" t="str">
            <v>P</v>
          </cell>
          <cell r="F291" t="str">
            <v>ROTRA</v>
          </cell>
          <cell r="G291">
            <v>6</v>
          </cell>
          <cell r="H291">
            <v>2</v>
          </cell>
          <cell r="I291" t="str">
            <v>EUR</v>
          </cell>
          <cell r="J291">
            <v>51.57</v>
          </cell>
          <cell r="K291" t="str">
            <v>PZ</v>
          </cell>
          <cell r="L291" t="str">
            <v>000000000000124140</v>
          </cell>
        </row>
        <row r="292">
          <cell r="A292">
            <v>124191</v>
          </cell>
          <cell r="B292" t="str">
            <v>ATF II D        12X1 LT TA</v>
          </cell>
          <cell r="D292">
            <v>10.535</v>
          </cell>
          <cell r="E292" t="str">
            <v>P</v>
          </cell>
          <cell r="F292" t="str">
            <v>ROTRA</v>
          </cell>
          <cell r="G292">
            <v>6</v>
          </cell>
          <cell r="H292">
            <v>2</v>
          </cell>
          <cell r="I292" t="str">
            <v>EUR</v>
          </cell>
          <cell r="J292">
            <v>32.22</v>
          </cell>
          <cell r="K292" t="str">
            <v>PZ</v>
          </cell>
          <cell r="L292" t="str">
            <v>000000000000124191</v>
          </cell>
        </row>
        <row r="293">
          <cell r="A293">
            <v>126200</v>
          </cell>
          <cell r="B293" t="str">
            <v>ROTRA 80W/90            SF</v>
          </cell>
          <cell r="D293">
            <v>1000</v>
          </cell>
          <cell r="E293" t="str">
            <v>P</v>
          </cell>
          <cell r="F293" t="str">
            <v>ROTRA</v>
          </cell>
          <cell r="G293">
            <v>6</v>
          </cell>
          <cell r="H293">
            <v>2</v>
          </cell>
          <cell r="I293" t="str">
            <v>EUR</v>
          </cell>
          <cell r="J293">
            <v>2004.78</v>
          </cell>
          <cell r="K293" t="str">
            <v>TM</v>
          </cell>
          <cell r="L293" t="str">
            <v>000000000000126200</v>
          </cell>
        </row>
        <row r="294">
          <cell r="A294">
            <v>126211</v>
          </cell>
          <cell r="B294" t="str">
            <v>ROTRA 80W/90     180 KG FS</v>
          </cell>
          <cell r="D294">
            <v>180</v>
          </cell>
          <cell r="E294" t="str">
            <v>P</v>
          </cell>
          <cell r="F294" t="str">
            <v>ROTRA</v>
          </cell>
          <cell r="G294">
            <v>6</v>
          </cell>
          <cell r="H294">
            <v>2</v>
          </cell>
          <cell r="I294" t="str">
            <v>EUR</v>
          </cell>
          <cell r="J294">
            <v>403.09</v>
          </cell>
          <cell r="K294" t="str">
            <v>PZ</v>
          </cell>
          <cell r="L294" t="str">
            <v>000000000000126211</v>
          </cell>
        </row>
        <row r="295">
          <cell r="A295">
            <v>126240</v>
          </cell>
          <cell r="B295" t="str">
            <v>ROTRA 80W/90      18 KG SE</v>
          </cell>
          <cell r="D295">
            <v>18</v>
          </cell>
          <cell r="E295" t="str">
            <v>P</v>
          </cell>
          <cell r="F295" t="str">
            <v>ROTRA</v>
          </cell>
          <cell r="G295">
            <v>6</v>
          </cell>
          <cell r="H295">
            <v>2</v>
          </cell>
          <cell r="I295" t="str">
            <v>EUR</v>
          </cell>
          <cell r="J295">
            <v>43.63</v>
          </cell>
          <cell r="K295" t="str">
            <v>PZ</v>
          </cell>
          <cell r="L295" t="str">
            <v>000000000000126240</v>
          </cell>
        </row>
        <row r="296">
          <cell r="A296">
            <v>126291</v>
          </cell>
          <cell r="B296" t="str">
            <v>ROTRA 80W/90    12X1 LT TA</v>
          </cell>
          <cell r="D296">
            <v>10.535</v>
          </cell>
          <cell r="E296" t="str">
            <v>P</v>
          </cell>
          <cell r="F296" t="str">
            <v>ROTRA</v>
          </cell>
          <cell r="G296">
            <v>6</v>
          </cell>
          <cell r="H296">
            <v>2</v>
          </cell>
          <cell r="I296" t="str">
            <v>EUR</v>
          </cell>
          <cell r="J296">
            <v>27.58</v>
          </cell>
          <cell r="K296" t="str">
            <v>PZ</v>
          </cell>
          <cell r="L296" t="str">
            <v>000000000000126291</v>
          </cell>
        </row>
        <row r="297">
          <cell r="A297">
            <v>126292</v>
          </cell>
          <cell r="B297" t="str">
            <v>ROTRA 80W/90     6X4 LT TA PET</v>
          </cell>
          <cell r="D297">
            <v>21.07</v>
          </cell>
          <cell r="E297" t="str">
            <v>P</v>
          </cell>
          <cell r="F297" t="str">
            <v>ROTRA</v>
          </cell>
          <cell r="G297">
            <v>6</v>
          </cell>
          <cell r="H297">
            <v>2</v>
          </cell>
          <cell r="I297" t="str">
            <v>EUR</v>
          </cell>
          <cell r="J297">
            <v>54.1</v>
          </cell>
          <cell r="K297" t="str">
            <v>PZ</v>
          </cell>
          <cell r="L297" t="str">
            <v>000000000000126292</v>
          </cell>
        </row>
        <row r="298">
          <cell r="A298">
            <v>126300</v>
          </cell>
          <cell r="B298" t="str">
            <v>ROTRA 85W/140           SF</v>
          </cell>
          <cell r="D298">
            <v>1000</v>
          </cell>
          <cell r="E298" t="str">
            <v>P</v>
          </cell>
          <cell r="F298" t="str">
            <v>ROTRA</v>
          </cell>
          <cell r="G298">
            <v>6</v>
          </cell>
          <cell r="H298">
            <v>2</v>
          </cell>
          <cell r="I298" t="str">
            <v>EUR</v>
          </cell>
          <cell r="J298">
            <v>2199.63</v>
          </cell>
          <cell r="K298" t="str">
            <v>TM</v>
          </cell>
          <cell r="L298" t="str">
            <v>000000000000126300</v>
          </cell>
        </row>
        <row r="299">
          <cell r="A299">
            <v>126311</v>
          </cell>
          <cell r="B299" t="str">
            <v>ROTRA 85W/140    180 KG FS</v>
          </cell>
          <cell r="D299">
            <v>180</v>
          </cell>
          <cell r="E299" t="str">
            <v>P</v>
          </cell>
          <cell r="F299" t="str">
            <v>ROTRA</v>
          </cell>
          <cell r="G299">
            <v>6</v>
          </cell>
          <cell r="H299">
            <v>2</v>
          </cell>
          <cell r="I299" t="str">
            <v>EUR</v>
          </cell>
          <cell r="J299">
            <v>438.16</v>
          </cell>
          <cell r="K299" t="str">
            <v>PZ</v>
          </cell>
          <cell r="L299" t="str">
            <v>000000000000126311</v>
          </cell>
        </row>
        <row r="300">
          <cell r="A300">
            <v>126340</v>
          </cell>
          <cell r="B300" t="str">
            <v>ROTRA 85W/140     18 KG SE</v>
          </cell>
          <cell r="D300">
            <v>18</v>
          </cell>
          <cell r="E300" t="str">
            <v>P</v>
          </cell>
          <cell r="F300" t="str">
            <v>ROTRA</v>
          </cell>
          <cell r="G300">
            <v>6</v>
          </cell>
          <cell r="H300">
            <v>2</v>
          </cell>
          <cell r="I300" t="str">
            <v>EUR</v>
          </cell>
          <cell r="J300">
            <v>47.14</v>
          </cell>
          <cell r="K300" t="str">
            <v>PZ</v>
          </cell>
          <cell r="L300" t="str">
            <v>000000000000126340</v>
          </cell>
        </row>
        <row r="301">
          <cell r="A301">
            <v>126391</v>
          </cell>
          <cell r="B301" t="str">
            <v>ROTRA 85W/140    12X1 LT TA</v>
          </cell>
          <cell r="D301">
            <v>10.535</v>
          </cell>
          <cell r="E301" t="str">
            <v>P</v>
          </cell>
          <cell r="F301" t="str">
            <v>ROTRA</v>
          </cell>
          <cell r="G301">
            <v>6</v>
          </cell>
          <cell r="H301">
            <v>2</v>
          </cell>
          <cell r="I301" t="str">
            <v>EUR</v>
          </cell>
          <cell r="J301">
            <v>29.65</v>
          </cell>
          <cell r="K301" t="str">
            <v>PZ</v>
          </cell>
          <cell r="L301" t="str">
            <v>000000000000126391</v>
          </cell>
        </row>
        <row r="302">
          <cell r="A302">
            <v>126392</v>
          </cell>
          <cell r="B302" t="str">
            <v>ROTRA 85W/140    6X4 LT TA PET</v>
          </cell>
          <cell r="D302">
            <v>21.07</v>
          </cell>
          <cell r="E302" t="str">
            <v>P</v>
          </cell>
          <cell r="F302" t="str">
            <v>ROTRA</v>
          </cell>
          <cell r="G302">
            <v>6</v>
          </cell>
          <cell r="H302">
            <v>2</v>
          </cell>
          <cell r="I302" t="str">
            <v>EUR</v>
          </cell>
          <cell r="J302">
            <v>57.85</v>
          </cell>
          <cell r="K302" t="str">
            <v>PZ</v>
          </cell>
          <cell r="L302" t="str">
            <v>000000000000126392</v>
          </cell>
        </row>
        <row r="303">
          <cell r="A303">
            <v>127100</v>
          </cell>
          <cell r="B303" t="str">
            <v>ROTRA LSX 75W90         SF</v>
          </cell>
          <cell r="D303">
            <v>1000</v>
          </cell>
          <cell r="E303" t="str">
            <v>P</v>
          </cell>
          <cell r="F303" t="str">
            <v>ROTRA</v>
          </cell>
          <cell r="G303">
            <v>6</v>
          </cell>
          <cell r="H303">
            <v>2</v>
          </cell>
          <cell r="I303" t="str">
            <v>EUR</v>
          </cell>
          <cell r="J303">
            <v>8760.89</v>
          </cell>
          <cell r="K303" t="str">
            <v>TM</v>
          </cell>
          <cell r="L303" t="str">
            <v>000000000000127100</v>
          </cell>
        </row>
        <row r="304">
          <cell r="A304">
            <v>127111</v>
          </cell>
          <cell r="B304" t="str">
            <v>ROTRA LSX 75W90  180 KG FS</v>
          </cell>
          <cell r="D304">
            <v>180</v>
          </cell>
          <cell r="E304" t="str">
            <v>P</v>
          </cell>
          <cell r="F304" t="str">
            <v>ROTRA</v>
          </cell>
          <cell r="G304">
            <v>6</v>
          </cell>
          <cell r="H304">
            <v>2</v>
          </cell>
          <cell r="I304" t="str">
            <v>EUR</v>
          </cell>
          <cell r="J304">
            <v>1619.19</v>
          </cell>
          <cell r="K304" t="str">
            <v>PZ</v>
          </cell>
          <cell r="L304" t="str">
            <v>000000000000127111</v>
          </cell>
        </row>
        <row r="305">
          <cell r="A305">
            <v>127123</v>
          </cell>
          <cell r="B305" t="str">
            <v>ROTRA LSX        KG 850 CV</v>
          </cell>
          <cell r="D305">
            <v>850</v>
          </cell>
          <cell r="E305" t="str">
            <v>P</v>
          </cell>
          <cell r="F305" t="str">
            <v>ROTRA</v>
          </cell>
          <cell r="G305">
            <v>6</v>
          </cell>
          <cell r="H305">
            <v>2</v>
          </cell>
          <cell r="I305" t="str">
            <v>EUR</v>
          </cell>
          <cell r="J305">
            <v>7649.48</v>
          </cell>
          <cell r="K305" t="str">
            <v>PZ</v>
          </cell>
          <cell r="L305" t="str">
            <v>000000000000127123</v>
          </cell>
        </row>
        <row r="306">
          <cell r="A306">
            <v>127140</v>
          </cell>
          <cell r="B306" t="str">
            <v>ROTRA LSX 75W90   18 KG SE</v>
          </cell>
          <cell r="D306">
            <v>18</v>
          </cell>
          <cell r="E306" t="str">
            <v>P</v>
          </cell>
          <cell r="F306" t="str">
            <v>ROTRA</v>
          </cell>
          <cell r="G306">
            <v>6</v>
          </cell>
          <cell r="H306">
            <v>2</v>
          </cell>
          <cell r="I306" t="str">
            <v>EUR</v>
          </cell>
          <cell r="J306">
            <v>165.24</v>
          </cell>
          <cell r="K306" t="str">
            <v>PZ</v>
          </cell>
          <cell r="L306" t="str">
            <v>000000000000127140</v>
          </cell>
        </row>
        <row r="307">
          <cell r="A307">
            <v>127191</v>
          </cell>
          <cell r="B307" t="str">
            <v>ROTRA LSX  75W-90  12X1 LT TA</v>
          </cell>
          <cell r="D307">
            <v>10.535</v>
          </cell>
          <cell r="E307" t="str">
            <v>P</v>
          </cell>
          <cell r="F307" t="str">
            <v>ROTRA</v>
          </cell>
          <cell r="G307">
            <v>6</v>
          </cell>
          <cell r="H307">
            <v>2</v>
          </cell>
          <cell r="I307" t="str">
            <v>EUR</v>
          </cell>
          <cell r="J307">
            <v>99.09</v>
          </cell>
          <cell r="K307" t="str">
            <v>PZ</v>
          </cell>
          <cell r="L307" t="str">
            <v>000000000000127191</v>
          </cell>
        </row>
        <row r="308">
          <cell r="A308">
            <v>127200</v>
          </cell>
          <cell r="B308" t="str">
            <v>ROTRA A/R 75W-90        SF</v>
          </cell>
          <cell r="D308">
            <v>1000</v>
          </cell>
          <cell r="E308" t="str">
            <v>P</v>
          </cell>
          <cell r="F308" t="str">
            <v>ROTRA</v>
          </cell>
          <cell r="G308">
            <v>6</v>
          </cell>
          <cell r="H308">
            <v>2</v>
          </cell>
          <cell r="I308" t="str">
            <v>EUR</v>
          </cell>
          <cell r="J308">
            <v>6466.1</v>
          </cell>
          <cell r="K308" t="str">
            <v>TM</v>
          </cell>
          <cell r="L308" t="str">
            <v>000000000000127200</v>
          </cell>
        </row>
        <row r="309">
          <cell r="A309">
            <v>127223</v>
          </cell>
          <cell r="B309" t="str">
            <v>ROTRA A/R        KG 850 CV</v>
          </cell>
          <cell r="D309">
            <v>850</v>
          </cell>
          <cell r="E309" t="str">
            <v>P</v>
          </cell>
          <cell r="F309" t="str">
            <v>ROTRA</v>
          </cell>
          <cell r="G309">
            <v>6</v>
          </cell>
          <cell r="H309">
            <v>2</v>
          </cell>
          <cell r="I309" t="str">
            <v>EUR</v>
          </cell>
          <cell r="J309">
            <v>5698.9</v>
          </cell>
          <cell r="K309" t="str">
            <v>PZ</v>
          </cell>
          <cell r="L309" t="str">
            <v>000000000000127223</v>
          </cell>
        </row>
        <row r="310">
          <cell r="A310">
            <v>132000</v>
          </cell>
          <cell r="B310" t="str">
            <v>HD DUAL 15W-40          SF</v>
          </cell>
          <cell r="D310">
            <v>1000</v>
          </cell>
          <cell r="E310" t="str">
            <v>P</v>
          </cell>
          <cell r="F310" t="str">
            <v>Altri auto</v>
          </cell>
          <cell r="G310">
            <v>2</v>
          </cell>
          <cell r="H310">
            <v>2</v>
          </cell>
          <cell r="I310" t="str">
            <v>EUR</v>
          </cell>
          <cell r="J310">
            <v>1676.67</v>
          </cell>
          <cell r="K310" t="str">
            <v>TM</v>
          </cell>
          <cell r="L310" t="str">
            <v>000000000000132000</v>
          </cell>
        </row>
        <row r="311">
          <cell r="A311">
            <v>132011</v>
          </cell>
          <cell r="B311" t="str">
            <v>HD DUAL 15W-40   180 KG FS</v>
          </cell>
          <cell r="D311">
            <v>180</v>
          </cell>
          <cell r="E311" t="str">
            <v>P</v>
          </cell>
          <cell r="F311" t="str">
            <v>Altri auto</v>
          </cell>
          <cell r="G311">
            <v>2</v>
          </cell>
          <cell r="H311">
            <v>2</v>
          </cell>
          <cell r="I311" t="str">
            <v>EUR</v>
          </cell>
          <cell r="J311">
            <v>344.03</v>
          </cell>
          <cell r="K311" t="str">
            <v>PZ</v>
          </cell>
          <cell r="L311" t="str">
            <v>000000000000132011</v>
          </cell>
        </row>
        <row r="312">
          <cell r="A312">
            <v>132040</v>
          </cell>
          <cell r="B312" t="str">
            <v>HD DUAL 15W-40    18 KG SE</v>
          </cell>
          <cell r="D312">
            <v>18</v>
          </cell>
          <cell r="E312" t="str">
            <v>P</v>
          </cell>
          <cell r="F312" t="str">
            <v>Altri auto</v>
          </cell>
          <cell r="G312">
            <v>2</v>
          </cell>
          <cell r="H312">
            <v>2</v>
          </cell>
          <cell r="I312" t="str">
            <v>EUR</v>
          </cell>
          <cell r="J312">
            <v>37.729999999999997</v>
          </cell>
          <cell r="K312" t="str">
            <v>PZ</v>
          </cell>
          <cell r="L312" t="str">
            <v>000000000000132040</v>
          </cell>
        </row>
        <row r="313">
          <cell r="A313">
            <v>132091</v>
          </cell>
          <cell r="B313" t="str">
            <v>HD DUAL 15W/40    12X1 LT TA</v>
          </cell>
          <cell r="D313">
            <v>10.535</v>
          </cell>
          <cell r="E313" t="str">
            <v>P</v>
          </cell>
          <cell r="F313" t="str">
            <v>Altri auto</v>
          </cell>
          <cell r="G313">
            <v>2</v>
          </cell>
          <cell r="H313">
            <v>2</v>
          </cell>
          <cell r="I313" t="str">
            <v>EUR</v>
          </cell>
          <cell r="J313">
            <v>24.12</v>
          </cell>
          <cell r="K313" t="str">
            <v>PZ</v>
          </cell>
          <cell r="L313" t="str">
            <v>000000000000132091</v>
          </cell>
        </row>
        <row r="314">
          <cell r="A314">
            <v>132092</v>
          </cell>
          <cell r="B314" t="str">
            <v>HD DUAL 15W-40 6X4 LT   TA  PET</v>
          </cell>
          <cell r="D314">
            <v>21.07</v>
          </cell>
          <cell r="E314" t="str">
            <v>P</v>
          </cell>
          <cell r="F314" t="str">
            <v>Altri auto</v>
          </cell>
          <cell r="G314">
            <v>2</v>
          </cell>
          <cell r="H314">
            <v>2</v>
          </cell>
          <cell r="I314" t="str">
            <v>EUR</v>
          </cell>
          <cell r="J314">
            <v>46.68</v>
          </cell>
          <cell r="K314" t="str">
            <v>PZ</v>
          </cell>
          <cell r="L314" t="str">
            <v>000000000000132092</v>
          </cell>
        </row>
        <row r="315">
          <cell r="A315">
            <v>132300</v>
          </cell>
          <cell r="B315" t="str">
            <v>HD DUAL  10W-40  SF</v>
          </cell>
          <cell r="D315">
            <v>1000</v>
          </cell>
          <cell r="E315" t="str">
            <v>P</v>
          </cell>
          <cell r="F315" t="str">
            <v>Altri auto</v>
          </cell>
          <cell r="G315">
            <v>2</v>
          </cell>
          <cell r="H315">
            <v>2</v>
          </cell>
          <cell r="I315" t="str">
            <v>EUR</v>
          </cell>
          <cell r="J315">
            <v>1940.66</v>
          </cell>
          <cell r="K315" t="str">
            <v>TM</v>
          </cell>
          <cell r="L315" t="str">
            <v>000000000000132300</v>
          </cell>
        </row>
        <row r="316">
          <cell r="A316">
            <v>132400</v>
          </cell>
          <cell r="B316" t="str">
            <v>HD DUAL (EXP) 15W-40  SF</v>
          </cell>
          <cell r="D316">
            <v>1000</v>
          </cell>
          <cell r="E316" t="str">
            <v>P</v>
          </cell>
          <cell r="F316" t="str">
            <v>Altri auto</v>
          </cell>
          <cell r="G316">
            <v>2</v>
          </cell>
          <cell r="H316">
            <v>2</v>
          </cell>
          <cell r="I316" t="str">
            <v>EUR</v>
          </cell>
          <cell r="J316">
            <v>1909.37</v>
          </cell>
          <cell r="K316" t="str">
            <v>TM</v>
          </cell>
          <cell r="L316" t="str">
            <v>000000000000132400</v>
          </cell>
        </row>
        <row r="317">
          <cell r="A317">
            <v>132411</v>
          </cell>
          <cell r="B317" t="str">
            <v>HD DUAL (EXP) 15W-40 180 KG FS</v>
          </cell>
          <cell r="D317">
            <v>180</v>
          </cell>
          <cell r="E317" t="str">
            <v>P</v>
          </cell>
          <cell r="F317" t="str">
            <v>Altri auto</v>
          </cell>
          <cell r="G317">
            <v>2</v>
          </cell>
          <cell r="H317">
            <v>2</v>
          </cell>
          <cell r="I317" t="str">
            <v>EUR</v>
          </cell>
          <cell r="J317">
            <v>385.91</v>
          </cell>
          <cell r="K317" t="str">
            <v>PZ</v>
          </cell>
          <cell r="L317" t="str">
            <v>000000000000132411</v>
          </cell>
        </row>
        <row r="318">
          <cell r="A318">
            <v>139940</v>
          </cell>
          <cell r="B318" t="str">
            <v>SNOW RACING 2T    18 KG SE</v>
          </cell>
          <cell r="D318">
            <v>18</v>
          </cell>
          <cell r="E318" t="str">
            <v>P</v>
          </cell>
          <cell r="F318" t="str">
            <v>Linea Moto</v>
          </cell>
          <cell r="G318">
            <v>28</v>
          </cell>
          <cell r="H318">
            <v>3.5</v>
          </cell>
          <cell r="I318" t="str">
            <v>EUR</v>
          </cell>
          <cell r="J318">
            <v>134.97999999999999</v>
          </cell>
          <cell r="K318" t="str">
            <v>PZ</v>
          </cell>
          <cell r="L318" t="str">
            <v>000000000000139940</v>
          </cell>
        </row>
        <row r="319">
          <cell r="A319">
            <v>139991</v>
          </cell>
          <cell r="B319" t="str">
            <v>SNOW RACING 2T    12X1 LT TA</v>
          </cell>
          <cell r="D319">
            <v>10.535</v>
          </cell>
          <cell r="E319" t="str">
            <v>P</v>
          </cell>
          <cell r="F319" t="str">
            <v>Linea Moto</v>
          </cell>
          <cell r="G319">
            <v>28</v>
          </cell>
          <cell r="H319">
            <v>3.5</v>
          </cell>
          <cell r="I319" t="str">
            <v>EUR</v>
          </cell>
          <cell r="J319">
            <v>82.35</v>
          </cell>
          <cell r="K319" t="str">
            <v>PZ</v>
          </cell>
          <cell r="L319" t="str">
            <v>000000000000139991</v>
          </cell>
        </row>
        <row r="320">
          <cell r="A320">
            <v>140100</v>
          </cell>
          <cell r="B320" t="str">
            <v>MIX 2T                  SF</v>
          </cell>
          <cell r="D320">
            <v>1000</v>
          </cell>
          <cell r="E320" t="str">
            <v>P</v>
          </cell>
          <cell r="F320" t="str">
            <v>Linea Moto</v>
          </cell>
          <cell r="G320">
            <v>28</v>
          </cell>
          <cell r="H320">
            <v>3.5</v>
          </cell>
          <cell r="I320" t="str">
            <v>EUR</v>
          </cell>
          <cell r="J320">
            <v>2889.29</v>
          </cell>
          <cell r="K320" t="str">
            <v>TM</v>
          </cell>
          <cell r="L320" t="str">
            <v>000000000000140100</v>
          </cell>
        </row>
        <row r="321">
          <cell r="A321">
            <v>140110</v>
          </cell>
          <cell r="B321" t="str">
            <v>MIX 2T           180 KG FS</v>
          </cell>
          <cell r="D321">
            <v>180</v>
          </cell>
          <cell r="E321" t="str">
            <v>P</v>
          </cell>
          <cell r="F321" t="str">
            <v>Linea Moto</v>
          </cell>
          <cell r="G321">
            <v>28</v>
          </cell>
          <cell r="H321">
            <v>3.5</v>
          </cell>
          <cell r="I321" t="str">
            <v>EUR</v>
          </cell>
          <cell r="J321">
            <v>623.08000000000004</v>
          </cell>
          <cell r="K321" t="str">
            <v>PZ</v>
          </cell>
          <cell r="L321" t="str">
            <v>000000000000140110</v>
          </cell>
        </row>
        <row r="322">
          <cell r="A322">
            <v>140130</v>
          </cell>
          <cell r="B322" t="str">
            <v>MIX 2T            48 KG FS</v>
          </cell>
          <cell r="D322">
            <v>48</v>
          </cell>
          <cell r="E322" t="str">
            <v>P</v>
          </cell>
          <cell r="F322" t="str">
            <v>Linea Moto</v>
          </cell>
          <cell r="G322">
            <v>28</v>
          </cell>
          <cell r="H322">
            <v>3.5</v>
          </cell>
          <cell r="I322" t="str">
            <v>EUR</v>
          </cell>
          <cell r="J322">
            <v>182.16</v>
          </cell>
          <cell r="K322" t="str">
            <v>PZ</v>
          </cell>
          <cell r="L322" t="str">
            <v>000000000000140130</v>
          </cell>
        </row>
        <row r="323">
          <cell r="A323">
            <v>140190</v>
          </cell>
          <cell r="B323" t="str">
            <v>MIX 2T 24X1/2 LT        TA</v>
          </cell>
          <cell r="D323">
            <v>10.68</v>
          </cell>
          <cell r="E323" t="str">
            <v>P</v>
          </cell>
          <cell r="F323" t="str">
            <v>Linea Moto</v>
          </cell>
          <cell r="G323">
            <v>28</v>
          </cell>
          <cell r="H323">
            <v>3.5</v>
          </cell>
          <cell r="I323" t="str">
            <v>EUR</v>
          </cell>
          <cell r="J323">
            <v>50.97</v>
          </cell>
          <cell r="K323" t="str">
            <v>PZ</v>
          </cell>
          <cell r="L323" t="str">
            <v>000000000000140190</v>
          </cell>
        </row>
        <row r="324">
          <cell r="A324">
            <v>140191</v>
          </cell>
          <cell r="B324" t="str">
            <v>MIX 2T          12X1 LT TA</v>
          </cell>
          <cell r="D324">
            <v>10.535</v>
          </cell>
          <cell r="E324" t="str">
            <v>P</v>
          </cell>
          <cell r="F324" t="str">
            <v>Linea Moto</v>
          </cell>
          <cell r="G324">
            <v>28</v>
          </cell>
          <cell r="H324">
            <v>3.5</v>
          </cell>
          <cell r="I324" t="str">
            <v>EUR</v>
          </cell>
          <cell r="J324">
            <v>41.87</v>
          </cell>
          <cell r="K324" t="str">
            <v>PZ</v>
          </cell>
          <cell r="L324" t="str">
            <v>000000000000140191</v>
          </cell>
        </row>
        <row r="325">
          <cell r="A325">
            <v>140192</v>
          </cell>
          <cell r="B325" t="str">
            <v>MIX 2T        6X4 LT TA  PET</v>
          </cell>
          <cell r="D325">
            <v>21.07</v>
          </cell>
          <cell r="E325" t="str">
            <v>P</v>
          </cell>
          <cell r="F325" t="str">
            <v>Linea Moto</v>
          </cell>
          <cell r="G325">
            <v>28</v>
          </cell>
          <cell r="H325">
            <v>3.5</v>
          </cell>
          <cell r="I325" t="str">
            <v>EUR</v>
          </cell>
          <cell r="J325">
            <v>80.73</v>
          </cell>
          <cell r="K325" t="str">
            <v>PZ</v>
          </cell>
          <cell r="L325" t="str">
            <v>000000000000140192</v>
          </cell>
        </row>
        <row r="326">
          <cell r="A326">
            <v>140200</v>
          </cell>
          <cell r="B326" t="str">
            <v>CROSS  2T               SF</v>
          </cell>
          <cell r="D326">
            <v>1000</v>
          </cell>
          <cell r="E326" t="str">
            <v>P</v>
          </cell>
          <cell r="F326" t="str">
            <v>Linea Moto</v>
          </cell>
          <cell r="G326">
            <v>28</v>
          </cell>
          <cell r="H326">
            <v>3.5</v>
          </cell>
          <cell r="I326" t="str">
            <v>EUR</v>
          </cell>
          <cell r="J326">
            <v>6765.24</v>
          </cell>
          <cell r="K326" t="str">
            <v>TM</v>
          </cell>
          <cell r="L326" t="str">
            <v>000000000000140200</v>
          </cell>
        </row>
        <row r="327">
          <cell r="A327">
            <v>140291</v>
          </cell>
          <cell r="B327" t="str">
            <v>CROSS 2T        12X1 LT TA</v>
          </cell>
          <cell r="D327">
            <v>10.535</v>
          </cell>
          <cell r="E327" t="str">
            <v>P</v>
          </cell>
          <cell r="F327" t="str">
            <v>Linea Moto</v>
          </cell>
          <cell r="G327">
            <v>28</v>
          </cell>
          <cell r="H327">
            <v>3.5</v>
          </cell>
          <cell r="I327" t="str">
            <v>EUR</v>
          </cell>
          <cell r="J327">
            <v>82.72</v>
          </cell>
          <cell r="K327" t="str">
            <v>PZ</v>
          </cell>
          <cell r="L327" t="str">
            <v>000000000000140291</v>
          </cell>
        </row>
        <row r="328">
          <cell r="A328">
            <v>140300</v>
          </cell>
          <cell r="B328" t="str">
            <v>SPEED 2T                SF</v>
          </cell>
          <cell r="D328">
            <v>1000</v>
          </cell>
          <cell r="E328" t="str">
            <v>P</v>
          </cell>
          <cell r="F328" t="str">
            <v>Linea Moto</v>
          </cell>
          <cell r="G328">
            <v>28</v>
          </cell>
          <cell r="H328">
            <v>3.5</v>
          </cell>
          <cell r="I328" t="str">
            <v>EUR</v>
          </cell>
          <cell r="J328">
            <v>6765.24</v>
          </cell>
          <cell r="K328" t="str">
            <v>TM</v>
          </cell>
          <cell r="L328" t="str">
            <v>000000000000140300</v>
          </cell>
        </row>
        <row r="329">
          <cell r="A329">
            <v>140310</v>
          </cell>
          <cell r="B329" t="str">
            <v>SPEED 2T 180 KG FS</v>
          </cell>
          <cell r="D329">
            <v>180</v>
          </cell>
          <cell r="E329" t="str">
            <v>P</v>
          </cell>
          <cell r="F329" t="str">
            <v>Linea Moto</v>
          </cell>
          <cell r="G329">
            <v>28</v>
          </cell>
          <cell r="H329">
            <v>3.5</v>
          </cell>
          <cell r="I329" t="str">
            <v>EUR</v>
          </cell>
          <cell r="J329">
            <v>1320.75</v>
          </cell>
          <cell r="K329" t="str">
            <v>PZ</v>
          </cell>
          <cell r="L329" t="str">
            <v>000000000000140310</v>
          </cell>
        </row>
        <row r="330">
          <cell r="A330">
            <v>140323</v>
          </cell>
          <cell r="B330" t="str">
            <v>SPEED 2T KG 850 CV</v>
          </cell>
          <cell r="D330">
            <v>850</v>
          </cell>
          <cell r="E330" t="str">
            <v>P</v>
          </cell>
          <cell r="F330" t="str">
            <v>Linea Moto</v>
          </cell>
          <cell r="G330">
            <v>28</v>
          </cell>
          <cell r="H330">
            <v>3.5</v>
          </cell>
          <cell r="I330" t="str">
            <v>EUR</v>
          </cell>
          <cell r="J330">
            <v>6105.21</v>
          </cell>
          <cell r="K330" t="str">
            <v>PZ</v>
          </cell>
          <cell r="L330" t="str">
            <v>000000000000140323</v>
          </cell>
        </row>
        <row r="331">
          <cell r="A331">
            <v>140330</v>
          </cell>
          <cell r="B331" t="str">
            <v>SPEED 2T     48 KG FS</v>
          </cell>
          <cell r="D331">
            <v>48</v>
          </cell>
          <cell r="E331" t="str">
            <v>P</v>
          </cell>
          <cell r="F331" t="str">
            <v>Linea Moto</v>
          </cell>
          <cell r="G331">
            <v>28</v>
          </cell>
          <cell r="H331">
            <v>3.5</v>
          </cell>
          <cell r="I331" t="str">
            <v>EUR</v>
          </cell>
          <cell r="J331">
            <v>368.21</v>
          </cell>
          <cell r="K331" t="str">
            <v>PZ</v>
          </cell>
          <cell r="L331" t="str">
            <v>000000000000140330</v>
          </cell>
        </row>
        <row r="332">
          <cell r="A332">
            <v>140340</v>
          </cell>
          <cell r="B332" t="str">
            <v>SPEED 2T     18 KG SE</v>
          </cell>
          <cell r="D332">
            <v>18</v>
          </cell>
          <cell r="E332" t="str">
            <v>P</v>
          </cell>
          <cell r="F332" t="str">
            <v>Linea Moto</v>
          </cell>
          <cell r="G332">
            <v>28</v>
          </cell>
          <cell r="H332">
            <v>3.5</v>
          </cell>
          <cell r="I332" t="str">
            <v>EUR</v>
          </cell>
          <cell r="J332">
            <v>134.97999999999999</v>
          </cell>
          <cell r="K332" t="str">
            <v>PZ</v>
          </cell>
          <cell r="L332" t="str">
            <v>000000000000140340</v>
          </cell>
        </row>
        <row r="333">
          <cell r="A333">
            <v>140391</v>
          </cell>
          <cell r="B333" t="str">
            <v>SPEED 2T        12X1 LT TA</v>
          </cell>
          <cell r="D333">
            <v>10.535</v>
          </cell>
          <cell r="E333" t="str">
            <v>P</v>
          </cell>
          <cell r="F333" t="str">
            <v>Linea Moto</v>
          </cell>
          <cell r="G333">
            <v>28</v>
          </cell>
          <cell r="H333">
            <v>3.5</v>
          </cell>
          <cell r="I333" t="str">
            <v>EUR</v>
          </cell>
          <cell r="J333">
            <v>82.74</v>
          </cell>
          <cell r="K333" t="str">
            <v>PZ</v>
          </cell>
          <cell r="L333" t="str">
            <v>000000000000140391</v>
          </cell>
        </row>
        <row r="334">
          <cell r="A334">
            <v>140398</v>
          </cell>
          <cell r="B334" t="str">
            <v>SPEED 2T  12X1 LT TA</v>
          </cell>
          <cell r="D334">
            <v>10.535</v>
          </cell>
          <cell r="E334" t="str">
            <v>P</v>
          </cell>
          <cell r="F334" t="str">
            <v>Linea Moto</v>
          </cell>
          <cell r="G334">
            <v>28</v>
          </cell>
          <cell r="H334">
            <v>3.5</v>
          </cell>
          <cell r="I334" t="str">
            <v>EUR</v>
          </cell>
          <cell r="J334">
            <v>82.78</v>
          </cell>
          <cell r="K334" t="str">
            <v>PZ</v>
          </cell>
          <cell r="L334" t="str">
            <v>000000000000140398</v>
          </cell>
        </row>
        <row r="335">
          <cell r="A335">
            <v>140400</v>
          </cell>
          <cell r="B335" t="str">
            <v>TEC 4T 15W/50   SF</v>
          </cell>
          <cell r="D335">
            <v>1000</v>
          </cell>
          <cell r="E335" t="str">
            <v>P</v>
          </cell>
          <cell r="F335" t="str">
            <v>Linea Moto</v>
          </cell>
          <cell r="G335">
            <v>28</v>
          </cell>
          <cell r="H335">
            <v>3.5</v>
          </cell>
          <cell r="I335" t="str">
            <v>EUR</v>
          </cell>
          <cell r="J335">
            <v>4233.32</v>
          </cell>
          <cell r="K335" t="str">
            <v>TM</v>
          </cell>
          <cell r="L335" t="str">
            <v>000000000000140400</v>
          </cell>
        </row>
        <row r="336">
          <cell r="A336">
            <v>140410</v>
          </cell>
          <cell r="B336" t="str">
            <v>TEC 4T 15W/50    180 KG FS</v>
          </cell>
          <cell r="D336">
            <v>180</v>
          </cell>
          <cell r="E336" t="str">
            <v>P</v>
          </cell>
          <cell r="F336" t="str">
            <v>Linea Moto</v>
          </cell>
          <cell r="G336">
            <v>28</v>
          </cell>
          <cell r="H336">
            <v>3.5</v>
          </cell>
          <cell r="I336" t="str">
            <v>EUR</v>
          </cell>
          <cell r="J336">
            <v>865</v>
          </cell>
          <cell r="K336" t="str">
            <v>PZ</v>
          </cell>
          <cell r="L336" t="str">
            <v>000000000000140410</v>
          </cell>
        </row>
        <row r="337">
          <cell r="A337">
            <v>140430</v>
          </cell>
          <cell r="B337" t="str">
            <v>TEC 4 T 15W/50 48 KG FS</v>
          </cell>
          <cell r="D337">
            <v>48</v>
          </cell>
          <cell r="E337" t="str">
            <v>P</v>
          </cell>
          <cell r="F337" t="str">
            <v>Linea Moto</v>
          </cell>
          <cell r="G337">
            <v>28</v>
          </cell>
          <cell r="H337">
            <v>3.5</v>
          </cell>
          <cell r="I337" t="str">
            <v>EUR</v>
          </cell>
          <cell r="J337">
            <v>246.67</v>
          </cell>
          <cell r="K337" t="str">
            <v>PZ</v>
          </cell>
          <cell r="L337" t="str">
            <v>000000000000140430</v>
          </cell>
        </row>
        <row r="338">
          <cell r="A338">
            <v>140491</v>
          </cell>
          <cell r="B338" t="str">
            <v>TEC 4T 15W-50   12X1 LT TA</v>
          </cell>
          <cell r="D338">
            <v>10.535</v>
          </cell>
          <cell r="E338" t="str">
            <v>P</v>
          </cell>
          <cell r="F338" t="str">
            <v>Linea Moto</v>
          </cell>
          <cell r="G338">
            <v>28</v>
          </cell>
          <cell r="H338">
            <v>3.5</v>
          </cell>
          <cell r="I338" t="str">
            <v>EUR</v>
          </cell>
          <cell r="J338">
            <v>56.04</v>
          </cell>
          <cell r="K338" t="str">
            <v>PZ</v>
          </cell>
          <cell r="L338" t="str">
            <v>000000000000140491</v>
          </cell>
        </row>
        <row r="339">
          <cell r="A339">
            <v>140500</v>
          </cell>
          <cell r="B339" t="str">
            <v>TEC 2T                  SF</v>
          </cell>
          <cell r="D339">
            <v>1000</v>
          </cell>
          <cell r="E339" t="str">
            <v>P</v>
          </cell>
          <cell r="F339" t="str">
            <v>Linea Moto</v>
          </cell>
          <cell r="G339">
            <v>28</v>
          </cell>
          <cell r="H339">
            <v>3.5</v>
          </cell>
          <cell r="I339" t="str">
            <v>EUR</v>
          </cell>
          <cell r="J339">
            <v>4987.72</v>
          </cell>
          <cell r="K339" t="str">
            <v>TM</v>
          </cell>
          <cell r="L339" t="str">
            <v>000000000000140500</v>
          </cell>
        </row>
        <row r="340">
          <cell r="A340">
            <v>140540</v>
          </cell>
          <cell r="B340" t="str">
            <v>TEC 2T 18 KG SE</v>
          </cell>
          <cell r="D340">
            <v>18</v>
          </cell>
          <cell r="E340" t="str">
            <v>P</v>
          </cell>
          <cell r="F340" t="str">
            <v>Linea Moto</v>
          </cell>
          <cell r="G340">
            <v>28</v>
          </cell>
          <cell r="H340">
            <v>3.5</v>
          </cell>
          <cell r="I340" t="str">
            <v>EUR</v>
          </cell>
          <cell r="J340">
            <v>102.99</v>
          </cell>
          <cell r="K340" t="str">
            <v>PZ</v>
          </cell>
          <cell r="L340" t="str">
            <v>000000000000140540</v>
          </cell>
        </row>
        <row r="341">
          <cell r="A341">
            <v>140591</v>
          </cell>
          <cell r="B341" t="str">
            <v>TEC 2T        12X1 LT TA</v>
          </cell>
          <cell r="D341">
            <v>10.535</v>
          </cell>
          <cell r="E341" t="str">
            <v>P</v>
          </cell>
          <cell r="F341" t="str">
            <v>Linea Moto</v>
          </cell>
          <cell r="G341">
            <v>28</v>
          </cell>
          <cell r="H341">
            <v>3.5</v>
          </cell>
          <cell r="I341" t="str">
            <v>EUR</v>
          </cell>
          <cell r="J341">
            <v>64.459999999999994</v>
          </cell>
          <cell r="K341" t="str">
            <v>PZ</v>
          </cell>
          <cell r="L341" t="str">
            <v>000000000000140591</v>
          </cell>
        </row>
        <row r="342">
          <cell r="A342">
            <v>140600</v>
          </cell>
          <cell r="B342" t="str">
            <v>CITY 2T                 SF</v>
          </cell>
          <cell r="D342">
            <v>1000</v>
          </cell>
          <cell r="E342" t="str">
            <v>P</v>
          </cell>
          <cell r="F342" t="str">
            <v>Linea Moto</v>
          </cell>
          <cell r="G342">
            <v>28</v>
          </cell>
          <cell r="H342">
            <v>3.5</v>
          </cell>
          <cell r="I342" t="str">
            <v>EUR</v>
          </cell>
          <cell r="J342">
            <v>4987.72</v>
          </cell>
          <cell r="K342" t="str">
            <v>TM</v>
          </cell>
          <cell r="L342" t="str">
            <v>000000000000140600</v>
          </cell>
        </row>
        <row r="343">
          <cell r="A343">
            <v>140610</v>
          </cell>
          <cell r="B343" t="str">
            <v>CITY 2T          180 KG FS</v>
          </cell>
          <cell r="D343">
            <v>180</v>
          </cell>
          <cell r="E343" t="str">
            <v>P</v>
          </cell>
          <cell r="F343" t="str">
            <v>Linea Moto</v>
          </cell>
          <cell r="G343">
            <v>28</v>
          </cell>
          <cell r="H343">
            <v>3.5</v>
          </cell>
          <cell r="I343" t="str">
            <v>EUR</v>
          </cell>
          <cell r="J343">
            <v>1000.8</v>
          </cell>
          <cell r="K343" t="str">
            <v>PZ</v>
          </cell>
          <cell r="L343" t="str">
            <v>000000000000140610</v>
          </cell>
        </row>
        <row r="344">
          <cell r="A344">
            <v>140630</v>
          </cell>
          <cell r="B344" t="str">
            <v>CITY 2T           48 KG FS</v>
          </cell>
          <cell r="D344">
            <v>48</v>
          </cell>
          <cell r="E344" t="str">
            <v>P</v>
          </cell>
          <cell r="F344" t="str">
            <v>Linea Moto</v>
          </cell>
          <cell r="G344">
            <v>28</v>
          </cell>
          <cell r="H344">
            <v>3.5</v>
          </cell>
          <cell r="I344" t="str">
            <v>EUR</v>
          </cell>
          <cell r="J344">
            <v>282.89</v>
          </cell>
          <cell r="K344" t="str">
            <v>PZ</v>
          </cell>
          <cell r="L344" t="str">
            <v>000000000000140630</v>
          </cell>
        </row>
        <row r="345">
          <cell r="A345">
            <v>140691</v>
          </cell>
          <cell r="B345" t="str">
            <v>CITY 2T         12X1 LT TA</v>
          </cell>
          <cell r="D345">
            <v>10.535</v>
          </cell>
          <cell r="E345" t="str">
            <v>P</v>
          </cell>
          <cell r="F345" t="str">
            <v>Linea Moto</v>
          </cell>
          <cell r="G345">
            <v>28</v>
          </cell>
          <cell r="H345">
            <v>3.5</v>
          </cell>
          <cell r="I345" t="str">
            <v>EUR</v>
          </cell>
          <cell r="J345">
            <v>63.99</v>
          </cell>
          <cell r="K345" t="str">
            <v>PZ</v>
          </cell>
          <cell r="L345" t="str">
            <v>000000000000140691</v>
          </cell>
        </row>
        <row r="346">
          <cell r="A346">
            <v>140700</v>
          </cell>
          <cell r="B346" t="str">
            <v>CITY 4T 10W/40          SF</v>
          </cell>
          <cell r="D346">
            <v>1000</v>
          </cell>
          <cell r="E346" t="str">
            <v>P</v>
          </cell>
          <cell r="F346" t="str">
            <v>Linea Moto</v>
          </cell>
          <cell r="G346">
            <v>28</v>
          </cell>
          <cell r="H346">
            <v>3.5</v>
          </cell>
          <cell r="I346" t="str">
            <v>EUR</v>
          </cell>
          <cell r="J346">
            <v>4000.67</v>
          </cell>
          <cell r="K346" t="str">
            <v>TM</v>
          </cell>
          <cell r="L346" t="str">
            <v>000000000000140700</v>
          </cell>
        </row>
        <row r="347">
          <cell r="A347">
            <v>140710</v>
          </cell>
          <cell r="B347" t="str">
            <v>CITY 4T 10W/40   180 KG FS</v>
          </cell>
          <cell r="D347">
            <v>180</v>
          </cell>
          <cell r="E347" t="str">
            <v>P</v>
          </cell>
          <cell r="F347" t="str">
            <v>Linea Moto</v>
          </cell>
          <cell r="G347">
            <v>28</v>
          </cell>
          <cell r="H347">
            <v>3.5</v>
          </cell>
          <cell r="I347" t="str">
            <v>EUR</v>
          </cell>
          <cell r="J347">
            <v>823.18</v>
          </cell>
          <cell r="K347" t="str">
            <v>PZ</v>
          </cell>
          <cell r="L347" t="str">
            <v>000000000000140710</v>
          </cell>
        </row>
        <row r="348">
          <cell r="A348">
            <v>140791</v>
          </cell>
          <cell r="B348" t="str">
            <v>CITY 4T 10W-40  12X1 LT TA</v>
          </cell>
          <cell r="D348">
            <v>10.535</v>
          </cell>
          <cell r="E348" t="str">
            <v>P</v>
          </cell>
          <cell r="F348" t="str">
            <v>Linea Moto</v>
          </cell>
          <cell r="G348">
            <v>28</v>
          </cell>
          <cell r="H348">
            <v>3.5</v>
          </cell>
          <cell r="I348" t="str">
            <v>EUR</v>
          </cell>
          <cell r="J348">
            <v>53.59</v>
          </cell>
          <cell r="K348" t="str">
            <v>PZ</v>
          </cell>
          <cell r="L348" t="str">
            <v>000000000000140791</v>
          </cell>
        </row>
        <row r="349">
          <cell r="A349">
            <v>140800</v>
          </cell>
          <cell r="B349" t="str">
            <v>GEAR 10W-40             SF</v>
          </cell>
          <cell r="D349">
            <v>1000</v>
          </cell>
          <cell r="E349" t="str">
            <v>P</v>
          </cell>
          <cell r="F349" t="str">
            <v>Linea Moto</v>
          </cell>
          <cell r="G349">
            <v>28</v>
          </cell>
          <cell r="H349">
            <v>3.5</v>
          </cell>
          <cell r="I349" t="str">
            <v>EUR</v>
          </cell>
          <cell r="J349">
            <v>4190.63</v>
          </cell>
          <cell r="K349" t="str">
            <v>TM</v>
          </cell>
          <cell r="L349" t="str">
            <v>000000000000140800</v>
          </cell>
        </row>
        <row r="350">
          <cell r="A350">
            <v>140811</v>
          </cell>
          <cell r="B350" t="str">
            <v>GEAR 10W-40   180 KG FS</v>
          </cell>
          <cell r="D350">
            <v>180</v>
          </cell>
          <cell r="E350" t="str">
            <v>P</v>
          </cell>
          <cell r="F350" t="str">
            <v>Linea Moto</v>
          </cell>
          <cell r="G350">
            <v>28</v>
          </cell>
          <cell r="H350">
            <v>3.5</v>
          </cell>
          <cell r="I350" t="str">
            <v>EUR</v>
          </cell>
          <cell r="J350">
            <v>828.27</v>
          </cell>
          <cell r="K350" t="str">
            <v>PZ</v>
          </cell>
          <cell r="L350" t="str">
            <v>000000000000140811</v>
          </cell>
        </row>
        <row r="351">
          <cell r="A351">
            <v>140891</v>
          </cell>
          <cell r="B351" t="str">
            <v>GEAR 10W-40     12X1 LT TA</v>
          </cell>
          <cell r="D351">
            <v>10.535</v>
          </cell>
          <cell r="E351" t="str">
            <v>P</v>
          </cell>
          <cell r="F351" t="str">
            <v>Linea Moto</v>
          </cell>
          <cell r="G351">
            <v>28</v>
          </cell>
          <cell r="H351">
            <v>3.5</v>
          </cell>
          <cell r="I351" t="str">
            <v>EUR</v>
          </cell>
          <cell r="J351">
            <v>55.67</v>
          </cell>
          <cell r="K351" t="str">
            <v>PZ</v>
          </cell>
          <cell r="L351" t="str">
            <v>000000000000140891</v>
          </cell>
        </row>
        <row r="352">
          <cell r="A352">
            <v>141000</v>
          </cell>
          <cell r="B352" t="str">
            <v>SCUDERIA MOTO 2T        SF</v>
          </cell>
          <cell r="D352">
            <v>1000</v>
          </cell>
          <cell r="E352" t="str">
            <v>P</v>
          </cell>
          <cell r="F352" t="str">
            <v>Linea Moto</v>
          </cell>
          <cell r="G352">
            <v>28</v>
          </cell>
          <cell r="H352">
            <v>3.5</v>
          </cell>
          <cell r="I352" t="str">
            <v>EUR</v>
          </cell>
          <cell r="J352">
            <v>15285.49</v>
          </cell>
          <cell r="K352" t="str">
            <v>TM</v>
          </cell>
          <cell r="L352" t="str">
            <v>000000000000141000</v>
          </cell>
        </row>
        <row r="353">
          <cell r="A353">
            <v>141098</v>
          </cell>
          <cell r="B353" t="str">
            <v>SCUDERIA MOTO 2T  12X1 LT TA</v>
          </cell>
          <cell r="D353">
            <v>10.535</v>
          </cell>
          <cell r="E353" t="str">
            <v>P</v>
          </cell>
          <cell r="F353" t="str">
            <v>Linea Moto</v>
          </cell>
          <cell r="G353">
            <v>28</v>
          </cell>
          <cell r="H353">
            <v>3.5</v>
          </cell>
          <cell r="I353" t="str">
            <v>EUR</v>
          </cell>
          <cell r="J353">
            <v>172.6</v>
          </cell>
          <cell r="K353" t="str">
            <v>PZ</v>
          </cell>
          <cell r="L353" t="str">
            <v>000000000000141098</v>
          </cell>
        </row>
        <row r="354">
          <cell r="A354">
            <v>141200</v>
          </cell>
          <cell r="B354" t="str">
            <v>TEC 4T 10W/30   SF</v>
          </cell>
          <cell r="D354">
            <v>1000</v>
          </cell>
          <cell r="E354" t="str">
            <v>P</v>
          </cell>
          <cell r="F354" t="str">
            <v>Linea Moto</v>
          </cell>
          <cell r="G354">
            <v>28</v>
          </cell>
          <cell r="H354">
            <v>3.5</v>
          </cell>
          <cell r="I354" t="str">
            <v>EUR</v>
          </cell>
          <cell r="J354">
            <v>3361.24</v>
          </cell>
          <cell r="K354" t="str">
            <v>TM</v>
          </cell>
          <cell r="L354" t="str">
            <v>000000000000141200</v>
          </cell>
        </row>
        <row r="355">
          <cell r="A355">
            <v>141291</v>
          </cell>
          <cell r="B355" t="str">
            <v>TEC 4T 10W-30   12X1 LT TA</v>
          </cell>
          <cell r="D355">
            <v>10.535</v>
          </cell>
          <cell r="E355" t="str">
            <v>P</v>
          </cell>
          <cell r="F355" t="str">
            <v>Linea Moto</v>
          </cell>
          <cell r="G355">
            <v>28</v>
          </cell>
          <cell r="H355">
            <v>3.5</v>
          </cell>
          <cell r="I355" t="str">
            <v>EUR</v>
          </cell>
          <cell r="J355">
            <v>46.83</v>
          </cell>
          <cell r="K355" t="str">
            <v>PZ</v>
          </cell>
          <cell r="L355" t="str">
            <v>000000000000141291</v>
          </cell>
        </row>
        <row r="356">
          <cell r="A356">
            <v>141900</v>
          </cell>
          <cell r="B356" t="str">
            <v>KART 2T                 SF</v>
          </cell>
          <cell r="D356">
            <v>1000</v>
          </cell>
          <cell r="E356" t="str">
            <v>P</v>
          </cell>
          <cell r="F356" t="str">
            <v>Linea Moto</v>
          </cell>
          <cell r="G356">
            <v>28</v>
          </cell>
          <cell r="H356">
            <v>3.5</v>
          </cell>
          <cell r="I356" t="str">
            <v>EUR</v>
          </cell>
          <cell r="J356">
            <v>8609.49</v>
          </cell>
          <cell r="K356" t="str">
            <v>TM</v>
          </cell>
          <cell r="L356" t="str">
            <v>000000000000141900</v>
          </cell>
        </row>
        <row r="357">
          <cell r="A357">
            <v>141991</v>
          </cell>
          <cell r="B357" t="str">
            <v>KART 2T       12X1 LT TA</v>
          </cell>
          <cell r="D357">
            <v>10.535</v>
          </cell>
          <cell r="E357" t="str">
            <v>P</v>
          </cell>
          <cell r="F357" t="str">
            <v>Linea Moto</v>
          </cell>
          <cell r="G357">
            <v>28</v>
          </cell>
          <cell r="H357">
            <v>3.5</v>
          </cell>
          <cell r="I357" t="str">
            <v>EUR</v>
          </cell>
          <cell r="J357">
            <v>102.15</v>
          </cell>
          <cell r="K357" t="str">
            <v>PZ</v>
          </cell>
          <cell r="L357" t="str">
            <v>000000000000141991</v>
          </cell>
        </row>
        <row r="358">
          <cell r="A358">
            <v>142100</v>
          </cell>
          <cell r="B358" t="str">
            <v>AGRIMOTOR 2T            SF</v>
          </cell>
          <cell r="D358">
            <v>1000</v>
          </cell>
          <cell r="E358" t="str">
            <v>P</v>
          </cell>
          <cell r="F358" t="str">
            <v>Altri auto</v>
          </cell>
          <cell r="G358">
            <v>2</v>
          </cell>
          <cell r="H358">
            <v>2</v>
          </cell>
          <cell r="I358" t="str">
            <v>EUR</v>
          </cell>
          <cell r="J358">
            <v>1651.58</v>
          </cell>
          <cell r="K358" t="str">
            <v>TM</v>
          </cell>
          <cell r="L358" t="str">
            <v>000000000000142100</v>
          </cell>
        </row>
        <row r="359">
          <cell r="A359">
            <v>142111</v>
          </cell>
          <cell r="B359" t="str">
            <v>AGRIMOTOR 2T     180 KG FS</v>
          </cell>
          <cell r="D359">
            <v>180</v>
          </cell>
          <cell r="E359" t="str">
            <v>P</v>
          </cell>
          <cell r="F359" t="str">
            <v>Altri auto</v>
          </cell>
          <cell r="G359">
            <v>2</v>
          </cell>
          <cell r="H359">
            <v>2</v>
          </cell>
          <cell r="I359" t="str">
            <v>EUR</v>
          </cell>
          <cell r="J359">
            <v>339.51</v>
          </cell>
          <cell r="K359" t="str">
            <v>PZ</v>
          </cell>
          <cell r="L359" t="str">
            <v>000000000000142111</v>
          </cell>
        </row>
        <row r="360">
          <cell r="A360">
            <v>142140</v>
          </cell>
          <cell r="B360" t="str">
            <v>AGRIMOTOR 2T      18 KG SE</v>
          </cell>
          <cell r="D360">
            <v>18</v>
          </cell>
          <cell r="E360" t="str">
            <v>P</v>
          </cell>
          <cell r="F360" t="str">
            <v>Altri auto</v>
          </cell>
          <cell r="G360">
            <v>2</v>
          </cell>
          <cell r="H360">
            <v>2</v>
          </cell>
          <cell r="I360" t="str">
            <v>EUR</v>
          </cell>
          <cell r="J360">
            <v>37.28</v>
          </cell>
          <cell r="K360" t="str">
            <v>PZ</v>
          </cell>
          <cell r="L360" t="str">
            <v>000000000000142140</v>
          </cell>
        </row>
        <row r="361">
          <cell r="A361">
            <v>142192</v>
          </cell>
          <cell r="B361" t="str">
            <v>AGRIMOTOR 2T     6X4 LT TA PET</v>
          </cell>
          <cell r="D361">
            <v>21.07</v>
          </cell>
          <cell r="E361" t="str">
            <v>P</v>
          </cell>
          <cell r="F361" t="str">
            <v>Altri auto</v>
          </cell>
          <cell r="G361">
            <v>2</v>
          </cell>
          <cell r="H361">
            <v>2</v>
          </cell>
          <cell r="I361" t="str">
            <v>EUR</v>
          </cell>
          <cell r="J361">
            <v>46.66</v>
          </cell>
          <cell r="K361" t="str">
            <v>PZ</v>
          </cell>
          <cell r="L361" t="str">
            <v>000000000000142192</v>
          </cell>
        </row>
        <row r="362">
          <cell r="A362">
            <v>142200</v>
          </cell>
          <cell r="B362" t="str">
            <v>RACING 4 T 10W/60       SF</v>
          </cell>
          <cell r="D362">
            <v>1000</v>
          </cell>
          <cell r="E362" t="str">
            <v>P</v>
          </cell>
          <cell r="F362" t="str">
            <v>Linea Moto</v>
          </cell>
          <cell r="G362">
            <v>28</v>
          </cell>
          <cell r="H362">
            <v>3.5</v>
          </cell>
          <cell r="I362" t="str">
            <v>EUR</v>
          </cell>
          <cell r="J362">
            <v>7076.61</v>
          </cell>
          <cell r="K362" t="str">
            <v>TM</v>
          </cell>
          <cell r="L362" t="str">
            <v>000000000000142200</v>
          </cell>
        </row>
        <row r="363">
          <cell r="A363">
            <v>142210</v>
          </cell>
          <cell r="B363" t="str">
            <v>RACING 4T 10W/60 180 KG FS</v>
          </cell>
          <cell r="D363">
            <v>180</v>
          </cell>
          <cell r="E363" t="str">
            <v>P</v>
          </cell>
          <cell r="F363" t="str">
            <v>Linea Moto</v>
          </cell>
          <cell r="G363">
            <v>28</v>
          </cell>
          <cell r="H363">
            <v>3.5</v>
          </cell>
          <cell r="I363" t="str">
            <v>EUR</v>
          </cell>
          <cell r="J363">
            <v>1376.8</v>
          </cell>
          <cell r="K363" t="str">
            <v>PZ</v>
          </cell>
          <cell r="L363" t="str">
            <v>000000000000142210</v>
          </cell>
        </row>
        <row r="364">
          <cell r="A364">
            <v>142223</v>
          </cell>
          <cell r="B364" t="str">
            <v>RACING 4T 10W/60  850KG CV</v>
          </cell>
          <cell r="D364">
            <v>850</v>
          </cell>
          <cell r="E364" t="str">
            <v>P</v>
          </cell>
          <cell r="F364" t="str">
            <v>Linea Moto</v>
          </cell>
          <cell r="G364">
            <v>28</v>
          </cell>
          <cell r="H364">
            <v>3.5</v>
          </cell>
          <cell r="I364" t="str">
            <v>EUR</v>
          </cell>
          <cell r="J364">
            <v>6369.87</v>
          </cell>
          <cell r="K364" t="str">
            <v>PZ</v>
          </cell>
          <cell r="L364" t="str">
            <v>000000000000142223</v>
          </cell>
        </row>
        <row r="365">
          <cell r="A365">
            <v>142230</v>
          </cell>
          <cell r="B365" t="str">
            <v>RACING 4T 10W/60 48 KG</v>
          </cell>
          <cell r="D365">
            <v>48</v>
          </cell>
          <cell r="E365" t="str">
            <v>P</v>
          </cell>
          <cell r="F365" t="str">
            <v>Linea Moto</v>
          </cell>
          <cell r="G365">
            <v>28</v>
          </cell>
          <cell r="H365">
            <v>3.5</v>
          </cell>
          <cell r="I365" t="str">
            <v>EUR</v>
          </cell>
          <cell r="J365">
            <v>383.15</v>
          </cell>
          <cell r="K365" t="str">
            <v>PZ</v>
          </cell>
          <cell r="L365" t="str">
            <v>000000000000142230</v>
          </cell>
        </row>
        <row r="366">
          <cell r="A366">
            <v>142240</v>
          </cell>
          <cell r="B366" t="str">
            <v>RACING 4 T 10W/60 18 KG SE</v>
          </cell>
          <cell r="D366">
            <v>18</v>
          </cell>
          <cell r="E366" t="str">
            <v>P</v>
          </cell>
          <cell r="F366" t="str">
            <v>Linea Moto</v>
          </cell>
          <cell r="G366">
            <v>28</v>
          </cell>
          <cell r="H366">
            <v>3.5</v>
          </cell>
          <cell r="I366" t="str">
            <v>EUR</v>
          </cell>
          <cell r="J366">
            <v>140.59</v>
          </cell>
          <cell r="K366" t="str">
            <v>PZ</v>
          </cell>
          <cell r="L366" t="str">
            <v>000000000000142240</v>
          </cell>
        </row>
        <row r="367">
          <cell r="A367">
            <v>142291</v>
          </cell>
          <cell r="B367" t="str">
            <v>RACING 4T 10W-60  12X1 LT TA</v>
          </cell>
          <cell r="D367">
            <v>10.535</v>
          </cell>
          <cell r="E367" t="str">
            <v>P</v>
          </cell>
          <cell r="F367" t="str">
            <v>Linea Moto</v>
          </cell>
          <cell r="G367">
            <v>28</v>
          </cell>
          <cell r="H367">
            <v>3.5</v>
          </cell>
          <cell r="I367" t="str">
            <v>EUR</v>
          </cell>
          <cell r="J367">
            <v>85.97</v>
          </cell>
          <cell r="K367" t="str">
            <v>PZ</v>
          </cell>
          <cell r="L367" t="str">
            <v>000000000000142291</v>
          </cell>
        </row>
        <row r="368">
          <cell r="A368">
            <v>142298</v>
          </cell>
          <cell r="B368" t="str">
            <v>RACING 4T 10W-60    12X1 LT TA</v>
          </cell>
          <cell r="D368">
            <v>10.535</v>
          </cell>
          <cell r="E368" t="str">
            <v>P</v>
          </cell>
          <cell r="F368" t="str">
            <v>Linea Moto</v>
          </cell>
          <cell r="G368">
            <v>28</v>
          </cell>
          <cell r="H368">
            <v>3.5</v>
          </cell>
          <cell r="I368" t="str">
            <v>EUR</v>
          </cell>
          <cell r="J368">
            <v>86.06</v>
          </cell>
          <cell r="K368" t="str">
            <v>PZ</v>
          </cell>
          <cell r="L368" t="str">
            <v>000000000000142298</v>
          </cell>
        </row>
        <row r="369">
          <cell r="A369">
            <v>142500</v>
          </cell>
          <cell r="B369" t="str">
            <v>FORK 5W                 SF</v>
          </cell>
          <cell r="D369">
            <v>1000</v>
          </cell>
          <cell r="E369" t="str">
            <v>P</v>
          </cell>
          <cell r="F369" t="str">
            <v>Linea Moto</v>
          </cell>
          <cell r="G369">
            <v>28</v>
          </cell>
          <cell r="H369">
            <v>3.5</v>
          </cell>
          <cell r="I369" t="str">
            <v>EUR</v>
          </cell>
          <cell r="J369">
            <v>3011.71</v>
          </cell>
          <cell r="K369" t="str">
            <v>TM</v>
          </cell>
          <cell r="L369" t="str">
            <v>000000000000142500</v>
          </cell>
        </row>
        <row r="370">
          <cell r="A370">
            <v>142591</v>
          </cell>
          <cell r="B370" t="str">
            <v>FORK 5W   12X1 LT TA</v>
          </cell>
          <cell r="D370">
            <v>10.535</v>
          </cell>
          <cell r="E370" t="str">
            <v>P</v>
          </cell>
          <cell r="F370" t="str">
            <v>Linea Moto</v>
          </cell>
          <cell r="G370">
            <v>28</v>
          </cell>
          <cell r="H370">
            <v>3.5</v>
          </cell>
          <cell r="I370" t="str">
            <v>EUR</v>
          </cell>
          <cell r="J370">
            <v>43.24</v>
          </cell>
          <cell r="K370" t="str">
            <v>PZ</v>
          </cell>
          <cell r="L370" t="str">
            <v>000000000000142591</v>
          </cell>
        </row>
        <row r="371">
          <cell r="A371">
            <v>142600</v>
          </cell>
          <cell r="B371" t="str">
            <v>FORK 7,5W               SF</v>
          </cell>
          <cell r="D371">
            <v>1000</v>
          </cell>
          <cell r="E371" t="str">
            <v>P</v>
          </cell>
          <cell r="F371" t="str">
            <v>Linea Moto</v>
          </cell>
          <cell r="G371">
            <v>28</v>
          </cell>
          <cell r="H371">
            <v>3.5</v>
          </cell>
          <cell r="I371" t="str">
            <v>EUR</v>
          </cell>
          <cell r="J371">
            <v>3211.15</v>
          </cell>
          <cell r="K371" t="str">
            <v>TM</v>
          </cell>
          <cell r="L371" t="str">
            <v>000000000000142600</v>
          </cell>
        </row>
        <row r="372">
          <cell r="A372">
            <v>142691</v>
          </cell>
          <cell r="B372" t="str">
            <v>FORK 7,5W   12X1 LT TA</v>
          </cell>
          <cell r="D372">
            <v>10.535</v>
          </cell>
          <cell r="E372" t="str">
            <v>P</v>
          </cell>
          <cell r="F372" t="str">
            <v>Linea Moto</v>
          </cell>
          <cell r="G372">
            <v>28</v>
          </cell>
          <cell r="H372">
            <v>3.5</v>
          </cell>
          <cell r="I372" t="str">
            <v>EUR</v>
          </cell>
          <cell r="J372">
            <v>45.4</v>
          </cell>
          <cell r="K372" t="str">
            <v>PZ</v>
          </cell>
          <cell r="L372" t="str">
            <v>000000000000142691</v>
          </cell>
        </row>
        <row r="373">
          <cell r="A373">
            <v>142700</v>
          </cell>
          <cell r="B373" t="str">
            <v>FORK 10W             SF</v>
          </cell>
          <cell r="D373">
            <v>1000</v>
          </cell>
          <cell r="E373" t="str">
            <v>P</v>
          </cell>
          <cell r="F373" t="str">
            <v>Linea Moto</v>
          </cell>
          <cell r="G373">
            <v>28</v>
          </cell>
          <cell r="H373">
            <v>3.5</v>
          </cell>
          <cell r="I373" t="str">
            <v>EUR</v>
          </cell>
          <cell r="J373">
            <v>3377.96</v>
          </cell>
          <cell r="K373" t="str">
            <v>TM</v>
          </cell>
          <cell r="L373" t="str">
            <v>000000000000142700</v>
          </cell>
        </row>
        <row r="374">
          <cell r="A374">
            <v>142791</v>
          </cell>
          <cell r="B374" t="str">
            <v>FORK 10W    12X1 LT TA</v>
          </cell>
          <cell r="D374">
            <v>10.535</v>
          </cell>
          <cell r="E374" t="str">
            <v>P</v>
          </cell>
          <cell r="F374" t="str">
            <v>Linea Moto</v>
          </cell>
          <cell r="G374">
            <v>28</v>
          </cell>
          <cell r="H374">
            <v>3.5</v>
          </cell>
          <cell r="I374" t="str">
            <v>EUR</v>
          </cell>
          <cell r="J374">
            <v>47.01</v>
          </cell>
          <cell r="K374" t="str">
            <v>PZ</v>
          </cell>
          <cell r="L374" t="str">
            <v>000000000000142791</v>
          </cell>
        </row>
        <row r="375">
          <cell r="A375">
            <v>142800</v>
          </cell>
          <cell r="B375" t="str">
            <v>FORK 15W                SF</v>
          </cell>
          <cell r="D375">
            <v>1000</v>
          </cell>
          <cell r="E375" t="str">
            <v>P</v>
          </cell>
          <cell r="F375" t="str">
            <v>Linea Moto</v>
          </cell>
          <cell r="G375">
            <v>28</v>
          </cell>
          <cell r="H375">
            <v>3.5</v>
          </cell>
          <cell r="I375" t="str">
            <v>EUR</v>
          </cell>
          <cell r="J375">
            <v>3522.09</v>
          </cell>
          <cell r="K375" t="str">
            <v>TM</v>
          </cell>
          <cell r="L375" t="str">
            <v>000000000000142800</v>
          </cell>
        </row>
        <row r="376">
          <cell r="A376">
            <v>142891</v>
          </cell>
          <cell r="B376" t="str">
            <v>FORK 15W    12X1 LT TA</v>
          </cell>
          <cell r="D376">
            <v>10.535</v>
          </cell>
          <cell r="E376" t="str">
            <v>P</v>
          </cell>
          <cell r="F376" t="str">
            <v>Linea Moto</v>
          </cell>
          <cell r="G376">
            <v>28</v>
          </cell>
          <cell r="H376">
            <v>3.5</v>
          </cell>
          <cell r="I376" t="str">
            <v>EUR</v>
          </cell>
          <cell r="J376">
            <v>48.67</v>
          </cell>
          <cell r="K376" t="str">
            <v>PZ</v>
          </cell>
          <cell r="L376" t="str">
            <v>000000000000142891</v>
          </cell>
        </row>
        <row r="377">
          <cell r="A377">
            <v>143300</v>
          </cell>
          <cell r="B377" t="str">
            <v>GEAR SYNTH  75W-90      SF</v>
          </cell>
          <cell r="D377">
            <v>1000</v>
          </cell>
          <cell r="E377" t="str">
            <v>P</v>
          </cell>
          <cell r="F377" t="str">
            <v>Linea Moto</v>
          </cell>
          <cell r="G377">
            <v>28</v>
          </cell>
          <cell r="H377">
            <v>3.5</v>
          </cell>
          <cell r="I377" t="str">
            <v>EUR</v>
          </cell>
          <cell r="J377">
            <v>14416.48</v>
          </cell>
          <cell r="K377" t="str">
            <v>TM</v>
          </cell>
          <cell r="L377" t="str">
            <v>000000000000143300</v>
          </cell>
        </row>
        <row r="378">
          <cell r="A378">
            <v>143391</v>
          </cell>
          <cell r="B378" t="str">
            <v>GEAR SYNTH 75W-90  12X1 LT TA</v>
          </cell>
          <cell r="D378">
            <v>10.535</v>
          </cell>
          <cell r="E378" t="str">
            <v>P</v>
          </cell>
          <cell r="F378" t="str">
            <v>Linea Moto</v>
          </cell>
          <cell r="G378">
            <v>28</v>
          </cell>
          <cell r="H378">
            <v>3.5</v>
          </cell>
          <cell r="I378" t="str">
            <v>EUR</v>
          </cell>
          <cell r="J378">
            <v>163.27000000000001</v>
          </cell>
          <cell r="K378" t="str">
            <v>PZ</v>
          </cell>
          <cell r="L378" t="str">
            <v>000000000000143391</v>
          </cell>
        </row>
        <row r="379">
          <cell r="A379">
            <v>143200</v>
          </cell>
          <cell r="B379" t="str">
            <v>FORMULA ECO FO  5W-30  SF</v>
          </cell>
          <cell r="D379">
            <v>1000</v>
          </cell>
          <cell r="E379" t="str">
            <v>P</v>
          </cell>
          <cell r="F379" t="str">
            <v>Lubr. Specializzata</v>
          </cell>
          <cell r="G379">
            <v>50</v>
          </cell>
          <cell r="H379">
            <v>3</v>
          </cell>
          <cell r="I379" t="str">
            <v>EUR</v>
          </cell>
          <cell r="J379">
            <v>5692.14</v>
          </cell>
          <cell r="K379" t="str">
            <v>TM</v>
          </cell>
          <cell r="L379" t="str">
            <v>000000000000143200</v>
          </cell>
        </row>
        <row r="380">
          <cell r="A380">
            <v>143212</v>
          </cell>
          <cell r="B380" t="str">
            <v>FORMULA ECO FO 5W-30 170 KG FS</v>
          </cell>
          <cell r="D380">
            <v>170</v>
          </cell>
          <cell r="E380" t="str">
            <v>P</v>
          </cell>
          <cell r="F380" t="str">
            <v>Lubr. Specializzata</v>
          </cell>
          <cell r="G380">
            <v>50</v>
          </cell>
          <cell r="H380">
            <v>3</v>
          </cell>
          <cell r="I380" t="str">
            <v>EUR</v>
          </cell>
          <cell r="J380">
            <v>1054.72</v>
          </cell>
          <cell r="K380" t="str">
            <v>PZ</v>
          </cell>
          <cell r="L380" t="str">
            <v>000000000000143212</v>
          </cell>
        </row>
        <row r="381">
          <cell r="A381">
            <v>143240</v>
          </cell>
          <cell r="B381" t="str">
            <v>FORMULA ECO FO 5w30  18KG SE</v>
          </cell>
          <cell r="D381">
            <v>18</v>
          </cell>
          <cell r="E381" t="str">
            <v>P</v>
          </cell>
          <cell r="F381" t="str">
            <v>Lubr. Specializzata</v>
          </cell>
          <cell r="G381">
            <v>50</v>
          </cell>
          <cell r="H381">
            <v>3</v>
          </cell>
          <cell r="I381" t="str">
            <v>EUR</v>
          </cell>
          <cell r="J381">
            <v>113.78</v>
          </cell>
          <cell r="K381" t="str">
            <v>PZ</v>
          </cell>
          <cell r="L381" t="str">
            <v>000000000000143240</v>
          </cell>
        </row>
        <row r="382">
          <cell r="A382">
            <v>143291</v>
          </cell>
          <cell r="B382" t="str">
            <v>FORMULA ECO FO 5W-30 12X1 LT TA</v>
          </cell>
          <cell r="D382">
            <v>10.535</v>
          </cell>
          <cell r="E382" t="str">
            <v>P</v>
          </cell>
          <cell r="F382" t="str">
            <v>Lubr. Specializzata</v>
          </cell>
          <cell r="G382">
            <v>50</v>
          </cell>
          <cell r="H382">
            <v>3</v>
          </cell>
          <cell r="I382" t="str">
            <v>EUR</v>
          </cell>
          <cell r="J382">
            <v>68.89</v>
          </cell>
          <cell r="K382" t="str">
            <v>PZ</v>
          </cell>
          <cell r="L382" t="str">
            <v>000000000000143291</v>
          </cell>
        </row>
        <row r="383">
          <cell r="A383">
            <v>143400</v>
          </cell>
          <cell r="B383" t="str">
            <v>SUPER 2T                SF</v>
          </cell>
          <cell r="D383">
            <v>1000</v>
          </cell>
          <cell r="E383" t="str">
            <v>P</v>
          </cell>
          <cell r="F383" t="str">
            <v>Linea Moto</v>
          </cell>
          <cell r="G383">
            <v>28</v>
          </cell>
          <cell r="H383">
            <v>3.5</v>
          </cell>
          <cell r="I383" t="str">
            <v>EUR</v>
          </cell>
          <cell r="J383">
            <v>2890.27</v>
          </cell>
          <cell r="K383" t="str">
            <v>TM</v>
          </cell>
          <cell r="L383" t="str">
            <v>000000000000143400</v>
          </cell>
        </row>
        <row r="384">
          <cell r="A384">
            <v>143411</v>
          </cell>
          <cell r="B384" t="str">
            <v>SUPER 2T         180 KG FS</v>
          </cell>
          <cell r="D384">
            <v>180</v>
          </cell>
          <cell r="E384" t="str">
            <v>P</v>
          </cell>
          <cell r="F384" t="str">
            <v>Linea Moto</v>
          </cell>
          <cell r="G384">
            <v>28</v>
          </cell>
          <cell r="H384">
            <v>3.5</v>
          </cell>
          <cell r="I384" t="str">
            <v>EUR</v>
          </cell>
          <cell r="J384">
            <v>594.14</v>
          </cell>
          <cell r="K384" t="str">
            <v>PZ</v>
          </cell>
          <cell r="L384" t="str">
            <v>000000000000143411</v>
          </cell>
        </row>
        <row r="385">
          <cell r="A385">
            <v>143440</v>
          </cell>
          <cell r="B385" t="str">
            <v>SUPER 2T          18 KG SE</v>
          </cell>
          <cell r="D385">
            <v>18</v>
          </cell>
          <cell r="E385" t="str">
            <v>P</v>
          </cell>
          <cell r="F385" t="str">
            <v>Linea Moto</v>
          </cell>
          <cell r="G385">
            <v>28</v>
          </cell>
          <cell r="H385">
            <v>3.5</v>
          </cell>
          <cell r="I385" t="str">
            <v>EUR</v>
          </cell>
          <cell r="J385">
            <v>65.23</v>
          </cell>
          <cell r="K385" t="str">
            <v>PZ</v>
          </cell>
          <cell r="L385" t="str">
            <v>000000000000143440</v>
          </cell>
        </row>
        <row r="386">
          <cell r="A386">
            <v>143600</v>
          </cell>
          <cell r="B386" t="str">
            <v>SUPER 4T 15W/50         SF</v>
          </cell>
          <cell r="D386">
            <v>1000</v>
          </cell>
          <cell r="E386" t="str">
            <v>P</v>
          </cell>
          <cell r="F386" t="str">
            <v>Linea Moto</v>
          </cell>
          <cell r="G386">
            <v>28</v>
          </cell>
          <cell r="H386">
            <v>3.5</v>
          </cell>
          <cell r="I386" t="str">
            <v>EUR</v>
          </cell>
          <cell r="J386">
            <v>4068.5</v>
          </cell>
          <cell r="K386" t="str">
            <v>TM</v>
          </cell>
          <cell r="L386" t="str">
            <v>000000000000143600</v>
          </cell>
        </row>
        <row r="387">
          <cell r="A387">
            <v>143610</v>
          </cell>
          <cell r="B387" t="str">
            <v>SUPER 4T 15W/50  180 KG FS</v>
          </cell>
          <cell r="D387">
            <v>180</v>
          </cell>
          <cell r="E387" t="str">
            <v>P</v>
          </cell>
          <cell r="F387" t="str">
            <v>Linea Moto</v>
          </cell>
          <cell r="G387">
            <v>28</v>
          </cell>
          <cell r="H387">
            <v>3.5</v>
          </cell>
          <cell r="I387" t="str">
            <v>EUR</v>
          </cell>
          <cell r="J387">
            <v>835.34</v>
          </cell>
          <cell r="K387" t="str">
            <v>PZ</v>
          </cell>
          <cell r="L387" t="str">
            <v>000000000000143610</v>
          </cell>
        </row>
        <row r="388">
          <cell r="A388">
            <v>143630</v>
          </cell>
          <cell r="B388" t="str">
            <v>SUPER 4T 15W/50   48 KG FS</v>
          </cell>
          <cell r="D388">
            <v>48</v>
          </cell>
          <cell r="E388" t="str">
            <v>P</v>
          </cell>
          <cell r="F388" t="str">
            <v>Linea Moto</v>
          </cell>
          <cell r="G388">
            <v>28</v>
          </cell>
          <cell r="H388">
            <v>3.5</v>
          </cell>
          <cell r="I388" t="str">
            <v>EUR</v>
          </cell>
          <cell r="J388">
            <v>238.76</v>
          </cell>
          <cell r="K388" t="str">
            <v>PZ</v>
          </cell>
          <cell r="L388" t="str">
            <v>000000000000143630</v>
          </cell>
        </row>
        <row r="389">
          <cell r="A389">
            <v>143691</v>
          </cell>
          <cell r="B389" t="str">
            <v>SUPER 4T  15W-50  12X1 LT TA</v>
          </cell>
          <cell r="D389">
            <v>10.535</v>
          </cell>
          <cell r="E389" t="str">
            <v>P</v>
          </cell>
          <cell r="F389" t="str">
            <v>Linea Moto</v>
          </cell>
          <cell r="G389">
            <v>28</v>
          </cell>
          <cell r="H389">
            <v>3.5</v>
          </cell>
          <cell r="I389" t="str">
            <v>EUR</v>
          </cell>
          <cell r="J389">
            <v>54.3</v>
          </cell>
          <cell r="K389" t="str">
            <v>PZ</v>
          </cell>
          <cell r="L389" t="str">
            <v>000000000000143691</v>
          </cell>
        </row>
        <row r="390">
          <cell r="A390">
            <v>143700</v>
          </cell>
          <cell r="B390" t="str">
            <v>RACING  2T              SF</v>
          </cell>
          <cell r="D390">
            <v>1000</v>
          </cell>
          <cell r="E390" t="str">
            <v>P</v>
          </cell>
          <cell r="F390" t="str">
            <v>Linea Moto</v>
          </cell>
          <cell r="G390">
            <v>28</v>
          </cell>
          <cell r="H390">
            <v>3.5</v>
          </cell>
          <cell r="I390" t="str">
            <v>EUR</v>
          </cell>
          <cell r="J390">
            <v>8602.15</v>
          </cell>
          <cell r="K390" t="str">
            <v>TM</v>
          </cell>
          <cell r="L390" t="str">
            <v>000000000000143700</v>
          </cell>
        </row>
        <row r="391">
          <cell r="A391">
            <v>143791</v>
          </cell>
          <cell r="B391" t="str">
            <v>RACING 2T       12X1 LT TA</v>
          </cell>
          <cell r="D391">
            <v>10.535</v>
          </cell>
          <cell r="E391" t="str">
            <v>P</v>
          </cell>
          <cell r="F391" t="str">
            <v>Linea Moto</v>
          </cell>
          <cell r="G391">
            <v>28</v>
          </cell>
          <cell r="H391">
            <v>3.5</v>
          </cell>
          <cell r="I391" t="str">
            <v>EUR</v>
          </cell>
          <cell r="J391">
            <v>102.1</v>
          </cell>
          <cell r="K391" t="str">
            <v>PZ</v>
          </cell>
          <cell r="L391" t="str">
            <v>000000000000143791</v>
          </cell>
        </row>
        <row r="392">
          <cell r="A392">
            <v>143800</v>
          </cell>
          <cell r="B392" t="str">
            <v>RACING 4T 20W/50        SF</v>
          </cell>
          <cell r="D392">
            <v>1000</v>
          </cell>
          <cell r="E392" t="str">
            <v>P</v>
          </cell>
          <cell r="F392" t="str">
            <v>Linea Moto</v>
          </cell>
          <cell r="G392">
            <v>28</v>
          </cell>
          <cell r="H392">
            <v>3.5</v>
          </cell>
          <cell r="I392" t="str">
            <v>EUR</v>
          </cell>
          <cell r="J392">
            <v>10767.57</v>
          </cell>
          <cell r="K392" t="str">
            <v>TM</v>
          </cell>
          <cell r="L392" t="str">
            <v>000000000000143800</v>
          </cell>
        </row>
        <row r="393">
          <cell r="A393">
            <v>143810</v>
          </cell>
          <cell r="B393" t="str">
            <v>RACING 4T 20W/50 180 KG FS</v>
          </cell>
          <cell r="D393">
            <v>180</v>
          </cell>
          <cell r="E393" t="str">
            <v>P</v>
          </cell>
          <cell r="F393" t="str">
            <v>Linea Moto</v>
          </cell>
          <cell r="G393">
            <v>28</v>
          </cell>
          <cell r="H393">
            <v>3.5</v>
          </cell>
          <cell r="I393" t="str">
            <v>EUR</v>
          </cell>
          <cell r="J393">
            <v>2041.17</v>
          </cell>
          <cell r="K393" t="str">
            <v>PZ</v>
          </cell>
          <cell r="L393" t="str">
            <v>000000000000143810</v>
          </cell>
        </row>
        <row r="394">
          <cell r="A394">
            <v>143830</v>
          </cell>
          <cell r="B394" t="str">
            <v>RACING 4T 20W/50 48 KG</v>
          </cell>
          <cell r="D394">
            <v>48</v>
          </cell>
          <cell r="E394" t="str">
            <v>P</v>
          </cell>
          <cell r="F394" t="str">
            <v>Linea Moto</v>
          </cell>
          <cell r="G394">
            <v>28</v>
          </cell>
          <cell r="H394">
            <v>3.5</v>
          </cell>
          <cell r="I394" t="str">
            <v>EUR</v>
          </cell>
          <cell r="J394">
            <v>560.32000000000005</v>
          </cell>
          <cell r="K394" t="str">
            <v>PZ</v>
          </cell>
          <cell r="L394" t="str">
            <v>000000000000143830</v>
          </cell>
        </row>
        <row r="395">
          <cell r="A395">
            <v>143840</v>
          </cell>
          <cell r="B395" t="str">
            <v>RACING 4T 20W/50  18 KG SE</v>
          </cell>
          <cell r="D395">
            <v>18</v>
          </cell>
          <cell r="E395" t="str">
            <v>P</v>
          </cell>
          <cell r="F395" t="str">
            <v>Linea Moto</v>
          </cell>
          <cell r="G395">
            <v>28</v>
          </cell>
          <cell r="H395">
            <v>3.5</v>
          </cell>
          <cell r="I395" t="str">
            <v>EUR</v>
          </cell>
          <cell r="J395">
            <v>207.02</v>
          </cell>
          <cell r="K395" t="str">
            <v>PZ</v>
          </cell>
          <cell r="L395" t="str">
            <v>000000000000143840</v>
          </cell>
        </row>
        <row r="396">
          <cell r="A396">
            <v>143891</v>
          </cell>
          <cell r="B396" t="str">
            <v>RACING 4T  20W-50  12X1 LT TA</v>
          </cell>
          <cell r="D396">
            <v>10.535</v>
          </cell>
          <cell r="E396" t="str">
            <v>P</v>
          </cell>
          <cell r="F396" t="str">
            <v>Linea Moto</v>
          </cell>
          <cell r="G396">
            <v>28</v>
          </cell>
          <cell r="H396">
            <v>3.5</v>
          </cell>
          <cell r="I396" t="str">
            <v>EUR</v>
          </cell>
          <cell r="J396">
            <v>124.97</v>
          </cell>
          <cell r="K396" t="str">
            <v>PZ</v>
          </cell>
          <cell r="L396" t="str">
            <v>000000000000143891</v>
          </cell>
        </row>
        <row r="397">
          <cell r="A397">
            <v>143900</v>
          </cell>
          <cell r="B397" t="str">
            <v>ECO LUBE MS             SF</v>
          </cell>
          <cell r="D397">
            <v>1000</v>
          </cell>
          <cell r="E397" t="str">
            <v>P</v>
          </cell>
          <cell r="F397" t="str">
            <v>SERIE 7000,ALTRI IND</v>
          </cell>
          <cell r="G397">
            <v>25</v>
          </cell>
          <cell r="H397">
            <v>2</v>
          </cell>
          <cell r="I397" t="str">
            <v>EUR</v>
          </cell>
          <cell r="J397">
            <v>2274.2399999999998</v>
          </cell>
          <cell r="K397" t="str">
            <v>TM</v>
          </cell>
          <cell r="L397" t="str">
            <v>000000000000143900</v>
          </cell>
        </row>
        <row r="398">
          <cell r="A398">
            <v>143911</v>
          </cell>
          <cell r="B398" t="str">
            <v>ECO LUBE MS  180 KG FS</v>
          </cell>
          <cell r="D398">
            <v>180</v>
          </cell>
          <cell r="E398" t="str">
            <v>P</v>
          </cell>
          <cell r="F398" t="str">
            <v>SERIE 7000,ALTRI IND</v>
          </cell>
          <cell r="G398">
            <v>25</v>
          </cell>
          <cell r="H398">
            <v>2</v>
          </cell>
          <cell r="I398" t="str">
            <v>EUR</v>
          </cell>
          <cell r="J398">
            <v>451.59</v>
          </cell>
          <cell r="K398" t="str">
            <v>PZ</v>
          </cell>
          <cell r="L398" t="str">
            <v>000000000000143911</v>
          </cell>
        </row>
        <row r="399">
          <cell r="A399">
            <v>143940</v>
          </cell>
          <cell r="B399" t="str">
            <v>ECO LUBE MS  18 KG SE</v>
          </cell>
          <cell r="D399">
            <v>18</v>
          </cell>
          <cell r="E399" t="str">
            <v>P</v>
          </cell>
          <cell r="F399" t="str">
            <v>SERIE 7000,ALTRI IND</v>
          </cell>
          <cell r="G399">
            <v>25</v>
          </cell>
          <cell r="H399">
            <v>2</v>
          </cell>
          <cell r="I399" t="str">
            <v>EUR</v>
          </cell>
          <cell r="J399">
            <v>48.84</v>
          </cell>
          <cell r="K399" t="str">
            <v>PZ</v>
          </cell>
          <cell r="L399" t="str">
            <v>000000000000143940</v>
          </cell>
        </row>
        <row r="400">
          <cell r="A400">
            <v>143991</v>
          </cell>
          <cell r="B400" t="str">
            <v>ECO LUBE MS   12X1 LT TA</v>
          </cell>
          <cell r="D400">
            <v>10.535</v>
          </cell>
          <cell r="E400" t="str">
            <v>P</v>
          </cell>
          <cell r="F400" t="str">
            <v>SERIE 7000,ALTRI IND</v>
          </cell>
          <cell r="G400">
            <v>25</v>
          </cell>
          <cell r="H400">
            <v>2</v>
          </cell>
          <cell r="I400" t="str">
            <v>EUR</v>
          </cell>
          <cell r="J400">
            <v>29.91</v>
          </cell>
          <cell r="K400" t="str">
            <v>PZ</v>
          </cell>
          <cell r="L400" t="str">
            <v>000000000000143991</v>
          </cell>
        </row>
        <row r="401">
          <cell r="A401">
            <v>144000</v>
          </cell>
          <cell r="B401" t="str">
            <v>OLIO X MOTOSEGHE        SF</v>
          </cell>
          <cell r="D401">
            <v>1000</v>
          </cell>
          <cell r="E401" t="str">
            <v>P</v>
          </cell>
          <cell r="F401" t="str">
            <v>Altri auto</v>
          </cell>
          <cell r="G401">
            <v>2</v>
          </cell>
          <cell r="H401">
            <v>2</v>
          </cell>
          <cell r="I401" t="str">
            <v>EUR</v>
          </cell>
          <cell r="J401">
            <v>1493.17</v>
          </cell>
          <cell r="K401" t="str">
            <v>TM</v>
          </cell>
          <cell r="L401" t="str">
            <v>000000000000144000</v>
          </cell>
        </row>
        <row r="402">
          <cell r="A402">
            <v>144011</v>
          </cell>
          <cell r="B402" t="str">
            <v>OLIO X MOTOSEGHE 180 KG FS</v>
          </cell>
          <cell r="D402">
            <v>180</v>
          </cell>
          <cell r="E402" t="str">
            <v>P</v>
          </cell>
          <cell r="F402" t="str">
            <v>Altri auto</v>
          </cell>
          <cell r="G402">
            <v>2</v>
          </cell>
          <cell r="H402">
            <v>2</v>
          </cell>
          <cell r="I402" t="str">
            <v>EUR</v>
          </cell>
          <cell r="J402">
            <v>311</v>
          </cell>
          <cell r="K402" t="str">
            <v>PZ</v>
          </cell>
          <cell r="L402" t="str">
            <v>000000000000144011</v>
          </cell>
        </row>
        <row r="403">
          <cell r="A403">
            <v>144092</v>
          </cell>
          <cell r="B403" t="str">
            <v>OLIO PER MOTOSEGHE 6X4 LT TA PET</v>
          </cell>
          <cell r="D403">
            <v>21.07</v>
          </cell>
          <cell r="E403" t="str">
            <v>P</v>
          </cell>
          <cell r="F403" t="str">
            <v>Altri auto</v>
          </cell>
          <cell r="G403">
            <v>2</v>
          </cell>
          <cell r="H403">
            <v>2</v>
          </cell>
          <cell r="I403" t="str">
            <v>EUR</v>
          </cell>
          <cell r="J403">
            <v>43.32</v>
          </cell>
          <cell r="K403" t="str">
            <v>PZ</v>
          </cell>
          <cell r="L403" t="str">
            <v>000000000000144092</v>
          </cell>
        </row>
        <row r="404">
          <cell r="A404">
            <v>144200</v>
          </cell>
          <cell r="B404" t="str">
            <v>GEAR 5W-20              SF</v>
          </cell>
          <cell r="D404">
            <v>1000</v>
          </cell>
          <cell r="E404" t="str">
            <v>P</v>
          </cell>
          <cell r="F404" t="str">
            <v>Linea Moto</v>
          </cell>
          <cell r="G404">
            <v>28</v>
          </cell>
          <cell r="H404">
            <v>3.5</v>
          </cell>
          <cell r="I404" t="str">
            <v>EUR</v>
          </cell>
          <cell r="J404">
            <v>4337.74</v>
          </cell>
          <cell r="K404" t="str">
            <v>TM</v>
          </cell>
          <cell r="L404" t="str">
            <v>000000000000144200</v>
          </cell>
        </row>
        <row r="405">
          <cell r="A405">
            <v>144291</v>
          </cell>
          <cell r="B405" t="str">
            <v>GEAR 5W-20  12X1 LT TA</v>
          </cell>
          <cell r="D405">
            <v>10.535</v>
          </cell>
          <cell r="E405" t="str">
            <v>P</v>
          </cell>
          <cell r="F405" t="str">
            <v>Linea Moto</v>
          </cell>
          <cell r="G405">
            <v>28</v>
          </cell>
          <cell r="H405">
            <v>3.5</v>
          </cell>
          <cell r="I405" t="str">
            <v>EUR</v>
          </cell>
          <cell r="J405">
            <v>57.24</v>
          </cell>
          <cell r="K405" t="str">
            <v>PZ</v>
          </cell>
          <cell r="L405" t="str">
            <v>000000000000144291</v>
          </cell>
        </row>
        <row r="406">
          <cell r="A406">
            <v>144300</v>
          </cell>
          <cell r="B406" t="str">
            <v>CLASSIC 4T SAE 40         SF</v>
          </cell>
          <cell r="D406">
            <v>1000</v>
          </cell>
          <cell r="E406" t="str">
            <v>P</v>
          </cell>
          <cell r="F406" t="str">
            <v>Linea Moto</v>
          </cell>
          <cell r="G406">
            <v>28</v>
          </cell>
          <cell r="H406">
            <v>3.5</v>
          </cell>
          <cell r="I406" t="str">
            <v>EUR</v>
          </cell>
          <cell r="J406">
            <v>3288.78</v>
          </cell>
          <cell r="K406" t="str">
            <v>TM</v>
          </cell>
          <cell r="L406" t="str">
            <v>000000000000144300</v>
          </cell>
        </row>
        <row r="407">
          <cell r="A407">
            <v>144391</v>
          </cell>
          <cell r="B407" t="str">
            <v>CLASSIC 4T SAE 40  12X1 LT TA</v>
          </cell>
          <cell r="D407">
            <v>10.535</v>
          </cell>
          <cell r="E407" t="str">
            <v>P</v>
          </cell>
          <cell r="F407" t="str">
            <v>Linea Moto</v>
          </cell>
          <cell r="G407">
            <v>28</v>
          </cell>
          <cell r="H407">
            <v>3.5</v>
          </cell>
          <cell r="I407" t="str">
            <v>EUR</v>
          </cell>
          <cell r="J407">
            <v>46.16</v>
          </cell>
          <cell r="K407" t="str">
            <v>PZ</v>
          </cell>
          <cell r="L407" t="str">
            <v>000000000000144391</v>
          </cell>
        </row>
        <row r="408">
          <cell r="A408">
            <v>144400</v>
          </cell>
          <cell r="B408" t="str">
            <v>SIGMA GDF 40            SF</v>
          </cell>
          <cell r="D408">
            <v>1000</v>
          </cell>
          <cell r="E408" t="str">
            <v>P</v>
          </cell>
          <cell r="F408" t="str">
            <v>DIESEL ALTRI</v>
          </cell>
          <cell r="G408">
            <v>5</v>
          </cell>
          <cell r="H408">
            <v>2</v>
          </cell>
          <cell r="I408" t="str">
            <v>EUR</v>
          </cell>
          <cell r="J408">
            <v>2204.27</v>
          </cell>
          <cell r="K408" t="str">
            <v>TM</v>
          </cell>
          <cell r="L408" t="str">
            <v>000000000000144400</v>
          </cell>
        </row>
        <row r="409">
          <cell r="A409">
            <v>144411</v>
          </cell>
          <cell r="B409" t="str">
            <v>SIGMA GDF 40         180 KG FS</v>
          </cell>
          <cell r="D409">
            <v>180</v>
          </cell>
          <cell r="E409" t="str">
            <v>P</v>
          </cell>
          <cell r="F409" t="str">
            <v>DIESEL ALTRI</v>
          </cell>
          <cell r="G409">
            <v>5</v>
          </cell>
          <cell r="H409">
            <v>2</v>
          </cell>
          <cell r="I409" t="str">
            <v>EUR</v>
          </cell>
          <cell r="J409">
            <v>439.03</v>
          </cell>
          <cell r="K409" t="str">
            <v>PZ</v>
          </cell>
          <cell r="L409" t="str">
            <v>000000000000144411</v>
          </cell>
        </row>
        <row r="410">
          <cell r="A410">
            <v>144440</v>
          </cell>
          <cell r="B410" t="str">
            <v>SIGMA GDF 40      18 KG SE</v>
          </cell>
          <cell r="D410">
            <v>18</v>
          </cell>
          <cell r="E410" t="str">
            <v>P</v>
          </cell>
          <cell r="F410" t="str">
            <v>DIESEL ALTRI</v>
          </cell>
          <cell r="G410">
            <v>5</v>
          </cell>
          <cell r="H410">
            <v>2</v>
          </cell>
          <cell r="I410" t="str">
            <v>EUR</v>
          </cell>
          <cell r="J410">
            <v>47.22</v>
          </cell>
          <cell r="K410" t="str">
            <v>PZ</v>
          </cell>
          <cell r="L410" t="str">
            <v>000000000000144440</v>
          </cell>
        </row>
        <row r="411">
          <cell r="A411">
            <v>144500</v>
          </cell>
          <cell r="B411" t="str">
            <v>SUPER 4T 20W/50         SF</v>
          </cell>
          <cell r="D411">
            <v>1000</v>
          </cell>
          <cell r="E411" t="str">
            <v>P</v>
          </cell>
          <cell r="F411" t="str">
            <v>Linea Moto</v>
          </cell>
          <cell r="G411">
            <v>28</v>
          </cell>
          <cell r="H411">
            <v>3.5</v>
          </cell>
          <cell r="I411" t="str">
            <v>EUR</v>
          </cell>
          <cell r="J411">
            <v>3958.11</v>
          </cell>
          <cell r="K411" t="str">
            <v>TM</v>
          </cell>
          <cell r="L411" t="str">
            <v>000000000000144500</v>
          </cell>
        </row>
        <row r="412">
          <cell r="A412">
            <v>144510</v>
          </cell>
          <cell r="B412" t="str">
            <v>SUPER 4T 20W/50  180 KG FS</v>
          </cell>
          <cell r="D412">
            <v>180</v>
          </cell>
          <cell r="E412" t="str">
            <v>P</v>
          </cell>
          <cell r="F412" t="str">
            <v>Linea Moto</v>
          </cell>
          <cell r="G412">
            <v>28</v>
          </cell>
          <cell r="H412">
            <v>3.5</v>
          </cell>
          <cell r="I412" t="str">
            <v>EUR</v>
          </cell>
          <cell r="J412">
            <v>815.52</v>
          </cell>
          <cell r="K412" t="str">
            <v>PZ</v>
          </cell>
          <cell r="L412" t="str">
            <v>000000000000144510</v>
          </cell>
        </row>
        <row r="413">
          <cell r="A413">
            <v>144530</v>
          </cell>
          <cell r="B413" t="str">
            <v>SUPER 4T 20W-50   48 KG FS</v>
          </cell>
          <cell r="D413">
            <v>48</v>
          </cell>
          <cell r="E413" t="str">
            <v>P</v>
          </cell>
          <cell r="F413" t="str">
            <v>Linea Moto</v>
          </cell>
          <cell r="G413">
            <v>28</v>
          </cell>
          <cell r="H413">
            <v>3.5</v>
          </cell>
          <cell r="I413" t="str">
            <v>EUR</v>
          </cell>
          <cell r="J413">
            <v>233.46</v>
          </cell>
          <cell r="K413" t="str">
            <v>PZ</v>
          </cell>
          <cell r="L413" t="str">
            <v>000000000000144530</v>
          </cell>
        </row>
        <row r="414">
          <cell r="A414">
            <v>144591</v>
          </cell>
          <cell r="B414" t="str">
            <v>SUPER 4T 20W-50   12X1 LT TA</v>
          </cell>
          <cell r="D414">
            <v>10.535</v>
          </cell>
          <cell r="E414" t="str">
            <v>P</v>
          </cell>
          <cell r="F414" t="str">
            <v>Linea Moto</v>
          </cell>
          <cell r="G414">
            <v>28</v>
          </cell>
          <cell r="H414">
            <v>3.5</v>
          </cell>
          <cell r="I414" t="str">
            <v>EUR</v>
          </cell>
          <cell r="J414">
            <v>53.19</v>
          </cell>
          <cell r="K414" t="str">
            <v>PZ</v>
          </cell>
          <cell r="L414" t="str">
            <v>000000000000144591</v>
          </cell>
        </row>
        <row r="415">
          <cell r="A415">
            <v>144610</v>
          </cell>
          <cell r="B415" t="str">
            <v>TEC 4T  10W/40   180 KG FS</v>
          </cell>
          <cell r="D415">
            <v>180</v>
          </cell>
          <cell r="E415" t="str">
            <v>P</v>
          </cell>
          <cell r="F415" t="str">
            <v>Linea Moto</v>
          </cell>
          <cell r="G415">
            <v>28</v>
          </cell>
          <cell r="H415">
            <v>3.5</v>
          </cell>
          <cell r="I415" t="str">
            <v>EUR</v>
          </cell>
          <cell r="J415">
            <v>823.13</v>
          </cell>
          <cell r="K415" t="str">
            <v>PZ</v>
          </cell>
          <cell r="L415" t="str">
            <v>000000000000144610</v>
          </cell>
        </row>
        <row r="416">
          <cell r="A416">
            <v>144630</v>
          </cell>
          <cell r="B416" t="str">
            <v>TEC 4T  10W/40    48 KG FS</v>
          </cell>
          <cell r="D416">
            <v>48</v>
          </cell>
          <cell r="E416" t="str">
            <v>P</v>
          </cell>
          <cell r="F416" t="str">
            <v>Linea Moto</v>
          </cell>
          <cell r="G416">
            <v>28</v>
          </cell>
          <cell r="H416">
            <v>3.5</v>
          </cell>
          <cell r="I416" t="str">
            <v>EUR</v>
          </cell>
          <cell r="J416">
            <v>235.51</v>
          </cell>
          <cell r="K416" t="str">
            <v>PZ</v>
          </cell>
          <cell r="L416" t="str">
            <v>000000000000144630</v>
          </cell>
        </row>
        <row r="417">
          <cell r="A417">
            <v>144691</v>
          </cell>
          <cell r="B417" t="str">
            <v>TEC 4T  10W-40  12X1 LT TA</v>
          </cell>
          <cell r="D417">
            <v>10.535</v>
          </cell>
          <cell r="E417" t="str">
            <v>P</v>
          </cell>
          <cell r="F417" t="str">
            <v>Linea Moto</v>
          </cell>
          <cell r="G417">
            <v>28</v>
          </cell>
          <cell r="H417">
            <v>3.5</v>
          </cell>
          <cell r="I417" t="str">
            <v>EUR</v>
          </cell>
          <cell r="J417">
            <v>63.66</v>
          </cell>
          <cell r="K417" t="str">
            <v>PZ</v>
          </cell>
          <cell r="L417" t="str">
            <v>000000000000144691</v>
          </cell>
        </row>
        <row r="418">
          <cell r="A418">
            <v>144804</v>
          </cell>
          <cell r="B418" t="str">
            <v>BRAKE 4  24X1/4 LT      TA</v>
          </cell>
          <cell r="D418">
            <v>6.4320000000000004</v>
          </cell>
          <cell r="E418" t="str">
            <v>A</v>
          </cell>
          <cell r="F418" t="str">
            <v>Linea Moto</v>
          </cell>
          <cell r="G418">
            <v>28</v>
          </cell>
          <cell r="H418">
            <v>3.5</v>
          </cell>
          <cell r="I418" t="str">
            <v>EUR</v>
          </cell>
          <cell r="J418">
            <v>112.58</v>
          </cell>
          <cell r="K418" t="str">
            <v>PZ</v>
          </cell>
          <cell r="L418" t="str">
            <v>000000000000144804</v>
          </cell>
        </row>
        <row r="419">
          <cell r="A419">
            <v>144900</v>
          </cell>
          <cell r="B419" t="str">
            <v>BRAKE 5.1               SF</v>
          </cell>
          <cell r="D419">
            <v>1000</v>
          </cell>
          <cell r="E419" t="str">
            <v>A</v>
          </cell>
          <cell r="F419" t="str">
            <v>Linea Moto</v>
          </cell>
          <cell r="G419">
            <v>28</v>
          </cell>
          <cell r="H419">
            <v>3.5</v>
          </cell>
          <cell r="I419" t="str">
            <v>EUR</v>
          </cell>
          <cell r="J419">
            <v>10203.66</v>
          </cell>
          <cell r="K419" t="str">
            <v>TM</v>
          </cell>
          <cell r="L419" t="str">
            <v>000000000000144900</v>
          </cell>
        </row>
        <row r="420">
          <cell r="A420">
            <v>144904</v>
          </cell>
          <cell r="B420" t="str">
            <v>BRAKE 5.1     24X1/4 L TA</v>
          </cell>
          <cell r="D420">
            <v>6.36</v>
          </cell>
          <cell r="E420" t="str">
            <v>A</v>
          </cell>
          <cell r="F420" t="str">
            <v>Linea Moto</v>
          </cell>
          <cell r="G420">
            <v>28</v>
          </cell>
          <cell r="H420">
            <v>3.5</v>
          </cell>
          <cell r="I420" t="str">
            <v>EUR</v>
          </cell>
          <cell r="J420">
            <v>181.73</v>
          </cell>
          <cell r="K420" t="str">
            <v>PZ</v>
          </cell>
          <cell r="L420" t="str">
            <v>000000000000144904</v>
          </cell>
        </row>
        <row r="421">
          <cell r="A421">
            <v>145100</v>
          </cell>
          <cell r="B421" t="str">
            <v>MARINEMIX/SM            SF</v>
          </cell>
          <cell r="D421">
            <v>1000</v>
          </cell>
          <cell r="E421" t="str">
            <v>P</v>
          </cell>
          <cell r="F421" t="str">
            <v>Linea Nautica</v>
          </cell>
          <cell r="G421">
            <v>34</v>
          </cell>
          <cell r="H421">
            <v>2</v>
          </cell>
          <cell r="I421" t="str">
            <v>EUR</v>
          </cell>
          <cell r="J421">
            <v>4499.7</v>
          </cell>
          <cell r="K421" t="str">
            <v>TM</v>
          </cell>
          <cell r="L421" t="str">
            <v>000000000000145100</v>
          </cell>
        </row>
        <row r="422">
          <cell r="A422">
            <v>145111</v>
          </cell>
          <cell r="B422" t="str">
            <v>MARINEMIX/SM     180 KG FS</v>
          </cell>
          <cell r="D422">
            <v>180</v>
          </cell>
          <cell r="E422" t="str">
            <v>P</v>
          </cell>
          <cell r="F422" t="str">
            <v>Linea Nautica</v>
          </cell>
          <cell r="G422">
            <v>34</v>
          </cell>
          <cell r="H422">
            <v>2</v>
          </cell>
          <cell r="I422" t="str">
            <v>EUR</v>
          </cell>
          <cell r="J422">
            <v>852.2</v>
          </cell>
          <cell r="K422" t="str">
            <v>PZ</v>
          </cell>
          <cell r="L422" t="str">
            <v>000000000000145111</v>
          </cell>
        </row>
        <row r="423">
          <cell r="A423">
            <v>145140</v>
          </cell>
          <cell r="B423" t="str">
            <v>MARINEMIX SM      18 KG SE</v>
          </cell>
          <cell r="D423">
            <v>18</v>
          </cell>
          <cell r="E423" t="str">
            <v>P</v>
          </cell>
          <cell r="F423" t="str">
            <v>Linea Nautica</v>
          </cell>
          <cell r="G423">
            <v>34</v>
          </cell>
          <cell r="H423">
            <v>2</v>
          </cell>
          <cell r="I423" t="str">
            <v>EUR</v>
          </cell>
          <cell r="J423">
            <v>88.54</v>
          </cell>
          <cell r="K423" t="str">
            <v>PZ</v>
          </cell>
          <cell r="L423" t="str">
            <v>000000000000145140</v>
          </cell>
        </row>
        <row r="424">
          <cell r="A424">
            <v>145191</v>
          </cell>
          <cell r="B424" t="str">
            <v>MARINEMIX SM    12X1 LT TA</v>
          </cell>
          <cell r="D424">
            <v>10.535</v>
          </cell>
          <cell r="E424" t="str">
            <v>P</v>
          </cell>
          <cell r="F424" t="str">
            <v>Linea Nautica</v>
          </cell>
          <cell r="G424">
            <v>34</v>
          </cell>
          <cell r="H424">
            <v>2</v>
          </cell>
          <cell r="I424" t="str">
            <v>EUR</v>
          </cell>
          <cell r="J424">
            <v>53.86</v>
          </cell>
          <cell r="K424" t="str">
            <v>PZ</v>
          </cell>
          <cell r="L424" t="str">
            <v>000000000000145191</v>
          </cell>
        </row>
        <row r="425">
          <cell r="A425">
            <v>145400</v>
          </cell>
          <cell r="B425" t="str">
            <v>AGIP VW CONC        SF</v>
          </cell>
          <cell r="D425">
            <v>1000</v>
          </cell>
          <cell r="E425" t="str">
            <v>P</v>
          </cell>
          <cell r="F425" t="str">
            <v>Lubr. Specializzata</v>
          </cell>
          <cell r="G425">
            <v>50</v>
          </cell>
          <cell r="H425">
            <v>3</v>
          </cell>
          <cell r="I425" t="str">
            <v>EUR</v>
          </cell>
          <cell r="J425">
            <v>8381.51</v>
          </cell>
          <cell r="K425" t="str">
            <v>TM</v>
          </cell>
          <cell r="L425" t="str">
            <v>000000000000145400</v>
          </cell>
        </row>
        <row r="426">
          <cell r="A426">
            <v>150012</v>
          </cell>
          <cell r="B426" t="str">
            <v>LHM SUPER 170 kg fs</v>
          </cell>
          <cell r="D426">
            <v>170</v>
          </cell>
          <cell r="E426" t="str">
            <v>A</v>
          </cell>
          <cell r="F426" t="str">
            <v>Altri auto</v>
          </cell>
          <cell r="G426">
            <v>2</v>
          </cell>
          <cell r="H426">
            <v>2</v>
          </cell>
          <cell r="I426" t="str">
            <v>EUR</v>
          </cell>
          <cell r="J426">
            <v>810.25</v>
          </cell>
          <cell r="K426" t="str">
            <v>PZ</v>
          </cell>
          <cell r="L426" t="str">
            <v>000000000000150012</v>
          </cell>
        </row>
        <row r="427">
          <cell r="A427">
            <v>150091</v>
          </cell>
          <cell r="B427" t="str">
            <v>LHM SUPER         12X1 LT TA</v>
          </cell>
          <cell r="D427">
            <v>10.535</v>
          </cell>
          <cell r="E427" t="str">
            <v>A</v>
          </cell>
          <cell r="F427" t="str">
            <v>Altri auto</v>
          </cell>
          <cell r="G427">
            <v>2</v>
          </cell>
          <cell r="H427">
            <v>2</v>
          </cell>
          <cell r="I427" t="str">
            <v>EUR</v>
          </cell>
          <cell r="J427">
            <v>54.17</v>
          </cell>
          <cell r="K427" t="str">
            <v>PZ</v>
          </cell>
          <cell r="L427" t="str">
            <v>000000000000150091</v>
          </cell>
        </row>
        <row r="428">
          <cell r="A428">
            <v>150100</v>
          </cell>
          <cell r="B428" t="str">
            <v>eni i- Ride Aprilia racing 10w-60  SF</v>
          </cell>
          <cell r="C428">
            <v>1000</v>
          </cell>
          <cell r="D428">
            <v>1000</v>
          </cell>
          <cell r="E428" t="str">
            <v>P</v>
          </cell>
          <cell r="F428" t="str">
            <v>Linea Moto</v>
          </cell>
          <cell r="G428">
            <v>28</v>
          </cell>
          <cell r="H428">
            <v>3.5</v>
          </cell>
          <cell r="I428" t="str">
            <v>EUR</v>
          </cell>
          <cell r="J428">
            <v>7052</v>
          </cell>
          <cell r="K428" t="str">
            <v>TM</v>
          </cell>
          <cell r="N428">
            <v>2.0147008</v>
          </cell>
          <cell r="O428">
            <v>0.85599999999999998</v>
          </cell>
        </row>
        <row r="429">
          <cell r="A429">
            <v>150110</v>
          </cell>
          <cell r="B429" t="str">
            <v>ni i-Ride Aprilia racing 10w-60 205LT</v>
          </cell>
          <cell r="C429">
            <v>205</v>
          </cell>
          <cell r="D429">
            <v>175.48</v>
          </cell>
          <cell r="E429" t="str">
            <v>P</v>
          </cell>
          <cell r="F429" t="str">
            <v>Linea Moto</v>
          </cell>
          <cell r="G429">
            <v>28</v>
          </cell>
          <cell r="H429">
            <v>3.5</v>
          </cell>
          <cell r="I429" t="str">
            <v>EUR</v>
          </cell>
          <cell r="J429">
            <v>1350</v>
          </cell>
          <cell r="K429" t="str">
            <v>PZ</v>
          </cell>
          <cell r="N429">
            <v>2.1969521142857142</v>
          </cell>
          <cell r="O429">
            <v>0.85599999999999998</v>
          </cell>
        </row>
        <row r="430">
          <cell r="A430">
            <v>150130</v>
          </cell>
          <cell r="B430" t="str">
            <v>eni i-Ride Aprilia racing 10w-60 48KG FS</v>
          </cell>
          <cell r="C430">
            <v>60</v>
          </cell>
          <cell r="D430">
            <v>51.36</v>
          </cell>
          <cell r="E430" t="str">
            <v>P</v>
          </cell>
          <cell r="F430" t="str">
            <v>Linea Moto</v>
          </cell>
          <cell r="G430">
            <v>28</v>
          </cell>
          <cell r="H430">
            <v>3.5</v>
          </cell>
          <cell r="I430" t="str">
            <v>EUR</v>
          </cell>
          <cell r="J430">
            <v>407</v>
          </cell>
          <cell r="K430" t="str">
            <v>PZ</v>
          </cell>
          <cell r="N430">
            <v>2.2623989607843136</v>
          </cell>
          <cell r="O430">
            <v>0.85599999999999998</v>
          </cell>
        </row>
        <row r="431">
          <cell r="A431">
            <v>150150</v>
          </cell>
          <cell r="B431" t="str">
            <v>eni i-Ride Aprilia racing 10w-60 20LT SE</v>
          </cell>
          <cell r="C431">
            <v>20</v>
          </cell>
          <cell r="D431">
            <v>17.12</v>
          </cell>
          <cell r="E431" t="str">
            <v>P</v>
          </cell>
          <cell r="F431" t="str">
            <v>Linea Moto</v>
          </cell>
          <cell r="G431">
            <v>28</v>
          </cell>
          <cell r="H431">
            <v>3.5</v>
          </cell>
          <cell r="I431" t="str">
            <v>EUR</v>
          </cell>
          <cell r="J431">
            <v>134</v>
          </cell>
          <cell r="K431" t="str">
            <v>PZ</v>
          </cell>
          <cell r="N431">
            <v>2.2264377529411763</v>
          </cell>
          <cell r="O431">
            <v>0.85599999999999998</v>
          </cell>
        </row>
        <row r="432">
          <cell r="A432">
            <v>150198</v>
          </cell>
          <cell r="B432" t="str">
            <v>eni i- Ride Aprilia racing 10w-60 12X1LT</v>
          </cell>
          <cell r="C432">
            <v>12</v>
          </cell>
          <cell r="D432">
            <v>10.272</v>
          </cell>
          <cell r="E432" t="str">
            <v>P</v>
          </cell>
          <cell r="F432" t="str">
            <v>Linea Moto</v>
          </cell>
          <cell r="G432">
            <v>28</v>
          </cell>
          <cell r="H432">
            <v>3.5</v>
          </cell>
          <cell r="I432" t="str">
            <v>EUR</v>
          </cell>
          <cell r="J432">
            <v>84</v>
          </cell>
          <cell r="K432" t="str">
            <v>PZ</v>
          </cell>
          <cell r="N432">
            <v>2.3216768000000001</v>
          </cell>
          <cell r="O432">
            <v>0.85599999999999998</v>
          </cell>
        </row>
        <row r="433">
          <cell r="A433">
            <v>150200</v>
          </cell>
          <cell r="B433" t="str">
            <v>eni i-Ride Aprilia racing 5w-40  SF</v>
          </cell>
          <cell r="C433">
            <v>1000</v>
          </cell>
          <cell r="D433">
            <v>1000</v>
          </cell>
          <cell r="E433" t="str">
            <v>P</v>
          </cell>
          <cell r="F433" t="str">
            <v>Linea Moto</v>
          </cell>
          <cell r="G433">
            <v>28</v>
          </cell>
          <cell r="H433">
            <v>3.5</v>
          </cell>
          <cell r="I433" t="str">
            <v>EUR</v>
          </cell>
          <cell r="J433">
            <v>5464</v>
          </cell>
          <cell r="K433" t="str">
            <v>TM</v>
          </cell>
          <cell r="N433">
            <v>1.5610519</v>
          </cell>
          <cell r="O433">
            <v>0.85609999999999997</v>
          </cell>
        </row>
        <row r="434">
          <cell r="A434">
            <v>150210</v>
          </cell>
          <cell r="B434" t="str">
            <v>eni i-Ride Aprilia racing 10w-60 205LT</v>
          </cell>
          <cell r="C434">
            <v>205</v>
          </cell>
          <cell r="D434">
            <v>175.50049999999999</v>
          </cell>
          <cell r="E434" t="str">
            <v>P</v>
          </cell>
          <cell r="F434" t="str">
            <v>Linea Moto</v>
          </cell>
          <cell r="G434">
            <v>28</v>
          </cell>
          <cell r="H434">
            <v>3.5</v>
          </cell>
          <cell r="I434" t="str">
            <v>EUR</v>
          </cell>
          <cell r="J434">
            <v>1071</v>
          </cell>
          <cell r="K434" t="str">
            <v>PZ</v>
          </cell>
          <cell r="N434">
            <v>1.7425112</v>
          </cell>
          <cell r="O434">
            <v>0.85609999999999997</v>
          </cell>
        </row>
        <row r="435">
          <cell r="A435">
            <v>150230</v>
          </cell>
          <cell r="B435" t="str">
            <v>eni i-Ride Aprilia racing 5w-40 48KG FS</v>
          </cell>
          <cell r="C435">
            <v>60</v>
          </cell>
          <cell r="D435">
            <v>51.366</v>
          </cell>
          <cell r="E435" t="str">
            <v>P</v>
          </cell>
          <cell r="F435" t="str">
            <v>Linea Moto</v>
          </cell>
          <cell r="G435">
            <v>28</v>
          </cell>
          <cell r="H435">
            <v>3.5</v>
          </cell>
          <cell r="I435" t="str">
            <v>EUR</v>
          </cell>
          <cell r="J435">
            <v>326</v>
          </cell>
          <cell r="K435" t="str">
            <v>PZ</v>
          </cell>
          <cell r="N435">
            <v>1.8087500607843137</v>
          </cell>
          <cell r="O435">
            <v>0.85609999999999997</v>
          </cell>
        </row>
        <row r="436">
          <cell r="A436">
            <v>150250</v>
          </cell>
          <cell r="B436" t="str">
            <v>eni i-Ride Aprilia racing 10w-60 20LT SE</v>
          </cell>
          <cell r="C436">
            <v>20</v>
          </cell>
          <cell r="D436">
            <v>17.122</v>
          </cell>
          <cell r="E436" t="str">
            <v>P</v>
          </cell>
          <cell r="F436" t="str">
            <v>Linea Moto</v>
          </cell>
          <cell r="G436">
            <v>28</v>
          </cell>
          <cell r="H436">
            <v>3.5</v>
          </cell>
          <cell r="I436" t="str">
            <v>EUR</v>
          </cell>
          <cell r="J436">
            <v>107</v>
          </cell>
          <cell r="K436" t="str">
            <v>PZ</v>
          </cell>
          <cell r="N436">
            <v>1.7727888529411766</v>
          </cell>
          <cell r="O436">
            <v>0.85609999999999997</v>
          </cell>
        </row>
        <row r="437">
          <cell r="A437">
            <v>150298</v>
          </cell>
          <cell r="B437" t="str">
            <v>eni i-Ride Aprilia racing 5w-40 12X1 LT</v>
          </cell>
          <cell r="C437">
            <v>12</v>
          </cell>
          <cell r="D437">
            <v>10.273199999999999</v>
          </cell>
          <cell r="E437" t="str">
            <v>P</v>
          </cell>
          <cell r="F437" t="str">
            <v>Linea Moto</v>
          </cell>
          <cell r="G437">
            <v>28</v>
          </cell>
          <cell r="H437">
            <v>3.5</v>
          </cell>
          <cell r="I437" t="str">
            <v>EUR</v>
          </cell>
          <cell r="J437">
            <v>68</v>
          </cell>
          <cell r="K437" t="str">
            <v>PZ</v>
          </cell>
          <cell r="N437">
            <v>1.8680279</v>
          </cell>
          <cell r="O437">
            <v>0.85609999999999997</v>
          </cell>
        </row>
        <row r="438">
          <cell r="A438">
            <v>150400</v>
          </cell>
          <cell r="B438" t="str">
            <v>eni i-Ride scooter 15w-50  SF</v>
          </cell>
          <cell r="C438">
            <v>1000</v>
          </cell>
          <cell r="D438">
            <v>1000</v>
          </cell>
          <cell r="E438" t="str">
            <v>P</v>
          </cell>
          <cell r="F438" t="str">
            <v>Linea Moto</v>
          </cell>
          <cell r="G438">
            <v>28</v>
          </cell>
          <cell r="H438">
            <v>3.5</v>
          </cell>
          <cell r="I438" t="str">
            <v>EUR</v>
          </cell>
          <cell r="J438">
            <v>4228</v>
          </cell>
          <cell r="K438" t="str">
            <v>TM</v>
          </cell>
          <cell r="N438">
            <v>1.2079065</v>
          </cell>
          <cell r="O438">
            <v>0.88400000000000001</v>
          </cell>
        </row>
        <row r="439">
          <cell r="A439">
            <v>150410</v>
          </cell>
          <cell r="B439" t="str">
            <v>eni i-Ride scooter 15w-50 205 LT FS</v>
          </cell>
          <cell r="C439">
            <v>205</v>
          </cell>
          <cell r="D439">
            <v>181.22</v>
          </cell>
          <cell r="E439" t="str">
            <v>P</v>
          </cell>
          <cell r="F439" t="str">
            <v>Linea Moto</v>
          </cell>
          <cell r="G439">
            <v>28</v>
          </cell>
          <cell r="H439">
            <v>3.5</v>
          </cell>
          <cell r="I439" t="str">
            <v>EUR</v>
          </cell>
          <cell r="J439">
            <v>879</v>
          </cell>
          <cell r="K439" t="str">
            <v>PZ</v>
          </cell>
          <cell r="N439">
            <v>1.3855370016574586</v>
          </cell>
          <cell r="O439">
            <v>0.88400000000000001</v>
          </cell>
        </row>
        <row r="440">
          <cell r="A440">
            <v>150430</v>
          </cell>
          <cell r="B440" t="str">
            <v>eni i-Ride scooter 15w-50  48KG  FS</v>
          </cell>
          <cell r="C440">
            <v>60</v>
          </cell>
          <cell r="D440">
            <v>53.04</v>
          </cell>
          <cell r="E440" t="str">
            <v>P</v>
          </cell>
          <cell r="F440" t="str">
            <v>Linea Moto</v>
          </cell>
          <cell r="G440">
            <v>28</v>
          </cell>
          <cell r="H440">
            <v>3.5</v>
          </cell>
          <cell r="I440" t="str">
            <v>EUR</v>
          </cell>
          <cell r="J440">
            <v>269</v>
          </cell>
          <cell r="K440" t="str">
            <v>PZ</v>
          </cell>
          <cell r="N440">
            <v>1.448777416981132</v>
          </cell>
          <cell r="O440">
            <v>0.88400000000000001</v>
          </cell>
        </row>
        <row r="441">
          <cell r="A441">
            <v>150450</v>
          </cell>
          <cell r="B441" t="str">
            <v>eni i-Ride scooter 15w-50  20LT  SE</v>
          </cell>
          <cell r="C441">
            <v>20</v>
          </cell>
          <cell r="D441">
            <v>17.68</v>
          </cell>
          <cell r="E441" t="str">
            <v>P</v>
          </cell>
          <cell r="F441" t="str">
            <v>Linea Moto</v>
          </cell>
          <cell r="G441">
            <v>28</v>
          </cell>
          <cell r="H441">
            <v>3.5</v>
          </cell>
          <cell r="I441" t="str">
            <v>EUR</v>
          </cell>
          <cell r="J441">
            <v>88</v>
          </cell>
          <cell r="K441" t="str">
            <v>PZ</v>
          </cell>
          <cell r="N441">
            <v>1.4115388777777778</v>
          </cell>
          <cell r="O441">
            <v>0.88400000000000001</v>
          </cell>
        </row>
        <row r="442">
          <cell r="A442">
            <v>150491</v>
          </cell>
          <cell r="B442" t="str">
            <v>eni i-Ride scooter 15w-50 12X1LT TA</v>
          </cell>
          <cell r="C442">
            <v>12</v>
          </cell>
          <cell r="D442">
            <v>10.608000000000001</v>
          </cell>
          <cell r="E442" t="str">
            <v>P</v>
          </cell>
          <cell r="F442" t="str">
            <v>Linea Moto</v>
          </cell>
          <cell r="G442">
            <v>28</v>
          </cell>
          <cell r="H442">
            <v>3.5</v>
          </cell>
          <cell r="I442" t="str">
            <v>EUR</v>
          </cell>
          <cell r="J442">
            <v>57</v>
          </cell>
          <cell r="K442" t="str">
            <v>PZ</v>
          </cell>
          <cell r="N442">
            <v>1.5148824999999999</v>
          </cell>
          <cell r="O442">
            <v>0.88400000000000001</v>
          </cell>
        </row>
        <row r="443">
          <cell r="A443">
            <v>150500</v>
          </cell>
          <cell r="B443" t="str">
            <v>eni i-Ride moto 10w-50  SF</v>
          </cell>
          <cell r="C443">
            <v>1000</v>
          </cell>
          <cell r="D443">
            <v>1000</v>
          </cell>
          <cell r="E443" t="str">
            <v>P</v>
          </cell>
          <cell r="F443" t="str">
            <v>Linea Moto</v>
          </cell>
          <cell r="G443">
            <v>28</v>
          </cell>
          <cell r="H443">
            <v>3.5</v>
          </cell>
          <cell r="I443" t="str">
            <v>EUR</v>
          </cell>
          <cell r="J443">
            <v>5787</v>
          </cell>
          <cell r="K443" t="str">
            <v>TM</v>
          </cell>
          <cell r="N443">
            <v>1.6531456</v>
          </cell>
          <cell r="O443">
            <v>0.86119999999999997</v>
          </cell>
        </row>
        <row r="444">
          <cell r="A444">
            <v>150510</v>
          </cell>
          <cell r="B444" t="str">
            <v>eni i-Ride moto  10w-50 205 LT FS</v>
          </cell>
          <cell r="C444">
            <v>205</v>
          </cell>
          <cell r="D444">
            <v>176.54599999999999</v>
          </cell>
          <cell r="E444" t="str">
            <v>P</v>
          </cell>
          <cell r="F444" t="str">
            <v>Linea Moto</v>
          </cell>
          <cell r="G444">
            <v>28</v>
          </cell>
          <cell r="H444">
            <v>3.5</v>
          </cell>
          <cell r="I444" t="str">
            <v>EUR</v>
          </cell>
          <cell r="J444">
            <v>1134</v>
          </cell>
          <cell r="K444" t="str">
            <v>PZ</v>
          </cell>
          <cell r="N444">
            <v>1.8338218350282487</v>
          </cell>
          <cell r="O444">
            <v>0.86119999999999997</v>
          </cell>
        </row>
        <row r="445">
          <cell r="A445">
            <v>150530</v>
          </cell>
          <cell r="B445" t="str">
            <v>eni i-Ride moto 10w-50 48KG FS</v>
          </cell>
          <cell r="C445">
            <v>60</v>
          </cell>
          <cell r="D445">
            <v>51.671999999999997</v>
          </cell>
          <cell r="E445" t="str">
            <v>P</v>
          </cell>
          <cell r="F445" t="str">
            <v>Linea Moto</v>
          </cell>
          <cell r="G445">
            <v>28</v>
          </cell>
          <cell r="H445">
            <v>3.5</v>
          </cell>
          <cell r="I445" t="str">
            <v>EUR</v>
          </cell>
          <cell r="J445">
            <v>344</v>
          </cell>
          <cell r="K445" t="str">
            <v>PZ</v>
          </cell>
          <cell r="N445">
            <v>1.8973644923076922</v>
          </cell>
          <cell r="O445">
            <v>0.86119999999999997</v>
          </cell>
        </row>
        <row r="446">
          <cell r="A446">
            <v>150550</v>
          </cell>
          <cell r="B446" t="str">
            <v>eni i-Ride moto 10w-50  20LT SE</v>
          </cell>
          <cell r="C446">
            <v>20</v>
          </cell>
          <cell r="D446">
            <v>17.224</v>
          </cell>
          <cell r="E446" t="str">
            <v>P</v>
          </cell>
          <cell r="F446" t="str">
            <v>Linea Moto</v>
          </cell>
          <cell r="G446">
            <v>28</v>
          </cell>
          <cell r="H446">
            <v>3.5</v>
          </cell>
          <cell r="I446" t="str">
            <v>EUR</v>
          </cell>
          <cell r="J446">
            <v>113</v>
          </cell>
          <cell r="K446" t="str">
            <v>PZ</v>
          </cell>
          <cell r="N446">
            <v>1.8648825529411766</v>
          </cell>
          <cell r="O446">
            <v>0.86119999999999997</v>
          </cell>
        </row>
        <row r="447">
          <cell r="A447">
            <v>150591</v>
          </cell>
          <cell r="B447" t="str">
            <v>eni i-Ride moto 10w-50 12X1LT TA</v>
          </cell>
          <cell r="C447">
            <v>12</v>
          </cell>
          <cell r="D447">
            <v>10.334399999999999</v>
          </cell>
          <cell r="E447" t="str">
            <v>P</v>
          </cell>
          <cell r="F447" t="str">
            <v>Linea Moto</v>
          </cell>
          <cell r="G447">
            <v>28</v>
          </cell>
          <cell r="H447">
            <v>3.5</v>
          </cell>
          <cell r="I447" t="str">
            <v>EUR</v>
          </cell>
          <cell r="J447">
            <v>71</v>
          </cell>
          <cell r="K447" t="str">
            <v>PZ</v>
          </cell>
          <cell r="N447">
            <v>1.9601215999999999</v>
          </cell>
          <cell r="O447">
            <v>0.86119999999999997</v>
          </cell>
        </row>
        <row r="448">
          <cell r="A448">
            <v>150600</v>
          </cell>
          <cell r="B448" t="str">
            <v>eni i-Ride PG  10w-60   SF</v>
          </cell>
          <cell r="C448">
            <v>1000</v>
          </cell>
          <cell r="D448">
            <v>1000</v>
          </cell>
          <cell r="E448" t="str">
            <v>P</v>
          </cell>
          <cell r="F448" t="str">
            <v>Linea Moto</v>
          </cell>
          <cell r="G448">
            <v>28</v>
          </cell>
          <cell r="H448">
            <v>3.5</v>
          </cell>
          <cell r="I448" t="str">
            <v>EUR</v>
          </cell>
          <cell r="J448">
            <v>7052</v>
          </cell>
          <cell r="K448" t="str">
            <v>TM</v>
          </cell>
          <cell r="N448">
            <v>2.0147008</v>
          </cell>
          <cell r="O448">
            <v>0.85599999999999998</v>
          </cell>
        </row>
        <row r="449">
          <cell r="A449">
            <v>150610</v>
          </cell>
          <cell r="B449" t="str">
            <v>eni i-Ride PG 10w-60 205 LT FS</v>
          </cell>
          <cell r="C449">
            <v>205</v>
          </cell>
          <cell r="D449">
            <v>175.48</v>
          </cell>
          <cell r="E449" t="str">
            <v>P</v>
          </cell>
          <cell r="F449" t="str">
            <v>Linea Moto</v>
          </cell>
          <cell r="G449">
            <v>28</v>
          </cell>
          <cell r="H449">
            <v>3.5</v>
          </cell>
          <cell r="I449" t="str">
            <v>EUR</v>
          </cell>
          <cell r="J449">
            <v>1350</v>
          </cell>
          <cell r="K449" t="str">
            <v>PZ</v>
          </cell>
          <cell r="N449">
            <v>2.1969521142857142</v>
          </cell>
          <cell r="O449">
            <v>0.85599999999999998</v>
          </cell>
        </row>
        <row r="450">
          <cell r="A450">
            <v>150630</v>
          </cell>
          <cell r="B450" t="str">
            <v>eni i-Ride PG 10w-60 48 KG FS</v>
          </cell>
          <cell r="C450">
            <v>60</v>
          </cell>
          <cell r="D450">
            <v>51.36</v>
          </cell>
          <cell r="E450" t="str">
            <v>P</v>
          </cell>
          <cell r="F450" t="str">
            <v>Linea Moto</v>
          </cell>
          <cell r="G450">
            <v>28</v>
          </cell>
          <cell r="H450">
            <v>3.5</v>
          </cell>
          <cell r="I450" t="str">
            <v>EUR</v>
          </cell>
          <cell r="J450">
            <v>407</v>
          </cell>
          <cell r="K450" t="str">
            <v>PZ</v>
          </cell>
          <cell r="N450">
            <v>2.2623989607843136</v>
          </cell>
          <cell r="O450">
            <v>0.85599999999999998</v>
          </cell>
        </row>
        <row r="451">
          <cell r="A451">
            <v>150650</v>
          </cell>
          <cell r="B451" t="str">
            <v>eni i-Ride PG 10w-60 20LT SE</v>
          </cell>
          <cell r="C451">
            <v>20</v>
          </cell>
          <cell r="D451">
            <v>17.12</v>
          </cell>
          <cell r="E451" t="str">
            <v>P</v>
          </cell>
          <cell r="F451" t="str">
            <v>Linea Moto</v>
          </cell>
          <cell r="G451">
            <v>28</v>
          </cell>
          <cell r="H451">
            <v>3.5</v>
          </cell>
          <cell r="I451" t="str">
            <v>EUR</v>
          </cell>
          <cell r="J451">
            <v>134</v>
          </cell>
          <cell r="K451" t="str">
            <v>PZ</v>
          </cell>
          <cell r="N451">
            <v>2.2273593529411766</v>
          </cell>
          <cell r="O451">
            <v>0.85599999999999998</v>
          </cell>
        </row>
        <row r="452">
          <cell r="A452">
            <v>150698</v>
          </cell>
          <cell r="B452" t="str">
            <v>eni i-Ride PG  10w-60  12x1LT TA</v>
          </cell>
          <cell r="C452">
            <v>12</v>
          </cell>
          <cell r="D452">
            <v>10.272</v>
          </cell>
          <cell r="E452" t="str">
            <v>P</v>
          </cell>
          <cell r="F452" t="str">
            <v>Linea Moto</v>
          </cell>
          <cell r="G452">
            <v>28</v>
          </cell>
          <cell r="H452">
            <v>3.5</v>
          </cell>
          <cell r="I452" t="str">
            <v>EUR</v>
          </cell>
          <cell r="J452">
            <v>84</v>
          </cell>
          <cell r="K452" t="str">
            <v>PZ</v>
          </cell>
          <cell r="N452">
            <v>2.3216768000000001</v>
          </cell>
          <cell r="O452">
            <v>0.85599999999999998</v>
          </cell>
        </row>
        <row r="453">
          <cell r="A453">
            <v>150700</v>
          </cell>
          <cell r="B453" t="str">
            <v>eni i-Ride scooter 2t 10w-40  SF</v>
          </cell>
          <cell r="C453">
            <v>1</v>
          </cell>
          <cell r="D453">
            <v>1000</v>
          </cell>
          <cell r="E453" t="str">
            <v>P</v>
          </cell>
          <cell r="F453" t="str">
            <v>Linea Moto</v>
          </cell>
          <cell r="G453">
            <v>28</v>
          </cell>
          <cell r="H453">
            <v>3.5</v>
          </cell>
          <cell r="I453" t="str">
            <v>EUR</v>
          </cell>
          <cell r="J453">
            <v>4036</v>
          </cell>
          <cell r="K453" t="str">
            <v>TM</v>
          </cell>
          <cell r="N453">
            <v>1.1530992</v>
          </cell>
          <cell r="O453">
            <v>0.87260000000000004</v>
          </cell>
        </row>
        <row r="454">
          <cell r="A454">
            <v>150710</v>
          </cell>
          <cell r="B454" t="str">
            <v>eni i-Ride scooter 10w-40 205 LT FS</v>
          </cell>
          <cell r="C454">
            <v>205</v>
          </cell>
          <cell r="D454">
            <v>178.88300000000001</v>
          </cell>
          <cell r="E454" t="str">
            <v>P</v>
          </cell>
          <cell r="F454" t="str">
            <v>Linea Moto</v>
          </cell>
          <cell r="G454">
            <v>28</v>
          </cell>
          <cell r="H454">
            <v>3.5</v>
          </cell>
          <cell r="I454" t="str">
            <v>EUR</v>
          </cell>
          <cell r="J454">
            <v>835</v>
          </cell>
          <cell r="K454" t="str">
            <v>PZ</v>
          </cell>
          <cell r="N454">
            <v>1.3322355530726258</v>
          </cell>
          <cell r="O454">
            <v>0.87260000000000004</v>
          </cell>
        </row>
        <row r="455">
          <cell r="A455">
            <v>150730</v>
          </cell>
          <cell r="B455" t="str">
            <v>eni i-Ride scooter 10w-40 48KG FS</v>
          </cell>
          <cell r="C455">
            <v>1</v>
          </cell>
          <cell r="D455">
            <v>48</v>
          </cell>
          <cell r="E455" t="str">
            <v>P</v>
          </cell>
          <cell r="F455" t="str">
            <v>Linea Moto</v>
          </cell>
          <cell r="G455">
            <v>28</v>
          </cell>
          <cell r="H455">
            <v>3.5</v>
          </cell>
          <cell r="I455" t="str">
            <v>EUR</v>
          </cell>
          <cell r="J455">
            <v>235</v>
          </cell>
          <cell r="K455" t="str">
            <v>PZ</v>
          </cell>
          <cell r="N455">
            <v>1.3973180923076924</v>
          </cell>
          <cell r="O455">
            <v>0.87260000000000004</v>
          </cell>
        </row>
        <row r="456">
          <cell r="A456">
            <v>150750</v>
          </cell>
          <cell r="B456" t="str">
            <v>eni i-Ride scooter 10w-40 20LT SE</v>
          </cell>
          <cell r="C456">
            <v>20</v>
          </cell>
          <cell r="D456">
            <v>17.452000000000002</v>
          </cell>
          <cell r="E456" t="str">
            <v>P</v>
          </cell>
          <cell r="F456" t="str">
            <v>Linea Moto</v>
          </cell>
          <cell r="G456">
            <v>28</v>
          </cell>
          <cell r="H456">
            <v>3.5</v>
          </cell>
          <cell r="I456" t="str">
            <v>EUR</v>
          </cell>
          <cell r="J456">
            <v>84</v>
          </cell>
          <cell r="K456" t="str">
            <v>PZ</v>
          </cell>
          <cell r="N456">
            <v>1.3657577529411764</v>
          </cell>
          <cell r="O456">
            <v>0.87260000000000004</v>
          </cell>
        </row>
        <row r="457">
          <cell r="A457">
            <v>150791</v>
          </cell>
          <cell r="B457" t="str">
            <v>eni i-Ride scooter 10w-40  12X1LT TA</v>
          </cell>
          <cell r="C457">
            <v>12</v>
          </cell>
          <cell r="D457">
            <v>10.4712</v>
          </cell>
          <cell r="E457" t="str">
            <v>P</v>
          </cell>
          <cell r="F457" t="str">
            <v>Linea Moto</v>
          </cell>
          <cell r="G457">
            <v>28</v>
          </cell>
          <cell r="H457">
            <v>3.5</v>
          </cell>
          <cell r="I457" t="str">
            <v>EUR</v>
          </cell>
          <cell r="J457">
            <v>54</v>
          </cell>
          <cell r="K457" t="str">
            <v>PZ</v>
          </cell>
          <cell r="N457">
            <v>1.4600751999999999</v>
          </cell>
          <cell r="O457">
            <v>0.87260000000000004</v>
          </cell>
        </row>
        <row r="458">
          <cell r="A458">
            <v>150800</v>
          </cell>
          <cell r="B458" t="str">
            <v>eni i-Ride PG 5w-40   SF</v>
          </cell>
          <cell r="C458">
            <v>1000</v>
          </cell>
          <cell r="D458">
            <v>1000</v>
          </cell>
          <cell r="E458" t="str">
            <v>P</v>
          </cell>
          <cell r="F458" t="str">
            <v>Linea Moto</v>
          </cell>
          <cell r="G458">
            <v>28</v>
          </cell>
          <cell r="H458">
            <v>3.5</v>
          </cell>
          <cell r="I458" t="str">
            <v>EUR</v>
          </cell>
          <cell r="J458">
            <v>5464</v>
          </cell>
          <cell r="K458" t="str">
            <v>TM</v>
          </cell>
          <cell r="N458">
            <v>1.5610519</v>
          </cell>
          <cell r="O458">
            <v>0.85609999999999997</v>
          </cell>
        </row>
        <row r="459">
          <cell r="A459">
            <v>150810</v>
          </cell>
          <cell r="B459" t="str">
            <v>eni i-Ride PG 5w-40  205 LT FS</v>
          </cell>
          <cell r="C459">
            <v>205</v>
          </cell>
          <cell r="D459">
            <v>175.50049999999999</v>
          </cell>
          <cell r="E459" t="str">
            <v>P</v>
          </cell>
          <cell r="F459" t="str">
            <v>Linea Moto</v>
          </cell>
          <cell r="G459">
            <v>28</v>
          </cell>
          <cell r="H459">
            <v>3.5</v>
          </cell>
          <cell r="I459" t="str">
            <v>EUR</v>
          </cell>
          <cell r="J459">
            <v>1071</v>
          </cell>
          <cell r="K459" t="str">
            <v>PZ</v>
          </cell>
          <cell r="N459">
            <v>1.7425112</v>
          </cell>
          <cell r="O459">
            <v>0.85609999999999997</v>
          </cell>
        </row>
        <row r="460">
          <cell r="A460">
            <v>150830</v>
          </cell>
          <cell r="B460" t="str">
            <v>eni i-Ride PG 5w-40  48 KG FS</v>
          </cell>
          <cell r="C460">
            <v>60</v>
          </cell>
          <cell r="D460">
            <v>51.366</v>
          </cell>
          <cell r="E460" t="str">
            <v>P</v>
          </cell>
          <cell r="F460" t="str">
            <v>Linea Moto</v>
          </cell>
          <cell r="G460">
            <v>28</v>
          </cell>
          <cell r="H460">
            <v>3.5</v>
          </cell>
          <cell r="I460" t="str">
            <v>EUR</v>
          </cell>
          <cell r="J460">
            <v>326</v>
          </cell>
          <cell r="K460" t="str">
            <v>PZ</v>
          </cell>
          <cell r="N460">
            <v>1.8087500607843137</v>
          </cell>
          <cell r="O460">
            <v>0.85609999999999997</v>
          </cell>
        </row>
        <row r="461">
          <cell r="A461">
            <v>150850</v>
          </cell>
          <cell r="B461" t="str">
            <v>eni i-Ride PG 5w-40  20LT SE</v>
          </cell>
          <cell r="C461">
            <v>20</v>
          </cell>
          <cell r="D461">
            <v>17.122</v>
          </cell>
          <cell r="E461" t="str">
            <v>P</v>
          </cell>
          <cell r="F461" t="str">
            <v>Linea Moto</v>
          </cell>
          <cell r="G461">
            <v>28</v>
          </cell>
          <cell r="H461">
            <v>3.5</v>
          </cell>
          <cell r="I461" t="str">
            <v>EUR</v>
          </cell>
          <cell r="J461">
            <v>107</v>
          </cell>
          <cell r="K461" t="str">
            <v>PZ</v>
          </cell>
          <cell r="N461">
            <v>1.7737104529411765</v>
          </cell>
          <cell r="O461">
            <v>0.85609999999999997</v>
          </cell>
        </row>
        <row r="462">
          <cell r="A462">
            <v>150898</v>
          </cell>
          <cell r="B462" t="str">
            <v>eni i-Ride PG 5w-40  12x1LT TA</v>
          </cell>
          <cell r="C462">
            <v>12</v>
          </cell>
          <cell r="D462">
            <v>10.273199999999999</v>
          </cell>
          <cell r="E462" t="str">
            <v>P</v>
          </cell>
          <cell r="F462" t="str">
            <v>Linea Moto</v>
          </cell>
          <cell r="G462">
            <v>28</v>
          </cell>
          <cell r="H462">
            <v>3.5</v>
          </cell>
          <cell r="I462" t="str">
            <v>EUR</v>
          </cell>
          <cell r="J462">
            <v>68</v>
          </cell>
          <cell r="K462" t="str">
            <v>PZ</v>
          </cell>
          <cell r="N462">
            <v>1.8680279</v>
          </cell>
          <cell r="O462">
            <v>0.85609999999999997</v>
          </cell>
        </row>
        <row r="463">
          <cell r="A463">
            <v>150900</v>
          </cell>
          <cell r="B463" t="str">
            <v>eni i-Ride PG 10w-40   SF</v>
          </cell>
          <cell r="C463">
            <v>1000</v>
          </cell>
          <cell r="D463">
            <v>1000</v>
          </cell>
          <cell r="E463" t="str">
            <v>P</v>
          </cell>
          <cell r="F463" t="str">
            <v>Linea Moto</v>
          </cell>
          <cell r="G463">
            <v>28</v>
          </cell>
          <cell r="H463">
            <v>3.5</v>
          </cell>
          <cell r="I463" t="str">
            <v>EUR</v>
          </cell>
          <cell r="J463">
            <v>4036</v>
          </cell>
          <cell r="K463" t="str">
            <v>TM</v>
          </cell>
          <cell r="N463">
            <v>1.1530992</v>
          </cell>
          <cell r="O463">
            <v>0.87260000000000004</v>
          </cell>
        </row>
        <row r="464">
          <cell r="A464">
            <v>150910</v>
          </cell>
          <cell r="B464" t="str">
            <v>eni i-Ride PG 10w-40  205 LT FS</v>
          </cell>
          <cell r="C464">
            <v>205</v>
          </cell>
          <cell r="D464">
            <v>178.88300000000001</v>
          </cell>
          <cell r="E464" t="str">
            <v>P</v>
          </cell>
          <cell r="F464" t="str">
            <v>Linea Moto</v>
          </cell>
          <cell r="G464">
            <v>28</v>
          </cell>
          <cell r="H464">
            <v>3.5</v>
          </cell>
          <cell r="I464" t="str">
            <v>EUR</v>
          </cell>
          <cell r="J464">
            <v>835</v>
          </cell>
          <cell r="K464" t="str">
            <v>PZ</v>
          </cell>
          <cell r="N464">
            <v>1.3322355530726258</v>
          </cell>
          <cell r="O464">
            <v>0.87260000000000004</v>
          </cell>
        </row>
        <row r="465">
          <cell r="A465">
            <v>150930</v>
          </cell>
          <cell r="B465" t="str">
            <v>eni i-Ride PG  48 KG FS</v>
          </cell>
          <cell r="C465">
            <v>60</v>
          </cell>
          <cell r="D465">
            <v>52.356000000000002</v>
          </cell>
          <cell r="E465" t="str">
            <v>P</v>
          </cell>
          <cell r="F465" t="str">
            <v>Linea Moto</v>
          </cell>
          <cell r="G465">
            <v>28</v>
          </cell>
          <cell r="H465">
            <v>3.5</v>
          </cell>
          <cell r="I465" t="str">
            <v>EUR</v>
          </cell>
          <cell r="J465">
            <v>257</v>
          </cell>
          <cell r="K465" t="str">
            <v>PZ</v>
          </cell>
          <cell r="N465">
            <v>1.3973180923076924</v>
          </cell>
          <cell r="O465">
            <v>0.87260000000000004</v>
          </cell>
        </row>
        <row r="466">
          <cell r="A466">
            <v>150950</v>
          </cell>
          <cell r="B466" t="str">
            <v>eni i-Ride PG 10w-40 20LT SE</v>
          </cell>
          <cell r="C466">
            <v>20</v>
          </cell>
          <cell r="D466">
            <v>17.452000000000002</v>
          </cell>
          <cell r="E466" t="str">
            <v>P</v>
          </cell>
          <cell r="F466" t="str">
            <v>Linea Moto</v>
          </cell>
          <cell r="G466">
            <v>28</v>
          </cell>
          <cell r="H466">
            <v>3.5</v>
          </cell>
          <cell r="I466" t="str">
            <v>EUR</v>
          </cell>
          <cell r="J466">
            <v>84</v>
          </cell>
          <cell r="K466" t="str">
            <v>PZ</v>
          </cell>
          <cell r="N466">
            <v>1.3648361529411766</v>
          </cell>
          <cell r="O466">
            <v>0.87260000000000004</v>
          </cell>
        </row>
        <row r="467">
          <cell r="A467">
            <v>150998</v>
          </cell>
          <cell r="B467" t="str">
            <v>eni i-Ride PG 10w-40  12x1LT TA</v>
          </cell>
          <cell r="C467">
            <v>12</v>
          </cell>
          <cell r="D467">
            <v>10.4712</v>
          </cell>
          <cell r="E467" t="str">
            <v>P</v>
          </cell>
          <cell r="F467" t="str">
            <v>Linea Moto</v>
          </cell>
          <cell r="G467">
            <v>28</v>
          </cell>
          <cell r="H467">
            <v>3.5</v>
          </cell>
          <cell r="I467" t="str">
            <v>EUR</v>
          </cell>
          <cell r="J467">
            <v>54</v>
          </cell>
          <cell r="K467" t="str">
            <v>PZ</v>
          </cell>
          <cell r="N467">
            <v>1.4600751999999999</v>
          </cell>
          <cell r="O467">
            <v>0.87260000000000004</v>
          </cell>
        </row>
        <row r="468">
          <cell r="A468">
            <v>151000</v>
          </cell>
          <cell r="B468" t="str">
            <v>eni i-Ride PG 2t   SF</v>
          </cell>
          <cell r="C468">
            <v>1000</v>
          </cell>
          <cell r="D468">
            <v>1000</v>
          </cell>
          <cell r="E468" t="str">
            <v>P</v>
          </cell>
          <cell r="F468" t="str">
            <v>Linea Moto</v>
          </cell>
          <cell r="G468">
            <v>28</v>
          </cell>
          <cell r="H468">
            <v>3.5</v>
          </cell>
          <cell r="I468" t="str">
            <v>EUR</v>
          </cell>
          <cell r="J468">
            <v>7314</v>
          </cell>
          <cell r="K468" t="str">
            <v>TM</v>
          </cell>
          <cell r="N468">
            <v>2.0894387999999999</v>
          </cell>
          <cell r="O468">
            <v>0.87549999999999994</v>
          </cell>
        </row>
        <row r="469">
          <cell r="A469">
            <v>151010</v>
          </cell>
          <cell r="B469" t="str">
            <v>eni i-Ride PG 2t   205 LT FS</v>
          </cell>
          <cell r="C469">
            <v>205</v>
          </cell>
          <cell r="D469">
            <v>179.47749999999999</v>
          </cell>
          <cell r="E469" t="str">
            <v>P</v>
          </cell>
          <cell r="F469" t="str">
            <v>Linea Moto</v>
          </cell>
          <cell r="G469">
            <v>28</v>
          </cell>
          <cell r="H469">
            <v>3.5</v>
          </cell>
          <cell r="I469" t="str">
            <v>EUR</v>
          </cell>
          <cell r="J469">
            <v>1426</v>
          </cell>
          <cell r="K469" t="str">
            <v>PZ</v>
          </cell>
          <cell r="N469">
            <v>2.2685751530726255</v>
          </cell>
          <cell r="O469">
            <v>0.87549999999999994</v>
          </cell>
        </row>
        <row r="470">
          <cell r="A470">
            <v>151030</v>
          </cell>
          <cell r="B470" t="str">
            <v>eni i-Ride PG 2t 48 KG FS</v>
          </cell>
          <cell r="C470">
            <v>60</v>
          </cell>
          <cell r="D470">
            <v>52.529999999999994</v>
          </cell>
          <cell r="E470" t="str">
            <v>P</v>
          </cell>
          <cell r="F470" t="str">
            <v>Linea Moto</v>
          </cell>
          <cell r="G470">
            <v>28</v>
          </cell>
          <cell r="H470">
            <v>3.5</v>
          </cell>
          <cell r="I470" t="str">
            <v>EUR</v>
          </cell>
          <cell r="J470">
            <v>429</v>
          </cell>
          <cell r="K470" t="str">
            <v>PZ</v>
          </cell>
          <cell r="N470">
            <v>2.330309716981132</v>
          </cell>
          <cell r="O470">
            <v>0.87549999999999994</v>
          </cell>
        </row>
        <row r="471">
          <cell r="A471">
            <v>151050</v>
          </cell>
          <cell r="B471" t="str">
            <v>eni i-Ride PG 2t 20LT SE</v>
          </cell>
          <cell r="C471">
            <v>20</v>
          </cell>
          <cell r="D471">
            <v>17.509999999999998</v>
          </cell>
          <cell r="E471" t="str">
            <v>P</v>
          </cell>
          <cell r="F471" t="str">
            <v>Linea Moto</v>
          </cell>
          <cell r="G471">
            <v>28</v>
          </cell>
          <cell r="H471">
            <v>3.5</v>
          </cell>
          <cell r="I471" t="str">
            <v>EUR</v>
          </cell>
          <cell r="J471">
            <v>141</v>
          </cell>
          <cell r="K471" t="str">
            <v>PZ</v>
          </cell>
          <cell r="N471">
            <v>2.2939927777777775</v>
          </cell>
          <cell r="O471">
            <v>0.87549999999999994</v>
          </cell>
        </row>
        <row r="472">
          <cell r="A472">
            <v>151098</v>
          </cell>
          <cell r="B472" t="str">
            <v>eni i-Ride PG 2t  12x1LT TA</v>
          </cell>
          <cell r="C472">
            <v>12</v>
          </cell>
          <cell r="D472">
            <v>10.506</v>
          </cell>
          <cell r="E472" t="str">
            <v>P</v>
          </cell>
          <cell r="F472" t="str">
            <v>Linea Moto</v>
          </cell>
          <cell r="G472">
            <v>28</v>
          </cell>
          <cell r="H472">
            <v>3.5</v>
          </cell>
          <cell r="I472" t="str">
            <v>EUR</v>
          </cell>
          <cell r="J472">
            <v>89</v>
          </cell>
          <cell r="K472" t="str">
            <v>PZ</v>
          </cell>
          <cell r="N472">
            <v>2.3964148000000001</v>
          </cell>
          <cell r="O472">
            <v>0.87549999999999994</v>
          </cell>
        </row>
        <row r="473">
          <cell r="A473">
            <v>152200</v>
          </cell>
          <cell r="B473" t="str">
            <v>eni i-Ride scooter 2t</v>
          </cell>
          <cell r="C473">
            <v>1000</v>
          </cell>
          <cell r="D473">
            <v>1000</v>
          </cell>
          <cell r="E473" t="str">
            <v>P</v>
          </cell>
          <cell r="F473" t="str">
            <v>Linea Moto</v>
          </cell>
          <cell r="G473">
            <v>28</v>
          </cell>
          <cell r="H473">
            <v>3.5</v>
          </cell>
          <cell r="I473" t="str">
            <v>EUR</v>
          </cell>
          <cell r="J473">
            <v>5121</v>
          </cell>
          <cell r="K473" t="str">
            <v>TM</v>
          </cell>
          <cell r="N473">
            <v>1.4630995</v>
          </cell>
          <cell r="O473">
            <v>0.87129999999999996</v>
          </cell>
        </row>
        <row r="474">
          <cell r="A474">
            <v>152210</v>
          </cell>
          <cell r="B474" t="str">
            <v>eni i-Ride scooter 2t  205LT FS</v>
          </cell>
          <cell r="C474">
            <v>205</v>
          </cell>
          <cell r="D474">
            <v>178.6165</v>
          </cell>
          <cell r="E474" t="str">
            <v>P</v>
          </cell>
          <cell r="F474" t="str">
            <v>Linea Moto</v>
          </cell>
          <cell r="G474">
            <v>28</v>
          </cell>
          <cell r="H474">
            <v>3.5</v>
          </cell>
          <cell r="I474" t="str">
            <v>EUR</v>
          </cell>
          <cell r="J474">
            <v>1027</v>
          </cell>
          <cell r="K474" t="str">
            <v>PZ</v>
          </cell>
          <cell r="N474">
            <v>1.6422358530726258</v>
          </cell>
          <cell r="O474">
            <v>0.87129999999999996</v>
          </cell>
        </row>
        <row r="475">
          <cell r="A475">
            <v>152230</v>
          </cell>
          <cell r="B475" t="str">
            <v>eni i-Ride scooter 2t   48KG FS</v>
          </cell>
          <cell r="C475">
            <v>60</v>
          </cell>
          <cell r="D475">
            <v>52.277999999999999</v>
          </cell>
          <cell r="E475" t="str">
            <v>P</v>
          </cell>
          <cell r="F475" t="str">
            <v>Linea Moto</v>
          </cell>
          <cell r="G475">
            <v>28</v>
          </cell>
          <cell r="H475">
            <v>3.5</v>
          </cell>
          <cell r="I475" t="str">
            <v>EUR</v>
          </cell>
          <cell r="J475">
            <v>313</v>
          </cell>
          <cell r="K475" t="str">
            <v>PZ</v>
          </cell>
          <cell r="N475">
            <v>1.7073183923076922</v>
          </cell>
          <cell r="O475">
            <v>0.87129999999999996</v>
          </cell>
        </row>
        <row r="476">
          <cell r="A476">
            <v>152250</v>
          </cell>
          <cell r="B476" t="str">
            <v>eni i-Ride scooter 2t   20LT SE</v>
          </cell>
          <cell r="C476">
            <v>20</v>
          </cell>
          <cell r="D476">
            <v>17.425999999999998</v>
          </cell>
          <cell r="E476" t="str">
            <v>P</v>
          </cell>
          <cell r="F476" t="str">
            <v>Linea Moto</v>
          </cell>
          <cell r="G476">
            <v>28</v>
          </cell>
          <cell r="H476">
            <v>3.5</v>
          </cell>
          <cell r="I476" t="str">
            <v>EUR</v>
          </cell>
          <cell r="J476">
            <v>103</v>
          </cell>
          <cell r="K476" t="str">
            <v>PZ</v>
          </cell>
          <cell r="N476">
            <v>1.6757580529411764</v>
          </cell>
          <cell r="O476">
            <v>0.87129999999999996</v>
          </cell>
        </row>
        <row r="477">
          <cell r="A477">
            <v>152291</v>
          </cell>
          <cell r="B477" t="str">
            <v>eni i-Ride scooter 2t  12x1LT TA</v>
          </cell>
          <cell r="C477">
            <v>12</v>
          </cell>
          <cell r="D477">
            <v>10.4556</v>
          </cell>
          <cell r="E477" t="str">
            <v>P</v>
          </cell>
          <cell r="F477" t="str">
            <v>Linea Moto</v>
          </cell>
          <cell r="G477">
            <v>28</v>
          </cell>
          <cell r="H477">
            <v>3.5</v>
          </cell>
          <cell r="I477" t="str">
            <v>EUR</v>
          </cell>
          <cell r="J477">
            <v>65</v>
          </cell>
          <cell r="K477" t="str">
            <v>PZ</v>
          </cell>
          <cell r="N477">
            <v>1.7700754999999999</v>
          </cell>
          <cell r="O477">
            <v>0.87129999999999996</v>
          </cell>
        </row>
        <row r="478">
          <cell r="A478">
            <v>153800</v>
          </cell>
          <cell r="B478" t="str">
            <v>eni i-Ride moto 20w-50  SF</v>
          </cell>
          <cell r="C478">
            <v>1000</v>
          </cell>
          <cell r="D478">
            <v>1000</v>
          </cell>
          <cell r="E478" t="str">
            <v>P</v>
          </cell>
          <cell r="F478" t="str">
            <v>Linea Moto</v>
          </cell>
          <cell r="G478">
            <v>28</v>
          </cell>
          <cell r="H478">
            <v>3.5</v>
          </cell>
          <cell r="I478" t="str">
            <v>EUR</v>
          </cell>
          <cell r="J478">
            <v>11156</v>
          </cell>
          <cell r="K478" t="str">
            <v>TM</v>
          </cell>
          <cell r="N478">
            <v>3.1872867999999999</v>
          </cell>
          <cell r="O478">
            <v>0.89700000000000002</v>
          </cell>
        </row>
        <row r="479">
          <cell r="A479">
            <v>153810</v>
          </cell>
          <cell r="B479" t="str">
            <v>eni i-Ride moto 20w-50  205 LT FS</v>
          </cell>
          <cell r="C479">
            <v>205</v>
          </cell>
          <cell r="D479">
            <v>183.88499999999999</v>
          </cell>
          <cell r="E479" t="str">
            <v>P</v>
          </cell>
          <cell r="F479" t="str">
            <v>Linea Moto</v>
          </cell>
          <cell r="G479">
            <v>28</v>
          </cell>
          <cell r="H479">
            <v>3.5</v>
          </cell>
          <cell r="I479" t="str">
            <v>EUR</v>
          </cell>
          <cell r="J479">
            <v>2165</v>
          </cell>
          <cell r="K479" t="str">
            <v>PZ</v>
          </cell>
          <cell r="N479">
            <v>3.3627199043478262</v>
          </cell>
          <cell r="O479">
            <v>0.89700000000000002</v>
          </cell>
        </row>
        <row r="480">
          <cell r="A480">
            <v>153830</v>
          </cell>
          <cell r="B480" t="str">
            <v>eni i-Ride moto   20w-50 48KG FS</v>
          </cell>
          <cell r="C480">
            <v>60</v>
          </cell>
          <cell r="D480">
            <v>53.82</v>
          </cell>
          <cell r="E480" t="str">
            <v>P</v>
          </cell>
          <cell r="F480" t="str">
            <v>Linea Moto</v>
          </cell>
          <cell r="G480">
            <v>28</v>
          </cell>
          <cell r="H480">
            <v>3.5</v>
          </cell>
          <cell r="I480" t="str">
            <v>EUR</v>
          </cell>
          <cell r="J480">
            <v>646</v>
          </cell>
          <cell r="K480" t="str">
            <v>PZ</v>
          </cell>
          <cell r="N480">
            <v>3.424933740740741</v>
          </cell>
          <cell r="O480">
            <v>0.89700000000000002</v>
          </cell>
        </row>
        <row r="481">
          <cell r="A481">
            <v>153850</v>
          </cell>
          <cell r="B481" t="str">
            <v>eni i-Ride moto 20W-50 20 LT</v>
          </cell>
          <cell r="C481">
            <v>20</v>
          </cell>
          <cell r="D481">
            <v>17.940000000000001</v>
          </cell>
          <cell r="E481" t="str">
            <v>P</v>
          </cell>
          <cell r="F481" t="str">
            <v>Linea Moto</v>
          </cell>
          <cell r="G481">
            <v>28</v>
          </cell>
          <cell r="H481">
            <v>3.5</v>
          </cell>
          <cell r="I481" t="str">
            <v>EUR</v>
          </cell>
          <cell r="J481">
            <v>213</v>
          </cell>
          <cell r="K481" t="str">
            <v>PZ</v>
          </cell>
          <cell r="N481">
            <v>3.3918407777777779</v>
          </cell>
          <cell r="O481">
            <v>0.89700000000000002</v>
          </cell>
        </row>
        <row r="482">
          <cell r="A482">
            <v>153891</v>
          </cell>
          <cell r="B482" t="str">
            <v>eni i-Ride moto 20w-50  12x1LT TA</v>
          </cell>
          <cell r="C482">
            <v>12</v>
          </cell>
          <cell r="D482">
            <v>10.763999999999999</v>
          </cell>
          <cell r="E482" t="str">
            <v>P</v>
          </cell>
          <cell r="F482" t="str">
            <v>Linea Moto</v>
          </cell>
          <cell r="G482">
            <v>28</v>
          </cell>
          <cell r="H482">
            <v>3.5</v>
          </cell>
          <cell r="I482" t="str">
            <v>EUR</v>
          </cell>
          <cell r="J482">
            <v>132</v>
          </cell>
          <cell r="K482" t="str">
            <v>PZ</v>
          </cell>
          <cell r="N482">
            <v>3.4942628</v>
          </cell>
          <cell r="O482">
            <v>0.89700000000000002</v>
          </cell>
        </row>
        <row r="483">
          <cell r="A483">
            <v>153900</v>
          </cell>
          <cell r="B483" t="str">
            <v>eni i-Ride moto  10w-30   SF</v>
          </cell>
          <cell r="C483">
            <v>1000</v>
          </cell>
          <cell r="D483">
            <v>1000</v>
          </cell>
          <cell r="E483" t="str">
            <v>P</v>
          </cell>
          <cell r="F483" t="str">
            <v>Linea Moto</v>
          </cell>
          <cell r="G483">
            <v>28</v>
          </cell>
          <cell r="H483">
            <v>3.5</v>
          </cell>
          <cell r="I483" t="str">
            <v>EUR</v>
          </cell>
          <cell r="J483">
            <v>3535</v>
          </cell>
          <cell r="K483" t="str">
            <v>PZ</v>
          </cell>
          <cell r="N483">
            <v>1.0098296</v>
          </cell>
          <cell r="O483">
            <v>0.87619999999999998</v>
          </cell>
        </row>
        <row r="484">
          <cell r="A484">
            <v>153910</v>
          </cell>
          <cell r="B484" t="str">
            <v>eni i-Ride moto  10w-30 205 LT FS</v>
          </cell>
          <cell r="C484">
            <v>205</v>
          </cell>
          <cell r="D484">
            <v>179.62100000000001</v>
          </cell>
          <cell r="E484" t="str">
            <v>P</v>
          </cell>
          <cell r="F484" t="str">
            <v>Linea Moto</v>
          </cell>
          <cell r="G484">
            <v>28</v>
          </cell>
          <cell r="H484">
            <v>3.5</v>
          </cell>
          <cell r="I484" t="str">
            <v>EUR</v>
          </cell>
          <cell r="J484">
            <v>747</v>
          </cell>
          <cell r="K484" t="str">
            <v>PZ</v>
          </cell>
          <cell r="N484">
            <v>1.1882088444444445</v>
          </cell>
          <cell r="O484">
            <v>0.87619999999999998</v>
          </cell>
        </row>
        <row r="485">
          <cell r="A485">
            <v>153930</v>
          </cell>
          <cell r="B485" t="str">
            <v>eni i-Ride moto   10w-30 48KG FS</v>
          </cell>
          <cell r="C485">
            <v>60</v>
          </cell>
          <cell r="D485">
            <v>52.571999999999996</v>
          </cell>
          <cell r="E485" t="str">
            <v>P</v>
          </cell>
          <cell r="F485" t="str">
            <v>Linea Moto</v>
          </cell>
          <cell r="G485">
            <v>28</v>
          </cell>
          <cell r="H485">
            <v>3.5</v>
          </cell>
          <cell r="I485" t="str">
            <v>EUR</v>
          </cell>
          <cell r="J485">
            <v>231</v>
          </cell>
          <cell r="K485" t="str">
            <v>PZ</v>
          </cell>
          <cell r="N485">
            <v>1.250700516981132</v>
          </cell>
          <cell r="O485">
            <v>0.87619999999999998</v>
          </cell>
        </row>
        <row r="486">
          <cell r="A486">
            <v>153950</v>
          </cell>
          <cell r="B486" t="str">
            <v>eni i-Ride moto   10w-30  20LT SE</v>
          </cell>
          <cell r="C486">
            <v>20</v>
          </cell>
          <cell r="D486">
            <v>17.524000000000001</v>
          </cell>
          <cell r="E486" t="str">
            <v>P</v>
          </cell>
          <cell r="F486" t="str">
            <v>Linea Moto</v>
          </cell>
          <cell r="G486">
            <v>28</v>
          </cell>
          <cell r="H486">
            <v>3.5</v>
          </cell>
          <cell r="I486" t="str">
            <v>EUR</v>
          </cell>
          <cell r="J486">
            <v>75</v>
          </cell>
          <cell r="K486" t="str">
            <v>PZ</v>
          </cell>
          <cell r="N486">
            <v>1.2143835777777778</v>
          </cell>
          <cell r="O486">
            <v>0.87619999999999998</v>
          </cell>
        </row>
        <row r="487">
          <cell r="A487">
            <v>153991</v>
          </cell>
          <cell r="B487" t="str">
            <v>eni i-Ride moto 10w-30 12X1LT TA</v>
          </cell>
          <cell r="C487">
            <v>12</v>
          </cell>
          <cell r="D487">
            <v>10.5144</v>
          </cell>
          <cell r="E487" t="str">
            <v>P</v>
          </cell>
          <cell r="F487" t="str">
            <v>Linea Moto</v>
          </cell>
          <cell r="G487">
            <v>28</v>
          </cell>
          <cell r="H487">
            <v>3.5</v>
          </cell>
          <cell r="I487" t="str">
            <v>EUR</v>
          </cell>
          <cell r="J487">
            <v>49</v>
          </cell>
          <cell r="K487" t="str">
            <v>PZ</v>
          </cell>
          <cell r="N487">
            <v>1.3168055999999999</v>
          </cell>
          <cell r="O487">
            <v>0.87619999999999998</v>
          </cell>
        </row>
        <row r="488">
          <cell r="A488">
            <v>154000</v>
          </cell>
          <cell r="B488" t="str">
            <v>eni i-Ride scooter 2t top  SF</v>
          </cell>
          <cell r="C488">
            <v>1000</v>
          </cell>
          <cell r="D488">
            <v>1000</v>
          </cell>
          <cell r="E488" t="str">
            <v>P</v>
          </cell>
          <cell r="F488" t="str">
            <v>Linea Moto</v>
          </cell>
          <cell r="G488">
            <v>28</v>
          </cell>
          <cell r="H488">
            <v>3.5</v>
          </cell>
          <cell r="I488" t="str">
            <v>EUR</v>
          </cell>
          <cell r="J488">
            <v>7326</v>
          </cell>
          <cell r="K488" t="str">
            <v>TM</v>
          </cell>
          <cell r="N488">
            <v>2.0930752999999997</v>
          </cell>
          <cell r="O488">
            <v>0.87549999999999994</v>
          </cell>
        </row>
        <row r="489">
          <cell r="A489">
            <v>154010</v>
          </cell>
          <cell r="B489" t="str">
            <v>eni i-Ride scooter 2t top 205 LT FS</v>
          </cell>
          <cell r="C489">
            <v>205</v>
          </cell>
          <cell r="D489">
            <v>179.47749999999999</v>
          </cell>
          <cell r="E489" t="str">
            <v>P</v>
          </cell>
          <cell r="F489" t="str">
            <v>Linea Moto</v>
          </cell>
          <cell r="G489">
            <v>28</v>
          </cell>
          <cell r="H489">
            <v>3.5</v>
          </cell>
          <cell r="I489" t="str">
            <v>EUR</v>
          </cell>
          <cell r="J489">
            <v>1428</v>
          </cell>
          <cell r="K489" t="str">
            <v>PZ</v>
          </cell>
          <cell r="N489">
            <v>2.2722116530726257</v>
          </cell>
          <cell r="O489">
            <v>0.87549999999999994</v>
          </cell>
        </row>
        <row r="490">
          <cell r="A490">
            <v>154030</v>
          </cell>
          <cell r="B490" t="str">
            <v>eni i-Ride scooter 2t top 48KG FS</v>
          </cell>
          <cell r="C490">
            <v>60</v>
          </cell>
          <cell r="D490">
            <v>52.529999999999994</v>
          </cell>
          <cell r="E490" t="str">
            <v>P</v>
          </cell>
          <cell r="F490" t="str">
            <v>Linea Moto</v>
          </cell>
          <cell r="G490">
            <v>28</v>
          </cell>
          <cell r="H490">
            <v>3.5</v>
          </cell>
          <cell r="I490" t="str">
            <v>EUR</v>
          </cell>
          <cell r="J490">
            <v>430</v>
          </cell>
          <cell r="K490" t="str">
            <v>PZ</v>
          </cell>
          <cell r="N490">
            <v>2.3339462169811318</v>
          </cell>
          <cell r="O490">
            <v>0.87549999999999994</v>
          </cell>
        </row>
        <row r="491">
          <cell r="A491">
            <v>154050</v>
          </cell>
          <cell r="B491" t="str">
            <v>eni i-Ride scooter 2t top 20LT SE</v>
          </cell>
          <cell r="C491">
            <v>20</v>
          </cell>
          <cell r="D491">
            <v>17.509999999999998</v>
          </cell>
          <cell r="E491" t="str">
            <v>P</v>
          </cell>
          <cell r="F491" t="str">
            <v>Linea Moto</v>
          </cell>
          <cell r="G491">
            <v>28</v>
          </cell>
          <cell r="H491">
            <v>3.5</v>
          </cell>
          <cell r="I491" t="str">
            <v>EUR</v>
          </cell>
          <cell r="J491">
            <v>141</v>
          </cell>
          <cell r="K491" t="str">
            <v>PZ</v>
          </cell>
          <cell r="N491">
            <v>2.2976292777777778</v>
          </cell>
          <cell r="O491">
            <v>0.87549999999999994</v>
          </cell>
        </row>
        <row r="492">
          <cell r="A492">
            <v>154091</v>
          </cell>
          <cell r="B492" t="str">
            <v>eni i-Ride scooter 2t top 12X1LT TA</v>
          </cell>
          <cell r="C492">
            <v>12</v>
          </cell>
          <cell r="D492">
            <v>10.506</v>
          </cell>
          <cell r="E492" t="str">
            <v>P</v>
          </cell>
          <cell r="F492" t="str">
            <v>Linea Moto</v>
          </cell>
          <cell r="G492">
            <v>28</v>
          </cell>
          <cell r="H492">
            <v>3.5</v>
          </cell>
          <cell r="I492" t="str">
            <v>EUR</v>
          </cell>
          <cell r="J492">
            <v>89</v>
          </cell>
          <cell r="K492" t="str">
            <v>PZ</v>
          </cell>
          <cell r="N492">
            <v>2.4000512999999999</v>
          </cell>
          <cell r="O492">
            <v>0.87549999999999994</v>
          </cell>
        </row>
        <row r="493">
          <cell r="A493">
            <v>154400</v>
          </cell>
          <cell r="B493" t="str">
            <v>eni i-Ride moto 2t    SF</v>
          </cell>
          <cell r="C493">
            <v>1000</v>
          </cell>
          <cell r="D493">
            <v>1000</v>
          </cell>
          <cell r="E493" t="str">
            <v>P</v>
          </cell>
          <cell r="F493" t="str">
            <v>Linea Moto</v>
          </cell>
          <cell r="G493">
            <v>28</v>
          </cell>
          <cell r="H493">
            <v>3.5</v>
          </cell>
          <cell r="I493" t="str">
            <v>EUR</v>
          </cell>
          <cell r="J493">
            <v>7314</v>
          </cell>
          <cell r="K493" t="str">
            <v>TM</v>
          </cell>
          <cell r="N493">
            <v>2.0894387999999999</v>
          </cell>
          <cell r="O493">
            <v>0.87549999999999994</v>
          </cell>
        </row>
        <row r="494">
          <cell r="A494">
            <v>154410</v>
          </cell>
          <cell r="B494" t="str">
            <v>eni i-Ride moto 2t   205 LT FS</v>
          </cell>
          <cell r="C494">
            <v>205</v>
          </cell>
          <cell r="D494">
            <v>179.47749999999999</v>
          </cell>
          <cell r="E494" t="str">
            <v>P</v>
          </cell>
          <cell r="F494" t="str">
            <v>Linea Moto</v>
          </cell>
          <cell r="G494">
            <v>28</v>
          </cell>
          <cell r="H494">
            <v>3.5</v>
          </cell>
          <cell r="I494" t="str">
            <v>EUR</v>
          </cell>
          <cell r="J494">
            <v>1426</v>
          </cell>
          <cell r="K494" t="str">
            <v>PZ</v>
          </cell>
          <cell r="N494">
            <v>2.2685751530726255</v>
          </cell>
          <cell r="O494">
            <v>0.87549999999999994</v>
          </cell>
        </row>
        <row r="495">
          <cell r="A495">
            <v>154430</v>
          </cell>
          <cell r="B495" t="str">
            <v>eni i-Ride moto 2t 48KG FS</v>
          </cell>
          <cell r="C495">
            <v>60</v>
          </cell>
          <cell r="D495">
            <v>52.529999999999994</v>
          </cell>
          <cell r="E495" t="str">
            <v>P</v>
          </cell>
          <cell r="F495" t="str">
            <v>Linea Moto</v>
          </cell>
          <cell r="G495">
            <v>28</v>
          </cell>
          <cell r="H495">
            <v>3.5</v>
          </cell>
          <cell r="I495" t="str">
            <v>EUR</v>
          </cell>
          <cell r="J495">
            <v>429</v>
          </cell>
          <cell r="K495" t="str">
            <v>PZ</v>
          </cell>
          <cell r="N495">
            <v>2.330309716981132</v>
          </cell>
          <cell r="O495">
            <v>0.87549999999999994</v>
          </cell>
        </row>
        <row r="496">
          <cell r="A496">
            <v>154450</v>
          </cell>
          <cell r="B496" t="str">
            <v>eni i-Ride moto 2t  20LT SE</v>
          </cell>
          <cell r="C496">
            <v>20</v>
          </cell>
          <cell r="D496">
            <v>17.509999999999998</v>
          </cell>
          <cell r="E496" t="str">
            <v>P</v>
          </cell>
          <cell r="F496" t="str">
            <v>Linea Moto</v>
          </cell>
          <cell r="G496">
            <v>28</v>
          </cell>
          <cell r="H496">
            <v>3.5</v>
          </cell>
          <cell r="I496" t="str">
            <v>EUR</v>
          </cell>
          <cell r="J496">
            <v>141</v>
          </cell>
          <cell r="K496" t="str">
            <v>PZ</v>
          </cell>
          <cell r="N496">
            <v>2.2939927777777775</v>
          </cell>
          <cell r="O496">
            <v>0.87549999999999994</v>
          </cell>
        </row>
        <row r="497">
          <cell r="A497">
            <v>154491</v>
          </cell>
          <cell r="B497" t="str">
            <v>eni i-Ride moto 2t 12X1LT TA</v>
          </cell>
          <cell r="C497">
            <v>12</v>
          </cell>
          <cell r="D497">
            <v>10.506</v>
          </cell>
          <cell r="E497" t="str">
            <v>P</v>
          </cell>
          <cell r="F497" t="str">
            <v>Linea Moto</v>
          </cell>
          <cell r="G497">
            <v>28</v>
          </cell>
          <cell r="H497">
            <v>3.5</v>
          </cell>
          <cell r="I497" t="str">
            <v>EUR</v>
          </cell>
          <cell r="J497">
            <v>89</v>
          </cell>
          <cell r="K497" t="str">
            <v>PZ</v>
          </cell>
          <cell r="N497">
            <v>2.3964148000000001</v>
          </cell>
          <cell r="O497">
            <v>0.87549999999999994</v>
          </cell>
        </row>
        <row r="498">
          <cell r="A498">
            <v>154600</v>
          </cell>
          <cell r="B498" t="str">
            <v>eni i-Ride moto  10w-40   SF</v>
          </cell>
          <cell r="C498">
            <v>1000</v>
          </cell>
          <cell r="D498">
            <v>1000</v>
          </cell>
          <cell r="E498" t="str">
            <v>P</v>
          </cell>
          <cell r="F498" t="str">
            <v>Linea Moto</v>
          </cell>
          <cell r="G498">
            <v>28</v>
          </cell>
          <cell r="H498">
            <v>3.5</v>
          </cell>
          <cell r="I498" t="str">
            <v>EUR</v>
          </cell>
          <cell r="J498">
            <v>4036</v>
          </cell>
          <cell r="K498" t="str">
            <v>TM</v>
          </cell>
          <cell r="N498">
            <v>1.1530992</v>
          </cell>
          <cell r="O498">
            <v>0.87260000000000004</v>
          </cell>
        </row>
        <row r="499">
          <cell r="A499">
            <v>154610</v>
          </cell>
          <cell r="B499" t="str">
            <v>eni i-Ride moto  10w-40 205 LT FS</v>
          </cell>
          <cell r="C499">
            <v>205</v>
          </cell>
          <cell r="D499">
            <v>178.88300000000001</v>
          </cell>
          <cell r="E499" t="str">
            <v>P</v>
          </cell>
          <cell r="F499" t="str">
            <v>Linea Moto</v>
          </cell>
          <cell r="G499">
            <v>28</v>
          </cell>
          <cell r="H499">
            <v>3.5</v>
          </cell>
          <cell r="I499" t="str">
            <v>EUR</v>
          </cell>
          <cell r="J499">
            <v>835</v>
          </cell>
          <cell r="K499" t="str">
            <v>PZ</v>
          </cell>
          <cell r="N499">
            <v>1.3322355530726258</v>
          </cell>
          <cell r="O499">
            <v>0.87260000000000004</v>
          </cell>
        </row>
        <row r="500">
          <cell r="A500">
            <v>154630</v>
          </cell>
          <cell r="B500" t="str">
            <v>eni i-Ride moto   10w-40 48KG FS</v>
          </cell>
          <cell r="C500">
            <v>60</v>
          </cell>
          <cell r="D500">
            <v>52.356000000000002</v>
          </cell>
          <cell r="E500" t="str">
            <v>P</v>
          </cell>
          <cell r="F500" t="str">
            <v>Linea Moto</v>
          </cell>
          <cell r="G500">
            <v>28</v>
          </cell>
          <cell r="H500">
            <v>3.5</v>
          </cell>
          <cell r="I500" t="str">
            <v>EUR</v>
          </cell>
          <cell r="J500">
            <v>257</v>
          </cell>
          <cell r="K500" t="str">
            <v>PZ</v>
          </cell>
          <cell r="N500">
            <v>1.3973180923076924</v>
          </cell>
          <cell r="O500">
            <v>0.87260000000000004</v>
          </cell>
        </row>
        <row r="501">
          <cell r="A501">
            <v>154650</v>
          </cell>
          <cell r="B501" t="str">
            <v>eni i-Ride moto   10w-40  20LT SE</v>
          </cell>
          <cell r="C501">
            <v>20</v>
          </cell>
          <cell r="D501">
            <v>17.452000000000002</v>
          </cell>
          <cell r="E501" t="str">
            <v>P</v>
          </cell>
          <cell r="F501" t="str">
            <v>Linea Moto</v>
          </cell>
          <cell r="G501">
            <v>28</v>
          </cell>
          <cell r="H501">
            <v>3.5</v>
          </cell>
          <cell r="I501" t="str">
            <v>EUR</v>
          </cell>
          <cell r="J501">
            <v>84</v>
          </cell>
          <cell r="K501" t="str">
            <v>PZ</v>
          </cell>
          <cell r="N501">
            <v>1.3657577529411764</v>
          </cell>
          <cell r="O501">
            <v>0.87260000000000004</v>
          </cell>
        </row>
        <row r="502">
          <cell r="A502">
            <v>154691</v>
          </cell>
          <cell r="B502" t="str">
            <v>eni i-Ride moto 10w-40 12X1LT TA</v>
          </cell>
          <cell r="C502">
            <v>12</v>
          </cell>
          <cell r="D502">
            <v>10.4712</v>
          </cell>
          <cell r="E502" t="str">
            <v>P</v>
          </cell>
          <cell r="F502" t="str">
            <v>Linea Moto</v>
          </cell>
          <cell r="G502">
            <v>28</v>
          </cell>
          <cell r="H502">
            <v>3.5</v>
          </cell>
          <cell r="I502" t="str">
            <v>EUR</v>
          </cell>
          <cell r="J502">
            <v>54</v>
          </cell>
          <cell r="K502" t="str">
            <v>PZ</v>
          </cell>
          <cell r="N502">
            <v>1.4600751999999999</v>
          </cell>
          <cell r="O502">
            <v>0.87260000000000004</v>
          </cell>
        </row>
        <row r="503">
          <cell r="A503">
            <v>161000</v>
          </cell>
          <cell r="B503" t="str">
            <v>ANTIFREEZE EXTRA        SF</v>
          </cell>
          <cell r="D503">
            <v>1000</v>
          </cell>
          <cell r="E503" t="str">
            <v>A</v>
          </cell>
          <cell r="F503" t="str">
            <v>Antifreeze</v>
          </cell>
          <cell r="G503">
            <v>8</v>
          </cell>
          <cell r="H503">
            <v>3.5</v>
          </cell>
          <cell r="I503" t="str">
            <v>EUR</v>
          </cell>
          <cell r="J503">
            <v>2538.66</v>
          </cell>
          <cell r="K503" t="str">
            <v>TM</v>
          </cell>
          <cell r="L503" t="str">
            <v>000000000000161000</v>
          </cell>
        </row>
        <row r="504">
          <cell r="A504">
            <v>161018</v>
          </cell>
          <cell r="B504" t="str">
            <v>ANTIFREEZE EXTRA 200 KG PZ</v>
          </cell>
          <cell r="D504">
            <v>200</v>
          </cell>
          <cell r="E504" t="str">
            <v>A</v>
          </cell>
          <cell r="F504" t="str">
            <v>Antifreeze</v>
          </cell>
          <cell r="G504">
            <v>8</v>
          </cell>
          <cell r="H504">
            <v>3.5</v>
          </cell>
          <cell r="I504" t="str">
            <v>EUR</v>
          </cell>
          <cell r="J504">
            <v>584.85</v>
          </cell>
          <cell r="K504" t="str">
            <v>PZ</v>
          </cell>
          <cell r="L504" t="str">
            <v>000000000000161018</v>
          </cell>
        </row>
        <row r="505">
          <cell r="A505">
            <v>161023</v>
          </cell>
          <cell r="B505" t="str">
            <v>ANTIFREEZE EXTRA 850 KG CV</v>
          </cell>
          <cell r="D505">
            <v>850</v>
          </cell>
          <cell r="E505" t="str">
            <v>A</v>
          </cell>
          <cell r="F505" t="str">
            <v>Antifreeze</v>
          </cell>
          <cell r="G505">
            <v>8</v>
          </cell>
          <cell r="H505">
            <v>3.5</v>
          </cell>
          <cell r="I505" t="str">
            <v>EUR</v>
          </cell>
          <cell r="J505">
            <v>2512.7399999999998</v>
          </cell>
          <cell r="K505" t="str">
            <v>PZ</v>
          </cell>
          <cell r="L505" t="str">
            <v>000000000000161023</v>
          </cell>
        </row>
        <row r="506">
          <cell r="A506">
            <v>161048</v>
          </cell>
          <cell r="B506" t="str">
            <v>ANTIFREEZE EXTRA  KG 20 SE</v>
          </cell>
          <cell r="D506">
            <v>20</v>
          </cell>
          <cell r="E506" t="str">
            <v>A</v>
          </cell>
          <cell r="F506" t="str">
            <v>Antifreeze</v>
          </cell>
          <cell r="G506">
            <v>8</v>
          </cell>
          <cell r="H506">
            <v>3.5</v>
          </cell>
          <cell r="I506" t="str">
            <v>EUR</v>
          </cell>
          <cell r="J506">
            <v>64.680000000000007</v>
          </cell>
          <cell r="K506" t="str">
            <v>PZ</v>
          </cell>
          <cell r="L506" t="str">
            <v>000000000000161048</v>
          </cell>
        </row>
        <row r="507">
          <cell r="A507">
            <v>161091</v>
          </cell>
          <cell r="B507" t="str">
            <v>ANTIFREEZE EXTRA  12X1 LT TA</v>
          </cell>
          <cell r="D507">
            <v>13.68</v>
          </cell>
          <cell r="E507" t="str">
            <v>A</v>
          </cell>
          <cell r="F507" t="str">
            <v>Antifreeze</v>
          </cell>
          <cell r="G507">
            <v>8</v>
          </cell>
          <cell r="H507">
            <v>3.5</v>
          </cell>
          <cell r="I507" t="str">
            <v>EUR</v>
          </cell>
          <cell r="J507">
            <v>47.34</v>
          </cell>
          <cell r="K507" t="str">
            <v>PZ</v>
          </cell>
          <cell r="L507" t="str">
            <v>000000000000161091</v>
          </cell>
        </row>
        <row r="508">
          <cell r="A508">
            <v>161500</v>
          </cell>
          <cell r="B508" t="str">
            <v>ECO FREEZE              SF</v>
          </cell>
          <cell r="D508">
            <v>1000</v>
          </cell>
          <cell r="E508" t="str">
            <v>A</v>
          </cell>
          <cell r="F508" t="str">
            <v>Antifreeze</v>
          </cell>
          <cell r="G508">
            <v>8</v>
          </cell>
          <cell r="H508">
            <v>3.5</v>
          </cell>
          <cell r="I508" t="str">
            <v>EUR</v>
          </cell>
          <cell r="J508">
            <v>5435.16</v>
          </cell>
          <cell r="K508" t="str">
            <v>TM</v>
          </cell>
          <cell r="L508" t="str">
            <v>000000000000161500</v>
          </cell>
        </row>
        <row r="509">
          <cell r="A509">
            <v>161518</v>
          </cell>
          <cell r="B509" t="str">
            <v>ECO FREEZE       200 KG FS</v>
          </cell>
          <cell r="D509">
            <v>200</v>
          </cell>
          <cell r="E509" t="str">
            <v>A</v>
          </cell>
          <cell r="F509" t="str">
            <v>Antifreeze</v>
          </cell>
          <cell r="G509">
            <v>8</v>
          </cell>
          <cell r="H509">
            <v>3.5</v>
          </cell>
          <cell r="I509" t="str">
            <v>EUR</v>
          </cell>
          <cell r="J509">
            <v>1122.78</v>
          </cell>
          <cell r="K509" t="str">
            <v>PZ</v>
          </cell>
          <cell r="L509" t="str">
            <v>000000000000161518</v>
          </cell>
        </row>
        <row r="510">
          <cell r="A510">
            <v>161600</v>
          </cell>
          <cell r="B510" t="str">
            <v>ECO FREEZE/E            SF</v>
          </cell>
          <cell r="D510">
            <v>1000</v>
          </cell>
          <cell r="E510" t="str">
            <v>A</v>
          </cell>
          <cell r="F510" t="str">
            <v>Antifreeze</v>
          </cell>
          <cell r="G510">
            <v>8</v>
          </cell>
          <cell r="H510">
            <v>3.5</v>
          </cell>
          <cell r="I510" t="str">
            <v>EUR</v>
          </cell>
          <cell r="J510">
            <v>5163.66</v>
          </cell>
          <cell r="K510" t="str">
            <v>TM</v>
          </cell>
          <cell r="L510" t="str">
            <v>000000000000161600</v>
          </cell>
        </row>
        <row r="511">
          <cell r="A511">
            <v>161618</v>
          </cell>
          <cell r="B511" t="str">
            <v>ECO FREEZE/E     200 KG FS</v>
          </cell>
          <cell r="D511">
            <v>200</v>
          </cell>
          <cell r="E511" t="str">
            <v>A</v>
          </cell>
          <cell r="F511" t="str">
            <v>Antifreeze</v>
          </cell>
          <cell r="G511">
            <v>8</v>
          </cell>
          <cell r="H511">
            <v>3.5</v>
          </cell>
          <cell r="I511" t="str">
            <v>EUR</v>
          </cell>
          <cell r="J511">
            <v>1109.8499999999999</v>
          </cell>
          <cell r="K511" t="str">
            <v>PZ</v>
          </cell>
          <cell r="L511" t="str">
            <v>000000000000161618</v>
          </cell>
        </row>
        <row r="512">
          <cell r="A512">
            <v>161623</v>
          </cell>
          <cell r="B512" t="str">
            <v>AGIP ECO FREEZE/E 850 KG CV</v>
          </cell>
          <cell r="D512">
            <v>850</v>
          </cell>
          <cell r="E512" t="str">
            <v>A</v>
          </cell>
          <cell r="F512" t="str">
            <v>Antifreeze</v>
          </cell>
          <cell r="G512">
            <v>8</v>
          </cell>
          <cell r="H512">
            <v>3.5</v>
          </cell>
          <cell r="I512" t="str">
            <v>EUR</v>
          </cell>
          <cell r="J512">
            <v>4743.99</v>
          </cell>
          <cell r="K512" t="str">
            <v>PZ</v>
          </cell>
          <cell r="L512" t="str">
            <v>000000000000161623</v>
          </cell>
        </row>
        <row r="513">
          <cell r="A513">
            <v>163500</v>
          </cell>
          <cell r="B513" t="str">
            <v>ECOPERMANENT            SF</v>
          </cell>
          <cell r="D513">
            <v>1000</v>
          </cell>
          <cell r="E513" t="str">
            <v>A</v>
          </cell>
          <cell r="F513" t="str">
            <v>Antifreeze</v>
          </cell>
          <cell r="G513">
            <v>8</v>
          </cell>
          <cell r="H513">
            <v>3.5</v>
          </cell>
          <cell r="I513" t="str">
            <v>EUR</v>
          </cell>
          <cell r="J513">
            <v>1897.53</v>
          </cell>
          <cell r="K513" t="str">
            <v>TM</v>
          </cell>
          <cell r="L513" t="str">
            <v>000000000000163500</v>
          </cell>
        </row>
        <row r="514">
          <cell r="A514">
            <v>163518</v>
          </cell>
          <cell r="B514" t="str">
            <v>ECOPERMANENT     200 KG FS</v>
          </cell>
          <cell r="D514">
            <v>200</v>
          </cell>
          <cell r="E514" t="str">
            <v>A</v>
          </cell>
          <cell r="F514" t="str">
            <v>Antifreeze</v>
          </cell>
          <cell r="G514">
            <v>8</v>
          </cell>
          <cell r="H514">
            <v>3.5</v>
          </cell>
          <cell r="I514" t="str">
            <v>EUR</v>
          </cell>
          <cell r="J514">
            <v>456.67</v>
          </cell>
          <cell r="K514" t="str">
            <v>PZ</v>
          </cell>
          <cell r="L514" t="str">
            <v>000000000000163518</v>
          </cell>
        </row>
        <row r="515">
          <cell r="A515">
            <v>163523</v>
          </cell>
          <cell r="B515" t="str">
            <v>ECO PERMANENT    850 KG CV</v>
          </cell>
          <cell r="D515">
            <v>850</v>
          </cell>
          <cell r="E515" t="str">
            <v>A</v>
          </cell>
          <cell r="F515" t="str">
            <v>Antifreeze</v>
          </cell>
          <cell r="G515">
            <v>8</v>
          </cell>
          <cell r="H515">
            <v>3.5</v>
          </cell>
          <cell r="I515" t="str">
            <v>EUR</v>
          </cell>
          <cell r="J515">
            <v>1967.78</v>
          </cell>
          <cell r="K515" t="str">
            <v>PZ</v>
          </cell>
          <cell r="L515" t="str">
            <v>000000000000163523</v>
          </cell>
        </row>
        <row r="516">
          <cell r="A516">
            <v>163591</v>
          </cell>
          <cell r="B516" t="str">
            <v>ECO PERMANENT     12X1 LT TA</v>
          </cell>
          <cell r="D516">
            <v>12.96</v>
          </cell>
          <cell r="E516" t="str">
            <v>A</v>
          </cell>
          <cell r="F516" t="str">
            <v>Antifreeze</v>
          </cell>
          <cell r="G516">
            <v>8</v>
          </cell>
          <cell r="H516">
            <v>3.5</v>
          </cell>
          <cell r="I516" t="str">
            <v>EUR</v>
          </cell>
          <cell r="J516">
            <v>36.97</v>
          </cell>
          <cell r="K516" t="str">
            <v>PZ</v>
          </cell>
          <cell r="L516" t="str">
            <v>000000000000163591</v>
          </cell>
        </row>
        <row r="517">
          <cell r="A517">
            <v>165000</v>
          </cell>
          <cell r="B517" t="str">
            <v>BRAKE FLUID DOT 4       SF</v>
          </cell>
          <cell r="D517">
            <v>1000</v>
          </cell>
          <cell r="E517" t="str">
            <v>A</v>
          </cell>
          <cell r="F517" t="str">
            <v>Specialita' altre</v>
          </cell>
          <cell r="G517">
            <v>9</v>
          </cell>
          <cell r="H517">
            <v>2</v>
          </cell>
          <cell r="I517" t="str">
            <v>EUR</v>
          </cell>
          <cell r="J517">
            <v>2330.66</v>
          </cell>
          <cell r="K517" t="str">
            <v>TM</v>
          </cell>
          <cell r="L517" t="str">
            <v>000000000000165000</v>
          </cell>
        </row>
        <row r="518">
          <cell r="A518">
            <v>165004</v>
          </cell>
          <cell r="B518" t="str">
            <v>BRAKE FL. DOT 4 24X1/4 L TA</v>
          </cell>
          <cell r="D518">
            <v>6.4320000000000004</v>
          </cell>
          <cell r="E518" t="str">
            <v>A</v>
          </cell>
          <cell r="F518" t="str">
            <v>Specialita' altre</v>
          </cell>
          <cell r="G518">
            <v>9</v>
          </cell>
          <cell r="H518">
            <v>2</v>
          </cell>
          <cell r="I518" t="str">
            <v>EUR</v>
          </cell>
          <cell r="J518">
            <v>65.08</v>
          </cell>
          <cell r="K518" t="str">
            <v>PZ</v>
          </cell>
          <cell r="L518" t="str">
            <v>000000000000165004</v>
          </cell>
        </row>
        <row r="519">
          <cell r="A519">
            <v>165019</v>
          </cell>
          <cell r="B519" t="str">
            <v>BRAKE FLUID DOT4 210 KG FS</v>
          </cell>
          <cell r="D519">
            <v>210</v>
          </cell>
          <cell r="E519" t="str">
            <v>A</v>
          </cell>
          <cell r="F519" t="str">
            <v>Specialita' altre</v>
          </cell>
          <cell r="G519">
            <v>9</v>
          </cell>
          <cell r="H519">
            <v>2</v>
          </cell>
          <cell r="I519" t="str">
            <v>EUR</v>
          </cell>
          <cell r="J519">
            <v>534.27</v>
          </cell>
          <cell r="K519" t="str">
            <v>PZ</v>
          </cell>
          <cell r="L519" t="str">
            <v>000000000000165019</v>
          </cell>
        </row>
        <row r="520">
          <cell r="A520">
            <v>165030</v>
          </cell>
          <cell r="B520" t="str">
            <v>BRAKE FLUID DOT 4 54 KG FT</v>
          </cell>
          <cell r="D520">
            <v>54</v>
          </cell>
          <cell r="E520" t="str">
            <v>A</v>
          </cell>
          <cell r="F520" t="str">
            <v>Specialita' altre</v>
          </cell>
          <cell r="G520">
            <v>9</v>
          </cell>
          <cell r="H520">
            <v>2</v>
          </cell>
          <cell r="I520" t="str">
            <v>EUR</v>
          </cell>
          <cell r="J520">
            <v>149.26</v>
          </cell>
          <cell r="K520" t="str">
            <v>PZ</v>
          </cell>
          <cell r="L520" t="str">
            <v>000000000000165030</v>
          </cell>
        </row>
        <row r="521">
          <cell r="A521">
            <v>165083</v>
          </cell>
          <cell r="B521" t="str">
            <v>BRAKE FLUID DOT-4 12x1lt</v>
          </cell>
          <cell r="D521">
            <v>12.864000000000001</v>
          </cell>
          <cell r="E521" t="str">
            <v>A</v>
          </cell>
          <cell r="F521" t="str">
            <v>Specialita' altre</v>
          </cell>
          <cell r="G521">
            <v>9</v>
          </cell>
          <cell r="H521">
            <v>2</v>
          </cell>
          <cell r="I521" t="str">
            <v>EUR</v>
          </cell>
          <cell r="J521">
            <v>40.770000000000003</v>
          </cell>
          <cell r="K521" t="str">
            <v>PZ</v>
          </cell>
          <cell r="L521" t="str">
            <v>000000000000165083</v>
          </cell>
        </row>
        <row r="522">
          <cell r="A522">
            <v>165100</v>
          </cell>
          <cell r="B522" t="str">
            <v>BRAKE FLUID DOT 4 PLUS  SF</v>
          </cell>
          <cell r="D522">
            <v>1000</v>
          </cell>
          <cell r="E522" t="str">
            <v>A</v>
          </cell>
          <cell r="F522" t="str">
            <v>Specialita' altre</v>
          </cell>
          <cell r="G522">
            <v>9</v>
          </cell>
          <cell r="H522">
            <v>2</v>
          </cell>
          <cell r="I522" t="str">
            <v>EUR</v>
          </cell>
          <cell r="J522">
            <v>9150.66</v>
          </cell>
          <cell r="K522" t="str">
            <v>TM</v>
          </cell>
          <cell r="L522" t="str">
            <v>000000000000165100</v>
          </cell>
        </row>
        <row r="523">
          <cell r="A523">
            <v>165111</v>
          </cell>
          <cell r="B523" t="str">
            <v>BRAKE FLUID DOT 4 PLUS 180 KG FS</v>
          </cell>
          <cell r="D523">
            <v>180</v>
          </cell>
          <cell r="E523" t="str">
            <v>A</v>
          </cell>
          <cell r="F523" t="str">
            <v>Specialita' altre</v>
          </cell>
          <cell r="G523">
            <v>9</v>
          </cell>
          <cell r="H523">
            <v>2</v>
          </cell>
          <cell r="I523" t="str">
            <v>EUR</v>
          </cell>
          <cell r="J523">
            <v>1689.28</v>
          </cell>
          <cell r="K523" t="str">
            <v>PZ</v>
          </cell>
          <cell r="L523" t="str">
            <v>000000000000165111</v>
          </cell>
        </row>
        <row r="524">
          <cell r="A524">
            <v>165156</v>
          </cell>
          <cell r="B524" t="str">
            <v>BRAKE FLUID DOT 4 PLUS LT 5 SE</v>
          </cell>
          <cell r="D524">
            <v>5.3</v>
          </cell>
          <cell r="E524" t="str">
            <v>A</v>
          </cell>
          <cell r="F524" t="str">
            <v>Specialita' altre</v>
          </cell>
          <cell r="G524">
            <v>9</v>
          </cell>
          <cell r="H524">
            <v>2</v>
          </cell>
          <cell r="I524" t="str">
            <v>EUR</v>
          </cell>
          <cell r="J524">
            <v>51.74</v>
          </cell>
          <cell r="K524" t="str">
            <v>PZ</v>
          </cell>
          <cell r="L524" t="str">
            <v>000000000000165156</v>
          </cell>
        </row>
        <row r="525">
          <cell r="A525">
            <v>167118</v>
          </cell>
          <cell r="B525" t="str">
            <v>NAFTAL CHELLALA ANTIFREEZE   KG 200 FS</v>
          </cell>
          <cell r="D525">
            <v>200</v>
          </cell>
          <cell r="E525" t="str">
            <v>A</v>
          </cell>
          <cell r="F525" t="str">
            <v>Antifreeze</v>
          </cell>
          <cell r="G525">
            <v>8</v>
          </cell>
          <cell r="H525">
            <v>3.5</v>
          </cell>
          <cell r="I525" t="str">
            <v>EUR</v>
          </cell>
          <cell r="J525">
            <v>600.79</v>
          </cell>
          <cell r="K525" t="str">
            <v>PZ</v>
          </cell>
          <cell r="L525" t="str">
            <v>000000000000167118</v>
          </cell>
        </row>
        <row r="526">
          <cell r="A526">
            <v>171600</v>
          </cell>
          <cell r="B526" t="str">
            <v>GREASE 15         SF</v>
          </cell>
          <cell r="D526">
            <v>1000</v>
          </cell>
          <cell r="E526" t="str">
            <v>P</v>
          </cell>
          <cell r="F526" t="str">
            <v>GRASSI AUTO</v>
          </cell>
          <cell r="G526">
            <v>7</v>
          </cell>
          <cell r="H526">
            <v>2</v>
          </cell>
          <cell r="I526" t="str">
            <v>EUR</v>
          </cell>
          <cell r="J526">
            <v>2120.59</v>
          </cell>
          <cell r="K526" t="str">
            <v>TM</v>
          </cell>
          <cell r="L526" t="str">
            <v>000000000000171600</v>
          </cell>
        </row>
        <row r="527">
          <cell r="A527">
            <v>171625</v>
          </cell>
          <cell r="B527" t="str">
            <v>GREASE 15  KG 180   FS</v>
          </cell>
          <cell r="D527">
            <v>180</v>
          </cell>
          <cell r="E527" t="str">
            <v>P</v>
          </cell>
          <cell r="F527" t="str">
            <v>GRASSI AUTO</v>
          </cell>
          <cell r="G527">
            <v>7</v>
          </cell>
          <cell r="H527">
            <v>2</v>
          </cell>
          <cell r="I527" t="str">
            <v>EUR</v>
          </cell>
          <cell r="J527">
            <v>427.91</v>
          </cell>
          <cell r="K527" t="str">
            <v>PZ</v>
          </cell>
          <cell r="L527" t="str">
            <v>000000000000171625</v>
          </cell>
        </row>
        <row r="528">
          <cell r="A528">
            <v>171654</v>
          </cell>
          <cell r="B528" t="str">
            <v>GREASE 15  KG 18    SE</v>
          </cell>
          <cell r="D528">
            <v>18</v>
          </cell>
          <cell r="E528" t="str">
            <v>P</v>
          </cell>
          <cell r="F528" t="str">
            <v>GRASSI AUTO</v>
          </cell>
          <cell r="G528">
            <v>7</v>
          </cell>
          <cell r="H528">
            <v>2</v>
          </cell>
          <cell r="I528" t="str">
            <v>EUR</v>
          </cell>
          <cell r="J528">
            <v>46.37</v>
          </cell>
          <cell r="K528" t="str">
            <v>PZ</v>
          </cell>
          <cell r="L528" t="str">
            <v>000000000000171654</v>
          </cell>
        </row>
        <row r="529">
          <cell r="A529">
            <v>171676</v>
          </cell>
          <cell r="B529" t="str">
            <v>GREASE 15  5 KG      SE</v>
          </cell>
          <cell r="D529">
            <v>5</v>
          </cell>
          <cell r="E529" t="str">
            <v>P</v>
          </cell>
          <cell r="F529" t="str">
            <v>GRASSI AUTO</v>
          </cell>
          <cell r="G529">
            <v>7</v>
          </cell>
          <cell r="H529">
            <v>2</v>
          </cell>
          <cell r="I529" t="str">
            <v>EUR</v>
          </cell>
          <cell r="J529">
            <v>15.57</v>
          </cell>
          <cell r="K529" t="str">
            <v>PZ</v>
          </cell>
          <cell r="L529" t="str">
            <v>000000000000171676</v>
          </cell>
        </row>
        <row r="530">
          <cell r="A530">
            <v>171900</v>
          </cell>
          <cell r="B530" t="str">
            <v>GREASE 16           SF</v>
          </cell>
          <cell r="D530">
            <v>1000</v>
          </cell>
          <cell r="E530" t="str">
            <v>P</v>
          </cell>
          <cell r="F530" t="str">
            <v>GRASSI AUTO</v>
          </cell>
          <cell r="G530">
            <v>7</v>
          </cell>
          <cell r="H530">
            <v>2</v>
          </cell>
          <cell r="I530" t="str">
            <v>EUR</v>
          </cell>
          <cell r="J530">
            <v>2157.62</v>
          </cell>
          <cell r="K530" t="str">
            <v>TM</v>
          </cell>
          <cell r="L530" t="str">
            <v>000000000000171900</v>
          </cell>
        </row>
        <row r="531">
          <cell r="A531">
            <v>171925</v>
          </cell>
          <cell r="B531" t="str">
            <v>GREASE 16 KG 180    FS</v>
          </cell>
          <cell r="D531">
            <v>180</v>
          </cell>
          <cell r="E531" t="str">
            <v>P</v>
          </cell>
          <cell r="F531" t="str">
            <v>GRASSI AUTO</v>
          </cell>
          <cell r="G531">
            <v>7</v>
          </cell>
          <cell r="H531">
            <v>2</v>
          </cell>
          <cell r="I531" t="str">
            <v>EUR</v>
          </cell>
          <cell r="J531">
            <v>434.58</v>
          </cell>
          <cell r="K531" t="str">
            <v>PZ</v>
          </cell>
          <cell r="L531" t="str">
            <v>000000000000171925</v>
          </cell>
        </row>
        <row r="532">
          <cell r="A532">
            <v>171954</v>
          </cell>
          <cell r="B532" t="str">
            <v>GREASE 16   KG 18    SE</v>
          </cell>
          <cell r="D532">
            <v>18</v>
          </cell>
          <cell r="E532" t="str">
            <v>P</v>
          </cell>
          <cell r="F532" t="str">
            <v>GRASSI AUTO</v>
          </cell>
          <cell r="G532">
            <v>7</v>
          </cell>
          <cell r="H532">
            <v>2</v>
          </cell>
          <cell r="I532" t="str">
            <v>EUR</v>
          </cell>
          <cell r="J532">
            <v>47.04</v>
          </cell>
          <cell r="K532" t="str">
            <v>PZ</v>
          </cell>
          <cell r="L532" t="str">
            <v>000000000000171954</v>
          </cell>
        </row>
        <row r="533">
          <cell r="A533">
            <v>171976</v>
          </cell>
          <cell r="B533" t="str">
            <v>GREASE 16  5 KG      SE</v>
          </cell>
          <cell r="D533">
            <v>5</v>
          </cell>
          <cell r="E533" t="str">
            <v>P</v>
          </cell>
          <cell r="F533" t="str">
            <v>GRASSI AUTO</v>
          </cell>
          <cell r="G533">
            <v>7</v>
          </cell>
          <cell r="H533">
            <v>2</v>
          </cell>
          <cell r="I533" t="str">
            <v>EUR</v>
          </cell>
          <cell r="J533">
            <v>15.76</v>
          </cell>
          <cell r="K533" t="str">
            <v>PZ</v>
          </cell>
          <cell r="L533" t="str">
            <v>000000000000171976</v>
          </cell>
        </row>
        <row r="534">
          <cell r="A534">
            <v>171988</v>
          </cell>
          <cell r="B534" t="str">
            <v>GREASE 16 12X1 KG   BA</v>
          </cell>
          <cell r="D534">
            <v>12</v>
          </cell>
          <cell r="E534" t="str">
            <v>P</v>
          </cell>
          <cell r="F534" t="str">
            <v>GRASSI AUTO</v>
          </cell>
          <cell r="G534">
            <v>7</v>
          </cell>
          <cell r="H534">
            <v>2</v>
          </cell>
          <cell r="I534" t="str">
            <v>EUR</v>
          </cell>
          <cell r="J534">
            <v>41.61</v>
          </cell>
          <cell r="K534" t="str">
            <v>PZ</v>
          </cell>
          <cell r="L534" t="str">
            <v>000000000000171988</v>
          </cell>
        </row>
        <row r="535">
          <cell r="A535">
            <v>172093</v>
          </cell>
          <cell r="B535" t="str">
            <v>MP GREASE SENZA POMPA</v>
          </cell>
          <cell r="D535">
            <v>9</v>
          </cell>
          <cell r="E535" t="str">
            <v>A</v>
          </cell>
          <cell r="F535" t="str">
            <v>GRASSI AUTO</v>
          </cell>
          <cell r="G535">
            <v>7</v>
          </cell>
          <cell r="H535">
            <v>2</v>
          </cell>
          <cell r="I535" t="str">
            <v>EUR</v>
          </cell>
          <cell r="J535">
            <v>37.159999999999997</v>
          </cell>
          <cell r="K535" t="str">
            <v>PZ</v>
          </cell>
          <cell r="L535" t="str">
            <v>000000000000172093</v>
          </cell>
        </row>
        <row r="536">
          <cell r="A536">
            <v>172193</v>
          </cell>
          <cell r="B536" t="str">
            <v>MP GREASE CON POMPA</v>
          </cell>
          <cell r="D536">
            <v>18</v>
          </cell>
          <cell r="E536" t="str">
            <v>A</v>
          </cell>
          <cell r="F536" t="str">
            <v>GRASSI AUTO</v>
          </cell>
          <cell r="G536">
            <v>7</v>
          </cell>
          <cell r="H536">
            <v>2</v>
          </cell>
          <cell r="I536" t="str">
            <v>EUR</v>
          </cell>
          <cell r="J536">
            <v>96.99</v>
          </cell>
          <cell r="K536" t="str">
            <v>PZ</v>
          </cell>
          <cell r="L536" t="str">
            <v>000000000000172193</v>
          </cell>
        </row>
        <row r="537">
          <cell r="A537">
            <v>172294</v>
          </cell>
          <cell r="B537" t="str">
            <v>MP GREASE SENZA POMPA VE</v>
          </cell>
          <cell r="D537">
            <v>9</v>
          </cell>
          <cell r="E537" t="str">
            <v>A</v>
          </cell>
          <cell r="F537" t="str">
            <v>GRASSI AUTO</v>
          </cell>
          <cell r="G537">
            <v>7</v>
          </cell>
          <cell r="H537">
            <v>2</v>
          </cell>
          <cell r="I537" t="str">
            <v>EUR</v>
          </cell>
          <cell r="J537">
            <v>40.25</v>
          </cell>
          <cell r="K537" t="str">
            <v>PZ</v>
          </cell>
          <cell r="L537" t="str">
            <v>000000000000172294</v>
          </cell>
        </row>
        <row r="538">
          <cell r="A538">
            <v>172394</v>
          </cell>
          <cell r="B538" t="str">
            <v>MP GREASE CON POMPA VE</v>
          </cell>
          <cell r="D538">
            <v>18</v>
          </cell>
          <cell r="E538" t="str">
            <v>A</v>
          </cell>
          <cell r="F538" t="str">
            <v>GRASSI AUTO</v>
          </cell>
          <cell r="G538">
            <v>7</v>
          </cell>
          <cell r="H538">
            <v>2</v>
          </cell>
          <cell r="I538" t="str">
            <v>EUR</v>
          </cell>
          <cell r="J538">
            <v>99.7</v>
          </cell>
          <cell r="K538" t="str">
            <v>PZ</v>
          </cell>
          <cell r="L538" t="str">
            <v>000000000000172394</v>
          </cell>
        </row>
        <row r="539">
          <cell r="A539">
            <v>174500</v>
          </cell>
          <cell r="B539" t="str">
            <v>GREASE 30   2    SF</v>
          </cell>
          <cell r="D539">
            <v>1000</v>
          </cell>
          <cell r="E539" t="str">
            <v>P</v>
          </cell>
          <cell r="F539" t="str">
            <v>GRASSI AUTO</v>
          </cell>
          <cell r="G539">
            <v>7</v>
          </cell>
          <cell r="H539">
            <v>2</v>
          </cell>
          <cell r="I539" t="str">
            <v>EUR</v>
          </cell>
          <cell r="J539">
            <v>2316.64</v>
          </cell>
          <cell r="K539" t="str">
            <v>TM</v>
          </cell>
          <cell r="L539" t="str">
            <v>000000000000174500</v>
          </cell>
        </row>
        <row r="540">
          <cell r="A540">
            <v>174525</v>
          </cell>
          <cell r="B540" t="str">
            <v>GREASE 30  2  180 KG FS</v>
          </cell>
          <cell r="D540">
            <v>180</v>
          </cell>
          <cell r="E540" t="str">
            <v>P</v>
          </cell>
          <cell r="F540" t="str">
            <v>GRASSI AUTO</v>
          </cell>
          <cell r="G540">
            <v>7</v>
          </cell>
          <cell r="H540">
            <v>2</v>
          </cell>
          <cell r="I540" t="str">
            <v>EUR</v>
          </cell>
          <cell r="J540">
            <v>482.68</v>
          </cell>
          <cell r="K540" t="str">
            <v>PZ</v>
          </cell>
          <cell r="L540" t="str">
            <v>000000000000174525</v>
          </cell>
        </row>
        <row r="541">
          <cell r="A541">
            <v>174554</v>
          </cell>
          <cell r="B541" t="str">
            <v>GREASE 30  2  KG 18  SE</v>
          </cell>
          <cell r="D541">
            <v>18</v>
          </cell>
          <cell r="E541" t="str">
            <v>P</v>
          </cell>
          <cell r="F541" t="str">
            <v>GRASSI AUTO</v>
          </cell>
          <cell r="G541">
            <v>7</v>
          </cell>
          <cell r="H541">
            <v>2</v>
          </cell>
          <cell r="I541" t="str">
            <v>EUR</v>
          </cell>
          <cell r="J541">
            <v>49.9</v>
          </cell>
          <cell r="K541" t="str">
            <v>PZ</v>
          </cell>
          <cell r="L541" t="str">
            <v>000000000000174554</v>
          </cell>
        </row>
        <row r="542">
          <cell r="A542">
            <v>174576</v>
          </cell>
          <cell r="B542" t="str">
            <v>GREASE 30 2 KG.5     SE</v>
          </cell>
          <cell r="D542">
            <v>5</v>
          </cell>
          <cell r="E542" t="str">
            <v>P</v>
          </cell>
          <cell r="F542" t="str">
            <v>GRASSI AUTO</v>
          </cell>
          <cell r="G542">
            <v>7</v>
          </cell>
          <cell r="H542">
            <v>2</v>
          </cell>
          <cell r="I542" t="str">
            <v>EUR</v>
          </cell>
          <cell r="J542">
            <v>16.29</v>
          </cell>
          <cell r="K542" t="str">
            <v>PZ</v>
          </cell>
          <cell r="L542" t="str">
            <v>000000000000174576</v>
          </cell>
        </row>
        <row r="543">
          <cell r="A543">
            <v>174588</v>
          </cell>
          <cell r="B543" t="str">
            <v>GREASE 30   2  12X1 BA</v>
          </cell>
          <cell r="D543">
            <v>12</v>
          </cell>
          <cell r="E543" t="str">
            <v>P</v>
          </cell>
          <cell r="F543" t="str">
            <v>GRASSI AUTO</v>
          </cell>
          <cell r="G543">
            <v>7</v>
          </cell>
          <cell r="H543">
            <v>2</v>
          </cell>
          <cell r="I543" t="str">
            <v>EUR</v>
          </cell>
          <cell r="J543">
            <v>43.51</v>
          </cell>
          <cell r="K543" t="str">
            <v>PZ</v>
          </cell>
          <cell r="L543" t="str">
            <v>000000000000174588</v>
          </cell>
        </row>
        <row r="544">
          <cell r="A544">
            <v>176000</v>
          </cell>
          <cell r="B544" t="str">
            <v>GREASE 33 FD            SF</v>
          </cell>
          <cell r="D544">
            <v>1000</v>
          </cell>
          <cell r="E544" t="str">
            <v>P</v>
          </cell>
          <cell r="F544" t="str">
            <v>GRASSI AUTO</v>
          </cell>
          <cell r="G544">
            <v>7</v>
          </cell>
          <cell r="H544">
            <v>2</v>
          </cell>
          <cell r="I544" t="str">
            <v>EUR</v>
          </cell>
          <cell r="J544">
            <v>2572.67</v>
          </cell>
          <cell r="K544" t="str">
            <v>TM</v>
          </cell>
          <cell r="L544" t="str">
            <v>000000000000176000</v>
          </cell>
        </row>
        <row r="545">
          <cell r="A545">
            <v>176025</v>
          </cell>
          <cell r="B545" t="str">
            <v>GREASE 33 FD     KG 180 FS</v>
          </cell>
          <cell r="D545">
            <v>180</v>
          </cell>
          <cell r="E545" t="str">
            <v>P</v>
          </cell>
          <cell r="F545" t="str">
            <v>GRASSI AUTO</v>
          </cell>
          <cell r="G545">
            <v>7</v>
          </cell>
          <cell r="H545">
            <v>2</v>
          </cell>
          <cell r="I545" t="str">
            <v>EUR</v>
          </cell>
          <cell r="J545">
            <v>509.29</v>
          </cell>
          <cell r="K545" t="str">
            <v>PZ</v>
          </cell>
          <cell r="L545" t="str">
            <v>000000000000176025</v>
          </cell>
        </row>
        <row r="546">
          <cell r="A546">
            <v>176054</v>
          </cell>
          <cell r="B546" t="str">
            <v>GREASE 33 FD      20 LT SE</v>
          </cell>
          <cell r="D546">
            <v>18</v>
          </cell>
          <cell r="E546" t="str">
            <v>P</v>
          </cell>
          <cell r="F546" t="str">
            <v>GRASSI AUTO</v>
          </cell>
          <cell r="G546">
            <v>7</v>
          </cell>
          <cell r="H546">
            <v>2</v>
          </cell>
          <cell r="I546" t="str">
            <v>EUR</v>
          </cell>
          <cell r="J546">
            <v>54.51</v>
          </cell>
          <cell r="K546" t="str">
            <v>PZ</v>
          </cell>
          <cell r="L546" t="str">
            <v>000000000000176054</v>
          </cell>
        </row>
        <row r="547">
          <cell r="A547">
            <v>176076</v>
          </cell>
          <cell r="B547" t="str">
            <v>GREASE 33 FD 5 KG       SE</v>
          </cell>
          <cell r="D547">
            <v>5</v>
          </cell>
          <cell r="E547" t="str">
            <v>P</v>
          </cell>
          <cell r="F547" t="str">
            <v>GRASSI AUTO</v>
          </cell>
          <cell r="G547">
            <v>7</v>
          </cell>
          <cell r="H547">
            <v>2</v>
          </cell>
          <cell r="I547" t="str">
            <v>EUR</v>
          </cell>
          <cell r="J547">
            <v>17.8</v>
          </cell>
          <cell r="K547" t="str">
            <v>PZ</v>
          </cell>
          <cell r="L547" t="str">
            <v>000000000000176076</v>
          </cell>
        </row>
        <row r="548">
          <cell r="A548">
            <v>212100</v>
          </cell>
          <cell r="B548" t="str">
            <v>SIC C 150               SF</v>
          </cell>
          <cell r="D548">
            <v>1000</v>
          </cell>
          <cell r="E548" t="str">
            <v>P</v>
          </cell>
          <cell r="F548" t="str">
            <v>SIC C,DICREA,BETULA</v>
          </cell>
          <cell r="G548">
            <v>16</v>
          </cell>
          <cell r="H548">
            <v>2</v>
          </cell>
          <cell r="I548" t="str">
            <v>EUR</v>
          </cell>
          <cell r="J548">
            <v>1824.58</v>
          </cell>
          <cell r="K548" t="str">
            <v>TM</v>
          </cell>
          <cell r="L548" t="str">
            <v>000000000000212100</v>
          </cell>
        </row>
        <row r="549">
          <cell r="A549">
            <v>212111</v>
          </cell>
          <cell r="B549" t="str">
            <v>SIC C 150        180 KG FS</v>
          </cell>
          <cell r="D549">
            <v>180</v>
          </cell>
          <cell r="E549" t="str">
            <v>P</v>
          </cell>
          <cell r="F549" t="str">
            <v>SIC C,DICREA,BETULA</v>
          </cell>
          <cell r="G549">
            <v>16</v>
          </cell>
          <cell r="H549">
            <v>2</v>
          </cell>
          <cell r="I549" t="str">
            <v>EUR</v>
          </cell>
          <cell r="J549">
            <v>370.68</v>
          </cell>
          <cell r="K549" t="str">
            <v>PZ</v>
          </cell>
          <cell r="L549" t="str">
            <v>000000000000212111</v>
          </cell>
        </row>
        <row r="550">
          <cell r="A550">
            <v>212123</v>
          </cell>
          <cell r="B550" t="str">
            <v>SIC C 150        850 KG CV</v>
          </cell>
          <cell r="D550">
            <v>850</v>
          </cell>
          <cell r="E550" t="str">
            <v>P</v>
          </cell>
          <cell r="F550" t="str">
            <v>SIC C,DICREA,BETULA</v>
          </cell>
          <cell r="G550">
            <v>16</v>
          </cell>
          <cell r="H550">
            <v>2</v>
          </cell>
          <cell r="I550" t="str">
            <v>EUR</v>
          </cell>
          <cell r="J550">
            <v>1753.59</v>
          </cell>
          <cell r="K550" t="str">
            <v>PZ</v>
          </cell>
          <cell r="L550" t="str">
            <v>000000000000212123</v>
          </cell>
        </row>
        <row r="551">
          <cell r="A551">
            <v>212200</v>
          </cell>
          <cell r="B551" t="str">
            <v>SIC C 220               SF</v>
          </cell>
          <cell r="D551">
            <v>1000</v>
          </cell>
          <cell r="E551" t="str">
            <v>P</v>
          </cell>
          <cell r="F551" t="str">
            <v>SIC C,DICREA,BETULA</v>
          </cell>
          <cell r="G551">
            <v>16</v>
          </cell>
          <cell r="H551">
            <v>2</v>
          </cell>
          <cell r="I551" t="str">
            <v>EUR</v>
          </cell>
          <cell r="J551">
            <v>1901.93</v>
          </cell>
          <cell r="K551" t="str">
            <v>TM</v>
          </cell>
          <cell r="L551" t="str">
            <v>000000000000212200</v>
          </cell>
        </row>
        <row r="552">
          <cell r="A552">
            <v>212211</v>
          </cell>
          <cell r="B552" t="str">
            <v>SIC C 220        180 KG FS</v>
          </cell>
          <cell r="D552">
            <v>180</v>
          </cell>
          <cell r="E552" t="str">
            <v>P</v>
          </cell>
          <cell r="F552" t="str">
            <v>SIC C,DICREA,BETULA</v>
          </cell>
          <cell r="G552">
            <v>16</v>
          </cell>
          <cell r="H552">
            <v>2</v>
          </cell>
          <cell r="I552" t="str">
            <v>EUR</v>
          </cell>
          <cell r="J552">
            <v>384.61</v>
          </cell>
          <cell r="K552" t="str">
            <v>PZ</v>
          </cell>
          <cell r="L552" t="str">
            <v>000000000000212211</v>
          </cell>
        </row>
        <row r="553">
          <cell r="A553">
            <v>212223</v>
          </cell>
          <cell r="B553" t="str">
            <v>SIC C 220        850 KG CV</v>
          </cell>
          <cell r="D553">
            <v>850</v>
          </cell>
          <cell r="E553" t="str">
            <v>P</v>
          </cell>
          <cell r="F553" t="str">
            <v>SIC C,DICREA,BETULA</v>
          </cell>
          <cell r="G553">
            <v>16</v>
          </cell>
          <cell r="H553">
            <v>2</v>
          </cell>
          <cell r="I553" t="str">
            <v>EUR</v>
          </cell>
          <cell r="J553">
            <v>1819.32</v>
          </cell>
          <cell r="K553" t="str">
            <v>PZ</v>
          </cell>
          <cell r="L553" t="str">
            <v>000000000000212223</v>
          </cell>
        </row>
        <row r="554">
          <cell r="A554">
            <v>212300</v>
          </cell>
          <cell r="B554" t="str">
            <v>OPL 5         SF</v>
          </cell>
          <cell r="D554">
            <v>1000</v>
          </cell>
          <cell r="E554" t="str">
            <v>P</v>
          </cell>
          <cell r="F554" t="str">
            <v>RADULA,BLAS.LH,HLIFT</v>
          </cell>
          <cell r="G554">
            <v>22</v>
          </cell>
          <cell r="H554">
            <v>2</v>
          </cell>
          <cell r="I554" t="str">
            <v>EUR</v>
          </cell>
          <cell r="J554">
            <v>2089.1999999999998</v>
          </cell>
          <cell r="K554" t="str">
            <v>TM</v>
          </cell>
          <cell r="L554" t="str">
            <v>000000000000212300</v>
          </cell>
        </row>
        <row r="555">
          <cell r="A555">
            <v>212312</v>
          </cell>
          <cell r="B555" t="str">
            <v>OPL 5      KG 170   FS</v>
          </cell>
          <cell r="D555">
            <v>170</v>
          </cell>
          <cell r="E555" t="str">
            <v>P</v>
          </cell>
          <cell r="F555" t="str">
            <v>RADULA,BLAS.LH,HLIFT</v>
          </cell>
          <cell r="G555">
            <v>22</v>
          </cell>
          <cell r="H555">
            <v>2</v>
          </cell>
          <cell r="I555" t="str">
            <v>EUR</v>
          </cell>
          <cell r="J555">
            <v>396.69</v>
          </cell>
          <cell r="K555" t="str">
            <v>PZ</v>
          </cell>
          <cell r="L555" t="str">
            <v>000000000000212312</v>
          </cell>
        </row>
        <row r="556">
          <cell r="A556">
            <v>213200</v>
          </cell>
          <cell r="B556" t="str">
            <v>RADULA 32               SF</v>
          </cell>
          <cell r="D556">
            <v>1000</v>
          </cell>
          <cell r="E556" t="str">
            <v>P</v>
          </cell>
          <cell r="F556" t="str">
            <v>RADULA,BLAS.LH,HLIFT</v>
          </cell>
          <cell r="G556">
            <v>22</v>
          </cell>
          <cell r="H556">
            <v>2</v>
          </cell>
          <cell r="I556" t="str">
            <v>EUR</v>
          </cell>
          <cell r="J556">
            <v>1382.5</v>
          </cell>
          <cell r="K556" t="str">
            <v>TM</v>
          </cell>
          <cell r="L556" t="str">
            <v>000000000000213200</v>
          </cell>
        </row>
        <row r="557">
          <cell r="A557">
            <v>213212</v>
          </cell>
          <cell r="B557" t="str">
            <v>RADULA 32        170 KG FS</v>
          </cell>
          <cell r="D557">
            <v>170</v>
          </cell>
          <cell r="E557" t="str">
            <v>P</v>
          </cell>
          <cell r="F557" t="str">
            <v>RADULA,BLAS.LH,HLIFT</v>
          </cell>
          <cell r="G557">
            <v>22</v>
          </cell>
          <cell r="H557">
            <v>2</v>
          </cell>
          <cell r="I557" t="str">
            <v>EUR</v>
          </cell>
          <cell r="J557">
            <v>276.43</v>
          </cell>
          <cell r="K557" t="str">
            <v>PZ</v>
          </cell>
          <cell r="L557" t="str">
            <v>000000000000213212</v>
          </cell>
        </row>
        <row r="558">
          <cell r="A558">
            <v>213223</v>
          </cell>
          <cell r="B558" t="str">
            <v>RADULA 32        850 KG CV</v>
          </cell>
          <cell r="D558">
            <v>850</v>
          </cell>
          <cell r="E558" t="str">
            <v>P</v>
          </cell>
          <cell r="F558" t="str">
            <v>RADULA,BLAS.LH,HLIFT</v>
          </cell>
          <cell r="G558">
            <v>22</v>
          </cell>
          <cell r="H558">
            <v>2</v>
          </cell>
          <cell r="I558" t="str">
            <v>EUR</v>
          </cell>
          <cell r="J558">
            <v>1377.84</v>
          </cell>
          <cell r="K558" t="str">
            <v>PZ</v>
          </cell>
          <cell r="L558" t="str">
            <v>000000000000213223</v>
          </cell>
        </row>
        <row r="559">
          <cell r="A559">
            <v>213240</v>
          </cell>
          <cell r="B559" t="str">
            <v>RADULA 32         18 KG SE</v>
          </cell>
          <cell r="D559">
            <v>18</v>
          </cell>
          <cell r="E559" t="str">
            <v>P</v>
          </cell>
          <cell r="F559" t="str">
            <v>RADULA,BLAS.LH,HLIFT</v>
          </cell>
          <cell r="G559">
            <v>22</v>
          </cell>
          <cell r="H559">
            <v>2</v>
          </cell>
          <cell r="I559" t="str">
            <v>EUR</v>
          </cell>
          <cell r="J559">
            <v>32.43</v>
          </cell>
          <cell r="K559" t="str">
            <v>PZ</v>
          </cell>
          <cell r="L559" t="str">
            <v>000000000000213240</v>
          </cell>
        </row>
        <row r="560">
          <cell r="A560">
            <v>213300</v>
          </cell>
          <cell r="B560" t="str">
            <v>RADULA 46               SF</v>
          </cell>
          <cell r="D560">
            <v>1000</v>
          </cell>
          <cell r="E560" t="str">
            <v>P</v>
          </cell>
          <cell r="F560" t="str">
            <v>RADULA,BLAS.LH,HLIFT</v>
          </cell>
          <cell r="G560">
            <v>22</v>
          </cell>
          <cell r="H560">
            <v>2</v>
          </cell>
          <cell r="I560" t="str">
            <v>EUR</v>
          </cell>
          <cell r="J560">
            <v>1396.46</v>
          </cell>
          <cell r="K560" t="str">
            <v>TM</v>
          </cell>
          <cell r="L560" t="str">
            <v>000000000000213300</v>
          </cell>
        </row>
        <row r="561">
          <cell r="A561">
            <v>213311</v>
          </cell>
          <cell r="B561" t="str">
            <v>RADULA 46        180 KG FS</v>
          </cell>
          <cell r="D561">
            <v>180</v>
          </cell>
          <cell r="E561" t="str">
            <v>P</v>
          </cell>
          <cell r="F561" t="str">
            <v>RADULA,BLAS.LH,HLIFT</v>
          </cell>
          <cell r="G561">
            <v>22</v>
          </cell>
          <cell r="H561">
            <v>2</v>
          </cell>
          <cell r="I561" t="str">
            <v>EUR</v>
          </cell>
          <cell r="J561">
            <v>293.58999999999997</v>
          </cell>
          <cell r="K561" t="str">
            <v>PZ</v>
          </cell>
          <cell r="L561" t="str">
            <v>000000000000213311</v>
          </cell>
        </row>
        <row r="562">
          <cell r="A562">
            <v>213340</v>
          </cell>
          <cell r="B562" t="str">
            <v>RADULA 46         18 KG SE</v>
          </cell>
          <cell r="D562">
            <v>18</v>
          </cell>
          <cell r="E562" t="str">
            <v>P</v>
          </cell>
          <cell r="F562" t="str">
            <v>RADULA,BLAS.LH,HLIFT</v>
          </cell>
          <cell r="G562">
            <v>22</v>
          </cell>
          <cell r="H562">
            <v>2</v>
          </cell>
          <cell r="I562" t="str">
            <v>EUR</v>
          </cell>
          <cell r="J562">
            <v>32.68</v>
          </cell>
          <cell r="K562" t="str">
            <v>PZ</v>
          </cell>
          <cell r="L562" t="str">
            <v>000000000000213340</v>
          </cell>
        </row>
        <row r="563">
          <cell r="A563">
            <v>214300</v>
          </cell>
          <cell r="B563" t="str">
            <v>RADULA 460              SF</v>
          </cell>
          <cell r="D563">
            <v>1000</v>
          </cell>
          <cell r="E563" t="str">
            <v>P</v>
          </cell>
          <cell r="F563" t="str">
            <v>RADULA,BLAS.LH,HLIFT</v>
          </cell>
          <cell r="G563">
            <v>22</v>
          </cell>
          <cell r="H563">
            <v>2</v>
          </cell>
          <cell r="I563" t="str">
            <v>EUR</v>
          </cell>
          <cell r="J563">
            <v>2031.33</v>
          </cell>
          <cell r="K563" t="str">
            <v>TM</v>
          </cell>
          <cell r="L563" t="str">
            <v>000000000000214300</v>
          </cell>
        </row>
        <row r="564">
          <cell r="A564">
            <v>214311</v>
          </cell>
          <cell r="B564" t="str">
            <v>RADULA 460  180 KG FS</v>
          </cell>
          <cell r="D564">
            <v>180</v>
          </cell>
          <cell r="E564" t="str">
            <v>P</v>
          </cell>
          <cell r="F564" t="str">
            <v>RADULA,BLAS.LH,HLIFT</v>
          </cell>
          <cell r="G564">
            <v>22</v>
          </cell>
          <cell r="H564">
            <v>2</v>
          </cell>
          <cell r="I564" t="str">
            <v>EUR</v>
          </cell>
          <cell r="J564">
            <v>407.87</v>
          </cell>
          <cell r="K564" t="str">
            <v>PZ</v>
          </cell>
          <cell r="L564" t="str">
            <v>000000000000214311</v>
          </cell>
        </row>
        <row r="565">
          <cell r="A565">
            <v>214700</v>
          </cell>
          <cell r="B565" t="str">
            <v>RADULA  320          SF</v>
          </cell>
          <cell r="D565">
            <v>1000</v>
          </cell>
          <cell r="E565" t="str">
            <v>P</v>
          </cell>
          <cell r="F565" t="str">
            <v>RADULA,BLAS.LH,HLIFT</v>
          </cell>
          <cell r="G565">
            <v>22</v>
          </cell>
          <cell r="H565">
            <v>2</v>
          </cell>
          <cell r="I565" t="str">
            <v>EUR</v>
          </cell>
          <cell r="J565">
            <v>1864.56</v>
          </cell>
          <cell r="K565" t="str">
            <v>TM</v>
          </cell>
          <cell r="L565" t="str">
            <v>000000000000214700</v>
          </cell>
        </row>
        <row r="566">
          <cell r="A566">
            <v>214711</v>
          </cell>
          <cell r="B566" t="str">
            <v>RADULA 320       180 KG FS</v>
          </cell>
          <cell r="D566">
            <v>180</v>
          </cell>
          <cell r="E566" t="str">
            <v>P</v>
          </cell>
          <cell r="F566" t="str">
            <v>RADULA,BLAS.LH,HLIFT</v>
          </cell>
          <cell r="G566">
            <v>22</v>
          </cell>
          <cell r="H566">
            <v>2</v>
          </cell>
          <cell r="I566" t="str">
            <v>EUR</v>
          </cell>
          <cell r="J566">
            <v>377.85</v>
          </cell>
          <cell r="K566" t="str">
            <v>PZ</v>
          </cell>
          <cell r="L566" t="str">
            <v>000000000000214711</v>
          </cell>
        </row>
        <row r="567">
          <cell r="A567">
            <v>215100</v>
          </cell>
          <cell r="B567" t="str">
            <v>ACER 15                 SF</v>
          </cell>
          <cell r="D567">
            <v>1000</v>
          </cell>
          <cell r="E567" t="str">
            <v>P</v>
          </cell>
          <cell r="F567" t="str">
            <v>Acer,Arnica,ROTRAATF</v>
          </cell>
          <cell r="G567">
            <v>11</v>
          </cell>
          <cell r="H567">
            <v>2</v>
          </cell>
          <cell r="I567" t="str">
            <v>EUR</v>
          </cell>
          <cell r="J567">
            <v>1451.03</v>
          </cell>
          <cell r="K567" t="str">
            <v>TM</v>
          </cell>
          <cell r="L567" t="str">
            <v>000000000000215100</v>
          </cell>
        </row>
        <row r="568">
          <cell r="A568">
            <v>215112</v>
          </cell>
          <cell r="B568" t="str">
            <v>ACER 15          170 KG FS</v>
          </cell>
          <cell r="D568">
            <v>170</v>
          </cell>
          <cell r="E568" t="str">
            <v>P</v>
          </cell>
          <cell r="F568" t="str">
            <v>Acer,Arnica,ROTRAATF</v>
          </cell>
          <cell r="G568">
            <v>11</v>
          </cell>
          <cell r="H568">
            <v>2</v>
          </cell>
          <cell r="I568" t="str">
            <v>EUR</v>
          </cell>
          <cell r="J568">
            <v>288.04000000000002</v>
          </cell>
          <cell r="K568" t="str">
            <v>PZ</v>
          </cell>
          <cell r="L568" t="str">
            <v>000000000000215112</v>
          </cell>
        </row>
        <row r="569">
          <cell r="A569">
            <v>215140</v>
          </cell>
          <cell r="B569" t="str">
            <v>ACER 15           18 KG SE</v>
          </cell>
          <cell r="D569">
            <v>18</v>
          </cell>
          <cell r="E569" t="str">
            <v>P</v>
          </cell>
          <cell r="F569" t="str">
            <v>Acer,Arnica,ROTRAATF</v>
          </cell>
          <cell r="G569">
            <v>11</v>
          </cell>
          <cell r="H569">
            <v>2</v>
          </cell>
          <cell r="I569" t="str">
            <v>EUR</v>
          </cell>
          <cell r="J569">
            <v>33.67</v>
          </cell>
          <cell r="K569" t="str">
            <v>PZ</v>
          </cell>
          <cell r="L569" t="str">
            <v>000000000000215140</v>
          </cell>
        </row>
        <row r="570">
          <cell r="A570">
            <v>215200</v>
          </cell>
          <cell r="B570" t="str">
            <v>ACER 220                SF</v>
          </cell>
          <cell r="D570">
            <v>1000</v>
          </cell>
          <cell r="E570" t="str">
            <v>P</v>
          </cell>
          <cell r="F570" t="str">
            <v>Acer,Arnica,ROTRAATF</v>
          </cell>
          <cell r="G570">
            <v>11</v>
          </cell>
          <cell r="H570">
            <v>2</v>
          </cell>
          <cell r="I570" t="str">
            <v>EUR</v>
          </cell>
          <cell r="J570">
            <v>1920.01</v>
          </cell>
          <cell r="K570" t="str">
            <v>TM</v>
          </cell>
          <cell r="L570" t="str">
            <v>000000000000215200</v>
          </cell>
        </row>
        <row r="571">
          <cell r="A571">
            <v>215211</v>
          </cell>
          <cell r="B571" t="str">
            <v>ACER 220         180 KG FS</v>
          </cell>
          <cell r="D571">
            <v>180</v>
          </cell>
          <cell r="E571" t="str">
            <v>P</v>
          </cell>
          <cell r="F571" t="str">
            <v>Acer,Arnica,ROTRAATF</v>
          </cell>
          <cell r="G571">
            <v>11</v>
          </cell>
          <cell r="H571">
            <v>2</v>
          </cell>
          <cell r="I571" t="str">
            <v>EUR</v>
          </cell>
          <cell r="J571">
            <v>387.83</v>
          </cell>
          <cell r="K571" t="str">
            <v>PZ</v>
          </cell>
          <cell r="L571" t="str">
            <v>000000000000215211</v>
          </cell>
        </row>
        <row r="572">
          <cell r="A572">
            <v>215223</v>
          </cell>
          <cell r="B572" t="str">
            <v>ACER 220         850 KG CV</v>
          </cell>
          <cell r="D572">
            <v>850</v>
          </cell>
          <cell r="E572" t="str">
            <v>P</v>
          </cell>
          <cell r="F572" t="str">
            <v>Acer,Arnica,ROTRAATF</v>
          </cell>
          <cell r="G572">
            <v>11</v>
          </cell>
          <cell r="H572">
            <v>2</v>
          </cell>
          <cell r="I572" t="str">
            <v>EUR</v>
          </cell>
          <cell r="J572">
            <v>1834.72</v>
          </cell>
          <cell r="K572" t="str">
            <v>PZ</v>
          </cell>
          <cell r="L572" t="str">
            <v>000000000000215223</v>
          </cell>
        </row>
        <row r="573">
          <cell r="A573">
            <v>215240</v>
          </cell>
          <cell r="B573" t="str">
            <v>ACER 220          18 KG SE</v>
          </cell>
          <cell r="D573">
            <v>18</v>
          </cell>
          <cell r="E573" t="str">
            <v>P</v>
          </cell>
          <cell r="F573" t="str">
            <v>Acer,Arnica,ROTRAATF</v>
          </cell>
          <cell r="G573">
            <v>11</v>
          </cell>
          <cell r="H573">
            <v>2</v>
          </cell>
          <cell r="I573" t="str">
            <v>EUR</v>
          </cell>
          <cell r="J573">
            <v>42.11</v>
          </cell>
          <cell r="K573" t="str">
            <v>PZ</v>
          </cell>
          <cell r="L573" t="str">
            <v>000000000000215240</v>
          </cell>
        </row>
        <row r="574">
          <cell r="A574">
            <v>215300</v>
          </cell>
          <cell r="B574" t="str">
            <v>ACER 320                SF</v>
          </cell>
          <cell r="D574">
            <v>1000</v>
          </cell>
          <cell r="E574" t="str">
            <v>P</v>
          </cell>
          <cell r="F574" t="str">
            <v>Acer,Arnica,ROTRAATF</v>
          </cell>
          <cell r="G574">
            <v>11</v>
          </cell>
          <cell r="H574">
            <v>2</v>
          </cell>
          <cell r="I574" t="str">
            <v>EUR</v>
          </cell>
          <cell r="J574">
            <v>1989.13</v>
          </cell>
          <cell r="K574" t="str">
            <v>TM</v>
          </cell>
          <cell r="L574" t="str">
            <v>000000000000215300</v>
          </cell>
        </row>
        <row r="575">
          <cell r="A575">
            <v>215311</v>
          </cell>
          <cell r="B575" t="str">
            <v>ACER 320         180 KG FS</v>
          </cell>
          <cell r="D575">
            <v>180</v>
          </cell>
          <cell r="E575" t="str">
            <v>P</v>
          </cell>
          <cell r="F575" t="str">
            <v>Acer,Arnica,ROTRAATF</v>
          </cell>
          <cell r="G575">
            <v>11</v>
          </cell>
          <cell r="H575">
            <v>2</v>
          </cell>
          <cell r="I575" t="str">
            <v>EUR</v>
          </cell>
          <cell r="J575">
            <v>400.27</v>
          </cell>
          <cell r="K575" t="str">
            <v>PZ</v>
          </cell>
          <cell r="L575" t="str">
            <v>000000000000215311</v>
          </cell>
        </row>
        <row r="576">
          <cell r="A576">
            <v>215323</v>
          </cell>
          <cell r="B576" t="str">
            <v>ACER 320         850 KG CV</v>
          </cell>
          <cell r="D576">
            <v>850</v>
          </cell>
          <cell r="E576" t="str">
            <v>P</v>
          </cell>
          <cell r="F576" t="str">
            <v>Acer,Arnica,ROTRAATF</v>
          </cell>
          <cell r="G576">
            <v>11</v>
          </cell>
          <cell r="H576">
            <v>2</v>
          </cell>
          <cell r="I576" t="str">
            <v>EUR</v>
          </cell>
          <cell r="J576">
            <v>1893.48</v>
          </cell>
          <cell r="K576" t="str">
            <v>PZ</v>
          </cell>
          <cell r="L576" t="str">
            <v>000000000000215323</v>
          </cell>
        </row>
        <row r="577">
          <cell r="A577">
            <v>215340</v>
          </cell>
          <cell r="B577" t="str">
            <v>ACER 320          18 KG SE</v>
          </cell>
          <cell r="D577">
            <v>18</v>
          </cell>
          <cell r="E577" t="str">
            <v>P</v>
          </cell>
          <cell r="F577" t="str">
            <v>Acer,Arnica,ROTRAATF</v>
          </cell>
          <cell r="G577">
            <v>11</v>
          </cell>
          <cell r="H577">
            <v>2</v>
          </cell>
          <cell r="I577" t="str">
            <v>EUR</v>
          </cell>
          <cell r="J577">
            <v>43.35</v>
          </cell>
          <cell r="K577" t="str">
            <v>PZ</v>
          </cell>
          <cell r="L577" t="str">
            <v>000000000000215340</v>
          </cell>
        </row>
        <row r="578">
          <cell r="A578">
            <v>215400</v>
          </cell>
          <cell r="B578" t="str">
            <v>ACER 460                SF</v>
          </cell>
          <cell r="D578">
            <v>1000</v>
          </cell>
          <cell r="E578" t="str">
            <v>P</v>
          </cell>
          <cell r="F578" t="str">
            <v>Acer,Arnica,ROTRAATF</v>
          </cell>
          <cell r="G578">
            <v>11</v>
          </cell>
          <cell r="H578">
            <v>2</v>
          </cell>
          <cell r="I578" t="str">
            <v>EUR</v>
          </cell>
          <cell r="J578">
            <v>2055</v>
          </cell>
          <cell r="K578" t="str">
            <v>TM</v>
          </cell>
          <cell r="L578" t="str">
            <v>000000000000215400</v>
          </cell>
        </row>
        <row r="579">
          <cell r="A579">
            <v>215411</v>
          </cell>
          <cell r="B579" t="str">
            <v>ACER 460         180 KG FS</v>
          </cell>
          <cell r="D579">
            <v>180</v>
          </cell>
          <cell r="E579" t="str">
            <v>P</v>
          </cell>
          <cell r="F579" t="str">
            <v>Acer,Arnica,ROTRAATF</v>
          </cell>
          <cell r="G579">
            <v>11</v>
          </cell>
          <cell r="H579">
            <v>2</v>
          </cell>
          <cell r="I579" t="str">
            <v>EUR</v>
          </cell>
          <cell r="J579">
            <v>412.13</v>
          </cell>
          <cell r="K579" t="str">
            <v>PZ</v>
          </cell>
          <cell r="L579" t="str">
            <v>000000000000215411</v>
          </cell>
        </row>
        <row r="580">
          <cell r="A580">
            <v>215423</v>
          </cell>
          <cell r="B580" t="str">
            <v>ACER 460         850 KG CV</v>
          </cell>
          <cell r="D580">
            <v>850</v>
          </cell>
          <cell r="E580" t="str">
            <v>P</v>
          </cell>
          <cell r="F580" t="str">
            <v>Acer,Arnica,ROTRAATF</v>
          </cell>
          <cell r="G580">
            <v>11</v>
          </cell>
          <cell r="H580">
            <v>2</v>
          </cell>
          <cell r="I580" t="str">
            <v>EUR</v>
          </cell>
          <cell r="J580">
            <v>1949.47</v>
          </cell>
          <cell r="K580" t="str">
            <v>PZ</v>
          </cell>
          <cell r="L580" t="str">
            <v>000000000000215423</v>
          </cell>
        </row>
        <row r="581">
          <cell r="A581">
            <v>215440</v>
          </cell>
          <cell r="B581" t="str">
            <v>ACER 460          18 KG SE</v>
          </cell>
          <cell r="D581">
            <v>18</v>
          </cell>
          <cell r="E581" t="str">
            <v>P</v>
          </cell>
          <cell r="F581" t="str">
            <v>Acer,Arnica,ROTRAATF</v>
          </cell>
          <cell r="G581">
            <v>11</v>
          </cell>
          <cell r="H581">
            <v>2</v>
          </cell>
          <cell r="I581" t="str">
            <v>EUR</v>
          </cell>
          <cell r="J581">
            <v>44.54</v>
          </cell>
          <cell r="K581" t="str">
            <v>PZ</v>
          </cell>
          <cell r="L581" t="str">
            <v>000000000000215440</v>
          </cell>
        </row>
        <row r="582">
          <cell r="A582">
            <v>215500</v>
          </cell>
          <cell r="B582" t="str">
            <v>ACER 800                SF</v>
          </cell>
          <cell r="D582">
            <v>1000</v>
          </cell>
          <cell r="E582" t="str">
            <v>P</v>
          </cell>
          <cell r="F582" t="str">
            <v>Acer,Arnica,ROTRAATF</v>
          </cell>
          <cell r="G582">
            <v>11</v>
          </cell>
          <cell r="H582">
            <v>2</v>
          </cell>
          <cell r="I582" t="str">
            <v>EUR</v>
          </cell>
          <cell r="J582">
            <v>1695.64</v>
          </cell>
          <cell r="K582" t="str">
            <v>TM</v>
          </cell>
          <cell r="L582" t="str">
            <v>000000000000215500</v>
          </cell>
        </row>
        <row r="583">
          <cell r="A583">
            <v>215511</v>
          </cell>
          <cell r="B583" t="str">
            <v>ACER 800         180 KG FS</v>
          </cell>
          <cell r="D583">
            <v>180</v>
          </cell>
          <cell r="E583" t="str">
            <v>P</v>
          </cell>
          <cell r="F583" t="str">
            <v>Acer,Arnica,ROTRAATF</v>
          </cell>
          <cell r="G583">
            <v>11</v>
          </cell>
          <cell r="H583">
            <v>2</v>
          </cell>
          <cell r="I583" t="str">
            <v>EUR</v>
          </cell>
          <cell r="J583">
            <v>347.45</v>
          </cell>
          <cell r="K583" t="str">
            <v>PZ</v>
          </cell>
          <cell r="L583" t="str">
            <v>000000000000215511</v>
          </cell>
        </row>
        <row r="584">
          <cell r="A584">
            <v>215523</v>
          </cell>
          <cell r="B584" t="str">
            <v>ACER 800         850 KG CV</v>
          </cell>
          <cell r="D584">
            <v>850</v>
          </cell>
          <cell r="E584" t="str">
            <v>P</v>
          </cell>
          <cell r="F584" t="str">
            <v>Acer,Arnica,ROTRAATF</v>
          </cell>
          <cell r="G584">
            <v>11</v>
          </cell>
          <cell r="H584">
            <v>2</v>
          </cell>
          <cell r="I584" t="str">
            <v>EUR</v>
          </cell>
          <cell r="J584">
            <v>1644.01</v>
          </cell>
          <cell r="K584" t="str">
            <v>PZ</v>
          </cell>
          <cell r="L584" t="str">
            <v>000000000000215523</v>
          </cell>
        </row>
        <row r="585">
          <cell r="A585">
            <v>215540</v>
          </cell>
          <cell r="B585" t="str">
            <v>ACER 800          18 KG SE</v>
          </cell>
          <cell r="D585">
            <v>18</v>
          </cell>
          <cell r="E585" t="str">
            <v>P</v>
          </cell>
          <cell r="F585" t="str">
            <v>Acer,Arnica,ROTRAATF</v>
          </cell>
          <cell r="G585">
            <v>11</v>
          </cell>
          <cell r="H585">
            <v>2</v>
          </cell>
          <cell r="I585" t="str">
            <v>EUR</v>
          </cell>
          <cell r="J585">
            <v>38.04</v>
          </cell>
          <cell r="K585" t="str">
            <v>PZ</v>
          </cell>
          <cell r="L585" t="str">
            <v>000000000000215540</v>
          </cell>
        </row>
        <row r="586">
          <cell r="A586">
            <v>216000</v>
          </cell>
          <cell r="B586" t="str">
            <v>ACER 22                 SF</v>
          </cell>
          <cell r="D586">
            <v>1000</v>
          </cell>
          <cell r="E586" t="str">
            <v>P</v>
          </cell>
          <cell r="F586" t="str">
            <v>Acer,Arnica,ROTRAATF</v>
          </cell>
          <cell r="G586">
            <v>11</v>
          </cell>
          <cell r="H586">
            <v>2</v>
          </cell>
          <cell r="I586" t="str">
            <v>EUR</v>
          </cell>
          <cell r="J586">
            <v>1580.12</v>
          </cell>
          <cell r="K586" t="str">
            <v>TM</v>
          </cell>
          <cell r="L586" t="str">
            <v>000000000000216000</v>
          </cell>
        </row>
        <row r="587">
          <cell r="A587">
            <v>216012</v>
          </cell>
          <cell r="B587" t="str">
            <v>ACER 22          170 KG FS</v>
          </cell>
          <cell r="D587">
            <v>170</v>
          </cell>
          <cell r="E587" t="str">
            <v>P</v>
          </cell>
          <cell r="F587" t="str">
            <v>Acer,Arnica,ROTRAATF</v>
          </cell>
          <cell r="G587">
            <v>11</v>
          </cell>
          <cell r="H587">
            <v>2</v>
          </cell>
          <cell r="I587" t="str">
            <v>EUR</v>
          </cell>
          <cell r="J587">
            <v>309.99</v>
          </cell>
          <cell r="K587" t="str">
            <v>PZ</v>
          </cell>
          <cell r="L587" t="str">
            <v>000000000000216012</v>
          </cell>
        </row>
        <row r="588">
          <cell r="A588">
            <v>216023</v>
          </cell>
          <cell r="B588" t="str">
            <v>ACER 22          850 KG CV</v>
          </cell>
          <cell r="D588">
            <v>850</v>
          </cell>
          <cell r="E588" t="str">
            <v>P</v>
          </cell>
          <cell r="F588" t="str">
            <v>Acer,Arnica,ROTRAATF</v>
          </cell>
          <cell r="G588">
            <v>11</v>
          </cell>
          <cell r="H588">
            <v>2</v>
          </cell>
          <cell r="I588" t="str">
            <v>EUR</v>
          </cell>
          <cell r="J588">
            <v>1545.82</v>
          </cell>
          <cell r="K588" t="str">
            <v>PZ</v>
          </cell>
          <cell r="L588" t="str">
            <v>000000000000216023</v>
          </cell>
        </row>
        <row r="589">
          <cell r="A589">
            <v>216040</v>
          </cell>
          <cell r="B589" t="str">
            <v>ACER 22           18 KG SE</v>
          </cell>
          <cell r="D589">
            <v>18</v>
          </cell>
          <cell r="E589" t="str">
            <v>P</v>
          </cell>
          <cell r="F589" t="str">
            <v>Acer,Arnica,ROTRAATF</v>
          </cell>
          <cell r="G589">
            <v>11</v>
          </cell>
          <cell r="H589">
            <v>2</v>
          </cell>
          <cell r="I589" t="str">
            <v>EUR</v>
          </cell>
          <cell r="J589">
            <v>35.99</v>
          </cell>
          <cell r="K589" t="str">
            <v>PZ</v>
          </cell>
          <cell r="L589" t="str">
            <v>000000000000216040</v>
          </cell>
        </row>
        <row r="590">
          <cell r="A590">
            <v>216100</v>
          </cell>
          <cell r="B590" t="str">
            <v>ACER 32                 SF</v>
          </cell>
          <cell r="D590">
            <v>1000</v>
          </cell>
          <cell r="E590" t="str">
            <v>P</v>
          </cell>
          <cell r="F590" t="str">
            <v>Acer,Arnica,ROTRAATF</v>
          </cell>
          <cell r="G590">
            <v>11</v>
          </cell>
          <cell r="H590">
            <v>2</v>
          </cell>
          <cell r="I590" t="str">
            <v>EUR</v>
          </cell>
          <cell r="J590">
            <v>1670.64</v>
          </cell>
          <cell r="K590" t="str">
            <v>TM</v>
          </cell>
          <cell r="L590" t="str">
            <v>000000000000216100</v>
          </cell>
        </row>
        <row r="591">
          <cell r="A591">
            <v>216111</v>
          </cell>
          <cell r="B591" t="str">
            <v>ACER 32          180 KG FS</v>
          </cell>
          <cell r="D591">
            <v>180</v>
          </cell>
          <cell r="E591" t="str">
            <v>P</v>
          </cell>
          <cell r="F591" t="str">
            <v>Acer,Arnica,ROTRAATF</v>
          </cell>
          <cell r="G591">
            <v>11</v>
          </cell>
          <cell r="H591">
            <v>2</v>
          </cell>
          <cell r="I591" t="str">
            <v>EUR</v>
          </cell>
          <cell r="J591">
            <v>342.94</v>
          </cell>
          <cell r="K591" t="str">
            <v>PZ</v>
          </cell>
          <cell r="L591" t="str">
            <v>000000000000216111</v>
          </cell>
        </row>
        <row r="592">
          <cell r="A592">
            <v>216123</v>
          </cell>
          <cell r="B592" t="str">
            <v>ACER 32          850 KG CV</v>
          </cell>
          <cell r="D592">
            <v>850</v>
          </cell>
          <cell r="E592" t="str">
            <v>P</v>
          </cell>
          <cell r="F592" t="str">
            <v>Acer,Arnica,ROTRAATF</v>
          </cell>
          <cell r="G592">
            <v>11</v>
          </cell>
          <cell r="H592">
            <v>2</v>
          </cell>
          <cell r="I592" t="str">
            <v>EUR</v>
          </cell>
          <cell r="J592">
            <v>1622.76</v>
          </cell>
          <cell r="K592" t="str">
            <v>PZ</v>
          </cell>
          <cell r="L592" t="str">
            <v>000000000000216123</v>
          </cell>
        </row>
        <row r="593">
          <cell r="A593">
            <v>216140</v>
          </cell>
          <cell r="B593" t="str">
            <v>ACER 32           18 KG SE</v>
          </cell>
          <cell r="D593">
            <v>18</v>
          </cell>
          <cell r="E593" t="str">
            <v>P</v>
          </cell>
          <cell r="F593" t="str">
            <v>Acer,Arnica,ROTRAATF</v>
          </cell>
          <cell r="G593">
            <v>11</v>
          </cell>
          <cell r="H593">
            <v>2</v>
          </cell>
          <cell r="I593" t="str">
            <v>EUR</v>
          </cell>
          <cell r="J593">
            <v>37.619999999999997</v>
          </cell>
          <cell r="K593" t="str">
            <v>PZ</v>
          </cell>
          <cell r="L593" t="str">
            <v>000000000000216140</v>
          </cell>
        </row>
        <row r="594">
          <cell r="A594">
            <v>216200</v>
          </cell>
          <cell r="B594" t="str">
            <v>ACER 46                 SF</v>
          </cell>
          <cell r="D594">
            <v>1000</v>
          </cell>
          <cell r="E594" t="str">
            <v>P</v>
          </cell>
          <cell r="F594" t="str">
            <v>Acer,Arnica,ROTRAATF</v>
          </cell>
          <cell r="G594">
            <v>11</v>
          </cell>
          <cell r="H594">
            <v>2</v>
          </cell>
          <cell r="I594" t="str">
            <v>EUR</v>
          </cell>
          <cell r="J594">
            <v>1621.24</v>
          </cell>
          <cell r="K594" t="str">
            <v>TM</v>
          </cell>
          <cell r="L594" t="str">
            <v>000000000000216200</v>
          </cell>
        </row>
        <row r="595">
          <cell r="A595">
            <v>216211</v>
          </cell>
          <cell r="B595" t="str">
            <v>ACER 46          180 KG FS</v>
          </cell>
          <cell r="D595">
            <v>180</v>
          </cell>
          <cell r="E595" t="str">
            <v>P</v>
          </cell>
          <cell r="F595" t="str">
            <v>Acer,Arnica,ROTRAATF</v>
          </cell>
          <cell r="G595">
            <v>11</v>
          </cell>
          <cell r="H595">
            <v>2</v>
          </cell>
          <cell r="I595" t="str">
            <v>EUR</v>
          </cell>
          <cell r="J595">
            <v>334.05</v>
          </cell>
          <cell r="K595" t="str">
            <v>PZ</v>
          </cell>
          <cell r="L595" t="str">
            <v>000000000000216211</v>
          </cell>
        </row>
        <row r="596">
          <cell r="A596">
            <v>216223</v>
          </cell>
          <cell r="B596" t="str">
            <v>ACER 46          850 KG CV</v>
          </cell>
          <cell r="D596">
            <v>850</v>
          </cell>
          <cell r="E596" t="str">
            <v>P</v>
          </cell>
          <cell r="F596" t="str">
            <v>Acer,Arnica,ROTRAATF</v>
          </cell>
          <cell r="G596">
            <v>11</v>
          </cell>
          <cell r="H596">
            <v>2</v>
          </cell>
          <cell r="I596" t="str">
            <v>EUR</v>
          </cell>
          <cell r="J596">
            <v>1580.77</v>
          </cell>
          <cell r="K596" t="str">
            <v>PZ</v>
          </cell>
          <cell r="L596" t="str">
            <v>000000000000216223</v>
          </cell>
        </row>
        <row r="597">
          <cell r="A597">
            <v>216240</v>
          </cell>
          <cell r="B597" t="str">
            <v>ACER 46           18 KG SE</v>
          </cell>
          <cell r="D597">
            <v>18</v>
          </cell>
          <cell r="E597" t="str">
            <v>P</v>
          </cell>
          <cell r="F597" t="str">
            <v>Acer,Arnica,ROTRAATF</v>
          </cell>
          <cell r="G597">
            <v>11</v>
          </cell>
          <cell r="H597">
            <v>2</v>
          </cell>
          <cell r="I597" t="str">
            <v>EUR</v>
          </cell>
          <cell r="J597">
            <v>36.729999999999997</v>
          </cell>
          <cell r="K597" t="str">
            <v>PZ</v>
          </cell>
          <cell r="L597" t="str">
            <v>000000000000216240</v>
          </cell>
        </row>
        <row r="598">
          <cell r="A598">
            <v>216300</v>
          </cell>
          <cell r="B598" t="str">
            <v>ACER 68                 SF</v>
          </cell>
          <cell r="D598">
            <v>1000</v>
          </cell>
          <cell r="E598" t="str">
            <v>P</v>
          </cell>
          <cell r="F598" t="str">
            <v>Acer,Arnica,ROTRAATF</v>
          </cell>
          <cell r="G598">
            <v>11</v>
          </cell>
          <cell r="H598">
            <v>2</v>
          </cell>
          <cell r="I598" t="str">
            <v>EUR</v>
          </cell>
          <cell r="J598">
            <v>1714.16</v>
          </cell>
          <cell r="K598" t="str">
            <v>TM</v>
          </cell>
          <cell r="L598" t="str">
            <v>000000000000216300</v>
          </cell>
        </row>
        <row r="599">
          <cell r="A599">
            <v>216311</v>
          </cell>
          <cell r="B599" t="str">
            <v>ACER 68          180 KG FS</v>
          </cell>
          <cell r="D599">
            <v>180</v>
          </cell>
          <cell r="E599" t="str">
            <v>P</v>
          </cell>
          <cell r="F599" t="str">
            <v>Acer,Arnica,ROTRAATF</v>
          </cell>
          <cell r="G599">
            <v>11</v>
          </cell>
          <cell r="H599">
            <v>2</v>
          </cell>
          <cell r="I599" t="str">
            <v>EUR</v>
          </cell>
          <cell r="J599">
            <v>350.77</v>
          </cell>
          <cell r="K599" t="str">
            <v>PZ</v>
          </cell>
          <cell r="L599" t="str">
            <v>000000000000216311</v>
          </cell>
        </row>
        <row r="600">
          <cell r="A600">
            <v>216323</v>
          </cell>
          <cell r="B600" t="str">
            <v>ACER 68          850 KG CV</v>
          </cell>
          <cell r="D600">
            <v>850</v>
          </cell>
          <cell r="E600" t="str">
            <v>P</v>
          </cell>
          <cell r="F600" t="str">
            <v>Acer,Arnica,ROTRAATF</v>
          </cell>
          <cell r="G600">
            <v>11</v>
          </cell>
          <cell r="H600">
            <v>2</v>
          </cell>
          <cell r="I600" t="str">
            <v>EUR</v>
          </cell>
          <cell r="J600">
            <v>1659.75</v>
          </cell>
          <cell r="K600" t="str">
            <v>PZ</v>
          </cell>
          <cell r="L600" t="str">
            <v>000000000000216323</v>
          </cell>
        </row>
        <row r="601">
          <cell r="A601">
            <v>216340</v>
          </cell>
          <cell r="B601" t="str">
            <v>ACER 68           18 KG SE</v>
          </cell>
          <cell r="D601">
            <v>18</v>
          </cell>
          <cell r="E601" t="str">
            <v>P</v>
          </cell>
          <cell r="F601" t="str">
            <v>Acer,Arnica,ROTRAATF</v>
          </cell>
          <cell r="G601">
            <v>11</v>
          </cell>
          <cell r="H601">
            <v>2</v>
          </cell>
          <cell r="I601" t="str">
            <v>EUR</v>
          </cell>
          <cell r="J601">
            <v>38.4</v>
          </cell>
          <cell r="K601" t="str">
            <v>PZ</v>
          </cell>
          <cell r="L601" t="str">
            <v>000000000000216340</v>
          </cell>
        </row>
        <row r="602">
          <cell r="A602">
            <v>216400</v>
          </cell>
          <cell r="B602" t="str">
            <v>ACER 100                SF</v>
          </cell>
          <cell r="D602">
            <v>1000</v>
          </cell>
          <cell r="E602" t="str">
            <v>P</v>
          </cell>
          <cell r="F602" t="str">
            <v>Acer,Arnica,ROTRAATF</v>
          </cell>
          <cell r="G602">
            <v>11</v>
          </cell>
          <cell r="H602">
            <v>2</v>
          </cell>
          <cell r="I602" t="str">
            <v>EUR</v>
          </cell>
          <cell r="J602">
            <v>1741.33</v>
          </cell>
          <cell r="K602" t="str">
            <v>TM</v>
          </cell>
          <cell r="L602" t="str">
            <v>000000000000216400</v>
          </cell>
        </row>
        <row r="603">
          <cell r="A603">
            <v>216411</v>
          </cell>
          <cell r="B603" t="str">
            <v>ACER 100         180 KG FS</v>
          </cell>
          <cell r="D603">
            <v>180</v>
          </cell>
          <cell r="E603" t="str">
            <v>P</v>
          </cell>
          <cell r="F603" t="str">
            <v>Acer,Arnica,ROTRAATF</v>
          </cell>
          <cell r="G603">
            <v>11</v>
          </cell>
          <cell r="H603">
            <v>2</v>
          </cell>
          <cell r="I603" t="str">
            <v>EUR</v>
          </cell>
          <cell r="J603">
            <v>355.67</v>
          </cell>
          <cell r="K603" t="str">
            <v>PZ</v>
          </cell>
          <cell r="L603" t="str">
            <v>000000000000216411</v>
          </cell>
        </row>
        <row r="604">
          <cell r="A604">
            <v>216423</v>
          </cell>
          <cell r="B604" t="str">
            <v>ACER 100         850 KG CV</v>
          </cell>
          <cell r="D604">
            <v>850</v>
          </cell>
          <cell r="E604" t="str">
            <v>P</v>
          </cell>
          <cell r="F604" t="str">
            <v>Acer,Arnica,ROTRAATF</v>
          </cell>
          <cell r="G604">
            <v>11</v>
          </cell>
          <cell r="H604">
            <v>2</v>
          </cell>
          <cell r="I604" t="str">
            <v>EUR</v>
          </cell>
          <cell r="J604">
            <v>1843.99</v>
          </cell>
          <cell r="K604" t="str">
            <v>PZ</v>
          </cell>
          <cell r="L604" t="str">
            <v>000000000000216423</v>
          </cell>
        </row>
        <row r="605">
          <cell r="A605">
            <v>216440</v>
          </cell>
          <cell r="B605" t="str">
            <v>ACER 100          18 KG SE</v>
          </cell>
          <cell r="D605">
            <v>18</v>
          </cell>
          <cell r="E605" t="str">
            <v>P</v>
          </cell>
          <cell r="F605" t="str">
            <v>Acer,Arnica,ROTRAATF</v>
          </cell>
          <cell r="G605">
            <v>11</v>
          </cell>
          <cell r="H605">
            <v>2</v>
          </cell>
          <cell r="I605" t="str">
            <v>EUR</v>
          </cell>
          <cell r="J605">
            <v>38.89</v>
          </cell>
          <cell r="K605" t="str">
            <v>PZ</v>
          </cell>
          <cell r="L605" t="str">
            <v>000000000000216440</v>
          </cell>
        </row>
        <row r="606">
          <cell r="A606">
            <v>216500</v>
          </cell>
          <cell r="B606" t="str">
            <v>ACER 150                SF</v>
          </cell>
          <cell r="D606">
            <v>1000</v>
          </cell>
          <cell r="E606" t="str">
            <v>P</v>
          </cell>
          <cell r="F606" t="str">
            <v>Acer,Arnica,ROTRAATF</v>
          </cell>
          <cell r="G606">
            <v>11</v>
          </cell>
          <cell r="H606">
            <v>2</v>
          </cell>
          <cell r="I606" t="str">
            <v>EUR</v>
          </cell>
          <cell r="J606">
            <v>1834.71</v>
          </cell>
          <cell r="K606" t="str">
            <v>TM</v>
          </cell>
          <cell r="L606" t="str">
            <v>000000000000216500</v>
          </cell>
        </row>
        <row r="607">
          <cell r="A607">
            <v>216511</v>
          </cell>
          <cell r="B607" t="str">
            <v>ACER 150         180 KG FS</v>
          </cell>
          <cell r="D607">
            <v>180</v>
          </cell>
          <cell r="E607" t="str">
            <v>P</v>
          </cell>
          <cell r="F607" t="str">
            <v>Acer,Arnica,ROTRAATF</v>
          </cell>
          <cell r="G607">
            <v>11</v>
          </cell>
          <cell r="H607">
            <v>2</v>
          </cell>
          <cell r="I607" t="str">
            <v>EUR</v>
          </cell>
          <cell r="J607">
            <v>372.47</v>
          </cell>
          <cell r="K607" t="str">
            <v>PZ</v>
          </cell>
          <cell r="L607" t="str">
            <v>000000000000216511</v>
          </cell>
        </row>
        <row r="608">
          <cell r="A608">
            <v>216523</v>
          </cell>
          <cell r="B608" t="str">
            <v>ACER 150         850 KG CV</v>
          </cell>
          <cell r="D608">
            <v>850</v>
          </cell>
          <cell r="E608" t="str">
            <v>P</v>
          </cell>
          <cell r="F608" t="str">
            <v>Acer,Arnica,ROTRAATF</v>
          </cell>
          <cell r="G608">
            <v>11</v>
          </cell>
          <cell r="H608">
            <v>2</v>
          </cell>
          <cell r="I608" t="str">
            <v>EUR</v>
          </cell>
          <cell r="J608">
            <v>1762.22</v>
          </cell>
          <cell r="K608" t="str">
            <v>PZ</v>
          </cell>
          <cell r="L608" t="str">
            <v>000000000000216523</v>
          </cell>
        </row>
        <row r="609">
          <cell r="A609">
            <v>216540</v>
          </cell>
          <cell r="B609" t="str">
            <v>ACER 150          18 KG SE</v>
          </cell>
          <cell r="D609">
            <v>18</v>
          </cell>
          <cell r="E609" t="str">
            <v>P</v>
          </cell>
          <cell r="F609" t="str">
            <v>Acer,Arnica,ROTRAATF</v>
          </cell>
          <cell r="G609">
            <v>11</v>
          </cell>
          <cell r="H609">
            <v>2</v>
          </cell>
          <cell r="I609" t="str">
            <v>EUR</v>
          </cell>
          <cell r="J609">
            <v>40.57</v>
          </cell>
          <cell r="K609" t="str">
            <v>PZ</v>
          </cell>
          <cell r="L609" t="str">
            <v>000000000000216540</v>
          </cell>
        </row>
        <row r="610">
          <cell r="A610">
            <v>216600</v>
          </cell>
          <cell r="B610" t="str">
            <v>ACER LSX 460            SF</v>
          </cell>
          <cell r="D610">
            <v>1000</v>
          </cell>
          <cell r="E610" t="str">
            <v>P</v>
          </cell>
          <cell r="F610" t="str">
            <v>Acer,Arnica,ROTRAATF</v>
          </cell>
          <cell r="G610">
            <v>11</v>
          </cell>
          <cell r="H610">
            <v>2</v>
          </cell>
          <cell r="I610" t="str">
            <v>EUR</v>
          </cell>
          <cell r="J610">
            <v>5819</v>
          </cell>
          <cell r="K610" t="str">
            <v>TM</v>
          </cell>
          <cell r="N610">
            <v>2.9093350999999998</v>
          </cell>
        </row>
        <row r="611">
          <cell r="A611">
            <v>216611</v>
          </cell>
          <cell r="B611" t="str">
            <v>ACER LSX 460   180 KG   FS</v>
          </cell>
          <cell r="D611">
            <v>180</v>
          </cell>
          <cell r="E611" t="str">
            <v>P</v>
          </cell>
          <cell r="F611" t="str">
            <v>Acer,Arnica,ROTRAATF</v>
          </cell>
          <cell r="G611">
            <v>11</v>
          </cell>
          <cell r="H611">
            <v>2</v>
          </cell>
          <cell r="I611" t="str">
            <v>EUR</v>
          </cell>
          <cell r="J611">
            <v>1092</v>
          </cell>
          <cell r="K611" t="str">
            <v>PZ</v>
          </cell>
          <cell r="N611">
            <v>3.0331649999999999</v>
          </cell>
        </row>
        <row r="612">
          <cell r="A612">
            <v>216640</v>
          </cell>
          <cell r="B612" t="str">
            <v>ACER LSX 460   18  KG   SE</v>
          </cell>
          <cell r="D612">
            <v>18</v>
          </cell>
          <cell r="E612" t="str">
            <v>P</v>
          </cell>
          <cell r="F612" t="str">
            <v>Acer,Arnica,ROTRAATF</v>
          </cell>
          <cell r="G612">
            <v>11</v>
          </cell>
          <cell r="H612">
            <v>2</v>
          </cell>
          <cell r="I612" t="str">
            <v>EUR</v>
          </cell>
          <cell r="J612">
            <v>113</v>
          </cell>
          <cell r="K612" t="str">
            <v>PZ</v>
          </cell>
          <cell r="N612">
            <v>3.1288808000000001</v>
          </cell>
        </row>
        <row r="613">
          <cell r="A613">
            <v>230100</v>
          </cell>
          <cell r="B613" t="str">
            <v>OSO 15                  SF</v>
          </cell>
          <cell r="D613">
            <v>1000</v>
          </cell>
          <cell r="E613" t="str">
            <v>P</v>
          </cell>
          <cell r="F613" t="str">
            <v>OSO</v>
          </cell>
          <cell r="G613">
            <v>10</v>
          </cell>
          <cell r="H613">
            <v>2</v>
          </cell>
          <cell r="I613" t="str">
            <v>EUR</v>
          </cell>
          <cell r="J613">
            <v>1508.15</v>
          </cell>
          <cell r="K613" t="str">
            <v>TM</v>
          </cell>
          <cell r="L613" t="str">
            <v>000000000000230100</v>
          </cell>
        </row>
        <row r="614">
          <cell r="A614">
            <v>230112</v>
          </cell>
          <cell r="B614" t="str">
            <v>OSO 15           170 KG FS</v>
          </cell>
          <cell r="D614">
            <v>170</v>
          </cell>
          <cell r="E614" t="str">
            <v>P</v>
          </cell>
          <cell r="F614" t="str">
            <v>OSO</v>
          </cell>
          <cell r="G614">
            <v>10</v>
          </cell>
          <cell r="H614">
            <v>2</v>
          </cell>
          <cell r="I614" t="str">
            <v>EUR</v>
          </cell>
          <cell r="J614">
            <v>297.75</v>
          </cell>
          <cell r="K614" t="str">
            <v>PZ</v>
          </cell>
          <cell r="L614" t="str">
            <v>000000000000230112</v>
          </cell>
        </row>
        <row r="615">
          <cell r="A615">
            <v>230123</v>
          </cell>
          <cell r="B615" t="str">
            <v>OSO 15           850 KG CV</v>
          </cell>
          <cell r="D615">
            <v>850</v>
          </cell>
          <cell r="E615" t="str">
            <v>P</v>
          </cell>
          <cell r="F615" t="str">
            <v>OSO</v>
          </cell>
          <cell r="G615">
            <v>10</v>
          </cell>
          <cell r="H615">
            <v>2</v>
          </cell>
          <cell r="I615" t="str">
            <v>EUR</v>
          </cell>
          <cell r="J615">
            <v>1484.65</v>
          </cell>
          <cell r="K615" t="str">
            <v>PZ</v>
          </cell>
          <cell r="L615" t="str">
            <v>000000000000230123</v>
          </cell>
        </row>
        <row r="616">
          <cell r="A616">
            <v>230140</v>
          </cell>
          <cell r="B616" t="str">
            <v>OSO 15            18 KG SE</v>
          </cell>
          <cell r="D616">
            <v>18</v>
          </cell>
          <cell r="E616" t="str">
            <v>P</v>
          </cell>
          <cell r="F616" t="str">
            <v>OSO</v>
          </cell>
          <cell r="G616">
            <v>10</v>
          </cell>
          <cell r="H616">
            <v>2</v>
          </cell>
          <cell r="I616" t="str">
            <v>EUR</v>
          </cell>
          <cell r="J616">
            <v>34.69</v>
          </cell>
          <cell r="K616" t="str">
            <v>PZ</v>
          </cell>
          <cell r="L616" t="str">
            <v>000000000000230140</v>
          </cell>
        </row>
        <row r="617">
          <cell r="A617">
            <v>230200</v>
          </cell>
          <cell r="B617" t="str">
            <v>OSO 32                  SF</v>
          </cell>
          <cell r="D617">
            <v>1000</v>
          </cell>
          <cell r="E617" t="str">
            <v>P</v>
          </cell>
          <cell r="F617" t="str">
            <v>OSO</v>
          </cell>
          <cell r="G617">
            <v>10</v>
          </cell>
          <cell r="H617">
            <v>2</v>
          </cell>
          <cell r="I617" t="str">
            <v>EUR</v>
          </cell>
          <cell r="J617">
            <v>1725.36</v>
          </cell>
          <cell r="K617" t="str">
            <v>TM</v>
          </cell>
          <cell r="L617" t="str">
            <v>000000000000230200</v>
          </cell>
        </row>
        <row r="618">
          <cell r="A618">
            <v>230211</v>
          </cell>
          <cell r="B618" t="str">
            <v>OSO 32           180 KG FS</v>
          </cell>
          <cell r="D618">
            <v>180</v>
          </cell>
          <cell r="E618" t="str">
            <v>P</v>
          </cell>
          <cell r="F618" t="str">
            <v>OSO</v>
          </cell>
          <cell r="G618">
            <v>10</v>
          </cell>
          <cell r="H618">
            <v>2</v>
          </cell>
          <cell r="I618" t="str">
            <v>EUR</v>
          </cell>
          <cell r="J618">
            <v>352.79</v>
          </cell>
          <cell r="K618" t="str">
            <v>PZ</v>
          </cell>
          <cell r="L618" t="str">
            <v>000000000000230211</v>
          </cell>
        </row>
        <row r="619">
          <cell r="A619">
            <v>230223</v>
          </cell>
          <cell r="B619" t="str">
            <v>OSO 32           850 KG CV</v>
          </cell>
          <cell r="D619">
            <v>850</v>
          </cell>
          <cell r="E619" t="str">
            <v>P</v>
          </cell>
          <cell r="F619" t="str">
            <v>OSO</v>
          </cell>
          <cell r="G619">
            <v>10</v>
          </cell>
          <cell r="H619">
            <v>2</v>
          </cell>
          <cell r="I619" t="str">
            <v>EUR</v>
          </cell>
          <cell r="J619">
            <v>1669.27</v>
          </cell>
          <cell r="K619" t="str">
            <v>PZ</v>
          </cell>
          <cell r="L619" t="str">
            <v>000000000000230223</v>
          </cell>
        </row>
        <row r="620">
          <cell r="A620">
            <v>230230</v>
          </cell>
          <cell r="B620" t="str">
            <v>OSO 32            48 KG FS</v>
          </cell>
          <cell r="D620">
            <v>48</v>
          </cell>
          <cell r="E620" t="str">
            <v>P</v>
          </cell>
          <cell r="F620" t="str">
            <v>OSO</v>
          </cell>
          <cell r="G620">
            <v>10</v>
          </cell>
          <cell r="H620">
            <v>2</v>
          </cell>
          <cell r="I620" t="str">
            <v>EUR</v>
          </cell>
          <cell r="J620">
            <v>104</v>
          </cell>
          <cell r="K620" t="str">
            <v>PZ</v>
          </cell>
          <cell r="L620" t="str">
            <v>000000000000230230</v>
          </cell>
          <cell r="N620">
            <v>1.0794299999999999</v>
          </cell>
          <cell r="O620">
            <v>104</v>
          </cell>
        </row>
        <row r="621">
          <cell r="A621">
            <v>230240</v>
          </cell>
          <cell r="B621" t="str">
            <v>OSO 32            18 KG SE</v>
          </cell>
          <cell r="D621">
            <v>18</v>
          </cell>
          <cell r="E621" t="str">
            <v>P</v>
          </cell>
          <cell r="F621" t="str">
            <v>OSO</v>
          </cell>
          <cell r="G621">
            <v>10</v>
          </cell>
          <cell r="H621">
            <v>2</v>
          </cell>
          <cell r="I621" t="str">
            <v>EUR</v>
          </cell>
          <cell r="J621">
            <v>38.6</v>
          </cell>
          <cell r="K621" t="str">
            <v>PZ</v>
          </cell>
          <cell r="L621" t="str">
            <v>000000000000230240</v>
          </cell>
        </row>
        <row r="622">
          <cell r="A622">
            <v>230300</v>
          </cell>
          <cell r="B622" t="str">
            <v>OSO 46                  SF</v>
          </cell>
          <cell r="D622">
            <v>1000</v>
          </cell>
          <cell r="E622" t="str">
            <v>P</v>
          </cell>
          <cell r="F622" t="str">
            <v>OSO</v>
          </cell>
          <cell r="G622">
            <v>10</v>
          </cell>
          <cell r="H622">
            <v>2</v>
          </cell>
          <cell r="I622" t="str">
            <v>EUR</v>
          </cell>
          <cell r="J622">
            <v>1744.71</v>
          </cell>
          <cell r="K622" t="str">
            <v>TM</v>
          </cell>
          <cell r="L622" t="str">
            <v>000000000000230300</v>
          </cell>
        </row>
        <row r="623">
          <cell r="A623">
            <v>230311</v>
          </cell>
          <cell r="B623" t="str">
            <v>OSO 46           180 KG FS</v>
          </cell>
          <cell r="D623">
            <v>180</v>
          </cell>
          <cell r="E623" t="str">
            <v>P</v>
          </cell>
          <cell r="F623" t="str">
            <v>OSO</v>
          </cell>
          <cell r="G623">
            <v>10</v>
          </cell>
          <cell r="H623">
            <v>2</v>
          </cell>
          <cell r="I623" t="str">
            <v>EUR</v>
          </cell>
          <cell r="J623">
            <v>356.27</v>
          </cell>
          <cell r="K623" t="str">
            <v>PZ</v>
          </cell>
          <cell r="L623" t="str">
            <v>000000000000230311</v>
          </cell>
        </row>
        <row r="624">
          <cell r="A624">
            <v>230323</v>
          </cell>
          <cell r="B624" t="str">
            <v>OSO 46           850 KG CV</v>
          </cell>
          <cell r="D624">
            <v>850</v>
          </cell>
          <cell r="E624" t="str">
            <v>P</v>
          </cell>
          <cell r="F624" t="str">
            <v>OSO</v>
          </cell>
          <cell r="G624">
            <v>10</v>
          </cell>
          <cell r="H624">
            <v>2</v>
          </cell>
          <cell r="I624" t="str">
            <v>EUR</v>
          </cell>
          <cell r="J624">
            <v>1685.72</v>
          </cell>
          <cell r="K624" t="str">
            <v>PZ</v>
          </cell>
          <cell r="L624" t="str">
            <v>000000000000230323</v>
          </cell>
        </row>
        <row r="625">
          <cell r="A625">
            <v>230330</v>
          </cell>
          <cell r="B625" t="str">
            <v>OSO 46            48 KG  FS</v>
          </cell>
          <cell r="D625">
            <v>48</v>
          </cell>
          <cell r="E625" t="str">
            <v>P</v>
          </cell>
          <cell r="F625" t="str">
            <v>OSO</v>
          </cell>
          <cell r="G625">
            <v>10</v>
          </cell>
          <cell r="H625">
            <v>2</v>
          </cell>
          <cell r="I625" t="str">
            <v>EUR</v>
          </cell>
          <cell r="J625">
            <v>105</v>
          </cell>
          <cell r="K625" t="str">
            <v>PZ</v>
          </cell>
          <cell r="L625" t="str">
            <v>000000000000230330</v>
          </cell>
          <cell r="N625">
            <v>1.0890139999999999</v>
          </cell>
          <cell r="O625">
            <v>105</v>
          </cell>
        </row>
        <row r="626">
          <cell r="A626">
            <v>230340</v>
          </cell>
          <cell r="B626" t="str">
            <v>OSO 46            18 KG SE</v>
          </cell>
          <cell r="D626">
            <v>18</v>
          </cell>
          <cell r="E626" t="str">
            <v>P</v>
          </cell>
          <cell r="F626" t="str">
            <v>OSO</v>
          </cell>
          <cell r="G626">
            <v>10</v>
          </cell>
          <cell r="H626">
            <v>2</v>
          </cell>
          <cell r="I626" t="str">
            <v>EUR</v>
          </cell>
          <cell r="J626">
            <v>38.950000000000003</v>
          </cell>
          <cell r="K626" t="str">
            <v>PZ</v>
          </cell>
          <cell r="L626" t="str">
            <v>000000000000230340</v>
          </cell>
        </row>
        <row r="627">
          <cell r="A627">
            <v>230392</v>
          </cell>
          <cell r="B627" t="str">
            <v>OSO 46     6X4 LT TA PET</v>
          </cell>
          <cell r="D627">
            <v>21.07</v>
          </cell>
          <cell r="E627" t="str">
            <v>P</v>
          </cell>
          <cell r="F627" t="str">
            <v>OSO</v>
          </cell>
          <cell r="G627">
            <v>10</v>
          </cell>
          <cell r="H627">
            <v>2</v>
          </cell>
          <cell r="I627" t="str">
            <v>EUR</v>
          </cell>
          <cell r="J627">
            <v>48.34</v>
          </cell>
          <cell r="K627" t="str">
            <v>PZ</v>
          </cell>
          <cell r="L627" t="str">
            <v>000000000000230392</v>
          </cell>
        </row>
        <row r="628">
          <cell r="A628">
            <v>230400</v>
          </cell>
          <cell r="B628" t="str">
            <v>OSO 68                  SF</v>
          </cell>
          <cell r="D628">
            <v>1000</v>
          </cell>
          <cell r="E628" t="str">
            <v>P</v>
          </cell>
          <cell r="F628" t="str">
            <v>OSO</v>
          </cell>
          <cell r="G628">
            <v>10</v>
          </cell>
          <cell r="H628">
            <v>2</v>
          </cell>
          <cell r="I628" t="str">
            <v>EUR</v>
          </cell>
          <cell r="J628">
            <v>1767.66</v>
          </cell>
          <cell r="K628" t="str">
            <v>TM</v>
          </cell>
          <cell r="L628" t="str">
            <v>000000000000230400</v>
          </cell>
        </row>
        <row r="629">
          <cell r="A629">
            <v>230411</v>
          </cell>
          <cell r="B629" t="str">
            <v>OSO 68           180 KG FS</v>
          </cell>
          <cell r="D629">
            <v>180</v>
          </cell>
          <cell r="E629" t="str">
            <v>P</v>
          </cell>
          <cell r="F629" t="str">
            <v>OSO</v>
          </cell>
          <cell r="G629">
            <v>10</v>
          </cell>
          <cell r="H629">
            <v>2</v>
          </cell>
          <cell r="I629" t="str">
            <v>EUR</v>
          </cell>
          <cell r="J629">
            <v>360.41</v>
          </cell>
          <cell r="K629" t="str">
            <v>PZ</v>
          </cell>
          <cell r="L629" t="str">
            <v>000000000000230411</v>
          </cell>
        </row>
        <row r="630">
          <cell r="A630">
            <v>230423</v>
          </cell>
          <cell r="B630" t="str">
            <v>OSO 68           850 KG CV</v>
          </cell>
          <cell r="D630">
            <v>850</v>
          </cell>
          <cell r="E630" t="str">
            <v>P</v>
          </cell>
          <cell r="F630" t="str">
            <v>OSO</v>
          </cell>
          <cell r="G630">
            <v>10</v>
          </cell>
          <cell r="H630">
            <v>2</v>
          </cell>
          <cell r="I630" t="str">
            <v>EUR</v>
          </cell>
          <cell r="J630">
            <v>1705.23</v>
          </cell>
          <cell r="K630" t="str">
            <v>PZ</v>
          </cell>
          <cell r="L630" t="str">
            <v>000000000000230423</v>
          </cell>
        </row>
        <row r="631">
          <cell r="A631">
            <v>230440</v>
          </cell>
          <cell r="B631" t="str">
            <v>OSO 68            18 KG SE</v>
          </cell>
          <cell r="D631">
            <v>18</v>
          </cell>
          <cell r="E631" t="str">
            <v>P</v>
          </cell>
          <cell r="F631" t="str">
            <v>OSO</v>
          </cell>
          <cell r="G631">
            <v>10</v>
          </cell>
          <cell r="H631">
            <v>2</v>
          </cell>
          <cell r="I631" t="str">
            <v>EUR</v>
          </cell>
          <cell r="J631">
            <v>39.369999999999997</v>
          </cell>
          <cell r="K631" t="str">
            <v>PZ</v>
          </cell>
          <cell r="L631" t="str">
            <v>000000000000230440</v>
          </cell>
        </row>
        <row r="632">
          <cell r="A632">
            <v>230500</v>
          </cell>
          <cell r="B632" t="str">
            <v>OSO 100                 SF</v>
          </cell>
          <cell r="D632">
            <v>1000</v>
          </cell>
          <cell r="E632" t="str">
            <v>P</v>
          </cell>
          <cell r="F632" t="str">
            <v>OSO</v>
          </cell>
          <cell r="G632">
            <v>10</v>
          </cell>
          <cell r="H632">
            <v>2</v>
          </cell>
          <cell r="I632" t="str">
            <v>EUR</v>
          </cell>
          <cell r="J632">
            <v>1801.46</v>
          </cell>
          <cell r="K632" t="str">
            <v>TM</v>
          </cell>
          <cell r="L632" t="str">
            <v>000000000000230500</v>
          </cell>
        </row>
        <row r="633">
          <cell r="A633">
            <v>230511</v>
          </cell>
          <cell r="B633" t="str">
            <v>OSO 100          180 KG FS</v>
          </cell>
          <cell r="D633">
            <v>180</v>
          </cell>
          <cell r="E633" t="str">
            <v>P</v>
          </cell>
          <cell r="F633" t="str">
            <v>OSO</v>
          </cell>
          <cell r="G633">
            <v>10</v>
          </cell>
          <cell r="H633">
            <v>2</v>
          </cell>
          <cell r="I633" t="str">
            <v>EUR</v>
          </cell>
          <cell r="J633">
            <v>366.49</v>
          </cell>
          <cell r="K633" t="str">
            <v>PZ</v>
          </cell>
          <cell r="L633" t="str">
            <v>000000000000230511</v>
          </cell>
        </row>
        <row r="634">
          <cell r="A634">
            <v>230523</v>
          </cell>
          <cell r="B634" t="str">
            <v>OSO 100          850 KG CV</v>
          </cell>
          <cell r="D634">
            <v>850</v>
          </cell>
          <cell r="E634" t="str">
            <v>P</v>
          </cell>
          <cell r="F634" t="str">
            <v>OSO</v>
          </cell>
          <cell r="G634">
            <v>10</v>
          </cell>
          <cell r="H634">
            <v>2</v>
          </cell>
          <cell r="I634" t="str">
            <v>EUR</v>
          </cell>
          <cell r="J634">
            <v>1733.95</v>
          </cell>
          <cell r="K634" t="str">
            <v>PZ</v>
          </cell>
          <cell r="L634" t="str">
            <v>000000000000230523</v>
          </cell>
        </row>
        <row r="635">
          <cell r="A635">
            <v>230540</v>
          </cell>
          <cell r="B635" t="str">
            <v>OSO 100           18 KG SE</v>
          </cell>
          <cell r="D635">
            <v>18</v>
          </cell>
          <cell r="E635" t="str">
            <v>P</v>
          </cell>
          <cell r="F635" t="str">
            <v>OSO</v>
          </cell>
          <cell r="G635">
            <v>10</v>
          </cell>
          <cell r="H635">
            <v>2</v>
          </cell>
          <cell r="I635" t="str">
            <v>EUR</v>
          </cell>
          <cell r="J635">
            <v>39.97</v>
          </cell>
          <cell r="K635" t="str">
            <v>PZ</v>
          </cell>
          <cell r="L635" t="str">
            <v>000000000000230540</v>
          </cell>
        </row>
        <row r="636">
          <cell r="A636">
            <v>230600</v>
          </cell>
          <cell r="B636" t="str">
            <v>OSO 150                 SF</v>
          </cell>
          <cell r="D636">
            <v>1000</v>
          </cell>
          <cell r="E636" t="str">
            <v>P</v>
          </cell>
          <cell r="F636" t="str">
            <v>OSO</v>
          </cell>
          <cell r="G636">
            <v>10</v>
          </cell>
          <cell r="H636">
            <v>2</v>
          </cell>
          <cell r="I636" t="str">
            <v>EUR</v>
          </cell>
          <cell r="J636">
            <v>1899.46</v>
          </cell>
          <cell r="K636" t="str">
            <v>TM</v>
          </cell>
          <cell r="L636" t="str">
            <v>000000000000230600</v>
          </cell>
        </row>
        <row r="637">
          <cell r="A637">
            <v>230611</v>
          </cell>
          <cell r="B637" t="str">
            <v>OSO 150          180 KG FS</v>
          </cell>
          <cell r="D637">
            <v>180</v>
          </cell>
          <cell r="E637" t="str">
            <v>P</v>
          </cell>
          <cell r="F637" t="str">
            <v>OSO</v>
          </cell>
          <cell r="G637">
            <v>10</v>
          </cell>
          <cell r="H637">
            <v>2</v>
          </cell>
          <cell r="I637" t="str">
            <v>EUR</v>
          </cell>
          <cell r="J637">
            <v>384.13</v>
          </cell>
          <cell r="K637" t="str">
            <v>PZ</v>
          </cell>
          <cell r="L637" t="str">
            <v>000000000000230611</v>
          </cell>
        </row>
        <row r="638">
          <cell r="A638">
            <v>230623</v>
          </cell>
          <cell r="B638" t="str">
            <v>OSO 150          850 KG CV</v>
          </cell>
          <cell r="D638">
            <v>850</v>
          </cell>
          <cell r="E638" t="str">
            <v>P</v>
          </cell>
          <cell r="F638" t="str">
            <v>OSO</v>
          </cell>
          <cell r="G638">
            <v>10</v>
          </cell>
          <cell r="H638">
            <v>2</v>
          </cell>
          <cell r="I638" t="str">
            <v>EUR</v>
          </cell>
          <cell r="J638">
            <v>1817.25</v>
          </cell>
          <cell r="K638" t="str">
            <v>PZ</v>
          </cell>
          <cell r="L638" t="str">
            <v>000000000000230623</v>
          </cell>
        </row>
        <row r="639">
          <cell r="A639">
            <v>230640</v>
          </cell>
          <cell r="B639" t="str">
            <v>OSO 150           18 KG SC</v>
          </cell>
          <cell r="D639">
            <v>18</v>
          </cell>
          <cell r="E639" t="str">
            <v>P</v>
          </cell>
          <cell r="F639" t="str">
            <v>OSO</v>
          </cell>
          <cell r="G639">
            <v>10</v>
          </cell>
          <cell r="H639">
            <v>2</v>
          </cell>
          <cell r="I639" t="str">
            <v>EUR</v>
          </cell>
          <cell r="J639">
            <v>41.74</v>
          </cell>
          <cell r="K639" t="str">
            <v>PZ</v>
          </cell>
          <cell r="L639" t="str">
            <v>000000000000230640</v>
          </cell>
        </row>
        <row r="640">
          <cell r="A640">
            <v>230700</v>
          </cell>
          <cell r="B640" t="str">
            <v>OSO PM 46               SF</v>
          </cell>
          <cell r="D640">
            <v>1000</v>
          </cell>
          <cell r="E640" t="str">
            <v>P</v>
          </cell>
          <cell r="F640" t="str">
            <v>OSO</v>
          </cell>
          <cell r="G640">
            <v>10</v>
          </cell>
          <cell r="H640">
            <v>2</v>
          </cell>
          <cell r="I640" t="str">
            <v>EUR</v>
          </cell>
          <cell r="J640">
            <v>1892.71</v>
          </cell>
          <cell r="K640" t="str">
            <v>TM</v>
          </cell>
          <cell r="L640" t="str">
            <v>000000000000230700</v>
          </cell>
        </row>
        <row r="641">
          <cell r="A641">
            <v>230711</v>
          </cell>
          <cell r="B641" t="str">
            <v>OSO PM 46       180 KG FS</v>
          </cell>
          <cell r="D641">
            <v>180</v>
          </cell>
          <cell r="E641" t="str">
            <v>P</v>
          </cell>
          <cell r="F641" t="str">
            <v>OSO</v>
          </cell>
          <cell r="G641">
            <v>10</v>
          </cell>
          <cell r="H641">
            <v>2</v>
          </cell>
          <cell r="I641" t="str">
            <v>EUR</v>
          </cell>
          <cell r="J641">
            <v>382.95</v>
          </cell>
          <cell r="K641" t="str">
            <v>PZ</v>
          </cell>
          <cell r="L641" t="str">
            <v>000000000000230711</v>
          </cell>
        </row>
        <row r="642">
          <cell r="A642">
            <v>230723</v>
          </cell>
          <cell r="B642" t="str">
            <v>OSO PM 46    850 KG CV</v>
          </cell>
          <cell r="D642">
            <v>850</v>
          </cell>
          <cell r="E642" t="str">
            <v>P</v>
          </cell>
          <cell r="F642" t="str">
            <v>OSO</v>
          </cell>
          <cell r="G642">
            <v>10</v>
          </cell>
          <cell r="H642">
            <v>2</v>
          </cell>
          <cell r="I642" t="str">
            <v>EUR</v>
          </cell>
          <cell r="J642">
            <v>1811.49</v>
          </cell>
          <cell r="K642" t="str">
            <v>PZ</v>
          </cell>
          <cell r="L642" t="str">
            <v>000000000000230723</v>
          </cell>
        </row>
        <row r="643">
          <cell r="A643">
            <v>230800</v>
          </cell>
          <cell r="B643" t="str">
            <v>OSO 220                 SF</v>
          </cell>
          <cell r="D643">
            <v>1000</v>
          </cell>
          <cell r="E643" t="str">
            <v>P</v>
          </cell>
          <cell r="F643" t="str">
            <v>OSO</v>
          </cell>
          <cell r="G643">
            <v>10</v>
          </cell>
          <cell r="H643">
            <v>2</v>
          </cell>
          <cell r="I643" t="str">
            <v>EUR</v>
          </cell>
          <cell r="J643">
            <v>2008.65</v>
          </cell>
          <cell r="K643" t="str">
            <v>TM</v>
          </cell>
          <cell r="L643" t="str">
            <v>000000000000230800</v>
          </cell>
        </row>
        <row r="644">
          <cell r="A644">
            <v>231100</v>
          </cell>
          <cell r="B644" t="str">
            <v>DEXRON III     SF</v>
          </cell>
          <cell r="D644">
            <v>1000</v>
          </cell>
          <cell r="E644" t="str">
            <v>A</v>
          </cell>
          <cell r="F644" t="str">
            <v>ROTRA</v>
          </cell>
          <cell r="G644">
            <v>6</v>
          </cell>
          <cell r="H644">
            <v>2</v>
          </cell>
          <cell r="I644" t="str">
            <v>EUR</v>
          </cell>
          <cell r="J644">
            <v>4110.66</v>
          </cell>
          <cell r="K644" t="str">
            <v>TM</v>
          </cell>
          <cell r="L644" t="str">
            <v>000000000000231100</v>
          </cell>
        </row>
        <row r="645">
          <cell r="A645">
            <v>231111</v>
          </cell>
          <cell r="B645" t="str">
            <v>DEXRON III       180 KG FS</v>
          </cell>
          <cell r="D645">
            <v>180</v>
          </cell>
          <cell r="E645" t="str">
            <v>A</v>
          </cell>
          <cell r="F645" t="str">
            <v>ROTRA</v>
          </cell>
          <cell r="G645">
            <v>6</v>
          </cell>
          <cell r="H645">
            <v>2</v>
          </cell>
          <cell r="I645" t="str">
            <v>EUR</v>
          </cell>
          <cell r="J645">
            <v>782.15</v>
          </cell>
          <cell r="K645" t="str">
            <v>PZ</v>
          </cell>
          <cell r="L645" t="str">
            <v>000000000000231111</v>
          </cell>
        </row>
        <row r="646">
          <cell r="A646">
            <v>231123</v>
          </cell>
          <cell r="B646" t="str">
            <v>DEXRON III       850 KG CV</v>
          </cell>
          <cell r="D646">
            <v>850</v>
          </cell>
          <cell r="E646" t="str">
            <v>A</v>
          </cell>
          <cell r="F646" t="str">
            <v>ROTRA</v>
          </cell>
          <cell r="G646">
            <v>6</v>
          </cell>
          <cell r="H646">
            <v>2</v>
          </cell>
          <cell r="I646" t="str">
            <v>EUR</v>
          </cell>
          <cell r="J646">
            <v>3696.78</v>
          </cell>
          <cell r="K646" t="str">
            <v>PZ</v>
          </cell>
          <cell r="L646" t="str">
            <v>000000000000231123</v>
          </cell>
        </row>
        <row r="647">
          <cell r="A647">
            <v>231140</v>
          </cell>
          <cell r="B647" t="str">
            <v>DEXRON III        18 KG SE</v>
          </cell>
          <cell r="D647">
            <v>18</v>
          </cell>
          <cell r="E647" t="str">
            <v>A</v>
          </cell>
          <cell r="F647" t="str">
            <v>ROTRA</v>
          </cell>
          <cell r="G647">
            <v>6</v>
          </cell>
          <cell r="H647">
            <v>2</v>
          </cell>
          <cell r="I647" t="str">
            <v>EUR</v>
          </cell>
          <cell r="J647">
            <v>81.540000000000006</v>
          </cell>
          <cell r="K647" t="str">
            <v>PZ</v>
          </cell>
          <cell r="L647" t="str">
            <v>000000000000231140</v>
          </cell>
        </row>
        <row r="648">
          <cell r="A648">
            <v>231200</v>
          </cell>
          <cell r="B648" t="str">
            <v>ROTRA TRUCK GEAR 80W-90  SF</v>
          </cell>
          <cell r="D648">
            <v>1000</v>
          </cell>
          <cell r="E648" t="str">
            <v>P</v>
          </cell>
          <cell r="F648" t="str">
            <v>ROTRA</v>
          </cell>
          <cell r="G648">
            <v>6</v>
          </cell>
          <cell r="H648">
            <v>2</v>
          </cell>
          <cell r="I648" t="str">
            <v>EUR</v>
          </cell>
          <cell r="J648">
            <v>3388.99</v>
          </cell>
          <cell r="K648" t="str">
            <v>TM</v>
          </cell>
          <cell r="L648" t="str">
            <v>000000000000231200</v>
          </cell>
        </row>
        <row r="649">
          <cell r="A649">
            <v>231211</v>
          </cell>
          <cell r="B649" t="str">
            <v>ROTRA TRUCK GEAR 80W-90  KG 180  FS</v>
          </cell>
          <cell r="D649">
            <v>180</v>
          </cell>
          <cell r="E649" t="str">
            <v>P</v>
          </cell>
          <cell r="F649" t="str">
            <v>ROTRA</v>
          </cell>
          <cell r="G649">
            <v>6</v>
          </cell>
          <cell r="H649">
            <v>2</v>
          </cell>
          <cell r="I649" t="str">
            <v>EUR</v>
          </cell>
          <cell r="J649">
            <v>652.24</v>
          </cell>
          <cell r="K649" t="str">
            <v>PZ</v>
          </cell>
          <cell r="L649" t="str">
            <v>000000000000231211</v>
          </cell>
        </row>
        <row r="650">
          <cell r="A650">
            <v>231240</v>
          </cell>
          <cell r="B650" t="str">
            <v>ROTRA TRUCK GEAR 80W-90  KG 18  SE</v>
          </cell>
          <cell r="D650">
            <v>18</v>
          </cell>
          <cell r="E650" t="str">
            <v>P</v>
          </cell>
          <cell r="F650" t="str">
            <v>ROTRA</v>
          </cell>
          <cell r="G650">
            <v>6</v>
          </cell>
          <cell r="H650">
            <v>2</v>
          </cell>
          <cell r="I650" t="str">
            <v>EUR</v>
          </cell>
          <cell r="J650">
            <v>68.55</v>
          </cell>
          <cell r="K650" t="str">
            <v>PZ</v>
          </cell>
          <cell r="L650" t="str">
            <v>000000000000231240</v>
          </cell>
        </row>
        <row r="651">
          <cell r="A651">
            <v>231300</v>
          </cell>
          <cell r="B651" t="str">
            <v>ROTRA TRUCK GEAR 85W-140  SF</v>
          </cell>
          <cell r="D651">
            <v>1000</v>
          </cell>
          <cell r="E651" t="str">
            <v>P</v>
          </cell>
          <cell r="F651" t="str">
            <v>ROTRA</v>
          </cell>
          <cell r="G651">
            <v>6</v>
          </cell>
          <cell r="H651">
            <v>2</v>
          </cell>
          <cell r="I651" t="str">
            <v>EUR</v>
          </cell>
          <cell r="J651">
            <v>4928.83</v>
          </cell>
          <cell r="K651" t="str">
            <v>TM</v>
          </cell>
          <cell r="L651" t="str">
            <v>000000000000231300</v>
          </cell>
        </row>
        <row r="652">
          <cell r="A652">
            <v>231311</v>
          </cell>
          <cell r="B652" t="str">
            <v>ROTRA TRUCK GEAR 85W-140 KG180  FS</v>
          </cell>
          <cell r="D652">
            <v>180</v>
          </cell>
          <cell r="E652" t="str">
            <v>P</v>
          </cell>
          <cell r="F652" t="str">
            <v>ROTRA</v>
          </cell>
          <cell r="G652">
            <v>6</v>
          </cell>
          <cell r="H652">
            <v>2</v>
          </cell>
          <cell r="I652" t="str">
            <v>EUR</v>
          </cell>
          <cell r="J652">
            <v>929.42</v>
          </cell>
          <cell r="K652" t="str">
            <v>PZ</v>
          </cell>
          <cell r="L652" t="str">
            <v>000000000000231311</v>
          </cell>
        </row>
        <row r="653">
          <cell r="A653">
            <v>231323</v>
          </cell>
          <cell r="B653" t="str">
            <v>ROTRA TRUCK GEAR 85W-140  KG 850  CV</v>
          </cell>
          <cell r="D653">
            <v>850</v>
          </cell>
          <cell r="E653" t="str">
            <v>P</v>
          </cell>
          <cell r="F653" t="str">
            <v>ROTRA</v>
          </cell>
          <cell r="G653">
            <v>6</v>
          </cell>
          <cell r="H653">
            <v>2</v>
          </cell>
          <cell r="I653" t="str">
            <v>EUR</v>
          </cell>
          <cell r="J653">
            <v>4392.2299999999996</v>
          </cell>
          <cell r="K653" t="str">
            <v>PZ</v>
          </cell>
          <cell r="L653" t="str">
            <v>000000000000231323</v>
          </cell>
        </row>
        <row r="654">
          <cell r="A654">
            <v>231340</v>
          </cell>
          <cell r="B654" t="str">
            <v>ROTRA TRUCK GEAR 85W-140 KG 18  SE</v>
          </cell>
          <cell r="D654">
            <v>18</v>
          </cell>
          <cell r="E654" t="str">
            <v>P</v>
          </cell>
          <cell r="F654" t="str">
            <v>ROTRA</v>
          </cell>
          <cell r="G654">
            <v>6</v>
          </cell>
          <cell r="H654">
            <v>2</v>
          </cell>
          <cell r="I654" t="str">
            <v>EUR</v>
          </cell>
          <cell r="J654">
            <v>96.27</v>
          </cell>
          <cell r="K654" t="str">
            <v>PZ</v>
          </cell>
          <cell r="L654" t="str">
            <v>000000000000231340</v>
          </cell>
        </row>
        <row r="655">
          <cell r="A655">
            <v>231600</v>
          </cell>
          <cell r="B655" t="str">
            <v>OSO 22                  SF</v>
          </cell>
          <cell r="D655">
            <v>1000</v>
          </cell>
          <cell r="E655" t="str">
            <v>P</v>
          </cell>
          <cell r="F655" t="str">
            <v>OSO</v>
          </cell>
          <cell r="G655">
            <v>10</v>
          </cell>
          <cell r="H655">
            <v>2</v>
          </cell>
          <cell r="I655" t="str">
            <v>EUR</v>
          </cell>
          <cell r="J655">
            <v>1570.94</v>
          </cell>
          <cell r="K655" t="str">
            <v>TM</v>
          </cell>
          <cell r="L655" t="str">
            <v>000000000000231600</v>
          </cell>
        </row>
        <row r="656">
          <cell r="A656">
            <v>231611</v>
          </cell>
          <cell r="B656" t="str">
            <v>OSO 22           180 KG FS</v>
          </cell>
          <cell r="D656">
            <v>180</v>
          </cell>
          <cell r="E656" t="str">
            <v>P</v>
          </cell>
          <cell r="F656" t="str">
            <v>OSO</v>
          </cell>
          <cell r="G656">
            <v>10</v>
          </cell>
          <cell r="H656">
            <v>2</v>
          </cell>
          <cell r="I656" t="str">
            <v>EUR</v>
          </cell>
          <cell r="J656">
            <v>324.99</v>
          </cell>
          <cell r="K656" t="str">
            <v>PZ</v>
          </cell>
          <cell r="L656" t="str">
            <v>000000000000231611</v>
          </cell>
        </row>
        <row r="657">
          <cell r="A657">
            <v>231623</v>
          </cell>
          <cell r="B657" t="str">
            <v>OSO 22           850 KG CV</v>
          </cell>
          <cell r="D657">
            <v>850</v>
          </cell>
          <cell r="E657" t="str">
            <v>P</v>
          </cell>
          <cell r="F657" t="str">
            <v>OSO</v>
          </cell>
          <cell r="G657">
            <v>10</v>
          </cell>
          <cell r="H657">
            <v>2</v>
          </cell>
          <cell r="I657" t="str">
            <v>EUR</v>
          </cell>
          <cell r="J657">
            <v>1538.01</v>
          </cell>
          <cell r="K657" t="str">
            <v>PZ</v>
          </cell>
          <cell r="L657" t="str">
            <v>000000000000231623</v>
          </cell>
        </row>
        <row r="658">
          <cell r="A658">
            <v>231640</v>
          </cell>
          <cell r="B658" t="str">
            <v>OSO 22            18 KG SC</v>
          </cell>
          <cell r="D658">
            <v>18</v>
          </cell>
          <cell r="E658" t="str">
            <v>P</v>
          </cell>
          <cell r="F658" t="str">
            <v>OSO</v>
          </cell>
          <cell r="G658">
            <v>10</v>
          </cell>
          <cell r="H658">
            <v>2</v>
          </cell>
          <cell r="I658" t="str">
            <v>EUR</v>
          </cell>
          <cell r="J658">
            <v>35.82</v>
          </cell>
          <cell r="K658" t="str">
            <v>PZ</v>
          </cell>
          <cell r="L658" t="str">
            <v>000000000000231640</v>
          </cell>
        </row>
        <row r="659">
          <cell r="A659">
            <v>252000</v>
          </cell>
          <cell r="B659" t="str">
            <v>ROTRA ATF               SF</v>
          </cell>
          <cell r="D659">
            <v>1000</v>
          </cell>
          <cell r="E659" t="str">
            <v>P</v>
          </cell>
          <cell r="F659" t="str">
            <v>Acer,Arnica,ROTRAATF</v>
          </cell>
          <cell r="G659">
            <v>11</v>
          </cell>
          <cell r="H659">
            <v>2</v>
          </cell>
          <cell r="I659" t="str">
            <v>EUR</v>
          </cell>
          <cell r="J659">
            <v>3097.55</v>
          </cell>
          <cell r="K659" t="str">
            <v>TM</v>
          </cell>
          <cell r="L659" t="str">
            <v>000000000000252000</v>
          </cell>
        </row>
        <row r="660">
          <cell r="A660">
            <v>252011</v>
          </cell>
          <cell r="B660" t="str">
            <v>ROTRA ATF        180 KG FS</v>
          </cell>
          <cell r="D660">
            <v>180</v>
          </cell>
          <cell r="E660" t="str">
            <v>P</v>
          </cell>
          <cell r="F660" t="str">
            <v>Acer,Arnica,ROTRAATF</v>
          </cell>
          <cell r="G660">
            <v>11</v>
          </cell>
          <cell r="H660">
            <v>2</v>
          </cell>
          <cell r="I660" t="str">
            <v>EUR</v>
          </cell>
          <cell r="J660">
            <v>599.78</v>
          </cell>
          <cell r="K660" t="str">
            <v>PZ</v>
          </cell>
          <cell r="L660" t="str">
            <v>000000000000252011</v>
          </cell>
        </row>
        <row r="661">
          <cell r="A661">
            <v>252023</v>
          </cell>
          <cell r="B661" t="str">
            <v>ROTRA ATF        KG 850 CV</v>
          </cell>
          <cell r="D661">
            <v>850</v>
          </cell>
          <cell r="E661" t="str">
            <v>P</v>
          </cell>
          <cell r="F661" t="str">
            <v>Acer,Arnica,ROTRAATF</v>
          </cell>
          <cell r="G661">
            <v>11</v>
          </cell>
          <cell r="H661">
            <v>2</v>
          </cell>
          <cell r="I661" t="str">
            <v>EUR</v>
          </cell>
          <cell r="J661">
            <v>2835.64</v>
          </cell>
          <cell r="K661" t="str">
            <v>PZ</v>
          </cell>
          <cell r="L661" t="str">
            <v>000000000000252023</v>
          </cell>
        </row>
        <row r="662">
          <cell r="A662">
            <v>252040</v>
          </cell>
          <cell r="B662" t="str">
            <v>ROTRA ATF         18 KG SE</v>
          </cell>
          <cell r="D662">
            <v>18</v>
          </cell>
          <cell r="E662" t="str">
            <v>P</v>
          </cell>
          <cell r="F662" t="str">
            <v>Acer,Arnica,ROTRAATF</v>
          </cell>
          <cell r="G662">
            <v>11</v>
          </cell>
          <cell r="H662">
            <v>2</v>
          </cell>
          <cell r="I662" t="str">
            <v>EUR</v>
          </cell>
          <cell r="J662">
            <v>63.3</v>
          </cell>
          <cell r="K662" t="str">
            <v>PZ</v>
          </cell>
          <cell r="L662" t="str">
            <v>000000000000252040</v>
          </cell>
        </row>
        <row r="663">
          <cell r="A663">
            <v>253000</v>
          </cell>
          <cell r="B663" t="str">
            <v>ARNICA 22               SF</v>
          </cell>
          <cell r="D663">
            <v>1000</v>
          </cell>
          <cell r="E663" t="str">
            <v>P</v>
          </cell>
          <cell r="F663" t="str">
            <v>Acer,Arnica,ROTRAATF</v>
          </cell>
          <cell r="G663">
            <v>11</v>
          </cell>
          <cell r="H663">
            <v>2</v>
          </cell>
          <cell r="I663" t="str">
            <v>EUR</v>
          </cell>
          <cell r="J663">
            <v>1695.09</v>
          </cell>
          <cell r="K663" t="str">
            <v>TM</v>
          </cell>
          <cell r="L663" t="str">
            <v>000000000000253000</v>
          </cell>
        </row>
        <row r="664">
          <cell r="A664">
            <v>253012</v>
          </cell>
          <cell r="B664" t="str">
            <v>ARNICA 22        170 KG FS</v>
          </cell>
          <cell r="D664">
            <v>170</v>
          </cell>
          <cell r="E664" t="str">
            <v>P</v>
          </cell>
          <cell r="F664" t="str">
            <v>Acer,Arnica,ROTRAATF</v>
          </cell>
          <cell r="G664">
            <v>11</v>
          </cell>
          <cell r="H664">
            <v>2</v>
          </cell>
          <cell r="I664" t="str">
            <v>EUR</v>
          </cell>
          <cell r="J664">
            <v>329.54</v>
          </cell>
          <cell r="K664" t="str">
            <v>PZ</v>
          </cell>
          <cell r="L664" t="str">
            <v>000000000000253012</v>
          </cell>
        </row>
        <row r="665">
          <cell r="A665">
            <v>253023</v>
          </cell>
          <cell r="B665" t="str">
            <v>ARNICA 22        850 KG CV</v>
          </cell>
          <cell r="D665">
            <v>850</v>
          </cell>
          <cell r="E665" t="str">
            <v>P</v>
          </cell>
          <cell r="F665" t="str">
            <v>Acer,Arnica,ROTRAATF</v>
          </cell>
          <cell r="G665">
            <v>11</v>
          </cell>
          <cell r="H665">
            <v>2</v>
          </cell>
          <cell r="I665" t="str">
            <v>EUR</v>
          </cell>
          <cell r="J665">
            <v>1643.68</v>
          </cell>
          <cell r="K665" t="str">
            <v>PZ</v>
          </cell>
          <cell r="L665" t="str">
            <v>000000000000253023</v>
          </cell>
        </row>
        <row r="666">
          <cell r="A666">
            <v>253040</v>
          </cell>
          <cell r="B666" t="str">
            <v>ARNICA 22         18 KG SE</v>
          </cell>
          <cell r="D666">
            <v>18</v>
          </cell>
          <cell r="E666" t="str">
            <v>P</v>
          </cell>
          <cell r="F666" t="str">
            <v>Acer,Arnica,ROTRAATF</v>
          </cell>
          <cell r="G666">
            <v>11</v>
          </cell>
          <cell r="H666">
            <v>2</v>
          </cell>
          <cell r="I666" t="str">
            <v>EUR</v>
          </cell>
          <cell r="J666">
            <v>38.06</v>
          </cell>
          <cell r="K666" t="str">
            <v>PZ</v>
          </cell>
          <cell r="L666" t="str">
            <v>000000000000253040</v>
          </cell>
        </row>
        <row r="667">
          <cell r="A667">
            <v>253100</v>
          </cell>
          <cell r="B667" t="str">
            <v>ARNICA 32               SF</v>
          </cell>
          <cell r="D667">
            <v>1000</v>
          </cell>
          <cell r="E667" t="str">
            <v>P</v>
          </cell>
          <cell r="F667" t="str">
            <v>Acer,Arnica,ROTRAATF</v>
          </cell>
          <cell r="G667">
            <v>11</v>
          </cell>
          <cell r="H667">
            <v>2</v>
          </cell>
          <cell r="I667" t="str">
            <v>EUR</v>
          </cell>
          <cell r="J667">
            <v>1830.91</v>
          </cell>
          <cell r="K667" t="str">
            <v>TM</v>
          </cell>
          <cell r="L667" t="str">
            <v>000000000000253100</v>
          </cell>
        </row>
        <row r="668">
          <cell r="A668">
            <v>253111</v>
          </cell>
          <cell r="B668" t="str">
            <v>ARNICA 32        180 KG FS</v>
          </cell>
          <cell r="D668">
            <v>180</v>
          </cell>
          <cell r="E668" t="str">
            <v>P</v>
          </cell>
          <cell r="F668" t="str">
            <v>Acer,Arnica,ROTRAATF</v>
          </cell>
          <cell r="G668">
            <v>11</v>
          </cell>
          <cell r="H668">
            <v>2</v>
          </cell>
          <cell r="I668" t="str">
            <v>EUR</v>
          </cell>
          <cell r="J668">
            <v>371.8</v>
          </cell>
          <cell r="K668" t="str">
            <v>PZ</v>
          </cell>
          <cell r="L668" t="str">
            <v>000000000000253111</v>
          </cell>
        </row>
        <row r="669">
          <cell r="A669">
            <v>253123</v>
          </cell>
          <cell r="B669" t="str">
            <v>ARNICA 32        850 KG CV</v>
          </cell>
          <cell r="D669">
            <v>850</v>
          </cell>
          <cell r="E669" t="str">
            <v>P</v>
          </cell>
          <cell r="F669" t="str">
            <v>Acer,Arnica,ROTRAATF</v>
          </cell>
          <cell r="G669">
            <v>11</v>
          </cell>
          <cell r="H669">
            <v>2</v>
          </cell>
          <cell r="I669" t="str">
            <v>EUR</v>
          </cell>
          <cell r="J669">
            <v>1758.99</v>
          </cell>
          <cell r="K669" t="str">
            <v>PZ</v>
          </cell>
          <cell r="L669" t="str">
            <v>000000000000253123</v>
          </cell>
        </row>
        <row r="670">
          <cell r="A670">
            <v>253140</v>
          </cell>
          <cell r="B670" t="str">
            <v>ARNICA 32         18 KG SE</v>
          </cell>
          <cell r="D670">
            <v>18</v>
          </cell>
          <cell r="E670" t="str">
            <v>P</v>
          </cell>
          <cell r="F670" t="str">
            <v>Acer,Arnica,ROTRAATF</v>
          </cell>
          <cell r="G670">
            <v>11</v>
          </cell>
          <cell r="H670">
            <v>2</v>
          </cell>
          <cell r="I670" t="str">
            <v>EUR</v>
          </cell>
          <cell r="J670">
            <v>40.5</v>
          </cell>
          <cell r="K670" t="str">
            <v>PZ</v>
          </cell>
          <cell r="L670" t="str">
            <v>000000000000253140</v>
          </cell>
        </row>
        <row r="671">
          <cell r="A671">
            <v>253200</v>
          </cell>
          <cell r="B671" t="str">
            <v>ARNICA 46               SF</v>
          </cell>
          <cell r="D671">
            <v>1000</v>
          </cell>
          <cell r="E671" t="str">
            <v>P</v>
          </cell>
          <cell r="F671" t="str">
            <v>Acer,Arnica,ROTRAATF</v>
          </cell>
          <cell r="G671">
            <v>11</v>
          </cell>
          <cell r="H671">
            <v>2</v>
          </cell>
          <cell r="I671" t="str">
            <v>EUR</v>
          </cell>
          <cell r="J671">
            <v>1928.22</v>
          </cell>
          <cell r="K671" t="str">
            <v>TM</v>
          </cell>
          <cell r="L671" t="str">
            <v>000000000000253200</v>
          </cell>
        </row>
        <row r="672">
          <cell r="A672">
            <v>253211</v>
          </cell>
          <cell r="B672" t="str">
            <v>ARNICA 46        180 KG FS</v>
          </cell>
          <cell r="D672">
            <v>180</v>
          </cell>
          <cell r="E672" t="str">
            <v>P</v>
          </cell>
          <cell r="F672" t="str">
            <v>Acer,Arnica,ROTRAATF</v>
          </cell>
          <cell r="G672">
            <v>11</v>
          </cell>
          <cell r="H672">
            <v>2</v>
          </cell>
          <cell r="I672" t="str">
            <v>EUR</v>
          </cell>
          <cell r="J672">
            <v>389.3</v>
          </cell>
          <cell r="K672" t="str">
            <v>PZ</v>
          </cell>
          <cell r="L672" t="str">
            <v>000000000000253211</v>
          </cell>
        </row>
        <row r="673">
          <cell r="A673">
            <v>253223</v>
          </cell>
          <cell r="B673" t="str">
            <v>ARNICA 46        850 KG CV</v>
          </cell>
          <cell r="D673">
            <v>850</v>
          </cell>
          <cell r="E673" t="str">
            <v>P</v>
          </cell>
          <cell r="F673" t="str">
            <v>Acer,Arnica,ROTRAATF</v>
          </cell>
          <cell r="G673">
            <v>11</v>
          </cell>
          <cell r="H673">
            <v>2</v>
          </cell>
          <cell r="I673" t="str">
            <v>EUR</v>
          </cell>
          <cell r="J673">
            <v>1841.7</v>
          </cell>
          <cell r="K673" t="str">
            <v>PZ</v>
          </cell>
          <cell r="L673" t="str">
            <v>000000000000253223</v>
          </cell>
        </row>
        <row r="674">
          <cell r="A674">
            <v>253230</v>
          </cell>
          <cell r="B674" t="str">
            <v>ARNICA 46        180 KG FS</v>
          </cell>
          <cell r="D674">
            <v>180</v>
          </cell>
          <cell r="E674" t="str">
            <v>P</v>
          </cell>
          <cell r="F674" t="str">
            <v>Acer,Arnica,ROTRAATF</v>
          </cell>
          <cell r="G674">
            <v>11</v>
          </cell>
          <cell r="H674">
            <v>2</v>
          </cell>
          <cell r="I674" t="str">
            <v>EUR</v>
          </cell>
          <cell r="J674">
            <v>431.84</v>
          </cell>
          <cell r="K674" t="str">
            <v>PZ</v>
          </cell>
          <cell r="L674" t="str">
            <v>000000000000253230</v>
          </cell>
        </row>
        <row r="675">
          <cell r="A675">
            <v>253240</v>
          </cell>
          <cell r="B675" t="str">
            <v>ARNICA 46         18 KG SE</v>
          </cell>
          <cell r="D675">
            <v>18</v>
          </cell>
          <cell r="E675" t="str">
            <v>P</v>
          </cell>
          <cell r="F675" t="str">
            <v>Acer,Arnica,ROTRAATF</v>
          </cell>
          <cell r="G675">
            <v>11</v>
          </cell>
          <cell r="H675">
            <v>2</v>
          </cell>
          <cell r="I675" t="str">
            <v>EUR</v>
          </cell>
          <cell r="J675">
            <v>42.26</v>
          </cell>
          <cell r="K675" t="str">
            <v>PZ</v>
          </cell>
          <cell r="L675" t="str">
            <v>000000000000253240</v>
          </cell>
        </row>
        <row r="676">
          <cell r="A676">
            <v>253300</v>
          </cell>
          <cell r="B676" t="str">
            <v>ARNICA 68               SF</v>
          </cell>
          <cell r="D676">
            <v>1000</v>
          </cell>
          <cell r="E676" t="str">
            <v>P</v>
          </cell>
          <cell r="F676" t="str">
            <v>Acer,Arnica,ROTRAATF</v>
          </cell>
          <cell r="G676">
            <v>11</v>
          </cell>
          <cell r="H676">
            <v>2</v>
          </cell>
          <cell r="I676" t="str">
            <v>EUR</v>
          </cell>
          <cell r="J676">
            <v>2003.38</v>
          </cell>
          <cell r="K676" t="str">
            <v>TM</v>
          </cell>
          <cell r="L676" t="str">
            <v>000000000000253300</v>
          </cell>
        </row>
        <row r="677">
          <cell r="A677">
            <v>253311</v>
          </cell>
          <cell r="B677" t="str">
            <v>ARNICA 68        180 KG FS</v>
          </cell>
          <cell r="D677">
            <v>180</v>
          </cell>
          <cell r="E677" t="str">
            <v>P</v>
          </cell>
          <cell r="F677" t="str">
            <v>Acer,Arnica,ROTRAATF</v>
          </cell>
          <cell r="G677">
            <v>11</v>
          </cell>
          <cell r="H677">
            <v>2</v>
          </cell>
          <cell r="I677" t="str">
            <v>EUR</v>
          </cell>
          <cell r="J677">
            <v>402.83</v>
          </cell>
          <cell r="K677" t="str">
            <v>PZ</v>
          </cell>
          <cell r="L677" t="str">
            <v>000000000000253311</v>
          </cell>
        </row>
        <row r="678">
          <cell r="A678">
            <v>253323</v>
          </cell>
          <cell r="B678" t="str">
            <v>ARNICA 68        850 KG CV</v>
          </cell>
          <cell r="D678">
            <v>850</v>
          </cell>
          <cell r="E678" t="str">
            <v>P</v>
          </cell>
          <cell r="F678" t="str">
            <v>Acer,Arnica,ROTRAATF</v>
          </cell>
          <cell r="G678">
            <v>11</v>
          </cell>
          <cell r="H678">
            <v>2</v>
          </cell>
          <cell r="I678" t="str">
            <v>EUR</v>
          </cell>
          <cell r="J678">
            <v>1905.59</v>
          </cell>
          <cell r="K678" t="str">
            <v>PZ</v>
          </cell>
          <cell r="L678" t="str">
            <v>000000000000253323</v>
          </cell>
        </row>
        <row r="679">
          <cell r="A679">
            <v>253340</v>
          </cell>
          <cell r="B679" t="str">
            <v>ARNICA 68         18 KG SE</v>
          </cell>
          <cell r="D679">
            <v>18</v>
          </cell>
          <cell r="E679" t="str">
            <v>P</v>
          </cell>
          <cell r="F679" t="str">
            <v>Acer,Arnica,ROTRAATF</v>
          </cell>
          <cell r="G679">
            <v>11</v>
          </cell>
          <cell r="H679">
            <v>2</v>
          </cell>
          <cell r="I679" t="str">
            <v>EUR</v>
          </cell>
          <cell r="J679">
            <v>43.61</v>
          </cell>
          <cell r="K679" t="str">
            <v>PZ</v>
          </cell>
          <cell r="L679" t="str">
            <v>000000000000253340</v>
          </cell>
        </row>
        <row r="680">
          <cell r="A680">
            <v>253400</v>
          </cell>
          <cell r="B680" t="str">
            <v>ARNICA 100              SF</v>
          </cell>
          <cell r="D680">
            <v>1000</v>
          </cell>
          <cell r="E680" t="str">
            <v>P</v>
          </cell>
          <cell r="F680" t="str">
            <v>Acer,Arnica,ROTRAATF</v>
          </cell>
          <cell r="G680">
            <v>11</v>
          </cell>
          <cell r="H680">
            <v>2</v>
          </cell>
          <cell r="I680" t="str">
            <v>EUR</v>
          </cell>
          <cell r="J680">
            <v>2094.4699999999998</v>
          </cell>
          <cell r="K680" t="str">
            <v>TM</v>
          </cell>
          <cell r="L680" t="str">
            <v>000000000000253400</v>
          </cell>
        </row>
        <row r="681">
          <cell r="A681">
            <v>253411</v>
          </cell>
          <cell r="B681" t="str">
            <v>ARNICA 100       180 KG FS</v>
          </cell>
          <cell r="D681">
            <v>180</v>
          </cell>
          <cell r="E681" t="str">
            <v>P</v>
          </cell>
          <cell r="F681" t="str">
            <v>Acer,Arnica,ROTRAATF</v>
          </cell>
          <cell r="G681">
            <v>11</v>
          </cell>
          <cell r="H681">
            <v>2</v>
          </cell>
          <cell r="I681" t="str">
            <v>EUR</v>
          </cell>
          <cell r="J681">
            <v>419.26</v>
          </cell>
          <cell r="K681" t="str">
            <v>PZ</v>
          </cell>
          <cell r="L681" t="str">
            <v>000000000000253411</v>
          </cell>
        </row>
        <row r="682">
          <cell r="A682">
            <v>256000</v>
          </cell>
          <cell r="B682" t="str">
            <v>ARNICA S 46             SF</v>
          </cell>
          <cell r="D682">
            <v>1000</v>
          </cell>
          <cell r="E682" t="str">
            <v>A</v>
          </cell>
          <cell r="F682" t="str">
            <v>Acer,Arnica,ROTRAATF</v>
          </cell>
          <cell r="G682">
            <v>11</v>
          </cell>
          <cell r="H682">
            <v>2</v>
          </cell>
          <cell r="I682" t="str">
            <v>EUR</v>
          </cell>
          <cell r="J682">
            <v>2979.22</v>
          </cell>
          <cell r="K682" t="str">
            <v>TM</v>
          </cell>
          <cell r="L682" t="str">
            <v>000000000000256000</v>
          </cell>
        </row>
        <row r="683">
          <cell r="A683">
            <v>256011</v>
          </cell>
          <cell r="B683" t="str">
            <v>ARNICA S/46      180 KG FS</v>
          </cell>
          <cell r="D683">
            <v>180</v>
          </cell>
          <cell r="E683" t="str">
            <v>A</v>
          </cell>
          <cell r="F683" t="str">
            <v>Acer,Arnica,ROTRAATF</v>
          </cell>
          <cell r="G683">
            <v>11</v>
          </cell>
          <cell r="H683">
            <v>2</v>
          </cell>
          <cell r="I683" t="str">
            <v>EUR</v>
          </cell>
          <cell r="J683">
            <v>579.54999999999995</v>
          </cell>
          <cell r="K683" t="str">
            <v>PZ</v>
          </cell>
          <cell r="L683" t="str">
            <v>000000000000256011</v>
          </cell>
        </row>
        <row r="684">
          <cell r="A684">
            <v>256023</v>
          </cell>
          <cell r="B684" t="str">
            <v>ARNICA S 46      850 KG CV</v>
          </cell>
          <cell r="D684">
            <v>850</v>
          </cell>
          <cell r="E684" t="str">
            <v>A</v>
          </cell>
          <cell r="F684" t="str">
            <v>Acer,Arnica,ROTRAATF</v>
          </cell>
          <cell r="G684">
            <v>11</v>
          </cell>
          <cell r="H684">
            <v>2</v>
          </cell>
          <cell r="I684" t="str">
            <v>EUR</v>
          </cell>
          <cell r="J684">
            <v>2713.3</v>
          </cell>
          <cell r="K684" t="str">
            <v>PZ</v>
          </cell>
          <cell r="L684" t="str">
            <v>000000000000256023</v>
          </cell>
        </row>
        <row r="685">
          <cell r="A685">
            <v>256100</v>
          </cell>
          <cell r="B685" t="str">
            <v>ARNICA S/68             SF</v>
          </cell>
          <cell r="D685">
            <v>1000</v>
          </cell>
          <cell r="E685" t="str">
            <v>A</v>
          </cell>
          <cell r="F685" t="str">
            <v>Acer,Arnica,ROTRAATF</v>
          </cell>
          <cell r="G685">
            <v>11</v>
          </cell>
          <cell r="H685">
            <v>2</v>
          </cell>
          <cell r="I685" t="str">
            <v>EUR</v>
          </cell>
          <cell r="J685">
            <v>2530.66</v>
          </cell>
          <cell r="K685" t="str">
            <v>TM</v>
          </cell>
          <cell r="L685" t="str">
            <v>000000000000256100</v>
          </cell>
        </row>
        <row r="686">
          <cell r="A686">
            <v>256111</v>
          </cell>
          <cell r="B686" t="str">
            <v>ARNICA S/68      180 KG FS</v>
          </cell>
          <cell r="D686">
            <v>180</v>
          </cell>
          <cell r="E686" t="str">
            <v>A</v>
          </cell>
          <cell r="F686" t="str">
            <v>Acer,Arnica,ROTRAATF</v>
          </cell>
          <cell r="G686">
            <v>11</v>
          </cell>
          <cell r="H686">
            <v>2</v>
          </cell>
          <cell r="I686" t="str">
            <v>EUR</v>
          </cell>
          <cell r="J686">
            <v>637.58000000000004</v>
          </cell>
          <cell r="K686" t="str">
            <v>PZ</v>
          </cell>
          <cell r="L686" t="str">
            <v>000000000000256111</v>
          </cell>
        </row>
        <row r="687">
          <cell r="A687">
            <v>256123</v>
          </cell>
          <cell r="B687" t="str">
            <v>ARNICA S/68      850 KG CV</v>
          </cell>
          <cell r="D687">
            <v>850</v>
          </cell>
          <cell r="E687" t="str">
            <v>A</v>
          </cell>
          <cell r="F687" t="str">
            <v>Acer,Arnica,ROTRAATF</v>
          </cell>
          <cell r="G687">
            <v>11</v>
          </cell>
          <cell r="H687">
            <v>2</v>
          </cell>
          <cell r="I687" t="str">
            <v>EUR</v>
          </cell>
          <cell r="J687">
            <v>3189.3</v>
          </cell>
          <cell r="K687" t="str">
            <v>PZ</v>
          </cell>
          <cell r="L687" t="str">
            <v>000000000000256123</v>
          </cell>
        </row>
        <row r="688">
          <cell r="A688">
            <v>258000</v>
          </cell>
          <cell r="B688" t="str">
            <v>ARNICA 104/FR           SF</v>
          </cell>
          <cell r="D688">
            <v>1000</v>
          </cell>
          <cell r="E688" t="str">
            <v>A</v>
          </cell>
          <cell r="F688" t="str">
            <v>Acer,Arnica,ROTRAATF</v>
          </cell>
          <cell r="G688">
            <v>11</v>
          </cell>
          <cell r="H688">
            <v>2</v>
          </cell>
          <cell r="I688" t="str">
            <v>EUR</v>
          </cell>
          <cell r="J688">
            <v>2034.5</v>
          </cell>
          <cell r="K688" t="str">
            <v>TM</v>
          </cell>
          <cell r="L688" t="str">
            <v>000000000000258000</v>
          </cell>
        </row>
        <row r="689">
          <cell r="A689">
            <v>258018</v>
          </cell>
          <cell r="B689" t="str">
            <v>ARNICA 104/FR 200 KG</v>
          </cell>
          <cell r="D689">
            <v>200</v>
          </cell>
          <cell r="E689" t="str">
            <v>A</v>
          </cell>
          <cell r="F689" t="str">
            <v>Acer,Arnica,ROTRAATF</v>
          </cell>
          <cell r="G689">
            <v>11</v>
          </cell>
          <cell r="H689">
            <v>2</v>
          </cell>
          <cell r="I689" t="str">
            <v>EUR</v>
          </cell>
          <cell r="J689">
            <v>562.41999999999996</v>
          </cell>
          <cell r="K689" t="str">
            <v>PZ</v>
          </cell>
          <cell r="L689" t="str">
            <v>000000000000258018</v>
          </cell>
        </row>
        <row r="690">
          <cell r="A690">
            <v>258040</v>
          </cell>
          <cell r="B690" t="str">
            <v>ARNICA 104/FR      KG 18 SE</v>
          </cell>
          <cell r="D690">
            <v>18</v>
          </cell>
          <cell r="E690" t="str">
            <v>A</v>
          </cell>
          <cell r="F690" t="str">
            <v>Acer,Arnica,ROTRAATF</v>
          </cell>
          <cell r="G690">
            <v>11</v>
          </cell>
          <cell r="H690">
            <v>2</v>
          </cell>
          <cell r="I690" t="str">
            <v>EUR</v>
          </cell>
          <cell r="J690">
            <v>56.83</v>
          </cell>
          <cell r="K690" t="str">
            <v>PZ</v>
          </cell>
          <cell r="L690" t="str">
            <v>000000000000258040</v>
          </cell>
        </row>
        <row r="691">
          <cell r="A691">
            <v>261000</v>
          </cell>
          <cell r="B691" t="str">
            <v>OTE 32                  SF</v>
          </cell>
          <cell r="D691">
            <v>1000</v>
          </cell>
          <cell r="E691" t="str">
            <v>P</v>
          </cell>
          <cell r="F691" t="str">
            <v>OTE</v>
          </cell>
          <cell r="G691">
            <v>12</v>
          </cell>
          <cell r="H691">
            <v>2</v>
          </cell>
          <cell r="I691" t="str">
            <v>EUR</v>
          </cell>
          <cell r="J691">
            <v>1996.24</v>
          </cell>
          <cell r="K691" t="str">
            <v>TM</v>
          </cell>
          <cell r="L691" t="str">
            <v>000000000000261000</v>
          </cell>
        </row>
        <row r="692">
          <cell r="A692">
            <v>261011</v>
          </cell>
          <cell r="B692" t="str">
            <v>OTE 32           180 KG FS</v>
          </cell>
          <cell r="D692">
            <v>180</v>
          </cell>
          <cell r="E692" t="str">
            <v>P</v>
          </cell>
          <cell r="F692" t="str">
            <v>OTE</v>
          </cell>
          <cell r="G692">
            <v>12</v>
          </cell>
          <cell r="H692">
            <v>2</v>
          </cell>
          <cell r="I692" t="str">
            <v>EUR</v>
          </cell>
          <cell r="J692">
            <v>401.55</v>
          </cell>
          <cell r="K692" t="str">
            <v>PZ</v>
          </cell>
          <cell r="L692" t="str">
            <v>000000000000261011</v>
          </cell>
        </row>
        <row r="693">
          <cell r="A693">
            <v>261023</v>
          </cell>
          <cell r="B693" t="str">
            <v>OTE 32           850 KG FS</v>
          </cell>
          <cell r="D693">
            <v>850</v>
          </cell>
          <cell r="E693" t="str">
            <v>P</v>
          </cell>
          <cell r="F693" t="str">
            <v>OTE</v>
          </cell>
          <cell r="G693">
            <v>12</v>
          </cell>
          <cell r="H693">
            <v>2</v>
          </cell>
          <cell r="I693" t="str">
            <v>EUR</v>
          </cell>
          <cell r="J693">
            <v>1899.52</v>
          </cell>
          <cell r="K693" t="str">
            <v>PZ</v>
          </cell>
          <cell r="L693" t="str">
            <v>000000000000261023</v>
          </cell>
        </row>
        <row r="694">
          <cell r="A694">
            <v>261031</v>
          </cell>
          <cell r="B694" t="str">
            <v>OTE 32           180 KG FS</v>
          </cell>
          <cell r="D694">
            <v>180</v>
          </cell>
          <cell r="E694" t="str">
            <v>P</v>
          </cell>
          <cell r="F694" t="str">
            <v>OTE</v>
          </cell>
          <cell r="G694">
            <v>12</v>
          </cell>
          <cell r="H694">
            <v>2</v>
          </cell>
          <cell r="I694" t="str">
            <v>EUR</v>
          </cell>
          <cell r="J694">
            <v>408.24</v>
          </cell>
          <cell r="K694" t="str">
            <v>PZ</v>
          </cell>
          <cell r="L694" t="str">
            <v>000000000000261031</v>
          </cell>
        </row>
        <row r="695">
          <cell r="A695">
            <v>261040</v>
          </cell>
          <cell r="B695" t="str">
            <v>OTE 32            18 KG SE</v>
          </cell>
          <cell r="D695">
            <v>18</v>
          </cell>
          <cell r="E695" t="str">
            <v>P</v>
          </cell>
          <cell r="F695" t="str">
            <v>OTE</v>
          </cell>
          <cell r="G695">
            <v>12</v>
          </cell>
          <cell r="H695">
            <v>2</v>
          </cell>
          <cell r="I695" t="str">
            <v>EUR</v>
          </cell>
          <cell r="J695">
            <v>43.48</v>
          </cell>
          <cell r="K695" t="str">
            <v>PZ</v>
          </cell>
          <cell r="L695" t="str">
            <v>000000000000261040</v>
          </cell>
        </row>
        <row r="696">
          <cell r="A696">
            <v>261100</v>
          </cell>
          <cell r="B696" t="str">
            <v>OTE 46                  SF</v>
          </cell>
          <cell r="D696">
            <v>1000</v>
          </cell>
          <cell r="E696" t="str">
            <v>P</v>
          </cell>
          <cell r="F696" t="str">
            <v>OTE</v>
          </cell>
          <cell r="G696">
            <v>12</v>
          </cell>
          <cell r="H696">
            <v>2</v>
          </cell>
          <cell r="I696" t="str">
            <v>EUR</v>
          </cell>
          <cell r="J696">
            <v>2029.79</v>
          </cell>
          <cell r="K696" t="str">
            <v>TM</v>
          </cell>
          <cell r="L696" t="str">
            <v>000000000000261100</v>
          </cell>
        </row>
        <row r="697">
          <cell r="A697">
            <v>261111</v>
          </cell>
          <cell r="B697" t="str">
            <v>OTE 46           180 KG FS</v>
          </cell>
          <cell r="D697">
            <v>180</v>
          </cell>
          <cell r="E697" t="str">
            <v>P</v>
          </cell>
          <cell r="F697" t="str">
            <v>OTE</v>
          </cell>
          <cell r="G697">
            <v>12</v>
          </cell>
          <cell r="H697">
            <v>2</v>
          </cell>
          <cell r="I697" t="str">
            <v>EUR</v>
          </cell>
          <cell r="J697">
            <v>407.59</v>
          </cell>
          <cell r="K697" t="str">
            <v>PZ</v>
          </cell>
          <cell r="L697" t="str">
            <v>000000000000261111</v>
          </cell>
        </row>
        <row r="698">
          <cell r="A698">
            <v>261123</v>
          </cell>
          <cell r="B698" t="str">
            <v>OTE 46           850 KG CV</v>
          </cell>
          <cell r="D698">
            <v>850</v>
          </cell>
          <cell r="E698" t="str">
            <v>P</v>
          </cell>
          <cell r="F698" t="str">
            <v>OTE</v>
          </cell>
          <cell r="G698">
            <v>12</v>
          </cell>
          <cell r="H698">
            <v>2</v>
          </cell>
          <cell r="I698" t="str">
            <v>EUR</v>
          </cell>
          <cell r="J698">
            <v>1928.04</v>
          </cell>
          <cell r="K698" t="str">
            <v>PZ</v>
          </cell>
          <cell r="L698" t="str">
            <v>000000000000261123</v>
          </cell>
        </row>
        <row r="699">
          <cell r="A699">
            <v>261131</v>
          </cell>
          <cell r="B699" t="str">
            <v>OTE 46           180 KG FS</v>
          </cell>
          <cell r="D699">
            <v>180</v>
          </cell>
          <cell r="E699" t="str">
            <v>P</v>
          </cell>
          <cell r="F699" t="str">
            <v>OTE</v>
          </cell>
          <cell r="G699">
            <v>12</v>
          </cell>
          <cell r="H699">
            <v>2</v>
          </cell>
          <cell r="I699" t="str">
            <v>EUR</v>
          </cell>
          <cell r="J699">
            <v>414.28</v>
          </cell>
          <cell r="K699" t="str">
            <v>PZ</v>
          </cell>
          <cell r="L699" t="str">
            <v>000000000000261131</v>
          </cell>
        </row>
        <row r="700">
          <cell r="A700">
            <v>261140</v>
          </cell>
          <cell r="B700" t="str">
            <v>OTE 46            18 KG SE</v>
          </cell>
          <cell r="D700">
            <v>18</v>
          </cell>
          <cell r="E700" t="str">
            <v>P</v>
          </cell>
          <cell r="F700" t="str">
            <v>OTE</v>
          </cell>
          <cell r="G700">
            <v>12</v>
          </cell>
          <cell r="H700">
            <v>2</v>
          </cell>
          <cell r="I700" t="str">
            <v>EUR</v>
          </cell>
          <cell r="J700">
            <v>44.08</v>
          </cell>
          <cell r="K700" t="str">
            <v>PZ</v>
          </cell>
          <cell r="L700" t="str">
            <v>000000000000261140</v>
          </cell>
        </row>
        <row r="701">
          <cell r="A701">
            <v>261200</v>
          </cell>
          <cell r="B701" t="str">
            <v>OTE 68                  SF</v>
          </cell>
          <cell r="D701">
            <v>1000</v>
          </cell>
          <cell r="E701" t="str">
            <v>P</v>
          </cell>
          <cell r="F701" t="str">
            <v>OTE</v>
          </cell>
          <cell r="G701">
            <v>12</v>
          </cell>
          <cell r="H701">
            <v>2</v>
          </cell>
          <cell r="I701" t="str">
            <v>EUR</v>
          </cell>
          <cell r="J701">
            <v>2055.4899999999998</v>
          </cell>
          <cell r="K701" t="str">
            <v>TM</v>
          </cell>
          <cell r="L701" t="str">
            <v>000000000000261200</v>
          </cell>
        </row>
        <row r="702">
          <cell r="A702">
            <v>261211</v>
          </cell>
          <cell r="B702" t="str">
            <v>OTE 68           180 KG FS</v>
          </cell>
          <cell r="D702">
            <v>180</v>
          </cell>
          <cell r="E702" t="str">
            <v>P</v>
          </cell>
          <cell r="F702" t="str">
            <v>OTE</v>
          </cell>
          <cell r="G702">
            <v>12</v>
          </cell>
          <cell r="H702">
            <v>2</v>
          </cell>
          <cell r="I702" t="str">
            <v>EUR</v>
          </cell>
          <cell r="J702">
            <v>412.21</v>
          </cell>
          <cell r="K702" t="str">
            <v>PZ</v>
          </cell>
          <cell r="L702" t="str">
            <v>000000000000261211</v>
          </cell>
        </row>
        <row r="703">
          <cell r="A703">
            <v>261223</v>
          </cell>
          <cell r="B703" t="str">
            <v>OTE 68           850 KG CV</v>
          </cell>
          <cell r="D703">
            <v>850</v>
          </cell>
          <cell r="E703" t="str">
            <v>P</v>
          </cell>
          <cell r="F703" t="str">
            <v>OTE</v>
          </cell>
          <cell r="G703">
            <v>12</v>
          </cell>
          <cell r="H703">
            <v>2</v>
          </cell>
          <cell r="I703" t="str">
            <v>EUR</v>
          </cell>
          <cell r="J703">
            <v>1949.88</v>
          </cell>
          <cell r="K703" t="str">
            <v>PZ</v>
          </cell>
          <cell r="L703" t="str">
            <v>000000000000261223</v>
          </cell>
        </row>
        <row r="704">
          <cell r="A704">
            <v>261231</v>
          </cell>
          <cell r="B704" t="str">
            <v>OTE 68           180 KG FS</v>
          </cell>
          <cell r="D704">
            <v>180</v>
          </cell>
          <cell r="E704" t="str">
            <v>P</v>
          </cell>
          <cell r="F704" t="str">
            <v>OTE</v>
          </cell>
          <cell r="G704">
            <v>12</v>
          </cell>
          <cell r="H704">
            <v>2</v>
          </cell>
          <cell r="I704" t="str">
            <v>EUR</v>
          </cell>
          <cell r="J704">
            <v>418.91</v>
          </cell>
          <cell r="K704" t="str">
            <v>PZ</v>
          </cell>
          <cell r="L704" t="str">
            <v>000000000000261231</v>
          </cell>
        </row>
        <row r="705">
          <cell r="A705">
            <v>261240</v>
          </cell>
          <cell r="B705" t="str">
            <v>OTE 68            18 kg SE</v>
          </cell>
          <cell r="D705">
            <v>18</v>
          </cell>
          <cell r="E705" t="str">
            <v>P</v>
          </cell>
          <cell r="F705" t="str">
            <v>OTE</v>
          </cell>
          <cell r="G705">
            <v>12</v>
          </cell>
          <cell r="H705">
            <v>2</v>
          </cell>
          <cell r="I705" t="str">
            <v>EUR</v>
          </cell>
          <cell r="J705">
            <v>44.55</v>
          </cell>
          <cell r="K705" t="str">
            <v>PZ</v>
          </cell>
          <cell r="L705" t="str">
            <v>000000000000261240</v>
          </cell>
        </row>
        <row r="706">
          <cell r="A706">
            <v>261300</v>
          </cell>
          <cell r="B706" t="str">
            <v>OTE 80                  SF</v>
          </cell>
          <cell r="D706">
            <v>1000</v>
          </cell>
          <cell r="E706" t="str">
            <v>P</v>
          </cell>
          <cell r="F706" t="str">
            <v>OTE</v>
          </cell>
          <cell r="G706">
            <v>12</v>
          </cell>
          <cell r="H706">
            <v>2</v>
          </cell>
          <cell r="I706" t="str">
            <v>EUR</v>
          </cell>
          <cell r="J706">
            <v>2072.09</v>
          </cell>
          <cell r="K706" t="str">
            <v>TM</v>
          </cell>
          <cell r="L706" t="str">
            <v>000000000000261300</v>
          </cell>
        </row>
        <row r="707">
          <cell r="A707">
            <v>261311</v>
          </cell>
          <cell r="B707" t="str">
            <v>OTE 80           180 KG FS</v>
          </cell>
          <cell r="D707">
            <v>180</v>
          </cell>
          <cell r="E707" t="str">
            <v>P</v>
          </cell>
          <cell r="F707" t="str">
            <v>OTE</v>
          </cell>
          <cell r="G707">
            <v>12</v>
          </cell>
          <cell r="H707">
            <v>2</v>
          </cell>
          <cell r="I707" t="str">
            <v>EUR</v>
          </cell>
          <cell r="J707">
            <v>415.2</v>
          </cell>
          <cell r="K707" t="str">
            <v>PZ</v>
          </cell>
          <cell r="L707" t="str">
            <v>000000000000261311</v>
          </cell>
        </row>
        <row r="708">
          <cell r="A708">
            <v>261331</v>
          </cell>
          <cell r="B708" t="str">
            <v>OTE 80           180 KG FS</v>
          </cell>
          <cell r="D708">
            <v>180</v>
          </cell>
          <cell r="E708" t="str">
            <v>P</v>
          </cell>
          <cell r="F708" t="str">
            <v>OTE</v>
          </cell>
          <cell r="G708">
            <v>12</v>
          </cell>
          <cell r="H708">
            <v>2</v>
          </cell>
          <cell r="I708" t="str">
            <v>EUR</v>
          </cell>
          <cell r="J708">
            <v>421.9</v>
          </cell>
          <cell r="K708" t="str">
            <v>PZ</v>
          </cell>
          <cell r="L708" t="str">
            <v>000000000000261331</v>
          </cell>
        </row>
        <row r="709">
          <cell r="A709">
            <v>261340</v>
          </cell>
          <cell r="B709" t="str">
            <v>OTE 80            18 kg SE</v>
          </cell>
          <cell r="D709">
            <v>18</v>
          </cell>
          <cell r="E709" t="str">
            <v>P</v>
          </cell>
          <cell r="F709" t="str">
            <v>OTE</v>
          </cell>
          <cell r="G709">
            <v>12</v>
          </cell>
          <cell r="H709">
            <v>2</v>
          </cell>
          <cell r="I709" t="str">
            <v>EUR</v>
          </cell>
          <cell r="J709">
            <v>44.84</v>
          </cell>
          <cell r="K709" t="str">
            <v>PZ</v>
          </cell>
          <cell r="L709" t="str">
            <v>000000000000261340</v>
          </cell>
        </row>
        <row r="710">
          <cell r="A710">
            <v>261400</v>
          </cell>
          <cell r="B710" t="str">
            <v>OTE 100                 SF</v>
          </cell>
          <cell r="D710">
            <v>1000</v>
          </cell>
          <cell r="E710" t="str">
            <v>P</v>
          </cell>
          <cell r="F710" t="str">
            <v>OTE</v>
          </cell>
          <cell r="G710">
            <v>12</v>
          </cell>
          <cell r="H710">
            <v>2</v>
          </cell>
          <cell r="I710" t="str">
            <v>EUR</v>
          </cell>
          <cell r="J710">
            <v>2084.8000000000002</v>
          </cell>
          <cell r="K710" t="str">
            <v>TM</v>
          </cell>
          <cell r="L710" t="str">
            <v>000000000000261400</v>
          </cell>
        </row>
        <row r="711">
          <cell r="A711">
            <v>261411</v>
          </cell>
          <cell r="B711" t="str">
            <v>OTE 100          180 KG FS</v>
          </cell>
          <cell r="D711">
            <v>180</v>
          </cell>
          <cell r="E711" t="str">
            <v>P</v>
          </cell>
          <cell r="F711" t="str">
            <v>OTE</v>
          </cell>
          <cell r="G711">
            <v>12</v>
          </cell>
          <cell r="H711">
            <v>2</v>
          </cell>
          <cell r="I711" t="str">
            <v>EUR</v>
          </cell>
          <cell r="J711">
            <v>417.49</v>
          </cell>
          <cell r="K711" t="str">
            <v>PZ</v>
          </cell>
          <cell r="L711" t="str">
            <v>000000000000261411</v>
          </cell>
        </row>
        <row r="712">
          <cell r="A712">
            <v>261423</v>
          </cell>
          <cell r="B712" t="str">
            <v>OTE 100          850 KG CV</v>
          </cell>
          <cell r="D712">
            <v>850</v>
          </cell>
          <cell r="E712" t="str">
            <v>P</v>
          </cell>
          <cell r="F712" t="str">
            <v>OTE</v>
          </cell>
          <cell r="G712">
            <v>12</v>
          </cell>
          <cell r="H712">
            <v>2</v>
          </cell>
          <cell r="I712" t="str">
            <v>EUR</v>
          </cell>
          <cell r="J712">
            <v>1974.79</v>
          </cell>
          <cell r="K712" t="str">
            <v>PZ</v>
          </cell>
          <cell r="L712" t="str">
            <v>000000000000261423</v>
          </cell>
        </row>
        <row r="713">
          <cell r="A713">
            <v>261431</v>
          </cell>
          <cell r="B713" t="str">
            <v>OTE 100          180 KG FS</v>
          </cell>
          <cell r="D713">
            <v>180</v>
          </cell>
          <cell r="E713" t="str">
            <v>P</v>
          </cell>
          <cell r="F713" t="str">
            <v>OTE</v>
          </cell>
          <cell r="G713">
            <v>12</v>
          </cell>
          <cell r="H713">
            <v>2</v>
          </cell>
          <cell r="I713" t="str">
            <v>EUR</v>
          </cell>
          <cell r="J713">
            <v>424.18</v>
          </cell>
          <cell r="K713" t="str">
            <v>PZ</v>
          </cell>
          <cell r="L713" t="str">
            <v>000000000000261431</v>
          </cell>
        </row>
        <row r="714">
          <cell r="A714">
            <v>261440</v>
          </cell>
          <cell r="B714" t="str">
            <v>OTE 100           18 KG SE</v>
          </cell>
          <cell r="D714">
            <v>18</v>
          </cell>
          <cell r="E714" t="str">
            <v>P</v>
          </cell>
          <cell r="F714" t="str">
            <v>OTE</v>
          </cell>
          <cell r="G714">
            <v>12</v>
          </cell>
          <cell r="H714">
            <v>2</v>
          </cell>
          <cell r="I714" t="str">
            <v>EUR</v>
          </cell>
          <cell r="J714">
            <v>45.07</v>
          </cell>
          <cell r="K714" t="str">
            <v>PZ</v>
          </cell>
          <cell r="L714" t="str">
            <v>000000000000261440</v>
          </cell>
        </row>
        <row r="715">
          <cell r="A715">
            <v>261600</v>
          </cell>
          <cell r="B715" t="str">
            <v>OTE 46 GT               SF</v>
          </cell>
          <cell r="D715">
            <v>1000</v>
          </cell>
          <cell r="E715" t="str">
            <v>P</v>
          </cell>
          <cell r="F715" t="str">
            <v>OTE</v>
          </cell>
          <cell r="G715">
            <v>12</v>
          </cell>
          <cell r="H715">
            <v>2</v>
          </cell>
          <cell r="I715" t="str">
            <v>EUR</v>
          </cell>
          <cell r="J715">
            <v>2061.4899999999998</v>
          </cell>
          <cell r="K715" t="str">
            <v>TM</v>
          </cell>
          <cell r="L715" t="str">
            <v>000000000000261600</v>
          </cell>
        </row>
        <row r="716">
          <cell r="A716">
            <v>261611</v>
          </cell>
          <cell r="B716" t="str">
            <v>OTE 46 GT        180 KG FS</v>
          </cell>
          <cell r="D716">
            <v>180</v>
          </cell>
          <cell r="E716" t="str">
            <v>P</v>
          </cell>
          <cell r="F716" t="str">
            <v>OTE</v>
          </cell>
          <cell r="G716">
            <v>12</v>
          </cell>
          <cell r="H716">
            <v>2</v>
          </cell>
          <cell r="I716" t="str">
            <v>EUR</v>
          </cell>
          <cell r="J716">
            <v>413.29</v>
          </cell>
          <cell r="K716" t="str">
            <v>PZ</v>
          </cell>
          <cell r="L716" t="str">
            <v>000000000000261611</v>
          </cell>
        </row>
        <row r="717">
          <cell r="A717">
            <v>261623</v>
          </cell>
          <cell r="B717" t="str">
            <v>OTE 46 GT        850 KG CV</v>
          </cell>
          <cell r="D717">
            <v>850</v>
          </cell>
          <cell r="E717" t="str">
            <v>P</v>
          </cell>
          <cell r="F717" t="str">
            <v>OTE</v>
          </cell>
          <cell r="G717">
            <v>12</v>
          </cell>
          <cell r="H717">
            <v>2</v>
          </cell>
          <cell r="I717" t="str">
            <v>EUR</v>
          </cell>
          <cell r="J717">
            <v>1954.98</v>
          </cell>
          <cell r="K717" t="str">
            <v>PZ</v>
          </cell>
          <cell r="L717" t="str">
            <v>000000000000261623</v>
          </cell>
        </row>
        <row r="718">
          <cell r="A718">
            <v>270000</v>
          </cell>
          <cell r="B718" t="str">
            <v>BLASIA 68               SF</v>
          </cell>
          <cell r="D718">
            <v>1000</v>
          </cell>
          <cell r="E718" t="str">
            <v>P</v>
          </cell>
          <cell r="F718" t="str">
            <v>BLASIA, BLASIA S</v>
          </cell>
          <cell r="G718">
            <v>13</v>
          </cell>
          <cell r="H718">
            <v>2</v>
          </cell>
          <cell r="I718" t="str">
            <v>EUR</v>
          </cell>
          <cell r="J718">
            <v>1923.96</v>
          </cell>
          <cell r="K718" t="str">
            <v>TM</v>
          </cell>
          <cell r="L718" t="str">
            <v>000000000000270000</v>
          </cell>
        </row>
        <row r="719">
          <cell r="A719">
            <v>270011</v>
          </cell>
          <cell r="B719" t="str">
            <v>BLASIA 68        180 KG FS</v>
          </cell>
          <cell r="D719">
            <v>180</v>
          </cell>
          <cell r="E719" t="str">
            <v>P</v>
          </cell>
          <cell r="F719" t="str">
            <v>BLASIA, BLASIA S</v>
          </cell>
          <cell r="G719">
            <v>13</v>
          </cell>
          <cell r="H719">
            <v>2</v>
          </cell>
          <cell r="I719" t="str">
            <v>EUR</v>
          </cell>
          <cell r="J719">
            <v>388.54</v>
          </cell>
          <cell r="K719" t="str">
            <v>PZ</v>
          </cell>
          <cell r="L719" t="str">
            <v>000000000000270011</v>
          </cell>
        </row>
        <row r="720">
          <cell r="A720">
            <v>270023</v>
          </cell>
          <cell r="B720" t="str">
            <v>BLASIA 68        850 KG CV</v>
          </cell>
          <cell r="D720">
            <v>850</v>
          </cell>
          <cell r="E720" t="str">
            <v>P</v>
          </cell>
          <cell r="F720" t="str">
            <v>BLASIA, BLASIA S</v>
          </cell>
          <cell r="G720">
            <v>13</v>
          </cell>
          <cell r="H720">
            <v>2</v>
          </cell>
          <cell r="I720" t="str">
            <v>EUR</v>
          </cell>
          <cell r="J720">
            <v>1838.08</v>
          </cell>
          <cell r="K720" t="str">
            <v>PZ</v>
          </cell>
          <cell r="L720" t="str">
            <v>000000000000270023</v>
          </cell>
        </row>
        <row r="721">
          <cell r="A721">
            <v>270040</v>
          </cell>
          <cell r="B721" t="str">
            <v>BLASIA 68         18 KG SE</v>
          </cell>
          <cell r="D721">
            <v>18</v>
          </cell>
          <cell r="E721" t="str">
            <v>P</v>
          </cell>
          <cell r="F721" t="str">
            <v>BLASIA, BLASIA S</v>
          </cell>
          <cell r="G721">
            <v>13</v>
          </cell>
          <cell r="H721">
            <v>2</v>
          </cell>
          <cell r="I721" t="str">
            <v>EUR</v>
          </cell>
          <cell r="J721">
            <v>42.18</v>
          </cell>
          <cell r="K721" t="str">
            <v>PZ</v>
          </cell>
          <cell r="L721" t="str">
            <v>000000000000270040</v>
          </cell>
        </row>
        <row r="722">
          <cell r="A722">
            <v>270100</v>
          </cell>
          <cell r="B722" t="str">
            <v>BLASIA 100              SF</v>
          </cell>
          <cell r="D722">
            <v>1000</v>
          </cell>
          <cell r="E722" t="str">
            <v>P</v>
          </cell>
          <cell r="F722" t="str">
            <v>BLASIA, BLASIA S</v>
          </cell>
          <cell r="G722">
            <v>13</v>
          </cell>
          <cell r="H722">
            <v>2</v>
          </cell>
          <cell r="I722" t="str">
            <v>EUR</v>
          </cell>
          <cell r="J722">
            <v>1957.75</v>
          </cell>
          <cell r="K722" t="str">
            <v>TM</v>
          </cell>
          <cell r="L722" t="str">
            <v>000000000000270100</v>
          </cell>
        </row>
        <row r="723">
          <cell r="A723">
            <v>270111</v>
          </cell>
          <cell r="B723" t="str">
            <v>BLASIA 100       180 KG FS</v>
          </cell>
          <cell r="D723">
            <v>180</v>
          </cell>
          <cell r="E723" t="str">
            <v>P</v>
          </cell>
          <cell r="F723" t="str">
            <v>BLASIA, BLASIA S</v>
          </cell>
          <cell r="G723">
            <v>13</v>
          </cell>
          <cell r="H723">
            <v>2</v>
          </cell>
          <cell r="I723" t="str">
            <v>EUR</v>
          </cell>
          <cell r="J723">
            <v>394.62</v>
          </cell>
          <cell r="K723" t="str">
            <v>PZ</v>
          </cell>
          <cell r="L723" t="str">
            <v>000000000000270111</v>
          </cell>
        </row>
        <row r="724">
          <cell r="A724">
            <v>270123</v>
          </cell>
          <cell r="B724" t="str">
            <v>BLASIA 100       850 KG CV</v>
          </cell>
          <cell r="D724">
            <v>850</v>
          </cell>
          <cell r="E724" t="str">
            <v>P</v>
          </cell>
          <cell r="F724" t="str">
            <v>BLASIA, BLASIA S</v>
          </cell>
          <cell r="G724">
            <v>13</v>
          </cell>
          <cell r="H724">
            <v>2</v>
          </cell>
          <cell r="I724" t="str">
            <v>EUR</v>
          </cell>
          <cell r="J724">
            <v>1866.8</v>
          </cell>
          <cell r="K724" t="str">
            <v>PZ</v>
          </cell>
          <cell r="L724" t="str">
            <v>000000000000270123</v>
          </cell>
        </row>
        <row r="725">
          <cell r="A725">
            <v>270140</v>
          </cell>
          <cell r="B725" t="str">
            <v>BLASIA 100        18 KG SE</v>
          </cell>
          <cell r="D725">
            <v>18</v>
          </cell>
          <cell r="E725" t="str">
            <v>P</v>
          </cell>
          <cell r="F725" t="str">
            <v>BLASIA, BLASIA S</v>
          </cell>
          <cell r="G725">
            <v>13</v>
          </cell>
          <cell r="H725">
            <v>2</v>
          </cell>
          <cell r="I725" t="str">
            <v>EUR</v>
          </cell>
          <cell r="J725">
            <v>42.79</v>
          </cell>
          <cell r="K725" t="str">
            <v>PZ</v>
          </cell>
          <cell r="L725" t="str">
            <v>000000000000270140</v>
          </cell>
        </row>
        <row r="726">
          <cell r="A726">
            <v>270200</v>
          </cell>
          <cell r="B726" t="str">
            <v>BLASIA 150              SF</v>
          </cell>
          <cell r="D726">
            <v>1000</v>
          </cell>
          <cell r="E726" t="str">
            <v>P</v>
          </cell>
          <cell r="F726" t="str">
            <v>BLASIA, BLASIA S</v>
          </cell>
          <cell r="G726">
            <v>13</v>
          </cell>
          <cell r="H726">
            <v>2</v>
          </cell>
          <cell r="I726" t="str">
            <v>EUR</v>
          </cell>
          <cell r="J726">
            <v>2027.47</v>
          </cell>
          <cell r="K726" t="str">
            <v>TM</v>
          </cell>
          <cell r="L726" t="str">
            <v>000000000000270200</v>
          </cell>
        </row>
        <row r="727">
          <cell r="A727">
            <v>270211</v>
          </cell>
          <cell r="B727" t="str">
            <v>BLASIA 150       180 KG FS</v>
          </cell>
          <cell r="D727">
            <v>180</v>
          </cell>
          <cell r="E727" t="str">
            <v>P</v>
          </cell>
          <cell r="F727" t="str">
            <v>BLASIA, BLASIA S</v>
          </cell>
          <cell r="G727">
            <v>13</v>
          </cell>
          <cell r="H727">
            <v>2</v>
          </cell>
          <cell r="I727" t="str">
            <v>EUR</v>
          </cell>
          <cell r="J727">
            <v>407.17</v>
          </cell>
          <cell r="K727" t="str">
            <v>PZ</v>
          </cell>
          <cell r="L727" t="str">
            <v>000000000000270211</v>
          </cell>
        </row>
        <row r="728">
          <cell r="A728">
            <v>270223</v>
          </cell>
          <cell r="B728" t="str">
            <v>BLASIA 150       850 KG CV</v>
          </cell>
          <cell r="D728">
            <v>850</v>
          </cell>
          <cell r="E728" t="str">
            <v>P</v>
          </cell>
          <cell r="F728" t="str">
            <v>BLASIA, BLASIA S</v>
          </cell>
          <cell r="G728">
            <v>13</v>
          </cell>
          <cell r="H728">
            <v>2</v>
          </cell>
          <cell r="I728" t="str">
            <v>EUR</v>
          </cell>
          <cell r="J728">
            <v>1926.07</v>
          </cell>
          <cell r="K728" t="str">
            <v>PZ</v>
          </cell>
          <cell r="L728" t="str">
            <v>000000000000270223</v>
          </cell>
        </row>
        <row r="729">
          <cell r="A729">
            <v>270240</v>
          </cell>
          <cell r="B729" t="str">
            <v>BLASIA 150        18 KG SE</v>
          </cell>
          <cell r="D729">
            <v>18</v>
          </cell>
          <cell r="E729" t="str">
            <v>P</v>
          </cell>
          <cell r="F729" t="str">
            <v>BLASIA, BLASIA S</v>
          </cell>
          <cell r="G729">
            <v>13</v>
          </cell>
          <cell r="H729">
            <v>2</v>
          </cell>
          <cell r="I729" t="str">
            <v>EUR</v>
          </cell>
          <cell r="J729">
            <v>44.04</v>
          </cell>
          <cell r="K729" t="str">
            <v>PZ</v>
          </cell>
          <cell r="L729" t="str">
            <v>000000000000270240</v>
          </cell>
        </row>
        <row r="730">
          <cell r="A730">
            <v>270300</v>
          </cell>
          <cell r="B730" t="str">
            <v>BLASIA 220              SF</v>
          </cell>
          <cell r="D730">
            <v>1000</v>
          </cell>
          <cell r="E730" t="str">
            <v>P</v>
          </cell>
          <cell r="F730" t="str">
            <v>BLASIA, BLASIA S</v>
          </cell>
          <cell r="G730">
            <v>13</v>
          </cell>
          <cell r="H730">
            <v>2</v>
          </cell>
          <cell r="I730" t="str">
            <v>EUR</v>
          </cell>
          <cell r="J730">
            <v>2125.5700000000002</v>
          </cell>
          <cell r="K730" t="str">
            <v>TM</v>
          </cell>
          <cell r="L730" t="str">
            <v>000000000000270300</v>
          </cell>
        </row>
        <row r="731">
          <cell r="A731">
            <v>270311</v>
          </cell>
          <cell r="B731" t="str">
            <v>BLASIA 220       180 KG FS</v>
          </cell>
          <cell r="D731">
            <v>180</v>
          </cell>
          <cell r="E731" t="str">
            <v>P</v>
          </cell>
          <cell r="F731" t="str">
            <v>BLASIA, BLASIA S</v>
          </cell>
          <cell r="G731">
            <v>13</v>
          </cell>
          <cell r="H731">
            <v>2</v>
          </cell>
          <cell r="I731" t="str">
            <v>EUR</v>
          </cell>
          <cell r="J731">
            <v>424.83</v>
          </cell>
          <cell r="K731" t="str">
            <v>PZ</v>
          </cell>
          <cell r="L731" t="str">
            <v>000000000000270311</v>
          </cell>
        </row>
        <row r="732">
          <cell r="A732">
            <v>270323</v>
          </cell>
          <cell r="B732" t="str">
            <v>BLASIA 220       850 KG CV</v>
          </cell>
          <cell r="D732">
            <v>850</v>
          </cell>
          <cell r="E732" t="str">
            <v>P</v>
          </cell>
          <cell r="F732" t="str">
            <v>BLASIA, BLASIA S</v>
          </cell>
          <cell r="G732">
            <v>13</v>
          </cell>
          <cell r="H732">
            <v>2</v>
          </cell>
          <cell r="I732" t="str">
            <v>EUR</v>
          </cell>
          <cell r="J732">
            <v>2009.45</v>
          </cell>
          <cell r="K732" t="str">
            <v>PZ</v>
          </cell>
          <cell r="L732" t="str">
            <v>000000000000270323</v>
          </cell>
        </row>
        <row r="733">
          <cell r="A733">
            <v>270340</v>
          </cell>
          <cell r="B733" t="str">
            <v>BLASIA 220        18 KG SE</v>
          </cell>
          <cell r="D733">
            <v>18</v>
          </cell>
          <cell r="E733" t="str">
            <v>P</v>
          </cell>
          <cell r="F733" t="str">
            <v>BLASIA, BLASIA S</v>
          </cell>
          <cell r="G733">
            <v>13</v>
          </cell>
          <cell r="H733">
            <v>2</v>
          </cell>
          <cell r="I733" t="str">
            <v>EUR</v>
          </cell>
          <cell r="J733">
            <v>45.81</v>
          </cell>
          <cell r="K733" t="str">
            <v>PZ</v>
          </cell>
          <cell r="L733" t="str">
            <v>000000000000270340</v>
          </cell>
        </row>
        <row r="734">
          <cell r="A734">
            <v>270400</v>
          </cell>
          <cell r="B734" t="str">
            <v>BLASIA 320              SF</v>
          </cell>
          <cell r="D734">
            <v>1000</v>
          </cell>
          <cell r="E734" t="str">
            <v>P</v>
          </cell>
          <cell r="F734" t="str">
            <v>BLASIA, BLASIA S</v>
          </cell>
          <cell r="G734">
            <v>13</v>
          </cell>
          <cell r="H734">
            <v>2</v>
          </cell>
          <cell r="I734" t="str">
            <v>EUR</v>
          </cell>
          <cell r="J734">
            <v>2188.46</v>
          </cell>
          <cell r="K734" t="str">
            <v>TM</v>
          </cell>
          <cell r="L734" t="str">
            <v>000000000000270400</v>
          </cell>
        </row>
        <row r="735">
          <cell r="A735">
            <v>270411</v>
          </cell>
          <cell r="B735" t="str">
            <v>BLASIA 320       180 KG FS</v>
          </cell>
          <cell r="D735">
            <v>180</v>
          </cell>
          <cell r="E735" t="str">
            <v>P</v>
          </cell>
          <cell r="F735" t="str">
            <v>BLASIA, BLASIA S</v>
          </cell>
          <cell r="G735">
            <v>13</v>
          </cell>
          <cell r="H735">
            <v>2</v>
          </cell>
          <cell r="I735" t="str">
            <v>EUR</v>
          </cell>
          <cell r="J735">
            <v>436.15</v>
          </cell>
          <cell r="K735" t="str">
            <v>PZ</v>
          </cell>
          <cell r="L735" t="str">
            <v>000000000000270411</v>
          </cell>
        </row>
        <row r="736">
          <cell r="A736">
            <v>270423</v>
          </cell>
          <cell r="B736" t="str">
            <v>BLASIA 320       850 KG CV</v>
          </cell>
          <cell r="D736">
            <v>850</v>
          </cell>
          <cell r="E736" t="str">
            <v>P</v>
          </cell>
          <cell r="F736" t="str">
            <v>BLASIA, BLASIA S</v>
          </cell>
          <cell r="G736">
            <v>13</v>
          </cell>
          <cell r="H736">
            <v>2</v>
          </cell>
          <cell r="I736" t="str">
            <v>EUR</v>
          </cell>
          <cell r="J736">
            <v>2062.91</v>
          </cell>
          <cell r="K736" t="str">
            <v>PZ</v>
          </cell>
          <cell r="L736" t="str">
            <v>000000000000270423</v>
          </cell>
        </row>
        <row r="737">
          <cell r="A737">
            <v>270431</v>
          </cell>
          <cell r="B737" t="str">
            <v>BLASIA 320       180 KG FS</v>
          </cell>
          <cell r="D737">
            <v>180</v>
          </cell>
          <cell r="E737" t="str">
            <v>P</v>
          </cell>
          <cell r="F737" t="str">
            <v>BLASIA, BLASIA S</v>
          </cell>
          <cell r="G737">
            <v>13</v>
          </cell>
          <cell r="H737">
            <v>2</v>
          </cell>
          <cell r="I737" t="str">
            <v>EUR</v>
          </cell>
          <cell r="J737">
            <v>442.84</v>
          </cell>
          <cell r="K737" t="str">
            <v>PZ</v>
          </cell>
          <cell r="L737" t="str">
            <v>000000000000270431</v>
          </cell>
        </row>
        <row r="738">
          <cell r="A738">
            <v>270440</v>
          </cell>
          <cell r="B738" t="str">
            <v>BLASIA 320        18 KG SE</v>
          </cell>
          <cell r="D738">
            <v>18</v>
          </cell>
          <cell r="E738" t="str">
            <v>P</v>
          </cell>
          <cell r="F738" t="str">
            <v>BLASIA, BLASIA S</v>
          </cell>
          <cell r="G738">
            <v>13</v>
          </cell>
          <cell r="H738">
            <v>2</v>
          </cell>
          <cell r="I738" t="str">
            <v>EUR</v>
          </cell>
          <cell r="J738">
            <v>46.94</v>
          </cell>
          <cell r="K738" t="str">
            <v>PZ</v>
          </cell>
          <cell r="L738" t="str">
            <v>000000000000270440</v>
          </cell>
        </row>
        <row r="739">
          <cell r="A739">
            <v>270500</v>
          </cell>
          <cell r="B739" t="str">
            <v>BLASIA 460              SF</v>
          </cell>
          <cell r="D739">
            <v>1000</v>
          </cell>
          <cell r="E739" t="str">
            <v>P</v>
          </cell>
          <cell r="F739" t="str">
            <v>BLASIA, BLASIA S</v>
          </cell>
          <cell r="G739">
            <v>13</v>
          </cell>
          <cell r="H739">
            <v>2</v>
          </cell>
          <cell r="I739" t="str">
            <v>EUR</v>
          </cell>
          <cell r="J739">
            <v>2278.58</v>
          </cell>
          <cell r="K739" t="str">
            <v>TM</v>
          </cell>
          <cell r="L739" t="str">
            <v>000000000000270500</v>
          </cell>
        </row>
        <row r="740">
          <cell r="A740">
            <v>270511</v>
          </cell>
          <cell r="B740" t="str">
            <v>BLASIA 460       180 KG FS</v>
          </cell>
          <cell r="D740">
            <v>180</v>
          </cell>
          <cell r="E740" t="str">
            <v>P</v>
          </cell>
          <cell r="F740" t="str">
            <v>BLASIA, BLASIA S</v>
          </cell>
          <cell r="G740">
            <v>13</v>
          </cell>
          <cell r="H740">
            <v>2</v>
          </cell>
          <cell r="I740" t="str">
            <v>EUR</v>
          </cell>
          <cell r="J740">
            <v>452.37</v>
          </cell>
          <cell r="K740" t="str">
            <v>PZ</v>
          </cell>
          <cell r="L740" t="str">
            <v>000000000000270511</v>
          </cell>
        </row>
        <row r="741">
          <cell r="A741">
            <v>270523</v>
          </cell>
          <cell r="B741" t="str">
            <v>BLASIA 460       850 KG CV</v>
          </cell>
          <cell r="D741">
            <v>850</v>
          </cell>
          <cell r="E741" t="str">
            <v>P</v>
          </cell>
          <cell r="F741" t="str">
            <v>BLASIA, BLASIA S</v>
          </cell>
          <cell r="G741">
            <v>13</v>
          </cell>
          <cell r="H741">
            <v>2</v>
          </cell>
          <cell r="I741" t="str">
            <v>EUR</v>
          </cell>
          <cell r="J741">
            <v>2139.5100000000002</v>
          </cell>
          <cell r="K741" t="str">
            <v>PZ</v>
          </cell>
          <cell r="L741" t="str">
            <v>000000000000270523</v>
          </cell>
        </row>
        <row r="742">
          <cell r="A742">
            <v>270540</v>
          </cell>
          <cell r="B742" t="str">
            <v>BLASIA 460        18 KG SE</v>
          </cell>
          <cell r="D742">
            <v>18</v>
          </cell>
          <cell r="E742" t="str">
            <v>P</v>
          </cell>
          <cell r="F742" t="str">
            <v>BLASIA, BLASIA S</v>
          </cell>
          <cell r="G742">
            <v>13</v>
          </cell>
          <cell r="H742">
            <v>2</v>
          </cell>
          <cell r="I742" t="str">
            <v>EUR</v>
          </cell>
          <cell r="J742">
            <v>48.56</v>
          </cell>
          <cell r="K742" t="str">
            <v>PZ</v>
          </cell>
          <cell r="L742" t="str">
            <v>000000000000270540</v>
          </cell>
        </row>
        <row r="743">
          <cell r="A743">
            <v>270600</v>
          </cell>
          <cell r="B743" t="str">
            <v>BLASIA 680              SF</v>
          </cell>
          <cell r="D743">
            <v>1000</v>
          </cell>
          <cell r="E743" t="str">
            <v>P</v>
          </cell>
          <cell r="F743" t="str">
            <v>BLASIA, BLASIA S</v>
          </cell>
          <cell r="G743">
            <v>13</v>
          </cell>
          <cell r="H743">
            <v>2</v>
          </cell>
          <cell r="I743" t="str">
            <v>EUR</v>
          </cell>
          <cell r="J743">
            <v>2029.97</v>
          </cell>
          <cell r="K743" t="str">
            <v>TM</v>
          </cell>
          <cell r="L743" t="str">
            <v>000000000000270600</v>
          </cell>
        </row>
        <row r="744">
          <cell r="A744">
            <v>270611</v>
          </cell>
          <cell r="B744" t="str">
            <v>BLASIA 680       180 KG FS</v>
          </cell>
          <cell r="D744">
            <v>180</v>
          </cell>
          <cell r="E744" t="str">
            <v>P</v>
          </cell>
          <cell r="F744" t="str">
            <v>BLASIA, BLASIA S</v>
          </cell>
          <cell r="G744">
            <v>13</v>
          </cell>
          <cell r="H744">
            <v>2</v>
          </cell>
          <cell r="I744" t="str">
            <v>EUR</v>
          </cell>
          <cell r="J744">
            <v>407.62</v>
          </cell>
          <cell r="K744" t="str">
            <v>PZ</v>
          </cell>
          <cell r="L744" t="str">
            <v>000000000000270611</v>
          </cell>
        </row>
        <row r="745">
          <cell r="A745">
            <v>270623</v>
          </cell>
          <cell r="B745" t="str">
            <v>BLASIA 680       850 KG CV</v>
          </cell>
          <cell r="D745">
            <v>850</v>
          </cell>
          <cell r="E745" t="str">
            <v>P</v>
          </cell>
          <cell r="F745" t="str">
            <v>BLASIA, BLASIA S</v>
          </cell>
          <cell r="G745">
            <v>13</v>
          </cell>
          <cell r="H745">
            <v>2</v>
          </cell>
          <cell r="I745" t="str">
            <v>EUR</v>
          </cell>
          <cell r="J745">
            <v>1928.19</v>
          </cell>
          <cell r="K745" t="str">
            <v>PZ</v>
          </cell>
          <cell r="L745" t="str">
            <v>000000000000270623</v>
          </cell>
        </row>
        <row r="746">
          <cell r="A746">
            <v>270631</v>
          </cell>
          <cell r="B746" t="str">
            <v>BLASIA 680       180 KG FS</v>
          </cell>
          <cell r="D746">
            <v>180</v>
          </cell>
          <cell r="E746" t="str">
            <v>P</v>
          </cell>
          <cell r="F746" t="str">
            <v>BLASIA, BLASIA S</v>
          </cell>
          <cell r="G746">
            <v>13</v>
          </cell>
          <cell r="H746">
            <v>2</v>
          </cell>
          <cell r="I746" t="str">
            <v>EUR</v>
          </cell>
          <cell r="J746">
            <v>414.32</v>
          </cell>
          <cell r="K746" t="str">
            <v>PZ</v>
          </cell>
          <cell r="L746" t="str">
            <v>000000000000270631</v>
          </cell>
        </row>
        <row r="747">
          <cell r="A747">
            <v>270640</v>
          </cell>
          <cell r="B747" t="str">
            <v>BLASIA 680        18 KG SE</v>
          </cell>
          <cell r="D747">
            <v>18</v>
          </cell>
          <cell r="E747" t="str">
            <v>P</v>
          </cell>
          <cell r="F747" t="str">
            <v>BLASIA, BLASIA S</v>
          </cell>
          <cell r="G747">
            <v>13</v>
          </cell>
          <cell r="H747">
            <v>2</v>
          </cell>
          <cell r="I747" t="str">
            <v>EUR</v>
          </cell>
          <cell r="J747">
            <v>44.09</v>
          </cell>
          <cell r="K747" t="str">
            <v>PZ</v>
          </cell>
          <cell r="L747" t="str">
            <v>000000000000270640</v>
          </cell>
        </row>
        <row r="748">
          <cell r="A748">
            <v>270700</v>
          </cell>
          <cell r="B748" t="str">
            <v>BLASIA FMP 460          SF</v>
          </cell>
          <cell r="D748">
            <v>1000</v>
          </cell>
          <cell r="E748" t="str">
            <v>P</v>
          </cell>
          <cell r="F748" t="str">
            <v>BLASIA, BLASIA S</v>
          </cell>
          <cell r="G748">
            <v>13</v>
          </cell>
          <cell r="H748">
            <v>2</v>
          </cell>
          <cell r="I748" t="str">
            <v>EUR</v>
          </cell>
          <cell r="J748">
            <v>2289.46</v>
          </cell>
          <cell r="K748" t="str">
            <v>TM</v>
          </cell>
          <cell r="L748" t="str">
            <v>000000000000270700</v>
          </cell>
        </row>
        <row r="749">
          <cell r="A749">
            <v>270711</v>
          </cell>
          <cell r="B749" t="str">
            <v>BLASIA FMP 460   KG 180 FS</v>
          </cell>
          <cell r="D749">
            <v>180</v>
          </cell>
          <cell r="E749" t="str">
            <v>P</v>
          </cell>
          <cell r="F749" t="str">
            <v>BLASIA, BLASIA S</v>
          </cell>
          <cell r="G749">
            <v>13</v>
          </cell>
          <cell r="H749">
            <v>2</v>
          </cell>
          <cell r="I749" t="str">
            <v>EUR</v>
          </cell>
          <cell r="J749">
            <v>454.36</v>
          </cell>
          <cell r="K749" t="str">
            <v>PZ</v>
          </cell>
          <cell r="L749" t="str">
            <v>000000000000270711</v>
          </cell>
        </row>
        <row r="750">
          <cell r="A750">
            <v>270723</v>
          </cell>
          <cell r="B750" t="str">
            <v>BLASIA FMP 460  850 KG CV</v>
          </cell>
          <cell r="D750">
            <v>850</v>
          </cell>
          <cell r="E750" t="str">
            <v>P</v>
          </cell>
          <cell r="F750" t="str">
            <v>BLASIA, BLASIA S</v>
          </cell>
          <cell r="G750">
            <v>13</v>
          </cell>
          <cell r="H750">
            <v>2</v>
          </cell>
          <cell r="I750" t="str">
            <v>EUR</v>
          </cell>
          <cell r="J750">
            <v>2148.6999999999998</v>
          </cell>
          <cell r="K750" t="str">
            <v>PZ</v>
          </cell>
          <cell r="L750" t="str">
            <v>000000000000270723</v>
          </cell>
        </row>
        <row r="751">
          <cell r="A751">
            <v>270800</v>
          </cell>
          <cell r="B751" t="str">
            <v>BLASIA BM 220           SF</v>
          </cell>
          <cell r="D751">
            <v>1000</v>
          </cell>
          <cell r="E751" t="str">
            <v>P</v>
          </cell>
          <cell r="F751" t="str">
            <v>BLASIA, BLASIA S</v>
          </cell>
          <cell r="G751">
            <v>13</v>
          </cell>
          <cell r="H751">
            <v>2</v>
          </cell>
          <cell r="I751" t="str">
            <v>EUR</v>
          </cell>
          <cell r="J751">
            <v>2926.82</v>
          </cell>
          <cell r="K751" t="str">
            <v>TM</v>
          </cell>
          <cell r="L751" t="str">
            <v>000000000000270800</v>
          </cell>
        </row>
        <row r="752">
          <cell r="A752">
            <v>270811</v>
          </cell>
          <cell r="B752" t="str">
            <v>BLASIA BM 220    KG 180 FS</v>
          </cell>
          <cell r="D752">
            <v>180</v>
          </cell>
          <cell r="E752" t="str">
            <v>P</v>
          </cell>
          <cell r="F752" t="str">
            <v>BLASIA, BLASIA S</v>
          </cell>
          <cell r="G752">
            <v>13</v>
          </cell>
          <cell r="H752">
            <v>2</v>
          </cell>
          <cell r="I752" t="str">
            <v>EUR</v>
          </cell>
          <cell r="J752">
            <v>569.09</v>
          </cell>
          <cell r="K752" t="str">
            <v>PZ</v>
          </cell>
          <cell r="L752" t="str">
            <v>000000000000270811</v>
          </cell>
        </row>
        <row r="753">
          <cell r="A753">
            <v>270823</v>
          </cell>
          <cell r="B753" t="str">
            <v>BLASIA BM 220 KG 850    CV</v>
          </cell>
          <cell r="D753">
            <v>850</v>
          </cell>
          <cell r="E753" t="str">
            <v>P</v>
          </cell>
          <cell r="F753" t="str">
            <v>BLASIA, BLASIA S</v>
          </cell>
          <cell r="G753">
            <v>13</v>
          </cell>
          <cell r="H753">
            <v>2</v>
          </cell>
          <cell r="I753" t="str">
            <v>EUR</v>
          </cell>
          <cell r="J753">
            <v>2690.46</v>
          </cell>
          <cell r="K753" t="str">
            <v>PZ</v>
          </cell>
          <cell r="L753" t="str">
            <v>000000000000270823</v>
          </cell>
        </row>
        <row r="754">
          <cell r="A754">
            <v>271011</v>
          </cell>
          <cell r="B754" t="str">
            <v>BLASIA FMP 100   180 KG FS</v>
          </cell>
          <cell r="D754">
            <v>180</v>
          </cell>
          <cell r="E754" t="str">
            <v>P</v>
          </cell>
          <cell r="F754" t="str">
            <v>BLASIA, BLASIA S</v>
          </cell>
          <cell r="G754">
            <v>13</v>
          </cell>
          <cell r="H754">
            <v>2</v>
          </cell>
          <cell r="I754" t="str">
            <v>EUR</v>
          </cell>
          <cell r="J754">
            <v>397.41</v>
          </cell>
          <cell r="K754" t="str">
            <v>PZ</v>
          </cell>
          <cell r="L754" t="str">
            <v>000000000000271011</v>
          </cell>
        </row>
        <row r="755">
          <cell r="A755">
            <v>271111</v>
          </cell>
          <cell r="B755" t="str">
            <v>BLASIA FMP 150   180 KG FS</v>
          </cell>
          <cell r="D755">
            <v>180</v>
          </cell>
          <cell r="E755" t="str">
            <v>P</v>
          </cell>
          <cell r="F755" t="str">
            <v>BLASIA, BLASIA S</v>
          </cell>
          <cell r="G755">
            <v>13</v>
          </cell>
          <cell r="H755">
            <v>2</v>
          </cell>
          <cell r="I755" t="str">
            <v>EUR</v>
          </cell>
          <cell r="J755">
            <v>400.9</v>
          </cell>
          <cell r="K755" t="str">
            <v>PZ</v>
          </cell>
          <cell r="L755" t="str">
            <v>000000000000271111</v>
          </cell>
        </row>
        <row r="756">
          <cell r="A756">
            <v>271211</v>
          </cell>
          <cell r="B756" t="str">
            <v>BLASIA FMP 220   180 KG FS</v>
          </cell>
          <cell r="D756">
            <v>180</v>
          </cell>
          <cell r="E756" t="str">
            <v>P</v>
          </cell>
          <cell r="F756" t="str">
            <v>BLASIA, BLASIA S</v>
          </cell>
          <cell r="G756">
            <v>13</v>
          </cell>
          <cell r="H756">
            <v>2</v>
          </cell>
          <cell r="I756" t="str">
            <v>EUR</v>
          </cell>
          <cell r="J756">
            <v>401.13</v>
          </cell>
          <cell r="K756" t="str">
            <v>PZ</v>
          </cell>
          <cell r="L756" t="str">
            <v>000000000000271211</v>
          </cell>
        </row>
        <row r="757">
          <cell r="A757">
            <v>271311</v>
          </cell>
          <cell r="B757" t="str">
            <v>BLASIA FMP 320   180 KG FS</v>
          </cell>
          <cell r="D757">
            <v>180</v>
          </cell>
          <cell r="E757" t="str">
            <v>P</v>
          </cell>
          <cell r="F757" t="str">
            <v>BLASIA, BLASIA S</v>
          </cell>
          <cell r="G757">
            <v>13</v>
          </cell>
          <cell r="H757">
            <v>2</v>
          </cell>
          <cell r="I757" t="str">
            <v>EUR</v>
          </cell>
          <cell r="J757">
            <v>442.36</v>
          </cell>
          <cell r="K757" t="str">
            <v>PZ</v>
          </cell>
          <cell r="L757" t="str">
            <v>000000000000271311</v>
          </cell>
        </row>
        <row r="758">
          <cell r="A758">
            <v>277000</v>
          </cell>
          <cell r="B758" t="str">
            <v>BLASIA S 150            SF</v>
          </cell>
          <cell r="D758">
            <v>1000</v>
          </cell>
          <cell r="E758" t="str">
            <v>P</v>
          </cell>
          <cell r="F758" t="str">
            <v>BLASIA, BLASIA S</v>
          </cell>
          <cell r="G758">
            <v>13</v>
          </cell>
          <cell r="H758">
            <v>2</v>
          </cell>
          <cell r="I758" t="str">
            <v>EUR</v>
          </cell>
          <cell r="J758">
            <v>5239.3999999999996</v>
          </cell>
          <cell r="K758" t="str">
            <v>TM</v>
          </cell>
          <cell r="L758" t="str">
            <v>000000000000277000</v>
          </cell>
        </row>
        <row r="759">
          <cell r="A759">
            <v>277011</v>
          </cell>
          <cell r="B759" t="str">
            <v>BLASIA S 150     KG 180 FS</v>
          </cell>
          <cell r="D759">
            <v>180</v>
          </cell>
          <cell r="E759" t="str">
            <v>P</v>
          </cell>
          <cell r="F759" t="str">
            <v>BLASIA, BLASIA S</v>
          </cell>
          <cell r="G759">
            <v>13</v>
          </cell>
          <cell r="H759">
            <v>2</v>
          </cell>
          <cell r="I759" t="str">
            <v>EUR</v>
          </cell>
          <cell r="J759">
            <v>985.35</v>
          </cell>
          <cell r="K759" t="str">
            <v>PZ</v>
          </cell>
          <cell r="L759" t="str">
            <v>000000000000277011</v>
          </cell>
        </row>
        <row r="760">
          <cell r="A760">
            <v>277040</v>
          </cell>
          <cell r="B760" t="str">
            <v>BLASIA S 150      LT 20 SE</v>
          </cell>
          <cell r="D760">
            <v>18</v>
          </cell>
          <cell r="E760" t="str">
            <v>P</v>
          </cell>
          <cell r="F760" t="str">
            <v>BLASIA, BLASIA S</v>
          </cell>
          <cell r="G760">
            <v>13</v>
          </cell>
          <cell r="H760">
            <v>2</v>
          </cell>
          <cell r="I760" t="str">
            <v>EUR</v>
          </cell>
          <cell r="J760">
            <v>102.21</v>
          </cell>
          <cell r="K760" t="str">
            <v>PZ</v>
          </cell>
          <cell r="L760" t="str">
            <v>000000000000277040</v>
          </cell>
        </row>
        <row r="761">
          <cell r="A761">
            <v>278000</v>
          </cell>
          <cell r="B761" t="str">
            <v>BLASIA S 220            SF</v>
          </cell>
          <cell r="D761">
            <v>1000</v>
          </cell>
          <cell r="E761" t="str">
            <v>P</v>
          </cell>
          <cell r="F761" t="str">
            <v>BLASIA, BLASIA S</v>
          </cell>
          <cell r="G761">
            <v>13</v>
          </cell>
          <cell r="H761">
            <v>2</v>
          </cell>
          <cell r="I761" t="str">
            <v>EUR</v>
          </cell>
          <cell r="J761">
            <v>5412.59</v>
          </cell>
          <cell r="K761" t="str">
            <v>TM</v>
          </cell>
          <cell r="L761" t="str">
            <v>000000000000278000</v>
          </cell>
        </row>
        <row r="762">
          <cell r="A762">
            <v>278011</v>
          </cell>
          <cell r="B762" t="str">
            <v>BLASIA S 220     180 KG FS</v>
          </cell>
          <cell r="D762">
            <v>180</v>
          </cell>
          <cell r="E762" t="str">
            <v>P</v>
          </cell>
          <cell r="F762" t="str">
            <v>BLASIA, BLASIA S</v>
          </cell>
          <cell r="G762">
            <v>13</v>
          </cell>
          <cell r="H762">
            <v>2</v>
          </cell>
          <cell r="I762" t="str">
            <v>EUR</v>
          </cell>
          <cell r="J762">
            <v>1016.36</v>
          </cell>
          <cell r="K762" t="str">
            <v>PZ</v>
          </cell>
          <cell r="L762" t="str">
            <v>000000000000278011</v>
          </cell>
        </row>
        <row r="763">
          <cell r="A763">
            <v>278023</v>
          </cell>
          <cell r="B763" t="str">
            <v>BLASIA S 220     850 KG CV</v>
          </cell>
          <cell r="D763">
            <v>850</v>
          </cell>
          <cell r="E763" t="str">
            <v>P</v>
          </cell>
          <cell r="F763" t="str">
            <v>BLASIA, BLASIA S</v>
          </cell>
          <cell r="G763">
            <v>13</v>
          </cell>
          <cell r="H763">
            <v>2</v>
          </cell>
          <cell r="I763" t="str">
            <v>EUR</v>
          </cell>
          <cell r="J763">
            <v>4803.37</v>
          </cell>
          <cell r="K763" t="str">
            <v>PZ</v>
          </cell>
          <cell r="L763" t="str">
            <v>000000000000278023</v>
          </cell>
        </row>
        <row r="764">
          <cell r="A764">
            <v>278040</v>
          </cell>
          <cell r="B764" t="str">
            <v>BLASIA S 220      KG 18 SE</v>
          </cell>
          <cell r="D764">
            <v>18</v>
          </cell>
          <cell r="E764" t="str">
            <v>P</v>
          </cell>
          <cell r="F764" t="str">
            <v>BLASIA, BLASIA S</v>
          </cell>
          <cell r="G764">
            <v>13</v>
          </cell>
          <cell r="H764">
            <v>2</v>
          </cell>
          <cell r="I764" t="str">
            <v>EUR</v>
          </cell>
          <cell r="J764">
            <v>105.33</v>
          </cell>
          <cell r="K764" t="str">
            <v>PZ</v>
          </cell>
          <cell r="L764" t="str">
            <v>000000000000278040</v>
          </cell>
        </row>
        <row r="765">
          <cell r="A765">
            <v>279100</v>
          </cell>
          <cell r="B765" t="str">
            <v>BETULA 32               SF</v>
          </cell>
          <cell r="D765">
            <v>1000</v>
          </cell>
          <cell r="E765" t="str">
            <v>A</v>
          </cell>
          <cell r="F765" t="str">
            <v>SIC C,DICREA,BETULA</v>
          </cell>
          <cell r="G765">
            <v>16</v>
          </cell>
          <cell r="H765">
            <v>2</v>
          </cell>
          <cell r="I765" t="str">
            <v>EUR</v>
          </cell>
          <cell r="J765">
            <v>1526.66</v>
          </cell>
          <cell r="K765" t="str">
            <v>TM</v>
          </cell>
          <cell r="L765" t="str">
            <v>000000000000279100</v>
          </cell>
        </row>
        <row r="766">
          <cell r="A766">
            <v>279111</v>
          </cell>
          <cell r="B766" t="str">
            <v>BETULA 32   KG 180      FS</v>
          </cell>
          <cell r="D766">
            <v>180</v>
          </cell>
          <cell r="E766" t="str">
            <v>A</v>
          </cell>
          <cell r="F766" t="str">
            <v>SIC C,DICREA,BETULA</v>
          </cell>
          <cell r="G766">
            <v>16</v>
          </cell>
          <cell r="H766">
            <v>2</v>
          </cell>
          <cell r="I766" t="str">
            <v>EUR</v>
          </cell>
          <cell r="J766">
            <v>537.89</v>
          </cell>
          <cell r="K766" t="str">
            <v>PZ</v>
          </cell>
          <cell r="L766" t="str">
            <v>000000000000279111</v>
          </cell>
        </row>
        <row r="767">
          <cell r="A767">
            <v>279140</v>
          </cell>
          <cell r="B767" t="str">
            <v>BETULA 32    KG 18      SE</v>
          </cell>
          <cell r="D767">
            <v>18</v>
          </cell>
          <cell r="E767" t="str">
            <v>A</v>
          </cell>
          <cell r="F767" t="str">
            <v>SIC C,DICREA,BETULA</v>
          </cell>
          <cell r="G767">
            <v>16</v>
          </cell>
          <cell r="H767">
            <v>2</v>
          </cell>
          <cell r="I767" t="str">
            <v>EUR</v>
          </cell>
          <cell r="J767">
            <v>56.41</v>
          </cell>
          <cell r="K767" t="str">
            <v>PZ</v>
          </cell>
          <cell r="L767" t="str">
            <v>000000000000279140</v>
          </cell>
        </row>
        <row r="768">
          <cell r="A768">
            <v>279200</v>
          </cell>
          <cell r="B768" t="str">
            <v>BETULA 46               SF</v>
          </cell>
          <cell r="D768">
            <v>1000</v>
          </cell>
          <cell r="E768" t="str">
            <v>A</v>
          </cell>
          <cell r="F768" t="str">
            <v>SIC C,DICREA,BETULA</v>
          </cell>
          <cell r="G768">
            <v>16</v>
          </cell>
          <cell r="H768">
            <v>2</v>
          </cell>
          <cell r="I768" t="str">
            <v>EUR</v>
          </cell>
          <cell r="J768">
            <v>1538.72</v>
          </cell>
          <cell r="K768" t="str">
            <v>TM</v>
          </cell>
          <cell r="L768" t="str">
            <v>000000000000279200</v>
          </cell>
        </row>
        <row r="769">
          <cell r="A769">
            <v>279211</v>
          </cell>
          <cell r="B769" t="str">
            <v>BETULA 46   KG 180      FS</v>
          </cell>
          <cell r="D769">
            <v>180</v>
          </cell>
          <cell r="E769" t="str">
            <v>A</v>
          </cell>
          <cell r="F769" t="str">
            <v>SIC C,DICREA,BETULA</v>
          </cell>
          <cell r="G769">
            <v>16</v>
          </cell>
          <cell r="H769">
            <v>2</v>
          </cell>
          <cell r="I769" t="str">
            <v>EUR</v>
          </cell>
          <cell r="J769">
            <v>550.04</v>
          </cell>
          <cell r="K769" t="str">
            <v>PZ</v>
          </cell>
          <cell r="L769" t="str">
            <v>000000000000279211</v>
          </cell>
        </row>
        <row r="770">
          <cell r="A770">
            <v>279240</v>
          </cell>
          <cell r="B770" t="str">
            <v>BETULA 46    KG 18      SE</v>
          </cell>
          <cell r="D770">
            <v>18</v>
          </cell>
          <cell r="E770" t="str">
            <v>A</v>
          </cell>
          <cell r="F770" t="str">
            <v>SIC C,DICREA,BETULA</v>
          </cell>
          <cell r="G770">
            <v>16</v>
          </cell>
          <cell r="H770">
            <v>2</v>
          </cell>
          <cell r="I770" t="str">
            <v>EUR</v>
          </cell>
          <cell r="J770">
            <v>55.97</v>
          </cell>
          <cell r="K770" t="str">
            <v>PZ</v>
          </cell>
          <cell r="L770" t="str">
            <v>000000000000279240</v>
          </cell>
        </row>
        <row r="771">
          <cell r="A771">
            <v>279300</v>
          </cell>
          <cell r="B771" t="str">
            <v>BETULA 68               SF</v>
          </cell>
          <cell r="D771">
            <v>1000</v>
          </cell>
          <cell r="E771" t="str">
            <v>A</v>
          </cell>
          <cell r="F771" t="str">
            <v>SIC C,DICREA,BETULA</v>
          </cell>
          <cell r="G771">
            <v>16</v>
          </cell>
          <cell r="H771">
            <v>2</v>
          </cell>
          <cell r="I771" t="str">
            <v>EUR</v>
          </cell>
          <cell r="J771">
            <v>1538.72</v>
          </cell>
          <cell r="K771" t="str">
            <v>TM</v>
          </cell>
          <cell r="L771" t="str">
            <v>000000000000279300</v>
          </cell>
        </row>
        <row r="772">
          <cell r="A772">
            <v>279311</v>
          </cell>
          <cell r="B772" t="str">
            <v>BETULA 68   KG 180      FS</v>
          </cell>
          <cell r="D772">
            <v>180</v>
          </cell>
          <cell r="E772" t="str">
            <v>A</v>
          </cell>
          <cell r="F772" t="str">
            <v>SIC C,DICREA,BETULA</v>
          </cell>
          <cell r="G772">
            <v>16</v>
          </cell>
          <cell r="H772">
            <v>2</v>
          </cell>
          <cell r="I772" t="str">
            <v>EUR</v>
          </cell>
          <cell r="J772">
            <v>562.64</v>
          </cell>
          <cell r="K772" t="str">
            <v>PZ</v>
          </cell>
          <cell r="L772" t="str">
            <v>000000000000279311</v>
          </cell>
        </row>
        <row r="773">
          <cell r="A773">
            <v>279323</v>
          </cell>
          <cell r="B773" t="str">
            <v>BETULA 68        KG 850 CV</v>
          </cell>
          <cell r="D773">
            <v>850</v>
          </cell>
          <cell r="E773" t="str">
            <v>A</v>
          </cell>
          <cell r="F773" t="str">
            <v>SIC C,DICREA,BETULA</v>
          </cell>
          <cell r="G773">
            <v>16</v>
          </cell>
          <cell r="H773">
            <v>2</v>
          </cell>
          <cell r="I773" t="str">
            <v>EUR</v>
          </cell>
          <cell r="J773">
            <v>2586.3000000000002</v>
          </cell>
          <cell r="K773" t="str">
            <v>PZ</v>
          </cell>
          <cell r="L773" t="str">
            <v>000000000000279323</v>
          </cell>
        </row>
        <row r="774">
          <cell r="A774">
            <v>279340</v>
          </cell>
          <cell r="B774" t="str">
            <v>BETULA 68    KG 18      SE</v>
          </cell>
          <cell r="D774">
            <v>18</v>
          </cell>
          <cell r="E774" t="str">
            <v>A</v>
          </cell>
          <cell r="F774" t="str">
            <v>SIC C,DICREA,BETULA</v>
          </cell>
          <cell r="G774">
            <v>16</v>
          </cell>
          <cell r="H774">
            <v>2</v>
          </cell>
          <cell r="I774" t="str">
            <v>EUR</v>
          </cell>
          <cell r="J774">
            <v>59.7</v>
          </cell>
          <cell r="K774" t="str">
            <v>PZ</v>
          </cell>
          <cell r="L774" t="str">
            <v>000000000000279340</v>
          </cell>
        </row>
        <row r="775">
          <cell r="A775">
            <v>279400</v>
          </cell>
          <cell r="B775" t="str">
            <v>BETULA ESX 150          SF</v>
          </cell>
          <cell r="D775">
            <v>1000</v>
          </cell>
          <cell r="E775" t="str">
            <v>A</v>
          </cell>
          <cell r="F775" t="str">
            <v>SIC C,DICREA,BETULA</v>
          </cell>
          <cell r="G775">
            <v>16</v>
          </cell>
          <cell r="H775">
            <v>2</v>
          </cell>
          <cell r="I775" t="str">
            <v>EUR</v>
          </cell>
          <cell r="J775">
            <v>8330.66</v>
          </cell>
          <cell r="K775" t="str">
            <v>TM</v>
          </cell>
          <cell r="L775" t="str">
            <v>000000000000279400</v>
          </cell>
        </row>
        <row r="776">
          <cell r="A776">
            <v>279411</v>
          </cell>
          <cell r="B776" t="str">
            <v>BETULA ESX 150     KG 180 FS</v>
          </cell>
          <cell r="D776">
            <v>180</v>
          </cell>
          <cell r="E776" t="str">
            <v>A</v>
          </cell>
          <cell r="F776" t="str">
            <v>SIC C,DICREA,BETULA</v>
          </cell>
          <cell r="G776">
            <v>16</v>
          </cell>
          <cell r="H776">
            <v>2</v>
          </cell>
          <cell r="I776" t="str">
            <v>EUR</v>
          </cell>
          <cell r="J776">
            <v>1541.75</v>
          </cell>
          <cell r="K776" t="str">
            <v>PZ</v>
          </cell>
          <cell r="L776" t="str">
            <v>000000000000279411</v>
          </cell>
        </row>
        <row r="777">
          <cell r="A777">
            <v>280000</v>
          </cell>
          <cell r="B777" t="str">
            <v>DICREA 68               SF</v>
          </cell>
          <cell r="D777">
            <v>1000</v>
          </cell>
          <cell r="E777" t="str">
            <v>P</v>
          </cell>
          <cell r="F777" t="str">
            <v>SIC C,DICREA,BETULA</v>
          </cell>
          <cell r="G777">
            <v>16</v>
          </cell>
          <cell r="H777">
            <v>2</v>
          </cell>
          <cell r="I777" t="str">
            <v>EUR</v>
          </cell>
          <cell r="J777">
            <v>2107.1</v>
          </cell>
          <cell r="K777" t="str">
            <v>TM</v>
          </cell>
          <cell r="L777" t="str">
            <v>000000000000280000</v>
          </cell>
        </row>
        <row r="778">
          <cell r="A778">
            <v>280011</v>
          </cell>
          <cell r="B778" t="str">
            <v>DICREA 68        180 KG FS</v>
          </cell>
          <cell r="D778">
            <v>180</v>
          </cell>
          <cell r="E778" t="str">
            <v>P</v>
          </cell>
          <cell r="F778" t="str">
            <v>SIC C,DICREA,BETULA</v>
          </cell>
          <cell r="G778">
            <v>16</v>
          </cell>
          <cell r="H778">
            <v>2</v>
          </cell>
          <cell r="I778" t="str">
            <v>EUR</v>
          </cell>
          <cell r="J778">
            <v>421.5</v>
          </cell>
          <cell r="K778" t="str">
            <v>PZ</v>
          </cell>
          <cell r="L778" t="str">
            <v>000000000000280011</v>
          </cell>
        </row>
        <row r="779">
          <cell r="A779">
            <v>280040</v>
          </cell>
          <cell r="B779" t="str">
            <v>DICREA 68         20 L SE</v>
          </cell>
          <cell r="D779">
            <v>18</v>
          </cell>
          <cell r="E779" t="str">
            <v>P</v>
          </cell>
          <cell r="F779" t="str">
            <v>SIC C,DICREA,BETULA</v>
          </cell>
          <cell r="G779">
            <v>16</v>
          </cell>
          <cell r="H779">
            <v>2</v>
          </cell>
          <cell r="I779" t="str">
            <v>EUR</v>
          </cell>
          <cell r="J779">
            <v>45.48</v>
          </cell>
          <cell r="K779" t="str">
            <v>PZ</v>
          </cell>
          <cell r="L779" t="str">
            <v>000000000000280040</v>
          </cell>
        </row>
        <row r="780">
          <cell r="A780">
            <v>280100</v>
          </cell>
          <cell r="B780" t="str">
            <v>DICREA 100              SF</v>
          </cell>
          <cell r="D780">
            <v>1000</v>
          </cell>
          <cell r="E780" t="str">
            <v>P</v>
          </cell>
          <cell r="F780" t="str">
            <v>SIC C,DICREA,BETULA</v>
          </cell>
          <cell r="G780">
            <v>16</v>
          </cell>
          <cell r="H780">
            <v>2</v>
          </cell>
          <cell r="I780" t="str">
            <v>EUR</v>
          </cell>
          <cell r="J780">
            <v>1839.53</v>
          </cell>
          <cell r="K780" t="str">
            <v>TM</v>
          </cell>
          <cell r="L780" t="str">
            <v>000000000000280100</v>
          </cell>
        </row>
        <row r="781">
          <cell r="A781">
            <v>280111</v>
          </cell>
          <cell r="B781" t="str">
            <v>DICREA 100       180 KG FS</v>
          </cell>
          <cell r="D781">
            <v>180</v>
          </cell>
          <cell r="E781" t="str">
            <v>P</v>
          </cell>
          <cell r="F781" t="str">
            <v>SIC C,DICREA,BETULA</v>
          </cell>
          <cell r="G781">
            <v>16</v>
          </cell>
          <cell r="H781">
            <v>2</v>
          </cell>
          <cell r="I781" t="str">
            <v>EUR</v>
          </cell>
          <cell r="J781">
            <v>373.34</v>
          </cell>
          <cell r="K781" t="str">
            <v>PZ</v>
          </cell>
          <cell r="L781" t="str">
            <v>000000000000280111</v>
          </cell>
        </row>
        <row r="782">
          <cell r="A782">
            <v>280140</v>
          </cell>
          <cell r="B782" t="str">
            <v>DICREA 100        20 L SE</v>
          </cell>
          <cell r="D782">
            <v>18</v>
          </cell>
          <cell r="E782" t="str">
            <v>P</v>
          </cell>
          <cell r="F782" t="str">
            <v>SIC C,DICREA,BETULA</v>
          </cell>
          <cell r="G782">
            <v>16</v>
          </cell>
          <cell r="H782">
            <v>2</v>
          </cell>
          <cell r="I782" t="str">
            <v>EUR</v>
          </cell>
          <cell r="J782">
            <v>40.659999999999997</v>
          </cell>
          <cell r="K782" t="str">
            <v>PZ</v>
          </cell>
          <cell r="L782" t="str">
            <v>000000000000280140</v>
          </cell>
        </row>
        <row r="783">
          <cell r="A783">
            <v>280200</v>
          </cell>
          <cell r="B783" t="str">
            <v>DICREA 150              SF</v>
          </cell>
          <cell r="D783">
            <v>1000</v>
          </cell>
          <cell r="E783" t="str">
            <v>P</v>
          </cell>
          <cell r="F783" t="str">
            <v>SIC C,DICREA,BETULA</v>
          </cell>
          <cell r="G783">
            <v>16</v>
          </cell>
          <cell r="H783">
            <v>2</v>
          </cell>
          <cell r="I783" t="str">
            <v>EUR</v>
          </cell>
          <cell r="J783">
            <v>1956.19</v>
          </cell>
          <cell r="K783" t="str">
            <v>TM</v>
          </cell>
          <cell r="L783" t="str">
            <v>000000000000280200</v>
          </cell>
        </row>
        <row r="784">
          <cell r="A784">
            <v>280211</v>
          </cell>
          <cell r="B784" t="str">
            <v>DICREA 150       180 KG FS</v>
          </cell>
          <cell r="D784">
            <v>180</v>
          </cell>
          <cell r="E784" t="str">
            <v>P</v>
          </cell>
          <cell r="F784" t="str">
            <v>SIC C,DICREA,BETULA</v>
          </cell>
          <cell r="G784">
            <v>16</v>
          </cell>
          <cell r="H784">
            <v>2</v>
          </cell>
          <cell r="I784" t="str">
            <v>EUR</v>
          </cell>
          <cell r="J784">
            <v>394.34</v>
          </cell>
          <cell r="K784" t="str">
            <v>PZ</v>
          </cell>
          <cell r="L784" t="str">
            <v>000000000000280211</v>
          </cell>
        </row>
        <row r="785">
          <cell r="A785">
            <v>280223</v>
          </cell>
          <cell r="B785" t="str">
            <v>DICREA 150       850 KG CV</v>
          </cell>
          <cell r="D785">
            <v>850</v>
          </cell>
          <cell r="E785" t="str">
            <v>P</v>
          </cell>
          <cell r="F785" t="str">
            <v>SIC C,DICREA,BETULA</v>
          </cell>
          <cell r="G785">
            <v>16</v>
          </cell>
          <cell r="H785">
            <v>2</v>
          </cell>
          <cell r="I785" t="str">
            <v>EUR</v>
          </cell>
          <cell r="J785">
            <v>1865.45</v>
          </cell>
          <cell r="K785" t="str">
            <v>PZ</v>
          </cell>
          <cell r="L785" t="str">
            <v>000000000000280223</v>
          </cell>
        </row>
        <row r="786">
          <cell r="A786">
            <v>280240</v>
          </cell>
          <cell r="B786" t="str">
            <v>DICREA 150        20 LT SE</v>
          </cell>
          <cell r="D786">
            <v>18</v>
          </cell>
          <cell r="E786" t="str">
            <v>P</v>
          </cell>
          <cell r="F786" t="str">
            <v>SIC C,DICREA,BETULA</v>
          </cell>
          <cell r="G786">
            <v>16</v>
          </cell>
          <cell r="H786">
            <v>2</v>
          </cell>
          <cell r="I786" t="str">
            <v>EUR</v>
          </cell>
          <cell r="J786">
            <v>42.76</v>
          </cell>
          <cell r="K786" t="str">
            <v>PZ</v>
          </cell>
          <cell r="L786" t="str">
            <v>000000000000280240</v>
          </cell>
        </row>
        <row r="787">
          <cell r="A787">
            <v>280300</v>
          </cell>
          <cell r="B787" t="str">
            <v>DICREA 220              SF</v>
          </cell>
          <cell r="D787">
            <v>1000</v>
          </cell>
          <cell r="E787" t="str">
            <v>P</v>
          </cell>
          <cell r="F787" t="str">
            <v>SIC C,DICREA,BETULA</v>
          </cell>
          <cell r="G787">
            <v>16</v>
          </cell>
          <cell r="H787">
            <v>2</v>
          </cell>
          <cell r="I787" t="str">
            <v>EUR</v>
          </cell>
          <cell r="J787">
            <v>1993.65</v>
          </cell>
          <cell r="K787" t="str">
            <v>TM</v>
          </cell>
          <cell r="L787" t="str">
            <v>000000000000280300</v>
          </cell>
        </row>
        <row r="788">
          <cell r="A788">
            <v>280311</v>
          </cell>
          <cell r="B788" t="str">
            <v>DICREA 220       180 KG FS</v>
          </cell>
          <cell r="D788">
            <v>180</v>
          </cell>
          <cell r="E788" t="str">
            <v>P</v>
          </cell>
          <cell r="F788" t="str">
            <v>SIC C,DICREA,BETULA</v>
          </cell>
          <cell r="G788">
            <v>16</v>
          </cell>
          <cell r="H788">
            <v>2</v>
          </cell>
          <cell r="I788" t="str">
            <v>EUR</v>
          </cell>
          <cell r="J788">
            <v>401.08</v>
          </cell>
          <cell r="K788" t="str">
            <v>PZ</v>
          </cell>
          <cell r="L788" t="str">
            <v>000000000000280311</v>
          </cell>
        </row>
        <row r="789">
          <cell r="A789">
            <v>280323</v>
          </cell>
          <cell r="B789" t="str">
            <v>DICREA 220       850 KG CV</v>
          </cell>
          <cell r="D789">
            <v>850</v>
          </cell>
          <cell r="E789" t="str">
            <v>P</v>
          </cell>
          <cell r="F789" t="str">
            <v>SIC C,DICREA,BETULA</v>
          </cell>
          <cell r="G789">
            <v>16</v>
          </cell>
          <cell r="H789">
            <v>2</v>
          </cell>
          <cell r="I789" t="str">
            <v>EUR</v>
          </cell>
          <cell r="J789">
            <v>1897.32</v>
          </cell>
          <cell r="K789" t="str">
            <v>PZ</v>
          </cell>
          <cell r="L789" t="str">
            <v>000000000000280323</v>
          </cell>
        </row>
        <row r="790">
          <cell r="A790">
            <v>280340</v>
          </cell>
          <cell r="B790" t="str">
            <v>DICREA 220        20 LT SE</v>
          </cell>
          <cell r="D790">
            <v>18</v>
          </cell>
          <cell r="E790" t="str">
            <v>P</v>
          </cell>
          <cell r="F790" t="str">
            <v>SIC C,DICREA,BETULA</v>
          </cell>
          <cell r="G790">
            <v>16</v>
          </cell>
          <cell r="H790">
            <v>2</v>
          </cell>
          <cell r="I790" t="str">
            <v>EUR</v>
          </cell>
          <cell r="J790">
            <v>43.43</v>
          </cell>
          <cell r="K790" t="str">
            <v>PZ</v>
          </cell>
          <cell r="L790" t="str">
            <v>000000000000280340</v>
          </cell>
        </row>
        <row r="791">
          <cell r="A791">
            <v>280500</v>
          </cell>
          <cell r="B791" t="str">
            <v>DICREA 320              SF</v>
          </cell>
          <cell r="D791">
            <v>1000</v>
          </cell>
          <cell r="E791" t="str">
            <v>P</v>
          </cell>
          <cell r="F791" t="str">
            <v>SIC C,DICREA,BETULA</v>
          </cell>
          <cell r="G791">
            <v>16</v>
          </cell>
          <cell r="H791">
            <v>2</v>
          </cell>
          <cell r="I791" t="str">
            <v>EUR</v>
          </cell>
          <cell r="J791">
            <v>2079.89</v>
          </cell>
          <cell r="K791" t="str">
            <v>TM</v>
          </cell>
          <cell r="L791" t="str">
            <v>000000000000280500</v>
          </cell>
        </row>
        <row r="792">
          <cell r="A792">
            <v>280511</v>
          </cell>
          <cell r="B792" t="str">
            <v>DICREA 320       180 KG FS</v>
          </cell>
          <cell r="D792">
            <v>180</v>
          </cell>
          <cell r="E792" t="str">
            <v>P</v>
          </cell>
          <cell r="F792" t="str">
            <v>SIC C,DICREA,BETULA</v>
          </cell>
          <cell r="G792">
            <v>16</v>
          </cell>
          <cell r="H792">
            <v>2</v>
          </cell>
          <cell r="I792" t="str">
            <v>EUR</v>
          </cell>
          <cell r="J792">
            <v>416.61</v>
          </cell>
          <cell r="K792" t="str">
            <v>PZ</v>
          </cell>
          <cell r="L792" t="str">
            <v>000000000000280511</v>
          </cell>
        </row>
        <row r="793">
          <cell r="A793">
            <v>280540</v>
          </cell>
          <cell r="B793" t="str">
            <v>DICREA 320        18 KG SE</v>
          </cell>
          <cell r="D793">
            <v>18</v>
          </cell>
          <cell r="E793" t="str">
            <v>P</v>
          </cell>
          <cell r="F793" t="str">
            <v>SIC C,DICREA,BETULA</v>
          </cell>
          <cell r="G793">
            <v>16</v>
          </cell>
          <cell r="H793">
            <v>2</v>
          </cell>
          <cell r="I793" t="str">
            <v>EUR</v>
          </cell>
          <cell r="J793">
            <v>44.99</v>
          </cell>
          <cell r="K793" t="str">
            <v>PZ</v>
          </cell>
          <cell r="L793" t="str">
            <v>000000000000280540</v>
          </cell>
        </row>
        <row r="794">
          <cell r="A794">
            <v>282000</v>
          </cell>
          <cell r="B794" t="str">
            <v>DICREA 32               SF</v>
          </cell>
          <cell r="D794">
            <v>1000</v>
          </cell>
          <cell r="E794" t="str">
            <v>P</v>
          </cell>
          <cell r="F794" t="str">
            <v>SIC C,DICREA,BETULA</v>
          </cell>
          <cell r="G794">
            <v>16</v>
          </cell>
          <cell r="H794">
            <v>2</v>
          </cell>
          <cell r="I794" t="str">
            <v>EUR</v>
          </cell>
          <cell r="J794">
            <v>2054.08</v>
          </cell>
          <cell r="K794" t="str">
            <v>TM</v>
          </cell>
          <cell r="L794" t="str">
            <v>000000000000282000</v>
          </cell>
        </row>
        <row r="795">
          <cell r="A795">
            <v>282011</v>
          </cell>
          <cell r="B795" t="str">
            <v>DICREA 32        180 KG FS</v>
          </cell>
          <cell r="D795">
            <v>180</v>
          </cell>
          <cell r="E795" t="str">
            <v>P</v>
          </cell>
          <cell r="F795" t="str">
            <v>SIC C,DICREA,BETULA</v>
          </cell>
          <cell r="G795">
            <v>16</v>
          </cell>
          <cell r="H795">
            <v>2</v>
          </cell>
          <cell r="I795" t="str">
            <v>EUR</v>
          </cell>
          <cell r="J795">
            <v>411.99</v>
          </cell>
          <cell r="K795" t="str">
            <v>PZ</v>
          </cell>
          <cell r="L795" t="str">
            <v>000000000000282011</v>
          </cell>
        </row>
        <row r="796">
          <cell r="A796">
            <v>282040</v>
          </cell>
          <cell r="B796" t="str">
            <v>DICREA 32         KG 18 SE</v>
          </cell>
          <cell r="D796">
            <v>18</v>
          </cell>
          <cell r="E796" t="str">
            <v>P</v>
          </cell>
          <cell r="F796" t="str">
            <v>SIC C,DICREA,BETULA</v>
          </cell>
          <cell r="G796">
            <v>16</v>
          </cell>
          <cell r="H796">
            <v>2</v>
          </cell>
          <cell r="I796" t="str">
            <v>EUR</v>
          </cell>
          <cell r="J796">
            <v>44.52</v>
          </cell>
          <cell r="K796" t="str">
            <v>PZ</v>
          </cell>
          <cell r="L796" t="str">
            <v>000000000000282040</v>
          </cell>
        </row>
        <row r="797">
          <cell r="A797">
            <v>282100</v>
          </cell>
          <cell r="B797" t="str">
            <v>DICREA 46               SF</v>
          </cell>
          <cell r="D797">
            <v>1000</v>
          </cell>
          <cell r="E797" t="str">
            <v>P</v>
          </cell>
          <cell r="F797" t="str">
            <v>SIC C,DICREA,BETULA</v>
          </cell>
          <cell r="G797">
            <v>16</v>
          </cell>
          <cell r="H797">
            <v>2</v>
          </cell>
          <cell r="I797" t="str">
            <v>EUR</v>
          </cell>
          <cell r="J797">
            <v>2082.67</v>
          </cell>
          <cell r="K797" t="str">
            <v>TM</v>
          </cell>
          <cell r="L797" t="str">
            <v>000000000000282100</v>
          </cell>
        </row>
        <row r="798">
          <cell r="A798">
            <v>282111</v>
          </cell>
          <cell r="B798" t="str">
            <v>DICREA 46        180 KG FS</v>
          </cell>
          <cell r="D798">
            <v>180</v>
          </cell>
          <cell r="E798" t="str">
            <v>P</v>
          </cell>
          <cell r="F798" t="str">
            <v>SIC C,DICREA,BETULA</v>
          </cell>
          <cell r="G798">
            <v>16</v>
          </cell>
          <cell r="H798">
            <v>2</v>
          </cell>
          <cell r="I798" t="str">
            <v>EUR</v>
          </cell>
          <cell r="J798">
            <v>417.11</v>
          </cell>
          <cell r="K798" t="str">
            <v>PZ</v>
          </cell>
          <cell r="L798" t="str">
            <v>000000000000282111</v>
          </cell>
        </row>
        <row r="799">
          <cell r="A799">
            <v>282140</v>
          </cell>
          <cell r="B799" t="str">
            <v>DICREA 46         18 KG SE</v>
          </cell>
          <cell r="D799">
            <v>18</v>
          </cell>
          <cell r="E799" t="str">
            <v>P</v>
          </cell>
          <cell r="F799" t="str">
            <v>SIC C,DICREA,BETULA</v>
          </cell>
          <cell r="G799">
            <v>16</v>
          </cell>
          <cell r="H799">
            <v>2</v>
          </cell>
          <cell r="I799" t="str">
            <v>EUR</v>
          </cell>
          <cell r="J799">
            <v>45.04</v>
          </cell>
          <cell r="K799" t="str">
            <v>PZ</v>
          </cell>
          <cell r="L799" t="str">
            <v>000000000000282140</v>
          </cell>
        </row>
        <row r="800">
          <cell r="A800">
            <v>285200</v>
          </cell>
          <cell r="B800" t="str">
            <v>CLADIUM 300/30          SF</v>
          </cell>
          <cell r="D800">
            <v>1000</v>
          </cell>
          <cell r="E800" t="str">
            <v>P</v>
          </cell>
          <cell r="F800" t="str">
            <v>CLADIUM</v>
          </cell>
          <cell r="G800">
            <v>29</v>
          </cell>
          <cell r="H800">
            <v>2</v>
          </cell>
          <cell r="I800" t="str">
            <v>EUR</v>
          </cell>
          <cell r="J800">
            <v>2225.61</v>
          </cell>
          <cell r="K800" t="str">
            <v>TM</v>
          </cell>
          <cell r="L800" t="str">
            <v>000000000000285200</v>
          </cell>
        </row>
        <row r="801">
          <cell r="A801">
            <v>285211</v>
          </cell>
          <cell r="B801" t="str">
            <v>CLADIUM 300/30   180 KG FS</v>
          </cell>
          <cell r="D801">
            <v>180</v>
          </cell>
          <cell r="E801" t="str">
            <v>P</v>
          </cell>
          <cell r="F801" t="str">
            <v>CLADIUM</v>
          </cell>
          <cell r="G801">
            <v>29</v>
          </cell>
          <cell r="H801">
            <v>2</v>
          </cell>
          <cell r="I801" t="str">
            <v>EUR</v>
          </cell>
          <cell r="J801">
            <v>442.84</v>
          </cell>
          <cell r="K801" t="str">
            <v>PZ</v>
          </cell>
          <cell r="L801" t="str">
            <v>000000000000285211</v>
          </cell>
        </row>
        <row r="802">
          <cell r="A802">
            <v>285300</v>
          </cell>
          <cell r="B802" t="str">
            <v>CLADIUM 300/40          SF</v>
          </cell>
          <cell r="D802">
            <v>1000</v>
          </cell>
          <cell r="E802" t="str">
            <v>P</v>
          </cell>
          <cell r="F802" t="str">
            <v>CLADIUM</v>
          </cell>
          <cell r="G802">
            <v>29</v>
          </cell>
          <cell r="H802">
            <v>2</v>
          </cell>
          <cell r="I802" t="str">
            <v>EUR</v>
          </cell>
          <cell r="J802">
            <v>2317.56</v>
          </cell>
          <cell r="K802" t="str">
            <v>TM</v>
          </cell>
          <cell r="L802" t="str">
            <v>000000000000285300</v>
          </cell>
        </row>
        <row r="803">
          <cell r="A803">
            <v>285311</v>
          </cell>
          <cell r="B803" t="str">
            <v>CLADIUM 300/40   180 KG FS</v>
          </cell>
          <cell r="D803">
            <v>180</v>
          </cell>
          <cell r="E803" t="str">
            <v>P</v>
          </cell>
          <cell r="F803" t="str">
            <v>CLADIUM</v>
          </cell>
          <cell r="G803">
            <v>29</v>
          </cell>
          <cell r="H803">
            <v>2</v>
          </cell>
          <cell r="I803" t="str">
            <v>EUR</v>
          </cell>
          <cell r="J803">
            <v>459.39</v>
          </cell>
          <cell r="K803" t="str">
            <v>PZ</v>
          </cell>
          <cell r="L803" t="str">
            <v>000000000000285311</v>
          </cell>
        </row>
        <row r="804">
          <cell r="A804">
            <v>285400</v>
          </cell>
          <cell r="B804" t="str">
            <v>CLADIUM 400/30          SF</v>
          </cell>
          <cell r="D804">
            <v>1000</v>
          </cell>
          <cell r="E804" t="str">
            <v>P</v>
          </cell>
          <cell r="F804" t="str">
            <v>CLADIUM</v>
          </cell>
          <cell r="G804">
            <v>29</v>
          </cell>
          <cell r="H804">
            <v>2</v>
          </cell>
          <cell r="I804" t="str">
            <v>EUR</v>
          </cell>
          <cell r="J804">
            <v>2380.48</v>
          </cell>
          <cell r="K804" t="str">
            <v>TM</v>
          </cell>
          <cell r="L804" t="str">
            <v>000000000000285400</v>
          </cell>
        </row>
        <row r="805">
          <cell r="A805">
            <v>285411</v>
          </cell>
          <cell r="B805" t="str">
            <v>CLADIUM 400/30   180 KG FS</v>
          </cell>
          <cell r="D805">
            <v>180</v>
          </cell>
          <cell r="E805" t="str">
            <v>P</v>
          </cell>
          <cell r="F805" t="str">
            <v>CLADIUM</v>
          </cell>
          <cell r="G805">
            <v>29</v>
          </cell>
          <cell r="H805">
            <v>2</v>
          </cell>
          <cell r="I805" t="str">
            <v>EUR</v>
          </cell>
          <cell r="J805">
            <v>470.71</v>
          </cell>
          <cell r="K805" t="str">
            <v>PZ</v>
          </cell>
          <cell r="L805" t="str">
            <v>000000000000285411</v>
          </cell>
        </row>
        <row r="806">
          <cell r="A806">
            <v>285500</v>
          </cell>
          <cell r="B806" t="str">
            <v>CLADIUM 400/40          SF</v>
          </cell>
          <cell r="D806">
            <v>1000</v>
          </cell>
          <cell r="E806" t="str">
            <v>P</v>
          </cell>
          <cell r="F806" t="str">
            <v>CLADIUM</v>
          </cell>
          <cell r="G806">
            <v>29</v>
          </cell>
          <cell r="H806">
            <v>2</v>
          </cell>
          <cell r="I806" t="str">
            <v>EUR</v>
          </cell>
          <cell r="J806">
            <v>2447.09</v>
          </cell>
          <cell r="K806" t="str">
            <v>TM</v>
          </cell>
          <cell r="L806" t="str">
            <v>000000000000285500</v>
          </cell>
        </row>
        <row r="807">
          <cell r="A807">
            <v>285511</v>
          </cell>
          <cell r="B807" t="str">
            <v>CLADIUM 400/40   180 KG FS</v>
          </cell>
          <cell r="D807">
            <v>180</v>
          </cell>
          <cell r="E807" t="str">
            <v>P</v>
          </cell>
          <cell r="F807" t="str">
            <v>CLADIUM</v>
          </cell>
          <cell r="G807">
            <v>29</v>
          </cell>
          <cell r="H807">
            <v>2</v>
          </cell>
          <cell r="I807" t="str">
            <v>EUR</v>
          </cell>
          <cell r="J807">
            <v>482.7</v>
          </cell>
          <cell r="K807" t="str">
            <v>PZ</v>
          </cell>
          <cell r="L807" t="str">
            <v>000000000000285511</v>
          </cell>
        </row>
        <row r="808">
          <cell r="A808">
            <v>285600</v>
          </cell>
          <cell r="B808" t="str">
            <v>CLADIUM 50/30           SF</v>
          </cell>
          <cell r="D808">
            <v>1000</v>
          </cell>
          <cell r="E808" t="str">
            <v>P</v>
          </cell>
          <cell r="F808" t="str">
            <v>CLADIUM</v>
          </cell>
          <cell r="G808">
            <v>29</v>
          </cell>
          <cell r="H808">
            <v>2</v>
          </cell>
          <cell r="I808" t="str">
            <v>EUR</v>
          </cell>
          <cell r="J808">
            <v>1856.99</v>
          </cell>
          <cell r="K808" t="str">
            <v>TM</v>
          </cell>
          <cell r="L808" t="str">
            <v>000000000000285600</v>
          </cell>
        </row>
        <row r="809">
          <cell r="A809">
            <v>285611</v>
          </cell>
          <cell r="B809" t="str">
            <v>CLADIUM 50/30    180 KG FS</v>
          </cell>
          <cell r="D809">
            <v>180</v>
          </cell>
          <cell r="E809" t="str">
            <v>P</v>
          </cell>
          <cell r="F809" t="str">
            <v>CLADIUM</v>
          </cell>
          <cell r="G809">
            <v>29</v>
          </cell>
          <cell r="H809">
            <v>2</v>
          </cell>
          <cell r="I809" t="str">
            <v>EUR</v>
          </cell>
          <cell r="J809">
            <v>376.48</v>
          </cell>
          <cell r="K809" t="str">
            <v>PZ</v>
          </cell>
          <cell r="L809" t="str">
            <v>000000000000285611</v>
          </cell>
        </row>
        <row r="810">
          <cell r="A810">
            <v>285700</v>
          </cell>
          <cell r="B810" t="str">
            <v>CLADIUM 500 S  SAE  40 SF</v>
          </cell>
          <cell r="D810">
            <v>1000</v>
          </cell>
          <cell r="E810" t="str">
            <v>P</v>
          </cell>
          <cell r="F810" t="str">
            <v>CLADIUM</v>
          </cell>
          <cell r="G810">
            <v>29</v>
          </cell>
          <cell r="H810">
            <v>2</v>
          </cell>
          <cell r="I810" t="str">
            <v>EUR</v>
          </cell>
          <cell r="J810">
            <v>3043.87</v>
          </cell>
          <cell r="K810" t="str">
            <v>TM</v>
          </cell>
          <cell r="L810" t="str">
            <v>000000000000285700</v>
          </cell>
        </row>
        <row r="811">
          <cell r="A811">
            <v>285711</v>
          </cell>
          <cell r="B811" t="str">
            <v>CLADIUM 500 S/40  180 KG</v>
          </cell>
          <cell r="D811">
            <v>180</v>
          </cell>
          <cell r="E811" t="str">
            <v>P</v>
          </cell>
          <cell r="F811" t="str">
            <v>CLADIUM</v>
          </cell>
          <cell r="G811">
            <v>29</v>
          </cell>
          <cell r="H811">
            <v>2</v>
          </cell>
          <cell r="I811" t="str">
            <v>EUR</v>
          </cell>
          <cell r="J811">
            <v>590.12</v>
          </cell>
          <cell r="K811" t="str">
            <v>PZ</v>
          </cell>
          <cell r="L811" t="str">
            <v>000000000000285711</v>
          </cell>
        </row>
        <row r="812">
          <cell r="A812">
            <v>286000</v>
          </cell>
          <cell r="B812" t="str">
            <v>CLADIUM 120/30          SF</v>
          </cell>
          <cell r="D812">
            <v>1000</v>
          </cell>
          <cell r="E812" t="str">
            <v>P</v>
          </cell>
          <cell r="F812" t="str">
            <v>CLADIUM</v>
          </cell>
          <cell r="G812">
            <v>29</v>
          </cell>
          <cell r="H812">
            <v>2</v>
          </cell>
          <cell r="I812" t="str">
            <v>EUR</v>
          </cell>
          <cell r="J812">
            <v>2046.14</v>
          </cell>
          <cell r="K812" t="str">
            <v>TM</v>
          </cell>
          <cell r="L812" t="str">
            <v>000000000000286000</v>
          </cell>
        </row>
        <row r="813">
          <cell r="A813">
            <v>286011</v>
          </cell>
          <cell r="B813" t="str">
            <v>CLADIUM 120/30   180 KG FS</v>
          </cell>
          <cell r="D813">
            <v>180</v>
          </cell>
          <cell r="E813" t="str">
            <v>P</v>
          </cell>
          <cell r="F813" t="str">
            <v>CLADIUM</v>
          </cell>
          <cell r="G813">
            <v>29</v>
          </cell>
          <cell r="H813">
            <v>2</v>
          </cell>
          <cell r="I813" t="str">
            <v>EUR</v>
          </cell>
          <cell r="J813">
            <v>410.53</v>
          </cell>
          <cell r="K813" t="str">
            <v>PZ</v>
          </cell>
          <cell r="L813" t="str">
            <v>000000000000286011</v>
          </cell>
        </row>
        <row r="814">
          <cell r="A814">
            <v>286030</v>
          </cell>
          <cell r="B814" t="str">
            <v>CLADIUM 120/30    48 KG FS</v>
          </cell>
          <cell r="D814">
            <v>48</v>
          </cell>
          <cell r="E814" t="str">
            <v>P</v>
          </cell>
          <cell r="F814" t="str">
            <v>CLADIUM</v>
          </cell>
          <cell r="G814">
            <v>29</v>
          </cell>
          <cell r="H814">
            <v>2</v>
          </cell>
          <cell r="I814" t="str">
            <v>EUR</v>
          </cell>
          <cell r="J814">
            <v>120.82</v>
          </cell>
          <cell r="K814" t="str">
            <v>PZ</v>
          </cell>
          <cell r="L814" t="str">
            <v>000000000000286030</v>
          </cell>
        </row>
        <row r="815">
          <cell r="A815">
            <v>286040</v>
          </cell>
          <cell r="B815" t="str">
            <v>CLADIUM 120/30    18 KG SE</v>
          </cell>
          <cell r="D815">
            <v>18</v>
          </cell>
          <cell r="E815" t="str">
            <v>P</v>
          </cell>
          <cell r="F815" t="str">
            <v>CLADIUM</v>
          </cell>
          <cell r="G815">
            <v>29</v>
          </cell>
          <cell r="H815">
            <v>2</v>
          </cell>
          <cell r="I815" t="str">
            <v>EUR</v>
          </cell>
          <cell r="J815">
            <v>44.38</v>
          </cell>
          <cell r="K815" t="str">
            <v>PZ</v>
          </cell>
          <cell r="L815" t="str">
            <v>000000000000286040</v>
          </cell>
        </row>
        <row r="816">
          <cell r="A816">
            <v>286100</v>
          </cell>
          <cell r="B816" t="str">
            <v>CLADIUM 120/40          SF</v>
          </cell>
          <cell r="D816">
            <v>1000</v>
          </cell>
          <cell r="E816" t="str">
            <v>P</v>
          </cell>
          <cell r="F816" t="str">
            <v>CLADIUM</v>
          </cell>
          <cell r="G816">
            <v>29</v>
          </cell>
          <cell r="H816">
            <v>2</v>
          </cell>
          <cell r="I816" t="str">
            <v>EUR</v>
          </cell>
          <cell r="J816">
            <v>2134.4899999999998</v>
          </cell>
          <cell r="K816" t="str">
            <v>TM</v>
          </cell>
          <cell r="L816" t="str">
            <v>000000000000286100</v>
          </cell>
        </row>
        <row r="817">
          <cell r="A817">
            <v>286111</v>
          </cell>
          <cell r="B817" t="str">
            <v>CLADIUM 120/40   180 KG FS</v>
          </cell>
          <cell r="D817">
            <v>180</v>
          </cell>
          <cell r="E817" t="str">
            <v>P</v>
          </cell>
          <cell r="F817" t="str">
            <v>CLADIUM</v>
          </cell>
          <cell r="G817">
            <v>29</v>
          </cell>
          <cell r="H817">
            <v>2</v>
          </cell>
          <cell r="I817" t="str">
            <v>EUR</v>
          </cell>
          <cell r="J817">
            <v>426.43</v>
          </cell>
          <cell r="K817" t="str">
            <v>PZ</v>
          </cell>
          <cell r="L817" t="str">
            <v>000000000000286111</v>
          </cell>
        </row>
        <row r="818">
          <cell r="A818">
            <v>286123</v>
          </cell>
          <cell r="B818" t="str">
            <v>CLADIUM 120/40   850 KG CV</v>
          </cell>
          <cell r="D818">
            <v>850</v>
          </cell>
          <cell r="E818" t="str">
            <v>P</v>
          </cell>
          <cell r="F818" t="str">
            <v>CLADIUM</v>
          </cell>
          <cell r="G818">
            <v>29</v>
          </cell>
          <cell r="H818">
            <v>2</v>
          </cell>
          <cell r="I818" t="str">
            <v>EUR</v>
          </cell>
          <cell r="J818">
            <v>2017.04</v>
          </cell>
          <cell r="K818" t="str">
            <v>PZ</v>
          </cell>
          <cell r="L818" t="str">
            <v>000000000000286123</v>
          </cell>
        </row>
        <row r="819">
          <cell r="A819">
            <v>286130</v>
          </cell>
          <cell r="B819" t="str">
            <v>CLADIUM 120/40    48 KG FS</v>
          </cell>
          <cell r="D819">
            <v>48</v>
          </cell>
          <cell r="E819" t="str">
            <v>P</v>
          </cell>
          <cell r="F819" t="str">
            <v>CLADIUM</v>
          </cell>
          <cell r="G819">
            <v>29</v>
          </cell>
          <cell r="H819">
            <v>2</v>
          </cell>
          <cell r="I819" t="str">
            <v>EUR</v>
          </cell>
          <cell r="J819">
            <v>125.06</v>
          </cell>
          <cell r="K819" t="str">
            <v>PZ</v>
          </cell>
          <cell r="L819" t="str">
            <v>000000000000286130</v>
          </cell>
        </row>
        <row r="820">
          <cell r="A820">
            <v>286140</v>
          </cell>
          <cell r="B820" t="str">
            <v>CLADIUM 120/40    18 KG SE</v>
          </cell>
          <cell r="D820">
            <v>18</v>
          </cell>
          <cell r="E820" t="str">
            <v>P</v>
          </cell>
          <cell r="F820" t="str">
            <v>CLADIUM</v>
          </cell>
          <cell r="G820">
            <v>29</v>
          </cell>
          <cell r="H820">
            <v>2</v>
          </cell>
          <cell r="I820" t="str">
            <v>EUR</v>
          </cell>
          <cell r="J820">
            <v>45.97</v>
          </cell>
          <cell r="K820" t="str">
            <v>PZ</v>
          </cell>
          <cell r="L820" t="str">
            <v>000000000000286140</v>
          </cell>
        </row>
        <row r="821">
          <cell r="A821">
            <v>286200</v>
          </cell>
          <cell r="B821" t="str">
            <v>SP 150   SAE 40       SF</v>
          </cell>
          <cell r="D821">
            <v>1000</v>
          </cell>
          <cell r="E821" t="str">
            <v>P</v>
          </cell>
          <cell r="F821" t="str">
            <v>OSO</v>
          </cell>
          <cell r="G821">
            <v>10</v>
          </cell>
          <cell r="H821">
            <v>2</v>
          </cell>
          <cell r="I821" t="str">
            <v>EUR</v>
          </cell>
          <cell r="J821">
            <v>2354.2600000000002</v>
          </cell>
          <cell r="K821" t="str">
            <v>TM</v>
          </cell>
          <cell r="L821" t="str">
            <v>000000000000286200</v>
          </cell>
        </row>
        <row r="822">
          <cell r="A822">
            <v>286223</v>
          </cell>
          <cell r="B822" t="str">
            <v>SP 150   SAE 40  850 KG CV</v>
          </cell>
          <cell r="D822">
            <v>850</v>
          </cell>
          <cell r="E822" t="str">
            <v>P</v>
          </cell>
          <cell r="F822" t="str">
            <v>OSO</v>
          </cell>
          <cell r="G822">
            <v>10</v>
          </cell>
          <cell r="H822">
            <v>2</v>
          </cell>
          <cell r="I822" t="str">
            <v>EUR</v>
          </cell>
          <cell r="J822">
            <v>2203.84</v>
          </cell>
          <cell r="K822" t="str">
            <v>PZ</v>
          </cell>
          <cell r="L822" t="str">
            <v>000000000000286223</v>
          </cell>
        </row>
        <row r="823">
          <cell r="A823">
            <v>301000</v>
          </cell>
          <cell r="B823" t="str">
            <v>VAS 900                 SF</v>
          </cell>
          <cell r="D823">
            <v>1000</v>
          </cell>
          <cell r="E823" t="str">
            <v>P</v>
          </cell>
          <cell r="F823" t="str">
            <v>SERIE 7000,ALTRI IND</v>
          </cell>
          <cell r="G823">
            <v>25</v>
          </cell>
          <cell r="H823">
            <v>2</v>
          </cell>
          <cell r="I823" t="str">
            <v>EUR</v>
          </cell>
          <cell r="J823">
            <v>1586.24</v>
          </cell>
          <cell r="K823" t="str">
            <v>TM</v>
          </cell>
          <cell r="L823" t="str">
            <v>000000000000301000</v>
          </cell>
        </row>
        <row r="824">
          <cell r="A824">
            <v>301011</v>
          </cell>
          <cell r="B824" t="str">
            <v>VAS 900          180 KG FS</v>
          </cell>
          <cell r="D824">
            <v>180</v>
          </cell>
          <cell r="E824" t="str">
            <v>P</v>
          </cell>
          <cell r="F824" t="str">
            <v>SERIE 7000,ALTRI IND</v>
          </cell>
          <cell r="G824">
            <v>25</v>
          </cell>
          <cell r="H824">
            <v>2</v>
          </cell>
          <cell r="I824" t="str">
            <v>EUR</v>
          </cell>
          <cell r="J824">
            <v>327.75</v>
          </cell>
          <cell r="K824" t="str">
            <v>PZ</v>
          </cell>
          <cell r="L824" t="str">
            <v>000000000000301011</v>
          </cell>
        </row>
        <row r="825">
          <cell r="A825">
            <v>302000</v>
          </cell>
          <cell r="B825" t="str">
            <v>VAS 460                 SF</v>
          </cell>
          <cell r="D825">
            <v>1000</v>
          </cell>
          <cell r="E825" t="str">
            <v>P</v>
          </cell>
          <cell r="F825" t="str">
            <v>SERIE 7000,ALTRI IND</v>
          </cell>
          <cell r="G825">
            <v>25</v>
          </cell>
          <cell r="H825">
            <v>2</v>
          </cell>
          <cell r="I825" t="str">
            <v>EUR</v>
          </cell>
          <cell r="J825">
            <v>2082.06</v>
          </cell>
          <cell r="K825" t="str">
            <v>TM</v>
          </cell>
          <cell r="L825" t="str">
            <v>000000000000302000</v>
          </cell>
        </row>
        <row r="826">
          <cell r="A826">
            <v>302011</v>
          </cell>
          <cell r="B826" t="str">
            <v>VAS 460          180 KG FS</v>
          </cell>
          <cell r="D826">
            <v>180</v>
          </cell>
          <cell r="E826" t="str">
            <v>P</v>
          </cell>
          <cell r="F826" t="str">
            <v>SERIE 7000,ALTRI IND</v>
          </cell>
          <cell r="G826">
            <v>25</v>
          </cell>
          <cell r="H826">
            <v>2</v>
          </cell>
          <cell r="I826" t="str">
            <v>EUR</v>
          </cell>
          <cell r="J826">
            <v>417.03</v>
          </cell>
          <cell r="K826" t="str">
            <v>PZ</v>
          </cell>
          <cell r="L826" t="str">
            <v>000000000000302011</v>
          </cell>
        </row>
        <row r="827">
          <cell r="A827">
            <v>302040</v>
          </cell>
          <cell r="B827" t="str">
            <v>VAS 460           20 LT SE</v>
          </cell>
          <cell r="D827">
            <v>18</v>
          </cell>
          <cell r="E827" t="str">
            <v>P</v>
          </cell>
          <cell r="F827" t="str">
            <v>SERIE 7000,ALTRI IND</v>
          </cell>
          <cell r="G827">
            <v>25</v>
          </cell>
          <cell r="H827">
            <v>2</v>
          </cell>
          <cell r="I827" t="str">
            <v>EUR</v>
          </cell>
          <cell r="J827">
            <v>44.8</v>
          </cell>
          <cell r="K827" t="str">
            <v>PZ</v>
          </cell>
          <cell r="L827" t="str">
            <v>000000000000302040</v>
          </cell>
        </row>
        <row r="828">
          <cell r="A828">
            <v>310200</v>
          </cell>
          <cell r="B828" t="str">
            <v>MUD ST                  SF</v>
          </cell>
          <cell r="D828">
            <v>1000</v>
          </cell>
          <cell r="E828" t="str">
            <v>P</v>
          </cell>
          <cell r="F828" t="str">
            <v>SERIE 7000,ALTRI IND</v>
          </cell>
          <cell r="G828">
            <v>25</v>
          </cell>
          <cell r="H828">
            <v>2</v>
          </cell>
          <cell r="I828" t="str">
            <v>EUR</v>
          </cell>
          <cell r="J828">
            <v>2086.44</v>
          </cell>
          <cell r="K828" t="str">
            <v>TM</v>
          </cell>
          <cell r="L828" t="str">
            <v>000000000000310200</v>
          </cell>
        </row>
        <row r="829">
          <cell r="A829">
            <v>310211</v>
          </cell>
          <cell r="B829" t="str">
            <v>MUD ST           180 KG FS</v>
          </cell>
          <cell r="D829">
            <v>180</v>
          </cell>
          <cell r="E829" t="str">
            <v>P</v>
          </cell>
          <cell r="F829" t="str">
            <v>SERIE 7000,ALTRI IND</v>
          </cell>
          <cell r="G829">
            <v>25</v>
          </cell>
          <cell r="H829">
            <v>2</v>
          </cell>
          <cell r="I829" t="str">
            <v>EUR</v>
          </cell>
          <cell r="J829">
            <v>417.82</v>
          </cell>
          <cell r="K829" t="str">
            <v>PZ</v>
          </cell>
          <cell r="L829" t="str">
            <v>000000000000310211</v>
          </cell>
        </row>
        <row r="830">
          <cell r="A830">
            <v>320000</v>
          </cell>
          <cell r="B830" t="str">
            <v>ASP C 32                SF</v>
          </cell>
          <cell r="D830">
            <v>1000</v>
          </cell>
          <cell r="E830" t="str">
            <v>P</v>
          </cell>
          <cell r="F830" t="str">
            <v>SERIE 7000,ALTRI IND</v>
          </cell>
          <cell r="G830">
            <v>25</v>
          </cell>
          <cell r="H830">
            <v>2</v>
          </cell>
          <cell r="I830" t="str">
            <v>EUR</v>
          </cell>
          <cell r="J830">
            <v>1820</v>
          </cell>
          <cell r="K830" t="str">
            <v>TM</v>
          </cell>
          <cell r="L830" t="str">
            <v>000000000000320000</v>
          </cell>
        </row>
        <row r="831">
          <cell r="A831">
            <v>320011</v>
          </cell>
          <cell r="B831" t="str">
            <v>ASP C 32         180 KG FS</v>
          </cell>
          <cell r="D831">
            <v>180</v>
          </cell>
          <cell r="E831" t="str">
            <v>P</v>
          </cell>
          <cell r="F831" t="str">
            <v>SERIE 7000,ALTRI IND</v>
          </cell>
          <cell r="G831">
            <v>25</v>
          </cell>
          <cell r="H831">
            <v>2</v>
          </cell>
          <cell r="I831" t="str">
            <v>EUR</v>
          </cell>
          <cell r="J831">
            <v>369.86</v>
          </cell>
          <cell r="K831" t="str">
            <v>PZ</v>
          </cell>
          <cell r="L831" t="str">
            <v>000000000000320011</v>
          </cell>
        </row>
        <row r="832">
          <cell r="A832">
            <v>320040</v>
          </cell>
          <cell r="B832" t="str">
            <v>ASP C 32          20 LT SC</v>
          </cell>
          <cell r="D832">
            <v>18</v>
          </cell>
          <cell r="E832" t="str">
            <v>P</v>
          </cell>
          <cell r="F832" t="str">
            <v>SERIE 7000,ALTRI IND</v>
          </cell>
          <cell r="G832">
            <v>25</v>
          </cell>
          <cell r="H832">
            <v>2</v>
          </cell>
          <cell r="I832" t="str">
            <v>EUR</v>
          </cell>
          <cell r="J832">
            <v>40.659999999999997</v>
          </cell>
          <cell r="K832" t="str">
            <v>PZ</v>
          </cell>
          <cell r="L832" t="str">
            <v>000000000000320040</v>
          </cell>
        </row>
        <row r="833">
          <cell r="A833">
            <v>320100</v>
          </cell>
          <cell r="B833" t="str">
            <v>ASP C 100               SF</v>
          </cell>
          <cell r="D833">
            <v>1000</v>
          </cell>
          <cell r="E833" t="str">
            <v>P</v>
          </cell>
          <cell r="F833" t="str">
            <v>SERIE 7000,ALTRI IND</v>
          </cell>
          <cell r="G833">
            <v>25</v>
          </cell>
          <cell r="H833">
            <v>2</v>
          </cell>
          <cell r="I833" t="str">
            <v>EUR</v>
          </cell>
          <cell r="J833">
            <v>1910.39</v>
          </cell>
          <cell r="K833" t="str">
            <v>TM</v>
          </cell>
          <cell r="L833" t="str">
            <v>000000000000320100</v>
          </cell>
        </row>
        <row r="834">
          <cell r="A834">
            <v>320111</v>
          </cell>
          <cell r="B834" t="str">
            <v>ASP C 100        180 KG FS</v>
          </cell>
          <cell r="D834">
            <v>180</v>
          </cell>
          <cell r="E834" t="str">
            <v>P</v>
          </cell>
          <cell r="F834" t="str">
            <v>SERIE 7000,ALTRI IND</v>
          </cell>
          <cell r="G834">
            <v>25</v>
          </cell>
          <cell r="H834">
            <v>2</v>
          </cell>
          <cell r="I834" t="str">
            <v>EUR</v>
          </cell>
          <cell r="J834">
            <v>386.13</v>
          </cell>
          <cell r="K834" t="str">
            <v>PZ</v>
          </cell>
          <cell r="L834" t="str">
            <v>000000000000320111</v>
          </cell>
        </row>
        <row r="835">
          <cell r="A835">
            <v>320140</v>
          </cell>
          <cell r="B835" t="str">
            <v>ASP C 100         20 LT SC</v>
          </cell>
          <cell r="D835">
            <v>18</v>
          </cell>
          <cell r="E835" t="str">
            <v>P</v>
          </cell>
          <cell r="F835" t="str">
            <v>SERIE 7000,ALTRI IND</v>
          </cell>
          <cell r="G835">
            <v>25</v>
          </cell>
          <cell r="H835">
            <v>2</v>
          </cell>
          <cell r="I835" t="str">
            <v>EUR</v>
          </cell>
          <cell r="J835">
            <v>42.29</v>
          </cell>
          <cell r="K835" t="str">
            <v>PZ</v>
          </cell>
          <cell r="L835" t="str">
            <v>000000000000320140</v>
          </cell>
        </row>
        <row r="836">
          <cell r="A836">
            <v>330100</v>
          </cell>
          <cell r="B836" t="str">
            <v>ALARIA 2                SF</v>
          </cell>
          <cell r="D836">
            <v>1000</v>
          </cell>
          <cell r="E836" t="str">
            <v>P</v>
          </cell>
          <cell r="F836" t="str">
            <v>ALARIA</v>
          </cell>
          <cell r="G836">
            <v>17</v>
          </cell>
          <cell r="H836">
            <v>2</v>
          </cell>
          <cell r="I836" t="str">
            <v>EUR</v>
          </cell>
          <cell r="J836">
            <v>1407.96</v>
          </cell>
          <cell r="K836" t="str">
            <v>TM</v>
          </cell>
          <cell r="L836" t="str">
            <v>000000000000330100</v>
          </cell>
        </row>
        <row r="837">
          <cell r="A837">
            <v>330112</v>
          </cell>
          <cell r="B837" t="str">
            <v>ALARIA 2         170 KG FS</v>
          </cell>
          <cell r="D837">
            <v>170</v>
          </cell>
          <cell r="E837" t="str">
            <v>P</v>
          </cell>
          <cell r="F837" t="str">
            <v>ALARIA</v>
          </cell>
          <cell r="G837">
            <v>17</v>
          </cell>
          <cell r="H837">
            <v>2</v>
          </cell>
          <cell r="I837" t="str">
            <v>EUR</v>
          </cell>
          <cell r="J837">
            <v>280.72000000000003</v>
          </cell>
          <cell r="K837" t="str">
            <v>PZ</v>
          </cell>
          <cell r="L837" t="str">
            <v>000000000000330112</v>
          </cell>
        </row>
        <row r="838">
          <cell r="A838">
            <v>330123</v>
          </cell>
          <cell r="B838" t="str">
            <v>ALARIA 2         850 KG CV</v>
          </cell>
          <cell r="D838">
            <v>850</v>
          </cell>
          <cell r="E838" t="str">
            <v>P</v>
          </cell>
          <cell r="F838" t="str">
            <v>ALARIA</v>
          </cell>
          <cell r="G838">
            <v>17</v>
          </cell>
          <cell r="H838">
            <v>2</v>
          </cell>
          <cell r="I838" t="str">
            <v>EUR</v>
          </cell>
          <cell r="J838">
            <v>1399.49</v>
          </cell>
          <cell r="K838" t="str">
            <v>PZ</v>
          </cell>
          <cell r="L838" t="str">
            <v>000000000000330123</v>
          </cell>
        </row>
        <row r="839">
          <cell r="A839">
            <v>330400</v>
          </cell>
          <cell r="B839" t="str">
            <v>FAGUS 100       SF</v>
          </cell>
          <cell r="D839">
            <v>1000</v>
          </cell>
          <cell r="E839" t="str">
            <v>P</v>
          </cell>
          <cell r="F839" t="str">
            <v>ALARIA</v>
          </cell>
          <cell r="G839">
            <v>17</v>
          </cell>
          <cell r="H839">
            <v>2</v>
          </cell>
          <cell r="I839" t="str">
            <v>EUR</v>
          </cell>
          <cell r="J839">
            <v>1616.48</v>
          </cell>
          <cell r="K839" t="str">
            <v>TM</v>
          </cell>
          <cell r="L839" t="str">
            <v>000000000000330400</v>
          </cell>
        </row>
        <row r="840">
          <cell r="A840">
            <v>332000</v>
          </cell>
          <cell r="B840" t="str">
            <v>ASP 100                 SF</v>
          </cell>
          <cell r="D840">
            <v>1000</v>
          </cell>
          <cell r="E840" t="str">
            <v>P</v>
          </cell>
          <cell r="F840" t="str">
            <v>SERIE 7000,ALTRI IND</v>
          </cell>
          <cell r="G840">
            <v>25</v>
          </cell>
          <cell r="H840">
            <v>2</v>
          </cell>
          <cell r="I840" t="str">
            <v>EUR</v>
          </cell>
          <cell r="J840">
            <v>1764.84</v>
          </cell>
          <cell r="K840" t="str">
            <v>TM</v>
          </cell>
          <cell r="L840" t="str">
            <v>000000000000332000</v>
          </cell>
        </row>
        <row r="841">
          <cell r="A841">
            <v>332011</v>
          </cell>
          <cell r="B841" t="str">
            <v>ASP 100          180 KG FS</v>
          </cell>
          <cell r="D841">
            <v>180</v>
          </cell>
          <cell r="E841" t="str">
            <v>P</v>
          </cell>
          <cell r="F841" t="str">
            <v>SERIE 7000,ALTRI IND</v>
          </cell>
          <cell r="G841">
            <v>25</v>
          </cell>
          <cell r="H841">
            <v>2</v>
          </cell>
          <cell r="I841" t="str">
            <v>EUR</v>
          </cell>
          <cell r="J841">
            <v>359.93</v>
          </cell>
          <cell r="K841" t="str">
            <v>PZ</v>
          </cell>
          <cell r="L841" t="str">
            <v>000000000000332011</v>
          </cell>
        </row>
        <row r="842">
          <cell r="A842">
            <v>332040</v>
          </cell>
          <cell r="B842" t="str">
            <v>ASP 100           20 LT SC</v>
          </cell>
          <cell r="D842">
            <v>18</v>
          </cell>
          <cell r="E842" t="str">
            <v>P</v>
          </cell>
          <cell r="F842" t="str">
            <v>SERIE 7000,ALTRI IND</v>
          </cell>
          <cell r="G842">
            <v>25</v>
          </cell>
          <cell r="H842">
            <v>2</v>
          </cell>
          <cell r="I842" t="str">
            <v>EUR</v>
          </cell>
          <cell r="J842">
            <v>39.56</v>
          </cell>
          <cell r="K842" t="str">
            <v>PZ</v>
          </cell>
          <cell r="L842" t="str">
            <v>000000000000332040</v>
          </cell>
        </row>
        <row r="843">
          <cell r="A843">
            <v>332100</v>
          </cell>
          <cell r="B843" t="str">
            <v>ASP 150                 SF</v>
          </cell>
          <cell r="D843">
            <v>1000</v>
          </cell>
          <cell r="E843" t="str">
            <v>P</v>
          </cell>
          <cell r="F843" t="str">
            <v>SERIE 7000,ALTRI IND</v>
          </cell>
          <cell r="G843">
            <v>25</v>
          </cell>
          <cell r="H843">
            <v>2</v>
          </cell>
          <cell r="I843" t="str">
            <v>EUR</v>
          </cell>
          <cell r="J843">
            <v>1758.22</v>
          </cell>
          <cell r="K843" t="str">
            <v>TM</v>
          </cell>
          <cell r="L843" t="str">
            <v>000000000000332100</v>
          </cell>
        </row>
        <row r="844">
          <cell r="A844">
            <v>332111</v>
          </cell>
          <cell r="B844" t="str">
            <v>ASP 150          180 KG FS</v>
          </cell>
          <cell r="D844">
            <v>180</v>
          </cell>
          <cell r="E844" t="str">
            <v>P</v>
          </cell>
          <cell r="F844" t="str">
            <v>SERIE 7000,ALTRI IND</v>
          </cell>
          <cell r="G844">
            <v>25</v>
          </cell>
          <cell r="H844">
            <v>2</v>
          </cell>
          <cell r="I844" t="str">
            <v>EUR</v>
          </cell>
          <cell r="J844">
            <v>358.71</v>
          </cell>
          <cell r="K844" t="str">
            <v>PZ</v>
          </cell>
          <cell r="L844" t="str">
            <v>000000000000332111</v>
          </cell>
        </row>
        <row r="845">
          <cell r="A845">
            <v>332140</v>
          </cell>
          <cell r="B845" t="str">
            <v>ASP 150           20 LT SC</v>
          </cell>
          <cell r="D845">
            <v>18</v>
          </cell>
          <cell r="E845" t="str">
            <v>P</v>
          </cell>
          <cell r="F845" t="str">
            <v>SERIE 7000,ALTRI IND</v>
          </cell>
          <cell r="G845">
            <v>25</v>
          </cell>
          <cell r="H845">
            <v>2</v>
          </cell>
          <cell r="I845" t="str">
            <v>EUR</v>
          </cell>
          <cell r="J845">
            <v>39.200000000000003</v>
          </cell>
          <cell r="K845" t="str">
            <v>PZ</v>
          </cell>
          <cell r="L845" t="str">
            <v>000000000000332140</v>
          </cell>
        </row>
        <row r="846">
          <cell r="A846">
            <v>332200</v>
          </cell>
          <cell r="B846" t="str">
            <v>ASP 220                 SF</v>
          </cell>
          <cell r="D846">
            <v>1000</v>
          </cell>
          <cell r="E846" t="str">
            <v>P</v>
          </cell>
          <cell r="F846" t="str">
            <v>SERIE 7000,ALTRI IND</v>
          </cell>
          <cell r="G846">
            <v>25</v>
          </cell>
          <cell r="H846">
            <v>2</v>
          </cell>
          <cell r="I846" t="str">
            <v>EUR</v>
          </cell>
          <cell r="J846">
            <v>1780.15</v>
          </cell>
          <cell r="K846" t="str">
            <v>TM</v>
          </cell>
          <cell r="L846" t="str">
            <v>000000000000332200</v>
          </cell>
        </row>
        <row r="847">
          <cell r="A847">
            <v>332211</v>
          </cell>
          <cell r="B847" t="str">
            <v>ASP 220          180 KG FS</v>
          </cell>
          <cell r="D847">
            <v>180</v>
          </cell>
          <cell r="E847" t="str">
            <v>P</v>
          </cell>
          <cell r="F847" t="str">
            <v>SERIE 7000,ALTRI IND</v>
          </cell>
          <cell r="G847">
            <v>25</v>
          </cell>
          <cell r="H847">
            <v>2</v>
          </cell>
          <cell r="I847" t="str">
            <v>EUR</v>
          </cell>
          <cell r="J847">
            <v>362.65</v>
          </cell>
          <cell r="K847" t="str">
            <v>PZ</v>
          </cell>
          <cell r="L847" t="str">
            <v>000000000000332211</v>
          </cell>
        </row>
        <row r="848">
          <cell r="A848">
            <v>332240</v>
          </cell>
          <cell r="B848" t="str">
            <v>ASP 220           20 LT SC</v>
          </cell>
          <cell r="D848">
            <v>18</v>
          </cell>
          <cell r="E848" t="str">
            <v>P</v>
          </cell>
          <cell r="F848" t="str">
            <v>SERIE 7000,ALTRI IND</v>
          </cell>
          <cell r="G848">
            <v>25</v>
          </cell>
          <cell r="H848">
            <v>2</v>
          </cell>
          <cell r="I848" t="str">
            <v>EUR</v>
          </cell>
          <cell r="J848">
            <v>39.369999999999997</v>
          </cell>
          <cell r="K848" t="str">
            <v>PZ</v>
          </cell>
          <cell r="L848" t="str">
            <v>000000000000332240</v>
          </cell>
        </row>
        <row r="849">
          <cell r="A849">
            <v>333000</v>
          </cell>
          <cell r="B849" t="str">
            <v>ALARIA 3                SF</v>
          </cell>
          <cell r="D849">
            <v>1000</v>
          </cell>
          <cell r="E849" t="str">
            <v>P</v>
          </cell>
          <cell r="F849" t="str">
            <v>ALARIA</v>
          </cell>
          <cell r="G849">
            <v>17</v>
          </cell>
          <cell r="H849">
            <v>2</v>
          </cell>
          <cell r="I849" t="str">
            <v>EUR</v>
          </cell>
          <cell r="J849">
            <v>1556</v>
          </cell>
          <cell r="K849" t="str">
            <v>TM</v>
          </cell>
          <cell r="L849" t="str">
            <v>000000000000333000</v>
          </cell>
        </row>
        <row r="850">
          <cell r="A850">
            <v>333011</v>
          </cell>
          <cell r="B850" t="str">
            <v>ALARIA 3         180 KG FS</v>
          </cell>
          <cell r="D850">
            <v>180</v>
          </cell>
          <cell r="E850" t="str">
            <v>P</v>
          </cell>
          <cell r="F850" t="str">
            <v>ALARIA</v>
          </cell>
          <cell r="G850">
            <v>17</v>
          </cell>
          <cell r="H850">
            <v>2</v>
          </cell>
          <cell r="I850" t="str">
            <v>EUR</v>
          </cell>
          <cell r="J850">
            <v>322.31</v>
          </cell>
          <cell r="K850" t="str">
            <v>PZ</v>
          </cell>
          <cell r="L850" t="str">
            <v>000000000000333011</v>
          </cell>
        </row>
        <row r="851">
          <cell r="A851">
            <v>333023</v>
          </cell>
          <cell r="B851" t="str">
            <v>ALARIA 3         850 KG CV</v>
          </cell>
          <cell r="D851">
            <v>850</v>
          </cell>
          <cell r="E851" t="str">
            <v>P</v>
          </cell>
          <cell r="F851" t="str">
            <v>ALARIA</v>
          </cell>
          <cell r="G851">
            <v>17</v>
          </cell>
          <cell r="H851">
            <v>2</v>
          </cell>
          <cell r="I851" t="str">
            <v>EUR</v>
          </cell>
          <cell r="J851">
            <v>1525.32</v>
          </cell>
          <cell r="K851" t="str">
            <v>PZ</v>
          </cell>
          <cell r="L851" t="str">
            <v>000000000000333023</v>
          </cell>
        </row>
        <row r="852">
          <cell r="A852">
            <v>333100</v>
          </cell>
          <cell r="B852" t="str">
            <v>ALARIA 7                SF</v>
          </cell>
          <cell r="D852">
            <v>1000</v>
          </cell>
          <cell r="E852" t="str">
            <v>P</v>
          </cell>
          <cell r="F852" t="str">
            <v>ALARIA</v>
          </cell>
          <cell r="G852">
            <v>17</v>
          </cell>
          <cell r="H852">
            <v>2</v>
          </cell>
          <cell r="I852" t="str">
            <v>EUR</v>
          </cell>
          <cell r="J852">
            <v>1616.48</v>
          </cell>
          <cell r="K852" t="str">
            <v>TM</v>
          </cell>
          <cell r="L852" t="str">
            <v>000000000000333100</v>
          </cell>
        </row>
        <row r="853">
          <cell r="A853">
            <v>333111</v>
          </cell>
          <cell r="B853" t="str">
            <v>ALARIA 7         180 KG FS</v>
          </cell>
          <cell r="D853">
            <v>180</v>
          </cell>
          <cell r="E853" t="str">
            <v>P</v>
          </cell>
          <cell r="F853" t="str">
            <v>ALARIA</v>
          </cell>
          <cell r="G853">
            <v>17</v>
          </cell>
          <cell r="H853">
            <v>2</v>
          </cell>
          <cell r="I853" t="str">
            <v>EUR</v>
          </cell>
          <cell r="J853">
            <v>333.19</v>
          </cell>
          <cell r="K853" t="str">
            <v>PZ</v>
          </cell>
          <cell r="L853" t="str">
            <v>000000000000333111</v>
          </cell>
        </row>
        <row r="854">
          <cell r="A854">
            <v>333123</v>
          </cell>
          <cell r="B854" t="str">
            <v>ALARIA 7       850 KG CV</v>
          </cell>
          <cell r="D854">
            <v>850</v>
          </cell>
          <cell r="E854" t="str">
            <v>P</v>
          </cell>
          <cell r="F854" t="str">
            <v>ALARIA</v>
          </cell>
          <cell r="G854">
            <v>17</v>
          </cell>
          <cell r="H854">
            <v>2</v>
          </cell>
          <cell r="I854" t="str">
            <v>EUR</v>
          </cell>
          <cell r="J854">
            <v>1576.73</v>
          </cell>
          <cell r="K854" t="str">
            <v>PZ</v>
          </cell>
          <cell r="L854" t="str">
            <v>000000000000333123</v>
          </cell>
        </row>
        <row r="855">
          <cell r="A855">
            <v>340000</v>
          </cell>
          <cell r="B855" t="str">
            <v>SIMBLUM 3               SF</v>
          </cell>
          <cell r="D855">
            <v>1000</v>
          </cell>
          <cell r="E855" t="str">
            <v>P</v>
          </cell>
          <cell r="F855" t="str">
            <v>ALNUS, SIMBLUM</v>
          </cell>
          <cell r="G855">
            <v>20</v>
          </cell>
          <cell r="H855">
            <v>2</v>
          </cell>
          <cell r="I855" t="str">
            <v>EUR</v>
          </cell>
          <cell r="J855">
            <v>1556</v>
          </cell>
          <cell r="K855" t="str">
            <v>TM</v>
          </cell>
          <cell r="L855" t="str">
            <v>000000000000340000</v>
          </cell>
        </row>
        <row r="856">
          <cell r="A856">
            <v>340011</v>
          </cell>
          <cell r="B856" t="str">
            <v>SIMBLUM 3        180 KG FS</v>
          </cell>
          <cell r="D856">
            <v>180</v>
          </cell>
          <cell r="E856" t="str">
            <v>P</v>
          </cell>
          <cell r="F856" t="str">
            <v>ALNUS, SIMBLUM</v>
          </cell>
          <cell r="G856">
            <v>20</v>
          </cell>
          <cell r="H856">
            <v>2</v>
          </cell>
          <cell r="I856" t="str">
            <v>EUR</v>
          </cell>
          <cell r="J856">
            <v>322.31</v>
          </cell>
          <cell r="K856" t="str">
            <v>PZ</v>
          </cell>
          <cell r="L856" t="str">
            <v>000000000000340011</v>
          </cell>
        </row>
        <row r="857">
          <cell r="A857">
            <v>340023</v>
          </cell>
          <cell r="B857" t="str">
            <v>SIMBLUM 3        850 KG CV</v>
          </cell>
          <cell r="D857">
            <v>850</v>
          </cell>
          <cell r="E857" t="str">
            <v>P</v>
          </cell>
          <cell r="F857" t="str">
            <v>ALNUS, SIMBLUM</v>
          </cell>
          <cell r="G857">
            <v>20</v>
          </cell>
          <cell r="H857">
            <v>2</v>
          </cell>
          <cell r="I857" t="str">
            <v>EUR</v>
          </cell>
          <cell r="J857">
            <v>1525.32</v>
          </cell>
          <cell r="K857" t="str">
            <v>PZ</v>
          </cell>
          <cell r="L857" t="str">
            <v>000000000000340023</v>
          </cell>
        </row>
        <row r="858">
          <cell r="A858">
            <v>340100</v>
          </cell>
          <cell r="B858" t="str">
            <v>SIMBLUM 5/A      SF</v>
          </cell>
          <cell r="D858">
            <v>1000</v>
          </cell>
          <cell r="E858" t="str">
            <v>P</v>
          </cell>
          <cell r="F858" t="str">
            <v>ALNUS, SIMBLUM</v>
          </cell>
          <cell r="G858">
            <v>20</v>
          </cell>
          <cell r="H858">
            <v>2</v>
          </cell>
          <cell r="I858" t="str">
            <v>EUR</v>
          </cell>
          <cell r="J858">
            <v>2022.84</v>
          </cell>
          <cell r="K858" t="str">
            <v>TM</v>
          </cell>
          <cell r="L858" t="str">
            <v>000000000000340100</v>
          </cell>
        </row>
        <row r="859">
          <cell r="A859">
            <v>340300</v>
          </cell>
          <cell r="B859" t="str">
            <v>EXIDIA HG 32            SF</v>
          </cell>
          <cell r="D859">
            <v>1000</v>
          </cell>
          <cell r="E859" t="str">
            <v>P</v>
          </cell>
          <cell r="F859" t="str">
            <v>EXIDIA</v>
          </cell>
          <cell r="G859">
            <v>15</v>
          </cell>
          <cell r="H859">
            <v>2</v>
          </cell>
          <cell r="I859" t="str">
            <v>EUR</v>
          </cell>
          <cell r="J859">
            <v>1755.58</v>
          </cell>
          <cell r="K859" t="str">
            <v>TM</v>
          </cell>
          <cell r="L859" t="str">
            <v>000000000000340300</v>
          </cell>
        </row>
        <row r="860">
          <cell r="A860">
            <v>340311</v>
          </cell>
          <cell r="B860" t="str">
            <v>EXIDIA HG 32     180 KG FS</v>
          </cell>
          <cell r="D860">
            <v>180</v>
          </cell>
          <cell r="E860" t="str">
            <v>P</v>
          </cell>
          <cell r="F860" t="str">
            <v>EXIDIA</v>
          </cell>
          <cell r="G860">
            <v>15</v>
          </cell>
          <cell r="H860">
            <v>2</v>
          </cell>
          <cell r="I860" t="str">
            <v>EUR</v>
          </cell>
          <cell r="J860">
            <v>358.24</v>
          </cell>
          <cell r="K860" t="str">
            <v>PZ</v>
          </cell>
          <cell r="L860" t="str">
            <v>000000000000340311</v>
          </cell>
        </row>
        <row r="861">
          <cell r="A861">
            <v>340323</v>
          </cell>
          <cell r="B861" t="str">
            <v>EXIDIA HG 32    KG 850  CV</v>
          </cell>
          <cell r="D861">
            <v>850</v>
          </cell>
          <cell r="E861" t="str">
            <v>P</v>
          </cell>
          <cell r="F861" t="str">
            <v>EXIDIA</v>
          </cell>
          <cell r="G861">
            <v>15</v>
          </cell>
          <cell r="H861">
            <v>2</v>
          </cell>
          <cell r="I861" t="str">
            <v>EUR</v>
          </cell>
          <cell r="J861">
            <v>1694.93</v>
          </cell>
          <cell r="K861" t="str">
            <v>PZ</v>
          </cell>
          <cell r="L861" t="str">
            <v>000000000000340323</v>
          </cell>
        </row>
        <row r="862">
          <cell r="A862">
            <v>340340</v>
          </cell>
          <cell r="B862" t="str">
            <v>EXIDIA HG 32      20 LT SE</v>
          </cell>
          <cell r="D862">
            <v>18</v>
          </cell>
          <cell r="E862" t="str">
            <v>P</v>
          </cell>
          <cell r="F862" t="str">
            <v>EXIDIA</v>
          </cell>
          <cell r="G862">
            <v>15</v>
          </cell>
          <cell r="H862">
            <v>2</v>
          </cell>
          <cell r="I862" t="str">
            <v>EUR</v>
          </cell>
          <cell r="J862">
            <v>39.15</v>
          </cell>
          <cell r="K862" t="str">
            <v>PZ</v>
          </cell>
          <cell r="L862" t="str">
            <v>000000000000340340</v>
          </cell>
        </row>
        <row r="863">
          <cell r="A863">
            <v>340400</v>
          </cell>
          <cell r="B863" t="str">
            <v>EXIDIA HG 68            SF</v>
          </cell>
          <cell r="D863">
            <v>1000</v>
          </cell>
          <cell r="E863" t="str">
            <v>P</v>
          </cell>
          <cell r="F863" t="str">
            <v>EXIDIA</v>
          </cell>
          <cell r="G863">
            <v>15</v>
          </cell>
          <cell r="H863">
            <v>2</v>
          </cell>
          <cell r="I863" t="str">
            <v>EUR</v>
          </cell>
          <cell r="J863">
            <v>2013.68</v>
          </cell>
          <cell r="K863" t="str">
            <v>TM</v>
          </cell>
          <cell r="L863" t="str">
            <v>000000000000340400</v>
          </cell>
        </row>
        <row r="864">
          <cell r="A864">
            <v>340411</v>
          </cell>
          <cell r="B864" t="str">
            <v>EXIDIA HG 68     180 KG FS</v>
          </cell>
          <cell r="D864">
            <v>180</v>
          </cell>
          <cell r="E864" t="str">
            <v>P</v>
          </cell>
          <cell r="F864" t="str">
            <v>EXIDIA</v>
          </cell>
          <cell r="G864">
            <v>15</v>
          </cell>
          <cell r="H864">
            <v>2</v>
          </cell>
          <cell r="I864" t="str">
            <v>EUR</v>
          </cell>
          <cell r="J864">
            <v>404.69</v>
          </cell>
          <cell r="K864" t="str">
            <v>PZ</v>
          </cell>
          <cell r="L864" t="str">
            <v>000000000000340411</v>
          </cell>
        </row>
        <row r="865">
          <cell r="A865">
            <v>340423</v>
          </cell>
          <cell r="B865" t="str">
            <v>EXIDIA HG 68     850 KG CV</v>
          </cell>
          <cell r="D865">
            <v>850</v>
          </cell>
          <cell r="E865" t="str">
            <v>P</v>
          </cell>
          <cell r="F865" t="str">
            <v>EXIDIA</v>
          </cell>
          <cell r="G865">
            <v>15</v>
          </cell>
          <cell r="H865">
            <v>2</v>
          </cell>
          <cell r="I865" t="str">
            <v>EUR</v>
          </cell>
          <cell r="J865">
            <v>1914.31</v>
          </cell>
          <cell r="K865" t="str">
            <v>PZ</v>
          </cell>
          <cell r="L865" t="str">
            <v>000000000000340423</v>
          </cell>
        </row>
        <row r="866">
          <cell r="A866">
            <v>340440</v>
          </cell>
          <cell r="B866" t="str">
            <v>EXIDIA HG 68      20 LT SE</v>
          </cell>
          <cell r="D866">
            <v>18</v>
          </cell>
          <cell r="E866" t="str">
            <v>P</v>
          </cell>
          <cell r="F866" t="str">
            <v>EXIDIA</v>
          </cell>
          <cell r="G866">
            <v>15</v>
          </cell>
          <cell r="H866">
            <v>2</v>
          </cell>
          <cell r="I866" t="str">
            <v>EUR</v>
          </cell>
          <cell r="J866">
            <v>43.79</v>
          </cell>
          <cell r="K866" t="str">
            <v>PZ</v>
          </cell>
          <cell r="L866" t="str">
            <v>000000000000340440</v>
          </cell>
        </row>
        <row r="867">
          <cell r="A867">
            <v>340500</v>
          </cell>
          <cell r="B867" t="str">
            <v>EXIDIA HG 220           SF</v>
          </cell>
          <cell r="D867">
            <v>1000</v>
          </cell>
          <cell r="E867" t="str">
            <v>P</v>
          </cell>
          <cell r="F867" t="str">
            <v>EXIDIA</v>
          </cell>
          <cell r="G867">
            <v>15</v>
          </cell>
          <cell r="H867">
            <v>2</v>
          </cell>
          <cell r="I867" t="str">
            <v>EUR</v>
          </cell>
          <cell r="J867">
            <v>2212.88</v>
          </cell>
          <cell r="K867" t="str">
            <v>TM</v>
          </cell>
          <cell r="L867" t="str">
            <v>000000000000340500</v>
          </cell>
        </row>
        <row r="868">
          <cell r="A868">
            <v>340511</v>
          </cell>
          <cell r="B868" t="str">
            <v>EXIDIA HG 220    180 KG FS</v>
          </cell>
          <cell r="D868">
            <v>180</v>
          </cell>
          <cell r="E868" t="str">
            <v>P</v>
          </cell>
          <cell r="F868" t="str">
            <v>EXIDIA</v>
          </cell>
          <cell r="G868">
            <v>15</v>
          </cell>
          <cell r="H868">
            <v>2</v>
          </cell>
          <cell r="I868" t="str">
            <v>EUR</v>
          </cell>
          <cell r="J868">
            <v>440.54</v>
          </cell>
          <cell r="K868" t="str">
            <v>PZ</v>
          </cell>
          <cell r="L868" t="str">
            <v>000000000000340511</v>
          </cell>
        </row>
        <row r="869">
          <cell r="A869">
            <v>340523</v>
          </cell>
          <cell r="B869" t="str">
            <v>EXIDIA HG 220   LT 1000 CV</v>
          </cell>
          <cell r="D869">
            <v>850</v>
          </cell>
          <cell r="E869" t="str">
            <v>P</v>
          </cell>
          <cell r="F869" t="str">
            <v>EXIDIA</v>
          </cell>
          <cell r="G869">
            <v>15</v>
          </cell>
          <cell r="H869">
            <v>2</v>
          </cell>
          <cell r="I869" t="str">
            <v>EUR</v>
          </cell>
          <cell r="J869">
            <v>2083.63</v>
          </cell>
          <cell r="K869" t="str">
            <v>PZ</v>
          </cell>
          <cell r="L869" t="str">
            <v>000000000000340523</v>
          </cell>
        </row>
        <row r="870">
          <cell r="A870">
            <v>340540</v>
          </cell>
          <cell r="B870" t="str">
            <v>EXIDIA HG 220     18 KG SE</v>
          </cell>
          <cell r="D870">
            <v>18</v>
          </cell>
          <cell r="E870" t="str">
            <v>P</v>
          </cell>
          <cell r="F870" t="str">
            <v>EXIDIA</v>
          </cell>
          <cell r="G870">
            <v>15</v>
          </cell>
          <cell r="H870">
            <v>2</v>
          </cell>
          <cell r="I870" t="str">
            <v>EUR</v>
          </cell>
          <cell r="J870">
            <v>47.38</v>
          </cell>
          <cell r="K870" t="str">
            <v>PZ</v>
          </cell>
          <cell r="L870" t="str">
            <v>000000000000340540</v>
          </cell>
        </row>
        <row r="871">
          <cell r="A871">
            <v>340900</v>
          </cell>
          <cell r="B871" t="str">
            <v>SIMBLUM 3/A             SF</v>
          </cell>
          <cell r="D871">
            <v>1000</v>
          </cell>
          <cell r="E871" t="str">
            <v>P</v>
          </cell>
          <cell r="F871" t="str">
            <v>ALNUS, SIMBLUM</v>
          </cell>
          <cell r="G871">
            <v>20</v>
          </cell>
          <cell r="H871">
            <v>2</v>
          </cell>
          <cell r="I871" t="str">
            <v>EUR</v>
          </cell>
          <cell r="J871">
            <v>1743.16</v>
          </cell>
          <cell r="K871" t="str">
            <v>TM</v>
          </cell>
          <cell r="L871" t="str">
            <v>000000000000340900</v>
          </cell>
        </row>
        <row r="872">
          <cell r="A872">
            <v>340911</v>
          </cell>
          <cell r="B872" t="str">
            <v>SIMBLUM 3/A      180 KG FS</v>
          </cell>
          <cell r="D872">
            <v>180</v>
          </cell>
          <cell r="E872" t="str">
            <v>P</v>
          </cell>
          <cell r="F872" t="str">
            <v>ALNUS, SIMBLUM</v>
          </cell>
          <cell r="G872">
            <v>20</v>
          </cell>
          <cell r="H872">
            <v>2</v>
          </cell>
          <cell r="I872" t="str">
            <v>EUR</v>
          </cell>
          <cell r="J872">
            <v>360.69</v>
          </cell>
          <cell r="K872" t="str">
            <v>PZ</v>
          </cell>
          <cell r="L872" t="str">
            <v>000000000000340911</v>
          </cell>
        </row>
        <row r="873">
          <cell r="A873">
            <v>341000</v>
          </cell>
          <cell r="B873" t="str">
            <v>SIMBLUM 3/L             SF</v>
          </cell>
          <cell r="D873">
            <v>1000</v>
          </cell>
          <cell r="E873" t="str">
            <v>P</v>
          </cell>
          <cell r="F873" t="str">
            <v>ALNUS, SIMBLUM</v>
          </cell>
          <cell r="G873">
            <v>20</v>
          </cell>
          <cell r="H873">
            <v>2</v>
          </cell>
          <cell r="I873" t="str">
            <v>EUR</v>
          </cell>
          <cell r="J873">
            <v>2341.19</v>
          </cell>
          <cell r="K873" t="str">
            <v>TM</v>
          </cell>
          <cell r="L873" t="str">
            <v>000000000000341000</v>
          </cell>
        </row>
        <row r="874">
          <cell r="A874">
            <v>341011</v>
          </cell>
          <cell r="B874" t="str">
            <v>SIMBLUM 3/L      180 KG FS</v>
          </cell>
          <cell r="D874">
            <v>180</v>
          </cell>
          <cell r="E874" t="str">
            <v>P</v>
          </cell>
          <cell r="F874" t="str">
            <v>ALNUS, SIMBLUM</v>
          </cell>
          <cell r="G874">
            <v>20</v>
          </cell>
          <cell r="H874">
            <v>2</v>
          </cell>
          <cell r="I874" t="str">
            <v>EUR</v>
          </cell>
          <cell r="J874">
            <v>463.67</v>
          </cell>
          <cell r="K874" t="str">
            <v>PZ</v>
          </cell>
          <cell r="L874" t="str">
            <v>000000000000341011</v>
          </cell>
        </row>
        <row r="875">
          <cell r="A875">
            <v>341023</v>
          </cell>
          <cell r="B875" t="str">
            <v>SIMBLUM 3/L             CV</v>
          </cell>
          <cell r="D875">
            <v>850</v>
          </cell>
          <cell r="E875" t="str">
            <v>P</v>
          </cell>
          <cell r="F875" t="str">
            <v>ALNUS, SIMBLUM</v>
          </cell>
          <cell r="G875">
            <v>20</v>
          </cell>
          <cell r="H875">
            <v>2</v>
          </cell>
          <cell r="I875" t="str">
            <v>EUR</v>
          </cell>
          <cell r="J875">
            <v>2192.67</v>
          </cell>
          <cell r="K875" t="str">
            <v>PZ</v>
          </cell>
          <cell r="L875" t="str">
            <v>000000000000341023</v>
          </cell>
        </row>
        <row r="876">
          <cell r="A876">
            <v>341200</v>
          </cell>
          <cell r="B876" t="str">
            <v>SIMBLUM 2/A             SF</v>
          </cell>
          <cell r="D876">
            <v>1000</v>
          </cell>
          <cell r="E876" t="str">
            <v>P</v>
          </cell>
          <cell r="F876" t="str">
            <v>ALNUS, SIMBLUM</v>
          </cell>
          <cell r="G876">
            <v>20</v>
          </cell>
          <cell r="H876">
            <v>2</v>
          </cell>
          <cell r="I876" t="str">
            <v>EUR</v>
          </cell>
          <cell r="J876">
            <v>1773.76</v>
          </cell>
          <cell r="K876" t="str">
            <v>TM</v>
          </cell>
          <cell r="L876" t="str">
            <v>000000000000341200</v>
          </cell>
        </row>
        <row r="877">
          <cell r="A877">
            <v>341211</v>
          </cell>
          <cell r="B877" t="str">
            <v>SIMBLUM 2/A      KG 180 FS</v>
          </cell>
          <cell r="D877">
            <v>180</v>
          </cell>
          <cell r="E877" t="str">
            <v>P</v>
          </cell>
          <cell r="F877" t="str">
            <v>ALNUS, SIMBLUM</v>
          </cell>
          <cell r="G877">
            <v>20</v>
          </cell>
          <cell r="H877">
            <v>2</v>
          </cell>
          <cell r="I877" t="str">
            <v>EUR</v>
          </cell>
          <cell r="J877">
            <v>361.5</v>
          </cell>
          <cell r="K877" t="str">
            <v>PZ</v>
          </cell>
          <cell r="L877" t="str">
            <v>000000000000341211</v>
          </cell>
        </row>
        <row r="878">
          <cell r="A878">
            <v>341223</v>
          </cell>
          <cell r="B878" t="str">
            <v>SIMBLUM 2/A      850 KG CV</v>
          </cell>
          <cell r="D878">
            <v>850</v>
          </cell>
          <cell r="E878" t="str">
            <v>P</v>
          </cell>
          <cell r="F878" t="str">
            <v>ALNUS, SIMBLUM</v>
          </cell>
          <cell r="G878">
            <v>20</v>
          </cell>
          <cell r="H878">
            <v>2</v>
          </cell>
          <cell r="I878" t="str">
            <v>EUR</v>
          </cell>
          <cell r="J878">
            <v>1710.41</v>
          </cell>
          <cell r="K878" t="str">
            <v>PZ</v>
          </cell>
          <cell r="L878" t="str">
            <v>000000000000341223</v>
          </cell>
        </row>
        <row r="879">
          <cell r="A879">
            <v>341300</v>
          </cell>
          <cell r="B879" t="str">
            <v>SIMBLUM 26/A            SF</v>
          </cell>
          <cell r="D879">
            <v>1000</v>
          </cell>
          <cell r="E879" t="str">
            <v>P</v>
          </cell>
          <cell r="F879" t="str">
            <v>ALNUS, SIMBLUM</v>
          </cell>
          <cell r="G879">
            <v>20</v>
          </cell>
          <cell r="H879">
            <v>2</v>
          </cell>
          <cell r="I879" t="str">
            <v>EUR</v>
          </cell>
          <cell r="J879">
            <v>2310.23</v>
          </cell>
          <cell r="K879" t="str">
            <v>TM</v>
          </cell>
          <cell r="L879" t="str">
            <v>000000000000341300</v>
          </cell>
        </row>
        <row r="880">
          <cell r="A880">
            <v>341311</v>
          </cell>
          <cell r="B880" t="str">
            <v>SIMBLUM 26/A     KG 180 FS</v>
          </cell>
          <cell r="D880">
            <v>180</v>
          </cell>
          <cell r="E880" t="str">
            <v>P</v>
          </cell>
          <cell r="F880" t="str">
            <v>ALNUS, SIMBLUM</v>
          </cell>
          <cell r="G880">
            <v>20</v>
          </cell>
          <cell r="H880">
            <v>2</v>
          </cell>
          <cell r="I880" t="str">
            <v>EUR</v>
          </cell>
          <cell r="J880">
            <v>458.1</v>
          </cell>
          <cell r="K880" t="str">
            <v>PZ</v>
          </cell>
          <cell r="L880" t="str">
            <v>000000000000341311</v>
          </cell>
        </row>
        <row r="881">
          <cell r="A881">
            <v>360000</v>
          </cell>
          <cell r="B881" t="str">
            <v>SVE 23/G                SF</v>
          </cell>
          <cell r="D881">
            <v>1000</v>
          </cell>
          <cell r="E881" t="str">
            <v>P</v>
          </cell>
          <cell r="F881" t="str">
            <v>SERIE 7000,ALTRI IND</v>
          </cell>
          <cell r="G881">
            <v>25</v>
          </cell>
          <cell r="H881">
            <v>2</v>
          </cell>
          <cell r="I881" t="str">
            <v>EUR</v>
          </cell>
          <cell r="J881">
            <v>2024.32</v>
          </cell>
          <cell r="K881" t="str">
            <v>TM</v>
          </cell>
          <cell r="L881" t="str">
            <v>000000000000360000</v>
          </cell>
        </row>
        <row r="882">
          <cell r="A882">
            <v>360011</v>
          </cell>
          <cell r="B882" t="str">
            <v>SVE 23/G         180 KG FS</v>
          </cell>
          <cell r="D882">
            <v>180</v>
          </cell>
          <cell r="E882" t="str">
            <v>P</v>
          </cell>
          <cell r="F882" t="str">
            <v>SERIE 7000,ALTRI IND</v>
          </cell>
          <cell r="G882">
            <v>25</v>
          </cell>
          <cell r="H882">
            <v>2</v>
          </cell>
          <cell r="I882" t="str">
            <v>EUR</v>
          </cell>
          <cell r="J882">
            <v>406.6</v>
          </cell>
          <cell r="K882" t="str">
            <v>PZ</v>
          </cell>
          <cell r="L882" t="str">
            <v>000000000000360011</v>
          </cell>
        </row>
        <row r="883">
          <cell r="A883">
            <v>388011</v>
          </cell>
          <cell r="B883" t="str">
            <v>ULEX MB 200 KG 180      FS</v>
          </cell>
          <cell r="D883">
            <v>180</v>
          </cell>
          <cell r="E883" t="str">
            <v>P</v>
          </cell>
          <cell r="F883" t="str">
            <v>ULEX,OEMETA,SMILAX</v>
          </cell>
          <cell r="G883">
            <v>18</v>
          </cell>
          <cell r="H883">
            <v>2</v>
          </cell>
          <cell r="I883" t="str">
            <v>EUR</v>
          </cell>
          <cell r="J883">
            <v>553.89</v>
          </cell>
          <cell r="K883" t="str">
            <v>PZ</v>
          </cell>
          <cell r="L883" t="str">
            <v>000000000000388011</v>
          </cell>
        </row>
        <row r="884">
          <cell r="A884">
            <v>388040</v>
          </cell>
          <cell r="B884" t="str">
            <v>ULEX MB 200  KG 18      SE</v>
          </cell>
          <cell r="D884">
            <v>18</v>
          </cell>
          <cell r="E884" t="str">
            <v>P</v>
          </cell>
          <cell r="F884" t="str">
            <v>ULEX,OEMETA,SMILAX</v>
          </cell>
          <cell r="G884">
            <v>18</v>
          </cell>
          <cell r="H884">
            <v>2</v>
          </cell>
          <cell r="I884" t="str">
            <v>EUR</v>
          </cell>
          <cell r="J884">
            <v>59.17</v>
          </cell>
          <cell r="K884" t="str">
            <v>PZ</v>
          </cell>
          <cell r="L884" t="str">
            <v>000000000000388040</v>
          </cell>
        </row>
        <row r="885">
          <cell r="A885">
            <v>388240</v>
          </cell>
          <cell r="B885" t="str">
            <v>AQUAMET FK 05           SE</v>
          </cell>
          <cell r="D885">
            <v>18</v>
          </cell>
          <cell r="E885" t="str">
            <v>P</v>
          </cell>
          <cell r="F885" t="str">
            <v>ULEX,OEMETA,SMILAX</v>
          </cell>
          <cell r="G885">
            <v>18</v>
          </cell>
          <cell r="H885">
            <v>2</v>
          </cell>
          <cell r="I885" t="str">
            <v>EUR</v>
          </cell>
          <cell r="J885">
            <v>378.55</v>
          </cell>
          <cell r="K885" t="str">
            <v>PZ</v>
          </cell>
          <cell r="L885" t="str">
            <v>000000000000388240</v>
          </cell>
        </row>
        <row r="886">
          <cell r="A886">
            <v>389111</v>
          </cell>
          <cell r="B886" t="str">
            <v>AGIP UNIMET             FS</v>
          </cell>
          <cell r="D886">
            <v>180</v>
          </cell>
          <cell r="E886" t="str">
            <v>A</v>
          </cell>
          <cell r="F886" t="str">
            <v>ULEX,OEMETA,SMILAX</v>
          </cell>
          <cell r="G886">
            <v>18</v>
          </cell>
          <cell r="H886">
            <v>2</v>
          </cell>
          <cell r="I886" t="str">
            <v>EUR</v>
          </cell>
          <cell r="J886">
            <v>773.48</v>
          </cell>
          <cell r="K886" t="str">
            <v>PZ</v>
          </cell>
          <cell r="L886" t="str">
            <v>000000000000389111</v>
          </cell>
        </row>
        <row r="887">
          <cell r="A887">
            <v>389118</v>
          </cell>
          <cell r="B887" t="str">
            <v>AGIP UNIMET     200 KG FS</v>
          </cell>
          <cell r="D887">
            <v>200</v>
          </cell>
          <cell r="E887" t="str">
            <v>A</v>
          </cell>
          <cell r="F887" t="str">
            <v>ULEX,OEMETA,SMILAX</v>
          </cell>
          <cell r="G887">
            <v>18</v>
          </cell>
          <cell r="H887">
            <v>2</v>
          </cell>
          <cell r="I887" t="str">
            <v>EUR</v>
          </cell>
          <cell r="J887">
            <v>899.13</v>
          </cell>
          <cell r="K887" t="str">
            <v>PZ</v>
          </cell>
          <cell r="L887" t="str">
            <v>000000000000389118</v>
          </cell>
        </row>
        <row r="888">
          <cell r="A888">
            <v>389140</v>
          </cell>
          <cell r="B888" t="str">
            <v>AGIP UNIMET             SE</v>
          </cell>
          <cell r="D888">
            <v>18</v>
          </cell>
          <cell r="E888" t="str">
            <v>A</v>
          </cell>
          <cell r="F888" t="str">
            <v>ULEX,OEMETA,SMILAX</v>
          </cell>
          <cell r="G888">
            <v>18</v>
          </cell>
          <cell r="H888">
            <v>2</v>
          </cell>
          <cell r="I888" t="str">
            <v>EUR</v>
          </cell>
          <cell r="J888">
            <v>94.12</v>
          </cell>
          <cell r="K888" t="str">
            <v>PZ</v>
          </cell>
          <cell r="L888" t="str">
            <v>000000000000389140</v>
          </cell>
        </row>
        <row r="889">
          <cell r="A889">
            <v>389142</v>
          </cell>
          <cell r="B889" t="str">
            <v>AGIP UNIMET     20 KG  SE</v>
          </cell>
          <cell r="D889">
            <v>20</v>
          </cell>
          <cell r="E889" t="str">
            <v>A</v>
          </cell>
          <cell r="F889" t="str">
            <v>ULEX,OEMETA,SMILAX</v>
          </cell>
          <cell r="G889">
            <v>18</v>
          </cell>
          <cell r="H889">
            <v>2</v>
          </cell>
          <cell r="I889" t="str">
            <v>EUR</v>
          </cell>
          <cell r="J889">
            <v>112.82</v>
          </cell>
          <cell r="K889" t="str">
            <v>PZ</v>
          </cell>
          <cell r="L889" t="str">
            <v>000000000000389142</v>
          </cell>
        </row>
        <row r="890">
          <cell r="A890">
            <v>389211</v>
          </cell>
          <cell r="B890" t="str">
            <v>ESTRAMET         180 KG FS</v>
          </cell>
          <cell r="D890">
            <v>180</v>
          </cell>
          <cell r="E890" t="str">
            <v>A</v>
          </cell>
          <cell r="F890" t="str">
            <v>ULEX,OEMETA,SMILAX</v>
          </cell>
          <cell r="G890">
            <v>18</v>
          </cell>
          <cell r="H890">
            <v>2</v>
          </cell>
          <cell r="I890" t="str">
            <v>EUR</v>
          </cell>
          <cell r="J890">
            <v>1089.99</v>
          </cell>
          <cell r="K890" t="str">
            <v>PZ</v>
          </cell>
          <cell r="L890" t="str">
            <v>000000000000389211</v>
          </cell>
        </row>
        <row r="891">
          <cell r="A891">
            <v>389218</v>
          </cell>
          <cell r="B891" t="str">
            <v>ESTRAMET         200 KG FS</v>
          </cell>
          <cell r="D891">
            <v>200</v>
          </cell>
          <cell r="E891" t="str">
            <v>A</v>
          </cell>
          <cell r="F891" t="str">
            <v>ULEX,OEMETA,SMILAX</v>
          </cell>
          <cell r="G891">
            <v>18</v>
          </cell>
          <cell r="H891">
            <v>2</v>
          </cell>
          <cell r="I891" t="str">
            <v>EUR</v>
          </cell>
          <cell r="J891">
            <v>1316.02</v>
          </cell>
          <cell r="K891" t="str">
            <v>PZ</v>
          </cell>
          <cell r="L891" t="str">
            <v>000000000000389218</v>
          </cell>
        </row>
        <row r="892">
          <cell r="A892">
            <v>389240</v>
          </cell>
          <cell r="B892" t="str">
            <v>AGIP ESTRAMET           SE</v>
          </cell>
          <cell r="D892">
            <v>18</v>
          </cell>
          <cell r="E892" t="str">
            <v>A</v>
          </cell>
          <cell r="F892" t="str">
            <v>ULEX,OEMETA,SMILAX</v>
          </cell>
          <cell r="G892">
            <v>18</v>
          </cell>
          <cell r="H892">
            <v>2</v>
          </cell>
          <cell r="I892" t="str">
            <v>EUR</v>
          </cell>
          <cell r="J892">
            <v>127.39</v>
          </cell>
          <cell r="K892" t="str">
            <v>PZ</v>
          </cell>
          <cell r="L892" t="str">
            <v>000000000000389240</v>
          </cell>
        </row>
        <row r="893">
          <cell r="A893">
            <v>389242</v>
          </cell>
          <cell r="B893" t="str">
            <v>AGIP ESTRAMET     20KG SE</v>
          </cell>
          <cell r="D893">
            <v>20</v>
          </cell>
          <cell r="E893" t="str">
            <v>A</v>
          </cell>
          <cell r="F893" t="str">
            <v>ULEX,OEMETA,SMILAX</v>
          </cell>
          <cell r="G893">
            <v>18</v>
          </cell>
          <cell r="H893">
            <v>2</v>
          </cell>
          <cell r="I893" t="str">
            <v>EUR</v>
          </cell>
          <cell r="J893">
            <v>151.49</v>
          </cell>
          <cell r="K893" t="str">
            <v>PZ</v>
          </cell>
          <cell r="L893" t="str">
            <v>000000000000389242</v>
          </cell>
        </row>
        <row r="894">
          <cell r="A894">
            <v>389411</v>
          </cell>
          <cell r="B894" t="str">
            <v>AGIP NOVAMET EP         FS</v>
          </cell>
          <cell r="D894">
            <v>180</v>
          </cell>
          <cell r="E894" t="str">
            <v>A</v>
          </cell>
          <cell r="F894" t="str">
            <v>ULEX,OEMETA,SMILAX</v>
          </cell>
          <cell r="G894">
            <v>18</v>
          </cell>
          <cell r="H894">
            <v>2</v>
          </cell>
          <cell r="I894" t="str">
            <v>EUR</v>
          </cell>
          <cell r="J894">
            <v>822.44</v>
          </cell>
          <cell r="K894" t="str">
            <v>PZ</v>
          </cell>
          <cell r="L894" t="str">
            <v>000000000000389411</v>
          </cell>
        </row>
        <row r="895">
          <cell r="A895">
            <v>389440</v>
          </cell>
          <cell r="B895" t="str">
            <v>AGIP NOVAMET EP         SE</v>
          </cell>
          <cell r="D895">
            <v>18</v>
          </cell>
          <cell r="E895" t="str">
            <v>A</v>
          </cell>
          <cell r="F895" t="str">
            <v>ULEX,OEMETA,SMILAX</v>
          </cell>
          <cell r="G895">
            <v>18</v>
          </cell>
          <cell r="H895">
            <v>2</v>
          </cell>
          <cell r="I895" t="str">
            <v>EUR</v>
          </cell>
          <cell r="J895">
            <v>85.52</v>
          </cell>
          <cell r="K895" t="str">
            <v>PZ</v>
          </cell>
          <cell r="L895" t="str">
            <v>000000000000389440</v>
          </cell>
        </row>
        <row r="896">
          <cell r="A896">
            <v>389518</v>
          </cell>
          <cell r="B896" t="str">
            <v>AGIP UNIMET SR     220 KG FS</v>
          </cell>
          <cell r="D896">
            <v>20</v>
          </cell>
          <cell r="E896" t="str">
            <v>A</v>
          </cell>
          <cell r="F896" t="str">
            <v>ULEX,OEMETA,SMILAX</v>
          </cell>
          <cell r="G896">
            <v>18</v>
          </cell>
          <cell r="H896">
            <v>2</v>
          </cell>
          <cell r="I896" t="str">
            <v>EUR</v>
          </cell>
          <cell r="J896">
            <v>97.89</v>
          </cell>
          <cell r="K896" t="str">
            <v>PZ</v>
          </cell>
          <cell r="L896" t="str">
            <v>000000000000389518</v>
          </cell>
        </row>
        <row r="897">
          <cell r="A897">
            <v>389520</v>
          </cell>
          <cell r="B897" t="str">
            <v>AGIP UNIMET SR          FS</v>
          </cell>
          <cell r="D897">
            <v>225</v>
          </cell>
          <cell r="E897" t="str">
            <v>A</v>
          </cell>
          <cell r="F897" t="str">
            <v>ULEX,OEMETA,SMILAX</v>
          </cell>
          <cell r="G897">
            <v>18</v>
          </cell>
          <cell r="H897">
            <v>2</v>
          </cell>
          <cell r="I897" t="str">
            <v>EUR</v>
          </cell>
          <cell r="J897">
            <v>854.5</v>
          </cell>
          <cell r="K897" t="str">
            <v>PZ</v>
          </cell>
          <cell r="L897" t="str">
            <v>000000000000389520</v>
          </cell>
        </row>
        <row r="898">
          <cell r="A898">
            <v>389540</v>
          </cell>
          <cell r="B898" t="str">
            <v>AGIP UNIMET SR          SE</v>
          </cell>
          <cell r="D898">
            <v>18</v>
          </cell>
          <cell r="E898" t="str">
            <v>A</v>
          </cell>
          <cell r="F898" t="str">
            <v>ULEX,OEMETA,SMILAX</v>
          </cell>
          <cell r="G898">
            <v>18</v>
          </cell>
          <cell r="H898">
            <v>2</v>
          </cell>
          <cell r="I898" t="str">
            <v>EUR</v>
          </cell>
          <cell r="J898">
            <v>100.64</v>
          </cell>
          <cell r="K898" t="str">
            <v>PZ</v>
          </cell>
          <cell r="L898" t="str">
            <v>000000000000389540</v>
          </cell>
        </row>
        <row r="899">
          <cell r="A899">
            <v>389542</v>
          </cell>
          <cell r="B899" t="str">
            <v>AGIP UNIMET SR     20 KG SE</v>
          </cell>
          <cell r="D899">
            <v>20</v>
          </cell>
          <cell r="E899" t="str">
            <v>A</v>
          </cell>
          <cell r="F899" t="str">
            <v>ULEX,OEMETA,SMILAX</v>
          </cell>
          <cell r="G899">
            <v>18</v>
          </cell>
          <cell r="H899">
            <v>2</v>
          </cell>
          <cell r="I899" t="str">
            <v>EUR</v>
          </cell>
          <cell r="J899">
            <v>118.99</v>
          </cell>
          <cell r="K899" t="str">
            <v>PZ</v>
          </cell>
          <cell r="L899" t="str">
            <v>000000000000389542</v>
          </cell>
        </row>
        <row r="900">
          <cell r="A900">
            <v>389600</v>
          </cell>
          <cell r="B900" t="str">
            <v>GEAR 80W-90             SF</v>
          </cell>
          <cell r="D900">
            <v>1000</v>
          </cell>
          <cell r="E900" t="str">
            <v>P</v>
          </cell>
          <cell r="F900" t="str">
            <v>Linea Moto</v>
          </cell>
          <cell r="G900">
            <v>28</v>
          </cell>
          <cell r="H900">
            <v>3.5</v>
          </cell>
          <cell r="I900" t="str">
            <v>EUR</v>
          </cell>
          <cell r="J900">
            <v>3879.2</v>
          </cell>
          <cell r="K900" t="str">
            <v>TM</v>
          </cell>
          <cell r="L900" t="str">
            <v>000000000000389600</v>
          </cell>
        </row>
        <row r="901">
          <cell r="A901">
            <v>389610</v>
          </cell>
          <cell r="B901" t="str">
            <v>GEAR  80W/90 180 KG FS</v>
          </cell>
          <cell r="D901">
            <v>180</v>
          </cell>
          <cell r="E901" t="str">
            <v>P</v>
          </cell>
          <cell r="F901" t="str">
            <v>Linea Moto</v>
          </cell>
          <cell r="G901">
            <v>28</v>
          </cell>
          <cell r="H901">
            <v>3.5</v>
          </cell>
          <cell r="I901" t="str">
            <v>EUR</v>
          </cell>
          <cell r="J901">
            <v>801.26</v>
          </cell>
          <cell r="K901" t="str">
            <v>PZ</v>
          </cell>
          <cell r="L901" t="str">
            <v>000000000000389610</v>
          </cell>
        </row>
        <row r="902">
          <cell r="A902">
            <v>389691</v>
          </cell>
          <cell r="B902" t="str">
            <v>GEAR  80W-90  12X1 LT TA</v>
          </cell>
          <cell r="D902">
            <v>10.535</v>
          </cell>
          <cell r="E902" t="str">
            <v>P</v>
          </cell>
          <cell r="F902" t="str">
            <v>Linea Moto</v>
          </cell>
          <cell r="G902">
            <v>28</v>
          </cell>
          <cell r="H902">
            <v>3.5</v>
          </cell>
          <cell r="I902" t="str">
            <v>EUR</v>
          </cell>
          <cell r="J902">
            <v>52.9</v>
          </cell>
          <cell r="K902" t="str">
            <v>PZ</v>
          </cell>
          <cell r="L902" t="str">
            <v>000000000000389691</v>
          </cell>
        </row>
        <row r="903">
          <cell r="A903">
            <v>389698</v>
          </cell>
          <cell r="B903" t="str">
            <v>GEAR  80W-90  12X1 LT TA</v>
          </cell>
          <cell r="D903">
            <v>10.535</v>
          </cell>
          <cell r="E903" t="str">
            <v>P</v>
          </cell>
          <cell r="F903" t="str">
            <v>Linea Moto</v>
          </cell>
          <cell r="G903">
            <v>28</v>
          </cell>
          <cell r="H903">
            <v>3.5</v>
          </cell>
          <cell r="I903" t="str">
            <v>EUR</v>
          </cell>
          <cell r="J903">
            <v>52.77</v>
          </cell>
          <cell r="K903" t="str">
            <v>PZ</v>
          </cell>
          <cell r="L903" t="str">
            <v>000000000000389698</v>
          </cell>
        </row>
        <row r="904">
          <cell r="A904">
            <v>390300</v>
          </cell>
          <cell r="B904" t="str">
            <v>GEAR MG/S 85W-90  SF</v>
          </cell>
          <cell r="D904">
            <v>1000</v>
          </cell>
          <cell r="E904" t="str">
            <v>P</v>
          </cell>
          <cell r="F904" t="str">
            <v>Linea Moto</v>
          </cell>
          <cell r="G904">
            <v>28</v>
          </cell>
          <cell r="H904">
            <v>3.5</v>
          </cell>
          <cell r="I904" t="str">
            <v>EUR</v>
          </cell>
          <cell r="J904">
            <v>7265.04</v>
          </cell>
          <cell r="K904" t="str">
            <v>TM</v>
          </cell>
          <cell r="L904" t="str">
            <v>000000000000390300</v>
          </cell>
        </row>
        <row r="905">
          <cell r="A905">
            <v>390398</v>
          </cell>
          <cell r="B905" t="str">
            <v>GEAR MG/S 85W-90  12X1 LT TA</v>
          </cell>
          <cell r="D905">
            <v>10.535</v>
          </cell>
          <cell r="E905" t="str">
            <v>P</v>
          </cell>
          <cell r="F905" t="str">
            <v>Linea Moto</v>
          </cell>
          <cell r="G905">
            <v>28</v>
          </cell>
          <cell r="H905">
            <v>3.5</v>
          </cell>
          <cell r="I905" t="str">
            <v>EUR</v>
          </cell>
          <cell r="J905">
            <v>87</v>
          </cell>
          <cell r="K905" t="str">
            <v>PZ</v>
          </cell>
          <cell r="L905" t="str">
            <v>000000000000390398</v>
          </cell>
        </row>
        <row r="906">
          <cell r="A906">
            <v>390400</v>
          </cell>
          <cell r="B906" t="str">
            <v>GEAR MG 85W-140   SF</v>
          </cell>
          <cell r="D906">
            <v>1000</v>
          </cell>
          <cell r="E906" t="str">
            <v>P</v>
          </cell>
          <cell r="F906" t="str">
            <v>Linea Moto</v>
          </cell>
          <cell r="G906">
            <v>28</v>
          </cell>
          <cell r="H906">
            <v>3.5</v>
          </cell>
          <cell r="I906" t="str">
            <v>EUR</v>
          </cell>
          <cell r="J906">
            <v>8625.4599999999991</v>
          </cell>
          <cell r="K906" t="str">
            <v>TM</v>
          </cell>
          <cell r="L906" t="str">
            <v>000000000000390400</v>
          </cell>
        </row>
        <row r="907">
          <cell r="A907">
            <v>390440</v>
          </cell>
          <cell r="B907" t="str">
            <v>GEAR MG 85W-140   18 KG SE</v>
          </cell>
          <cell r="D907">
            <v>18</v>
          </cell>
          <cell r="E907" t="str">
            <v>P</v>
          </cell>
          <cell r="F907" t="str">
            <v>Linea Moto</v>
          </cell>
          <cell r="G907">
            <v>28</v>
          </cell>
          <cell r="H907">
            <v>3.5</v>
          </cell>
          <cell r="I907" t="str">
            <v>EUR</v>
          </cell>
          <cell r="J907">
            <v>168.07</v>
          </cell>
          <cell r="K907" t="str">
            <v>PZ</v>
          </cell>
          <cell r="L907" t="str">
            <v>000000000000390440</v>
          </cell>
        </row>
        <row r="908">
          <cell r="A908">
            <v>390498</v>
          </cell>
          <cell r="B908" t="str">
            <v>GEAR MG 85W-140   12X1 LT TA</v>
          </cell>
          <cell r="D908">
            <v>10.535</v>
          </cell>
          <cell r="E908" t="str">
            <v>P</v>
          </cell>
          <cell r="F908" t="str">
            <v>Linea Moto</v>
          </cell>
          <cell r="G908">
            <v>28</v>
          </cell>
          <cell r="H908">
            <v>3.5</v>
          </cell>
          <cell r="I908" t="str">
            <v>EUR</v>
          </cell>
          <cell r="J908">
            <v>101.33</v>
          </cell>
          <cell r="K908" t="str">
            <v>PZ</v>
          </cell>
          <cell r="L908" t="str">
            <v>000000000000390498</v>
          </cell>
        </row>
        <row r="909">
          <cell r="A909">
            <v>390500</v>
          </cell>
          <cell r="B909" t="str">
            <v>CITY TEC 4T 10W-40  SF</v>
          </cell>
          <cell r="D909">
            <v>1000</v>
          </cell>
          <cell r="E909" t="str">
            <v>P</v>
          </cell>
          <cell r="F909" t="str">
            <v>Linea Moto</v>
          </cell>
          <cell r="G909">
            <v>28</v>
          </cell>
          <cell r="H909">
            <v>3.5</v>
          </cell>
          <cell r="I909" t="str">
            <v>EUR</v>
          </cell>
          <cell r="J909">
            <v>4000.67</v>
          </cell>
          <cell r="K909" t="str">
            <v>TM</v>
          </cell>
          <cell r="L909" t="str">
            <v>000000000000390500</v>
          </cell>
        </row>
        <row r="910">
          <cell r="A910">
            <v>390508</v>
          </cell>
          <cell r="B910" t="str">
            <v>CITY TEC 4T 10W40  12X0,8LT TA</v>
          </cell>
          <cell r="D910">
            <v>8.35</v>
          </cell>
          <cell r="E910" t="str">
            <v>P</v>
          </cell>
          <cell r="F910" t="str">
            <v>Linea Moto</v>
          </cell>
          <cell r="G910">
            <v>28</v>
          </cell>
          <cell r="H910">
            <v>3.5</v>
          </cell>
          <cell r="I910" t="str">
            <v>EUR</v>
          </cell>
          <cell r="J910">
            <v>43</v>
          </cell>
          <cell r="K910" t="str">
            <v>PZ</v>
          </cell>
          <cell r="L910" t="str">
            <v>000000000000390508</v>
          </cell>
        </row>
        <row r="911">
          <cell r="A911">
            <v>390510</v>
          </cell>
          <cell r="B911" t="str">
            <v>CITY TEC 4T 10W40  180 KG FS</v>
          </cell>
          <cell r="D911">
            <v>180</v>
          </cell>
          <cell r="E911" t="str">
            <v>P</v>
          </cell>
          <cell r="F911" t="str">
            <v>Linea Moto</v>
          </cell>
          <cell r="G911">
            <v>28</v>
          </cell>
          <cell r="H911">
            <v>3.5</v>
          </cell>
          <cell r="I911" t="str">
            <v>EUR</v>
          </cell>
          <cell r="J911">
            <v>823.18</v>
          </cell>
          <cell r="K911" t="str">
            <v>PZ</v>
          </cell>
          <cell r="L911" t="str">
            <v>000000000000390510</v>
          </cell>
        </row>
        <row r="912">
          <cell r="A912">
            <v>390530</v>
          </cell>
          <cell r="B912" t="str">
            <v>CITY TEC 4T 10W40 48 KG FS</v>
          </cell>
          <cell r="D912">
            <v>48</v>
          </cell>
          <cell r="E912" t="str">
            <v>P</v>
          </cell>
          <cell r="F912" t="str">
            <v>Linea Moto</v>
          </cell>
          <cell r="G912">
            <v>28</v>
          </cell>
          <cell r="H912">
            <v>3.5</v>
          </cell>
          <cell r="I912" t="str">
            <v>EUR</v>
          </cell>
          <cell r="J912">
            <v>235.51</v>
          </cell>
          <cell r="K912" t="str">
            <v>PZ</v>
          </cell>
          <cell r="L912" t="str">
            <v>000000000000390530</v>
          </cell>
        </row>
        <row r="913">
          <cell r="A913">
            <v>390540</v>
          </cell>
          <cell r="B913" t="str">
            <v>CITY TEC 4T 10W40  18 KG SE</v>
          </cell>
          <cell r="D913">
            <v>18</v>
          </cell>
          <cell r="E913" t="str">
            <v>P</v>
          </cell>
          <cell r="F913" t="str">
            <v>Linea Moto</v>
          </cell>
          <cell r="G913">
            <v>28</v>
          </cell>
          <cell r="H913">
            <v>3.5</v>
          </cell>
          <cell r="I913" t="str">
            <v>EUR</v>
          </cell>
          <cell r="J913">
            <v>85.22</v>
          </cell>
          <cell r="K913" t="str">
            <v>PZ</v>
          </cell>
          <cell r="L913" t="str">
            <v>000000000000390540</v>
          </cell>
        </row>
        <row r="914">
          <cell r="A914">
            <v>390598</v>
          </cell>
          <cell r="B914" t="str">
            <v>CITY TEC 4T 10W40  12X1 LT TA</v>
          </cell>
          <cell r="D914">
            <v>10.535</v>
          </cell>
          <cell r="E914" t="str">
            <v>P</v>
          </cell>
          <cell r="F914" t="str">
            <v>Linea Moto</v>
          </cell>
          <cell r="G914">
            <v>28</v>
          </cell>
          <cell r="H914">
            <v>3.5</v>
          </cell>
          <cell r="I914" t="str">
            <v>EUR</v>
          </cell>
          <cell r="J914">
            <v>53.65</v>
          </cell>
          <cell r="K914" t="str">
            <v>PZ</v>
          </cell>
          <cell r="L914" t="str">
            <v>000000000000390598</v>
          </cell>
        </row>
        <row r="915">
          <cell r="A915">
            <v>390600</v>
          </cell>
          <cell r="B915" t="str">
            <v>CITY TEC 2T   SF</v>
          </cell>
          <cell r="D915">
            <v>1000</v>
          </cell>
          <cell r="E915" t="str">
            <v>P</v>
          </cell>
          <cell r="F915" t="str">
            <v>Linea Moto</v>
          </cell>
          <cell r="G915">
            <v>28</v>
          </cell>
          <cell r="H915">
            <v>3.5</v>
          </cell>
          <cell r="I915" t="str">
            <v>EUR</v>
          </cell>
          <cell r="J915">
            <v>4987.72</v>
          </cell>
          <cell r="K915" t="str">
            <v>TM</v>
          </cell>
          <cell r="L915" t="str">
            <v>000000000000390600</v>
          </cell>
        </row>
        <row r="916">
          <cell r="A916">
            <v>390630</v>
          </cell>
          <cell r="B916" t="str">
            <v>CITY TEC 2T  48 KG FS</v>
          </cell>
          <cell r="D916">
            <v>48</v>
          </cell>
          <cell r="E916" t="str">
            <v>P</v>
          </cell>
          <cell r="F916" t="str">
            <v>Linea Moto</v>
          </cell>
          <cell r="G916">
            <v>28</v>
          </cell>
          <cell r="H916">
            <v>3.5</v>
          </cell>
          <cell r="I916" t="str">
            <v>EUR</v>
          </cell>
          <cell r="J916">
            <v>282.89</v>
          </cell>
          <cell r="K916" t="str">
            <v>PZ</v>
          </cell>
          <cell r="L916" t="str">
            <v>000000000000390630</v>
          </cell>
        </row>
        <row r="917">
          <cell r="A917">
            <v>390640</v>
          </cell>
          <cell r="B917" t="str">
            <v>CITY TEC 2T   18 KG SE</v>
          </cell>
          <cell r="D917">
            <v>18</v>
          </cell>
          <cell r="E917" t="str">
            <v>P</v>
          </cell>
          <cell r="F917" t="str">
            <v>Linea Moto</v>
          </cell>
          <cell r="G917">
            <v>28</v>
          </cell>
          <cell r="H917">
            <v>3.5</v>
          </cell>
          <cell r="I917" t="str">
            <v>EUR</v>
          </cell>
          <cell r="J917">
            <v>102.99</v>
          </cell>
          <cell r="K917" t="str">
            <v>PZ</v>
          </cell>
          <cell r="L917" t="str">
            <v>000000000000390640</v>
          </cell>
        </row>
        <row r="918">
          <cell r="A918">
            <v>390698</v>
          </cell>
          <cell r="B918" t="str">
            <v>CITY TEC 2T   12X1 LT TA</v>
          </cell>
          <cell r="D918">
            <v>10.535</v>
          </cell>
          <cell r="E918" t="str">
            <v>P</v>
          </cell>
          <cell r="F918" t="str">
            <v>Linea Moto</v>
          </cell>
          <cell r="G918">
            <v>28</v>
          </cell>
          <cell r="H918">
            <v>3.5</v>
          </cell>
          <cell r="I918" t="str">
            <v>EUR</v>
          </cell>
          <cell r="J918">
            <v>64.05</v>
          </cell>
          <cell r="K918" t="str">
            <v>PZ</v>
          </cell>
          <cell r="L918" t="str">
            <v>000000000000390698</v>
          </cell>
        </row>
        <row r="919">
          <cell r="A919">
            <v>395100</v>
          </cell>
          <cell r="B919" t="str">
            <v>THYMUS AF 225         SF</v>
          </cell>
          <cell r="D919">
            <v>1000</v>
          </cell>
          <cell r="E919" t="str">
            <v>P</v>
          </cell>
          <cell r="F919" t="str">
            <v>ULEX,OEMETA,SMILAX</v>
          </cell>
          <cell r="G919">
            <v>18</v>
          </cell>
          <cell r="H919">
            <v>2</v>
          </cell>
          <cell r="I919" t="str">
            <v>EUR</v>
          </cell>
          <cell r="J919">
            <v>5176.95</v>
          </cell>
          <cell r="K919" t="str">
            <v>TM</v>
          </cell>
          <cell r="L919" t="str">
            <v>000000000000395100</v>
          </cell>
        </row>
        <row r="920">
          <cell r="A920">
            <v>395111</v>
          </cell>
          <cell r="B920" t="str">
            <v>THYMUS AF 225     180 KG FS</v>
          </cell>
          <cell r="D920">
            <v>180</v>
          </cell>
          <cell r="E920" t="str">
            <v>P</v>
          </cell>
          <cell r="F920" t="str">
            <v>ULEX,OEMETA,SMILAX</v>
          </cell>
          <cell r="G920">
            <v>18</v>
          </cell>
          <cell r="H920">
            <v>2</v>
          </cell>
          <cell r="I920" t="str">
            <v>EUR</v>
          </cell>
          <cell r="J920">
            <v>974.11</v>
          </cell>
          <cell r="K920" t="str">
            <v>PZ</v>
          </cell>
          <cell r="L920" t="str">
            <v>000000000000395111</v>
          </cell>
        </row>
        <row r="921">
          <cell r="A921">
            <v>395123</v>
          </cell>
          <cell r="B921" t="str">
            <v>THYMUS AF 225     850 KG CV</v>
          </cell>
          <cell r="D921">
            <v>850</v>
          </cell>
          <cell r="E921" t="str">
            <v>P</v>
          </cell>
          <cell r="F921" t="str">
            <v>ULEX,OEMETA,SMILAX</v>
          </cell>
          <cell r="G921">
            <v>18</v>
          </cell>
          <cell r="H921">
            <v>2</v>
          </cell>
          <cell r="I921" t="str">
            <v>EUR</v>
          </cell>
          <cell r="J921">
            <v>4603.07</v>
          </cell>
          <cell r="K921" t="str">
            <v>PZ</v>
          </cell>
          <cell r="L921" t="str">
            <v>000000000000395123</v>
          </cell>
        </row>
        <row r="922">
          <cell r="A922">
            <v>395600</v>
          </cell>
          <cell r="B922" t="str">
            <v>THYMUS NT          SF</v>
          </cell>
          <cell r="D922">
            <v>1000</v>
          </cell>
          <cell r="E922" t="str">
            <v>P</v>
          </cell>
          <cell r="F922" t="str">
            <v>ULEX,OEMETA,SMILAX</v>
          </cell>
          <cell r="G922">
            <v>18</v>
          </cell>
          <cell r="H922">
            <v>2</v>
          </cell>
          <cell r="I922" t="str">
            <v>EUR</v>
          </cell>
          <cell r="J922">
            <v>4943.1099999999997</v>
          </cell>
          <cell r="K922" t="str">
            <v>TM</v>
          </cell>
          <cell r="L922" t="str">
            <v>000000000000395600</v>
          </cell>
        </row>
        <row r="923">
          <cell r="A923">
            <v>395611</v>
          </cell>
          <cell r="B923" t="str">
            <v>THYMUS NT     180 KG FS</v>
          </cell>
          <cell r="D923">
            <v>180</v>
          </cell>
          <cell r="E923" t="str">
            <v>P</v>
          </cell>
          <cell r="F923" t="str">
            <v>ULEX,OEMETA,SMILAX</v>
          </cell>
          <cell r="G923">
            <v>18</v>
          </cell>
          <cell r="H923">
            <v>2</v>
          </cell>
          <cell r="I923" t="str">
            <v>EUR</v>
          </cell>
          <cell r="J923">
            <v>932.02</v>
          </cell>
          <cell r="K923" t="str">
            <v>PZ</v>
          </cell>
          <cell r="L923" t="str">
            <v>000000000000395611</v>
          </cell>
        </row>
        <row r="924">
          <cell r="A924">
            <v>395623</v>
          </cell>
          <cell r="B924" t="str">
            <v>THYMUS NT     850 KG CV</v>
          </cell>
          <cell r="D924">
            <v>850</v>
          </cell>
          <cell r="E924" t="str">
            <v>P</v>
          </cell>
          <cell r="F924" t="str">
            <v>ULEX,OEMETA,SMILAX</v>
          </cell>
          <cell r="G924">
            <v>18</v>
          </cell>
          <cell r="H924">
            <v>2</v>
          </cell>
          <cell r="I924" t="str">
            <v>EUR</v>
          </cell>
          <cell r="J924">
            <v>4404.3100000000004</v>
          </cell>
          <cell r="K924" t="str">
            <v>PZ</v>
          </cell>
          <cell r="L924" t="str">
            <v>000000000000395623</v>
          </cell>
        </row>
        <row r="925">
          <cell r="A925">
            <v>411000</v>
          </cell>
          <cell r="B925" t="str">
            <v>SIGMA MULTIGRADE 15W40  SF</v>
          </cell>
          <cell r="D925">
            <v>1000</v>
          </cell>
          <cell r="E925" t="str">
            <v>P</v>
          </cell>
          <cell r="F925" t="str">
            <v>DIESEL ALTRI</v>
          </cell>
          <cell r="G925">
            <v>5</v>
          </cell>
          <cell r="H925">
            <v>2</v>
          </cell>
          <cell r="I925" t="str">
            <v>EUR</v>
          </cell>
          <cell r="J925">
            <v>1879.41</v>
          </cell>
          <cell r="K925" t="str">
            <v>TM</v>
          </cell>
          <cell r="L925" t="str">
            <v>000000000000411000</v>
          </cell>
        </row>
        <row r="926">
          <cell r="A926">
            <v>411011</v>
          </cell>
          <cell r="B926" t="str">
            <v>SIGMA MULT.15/40 180 KG FS</v>
          </cell>
          <cell r="D926">
            <v>180</v>
          </cell>
          <cell r="E926" t="str">
            <v>P</v>
          </cell>
          <cell r="F926" t="str">
            <v>DIESEL ALTRI</v>
          </cell>
          <cell r="G926">
            <v>5</v>
          </cell>
          <cell r="H926">
            <v>2</v>
          </cell>
          <cell r="I926" t="str">
            <v>EUR</v>
          </cell>
          <cell r="J926">
            <v>380.52</v>
          </cell>
          <cell r="K926" t="str">
            <v>PZ</v>
          </cell>
          <cell r="L926" t="str">
            <v>000000000000411011</v>
          </cell>
        </row>
        <row r="927">
          <cell r="A927">
            <v>411040</v>
          </cell>
          <cell r="B927" t="str">
            <v>SIGMA MULT.15/40  18 KG SE</v>
          </cell>
          <cell r="D927">
            <v>18</v>
          </cell>
          <cell r="E927" t="str">
            <v>P</v>
          </cell>
          <cell r="F927" t="str">
            <v>DIESEL ALTRI</v>
          </cell>
          <cell r="G927">
            <v>5</v>
          </cell>
          <cell r="H927">
            <v>2</v>
          </cell>
          <cell r="I927" t="str">
            <v>EUR</v>
          </cell>
          <cell r="J927">
            <v>41.38</v>
          </cell>
          <cell r="K927" t="str">
            <v>PZ</v>
          </cell>
          <cell r="L927" t="str">
            <v>000000000000411040</v>
          </cell>
        </row>
        <row r="928">
          <cell r="A928">
            <v>412000</v>
          </cell>
          <cell r="B928" t="str">
            <v>AGIP LAMIUM 14          SF</v>
          </cell>
          <cell r="D928">
            <v>1000</v>
          </cell>
          <cell r="E928" t="str">
            <v>A</v>
          </cell>
          <cell r="F928" t="str">
            <v>LAMIUM</v>
          </cell>
          <cell r="G928">
            <v>14</v>
          </cell>
          <cell r="H928">
            <v>2</v>
          </cell>
          <cell r="I928" t="str">
            <v>EUR</v>
          </cell>
          <cell r="J928">
            <v>1770.66</v>
          </cell>
          <cell r="K928" t="str">
            <v>TM</v>
          </cell>
          <cell r="L928" t="str">
            <v>000000000000412000</v>
          </cell>
        </row>
        <row r="929">
          <cell r="A929">
            <v>416900</v>
          </cell>
          <cell r="B929" t="str">
            <v>ALNUS 336 AV            SF</v>
          </cell>
          <cell r="D929">
            <v>1000</v>
          </cell>
          <cell r="E929" t="str">
            <v>P</v>
          </cell>
          <cell r="F929" t="str">
            <v>ALNUS, SIMBLUM</v>
          </cell>
          <cell r="G929">
            <v>20</v>
          </cell>
          <cell r="H929">
            <v>2</v>
          </cell>
          <cell r="I929" t="str">
            <v>EUR</v>
          </cell>
          <cell r="J929">
            <v>3697.07</v>
          </cell>
          <cell r="K929" t="str">
            <v>TM</v>
          </cell>
          <cell r="L929" t="str">
            <v>000000000000416900</v>
          </cell>
        </row>
        <row r="930">
          <cell r="A930">
            <v>416911</v>
          </cell>
          <cell r="B930" t="str">
            <v>ALNUS 336 AV     180 KG FS</v>
          </cell>
          <cell r="D930">
            <v>180</v>
          </cell>
          <cell r="E930" t="str">
            <v>P</v>
          </cell>
          <cell r="F930" t="str">
            <v>ALNUS, SIMBLUM</v>
          </cell>
          <cell r="G930">
            <v>20</v>
          </cell>
          <cell r="H930">
            <v>2</v>
          </cell>
          <cell r="I930" t="str">
            <v>EUR</v>
          </cell>
          <cell r="J930">
            <v>707.73</v>
          </cell>
          <cell r="K930" t="str">
            <v>PZ</v>
          </cell>
          <cell r="L930" t="str">
            <v>000000000000416911</v>
          </cell>
        </row>
        <row r="931">
          <cell r="A931">
            <v>416940</v>
          </cell>
          <cell r="B931" t="str">
            <v>ALNUS 336 AV      KG 18 SE</v>
          </cell>
          <cell r="D931">
            <v>18</v>
          </cell>
          <cell r="E931" t="str">
            <v>P</v>
          </cell>
          <cell r="F931" t="str">
            <v>ALNUS, SIMBLUM</v>
          </cell>
          <cell r="G931">
            <v>20</v>
          </cell>
          <cell r="H931">
            <v>2</v>
          </cell>
          <cell r="I931" t="str">
            <v>EUR</v>
          </cell>
          <cell r="J931">
            <v>74.45</v>
          </cell>
          <cell r="K931" t="str">
            <v>PZ</v>
          </cell>
          <cell r="L931" t="str">
            <v>000000000000416940</v>
          </cell>
        </row>
        <row r="932">
          <cell r="A932">
            <v>417000</v>
          </cell>
          <cell r="B932" t="str">
            <v>ALNUS 136               SF</v>
          </cell>
          <cell r="D932">
            <v>1000</v>
          </cell>
          <cell r="E932" t="str">
            <v>P</v>
          </cell>
          <cell r="F932" t="str">
            <v>ALNUS, SIMBLUM</v>
          </cell>
          <cell r="G932">
            <v>20</v>
          </cell>
          <cell r="H932">
            <v>2</v>
          </cell>
          <cell r="I932" t="str">
            <v>EUR</v>
          </cell>
          <cell r="J932">
            <v>5847.6</v>
          </cell>
          <cell r="K932" t="str">
            <v>TM</v>
          </cell>
          <cell r="L932" t="str">
            <v>000000000000417000</v>
          </cell>
        </row>
        <row r="933">
          <cell r="A933">
            <v>417011</v>
          </cell>
          <cell r="B933" t="str">
            <v>ALNUS 136        180 KG FS</v>
          </cell>
          <cell r="D933">
            <v>180</v>
          </cell>
          <cell r="E933" t="str">
            <v>P</v>
          </cell>
          <cell r="F933" t="str">
            <v>ALNUS, SIMBLUM</v>
          </cell>
          <cell r="G933">
            <v>20</v>
          </cell>
          <cell r="H933">
            <v>2</v>
          </cell>
          <cell r="I933" t="str">
            <v>EUR</v>
          </cell>
          <cell r="J933">
            <v>1094.83</v>
          </cell>
          <cell r="K933" t="str">
            <v>PZ</v>
          </cell>
          <cell r="L933" t="str">
            <v>000000000000417011</v>
          </cell>
        </row>
        <row r="934">
          <cell r="A934">
            <v>417040</v>
          </cell>
          <cell r="B934" t="str">
            <v>ALNUS 136         KG 18 SE</v>
          </cell>
          <cell r="D934">
            <v>18</v>
          </cell>
          <cell r="E934" t="str">
            <v>P</v>
          </cell>
          <cell r="F934" t="str">
            <v>ALNUS, SIMBLUM</v>
          </cell>
          <cell r="G934">
            <v>20</v>
          </cell>
          <cell r="H934">
            <v>2</v>
          </cell>
          <cell r="I934" t="str">
            <v>EUR</v>
          </cell>
          <cell r="J934">
            <v>113.16</v>
          </cell>
          <cell r="K934" t="str">
            <v>PZ</v>
          </cell>
          <cell r="L934" t="str">
            <v>000000000000417040</v>
          </cell>
        </row>
        <row r="935">
          <cell r="A935">
            <v>420000</v>
          </cell>
          <cell r="B935" t="str">
            <v>RUSTIA 27               SF</v>
          </cell>
          <cell r="D935">
            <v>1000</v>
          </cell>
          <cell r="E935" t="str">
            <v>P</v>
          </cell>
          <cell r="F935" t="str">
            <v>RUSTIA</v>
          </cell>
          <cell r="G935">
            <v>21</v>
          </cell>
          <cell r="H935">
            <v>2</v>
          </cell>
          <cell r="I935" t="str">
            <v>EUR</v>
          </cell>
          <cell r="J935">
            <v>3221.47</v>
          </cell>
          <cell r="K935" t="str">
            <v>TM</v>
          </cell>
          <cell r="L935" t="str">
            <v>000000000000420000</v>
          </cell>
        </row>
        <row r="936">
          <cell r="A936">
            <v>420011</v>
          </cell>
          <cell r="B936" t="str">
            <v>RUSTIA 27        180 KG FS</v>
          </cell>
          <cell r="D936">
            <v>180</v>
          </cell>
          <cell r="E936" t="str">
            <v>P</v>
          </cell>
          <cell r="F936" t="str">
            <v>RUSTIA</v>
          </cell>
          <cell r="G936">
            <v>21</v>
          </cell>
          <cell r="H936">
            <v>2</v>
          </cell>
          <cell r="I936" t="str">
            <v>EUR</v>
          </cell>
          <cell r="J936">
            <v>622.16</v>
          </cell>
          <cell r="K936" t="str">
            <v>PZ</v>
          </cell>
          <cell r="L936" t="str">
            <v>000000000000420011</v>
          </cell>
        </row>
        <row r="937">
          <cell r="A937">
            <v>420040</v>
          </cell>
          <cell r="B937" t="str">
            <v>RUSTIA 27         LT 20 SE</v>
          </cell>
          <cell r="D937">
            <v>18</v>
          </cell>
          <cell r="E937" t="str">
            <v>P</v>
          </cell>
          <cell r="F937" t="str">
            <v>RUSTIA</v>
          </cell>
          <cell r="G937">
            <v>21</v>
          </cell>
          <cell r="H937">
            <v>2</v>
          </cell>
          <cell r="I937" t="str">
            <v>EUR</v>
          </cell>
          <cell r="J937">
            <v>65.89</v>
          </cell>
          <cell r="K937" t="str">
            <v>PZ</v>
          </cell>
          <cell r="L937" t="str">
            <v>000000000000420040</v>
          </cell>
        </row>
        <row r="938">
          <cell r="A938">
            <v>425000</v>
          </cell>
          <cell r="B938" t="str">
            <v>RUSTIA 68/F             SF</v>
          </cell>
          <cell r="D938">
            <v>1000</v>
          </cell>
          <cell r="E938" t="str">
            <v>A</v>
          </cell>
          <cell r="F938" t="str">
            <v>RUSTIA</v>
          </cell>
          <cell r="G938">
            <v>21</v>
          </cell>
          <cell r="H938">
            <v>2</v>
          </cell>
          <cell r="I938" t="str">
            <v>EUR</v>
          </cell>
          <cell r="J938">
            <v>2638.76</v>
          </cell>
          <cell r="K938" t="str">
            <v>TM</v>
          </cell>
          <cell r="L938" t="str">
            <v>000000000000425000</v>
          </cell>
        </row>
        <row r="939">
          <cell r="A939">
            <v>425014</v>
          </cell>
          <cell r="B939" t="str">
            <v>RUSTIA 68/F      KG 165 FS</v>
          </cell>
          <cell r="D939">
            <v>165</v>
          </cell>
          <cell r="E939" t="str">
            <v>A</v>
          </cell>
          <cell r="F939" t="str">
            <v>RUSTIA</v>
          </cell>
          <cell r="G939">
            <v>21</v>
          </cell>
          <cell r="H939">
            <v>2</v>
          </cell>
          <cell r="I939" t="str">
            <v>EUR</v>
          </cell>
          <cell r="J939">
            <v>743.97</v>
          </cell>
          <cell r="K939" t="str">
            <v>PZ</v>
          </cell>
          <cell r="L939" t="str">
            <v>000000000000425014</v>
          </cell>
        </row>
        <row r="940">
          <cell r="A940">
            <v>425042</v>
          </cell>
          <cell r="B940" t="str">
            <v>RUSTIA 68/F       KG 16 SE</v>
          </cell>
          <cell r="D940">
            <v>16</v>
          </cell>
          <cell r="E940" t="str">
            <v>A</v>
          </cell>
          <cell r="F940" t="str">
            <v>RUSTIA</v>
          </cell>
          <cell r="G940">
            <v>21</v>
          </cell>
          <cell r="H940">
            <v>2</v>
          </cell>
          <cell r="I940" t="str">
            <v>EUR</v>
          </cell>
          <cell r="J940">
            <v>73.569999999999993</v>
          </cell>
          <cell r="K940" t="str">
            <v>PZ</v>
          </cell>
          <cell r="L940" t="str">
            <v>000000000000425042</v>
          </cell>
        </row>
        <row r="941">
          <cell r="A941">
            <v>426100</v>
          </cell>
          <cell r="B941" t="str">
            <v>RUSTIA 100/F            SF</v>
          </cell>
          <cell r="D941">
            <v>1000</v>
          </cell>
          <cell r="E941" t="str">
            <v>A</v>
          </cell>
          <cell r="F941" t="str">
            <v>RUSTIA</v>
          </cell>
          <cell r="G941">
            <v>21</v>
          </cell>
          <cell r="H941">
            <v>2</v>
          </cell>
          <cell r="I941" t="str">
            <v>EUR</v>
          </cell>
          <cell r="J941">
            <v>3046.76</v>
          </cell>
          <cell r="K941" t="str">
            <v>TM</v>
          </cell>
          <cell r="L941" t="str">
            <v>000000000000426100</v>
          </cell>
        </row>
        <row r="942">
          <cell r="A942">
            <v>426114</v>
          </cell>
          <cell r="B942" t="str">
            <v>RUSTIA 100/F KG 165   FS</v>
          </cell>
          <cell r="D942">
            <v>165</v>
          </cell>
          <cell r="E942" t="str">
            <v>A</v>
          </cell>
          <cell r="F942" t="str">
            <v>RUSTIA</v>
          </cell>
          <cell r="G942">
            <v>21</v>
          </cell>
          <cell r="H942">
            <v>2</v>
          </cell>
          <cell r="I942" t="str">
            <v>EUR</v>
          </cell>
          <cell r="J942">
            <v>788.06</v>
          </cell>
          <cell r="K942" t="str">
            <v>PZ</v>
          </cell>
          <cell r="L942" t="str">
            <v>000000000000426114</v>
          </cell>
        </row>
        <row r="943">
          <cell r="A943">
            <v>426142</v>
          </cell>
          <cell r="B943" t="str">
            <v>RUSTIA 100/F      16 KG SE</v>
          </cell>
          <cell r="D943">
            <v>16</v>
          </cell>
          <cell r="E943" t="str">
            <v>A</v>
          </cell>
          <cell r="F943" t="str">
            <v>RUSTIA</v>
          </cell>
          <cell r="G943">
            <v>21</v>
          </cell>
          <cell r="H943">
            <v>2</v>
          </cell>
          <cell r="I943" t="str">
            <v>EUR</v>
          </cell>
          <cell r="J943">
            <v>86.76</v>
          </cell>
          <cell r="K943" t="str">
            <v>PZ</v>
          </cell>
          <cell r="L943" t="str">
            <v>000000000000426142</v>
          </cell>
        </row>
        <row r="944">
          <cell r="A944">
            <v>428000</v>
          </cell>
          <cell r="B944" t="str">
            <v>RUSTIA C 10W/20         SF</v>
          </cell>
          <cell r="D944">
            <v>1000</v>
          </cell>
          <cell r="E944" t="str">
            <v>P</v>
          </cell>
          <cell r="F944" t="str">
            <v>RUSTIA</v>
          </cell>
          <cell r="G944">
            <v>21</v>
          </cell>
          <cell r="H944">
            <v>2</v>
          </cell>
          <cell r="I944" t="str">
            <v>EUR</v>
          </cell>
          <cell r="J944">
            <v>1820.52</v>
          </cell>
          <cell r="K944" t="str">
            <v>TM</v>
          </cell>
          <cell r="L944" t="str">
            <v>000000000000428000</v>
          </cell>
        </row>
        <row r="945">
          <cell r="A945">
            <v>428011</v>
          </cell>
          <cell r="B945" t="str">
            <v>RUSTIA C 10W/20  180 KG FS</v>
          </cell>
          <cell r="D945">
            <v>180</v>
          </cell>
          <cell r="E945" t="str">
            <v>P</v>
          </cell>
          <cell r="F945" t="str">
            <v>RUSTIA</v>
          </cell>
          <cell r="G945">
            <v>21</v>
          </cell>
          <cell r="H945">
            <v>2</v>
          </cell>
          <cell r="I945" t="str">
            <v>EUR</v>
          </cell>
          <cell r="J945">
            <v>369.92</v>
          </cell>
          <cell r="K945" t="str">
            <v>PZ</v>
          </cell>
          <cell r="L945" t="str">
            <v>000000000000428011</v>
          </cell>
        </row>
        <row r="946">
          <cell r="A946">
            <v>428100</v>
          </cell>
          <cell r="B946" t="str">
            <v>RUSTIA C 30             SF</v>
          </cell>
          <cell r="D946">
            <v>1000</v>
          </cell>
          <cell r="E946" t="str">
            <v>P</v>
          </cell>
          <cell r="F946" t="str">
            <v>RUSTIA</v>
          </cell>
          <cell r="G946">
            <v>21</v>
          </cell>
          <cell r="H946">
            <v>2</v>
          </cell>
          <cell r="I946" t="str">
            <v>EUR</v>
          </cell>
          <cell r="J946">
            <v>1894.98</v>
          </cell>
          <cell r="K946" t="str">
            <v>TM</v>
          </cell>
          <cell r="L946" t="str">
            <v>000000000000428100</v>
          </cell>
        </row>
        <row r="947">
          <cell r="A947">
            <v>428111</v>
          </cell>
          <cell r="B947" t="str">
            <v>RUSTIA C 30      180 KG FS</v>
          </cell>
          <cell r="D947">
            <v>180</v>
          </cell>
          <cell r="E947" t="str">
            <v>P</v>
          </cell>
          <cell r="F947" t="str">
            <v>RUSTIA</v>
          </cell>
          <cell r="G947">
            <v>21</v>
          </cell>
          <cell r="H947">
            <v>2</v>
          </cell>
          <cell r="I947" t="str">
            <v>EUR</v>
          </cell>
          <cell r="J947">
            <v>383.35</v>
          </cell>
          <cell r="K947" t="str">
            <v>PZ</v>
          </cell>
          <cell r="L947" t="str">
            <v>000000000000428111</v>
          </cell>
        </row>
        <row r="948">
          <cell r="A948">
            <v>440000</v>
          </cell>
          <cell r="B948" t="str">
            <v>ITE 320                 SF</v>
          </cell>
          <cell r="D948">
            <v>1000</v>
          </cell>
          <cell r="E948" t="str">
            <v>A</v>
          </cell>
          <cell r="F948" t="str">
            <v>ITE, OBI</v>
          </cell>
          <cell r="G948">
            <v>24</v>
          </cell>
          <cell r="H948">
            <v>2</v>
          </cell>
          <cell r="I948" t="str">
            <v>EUR</v>
          </cell>
          <cell r="J948">
            <v>1228.8399999999999</v>
          </cell>
          <cell r="K948" t="str">
            <v>TM</v>
          </cell>
          <cell r="L948" t="str">
            <v>000000000000440000</v>
          </cell>
        </row>
        <row r="949">
          <cell r="A949">
            <v>440011</v>
          </cell>
          <cell r="B949" t="str">
            <v>ITE 320          KG 180 FS</v>
          </cell>
          <cell r="D949">
            <v>180</v>
          </cell>
          <cell r="E949" t="str">
            <v>A</v>
          </cell>
          <cell r="F949" t="str">
            <v>ITE, OBI</v>
          </cell>
          <cell r="G949">
            <v>24</v>
          </cell>
          <cell r="H949">
            <v>2</v>
          </cell>
          <cell r="I949" t="str">
            <v>EUR</v>
          </cell>
          <cell r="J949">
            <v>394.68</v>
          </cell>
          <cell r="K949" t="str">
            <v>PZ</v>
          </cell>
          <cell r="L949" t="str">
            <v>000000000000440011</v>
          </cell>
        </row>
        <row r="950">
          <cell r="A950">
            <v>441000</v>
          </cell>
          <cell r="B950" t="str">
            <v>ITE 360                 SF</v>
          </cell>
          <cell r="D950">
            <v>1000</v>
          </cell>
          <cell r="E950" t="str">
            <v>A</v>
          </cell>
          <cell r="F950" t="str">
            <v>ITE, OBI</v>
          </cell>
          <cell r="G950">
            <v>24</v>
          </cell>
          <cell r="H950">
            <v>2</v>
          </cell>
          <cell r="I950" t="str">
            <v>EUR</v>
          </cell>
          <cell r="J950">
            <v>1980.66</v>
          </cell>
          <cell r="K950" t="str">
            <v>TM</v>
          </cell>
          <cell r="L950" t="str">
            <v>000000000000441000</v>
          </cell>
        </row>
        <row r="951">
          <cell r="A951">
            <v>441011</v>
          </cell>
          <cell r="B951" t="str">
            <v>ITE 360          180 KG FS</v>
          </cell>
          <cell r="D951">
            <v>180</v>
          </cell>
          <cell r="E951" t="str">
            <v>A</v>
          </cell>
          <cell r="F951" t="str">
            <v>ITE, OBI</v>
          </cell>
          <cell r="G951">
            <v>24</v>
          </cell>
          <cell r="H951">
            <v>2</v>
          </cell>
          <cell r="I951" t="str">
            <v>EUR</v>
          </cell>
          <cell r="J951">
            <v>489.17</v>
          </cell>
          <cell r="K951" t="str">
            <v>PZ</v>
          </cell>
          <cell r="L951" t="str">
            <v>000000000000441011</v>
          </cell>
        </row>
        <row r="952">
          <cell r="A952">
            <v>441040</v>
          </cell>
          <cell r="B952" t="str">
            <v>ITE 360           18 kg SE</v>
          </cell>
          <cell r="D952">
            <v>18</v>
          </cell>
          <cell r="E952" t="str">
            <v>A</v>
          </cell>
          <cell r="F952" t="str">
            <v>ITE, OBI</v>
          </cell>
          <cell r="G952">
            <v>24</v>
          </cell>
          <cell r="H952">
            <v>2</v>
          </cell>
          <cell r="I952" t="str">
            <v>EUR</v>
          </cell>
          <cell r="J952">
            <v>52.64</v>
          </cell>
          <cell r="K952" t="str">
            <v>PZ</v>
          </cell>
          <cell r="L952" t="str">
            <v>000000000000441040</v>
          </cell>
        </row>
        <row r="953">
          <cell r="A953">
            <v>441600</v>
          </cell>
          <cell r="B953" t="str">
            <v>ITE 600               SF</v>
          </cell>
          <cell r="D953">
            <v>1000</v>
          </cell>
          <cell r="E953" t="str">
            <v>A</v>
          </cell>
          <cell r="F953" t="str">
            <v>ITE, OBI</v>
          </cell>
          <cell r="G953">
            <v>24</v>
          </cell>
          <cell r="H953">
            <v>2</v>
          </cell>
          <cell r="I953" t="str">
            <v>EUR</v>
          </cell>
          <cell r="J953">
            <v>2230.66</v>
          </cell>
          <cell r="K953" t="str">
            <v>TM</v>
          </cell>
          <cell r="L953" t="str">
            <v>000000000000441600</v>
          </cell>
        </row>
        <row r="954">
          <cell r="A954">
            <v>441611</v>
          </cell>
          <cell r="B954" t="str">
            <v>ITE 600          KG 180 FS</v>
          </cell>
          <cell r="D954">
            <v>180</v>
          </cell>
          <cell r="E954" t="str">
            <v>A</v>
          </cell>
          <cell r="F954" t="str">
            <v>ITE, OBI</v>
          </cell>
          <cell r="G954">
            <v>24</v>
          </cell>
          <cell r="H954">
            <v>2</v>
          </cell>
          <cell r="I954" t="str">
            <v>EUR</v>
          </cell>
          <cell r="J954">
            <v>524.84</v>
          </cell>
          <cell r="K954" t="str">
            <v>PZ</v>
          </cell>
          <cell r="L954" t="str">
            <v>000000000000441611</v>
          </cell>
        </row>
        <row r="955">
          <cell r="A955">
            <v>450000</v>
          </cell>
          <cell r="B955" t="str">
            <v>OBI 10                  KG</v>
          </cell>
          <cell r="D955">
            <v>1000</v>
          </cell>
          <cell r="E955" t="str">
            <v>A</v>
          </cell>
          <cell r="F955" t="str">
            <v>ITE, OBI</v>
          </cell>
          <cell r="G955">
            <v>24</v>
          </cell>
          <cell r="H955">
            <v>2</v>
          </cell>
          <cell r="I955" t="str">
            <v>EUR</v>
          </cell>
          <cell r="J955">
            <v>2550.66</v>
          </cell>
          <cell r="K955" t="str">
            <v>TM</v>
          </cell>
          <cell r="L955" t="str">
            <v>000000000000450000</v>
          </cell>
        </row>
        <row r="956">
          <cell r="A956">
            <v>450011</v>
          </cell>
          <cell r="B956" t="str">
            <v>OBI 10           180 KG FS</v>
          </cell>
          <cell r="D956">
            <v>180</v>
          </cell>
          <cell r="E956" t="str">
            <v>A</v>
          </cell>
          <cell r="F956" t="str">
            <v>ITE, OBI</v>
          </cell>
          <cell r="G956">
            <v>24</v>
          </cell>
          <cell r="H956">
            <v>2</v>
          </cell>
          <cell r="I956" t="str">
            <v>EUR</v>
          </cell>
          <cell r="J956">
            <v>526.91</v>
          </cell>
          <cell r="K956" t="str">
            <v>PZ</v>
          </cell>
          <cell r="L956" t="str">
            <v>000000000000450011</v>
          </cell>
        </row>
        <row r="957">
          <cell r="A957">
            <v>450023</v>
          </cell>
          <cell r="B957" t="str">
            <v>OBI 10    850 KG CV</v>
          </cell>
          <cell r="D957">
            <v>850</v>
          </cell>
          <cell r="E957" t="str">
            <v>A</v>
          </cell>
          <cell r="F957" t="str">
            <v>ITE, OBI</v>
          </cell>
          <cell r="G957">
            <v>24</v>
          </cell>
          <cell r="H957">
            <v>2</v>
          </cell>
          <cell r="I957" t="str">
            <v>EUR</v>
          </cell>
          <cell r="J957">
            <v>2373.8000000000002</v>
          </cell>
          <cell r="K957" t="str">
            <v>PZ</v>
          </cell>
          <cell r="L957" t="str">
            <v>000000000000450023</v>
          </cell>
        </row>
        <row r="958">
          <cell r="A958">
            <v>450040</v>
          </cell>
          <cell r="B958" t="str">
            <v>OBI 10   KG.18</v>
          </cell>
          <cell r="D958">
            <v>18</v>
          </cell>
          <cell r="E958" t="str">
            <v>A</v>
          </cell>
          <cell r="F958" t="str">
            <v>ITE, OBI</v>
          </cell>
          <cell r="G958">
            <v>24</v>
          </cell>
          <cell r="H958">
            <v>2</v>
          </cell>
          <cell r="I958" t="str">
            <v>EUR</v>
          </cell>
          <cell r="J958">
            <v>56.28</v>
          </cell>
          <cell r="K958" t="str">
            <v>PZ</v>
          </cell>
          <cell r="L958" t="str">
            <v>000000000000450040</v>
          </cell>
        </row>
        <row r="959">
          <cell r="A959">
            <v>451000</v>
          </cell>
          <cell r="B959" t="str">
            <v>OBI 12                  KG</v>
          </cell>
          <cell r="D959">
            <v>1000</v>
          </cell>
          <cell r="E959" t="str">
            <v>A</v>
          </cell>
          <cell r="F959" t="str">
            <v>ITE, OBI</v>
          </cell>
          <cell r="G959">
            <v>24</v>
          </cell>
          <cell r="H959">
            <v>2</v>
          </cell>
          <cell r="I959" t="str">
            <v>EUR</v>
          </cell>
          <cell r="J959">
            <v>2020.66</v>
          </cell>
          <cell r="K959" t="str">
            <v>TM</v>
          </cell>
          <cell r="L959" t="str">
            <v>000000000000451000</v>
          </cell>
        </row>
        <row r="960">
          <cell r="A960">
            <v>451011</v>
          </cell>
          <cell r="B960" t="str">
            <v>OBI 12           180 KG FS</v>
          </cell>
          <cell r="D960">
            <v>180</v>
          </cell>
          <cell r="E960" t="str">
            <v>A</v>
          </cell>
          <cell r="F960" t="str">
            <v>ITE, OBI</v>
          </cell>
          <cell r="G960">
            <v>24</v>
          </cell>
          <cell r="H960">
            <v>2</v>
          </cell>
          <cell r="I960" t="str">
            <v>EUR</v>
          </cell>
          <cell r="J960">
            <v>515.84</v>
          </cell>
          <cell r="K960" t="str">
            <v>PZ</v>
          </cell>
          <cell r="L960" t="str">
            <v>000000000000451011</v>
          </cell>
        </row>
        <row r="961">
          <cell r="A961">
            <v>451023</v>
          </cell>
          <cell r="B961" t="str">
            <v>OBI 12    850 KG CV</v>
          </cell>
          <cell r="D961">
            <v>850</v>
          </cell>
          <cell r="E961" t="str">
            <v>A</v>
          </cell>
          <cell r="F961" t="str">
            <v>ITE, OBI</v>
          </cell>
          <cell r="G961">
            <v>24</v>
          </cell>
          <cell r="H961">
            <v>2</v>
          </cell>
          <cell r="I961" t="str">
            <v>EUR</v>
          </cell>
          <cell r="J961">
            <v>2365.3000000000002</v>
          </cell>
          <cell r="K961" t="str">
            <v>PZ</v>
          </cell>
          <cell r="L961" t="str">
            <v>000000000000451023</v>
          </cell>
        </row>
        <row r="962">
          <cell r="A962">
            <v>451040</v>
          </cell>
          <cell r="B962" t="str">
            <v>OBI 12   KG.18</v>
          </cell>
          <cell r="D962">
            <v>18</v>
          </cell>
          <cell r="E962" t="str">
            <v>A</v>
          </cell>
          <cell r="F962" t="str">
            <v>ITE, OBI</v>
          </cell>
          <cell r="G962">
            <v>24</v>
          </cell>
          <cell r="H962">
            <v>2</v>
          </cell>
          <cell r="I962" t="str">
            <v>EUR</v>
          </cell>
          <cell r="J962">
            <v>53.36</v>
          </cell>
          <cell r="K962" t="str">
            <v>PZ</v>
          </cell>
          <cell r="L962" t="str">
            <v>000000000000451040</v>
          </cell>
        </row>
        <row r="963">
          <cell r="A963">
            <v>452000</v>
          </cell>
          <cell r="B963" t="str">
            <v>AGIP OBI T 13             SF</v>
          </cell>
          <cell r="D963">
            <v>1000</v>
          </cell>
          <cell r="E963" t="str">
            <v>A</v>
          </cell>
          <cell r="F963" t="str">
            <v>ITE, OBI</v>
          </cell>
          <cell r="G963">
            <v>24</v>
          </cell>
          <cell r="H963">
            <v>2</v>
          </cell>
          <cell r="I963" t="str">
            <v>EUR</v>
          </cell>
          <cell r="J963">
            <v>888.44</v>
          </cell>
          <cell r="K963" t="str">
            <v>TM</v>
          </cell>
          <cell r="L963" t="str">
            <v>000000000000452000</v>
          </cell>
        </row>
        <row r="964">
          <cell r="A964">
            <v>452011</v>
          </cell>
          <cell r="B964" t="str">
            <v>AGIP OBI T 13      KG 180 FS</v>
          </cell>
          <cell r="D964">
            <v>180</v>
          </cell>
          <cell r="E964" t="str">
            <v>A</v>
          </cell>
          <cell r="F964" t="str">
            <v>ITE, OBI</v>
          </cell>
          <cell r="G964">
            <v>24</v>
          </cell>
          <cell r="H964">
            <v>2</v>
          </cell>
          <cell r="I964" t="str">
            <v>EUR</v>
          </cell>
          <cell r="J964">
            <v>460.04</v>
          </cell>
          <cell r="K964" t="str">
            <v>PZ</v>
          </cell>
          <cell r="L964" t="str">
            <v>000000000000452011</v>
          </cell>
        </row>
        <row r="965">
          <cell r="A965">
            <v>452023</v>
          </cell>
          <cell r="B965" t="str">
            <v>OBI T 13  850 KG CV</v>
          </cell>
          <cell r="D965">
            <v>850</v>
          </cell>
          <cell r="E965" t="str">
            <v>A</v>
          </cell>
          <cell r="F965" t="str">
            <v>ITE, OBI</v>
          </cell>
          <cell r="G965">
            <v>24</v>
          </cell>
          <cell r="H965">
            <v>2</v>
          </cell>
          <cell r="I965" t="str">
            <v>EUR</v>
          </cell>
          <cell r="J965">
            <v>1583.35</v>
          </cell>
          <cell r="K965" t="str">
            <v>PZ</v>
          </cell>
          <cell r="L965" t="str">
            <v>000000000000452023</v>
          </cell>
        </row>
        <row r="966">
          <cell r="A966">
            <v>452040</v>
          </cell>
          <cell r="B966" t="str">
            <v>AGIP OBI T 13  KG.18</v>
          </cell>
          <cell r="D966">
            <v>18</v>
          </cell>
          <cell r="E966" t="str">
            <v>A</v>
          </cell>
          <cell r="F966" t="str">
            <v>ITE, OBI</v>
          </cell>
          <cell r="G966">
            <v>24</v>
          </cell>
          <cell r="H966">
            <v>2</v>
          </cell>
          <cell r="I966" t="str">
            <v>EUR</v>
          </cell>
          <cell r="J966">
            <v>47.39</v>
          </cell>
          <cell r="K966" t="str">
            <v>PZ</v>
          </cell>
          <cell r="L966" t="str">
            <v>000000000000452040</v>
          </cell>
        </row>
        <row r="967">
          <cell r="A967">
            <v>460300</v>
          </cell>
          <cell r="B967" t="str">
            <v>ECO GREASE/0            SF</v>
          </cell>
          <cell r="D967">
            <v>1000</v>
          </cell>
          <cell r="E967" t="str">
            <v>P</v>
          </cell>
          <cell r="F967" t="str">
            <v>GRASSI INDUSTRIA</v>
          </cell>
          <cell r="G967">
            <v>23</v>
          </cell>
          <cell r="H967">
            <v>2</v>
          </cell>
          <cell r="I967" t="str">
            <v>EUR</v>
          </cell>
          <cell r="J967">
            <v>2508.94</v>
          </cell>
          <cell r="K967" t="str">
            <v>TM</v>
          </cell>
          <cell r="L967" t="str">
            <v>000000000000460300</v>
          </cell>
        </row>
        <row r="968">
          <cell r="A968">
            <v>460325</v>
          </cell>
          <cell r="B968" t="str">
            <v>ECO GREASE/0  180 KG    FS</v>
          </cell>
          <cell r="D968">
            <v>180</v>
          </cell>
          <cell r="E968" t="str">
            <v>P</v>
          </cell>
          <cell r="F968" t="str">
            <v>GRASSI INDUSTRIA</v>
          </cell>
          <cell r="G968">
            <v>23</v>
          </cell>
          <cell r="H968">
            <v>2</v>
          </cell>
          <cell r="I968" t="str">
            <v>EUR</v>
          </cell>
          <cell r="J968">
            <v>497.82</v>
          </cell>
          <cell r="K968" t="str">
            <v>PZ</v>
          </cell>
          <cell r="L968" t="str">
            <v>000000000000460325</v>
          </cell>
        </row>
        <row r="969">
          <cell r="A969">
            <v>460354</v>
          </cell>
          <cell r="B969" t="str">
            <v>ECO GREASE/0            SE</v>
          </cell>
          <cell r="D969">
            <v>18</v>
          </cell>
          <cell r="E969" t="str">
            <v>P</v>
          </cell>
          <cell r="F969" t="str">
            <v>GRASSI INDUSTRIA</v>
          </cell>
          <cell r="G969">
            <v>23</v>
          </cell>
          <cell r="H969">
            <v>2</v>
          </cell>
          <cell r="I969" t="str">
            <v>EUR</v>
          </cell>
          <cell r="J969">
            <v>53.36</v>
          </cell>
          <cell r="K969" t="str">
            <v>PZ</v>
          </cell>
          <cell r="L969" t="str">
            <v>000000000000460354</v>
          </cell>
        </row>
        <row r="970">
          <cell r="A970">
            <v>460500</v>
          </cell>
          <cell r="B970" t="str">
            <v>GREASE CC 2             SF</v>
          </cell>
          <cell r="D970">
            <v>1000</v>
          </cell>
          <cell r="E970" t="str">
            <v>P</v>
          </cell>
          <cell r="F970" t="str">
            <v>GRASSI INDUSTRIA</v>
          </cell>
          <cell r="G970">
            <v>23</v>
          </cell>
          <cell r="H970">
            <v>2</v>
          </cell>
          <cell r="I970" t="str">
            <v>EUR</v>
          </cell>
          <cell r="J970">
            <v>2131.84</v>
          </cell>
          <cell r="K970" t="str">
            <v>TM</v>
          </cell>
          <cell r="L970" t="str">
            <v>000000000000460500</v>
          </cell>
        </row>
        <row r="971">
          <cell r="A971">
            <v>460525</v>
          </cell>
          <cell r="B971" t="str">
            <v>GREASE CC 2      KG 180 FS</v>
          </cell>
          <cell r="D971">
            <v>180</v>
          </cell>
          <cell r="E971" t="str">
            <v>P</v>
          </cell>
          <cell r="F971" t="str">
            <v>GRASSI INDUSTRIA</v>
          </cell>
          <cell r="G971">
            <v>23</v>
          </cell>
          <cell r="H971">
            <v>2</v>
          </cell>
          <cell r="I971" t="str">
            <v>EUR</v>
          </cell>
          <cell r="J971">
            <v>429.94</v>
          </cell>
          <cell r="K971" t="str">
            <v>PZ</v>
          </cell>
          <cell r="L971" t="str">
            <v>000000000000460525</v>
          </cell>
        </row>
        <row r="972">
          <cell r="A972">
            <v>460554</v>
          </cell>
          <cell r="B972" t="str">
            <v>GREASE CC 2       KG 18 SE</v>
          </cell>
          <cell r="D972">
            <v>18</v>
          </cell>
          <cell r="E972" t="str">
            <v>P</v>
          </cell>
          <cell r="F972" t="str">
            <v>GRASSI INDUSTRIA</v>
          </cell>
          <cell r="G972">
            <v>23</v>
          </cell>
          <cell r="H972">
            <v>2</v>
          </cell>
          <cell r="I972" t="str">
            <v>EUR</v>
          </cell>
          <cell r="J972">
            <v>46.57</v>
          </cell>
          <cell r="K972" t="str">
            <v>PZ</v>
          </cell>
          <cell r="L972" t="str">
            <v>000000000000460554</v>
          </cell>
        </row>
        <row r="973">
          <cell r="A973">
            <v>460600</v>
          </cell>
          <cell r="B973" t="str">
            <v>GREASE CC 3             SF</v>
          </cell>
          <cell r="D973">
            <v>1000</v>
          </cell>
          <cell r="E973" t="str">
            <v>P</v>
          </cell>
          <cell r="F973" t="str">
            <v>GRASSI INDUSTRIA</v>
          </cell>
          <cell r="G973">
            <v>23</v>
          </cell>
          <cell r="H973">
            <v>2</v>
          </cell>
          <cell r="I973" t="str">
            <v>EUR</v>
          </cell>
          <cell r="J973">
            <v>2066.04</v>
          </cell>
          <cell r="K973" t="str">
            <v>TM</v>
          </cell>
          <cell r="L973" t="str">
            <v>000000000000460600</v>
          </cell>
        </row>
        <row r="974">
          <cell r="A974">
            <v>460625</v>
          </cell>
          <cell r="B974" t="str">
            <v>GREASE CC 3       KG 180 FS</v>
          </cell>
          <cell r="D974">
            <v>180</v>
          </cell>
          <cell r="E974" t="str">
            <v>P</v>
          </cell>
          <cell r="F974" t="str">
            <v>GRASSI INDUSTRIA</v>
          </cell>
          <cell r="G974">
            <v>23</v>
          </cell>
          <cell r="H974">
            <v>2</v>
          </cell>
          <cell r="I974" t="str">
            <v>EUR</v>
          </cell>
          <cell r="J974">
            <v>418.1</v>
          </cell>
          <cell r="K974" t="str">
            <v>PZ</v>
          </cell>
          <cell r="L974" t="str">
            <v>000000000000460625</v>
          </cell>
        </row>
        <row r="975">
          <cell r="A975">
            <v>460654</v>
          </cell>
          <cell r="B975" t="str">
            <v>GREASE CC 3       KG 18 SE</v>
          </cell>
          <cell r="D975">
            <v>18</v>
          </cell>
          <cell r="E975" t="str">
            <v>P</v>
          </cell>
          <cell r="F975" t="str">
            <v>GRASSI INDUSTRIA</v>
          </cell>
          <cell r="G975">
            <v>23</v>
          </cell>
          <cell r="H975">
            <v>2</v>
          </cell>
          <cell r="I975" t="str">
            <v>EUR</v>
          </cell>
          <cell r="J975">
            <v>45.39</v>
          </cell>
          <cell r="K975" t="str">
            <v>PZ</v>
          </cell>
          <cell r="L975" t="str">
            <v>000000000000460654</v>
          </cell>
        </row>
        <row r="976">
          <cell r="A976">
            <v>460700</v>
          </cell>
          <cell r="B976" t="str">
            <v>GREASE CC 4             SF</v>
          </cell>
          <cell r="D976">
            <v>1000</v>
          </cell>
          <cell r="E976" t="str">
            <v>P</v>
          </cell>
          <cell r="F976" t="str">
            <v>GRASSI INDUSTRIA</v>
          </cell>
          <cell r="G976">
            <v>23</v>
          </cell>
          <cell r="H976">
            <v>2</v>
          </cell>
          <cell r="I976" t="str">
            <v>EUR</v>
          </cell>
          <cell r="J976">
            <v>2087.4899999999998</v>
          </cell>
          <cell r="K976" t="str">
            <v>TM</v>
          </cell>
          <cell r="L976" t="str">
            <v>000000000000460700</v>
          </cell>
        </row>
        <row r="977">
          <cell r="A977">
            <v>460725</v>
          </cell>
          <cell r="B977" t="str">
            <v>GREASE CC 4      KG 180 FS</v>
          </cell>
          <cell r="D977">
            <v>180</v>
          </cell>
          <cell r="E977" t="str">
            <v>P</v>
          </cell>
          <cell r="F977" t="str">
            <v>GRASSI INDUSTRIA</v>
          </cell>
          <cell r="G977">
            <v>23</v>
          </cell>
          <cell r="H977">
            <v>2</v>
          </cell>
          <cell r="I977" t="str">
            <v>EUR</v>
          </cell>
          <cell r="J977">
            <v>421.96</v>
          </cell>
          <cell r="K977" t="str">
            <v>PZ</v>
          </cell>
          <cell r="L977" t="str">
            <v>000000000000460725</v>
          </cell>
        </row>
        <row r="978">
          <cell r="A978">
            <v>462300</v>
          </cell>
          <cell r="B978" t="str">
            <v>GREASE MU EP 2/U       SF</v>
          </cell>
          <cell r="D978">
            <v>1000</v>
          </cell>
          <cell r="E978" t="str">
            <v>P</v>
          </cell>
          <cell r="F978" t="str">
            <v>GRASSI INDUSTRIA</v>
          </cell>
          <cell r="G978">
            <v>23</v>
          </cell>
          <cell r="H978">
            <v>2</v>
          </cell>
          <cell r="I978" t="str">
            <v>EUR</v>
          </cell>
          <cell r="J978">
            <v>2587.11</v>
          </cell>
          <cell r="K978" t="str">
            <v>TM</v>
          </cell>
          <cell r="L978" t="str">
            <v>000000000000462300</v>
          </cell>
        </row>
        <row r="979">
          <cell r="A979">
            <v>462325</v>
          </cell>
          <cell r="B979" t="str">
            <v>GREASE MU EP 2/U 180 KG  FS</v>
          </cell>
          <cell r="D979">
            <v>180</v>
          </cell>
          <cell r="E979" t="str">
            <v>P</v>
          </cell>
          <cell r="F979" t="str">
            <v>GRASSI INDUSTRIA</v>
          </cell>
          <cell r="G979">
            <v>23</v>
          </cell>
          <cell r="H979">
            <v>2</v>
          </cell>
          <cell r="I979" t="str">
            <v>EUR</v>
          </cell>
          <cell r="J979">
            <v>531.4</v>
          </cell>
          <cell r="K979" t="str">
            <v>PZ</v>
          </cell>
          <cell r="L979" t="str">
            <v>000000000000462325</v>
          </cell>
        </row>
        <row r="980">
          <cell r="A980">
            <v>462500</v>
          </cell>
          <cell r="B980" t="str">
            <v>GREASE MU 2             SF</v>
          </cell>
          <cell r="D980">
            <v>1000</v>
          </cell>
          <cell r="E980" t="str">
            <v>P</v>
          </cell>
          <cell r="F980" t="str">
            <v>GRASSI INDUSTRIA</v>
          </cell>
          <cell r="G980">
            <v>23</v>
          </cell>
          <cell r="H980">
            <v>2</v>
          </cell>
          <cell r="I980" t="str">
            <v>EUR</v>
          </cell>
          <cell r="J980">
            <v>2234.0500000000002</v>
          </cell>
          <cell r="K980" t="str">
            <v>TM</v>
          </cell>
          <cell r="L980" t="str">
            <v>000000000000462500</v>
          </cell>
        </row>
        <row r="981">
          <cell r="A981">
            <v>462525</v>
          </cell>
          <cell r="B981" t="str">
            <v>GREASE MU 2      KG 180 FS</v>
          </cell>
          <cell r="D981">
            <v>180</v>
          </cell>
          <cell r="E981" t="str">
            <v>P</v>
          </cell>
          <cell r="F981" t="str">
            <v>GRASSI INDUSTRIA</v>
          </cell>
          <cell r="G981">
            <v>23</v>
          </cell>
          <cell r="H981">
            <v>2</v>
          </cell>
          <cell r="I981" t="str">
            <v>EUR</v>
          </cell>
          <cell r="J981">
            <v>467.82</v>
          </cell>
          <cell r="K981" t="str">
            <v>PZ</v>
          </cell>
          <cell r="L981" t="str">
            <v>000000000000462525</v>
          </cell>
        </row>
        <row r="982">
          <cell r="A982">
            <v>462554</v>
          </cell>
          <cell r="B982" t="str">
            <v>GREASE MU 2       KG 18 SE</v>
          </cell>
          <cell r="D982">
            <v>18</v>
          </cell>
          <cell r="E982" t="str">
            <v>P</v>
          </cell>
          <cell r="F982" t="str">
            <v>GRASSI INDUSTRIA</v>
          </cell>
          <cell r="G982">
            <v>23</v>
          </cell>
          <cell r="H982">
            <v>2</v>
          </cell>
          <cell r="I982" t="str">
            <v>EUR</v>
          </cell>
          <cell r="J982">
            <v>48.41</v>
          </cell>
          <cell r="K982" t="str">
            <v>PZ</v>
          </cell>
          <cell r="L982" t="str">
            <v>000000000000462554</v>
          </cell>
        </row>
        <row r="983">
          <cell r="A983">
            <v>462600</v>
          </cell>
          <cell r="B983" t="str">
            <v>GREASE MU 3             SF</v>
          </cell>
          <cell r="D983">
            <v>1000</v>
          </cell>
          <cell r="E983" t="str">
            <v>P</v>
          </cell>
          <cell r="F983" t="str">
            <v>GRASSI INDUSTRIA</v>
          </cell>
          <cell r="G983">
            <v>23</v>
          </cell>
          <cell r="H983">
            <v>2</v>
          </cell>
          <cell r="I983" t="str">
            <v>EUR</v>
          </cell>
          <cell r="J983">
            <v>2366.27</v>
          </cell>
          <cell r="K983" t="str">
            <v>TM</v>
          </cell>
          <cell r="L983" t="str">
            <v>000000000000462600</v>
          </cell>
        </row>
        <row r="984">
          <cell r="A984">
            <v>462625</v>
          </cell>
          <cell r="B984" t="str">
            <v>GREASE MU 3      KG 180 FS</v>
          </cell>
          <cell r="D984">
            <v>180</v>
          </cell>
          <cell r="E984" t="str">
            <v>P</v>
          </cell>
          <cell r="F984" t="str">
            <v>GRASSI INDUSTRIA</v>
          </cell>
          <cell r="G984">
            <v>23</v>
          </cell>
          <cell r="H984">
            <v>2</v>
          </cell>
          <cell r="I984" t="str">
            <v>EUR</v>
          </cell>
          <cell r="J984">
            <v>491.61</v>
          </cell>
          <cell r="K984" t="str">
            <v>PZ</v>
          </cell>
          <cell r="L984" t="str">
            <v>000000000000462625</v>
          </cell>
        </row>
        <row r="985">
          <cell r="A985">
            <v>462654</v>
          </cell>
          <cell r="B985" t="str">
            <v>GREASE MU 3       KG 18 SE</v>
          </cell>
          <cell r="D985">
            <v>18</v>
          </cell>
          <cell r="E985" t="str">
            <v>P</v>
          </cell>
          <cell r="F985" t="str">
            <v>GRASSI INDUSTRIA</v>
          </cell>
          <cell r="G985">
            <v>23</v>
          </cell>
          <cell r="H985">
            <v>2</v>
          </cell>
          <cell r="I985" t="str">
            <v>EUR</v>
          </cell>
          <cell r="J985">
            <v>50.79</v>
          </cell>
          <cell r="K985" t="str">
            <v>PZ</v>
          </cell>
          <cell r="L985" t="str">
            <v>000000000000462654</v>
          </cell>
        </row>
        <row r="986">
          <cell r="A986">
            <v>463200</v>
          </cell>
          <cell r="B986" t="str">
            <v>GR MU/EP 2 TA SF</v>
          </cell>
          <cell r="D986">
            <v>1000</v>
          </cell>
          <cell r="E986" t="str">
            <v>A</v>
          </cell>
          <cell r="F986" t="str">
            <v>GRASSI INDUSTRIA</v>
          </cell>
          <cell r="G986">
            <v>23</v>
          </cell>
          <cell r="H986">
            <v>2</v>
          </cell>
          <cell r="I986" t="str">
            <v>EUR</v>
          </cell>
          <cell r="J986">
            <v>4451.21</v>
          </cell>
          <cell r="K986" t="str">
            <v>TM</v>
          </cell>
          <cell r="L986" t="str">
            <v>000000000000463200</v>
          </cell>
        </row>
        <row r="987">
          <cell r="A987">
            <v>463500</v>
          </cell>
          <cell r="B987" t="str">
            <v>GREASE MU EP 0          SF</v>
          </cell>
          <cell r="D987">
            <v>1000</v>
          </cell>
          <cell r="E987" t="str">
            <v>P</v>
          </cell>
          <cell r="F987" t="str">
            <v>GRASSI INDUSTRIA</v>
          </cell>
          <cell r="G987">
            <v>23</v>
          </cell>
          <cell r="H987">
            <v>2</v>
          </cell>
          <cell r="I987" t="str">
            <v>EUR</v>
          </cell>
          <cell r="J987">
            <v>2325.19</v>
          </cell>
          <cell r="K987" t="str">
            <v>TM</v>
          </cell>
          <cell r="L987" t="str">
            <v>000000000000463500</v>
          </cell>
        </row>
        <row r="988">
          <cell r="A988">
            <v>463525</v>
          </cell>
          <cell r="B988" t="str">
            <v>GREASE MU EP 0 KG 180   FS</v>
          </cell>
          <cell r="D988">
            <v>180</v>
          </cell>
          <cell r="E988" t="str">
            <v>P</v>
          </cell>
          <cell r="F988" t="str">
            <v>GRASSI INDUSTRIA</v>
          </cell>
          <cell r="G988">
            <v>23</v>
          </cell>
          <cell r="H988">
            <v>2</v>
          </cell>
          <cell r="I988" t="str">
            <v>EUR</v>
          </cell>
          <cell r="J988">
            <v>484.22</v>
          </cell>
          <cell r="K988" t="str">
            <v>PZ</v>
          </cell>
          <cell r="L988" t="str">
            <v>000000000000463525</v>
          </cell>
        </row>
        <row r="989">
          <cell r="A989">
            <v>463554</v>
          </cell>
          <cell r="B989" t="str">
            <v>GREASE MU EP 0 18 KG    SE</v>
          </cell>
          <cell r="D989">
            <v>18</v>
          </cell>
          <cell r="E989" t="str">
            <v>P</v>
          </cell>
          <cell r="F989" t="str">
            <v>GRASSI INDUSTRIA</v>
          </cell>
          <cell r="G989">
            <v>23</v>
          </cell>
          <cell r="H989">
            <v>2</v>
          </cell>
          <cell r="I989" t="str">
            <v>EUR</v>
          </cell>
          <cell r="J989">
            <v>50.05</v>
          </cell>
          <cell r="K989" t="str">
            <v>PZ</v>
          </cell>
          <cell r="L989" t="str">
            <v>000000000000463554</v>
          </cell>
        </row>
        <row r="990">
          <cell r="A990">
            <v>463600</v>
          </cell>
          <cell r="B990" t="str">
            <v>GREASE MU EP 1          SF</v>
          </cell>
          <cell r="D990">
            <v>1000</v>
          </cell>
          <cell r="E990" t="str">
            <v>P</v>
          </cell>
          <cell r="F990" t="str">
            <v>GRASSI INDUSTRIA</v>
          </cell>
          <cell r="G990">
            <v>23</v>
          </cell>
          <cell r="H990">
            <v>2</v>
          </cell>
          <cell r="I990" t="str">
            <v>EUR</v>
          </cell>
          <cell r="J990">
            <v>2368.64</v>
          </cell>
          <cell r="K990" t="str">
            <v>TM</v>
          </cell>
          <cell r="L990" t="str">
            <v>000000000000463600</v>
          </cell>
        </row>
        <row r="991">
          <cell r="A991">
            <v>463625</v>
          </cell>
          <cell r="B991" t="str">
            <v>GREASE MU EP 1 KG 180   FS</v>
          </cell>
          <cell r="D991">
            <v>180</v>
          </cell>
          <cell r="E991" t="str">
            <v>P</v>
          </cell>
          <cell r="F991" t="str">
            <v>GRASSI INDUSTRIA</v>
          </cell>
          <cell r="G991">
            <v>23</v>
          </cell>
          <cell r="H991">
            <v>2</v>
          </cell>
          <cell r="I991" t="str">
            <v>EUR</v>
          </cell>
          <cell r="J991">
            <v>492.13</v>
          </cell>
          <cell r="K991" t="str">
            <v>PZ</v>
          </cell>
          <cell r="L991" t="str">
            <v>000000000000463625</v>
          </cell>
        </row>
        <row r="992">
          <cell r="A992">
            <v>463654</v>
          </cell>
          <cell r="B992" t="str">
            <v>GREASE MU EP 1 18 KG    SE</v>
          </cell>
          <cell r="D992">
            <v>18</v>
          </cell>
          <cell r="E992" t="str">
            <v>P</v>
          </cell>
          <cell r="F992" t="str">
            <v>GRASSI INDUSTRIA</v>
          </cell>
          <cell r="G992">
            <v>23</v>
          </cell>
          <cell r="H992">
            <v>2</v>
          </cell>
          <cell r="I992" t="str">
            <v>EUR</v>
          </cell>
          <cell r="J992">
            <v>50.84</v>
          </cell>
          <cell r="K992" t="str">
            <v>PZ</v>
          </cell>
          <cell r="L992" t="str">
            <v>000000000000463654</v>
          </cell>
        </row>
        <row r="993">
          <cell r="A993">
            <v>463700</v>
          </cell>
          <cell r="B993" t="str">
            <v>GREASE MU EP 2          SF</v>
          </cell>
          <cell r="D993">
            <v>1000</v>
          </cell>
          <cell r="E993" t="str">
            <v>P</v>
          </cell>
          <cell r="F993" t="str">
            <v>GRASSI INDUSTRIA</v>
          </cell>
          <cell r="G993">
            <v>23</v>
          </cell>
          <cell r="H993">
            <v>2</v>
          </cell>
          <cell r="I993" t="str">
            <v>EUR</v>
          </cell>
          <cell r="J993">
            <v>2471.54</v>
          </cell>
          <cell r="K993" t="str">
            <v>TM</v>
          </cell>
          <cell r="L993" t="str">
            <v>000000000000463700</v>
          </cell>
        </row>
        <row r="994">
          <cell r="A994">
            <v>463725</v>
          </cell>
          <cell r="B994" t="str">
            <v>GREASE MU EP 2 KG 180   FS</v>
          </cell>
          <cell r="D994">
            <v>180</v>
          </cell>
          <cell r="E994" t="str">
            <v>P</v>
          </cell>
          <cell r="F994" t="str">
            <v>GRASSI INDUSTRIA</v>
          </cell>
          <cell r="G994">
            <v>23</v>
          </cell>
          <cell r="H994">
            <v>2</v>
          </cell>
          <cell r="I994" t="str">
            <v>EUR</v>
          </cell>
          <cell r="J994">
            <v>510.57</v>
          </cell>
          <cell r="K994" t="str">
            <v>PZ</v>
          </cell>
          <cell r="L994" t="str">
            <v>000000000000463725</v>
          </cell>
        </row>
        <row r="995">
          <cell r="A995">
            <v>463754</v>
          </cell>
          <cell r="B995" t="str">
            <v>GREASE MU EP 2 KG 18    SE</v>
          </cell>
          <cell r="D995">
            <v>18</v>
          </cell>
          <cell r="E995" t="str">
            <v>P</v>
          </cell>
          <cell r="F995" t="str">
            <v>GRASSI INDUSTRIA</v>
          </cell>
          <cell r="G995">
            <v>23</v>
          </cell>
          <cell r="H995">
            <v>2</v>
          </cell>
          <cell r="I995" t="str">
            <v>EUR</v>
          </cell>
          <cell r="J995">
            <v>52.69</v>
          </cell>
          <cell r="K995" t="str">
            <v>PZ</v>
          </cell>
          <cell r="L995" t="str">
            <v>000000000000463754</v>
          </cell>
        </row>
        <row r="996">
          <cell r="A996">
            <v>463776</v>
          </cell>
          <cell r="B996" t="str">
            <v>GREASE MU EP 2  KG 5    SE</v>
          </cell>
          <cell r="D996">
            <v>5</v>
          </cell>
          <cell r="E996" t="str">
            <v>P</v>
          </cell>
          <cell r="F996" t="str">
            <v>GRASSI INDUSTRIA</v>
          </cell>
          <cell r="G996">
            <v>23</v>
          </cell>
          <cell r="H996">
            <v>2</v>
          </cell>
          <cell r="I996" t="str">
            <v>EUR</v>
          </cell>
          <cell r="J996">
            <v>17.29</v>
          </cell>
          <cell r="K996" t="str">
            <v>PZ</v>
          </cell>
          <cell r="L996" t="str">
            <v>000000000000463776</v>
          </cell>
        </row>
        <row r="997">
          <cell r="A997">
            <v>463800</v>
          </cell>
          <cell r="B997" t="str">
            <v>GREASE MU EP 3          SF</v>
          </cell>
          <cell r="D997">
            <v>1000</v>
          </cell>
          <cell r="E997" t="str">
            <v>P</v>
          </cell>
          <cell r="F997" t="str">
            <v>GRASSI INDUSTRIA</v>
          </cell>
          <cell r="G997">
            <v>23</v>
          </cell>
          <cell r="H997">
            <v>2</v>
          </cell>
          <cell r="I997" t="str">
            <v>EUR</v>
          </cell>
          <cell r="J997">
            <v>2558.2800000000002</v>
          </cell>
          <cell r="K997" t="str">
            <v>TM</v>
          </cell>
          <cell r="L997" t="str">
            <v>000000000000463800</v>
          </cell>
        </row>
        <row r="998">
          <cell r="A998">
            <v>463825</v>
          </cell>
          <cell r="B998" t="str">
            <v>GREASE MU EP 3 KG 180   FS</v>
          </cell>
          <cell r="D998">
            <v>180</v>
          </cell>
          <cell r="E998" t="str">
            <v>P</v>
          </cell>
          <cell r="F998" t="str">
            <v>GRASSI INDUSTRIA</v>
          </cell>
          <cell r="G998">
            <v>23</v>
          </cell>
          <cell r="H998">
            <v>2</v>
          </cell>
          <cell r="I998" t="str">
            <v>EUR</v>
          </cell>
          <cell r="J998">
            <v>526.17999999999995</v>
          </cell>
          <cell r="K998" t="str">
            <v>PZ</v>
          </cell>
          <cell r="L998" t="str">
            <v>000000000000463825</v>
          </cell>
        </row>
        <row r="999">
          <cell r="A999">
            <v>463854</v>
          </cell>
          <cell r="B999" t="str">
            <v>GREASE MU EP 3 KG 18    SE</v>
          </cell>
          <cell r="D999">
            <v>18</v>
          </cell>
          <cell r="E999" t="str">
            <v>P</v>
          </cell>
          <cell r="F999" t="str">
            <v>GRASSI INDUSTRIA</v>
          </cell>
          <cell r="G999">
            <v>23</v>
          </cell>
          <cell r="H999">
            <v>2</v>
          </cell>
          <cell r="I999" t="str">
            <v>EUR</v>
          </cell>
          <cell r="J999">
            <v>54.25</v>
          </cell>
          <cell r="K999" t="str">
            <v>PZ</v>
          </cell>
          <cell r="L999" t="str">
            <v>000000000000463854</v>
          </cell>
        </row>
        <row r="1000">
          <cell r="A1000">
            <v>464000</v>
          </cell>
          <cell r="B1000" t="str">
            <v>GREASE PV 2             KG</v>
          </cell>
          <cell r="D1000">
            <v>1000</v>
          </cell>
          <cell r="E1000" t="str">
            <v>P</v>
          </cell>
          <cell r="F1000" t="str">
            <v>GRASSI INDUSTRIA</v>
          </cell>
          <cell r="G1000">
            <v>23</v>
          </cell>
          <cell r="H1000">
            <v>2</v>
          </cell>
          <cell r="I1000" t="str">
            <v>EUR</v>
          </cell>
          <cell r="J1000">
            <v>2774.14</v>
          </cell>
          <cell r="K1000" t="str">
            <v>TM</v>
          </cell>
          <cell r="L1000" t="str">
            <v>000000000000464000</v>
          </cell>
        </row>
        <row r="1001">
          <cell r="A1001">
            <v>464025</v>
          </cell>
          <cell r="B1001" t="str">
            <v>GREASE PV 2    KG 180 FS</v>
          </cell>
          <cell r="D1001">
            <v>180</v>
          </cell>
          <cell r="E1001" t="str">
            <v>P</v>
          </cell>
          <cell r="F1001" t="str">
            <v>GRASSI INDUSTRIA</v>
          </cell>
          <cell r="G1001">
            <v>23</v>
          </cell>
          <cell r="H1001">
            <v>2</v>
          </cell>
          <cell r="I1001" t="str">
            <v>EUR</v>
          </cell>
          <cell r="J1001">
            <v>545.54999999999995</v>
          </cell>
          <cell r="K1001" t="str">
            <v>PZ</v>
          </cell>
          <cell r="L1001" t="str">
            <v>000000000000464025</v>
          </cell>
        </row>
        <row r="1002">
          <cell r="A1002">
            <v>464054</v>
          </cell>
          <cell r="B1002" t="str">
            <v>GREASE PV 2      kg 18  SE</v>
          </cell>
          <cell r="D1002">
            <v>18</v>
          </cell>
          <cell r="E1002" t="str">
            <v>P</v>
          </cell>
          <cell r="F1002" t="str">
            <v>GRASSI INDUSTRIA</v>
          </cell>
          <cell r="G1002">
            <v>23</v>
          </cell>
          <cell r="H1002">
            <v>2</v>
          </cell>
          <cell r="I1002" t="str">
            <v>EUR</v>
          </cell>
          <cell r="J1002">
            <v>58.46</v>
          </cell>
          <cell r="K1002" t="str">
            <v>PZ</v>
          </cell>
          <cell r="L1002" t="str">
            <v>000000000000464054</v>
          </cell>
        </row>
        <row r="1003">
          <cell r="A1003">
            <v>464118</v>
          </cell>
          <cell r="B1003" t="str">
            <v>GREASE PHT    185 KG FS</v>
          </cell>
          <cell r="D1003">
            <v>185</v>
          </cell>
          <cell r="E1003" t="str">
            <v>P</v>
          </cell>
          <cell r="F1003" t="str">
            <v>GRASSI INDUSTRIA</v>
          </cell>
          <cell r="G1003">
            <v>23</v>
          </cell>
          <cell r="H1003">
            <v>2</v>
          </cell>
          <cell r="I1003" t="str">
            <v>EUR</v>
          </cell>
          <cell r="J1003">
            <v>1210</v>
          </cell>
          <cell r="K1003" t="str">
            <v>PZ</v>
          </cell>
          <cell r="L1003" t="str">
            <v>000000000000464118</v>
          </cell>
          <cell r="N1003">
            <v>3.2711926</v>
          </cell>
          <cell r="O1003">
            <v>1210</v>
          </cell>
        </row>
        <row r="1004">
          <cell r="A1004">
            <v>464140</v>
          </cell>
          <cell r="B1004" t="str">
            <v>GREASE PHT    20 KG SE</v>
          </cell>
          <cell r="D1004">
            <v>20</v>
          </cell>
          <cell r="E1004" t="str">
            <v>P</v>
          </cell>
          <cell r="F1004" t="str">
            <v>GRASSI INDUSTRIA</v>
          </cell>
          <cell r="G1004">
            <v>23</v>
          </cell>
          <cell r="H1004">
            <v>2</v>
          </cell>
          <cell r="I1004" t="str">
            <v>EUR</v>
          </cell>
          <cell r="J1004">
            <v>131</v>
          </cell>
          <cell r="K1004" t="str">
            <v>PZ</v>
          </cell>
          <cell r="L1004" t="str">
            <v>000000000000464140</v>
          </cell>
          <cell r="N1004">
            <v>3.2711926</v>
          </cell>
          <cell r="O1004">
            <v>131</v>
          </cell>
        </row>
        <row r="1005">
          <cell r="A1005">
            <v>466000</v>
          </cell>
          <cell r="B1005" t="str">
            <v>GREASE  NF 2            SF</v>
          </cell>
          <cell r="D1005">
            <v>1000</v>
          </cell>
          <cell r="E1005" t="str">
            <v>P</v>
          </cell>
          <cell r="F1005" t="str">
            <v>GRASSI INDUSTRIA</v>
          </cell>
          <cell r="G1005">
            <v>23</v>
          </cell>
          <cell r="H1005">
            <v>2</v>
          </cell>
          <cell r="I1005" t="str">
            <v>EUR</v>
          </cell>
          <cell r="J1005">
            <v>2736.95</v>
          </cell>
          <cell r="K1005" t="str">
            <v>TM</v>
          </cell>
          <cell r="L1005" t="str">
            <v>000000000000466000</v>
          </cell>
        </row>
        <row r="1006">
          <cell r="A1006">
            <v>466025</v>
          </cell>
          <cell r="B1006" t="str">
            <v>GREASE NF 2      KG 180 FS</v>
          </cell>
          <cell r="D1006">
            <v>180</v>
          </cell>
          <cell r="E1006" t="str">
            <v>P</v>
          </cell>
          <cell r="F1006" t="str">
            <v>GRASSI INDUSTRIA</v>
          </cell>
          <cell r="G1006">
            <v>23</v>
          </cell>
          <cell r="H1006">
            <v>2</v>
          </cell>
          <cell r="I1006" t="str">
            <v>EUR</v>
          </cell>
          <cell r="J1006">
            <v>558.34</v>
          </cell>
          <cell r="K1006" t="str">
            <v>PZ</v>
          </cell>
          <cell r="L1006" t="str">
            <v>000000000000466025</v>
          </cell>
        </row>
        <row r="1007">
          <cell r="A1007">
            <v>466054</v>
          </cell>
          <cell r="B1007" t="str">
            <v>GREASE NF 2       kg 18 SE</v>
          </cell>
          <cell r="D1007">
            <v>18</v>
          </cell>
          <cell r="E1007" t="str">
            <v>P</v>
          </cell>
          <cell r="F1007" t="str">
            <v>GRASSI INDUSTRIA</v>
          </cell>
          <cell r="G1007">
            <v>23</v>
          </cell>
          <cell r="H1007">
            <v>2</v>
          </cell>
          <cell r="I1007" t="str">
            <v>EUR</v>
          </cell>
          <cell r="J1007">
            <v>57.46</v>
          </cell>
          <cell r="K1007" t="str">
            <v>PZ</v>
          </cell>
          <cell r="L1007" t="str">
            <v>000000000000466054</v>
          </cell>
        </row>
        <row r="1008">
          <cell r="A1008">
            <v>467200</v>
          </cell>
          <cell r="B1008" t="str">
            <v>GREASE SM 2             SF</v>
          </cell>
          <cell r="D1008">
            <v>1000</v>
          </cell>
          <cell r="E1008" t="str">
            <v>P</v>
          </cell>
          <cell r="F1008" t="str">
            <v>GRASSI INDUSTRIA</v>
          </cell>
          <cell r="G1008">
            <v>23</v>
          </cell>
          <cell r="H1008">
            <v>2</v>
          </cell>
          <cell r="I1008" t="str">
            <v>EUR</v>
          </cell>
          <cell r="J1008">
            <v>3648.85</v>
          </cell>
          <cell r="K1008" t="str">
            <v>TM</v>
          </cell>
          <cell r="L1008" t="str">
            <v>000000000000467200</v>
          </cell>
        </row>
        <row r="1009">
          <cell r="A1009">
            <v>467225</v>
          </cell>
          <cell r="B1009" t="str">
            <v>GREASE SM 2      KG 180 FS</v>
          </cell>
          <cell r="D1009">
            <v>180</v>
          </cell>
          <cell r="E1009" t="str">
            <v>P</v>
          </cell>
          <cell r="F1009" t="str">
            <v>GRASSI INDUSTRIA</v>
          </cell>
          <cell r="G1009">
            <v>23</v>
          </cell>
          <cell r="H1009">
            <v>2</v>
          </cell>
          <cell r="I1009" t="str">
            <v>EUR</v>
          </cell>
          <cell r="J1009">
            <v>722.48</v>
          </cell>
          <cell r="K1009" t="str">
            <v>PZ</v>
          </cell>
          <cell r="L1009" t="str">
            <v>000000000000467225</v>
          </cell>
        </row>
        <row r="1010">
          <cell r="A1010">
            <v>467254</v>
          </cell>
          <cell r="B1010" t="str">
            <v>GREASE SM 2       KG 18 SE</v>
          </cell>
          <cell r="D1010">
            <v>18</v>
          </cell>
          <cell r="E1010" t="str">
            <v>P</v>
          </cell>
          <cell r="F1010" t="str">
            <v>GRASSI INDUSTRIA</v>
          </cell>
          <cell r="G1010">
            <v>23</v>
          </cell>
          <cell r="H1010">
            <v>2</v>
          </cell>
          <cell r="I1010" t="str">
            <v>EUR</v>
          </cell>
          <cell r="J1010">
            <v>73.88</v>
          </cell>
          <cell r="K1010" t="str">
            <v>PZ</v>
          </cell>
          <cell r="L1010" t="str">
            <v>000000000000467254</v>
          </cell>
        </row>
        <row r="1011">
          <cell r="A1011">
            <v>467500</v>
          </cell>
          <cell r="B1011" t="str">
            <v>GREASE SLL/00    SF</v>
          </cell>
          <cell r="D1011">
            <v>1000</v>
          </cell>
          <cell r="E1011" t="str">
            <v>P</v>
          </cell>
          <cell r="F1011" t="str">
            <v>GRASSI INDUSTRIA</v>
          </cell>
          <cell r="G1011">
            <v>23</v>
          </cell>
          <cell r="H1011">
            <v>2</v>
          </cell>
          <cell r="I1011" t="str">
            <v>EUR</v>
          </cell>
          <cell r="J1011">
            <v>5472.65</v>
          </cell>
          <cell r="K1011" t="str">
            <v>TM</v>
          </cell>
          <cell r="L1011" t="str">
            <v>000000000000467500</v>
          </cell>
        </row>
        <row r="1012">
          <cell r="A1012">
            <v>467525</v>
          </cell>
          <cell r="B1012" t="str">
            <v>GREASE SLL/00 KG.180    FS</v>
          </cell>
          <cell r="D1012">
            <v>180</v>
          </cell>
          <cell r="E1012" t="str">
            <v>P</v>
          </cell>
          <cell r="F1012" t="str">
            <v>GRASSI INDUSTRIA</v>
          </cell>
          <cell r="G1012">
            <v>23</v>
          </cell>
          <cell r="H1012">
            <v>2</v>
          </cell>
          <cell r="I1012" t="str">
            <v>EUR</v>
          </cell>
          <cell r="J1012">
            <v>1031.28</v>
          </cell>
          <cell r="K1012" t="str">
            <v>PZ</v>
          </cell>
          <cell r="L1012" t="str">
            <v>000000000000467525</v>
          </cell>
        </row>
        <row r="1013">
          <cell r="A1013">
            <v>467554</v>
          </cell>
          <cell r="B1013" t="str">
            <v>GREASE SLL/00 KG.18     SE</v>
          </cell>
          <cell r="D1013">
            <v>18</v>
          </cell>
          <cell r="E1013" t="str">
            <v>P</v>
          </cell>
          <cell r="F1013" t="str">
            <v>GRASSI INDUSTRIA</v>
          </cell>
          <cell r="G1013">
            <v>23</v>
          </cell>
          <cell r="H1013">
            <v>2</v>
          </cell>
          <cell r="I1013" t="str">
            <v>EUR</v>
          </cell>
          <cell r="J1013">
            <v>106.71</v>
          </cell>
          <cell r="K1013" t="str">
            <v>PZ</v>
          </cell>
          <cell r="L1013" t="str">
            <v>000000000000467554</v>
          </cell>
        </row>
        <row r="1014">
          <cell r="A1014">
            <v>470200</v>
          </cell>
          <cell r="B1014" t="str">
            <v>GREASE NG 3             SF</v>
          </cell>
          <cell r="D1014">
            <v>1000</v>
          </cell>
          <cell r="E1014" t="str">
            <v>P</v>
          </cell>
          <cell r="F1014" t="str">
            <v>GRASSI INDUSTRIA</v>
          </cell>
          <cell r="G1014">
            <v>23</v>
          </cell>
          <cell r="H1014">
            <v>2</v>
          </cell>
          <cell r="I1014" t="str">
            <v>EUR</v>
          </cell>
          <cell r="J1014">
            <v>2021.2</v>
          </cell>
          <cell r="K1014" t="str">
            <v>TM</v>
          </cell>
          <cell r="L1014" t="str">
            <v>000000000000470200</v>
          </cell>
        </row>
        <row r="1015">
          <cell r="A1015">
            <v>470225</v>
          </cell>
          <cell r="B1015" t="str">
            <v>GREASE NG 3      KG 180 FS</v>
          </cell>
          <cell r="D1015">
            <v>180</v>
          </cell>
          <cell r="E1015" t="str">
            <v>P</v>
          </cell>
          <cell r="F1015" t="str">
            <v>GRASSI INDUSTRIA</v>
          </cell>
          <cell r="G1015">
            <v>23</v>
          </cell>
          <cell r="H1015">
            <v>2</v>
          </cell>
          <cell r="I1015" t="str">
            <v>EUR</v>
          </cell>
          <cell r="J1015">
            <v>410.02</v>
          </cell>
          <cell r="K1015" t="str">
            <v>PZ</v>
          </cell>
          <cell r="L1015" t="str">
            <v>000000000000470225</v>
          </cell>
        </row>
        <row r="1016">
          <cell r="A1016">
            <v>470254</v>
          </cell>
          <cell r="B1016" t="str">
            <v>GREASE NG 3       KG 18 SE</v>
          </cell>
          <cell r="D1016">
            <v>18</v>
          </cell>
          <cell r="E1016" t="str">
            <v>P</v>
          </cell>
          <cell r="F1016" t="str">
            <v>GRASSI INDUSTRIA</v>
          </cell>
          <cell r="G1016">
            <v>23</v>
          </cell>
          <cell r="H1016">
            <v>2</v>
          </cell>
          <cell r="I1016" t="str">
            <v>EUR</v>
          </cell>
          <cell r="J1016">
            <v>44.58</v>
          </cell>
          <cell r="K1016" t="str">
            <v>PZ</v>
          </cell>
          <cell r="L1016" t="str">
            <v>000000000000470254</v>
          </cell>
        </row>
        <row r="1017">
          <cell r="A1017">
            <v>471000</v>
          </cell>
          <cell r="B1017" t="str">
            <v>SAGUS 60   SF</v>
          </cell>
          <cell r="D1017">
            <v>1000</v>
          </cell>
          <cell r="E1017" t="str">
            <v>P</v>
          </cell>
          <cell r="F1017" t="str">
            <v>GRASSI INDUSTRIA</v>
          </cell>
          <cell r="G1017">
            <v>23</v>
          </cell>
          <cell r="H1017">
            <v>2</v>
          </cell>
          <cell r="I1017" t="str">
            <v>EUR</v>
          </cell>
          <cell r="J1017">
            <v>2494.8200000000002</v>
          </cell>
          <cell r="K1017" t="str">
            <v>TM</v>
          </cell>
          <cell r="L1017" t="str">
            <v>000000000000471000</v>
          </cell>
        </row>
        <row r="1018">
          <cell r="A1018">
            <v>471025</v>
          </cell>
          <cell r="B1018" t="str">
            <v>SAGUS 60         180 KG FS</v>
          </cell>
          <cell r="D1018">
            <v>180</v>
          </cell>
          <cell r="E1018" t="str">
            <v>P</v>
          </cell>
          <cell r="F1018" t="str">
            <v>GRASSI INDUSTRIA</v>
          </cell>
          <cell r="G1018">
            <v>23</v>
          </cell>
          <cell r="H1018">
            <v>2</v>
          </cell>
          <cell r="I1018" t="str">
            <v>EUR</v>
          </cell>
          <cell r="J1018">
            <v>495.28</v>
          </cell>
          <cell r="K1018" t="str">
            <v>PZ</v>
          </cell>
          <cell r="L1018" t="str">
            <v>000000000000471025</v>
          </cell>
        </row>
        <row r="1019">
          <cell r="A1019">
            <v>471054</v>
          </cell>
          <cell r="B1019" t="str">
            <v>SAGUS 60          20 LT SC</v>
          </cell>
          <cell r="D1019">
            <v>18</v>
          </cell>
          <cell r="E1019" t="str">
            <v>P</v>
          </cell>
          <cell r="F1019" t="str">
            <v>GRASSI INDUSTRIA</v>
          </cell>
          <cell r="G1019">
            <v>23</v>
          </cell>
          <cell r="H1019">
            <v>2</v>
          </cell>
          <cell r="I1019" t="str">
            <v>EUR</v>
          </cell>
          <cell r="J1019">
            <v>53.11</v>
          </cell>
          <cell r="K1019" t="str">
            <v>PZ</v>
          </cell>
          <cell r="L1019" t="str">
            <v>000000000000471054</v>
          </cell>
        </row>
        <row r="1020">
          <cell r="A1020">
            <v>485000</v>
          </cell>
          <cell r="B1020" t="str">
            <v>SIGMA TRUCKSINT TFE 5W30  SF</v>
          </cell>
          <cell r="D1020">
            <v>1000</v>
          </cell>
          <cell r="E1020" t="str">
            <v>A</v>
          </cell>
          <cell r="F1020" t="str">
            <v>SIGMA ULTRA TFE</v>
          </cell>
          <cell r="G1020">
            <v>4</v>
          </cell>
          <cell r="H1020">
            <v>2</v>
          </cell>
          <cell r="I1020" t="str">
            <v>EUR</v>
          </cell>
          <cell r="J1020">
            <v>4877.96</v>
          </cell>
          <cell r="K1020" t="str">
            <v>TM</v>
          </cell>
          <cell r="L1020" t="str">
            <v>000000000000485000</v>
          </cell>
        </row>
        <row r="1021">
          <cell r="A1021">
            <v>485010</v>
          </cell>
          <cell r="B1021" t="str">
            <v>SIGMA TRUCKSINT TFE 5W-30 180 KG  FS</v>
          </cell>
          <cell r="D1021">
            <v>180</v>
          </cell>
          <cell r="E1021" t="str">
            <v>A</v>
          </cell>
          <cell r="F1021" t="str">
            <v>SIGMA ULTRA TFE</v>
          </cell>
          <cell r="G1021">
            <v>4</v>
          </cell>
          <cell r="H1021">
            <v>2</v>
          </cell>
          <cell r="I1021" t="str">
            <v>EUR</v>
          </cell>
          <cell r="J1021">
            <v>936.89</v>
          </cell>
          <cell r="K1021" t="str">
            <v>PZ</v>
          </cell>
          <cell r="L1021" t="str">
            <v>000000000000485010</v>
          </cell>
        </row>
        <row r="1022">
          <cell r="A1022">
            <v>485023</v>
          </cell>
          <cell r="B1022" t="str">
            <v>SIGMA TRUCKSINT TFE 5W30 850 KG CV</v>
          </cell>
          <cell r="D1022">
            <v>850</v>
          </cell>
          <cell r="E1022" t="str">
            <v>A</v>
          </cell>
          <cell r="F1022" t="str">
            <v>SIGMA ULTRA TFE</v>
          </cell>
          <cell r="G1022">
            <v>4</v>
          </cell>
          <cell r="H1022">
            <v>2</v>
          </cell>
          <cell r="I1022" t="str">
            <v>EUR</v>
          </cell>
          <cell r="J1022">
            <v>4348.9799999999996</v>
          </cell>
          <cell r="K1022" t="str">
            <v>PZ</v>
          </cell>
          <cell r="L1022" t="str">
            <v>000000000000485023</v>
          </cell>
        </row>
        <row r="1023">
          <cell r="A1023">
            <v>485040</v>
          </cell>
          <cell r="B1023" t="str">
            <v>SIGMA TRUCKSINT TFE 5W30 18 KG SE</v>
          </cell>
          <cell r="D1023">
            <v>18</v>
          </cell>
          <cell r="E1023" t="str">
            <v>A</v>
          </cell>
          <cell r="F1023" t="str">
            <v>SIGMA ULTRA TFE</v>
          </cell>
          <cell r="G1023">
            <v>4</v>
          </cell>
          <cell r="H1023">
            <v>2</v>
          </cell>
          <cell r="I1023" t="str">
            <v>EUR</v>
          </cell>
          <cell r="J1023">
            <v>95.35</v>
          </cell>
          <cell r="K1023" t="str">
            <v>PZ</v>
          </cell>
          <cell r="L1023" t="str">
            <v>000000000000485040</v>
          </cell>
        </row>
        <row r="1024">
          <cell r="A1024">
            <v>485100</v>
          </cell>
          <cell r="B1024" t="str">
            <v>SHD MOT 30              SF</v>
          </cell>
          <cell r="D1024">
            <v>1000</v>
          </cell>
          <cell r="E1024" t="str">
            <v>P</v>
          </cell>
          <cell r="F1024" t="str">
            <v>Altri auto</v>
          </cell>
          <cell r="G1024">
            <v>2</v>
          </cell>
          <cell r="H1024">
            <v>2</v>
          </cell>
          <cell r="I1024" t="str">
            <v>EUR</v>
          </cell>
          <cell r="J1024">
            <v>1767.34</v>
          </cell>
          <cell r="K1024" t="str">
            <v>TM</v>
          </cell>
          <cell r="L1024" t="str">
            <v>000000000000485100</v>
          </cell>
        </row>
        <row r="1025">
          <cell r="A1025">
            <v>485200</v>
          </cell>
          <cell r="B1025" t="str">
            <v>SHD MOT 40              SF</v>
          </cell>
          <cell r="D1025">
            <v>1000</v>
          </cell>
          <cell r="E1025" t="str">
            <v>P</v>
          </cell>
          <cell r="F1025" t="str">
            <v>Altri auto</v>
          </cell>
          <cell r="G1025">
            <v>2</v>
          </cell>
          <cell r="H1025">
            <v>2</v>
          </cell>
          <cell r="I1025" t="str">
            <v>EUR</v>
          </cell>
          <cell r="J1025">
            <v>1853.76</v>
          </cell>
          <cell r="K1025" t="str">
            <v>TM</v>
          </cell>
          <cell r="L1025" t="str">
            <v>000000000000485200</v>
          </cell>
        </row>
        <row r="1026">
          <cell r="A1026">
            <v>485300</v>
          </cell>
          <cell r="B1026" t="str">
            <v>SHD MULTIVISCOSO 20W60    SF</v>
          </cell>
          <cell r="D1026">
            <v>1000</v>
          </cell>
          <cell r="E1026" t="str">
            <v>P</v>
          </cell>
          <cell r="F1026" t="str">
            <v>DIESEL ALTRI</v>
          </cell>
          <cell r="G1026">
            <v>5</v>
          </cell>
          <cell r="H1026">
            <v>2</v>
          </cell>
          <cell r="I1026" t="str">
            <v>EUR</v>
          </cell>
          <cell r="J1026">
            <v>1974.57</v>
          </cell>
          <cell r="K1026" t="str">
            <v>TM</v>
          </cell>
          <cell r="L1026" t="str">
            <v>000000000000485300</v>
          </cell>
        </row>
        <row r="1027">
          <cell r="A1027">
            <v>485311</v>
          </cell>
          <cell r="B1027" t="str">
            <v>SHD MULTIVISCOSO 20W60   180 KG FS</v>
          </cell>
          <cell r="D1027">
            <v>180</v>
          </cell>
          <cell r="E1027" t="str">
            <v>P</v>
          </cell>
          <cell r="F1027" t="str">
            <v>DIESEL ALTRI</v>
          </cell>
          <cell r="G1027">
            <v>5</v>
          </cell>
          <cell r="H1027">
            <v>2</v>
          </cell>
          <cell r="I1027" t="str">
            <v>EUR</v>
          </cell>
          <cell r="J1027">
            <v>397.65</v>
          </cell>
          <cell r="K1027" t="str">
            <v>PZ</v>
          </cell>
          <cell r="L1027" t="str">
            <v>000000000000485311</v>
          </cell>
        </row>
        <row r="1028">
          <cell r="A1028">
            <v>485340</v>
          </cell>
          <cell r="B1028" t="str">
            <v>SHD MULTIVISCOSO 20W60   18 KG SE</v>
          </cell>
          <cell r="D1028">
            <v>18</v>
          </cell>
          <cell r="E1028" t="str">
            <v>P</v>
          </cell>
          <cell r="F1028" t="str">
            <v>DIESEL ALTRI</v>
          </cell>
          <cell r="G1028">
            <v>5</v>
          </cell>
          <cell r="H1028">
            <v>2</v>
          </cell>
          <cell r="I1028" t="str">
            <v>EUR</v>
          </cell>
          <cell r="J1028">
            <v>43.09</v>
          </cell>
          <cell r="K1028" t="str">
            <v>PZ</v>
          </cell>
          <cell r="L1028" t="str">
            <v>000000000000485340</v>
          </cell>
        </row>
        <row r="1029">
          <cell r="A1029">
            <v>486300</v>
          </cell>
          <cell r="B1029" t="str">
            <v>AGIP FIN 332/F          SF</v>
          </cell>
          <cell r="D1029">
            <v>1000</v>
          </cell>
          <cell r="E1029" t="str">
            <v>A</v>
          </cell>
          <cell r="F1029" t="str">
            <v>SERIE 7000,ALTRI IND</v>
          </cell>
          <cell r="G1029">
            <v>25</v>
          </cell>
          <cell r="H1029">
            <v>2</v>
          </cell>
          <cell r="I1029" t="str">
            <v>EUR</v>
          </cell>
          <cell r="J1029">
            <v>2070.66</v>
          </cell>
          <cell r="K1029" t="str">
            <v>TM</v>
          </cell>
          <cell r="L1029" t="str">
            <v>000000000000486300</v>
          </cell>
        </row>
        <row r="1030">
          <cell r="A1030">
            <v>486311</v>
          </cell>
          <cell r="B1030" t="str">
            <v>FIN 332/F        180 KG FS</v>
          </cell>
          <cell r="D1030">
            <v>180</v>
          </cell>
          <cell r="E1030" t="str">
            <v>A</v>
          </cell>
          <cell r="F1030" t="str">
            <v>SERIE 7000,ALTRI IND</v>
          </cell>
          <cell r="G1030">
            <v>25</v>
          </cell>
          <cell r="H1030">
            <v>2</v>
          </cell>
          <cell r="I1030" t="str">
            <v>EUR</v>
          </cell>
          <cell r="J1030">
            <v>622.82000000000005</v>
          </cell>
          <cell r="K1030" t="str">
            <v>PZ</v>
          </cell>
          <cell r="L1030" t="str">
            <v>000000000000486311</v>
          </cell>
        </row>
        <row r="1031">
          <cell r="A1031">
            <v>486340</v>
          </cell>
          <cell r="B1031" t="str">
            <v>FIN 332/F         20 L SE</v>
          </cell>
          <cell r="D1031">
            <v>18</v>
          </cell>
          <cell r="E1031" t="str">
            <v>A</v>
          </cell>
          <cell r="F1031" t="str">
            <v>SERIE 7000,ALTRI IND</v>
          </cell>
          <cell r="G1031">
            <v>25</v>
          </cell>
          <cell r="H1031">
            <v>2</v>
          </cell>
          <cell r="I1031" t="str">
            <v>EUR</v>
          </cell>
          <cell r="J1031">
            <v>68.25</v>
          </cell>
          <cell r="K1031" t="str">
            <v>PZ</v>
          </cell>
          <cell r="L1031" t="str">
            <v>000000000000486340</v>
          </cell>
        </row>
        <row r="1032">
          <cell r="A1032">
            <v>486400</v>
          </cell>
          <cell r="B1032" t="str">
            <v>AGIP FIN 360/EP F       SF</v>
          </cell>
          <cell r="D1032">
            <v>1000</v>
          </cell>
          <cell r="E1032" t="str">
            <v>A</v>
          </cell>
          <cell r="F1032" t="str">
            <v>SERIE 7000,ALTRI IND</v>
          </cell>
          <cell r="G1032">
            <v>25</v>
          </cell>
          <cell r="H1032">
            <v>2</v>
          </cell>
          <cell r="I1032" t="str">
            <v>EUR</v>
          </cell>
          <cell r="J1032">
            <v>1425.1</v>
          </cell>
          <cell r="K1032" t="str">
            <v>TM</v>
          </cell>
          <cell r="L1032" t="str">
            <v>000000000000486400</v>
          </cell>
        </row>
        <row r="1033">
          <cell r="A1033">
            <v>486411</v>
          </cell>
          <cell r="B1033" t="str">
            <v>AGIP FIN 360/EP F 180KG FS</v>
          </cell>
          <cell r="D1033">
            <v>180</v>
          </cell>
          <cell r="E1033" t="str">
            <v>A</v>
          </cell>
          <cell r="F1033" t="str">
            <v>SERIE 7000,ALTRI IND</v>
          </cell>
          <cell r="G1033">
            <v>25</v>
          </cell>
          <cell r="H1033">
            <v>2</v>
          </cell>
          <cell r="I1033" t="str">
            <v>EUR</v>
          </cell>
          <cell r="J1033">
            <v>704.76</v>
          </cell>
          <cell r="K1033" t="str">
            <v>PZ</v>
          </cell>
          <cell r="L1033" t="str">
            <v>000000000000486411</v>
          </cell>
        </row>
        <row r="1034">
          <cell r="A1034">
            <v>486440</v>
          </cell>
          <cell r="B1034" t="str">
            <v>AGIP FIN 360/EP F 20 L SE</v>
          </cell>
          <cell r="D1034">
            <v>18</v>
          </cell>
          <cell r="E1034" t="str">
            <v>A</v>
          </cell>
          <cell r="F1034" t="str">
            <v>SERIE 7000,ALTRI IND</v>
          </cell>
          <cell r="G1034">
            <v>25</v>
          </cell>
          <cell r="H1034">
            <v>2</v>
          </cell>
          <cell r="I1034" t="str">
            <v>EUR</v>
          </cell>
          <cell r="J1034">
            <v>79.42</v>
          </cell>
          <cell r="K1034" t="str">
            <v>PZ</v>
          </cell>
          <cell r="L1034" t="str">
            <v>000000000000486440</v>
          </cell>
        </row>
        <row r="1035">
          <cell r="A1035">
            <v>492300</v>
          </cell>
          <cell r="B1035" t="str">
            <v>GR LP 2 TA         SF</v>
          </cell>
          <cell r="D1035">
            <v>1000</v>
          </cell>
          <cell r="E1035" t="str">
            <v>A</v>
          </cell>
          <cell r="F1035" t="str">
            <v>GRASSI INDUSTRIA</v>
          </cell>
          <cell r="G1035">
            <v>23</v>
          </cell>
          <cell r="H1035">
            <v>2</v>
          </cell>
          <cell r="I1035" t="str">
            <v>EUR</v>
          </cell>
          <cell r="J1035">
            <v>4582.1499999999996</v>
          </cell>
          <cell r="K1035" t="str">
            <v>TM</v>
          </cell>
          <cell r="L1035" t="str">
            <v>000000000000492300</v>
          </cell>
        </row>
        <row r="1036">
          <cell r="A1036">
            <v>497000</v>
          </cell>
          <cell r="B1036" t="str">
            <v>GREASE LP 0            SF</v>
          </cell>
          <cell r="D1036">
            <v>1000</v>
          </cell>
          <cell r="E1036" t="str">
            <v>P</v>
          </cell>
          <cell r="F1036" t="str">
            <v>GRASSI INDUSTRIA</v>
          </cell>
          <cell r="G1036">
            <v>23</v>
          </cell>
          <cell r="H1036">
            <v>2</v>
          </cell>
          <cell r="I1036" t="str">
            <v>EUR</v>
          </cell>
          <cell r="J1036">
            <v>2404.0700000000002</v>
          </cell>
          <cell r="K1036" t="str">
            <v>TM</v>
          </cell>
          <cell r="L1036" t="str">
            <v>000000000000497000</v>
          </cell>
        </row>
        <row r="1037">
          <cell r="A1037">
            <v>497025</v>
          </cell>
          <cell r="B1037" t="str">
            <v>GREASE LP 0 KG 180 FS</v>
          </cell>
          <cell r="D1037">
            <v>180</v>
          </cell>
          <cell r="E1037" t="str">
            <v>P</v>
          </cell>
          <cell r="F1037" t="str">
            <v>GRASSI INDUSTRIA</v>
          </cell>
          <cell r="G1037">
            <v>23</v>
          </cell>
          <cell r="H1037">
            <v>2</v>
          </cell>
          <cell r="I1037" t="str">
            <v>EUR</v>
          </cell>
          <cell r="J1037">
            <v>498.42</v>
          </cell>
          <cell r="K1037" t="str">
            <v>PZ</v>
          </cell>
          <cell r="L1037" t="str">
            <v>000000000000497025</v>
          </cell>
        </row>
        <row r="1038">
          <cell r="A1038">
            <v>497054</v>
          </cell>
          <cell r="B1038" t="str">
            <v>GREASE LP 0  KG 18 SE</v>
          </cell>
          <cell r="D1038">
            <v>18</v>
          </cell>
          <cell r="E1038" t="str">
            <v>P</v>
          </cell>
          <cell r="F1038" t="str">
            <v>GRASSI INDUSTRIA</v>
          </cell>
          <cell r="G1038">
            <v>23</v>
          </cell>
          <cell r="H1038">
            <v>2</v>
          </cell>
          <cell r="I1038" t="str">
            <v>EUR</v>
          </cell>
          <cell r="J1038">
            <v>51.47</v>
          </cell>
          <cell r="K1038" t="str">
            <v>PZ</v>
          </cell>
          <cell r="L1038" t="str">
            <v>000000000000497054</v>
          </cell>
        </row>
        <row r="1039">
          <cell r="A1039">
            <v>497100</v>
          </cell>
          <cell r="B1039" t="str">
            <v>GREASE LP 1            SF</v>
          </cell>
          <cell r="D1039">
            <v>1000</v>
          </cell>
          <cell r="E1039" t="str">
            <v>P</v>
          </cell>
          <cell r="F1039" t="str">
            <v>GRASSI INDUSTRIA</v>
          </cell>
          <cell r="G1039">
            <v>23</v>
          </cell>
          <cell r="H1039">
            <v>2</v>
          </cell>
          <cell r="I1039" t="str">
            <v>EUR</v>
          </cell>
          <cell r="J1039">
            <v>2477.25</v>
          </cell>
          <cell r="K1039" t="str">
            <v>TM</v>
          </cell>
          <cell r="L1039" t="str">
            <v>000000000000497100</v>
          </cell>
        </row>
        <row r="1040">
          <cell r="A1040">
            <v>497125</v>
          </cell>
          <cell r="B1040" t="str">
            <v>GREASE LP 1 KG 180 FS</v>
          </cell>
          <cell r="D1040">
            <v>180</v>
          </cell>
          <cell r="E1040" t="str">
            <v>P</v>
          </cell>
          <cell r="F1040" t="str">
            <v>GRASSI INDUSTRIA</v>
          </cell>
          <cell r="G1040">
            <v>23</v>
          </cell>
          <cell r="H1040">
            <v>2</v>
          </cell>
          <cell r="I1040" t="str">
            <v>EUR</v>
          </cell>
          <cell r="J1040">
            <v>511.59</v>
          </cell>
          <cell r="K1040" t="str">
            <v>PZ</v>
          </cell>
          <cell r="L1040" t="str">
            <v>000000000000497125</v>
          </cell>
        </row>
        <row r="1041">
          <cell r="A1041">
            <v>497154</v>
          </cell>
          <cell r="B1041" t="str">
            <v>GREASE LP 1  KG 18 SE</v>
          </cell>
          <cell r="D1041">
            <v>18</v>
          </cell>
          <cell r="E1041" t="str">
            <v>P</v>
          </cell>
          <cell r="F1041" t="str">
            <v>GRASSI INDUSTRIA</v>
          </cell>
          <cell r="G1041">
            <v>23</v>
          </cell>
          <cell r="H1041">
            <v>2</v>
          </cell>
          <cell r="I1041" t="str">
            <v>EUR</v>
          </cell>
          <cell r="J1041">
            <v>52.79</v>
          </cell>
          <cell r="K1041" t="str">
            <v>PZ</v>
          </cell>
          <cell r="L1041" t="str">
            <v>000000000000497154</v>
          </cell>
        </row>
        <row r="1042">
          <cell r="A1042">
            <v>497200</v>
          </cell>
          <cell r="B1042" t="str">
            <v>GREASE LP 2             SF</v>
          </cell>
          <cell r="D1042">
            <v>1000</v>
          </cell>
          <cell r="E1042" t="str">
            <v>P</v>
          </cell>
          <cell r="F1042" t="str">
            <v>GRASSI INDUSTRIA</v>
          </cell>
          <cell r="G1042">
            <v>23</v>
          </cell>
          <cell r="H1042">
            <v>2</v>
          </cell>
          <cell r="I1042" t="str">
            <v>EUR</v>
          </cell>
          <cell r="J1042">
            <v>2560.7800000000002</v>
          </cell>
          <cell r="K1042" t="str">
            <v>TM</v>
          </cell>
          <cell r="L1042" t="str">
            <v>000000000000497200</v>
          </cell>
        </row>
        <row r="1043">
          <cell r="A1043">
            <v>497224</v>
          </cell>
          <cell r="B1043" t="str">
            <v>GREASE LP 2      KG 180 FS</v>
          </cell>
          <cell r="D1043">
            <v>180</v>
          </cell>
          <cell r="E1043" t="str">
            <v>P</v>
          </cell>
          <cell r="F1043" t="str">
            <v>GRASSI INDUSTRIA</v>
          </cell>
          <cell r="G1043">
            <v>23</v>
          </cell>
          <cell r="H1043">
            <v>2</v>
          </cell>
          <cell r="I1043" t="str">
            <v>EUR</v>
          </cell>
          <cell r="J1043">
            <v>515.29999999999995</v>
          </cell>
          <cell r="K1043" t="str">
            <v>PZ</v>
          </cell>
          <cell r="L1043" t="str">
            <v>000000000000497224</v>
          </cell>
        </row>
        <row r="1044">
          <cell r="A1044">
            <v>497225</v>
          </cell>
          <cell r="B1044" t="str">
            <v>GREASE LP 2      KG 180 FS</v>
          </cell>
          <cell r="D1044">
            <v>180</v>
          </cell>
          <cell r="E1044" t="str">
            <v>P</v>
          </cell>
          <cell r="F1044" t="str">
            <v>GRASSI INDUSTRIA</v>
          </cell>
          <cell r="G1044">
            <v>23</v>
          </cell>
          <cell r="H1044">
            <v>2</v>
          </cell>
          <cell r="I1044" t="str">
            <v>EUR</v>
          </cell>
          <cell r="J1044">
            <v>526.66</v>
          </cell>
          <cell r="K1044" t="str">
            <v>PZ</v>
          </cell>
          <cell r="L1044" t="str">
            <v>000000000000497225</v>
          </cell>
        </row>
        <row r="1045">
          <cell r="A1045">
            <v>497254</v>
          </cell>
          <cell r="B1045" t="str">
            <v>GREASE LP 2  KG 18 SE</v>
          </cell>
          <cell r="D1045">
            <v>18</v>
          </cell>
          <cell r="E1045" t="str">
            <v>P</v>
          </cell>
          <cell r="F1045" t="str">
            <v>GRASSI INDUSTRIA</v>
          </cell>
          <cell r="G1045">
            <v>23</v>
          </cell>
          <cell r="H1045">
            <v>2</v>
          </cell>
          <cell r="I1045" t="str">
            <v>EUR</v>
          </cell>
          <cell r="J1045">
            <v>54.29</v>
          </cell>
          <cell r="K1045" t="str">
            <v>PZ</v>
          </cell>
          <cell r="L1045" t="str">
            <v>000000000000497254</v>
          </cell>
        </row>
        <row r="1046">
          <cell r="A1046">
            <v>512800</v>
          </cell>
          <cell r="B1046" t="str">
            <v>AGIP FRESIA FP          SF</v>
          </cell>
          <cell r="D1046">
            <v>1000</v>
          </cell>
          <cell r="E1046" t="str">
            <v>A</v>
          </cell>
          <cell r="F1046" t="str">
            <v>ULEX,OEMETA,SMILAX</v>
          </cell>
          <cell r="G1046">
            <v>18</v>
          </cell>
          <cell r="H1046">
            <v>2</v>
          </cell>
          <cell r="I1046" t="str">
            <v>EUR</v>
          </cell>
          <cell r="J1046">
            <v>1993.2</v>
          </cell>
          <cell r="K1046" t="str">
            <v>TM</v>
          </cell>
          <cell r="L1046" t="str">
            <v>000000000000512800</v>
          </cell>
        </row>
        <row r="1047">
          <cell r="A1047">
            <v>512811</v>
          </cell>
          <cell r="B1047" t="str">
            <v>FRESIA FP        kg 180 FS</v>
          </cell>
          <cell r="D1047">
            <v>180</v>
          </cell>
          <cell r="E1047" t="str">
            <v>A</v>
          </cell>
          <cell r="F1047" t="str">
            <v>ULEX,OEMETA,SMILAX</v>
          </cell>
          <cell r="G1047">
            <v>18</v>
          </cell>
          <cell r="H1047">
            <v>2</v>
          </cell>
          <cell r="I1047" t="str">
            <v>EUR</v>
          </cell>
          <cell r="J1047">
            <v>712.92</v>
          </cell>
          <cell r="K1047" t="str">
            <v>PZ</v>
          </cell>
          <cell r="L1047" t="str">
            <v>000000000000512811</v>
          </cell>
        </row>
        <row r="1048">
          <cell r="A1048">
            <v>512900</v>
          </cell>
          <cell r="B1048" t="str">
            <v>AGIP FRESIA MP          SF</v>
          </cell>
          <cell r="D1048">
            <v>1000</v>
          </cell>
          <cell r="E1048" t="str">
            <v>A</v>
          </cell>
          <cell r="F1048" t="str">
            <v>ULEX,OEMETA,SMILAX</v>
          </cell>
          <cell r="G1048">
            <v>18</v>
          </cell>
          <cell r="H1048">
            <v>2</v>
          </cell>
          <cell r="I1048" t="str">
            <v>EUR</v>
          </cell>
          <cell r="J1048">
            <v>2970.66</v>
          </cell>
          <cell r="K1048" t="str">
            <v>TM</v>
          </cell>
          <cell r="L1048" t="str">
            <v>000000000000512900</v>
          </cell>
        </row>
        <row r="1049">
          <cell r="A1049">
            <v>512911</v>
          </cell>
          <cell r="B1049" t="str">
            <v>FRESIA MP        kg 180 FS</v>
          </cell>
          <cell r="D1049">
            <v>180</v>
          </cell>
          <cell r="E1049" t="str">
            <v>A</v>
          </cell>
          <cell r="F1049" t="str">
            <v>ULEX,OEMETA,SMILAX</v>
          </cell>
          <cell r="G1049">
            <v>18</v>
          </cell>
          <cell r="H1049">
            <v>2</v>
          </cell>
          <cell r="I1049" t="str">
            <v>EUR</v>
          </cell>
          <cell r="J1049">
            <v>740.18</v>
          </cell>
          <cell r="K1049" t="str">
            <v>PZ</v>
          </cell>
          <cell r="L1049" t="str">
            <v>000000000000512911</v>
          </cell>
        </row>
        <row r="1050">
          <cell r="A1050">
            <v>512923</v>
          </cell>
          <cell r="B1050" t="str">
            <v>FRESIA MP      850 KG   CV</v>
          </cell>
          <cell r="D1050">
            <v>850</v>
          </cell>
          <cell r="E1050" t="str">
            <v>A</v>
          </cell>
          <cell r="F1050" t="str">
            <v>ULEX,OEMETA,SMILAX</v>
          </cell>
          <cell r="G1050">
            <v>18</v>
          </cell>
          <cell r="H1050">
            <v>2</v>
          </cell>
          <cell r="I1050" t="str">
            <v>EUR</v>
          </cell>
          <cell r="J1050">
            <v>1822.35</v>
          </cell>
          <cell r="K1050" t="str">
            <v>PZ</v>
          </cell>
          <cell r="L1050" t="str">
            <v>000000000000512923</v>
          </cell>
        </row>
        <row r="1051">
          <cell r="A1051">
            <v>513000</v>
          </cell>
          <cell r="B1051" t="str">
            <v>ASTER MM                SF</v>
          </cell>
          <cell r="D1051">
            <v>1000</v>
          </cell>
          <cell r="E1051" t="str">
            <v>P</v>
          </cell>
          <cell r="F1051" t="str">
            <v>ASTER</v>
          </cell>
          <cell r="G1051">
            <v>19</v>
          </cell>
          <cell r="H1051">
            <v>2</v>
          </cell>
          <cell r="I1051" t="str">
            <v>EUR</v>
          </cell>
          <cell r="J1051">
            <v>1488.4</v>
          </cell>
          <cell r="K1051" t="str">
            <v>TM</v>
          </cell>
          <cell r="L1051" t="str">
            <v>000000000000513000</v>
          </cell>
        </row>
        <row r="1052">
          <cell r="A1052">
            <v>513011</v>
          </cell>
          <cell r="B1052" t="str">
            <v>ASTER MM         Kg.180 FS</v>
          </cell>
          <cell r="D1052">
            <v>180</v>
          </cell>
          <cell r="E1052" t="str">
            <v>P</v>
          </cell>
          <cell r="F1052" t="str">
            <v>ASTER</v>
          </cell>
          <cell r="G1052">
            <v>19</v>
          </cell>
          <cell r="H1052">
            <v>2</v>
          </cell>
          <cell r="I1052" t="str">
            <v>EUR</v>
          </cell>
          <cell r="J1052">
            <v>310.17</v>
          </cell>
          <cell r="K1052" t="str">
            <v>PZ</v>
          </cell>
          <cell r="L1052" t="str">
            <v>000000000000513011</v>
          </cell>
        </row>
        <row r="1053">
          <cell r="A1053">
            <v>513023</v>
          </cell>
          <cell r="B1053" t="str">
            <v>ASTER MM                CV</v>
          </cell>
          <cell r="D1053">
            <v>850</v>
          </cell>
          <cell r="E1053" t="str">
            <v>P</v>
          </cell>
          <cell r="F1053" t="str">
            <v>ASTER</v>
          </cell>
          <cell r="G1053">
            <v>19</v>
          </cell>
          <cell r="H1053">
            <v>2</v>
          </cell>
          <cell r="I1053" t="str">
            <v>EUR</v>
          </cell>
          <cell r="J1053">
            <v>1467.8</v>
          </cell>
          <cell r="K1053" t="str">
            <v>PZ</v>
          </cell>
          <cell r="L1053" t="str">
            <v>000000000000513023</v>
          </cell>
        </row>
        <row r="1054">
          <cell r="A1054">
            <v>513040</v>
          </cell>
          <cell r="B1054" t="str">
            <v>ASTER MM                SE</v>
          </cell>
          <cell r="D1054">
            <v>18</v>
          </cell>
          <cell r="E1054" t="str">
            <v>P</v>
          </cell>
          <cell r="F1054" t="str">
            <v>ASTER</v>
          </cell>
          <cell r="G1054">
            <v>19</v>
          </cell>
          <cell r="H1054">
            <v>2</v>
          </cell>
          <cell r="I1054" t="str">
            <v>EUR</v>
          </cell>
          <cell r="J1054">
            <v>34.69</v>
          </cell>
          <cell r="K1054" t="str">
            <v>PZ</v>
          </cell>
          <cell r="L1054" t="str">
            <v>000000000000513040</v>
          </cell>
        </row>
        <row r="1055">
          <cell r="A1055">
            <v>513311</v>
          </cell>
          <cell r="B1055" t="str">
            <v>ASTER TR/M  180 KG FS</v>
          </cell>
          <cell r="D1055">
            <v>180</v>
          </cell>
          <cell r="E1055" t="str">
            <v>A</v>
          </cell>
          <cell r="F1055" t="str">
            <v>ASTER</v>
          </cell>
          <cell r="G1055">
            <v>19</v>
          </cell>
          <cell r="H1055">
            <v>2</v>
          </cell>
          <cell r="I1055" t="str">
            <v>EUR</v>
          </cell>
          <cell r="J1055">
            <v>1064.18</v>
          </cell>
          <cell r="K1055" t="str">
            <v>PZ</v>
          </cell>
          <cell r="L1055" t="str">
            <v>000000000000513311</v>
          </cell>
        </row>
        <row r="1056">
          <cell r="A1056">
            <v>513340</v>
          </cell>
          <cell r="B1056" t="str">
            <v>ASTER TR/M  18 KG SE</v>
          </cell>
          <cell r="D1056">
            <v>18</v>
          </cell>
          <cell r="E1056" t="str">
            <v>A</v>
          </cell>
          <cell r="F1056" t="str">
            <v>ASTER</v>
          </cell>
          <cell r="G1056">
            <v>19</v>
          </cell>
          <cell r="H1056">
            <v>2</v>
          </cell>
          <cell r="I1056" t="str">
            <v>EUR</v>
          </cell>
          <cell r="J1056">
            <v>113.58</v>
          </cell>
          <cell r="K1056" t="str">
            <v>PZ</v>
          </cell>
          <cell r="L1056" t="str">
            <v>000000000000513340</v>
          </cell>
        </row>
        <row r="1057">
          <cell r="A1057">
            <v>514300</v>
          </cell>
          <cell r="B1057" t="str">
            <v>ANTIFREEZE SPEZIAL      SF</v>
          </cell>
          <cell r="D1057">
            <v>1000</v>
          </cell>
          <cell r="E1057" t="str">
            <v>A</v>
          </cell>
          <cell r="F1057" t="str">
            <v>Antifreeze</v>
          </cell>
          <cell r="G1057">
            <v>8</v>
          </cell>
          <cell r="H1057">
            <v>3.5</v>
          </cell>
          <cell r="I1057" t="str">
            <v>EUR</v>
          </cell>
          <cell r="J1057">
            <v>3833.66</v>
          </cell>
          <cell r="K1057" t="str">
            <v>TM</v>
          </cell>
          <cell r="L1057" t="str">
            <v>000000000000514300</v>
          </cell>
        </row>
        <row r="1058">
          <cell r="A1058">
            <v>514318</v>
          </cell>
          <cell r="B1058" t="str">
            <v>ANTIFREEZE SPEZIAL KG 200 PZ</v>
          </cell>
          <cell r="D1058">
            <v>200</v>
          </cell>
          <cell r="E1058" t="str">
            <v>A</v>
          </cell>
          <cell r="F1058" t="str">
            <v>Antifreeze</v>
          </cell>
          <cell r="G1058">
            <v>8</v>
          </cell>
          <cell r="H1058">
            <v>3.5</v>
          </cell>
          <cell r="I1058" t="str">
            <v>EUR</v>
          </cell>
          <cell r="J1058">
            <v>843.9</v>
          </cell>
          <cell r="K1058" t="str">
            <v>PZ</v>
          </cell>
          <cell r="L1058" t="str">
            <v>000000000000514318</v>
          </cell>
        </row>
        <row r="1059">
          <cell r="A1059">
            <v>514323</v>
          </cell>
          <cell r="B1059" t="str">
            <v>ANTIFREEZE SPEZIAL 850 KG CV</v>
          </cell>
          <cell r="D1059">
            <v>850</v>
          </cell>
          <cell r="E1059" t="str">
            <v>A</v>
          </cell>
          <cell r="F1059" t="str">
            <v>Antifreeze</v>
          </cell>
          <cell r="G1059">
            <v>8</v>
          </cell>
          <cell r="H1059">
            <v>3.5</v>
          </cell>
          <cell r="I1059" t="str">
            <v>EUR</v>
          </cell>
          <cell r="J1059">
            <v>3613.33</v>
          </cell>
          <cell r="K1059" t="str">
            <v>PZ</v>
          </cell>
          <cell r="L1059" t="str">
            <v>000000000000514323</v>
          </cell>
        </row>
        <row r="1060">
          <cell r="A1060">
            <v>514330</v>
          </cell>
          <cell r="B1060" t="str">
            <v>ANTIFREEZE SPEZIAL 54 KG FT</v>
          </cell>
          <cell r="D1060">
            <v>54</v>
          </cell>
          <cell r="E1060" t="str">
            <v>A</v>
          </cell>
          <cell r="F1060" t="str">
            <v>Antifreeze</v>
          </cell>
          <cell r="G1060">
            <v>8</v>
          </cell>
          <cell r="H1060">
            <v>3.5</v>
          </cell>
          <cell r="I1060" t="str">
            <v>EUR</v>
          </cell>
          <cell r="J1060">
            <v>247.98</v>
          </cell>
          <cell r="K1060" t="str">
            <v>PZ</v>
          </cell>
          <cell r="L1060" t="str">
            <v>000000000000514330</v>
          </cell>
        </row>
        <row r="1061">
          <cell r="A1061">
            <v>514348</v>
          </cell>
          <cell r="B1061" t="str">
            <v>ANTIFREEZE SPEZIAL KG 20 SE</v>
          </cell>
          <cell r="D1061">
            <v>20</v>
          </cell>
          <cell r="E1061" t="str">
            <v>A</v>
          </cell>
          <cell r="F1061" t="str">
            <v>Antifreeze</v>
          </cell>
          <cell r="G1061">
            <v>8</v>
          </cell>
          <cell r="H1061">
            <v>3.5</v>
          </cell>
          <cell r="I1061" t="str">
            <v>EUR</v>
          </cell>
          <cell r="J1061">
            <v>90.52</v>
          </cell>
          <cell r="K1061" t="str">
            <v>PZ</v>
          </cell>
          <cell r="L1061" t="str">
            <v>000000000000514348</v>
          </cell>
        </row>
        <row r="1062">
          <cell r="A1062">
            <v>514391</v>
          </cell>
          <cell r="B1062" t="str">
            <v>ANTIFREEZE SPEZIAL   12X1 LT TA</v>
          </cell>
          <cell r="D1062">
            <v>13.416</v>
          </cell>
          <cell r="E1062" t="str">
            <v>A</v>
          </cell>
          <cell r="F1062" t="str">
            <v>Antifreeze</v>
          </cell>
          <cell r="G1062">
            <v>8</v>
          </cell>
          <cell r="H1062">
            <v>3.5</v>
          </cell>
          <cell r="I1062" t="str">
            <v>EUR</v>
          </cell>
          <cell r="J1062">
            <v>63.94</v>
          </cell>
          <cell r="K1062" t="str">
            <v>PZ</v>
          </cell>
          <cell r="L1062" t="str">
            <v>000000000000514391</v>
          </cell>
        </row>
        <row r="1063">
          <cell r="A1063">
            <v>515000</v>
          </cell>
          <cell r="B1063" t="str">
            <v>ASTER TA                SF</v>
          </cell>
          <cell r="D1063">
            <v>1000</v>
          </cell>
          <cell r="E1063" t="str">
            <v>P</v>
          </cell>
          <cell r="F1063" t="str">
            <v>ASTER</v>
          </cell>
          <cell r="G1063">
            <v>19</v>
          </cell>
          <cell r="H1063">
            <v>2</v>
          </cell>
          <cell r="I1063" t="str">
            <v>EUR</v>
          </cell>
          <cell r="J1063">
            <v>2234.16</v>
          </cell>
          <cell r="K1063" t="str">
            <v>TM</v>
          </cell>
          <cell r="L1063" t="str">
            <v>000000000000515000</v>
          </cell>
        </row>
        <row r="1064">
          <cell r="A1064">
            <v>515011</v>
          </cell>
          <cell r="B1064" t="str">
            <v>ASTER TA                FS</v>
          </cell>
          <cell r="D1064">
            <v>180</v>
          </cell>
          <cell r="E1064" t="str">
            <v>P</v>
          </cell>
          <cell r="F1064" t="str">
            <v>ASTER</v>
          </cell>
          <cell r="G1064">
            <v>19</v>
          </cell>
          <cell r="H1064">
            <v>2</v>
          </cell>
          <cell r="I1064" t="str">
            <v>EUR</v>
          </cell>
          <cell r="J1064">
            <v>444.41</v>
          </cell>
          <cell r="K1064" t="str">
            <v>PZ</v>
          </cell>
          <cell r="L1064" t="str">
            <v>000000000000515011</v>
          </cell>
        </row>
        <row r="1065">
          <cell r="A1065">
            <v>515040</v>
          </cell>
          <cell r="B1065" t="str">
            <v>ASTER TA                SE</v>
          </cell>
          <cell r="D1065">
            <v>18</v>
          </cell>
          <cell r="E1065" t="str">
            <v>P</v>
          </cell>
          <cell r="F1065" t="str">
            <v>ASTER</v>
          </cell>
          <cell r="G1065">
            <v>19</v>
          </cell>
          <cell r="H1065">
            <v>2</v>
          </cell>
          <cell r="I1065" t="str">
            <v>EUR</v>
          </cell>
          <cell r="J1065">
            <v>48.12</v>
          </cell>
          <cell r="K1065" t="str">
            <v>PZ</v>
          </cell>
          <cell r="L1065" t="str">
            <v>000000000000515040</v>
          </cell>
        </row>
        <row r="1066">
          <cell r="A1066">
            <v>516100</v>
          </cell>
          <cell r="B1066" t="str">
            <v>ASTER RF                SF</v>
          </cell>
          <cell r="D1066">
            <v>1000</v>
          </cell>
          <cell r="E1066" t="str">
            <v>P</v>
          </cell>
          <cell r="F1066" t="str">
            <v>ASTER</v>
          </cell>
          <cell r="G1066">
            <v>19</v>
          </cell>
          <cell r="H1066">
            <v>2</v>
          </cell>
          <cell r="I1066" t="str">
            <v>EUR</v>
          </cell>
          <cell r="J1066">
            <v>1775.19</v>
          </cell>
          <cell r="K1066" t="str">
            <v>TM</v>
          </cell>
          <cell r="L1066" t="str">
            <v>000000000000516100</v>
          </cell>
        </row>
        <row r="1067">
          <cell r="A1067">
            <v>516111</v>
          </cell>
          <cell r="B1067" t="str">
            <v>ASTER RF                FS</v>
          </cell>
          <cell r="D1067">
            <v>180</v>
          </cell>
          <cell r="E1067" t="str">
            <v>P</v>
          </cell>
          <cell r="F1067" t="str">
            <v>ASTER</v>
          </cell>
          <cell r="G1067">
            <v>19</v>
          </cell>
          <cell r="H1067">
            <v>2</v>
          </cell>
          <cell r="I1067" t="str">
            <v>EUR</v>
          </cell>
          <cell r="J1067">
            <v>361.79</v>
          </cell>
          <cell r="K1067" t="str">
            <v>PZ</v>
          </cell>
          <cell r="L1067" t="str">
            <v>000000000000516111</v>
          </cell>
        </row>
        <row r="1068">
          <cell r="A1068">
            <v>516123</v>
          </cell>
          <cell r="B1068" t="str">
            <v>ASTER RF       850 KG  CV</v>
          </cell>
          <cell r="D1068">
            <v>850</v>
          </cell>
          <cell r="E1068" t="str">
            <v>P</v>
          </cell>
          <cell r="F1068" t="str">
            <v>ASTER</v>
          </cell>
          <cell r="G1068">
            <v>19</v>
          </cell>
          <cell r="H1068">
            <v>2</v>
          </cell>
          <cell r="I1068" t="str">
            <v>EUR</v>
          </cell>
          <cell r="J1068">
            <v>1711.63</v>
          </cell>
          <cell r="K1068" t="str">
            <v>PZ</v>
          </cell>
          <cell r="L1068" t="str">
            <v>000000000000516123</v>
          </cell>
        </row>
        <row r="1069">
          <cell r="A1069">
            <v>517000</v>
          </cell>
          <cell r="B1069" t="str">
            <v>ASTER S                 SF</v>
          </cell>
          <cell r="D1069">
            <v>1000</v>
          </cell>
          <cell r="E1069" t="str">
            <v>P</v>
          </cell>
          <cell r="F1069" t="str">
            <v>ASTER</v>
          </cell>
          <cell r="G1069">
            <v>19</v>
          </cell>
          <cell r="H1069">
            <v>2</v>
          </cell>
          <cell r="I1069" t="str">
            <v>EUR</v>
          </cell>
          <cell r="J1069">
            <v>2175.67</v>
          </cell>
          <cell r="K1069" t="str">
            <v>TM</v>
          </cell>
          <cell r="L1069" t="str">
            <v>000000000000517000</v>
          </cell>
        </row>
        <row r="1070">
          <cell r="A1070">
            <v>517011</v>
          </cell>
          <cell r="B1070" t="str">
            <v>ASTER S                 FS</v>
          </cell>
          <cell r="D1070">
            <v>180</v>
          </cell>
          <cell r="E1070" t="str">
            <v>P</v>
          </cell>
          <cell r="F1070" t="str">
            <v>ASTER</v>
          </cell>
          <cell r="G1070">
            <v>19</v>
          </cell>
          <cell r="H1070">
            <v>2</v>
          </cell>
          <cell r="I1070" t="str">
            <v>EUR</v>
          </cell>
          <cell r="J1070">
            <v>433.88</v>
          </cell>
          <cell r="K1070" t="str">
            <v>PZ</v>
          </cell>
          <cell r="L1070" t="str">
            <v>000000000000517011</v>
          </cell>
        </row>
        <row r="1071">
          <cell r="A1071">
            <v>517040</v>
          </cell>
          <cell r="B1071" t="str">
            <v>ASTER S                 SE</v>
          </cell>
          <cell r="D1071">
            <v>18</v>
          </cell>
          <cell r="E1071" t="str">
            <v>P</v>
          </cell>
          <cell r="F1071" t="str">
            <v>ASTER</v>
          </cell>
          <cell r="G1071">
            <v>19</v>
          </cell>
          <cell r="H1071">
            <v>2</v>
          </cell>
          <cell r="I1071" t="str">
            <v>EUR</v>
          </cell>
          <cell r="J1071">
            <v>47.06</v>
          </cell>
          <cell r="K1071" t="str">
            <v>PZ</v>
          </cell>
          <cell r="L1071" t="str">
            <v>000000000000517040</v>
          </cell>
        </row>
        <row r="1072">
          <cell r="A1072">
            <v>518000</v>
          </cell>
          <cell r="B1072" t="str">
            <v>ASTER FP                SF</v>
          </cell>
          <cell r="D1072">
            <v>1000</v>
          </cell>
          <cell r="E1072" t="str">
            <v>P</v>
          </cell>
          <cell r="F1072" t="str">
            <v>ASTER</v>
          </cell>
          <cell r="G1072">
            <v>19</v>
          </cell>
          <cell r="H1072">
            <v>2</v>
          </cell>
          <cell r="I1072" t="str">
            <v>EUR</v>
          </cell>
          <cell r="J1072">
            <v>2687.82</v>
          </cell>
          <cell r="K1072" t="str">
            <v>TM</v>
          </cell>
          <cell r="L1072" t="str">
            <v>000000000000518000</v>
          </cell>
        </row>
        <row r="1073">
          <cell r="A1073">
            <v>518011</v>
          </cell>
          <cell r="B1073" t="str">
            <v>ASTER FP         KG 180 FS</v>
          </cell>
          <cell r="D1073">
            <v>180</v>
          </cell>
          <cell r="E1073" t="str">
            <v>P</v>
          </cell>
          <cell r="F1073" t="str">
            <v>ASTER</v>
          </cell>
          <cell r="G1073">
            <v>19</v>
          </cell>
          <cell r="H1073">
            <v>2</v>
          </cell>
          <cell r="I1073" t="str">
            <v>EUR</v>
          </cell>
          <cell r="J1073">
            <v>526.07000000000005</v>
          </cell>
          <cell r="K1073" t="str">
            <v>PZ</v>
          </cell>
          <cell r="L1073" t="str">
            <v>000000000000518011</v>
          </cell>
        </row>
        <row r="1074">
          <cell r="A1074">
            <v>518040</v>
          </cell>
          <cell r="B1074" t="str">
            <v>ASTER FP          KG 18 SE</v>
          </cell>
          <cell r="D1074">
            <v>18</v>
          </cell>
          <cell r="E1074" t="str">
            <v>P</v>
          </cell>
          <cell r="F1074" t="str">
            <v>ASTER</v>
          </cell>
          <cell r="G1074">
            <v>19</v>
          </cell>
          <cell r="H1074">
            <v>2</v>
          </cell>
          <cell r="I1074" t="str">
            <v>EUR</v>
          </cell>
          <cell r="J1074">
            <v>56.28</v>
          </cell>
          <cell r="K1074" t="str">
            <v>PZ</v>
          </cell>
          <cell r="L1074" t="str">
            <v>000000000000518040</v>
          </cell>
        </row>
        <row r="1075">
          <cell r="A1075">
            <v>518249</v>
          </cell>
          <cell r="B1075" t="str">
            <v>AGIP AQUAMET AF CA  TAN 25 KG</v>
          </cell>
          <cell r="D1075">
            <v>25</v>
          </cell>
          <cell r="E1075" t="str">
            <v>A</v>
          </cell>
          <cell r="F1075" t="str">
            <v>ULEX,OEMETA,SMILAX</v>
          </cell>
          <cell r="G1075">
            <v>18</v>
          </cell>
          <cell r="H1075">
            <v>2</v>
          </cell>
          <cell r="I1075" t="str">
            <v>EUR</v>
          </cell>
          <cell r="J1075">
            <v>83.63</v>
          </cell>
          <cell r="K1075" t="str">
            <v>PZ</v>
          </cell>
          <cell r="L1075" t="str">
            <v>000000000000518249</v>
          </cell>
        </row>
        <row r="1076">
          <cell r="A1076">
            <v>518264</v>
          </cell>
          <cell r="B1076" t="str">
            <v>AGIP AQUAMET AF CA  TAN 10 KG</v>
          </cell>
          <cell r="D1076">
            <v>10</v>
          </cell>
          <cell r="E1076" t="str">
            <v>A</v>
          </cell>
          <cell r="F1076" t="str">
            <v>ULEX,OEMETA,SMILAX</v>
          </cell>
          <cell r="G1076">
            <v>18</v>
          </cell>
          <cell r="H1076">
            <v>2</v>
          </cell>
          <cell r="I1076" t="str">
            <v>EUR</v>
          </cell>
          <cell r="J1076">
            <v>36.85</v>
          </cell>
          <cell r="K1076" t="str">
            <v>PZ</v>
          </cell>
          <cell r="L1076" t="str">
            <v>000000000000518264</v>
          </cell>
        </row>
        <row r="1077">
          <cell r="A1077">
            <v>519000</v>
          </cell>
          <cell r="B1077" t="str">
            <v>ASTER MP                SF</v>
          </cell>
          <cell r="D1077">
            <v>1000</v>
          </cell>
          <cell r="E1077" t="str">
            <v>P</v>
          </cell>
          <cell r="F1077" t="str">
            <v>ASTER</v>
          </cell>
          <cell r="G1077">
            <v>19</v>
          </cell>
          <cell r="H1077">
            <v>2</v>
          </cell>
          <cell r="I1077" t="str">
            <v>EUR</v>
          </cell>
          <cell r="J1077">
            <v>1950.26</v>
          </cell>
          <cell r="K1077" t="str">
            <v>TM</v>
          </cell>
          <cell r="L1077" t="str">
            <v>000000000000519000</v>
          </cell>
        </row>
        <row r="1078">
          <cell r="A1078">
            <v>519011</v>
          </cell>
          <cell r="B1078" t="str">
            <v>ASTER MP                FS</v>
          </cell>
          <cell r="D1078">
            <v>180</v>
          </cell>
          <cell r="E1078" t="str">
            <v>P</v>
          </cell>
          <cell r="F1078" t="str">
            <v>ASTER</v>
          </cell>
          <cell r="G1078">
            <v>19</v>
          </cell>
          <cell r="H1078">
            <v>2</v>
          </cell>
          <cell r="I1078" t="str">
            <v>EUR</v>
          </cell>
          <cell r="J1078">
            <v>393.31</v>
          </cell>
          <cell r="K1078" t="str">
            <v>PZ</v>
          </cell>
          <cell r="L1078" t="str">
            <v>000000000000519011</v>
          </cell>
        </row>
        <row r="1079">
          <cell r="A1079">
            <v>519023</v>
          </cell>
          <cell r="B1079" t="str">
            <v>ASTER MP                CV</v>
          </cell>
          <cell r="D1079">
            <v>850</v>
          </cell>
          <cell r="E1079" t="str">
            <v>P</v>
          </cell>
          <cell r="F1079" t="str">
            <v>ASTER</v>
          </cell>
          <cell r="G1079">
            <v>19</v>
          </cell>
          <cell r="H1079">
            <v>2</v>
          </cell>
          <cell r="I1079" t="str">
            <v>EUR</v>
          </cell>
          <cell r="J1079">
            <v>1860.38</v>
          </cell>
          <cell r="K1079" t="str">
            <v>PZ</v>
          </cell>
          <cell r="L1079" t="str">
            <v>000000000000519023</v>
          </cell>
        </row>
        <row r="1080">
          <cell r="A1080">
            <v>520000</v>
          </cell>
          <cell r="B1080" t="str">
            <v>ASTER L                 SF</v>
          </cell>
          <cell r="D1080">
            <v>1000</v>
          </cell>
          <cell r="E1080" t="str">
            <v>P</v>
          </cell>
          <cell r="F1080" t="str">
            <v>ASTER</v>
          </cell>
          <cell r="G1080">
            <v>19</v>
          </cell>
          <cell r="H1080">
            <v>2</v>
          </cell>
          <cell r="I1080" t="str">
            <v>EUR</v>
          </cell>
          <cell r="J1080">
            <v>2441.09</v>
          </cell>
          <cell r="K1080" t="str">
            <v>TM</v>
          </cell>
          <cell r="L1080" t="str">
            <v>000000000000520000</v>
          </cell>
        </row>
        <row r="1081">
          <cell r="A1081">
            <v>520011</v>
          </cell>
          <cell r="B1081" t="str">
            <v>ASTER L         180 KG  FS</v>
          </cell>
          <cell r="D1081">
            <v>180</v>
          </cell>
          <cell r="E1081" t="str">
            <v>P</v>
          </cell>
          <cell r="F1081" t="str">
            <v>ASTER</v>
          </cell>
          <cell r="G1081">
            <v>19</v>
          </cell>
          <cell r="H1081">
            <v>2</v>
          </cell>
          <cell r="I1081" t="str">
            <v>EUR</v>
          </cell>
          <cell r="J1081">
            <v>481.62</v>
          </cell>
          <cell r="K1081" t="str">
            <v>PZ</v>
          </cell>
          <cell r="L1081" t="str">
            <v>000000000000520011</v>
          </cell>
        </row>
        <row r="1082">
          <cell r="A1082">
            <v>520500</v>
          </cell>
          <cell r="B1082" t="str">
            <v>FRESIA ESB 10     SF</v>
          </cell>
          <cell r="D1082">
            <v>1000</v>
          </cell>
          <cell r="E1082" t="str">
            <v>P</v>
          </cell>
          <cell r="F1082" t="str">
            <v>ASTER</v>
          </cell>
          <cell r="G1082">
            <v>19</v>
          </cell>
          <cell r="H1082">
            <v>2</v>
          </cell>
          <cell r="I1082" t="str">
            <v>EUR</v>
          </cell>
          <cell r="J1082">
            <v>3793.96</v>
          </cell>
          <cell r="K1082" t="str">
            <v>TM</v>
          </cell>
          <cell r="L1082" t="str">
            <v>000000000000520500</v>
          </cell>
        </row>
        <row r="1083">
          <cell r="A1083">
            <v>520511</v>
          </cell>
          <cell r="B1083" t="str">
            <v>FRESIA ESB 10    180 KG FS</v>
          </cell>
          <cell r="D1083">
            <v>180</v>
          </cell>
          <cell r="E1083" t="str">
            <v>P</v>
          </cell>
          <cell r="F1083" t="str">
            <v>ASTER</v>
          </cell>
          <cell r="G1083">
            <v>19</v>
          </cell>
          <cell r="H1083">
            <v>2</v>
          </cell>
          <cell r="I1083" t="str">
            <v>EUR</v>
          </cell>
          <cell r="J1083">
            <v>725.17</v>
          </cell>
          <cell r="K1083" t="str">
            <v>PZ</v>
          </cell>
          <cell r="L1083" t="str">
            <v>000000000000520511</v>
          </cell>
        </row>
        <row r="1084">
          <cell r="A1084">
            <v>520523</v>
          </cell>
          <cell r="B1084" t="str">
            <v>FRESIA ESB 10   850 KG CV</v>
          </cell>
          <cell r="D1084">
            <v>850</v>
          </cell>
          <cell r="E1084" t="str">
            <v>P</v>
          </cell>
          <cell r="F1084" t="str">
            <v>ASTER</v>
          </cell>
          <cell r="G1084">
            <v>19</v>
          </cell>
          <cell r="H1084">
            <v>2</v>
          </cell>
          <cell r="I1084" t="str">
            <v>EUR</v>
          </cell>
          <cell r="J1084">
            <v>3427.58</v>
          </cell>
          <cell r="K1084" t="str">
            <v>PZ</v>
          </cell>
          <cell r="L1084" t="str">
            <v>000000000000520523</v>
          </cell>
        </row>
        <row r="1085">
          <cell r="A1085">
            <v>521000</v>
          </cell>
          <cell r="B1085" t="str">
            <v>ASTER TG                SF</v>
          </cell>
          <cell r="D1085">
            <v>1000</v>
          </cell>
          <cell r="E1085" t="str">
            <v>P</v>
          </cell>
          <cell r="F1085" t="str">
            <v>ASTER</v>
          </cell>
          <cell r="G1085">
            <v>19</v>
          </cell>
          <cell r="H1085">
            <v>2</v>
          </cell>
          <cell r="I1085" t="str">
            <v>EUR</v>
          </cell>
          <cell r="J1085">
            <v>1934.23</v>
          </cell>
          <cell r="K1085" t="str">
            <v>TM</v>
          </cell>
          <cell r="L1085" t="str">
            <v>000000000000521000</v>
          </cell>
        </row>
        <row r="1086">
          <cell r="A1086">
            <v>521011</v>
          </cell>
          <cell r="B1086" t="str">
            <v>ASTER TG                FS</v>
          </cell>
          <cell r="D1086">
            <v>180</v>
          </cell>
          <cell r="E1086" t="str">
            <v>P</v>
          </cell>
          <cell r="F1086" t="str">
            <v>ASTER</v>
          </cell>
          <cell r="G1086">
            <v>19</v>
          </cell>
          <cell r="H1086">
            <v>2</v>
          </cell>
          <cell r="I1086" t="str">
            <v>EUR</v>
          </cell>
          <cell r="J1086">
            <v>390.42</v>
          </cell>
          <cell r="K1086" t="str">
            <v>PZ</v>
          </cell>
          <cell r="L1086" t="str">
            <v>000000000000521011</v>
          </cell>
        </row>
        <row r="1087">
          <cell r="A1087">
            <v>521023</v>
          </cell>
          <cell r="B1087" t="str">
            <v>ASTER TG                CV</v>
          </cell>
          <cell r="D1087">
            <v>850</v>
          </cell>
          <cell r="E1087" t="str">
            <v>P</v>
          </cell>
          <cell r="F1087" t="str">
            <v>ASTER</v>
          </cell>
          <cell r="G1087">
            <v>19</v>
          </cell>
          <cell r="H1087">
            <v>2</v>
          </cell>
          <cell r="I1087" t="str">
            <v>EUR</v>
          </cell>
          <cell r="J1087">
            <v>1846.76</v>
          </cell>
          <cell r="K1087" t="str">
            <v>PZ</v>
          </cell>
          <cell r="L1087" t="str">
            <v>000000000000521023</v>
          </cell>
        </row>
        <row r="1088">
          <cell r="A1088">
            <v>521040</v>
          </cell>
          <cell r="B1088" t="str">
            <v>ASTER TG                SE</v>
          </cell>
          <cell r="D1088">
            <v>18</v>
          </cell>
          <cell r="E1088" t="str">
            <v>P</v>
          </cell>
          <cell r="F1088" t="str">
            <v>ASTER</v>
          </cell>
          <cell r="G1088">
            <v>19</v>
          </cell>
          <cell r="H1088">
            <v>2</v>
          </cell>
          <cell r="I1088" t="str">
            <v>EUR</v>
          </cell>
          <cell r="J1088">
            <v>42.72</v>
          </cell>
          <cell r="K1088" t="str">
            <v>PZ</v>
          </cell>
          <cell r="L1088" t="str">
            <v>000000000000521040</v>
          </cell>
        </row>
        <row r="1089">
          <cell r="A1089">
            <v>521300</v>
          </cell>
          <cell r="B1089" t="str">
            <v>FRESIA ESB 25     SF</v>
          </cell>
          <cell r="D1089">
            <v>1000</v>
          </cell>
          <cell r="E1089" t="str">
            <v>P</v>
          </cell>
          <cell r="F1089" t="str">
            <v>ASTER</v>
          </cell>
          <cell r="G1089">
            <v>19</v>
          </cell>
          <cell r="H1089">
            <v>2</v>
          </cell>
          <cell r="I1089" t="str">
            <v>EUR</v>
          </cell>
          <cell r="J1089">
            <v>3763.01</v>
          </cell>
          <cell r="K1089" t="str">
            <v>TM</v>
          </cell>
          <cell r="L1089" t="str">
            <v>000000000000521300</v>
          </cell>
        </row>
        <row r="1090">
          <cell r="A1090">
            <v>521311</v>
          </cell>
          <cell r="B1090" t="str">
            <v>FRESIA ESB 25    180 KG FS</v>
          </cell>
          <cell r="D1090">
            <v>180</v>
          </cell>
          <cell r="E1090" t="str">
            <v>P</v>
          </cell>
          <cell r="F1090" t="str">
            <v>ASTER</v>
          </cell>
          <cell r="G1090">
            <v>19</v>
          </cell>
          <cell r="H1090">
            <v>2</v>
          </cell>
          <cell r="I1090" t="str">
            <v>EUR</v>
          </cell>
          <cell r="J1090">
            <v>719.6</v>
          </cell>
          <cell r="K1090" t="str">
            <v>PZ</v>
          </cell>
          <cell r="L1090" t="str">
            <v>000000000000521311</v>
          </cell>
        </row>
        <row r="1091">
          <cell r="A1091">
            <v>521323</v>
          </cell>
          <cell r="B1091" t="str">
            <v>FRESIA ESB 25   850 KG CV</v>
          </cell>
          <cell r="D1091">
            <v>850</v>
          </cell>
          <cell r="E1091" t="str">
            <v>P</v>
          </cell>
          <cell r="F1091" t="str">
            <v>ASTER</v>
          </cell>
          <cell r="G1091">
            <v>19</v>
          </cell>
          <cell r="H1091">
            <v>2</v>
          </cell>
          <cell r="I1091" t="str">
            <v>EUR</v>
          </cell>
          <cell r="J1091">
            <v>3401.28</v>
          </cell>
          <cell r="K1091" t="str">
            <v>PZ</v>
          </cell>
          <cell r="L1091" t="str">
            <v>000000000000521323</v>
          </cell>
        </row>
        <row r="1092">
          <cell r="A1092">
            <v>522000</v>
          </cell>
          <cell r="B1092" t="str">
            <v>ASTER M                 SF</v>
          </cell>
          <cell r="D1092">
            <v>1000</v>
          </cell>
          <cell r="E1092" t="str">
            <v>P</v>
          </cell>
          <cell r="F1092" t="str">
            <v>ASTER</v>
          </cell>
          <cell r="G1092">
            <v>19</v>
          </cell>
          <cell r="H1092">
            <v>2</v>
          </cell>
          <cell r="I1092" t="str">
            <v>EUR</v>
          </cell>
          <cell r="J1092">
            <v>2348.2399999999998</v>
          </cell>
          <cell r="K1092" t="str">
            <v>TM</v>
          </cell>
          <cell r="L1092" t="str">
            <v>000000000000522000</v>
          </cell>
        </row>
        <row r="1093">
          <cell r="A1093">
            <v>522011</v>
          </cell>
          <cell r="B1093" t="str">
            <v>ASTER M          KG 180 FS</v>
          </cell>
          <cell r="D1093">
            <v>180</v>
          </cell>
          <cell r="E1093" t="str">
            <v>P</v>
          </cell>
          <cell r="F1093" t="str">
            <v>ASTER</v>
          </cell>
          <cell r="G1093">
            <v>19</v>
          </cell>
          <cell r="H1093">
            <v>2</v>
          </cell>
          <cell r="I1093" t="str">
            <v>EUR</v>
          </cell>
          <cell r="J1093">
            <v>464.94</v>
          </cell>
          <cell r="K1093" t="str">
            <v>PZ</v>
          </cell>
          <cell r="L1093" t="str">
            <v>000000000000522011</v>
          </cell>
        </row>
        <row r="1094">
          <cell r="A1094">
            <v>522040</v>
          </cell>
          <cell r="B1094" t="str">
            <v>ASTER M                 SE</v>
          </cell>
          <cell r="D1094">
            <v>18</v>
          </cell>
          <cell r="E1094" t="str">
            <v>P</v>
          </cell>
          <cell r="F1094" t="str">
            <v>ASTER</v>
          </cell>
          <cell r="G1094">
            <v>19</v>
          </cell>
          <cell r="H1094">
            <v>2</v>
          </cell>
          <cell r="I1094" t="str">
            <v>EUR</v>
          </cell>
          <cell r="J1094">
            <v>50.17</v>
          </cell>
          <cell r="K1094" t="str">
            <v>PZ</v>
          </cell>
          <cell r="L1094" t="str">
            <v>000000000000522040</v>
          </cell>
        </row>
        <row r="1095">
          <cell r="A1095">
            <v>522511</v>
          </cell>
          <cell r="B1095" t="str">
            <v>AGIP SOLARIA 32  KG 180 FS</v>
          </cell>
          <cell r="D1095">
            <v>180</v>
          </cell>
          <cell r="E1095" t="str">
            <v>A</v>
          </cell>
          <cell r="F1095" t="str">
            <v>ITE, OBI</v>
          </cell>
          <cell r="G1095">
            <v>24</v>
          </cell>
          <cell r="H1095">
            <v>2</v>
          </cell>
          <cell r="I1095" t="str">
            <v>EUR</v>
          </cell>
          <cell r="J1095">
            <v>370.04</v>
          </cell>
          <cell r="K1095" t="str">
            <v>PZ</v>
          </cell>
          <cell r="L1095" t="str">
            <v>000000000000522511</v>
          </cell>
        </row>
        <row r="1096">
          <cell r="A1096">
            <v>522600</v>
          </cell>
          <cell r="B1096" t="str">
            <v>FAGUS 120      SF</v>
          </cell>
          <cell r="D1096">
            <v>1000</v>
          </cell>
          <cell r="E1096" t="str">
            <v>P</v>
          </cell>
          <cell r="F1096" t="str">
            <v>ALARIA</v>
          </cell>
          <cell r="G1096">
            <v>17</v>
          </cell>
          <cell r="H1096">
            <v>2</v>
          </cell>
          <cell r="I1096" t="str">
            <v>EUR</v>
          </cell>
          <cell r="J1096">
            <v>1898</v>
          </cell>
          <cell r="K1096" t="str">
            <v>TM</v>
          </cell>
          <cell r="L1096" t="str">
            <v>000000000000522600</v>
          </cell>
        </row>
        <row r="1097">
          <cell r="A1097">
            <v>522611</v>
          </cell>
          <cell r="B1097" t="str">
            <v>FAGUS 120 180 KG FS</v>
          </cell>
          <cell r="D1097">
            <v>180</v>
          </cell>
          <cell r="E1097" t="str">
            <v>P</v>
          </cell>
          <cell r="F1097" t="str">
            <v>ALARIA</v>
          </cell>
          <cell r="G1097">
            <v>17</v>
          </cell>
          <cell r="H1097">
            <v>2</v>
          </cell>
          <cell r="I1097" t="str">
            <v>EUR</v>
          </cell>
          <cell r="J1097">
            <v>383.9</v>
          </cell>
          <cell r="K1097" t="str">
            <v>PZ</v>
          </cell>
          <cell r="L1097" t="str">
            <v>000000000000522611</v>
          </cell>
        </row>
        <row r="1098">
          <cell r="A1098">
            <v>522700</v>
          </cell>
          <cell r="B1098" t="str">
            <v>AGIP SPRAY OIL P 15     KG</v>
          </cell>
          <cell r="D1098">
            <v>1000</v>
          </cell>
          <cell r="E1098" t="str">
            <v>A</v>
          </cell>
          <cell r="F1098" t="str">
            <v>ITE, OBI</v>
          </cell>
          <cell r="G1098">
            <v>24</v>
          </cell>
          <cell r="H1098">
            <v>2</v>
          </cell>
          <cell r="I1098" t="str">
            <v>EUR</v>
          </cell>
          <cell r="J1098">
            <v>2252.64</v>
          </cell>
          <cell r="K1098" t="str">
            <v>TM</v>
          </cell>
          <cell r="L1098" t="str">
            <v>000000000000522700</v>
          </cell>
        </row>
        <row r="1099">
          <cell r="A1099">
            <v>522800</v>
          </cell>
          <cell r="B1099" t="str">
            <v>CODIUM L 100          SF</v>
          </cell>
          <cell r="D1099">
            <v>1000</v>
          </cell>
          <cell r="E1099" t="str">
            <v>A</v>
          </cell>
          <cell r="F1099" t="str">
            <v>SERIE 7000,ALTRI IND</v>
          </cell>
          <cell r="G1099">
            <v>25</v>
          </cell>
          <cell r="H1099">
            <v>2</v>
          </cell>
          <cell r="I1099" t="str">
            <v>EUR</v>
          </cell>
          <cell r="J1099">
            <v>1710.66</v>
          </cell>
          <cell r="K1099" t="str">
            <v>TM</v>
          </cell>
          <cell r="L1099" t="str">
            <v>000000000000522800</v>
          </cell>
        </row>
        <row r="1100">
          <cell r="A1100">
            <v>522811</v>
          </cell>
          <cell r="B1100" t="str">
            <v>CODIUM L  100        KG 180 FS</v>
          </cell>
          <cell r="D1100">
            <v>180</v>
          </cell>
          <cell r="E1100" t="str">
            <v>A</v>
          </cell>
          <cell r="F1100" t="str">
            <v>SERIE 7000,ALTRI IND</v>
          </cell>
          <cell r="G1100">
            <v>25</v>
          </cell>
          <cell r="H1100">
            <v>2</v>
          </cell>
          <cell r="I1100" t="str">
            <v>EUR</v>
          </cell>
          <cell r="J1100">
            <v>588.29999999999995</v>
          </cell>
          <cell r="K1100" t="str">
            <v>PZ</v>
          </cell>
          <cell r="L1100" t="str">
            <v>000000000000522811</v>
          </cell>
        </row>
        <row r="1101">
          <cell r="A1101">
            <v>522900</v>
          </cell>
          <cell r="B1101" t="str">
            <v>CODIUM L 46       SF</v>
          </cell>
          <cell r="D1101">
            <v>1000</v>
          </cell>
          <cell r="E1101" t="str">
            <v>A</v>
          </cell>
          <cell r="F1101" t="str">
            <v>SERIE 7000,ALTRI IND</v>
          </cell>
          <cell r="G1101">
            <v>25</v>
          </cell>
          <cell r="H1101">
            <v>2</v>
          </cell>
          <cell r="I1101" t="str">
            <v>EUR</v>
          </cell>
          <cell r="J1101">
            <v>1621.34</v>
          </cell>
          <cell r="K1101" t="str">
            <v>TM</v>
          </cell>
          <cell r="L1101" t="str">
            <v>000000000000522900</v>
          </cell>
        </row>
        <row r="1102">
          <cell r="A1102">
            <v>522911</v>
          </cell>
          <cell r="B1102" t="str">
            <v>CODIUM L 46         180 KG FS</v>
          </cell>
          <cell r="D1102">
            <v>180</v>
          </cell>
          <cell r="E1102" t="str">
            <v>A</v>
          </cell>
          <cell r="F1102" t="str">
            <v>SERIE 7000,ALTRI IND</v>
          </cell>
          <cell r="G1102">
            <v>25</v>
          </cell>
          <cell r="H1102">
            <v>2</v>
          </cell>
          <cell r="I1102" t="str">
            <v>EUR</v>
          </cell>
          <cell r="J1102">
            <v>549.87</v>
          </cell>
          <cell r="K1102" t="str">
            <v>PZ</v>
          </cell>
          <cell r="L1102" t="str">
            <v>000000000000522911</v>
          </cell>
        </row>
        <row r="1103">
          <cell r="A1103">
            <v>522940</v>
          </cell>
          <cell r="B1103" t="str">
            <v>CODIUM L 46       18 KG SE</v>
          </cell>
          <cell r="D1103">
            <v>18</v>
          </cell>
          <cell r="E1103" t="str">
            <v>A</v>
          </cell>
          <cell r="F1103" t="str">
            <v>SERIE 7000,ALTRI IND</v>
          </cell>
          <cell r="G1103">
            <v>25</v>
          </cell>
          <cell r="H1103">
            <v>2</v>
          </cell>
          <cell r="I1103" t="str">
            <v>EUR</v>
          </cell>
          <cell r="J1103">
            <v>60.21</v>
          </cell>
          <cell r="K1103" t="str">
            <v>PZ</v>
          </cell>
          <cell r="L1103" t="str">
            <v>000000000000522940</v>
          </cell>
        </row>
        <row r="1104">
          <cell r="A1104">
            <v>523000</v>
          </cell>
          <cell r="B1104" t="str">
            <v>CODIUM L 15       SF</v>
          </cell>
          <cell r="D1104">
            <v>1000</v>
          </cell>
          <cell r="E1104" t="str">
            <v>A</v>
          </cell>
          <cell r="F1104" t="str">
            <v>SERIE 7000,ALTRI IND</v>
          </cell>
          <cell r="G1104">
            <v>25</v>
          </cell>
          <cell r="H1104">
            <v>2</v>
          </cell>
          <cell r="I1104" t="str">
            <v>EUR</v>
          </cell>
          <cell r="J1104">
            <v>1471.58</v>
          </cell>
          <cell r="K1104" t="str">
            <v>TM</v>
          </cell>
          <cell r="L1104" t="str">
            <v>000000000000523000</v>
          </cell>
        </row>
        <row r="1105">
          <cell r="A1105">
            <v>523011</v>
          </cell>
          <cell r="B1105" t="str">
            <v>CODIUM L 15         180 KG FS</v>
          </cell>
          <cell r="D1105">
            <v>180</v>
          </cell>
          <cell r="E1105" t="str">
            <v>A</v>
          </cell>
          <cell r="F1105" t="str">
            <v>SERIE 7000,ALTRI IND</v>
          </cell>
          <cell r="G1105">
            <v>25</v>
          </cell>
          <cell r="H1105">
            <v>2</v>
          </cell>
          <cell r="I1105" t="str">
            <v>EUR</v>
          </cell>
          <cell r="J1105">
            <v>483.58</v>
          </cell>
          <cell r="K1105" t="str">
            <v>PZ</v>
          </cell>
          <cell r="L1105" t="str">
            <v>000000000000523011</v>
          </cell>
        </row>
        <row r="1106">
          <cell r="A1106">
            <v>523040</v>
          </cell>
          <cell r="B1106" t="str">
            <v>CODIUM L 15      18 KG SE</v>
          </cell>
          <cell r="D1106">
            <v>18</v>
          </cell>
          <cell r="E1106" t="str">
            <v>A</v>
          </cell>
          <cell r="F1106" t="str">
            <v>SERIE 7000,ALTRI IND</v>
          </cell>
          <cell r="G1106">
            <v>25</v>
          </cell>
          <cell r="H1106">
            <v>2</v>
          </cell>
          <cell r="I1106" t="str">
            <v>EUR</v>
          </cell>
          <cell r="J1106">
            <v>53.54</v>
          </cell>
          <cell r="K1106" t="str">
            <v>PZ</v>
          </cell>
          <cell r="L1106" t="str">
            <v>000000000000523040</v>
          </cell>
        </row>
        <row r="1107">
          <cell r="A1107">
            <v>523100</v>
          </cell>
          <cell r="B1107" t="str">
            <v>CODIUM LS 32       SF</v>
          </cell>
          <cell r="D1107">
            <v>1000</v>
          </cell>
          <cell r="E1107" t="str">
            <v>A</v>
          </cell>
          <cell r="F1107" t="str">
            <v>SERIE 7000,ALTRI IND</v>
          </cell>
          <cell r="G1107">
            <v>25</v>
          </cell>
          <cell r="H1107">
            <v>2</v>
          </cell>
          <cell r="I1107" t="str">
            <v>EUR</v>
          </cell>
          <cell r="J1107">
            <v>1941.56</v>
          </cell>
          <cell r="K1107" t="str">
            <v>TM</v>
          </cell>
          <cell r="L1107" t="str">
            <v>000000000000523100</v>
          </cell>
        </row>
        <row r="1108">
          <cell r="A1108">
            <v>523111</v>
          </cell>
          <cell r="B1108" t="str">
            <v>CODIUM LS 32    KG 180 FS</v>
          </cell>
          <cell r="D1108">
            <v>180</v>
          </cell>
          <cell r="E1108" t="str">
            <v>A</v>
          </cell>
          <cell r="F1108" t="str">
            <v>SERIE 7000,ALTRI IND</v>
          </cell>
          <cell r="G1108">
            <v>25</v>
          </cell>
          <cell r="H1108">
            <v>2</v>
          </cell>
          <cell r="I1108" t="str">
            <v>EUR</v>
          </cell>
          <cell r="J1108">
            <v>632.5</v>
          </cell>
          <cell r="K1108" t="str">
            <v>PZ</v>
          </cell>
          <cell r="L1108" t="str">
            <v>000000000000523111</v>
          </cell>
        </row>
        <row r="1109">
          <cell r="A1109">
            <v>523400</v>
          </cell>
          <cell r="B1109" t="str">
            <v>LEMNA PF 610    SF</v>
          </cell>
          <cell r="D1109">
            <v>1000</v>
          </cell>
          <cell r="E1109" t="str">
            <v>P</v>
          </cell>
          <cell r="F1109" t="str">
            <v>ALNUS, SIMBLUM</v>
          </cell>
          <cell r="G1109">
            <v>20</v>
          </cell>
          <cell r="H1109">
            <v>2</v>
          </cell>
          <cell r="I1109" t="str">
            <v>EUR</v>
          </cell>
          <cell r="J1109">
            <v>2573.7199999999998</v>
          </cell>
          <cell r="K1109" t="str">
            <v>TM</v>
          </cell>
          <cell r="L1109" t="str">
            <v>000000000000523400</v>
          </cell>
        </row>
        <row r="1110">
          <cell r="A1110">
            <v>523411</v>
          </cell>
          <cell r="B1110" t="str">
            <v>LEMNA PF 610   KG 180 FS</v>
          </cell>
          <cell r="D1110">
            <v>180</v>
          </cell>
          <cell r="E1110" t="str">
            <v>P</v>
          </cell>
          <cell r="F1110" t="str">
            <v>ALNUS, SIMBLUM</v>
          </cell>
          <cell r="G1110">
            <v>20</v>
          </cell>
          <cell r="H1110">
            <v>2</v>
          </cell>
          <cell r="I1110" t="str">
            <v>EUR</v>
          </cell>
          <cell r="J1110">
            <v>505.53</v>
          </cell>
          <cell r="K1110" t="str">
            <v>PZ</v>
          </cell>
          <cell r="L1110" t="str">
            <v>000000000000523411</v>
          </cell>
        </row>
        <row r="1111">
          <cell r="A1111">
            <v>523500</v>
          </cell>
          <cell r="B1111" t="str">
            <v>LEMNA PF 612      SF</v>
          </cell>
          <cell r="D1111">
            <v>1000</v>
          </cell>
          <cell r="E1111" t="str">
            <v>P</v>
          </cell>
          <cell r="F1111" t="str">
            <v>ALNUS, SIMBLUM</v>
          </cell>
          <cell r="G1111">
            <v>20</v>
          </cell>
          <cell r="H1111">
            <v>2</v>
          </cell>
          <cell r="I1111" t="str">
            <v>EUR</v>
          </cell>
          <cell r="J1111">
            <v>3179.86</v>
          </cell>
          <cell r="K1111" t="str">
            <v>TM</v>
          </cell>
          <cell r="L1111" t="str">
            <v>000000000000523500</v>
          </cell>
        </row>
        <row r="1112">
          <cell r="A1112">
            <v>523511</v>
          </cell>
          <cell r="B1112" t="str">
            <v>LEMNA PF 612   KG 180 FS</v>
          </cell>
          <cell r="D1112">
            <v>180</v>
          </cell>
          <cell r="E1112" t="str">
            <v>P</v>
          </cell>
          <cell r="F1112" t="str">
            <v>ALNUS, SIMBLUM</v>
          </cell>
          <cell r="G1112">
            <v>20</v>
          </cell>
          <cell r="H1112">
            <v>2</v>
          </cell>
          <cell r="I1112" t="str">
            <v>EUR</v>
          </cell>
          <cell r="J1112">
            <v>614.63</v>
          </cell>
          <cell r="K1112" t="str">
            <v>PZ</v>
          </cell>
          <cell r="L1112" t="str">
            <v>000000000000523511</v>
          </cell>
        </row>
        <row r="1113">
          <cell r="A1113">
            <v>523600</v>
          </cell>
          <cell r="B1113" t="str">
            <v>HYDRAULIC OIL AST 32    SF</v>
          </cell>
          <cell r="D1113">
            <v>1000</v>
          </cell>
          <cell r="E1113" t="str">
            <v>P</v>
          </cell>
          <cell r="F1113" t="str">
            <v>EXIDIA</v>
          </cell>
          <cell r="G1113">
            <v>15</v>
          </cell>
          <cell r="H1113">
            <v>2</v>
          </cell>
          <cell r="I1113" t="str">
            <v>EUR</v>
          </cell>
          <cell r="J1113">
            <v>2033.17</v>
          </cell>
          <cell r="K1113" t="str">
            <v>TM</v>
          </cell>
          <cell r="L1113" t="str">
            <v>000000000000523600</v>
          </cell>
        </row>
        <row r="1114">
          <cell r="A1114">
            <v>523623</v>
          </cell>
          <cell r="B1114" t="str">
            <v>HYDRAULIC OIL AST 32  KG.850</v>
          </cell>
          <cell r="D1114">
            <v>850</v>
          </cell>
          <cell r="E1114" t="str">
            <v>P</v>
          </cell>
          <cell r="F1114" t="str">
            <v>EXIDIA</v>
          </cell>
          <cell r="G1114">
            <v>15</v>
          </cell>
          <cell r="H1114">
            <v>2</v>
          </cell>
          <cell r="I1114" t="str">
            <v>EUR</v>
          </cell>
          <cell r="J1114">
            <v>1930.85</v>
          </cell>
          <cell r="K1114" t="str">
            <v>PZ</v>
          </cell>
          <cell r="L1114" t="str">
            <v>000000000000523623</v>
          </cell>
        </row>
        <row r="1115">
          <cell r="A1115">
            <v>523700</v>
          </cell>
          <cell r="B1115" t="str">
            <v>HYDRAULIC OIL TNX 46    SF</v>
          </cell>
          <cell r="D1115">
            <v>1000</v>
          </cell>
          <cell r="E1115" t="str">
            <v>P</v>
          </cell>
          <cell r="F1115" t="str">
            <v>EXIDIA</v>
          </cell>
          <cell r="G1115">
            <v>15</v>
          </cell>
          <cell r="H1115">
            <v>2</v>
          </cell>
          <cell r="I1115" t="str">
            <v>EUR</v>
          </cell>
          <cell r="J1115">
            <v>2135.1799999999998</v>
          </cell>
          <cell r="K1115" t="str">
            <v>TM</v>
          </cell>
          <cell r="L1115" t="str">
            <v>000000000000523700</v>
          </cell>
        </row>
        <row r="1116">
          <cell r="A1116">
            <v>523723</v>
          </cell>
          <cell r="B1116" t="str">
            <v>HYDRAULIC OIL TNX 46  KG.850</v>
          </cell>
          <cell r="D1116">
            <v>850</v>
          </cell>
          <cell r="E1116" t="str">
            <v>P</v>
          </cell>
          <cell r="F1116" t="str">
            <v>EXIDIA</v>
          </cell>
          <cell r="G1116">
            <v>15</v>
          </cell>
          <cell r="H1116">
            <v>2</v>
          </cell>
          <cell r="I1116" t="str">
            <v>EUR</v>
          </cell>
          <cell r="J1116">
            <v>2017.56</v>
          </cell>
          <cell r="K1116" t="str">
            <v>PZ</v>
          </cell>
          <cell r="L1116" t="str">
            <v>000000000000523723</v>
          </cell>
        </row>
        <row r="1117">
          <cell r="A1117">
            <v>523800</v>
          </cell>
          <cell r="B1117" t="str">
            <v>HYDROIL GF 32           SF</v>
          </cell>
          <cell r="D1117">
            <v>1000</v>
          </cell>
          <cell r="E1117" t="str">
            <v>P</v>
          </cell>
          <cell r="F1117" t="str">
            <v>RADULA,BLAS.LH,HLIFT</v>
          </cell>
          <cell r="G1117">
            <v>22</v>
          </cell>
          <cell r="H1117">
            <v>2</v>
          </cell>
          <cell r="I1117" t="str">
            <v>EUR</v>
          </cell>
          <cell r="J1117">
            <v>1437.08</v>
          </cell>
          <cell r="K1117" t="str">
            <v>TM</v>
          </cell>
          <cell r="L1117" t="str">
            <v>000000000000523800</v>
          </cell>
        </row>
        <row r="1118">
          <cell r="A1118">
            <v>523811</v>
          </cell>
          <cell r="B1118" t="str">
            <v>HYDROIL GF 32    180 KG FS</v>
          </cell>
          <cell r="D1118">
            <v>180</v>
          </cell>
          <cell r="E1118" t="str">
            <v>P</v>
          </cell>
          <cell r="F1118" t="str">
            <v>RADULA,BLAS.LH,HLIFT</v>
          </cell>
          <cell r="G1118">
            <v>22</v>
          </cell>
          <cell r="H1118">
            <v>2</v>
          </cell>
          <cell r="I1118" t="str">
            <v>EUR</v>
          </cell>
          <cell r="J1118">
            <v>300.93</v>
          </cell>
          <cell r="K1118" t="str">
            <v>PZ</v>
          </cell>
          <cell r="L1118" t="str">
            <v>000000000000523811</v>
          </cell>
        </row>
        <row r="1119">
          <cell r="A1119">
            <v>523823</v>
          </cell>
          <cell r="B1119" t="str">
            <v>HYDROIL GF 32      850 KG CV</v>
          </cell>
          <cell r="D1119">
            <v>850</v>
          </cell>
          <cell r="E1119" t="str">
            <v>P</v>
          </cell>
          <cell r="F1119" t="str">
            <v>RADULA,BLAS.LH,HLIFT</v>
          </cell>
          <cell r="G1119">
            <v>22</v>
          </cell>
          <cell r="H1119">
            <v>2</v>
          </cell>
          <cell r="I1119" t="str">
            <v>EUR</v>
          </cell>
          <cell r="J1119">
            <v>1424.24</v>
          </cell>
          <cell r="K1119" t="str">
            <v>PZ</v>
          </cell>
          <cell r="L1119" t="str">
            <v>000000000000523823</v>
          </cell>
        </row>
        <row r="1120">
          <cell r="A1120">
            <v>523830</v>
          </cell>
          <cell r="B1120" t="str">
            <v>HYDROIL GF 32    48 KG  FS</v>
          </cell>
          <cell r="D1120">
            <v>48</v>
          </cell>
          <cell r="E1120" t="str">
            <v>P</v>
          </cell>
          <cell r="F1120" t="str">
            <v>RADULA,BLAS.LH,HLIFT</v>
          </cell>
          <cell r="G1120">
            <v>22</v>
          </cell>
          <cell r="H1120">
            <v>2</v>
          </cell>
          <cell r="I1120" t="str">
            <v>EUR</v>
          </cell>
          <cell r="J1120">
            <v>91</v>
          </cell>
          <cell r="K1120" t="str">
            <v>PZ</v>
          </cell>
          <cell r="L1120" t="str">
            <v>000000000000523830</v>
          </cell>
          <cell r="N1120">
            <v>0.94997730000000002</v>
          </cell>
          <cell r="O1120">
            <v>91</v>
          </cell>
        </row>
        <row r="1121">
          <cell r="A1121">
            <v>523840</v>
          </cell>
          <cell r="B1121" t="str">
            <v>HYDROIL GF 32    18 KG  SE</v>
          </cell>
          <cell r="D1121">
            <v>18</v>
          </cell>
          <cell r="E1121" t="str">
            <v>P</v>
          </cell>
          <cell r="F1121" t="str">
            <v>RADULA,BLAS.LH,HLIFT</v>
          </cell>
          <cell r="G1121">
            <v>22</v>
          </cell>
          <cell r="H1121">
            <v>2</v>
          </cell>
          <cell r="I1121" t="str">
            <v>EUR</v>
          </cell>
          <cell r="J1121">
            <v>33.42</v>
          </cell>
          <cell r="K1121" t="str">
            <v>PZ</v>
          </cell>
          <cell r="L1121" t="str">
            <v>000000000000523840</v>
          </cell>
        </row>
        <row r="1122">
          <cell r="A1122">
            <v>523900</v>
          </cell>
          <cell r="B1122" t="str">
            <v>HYDROIL GF 46           SF</v>
          </cell>
          <cell r="D1122">
            <v>1000</v>
          </cell>
          <cell r="E1122" t="str">
            <v>P</v>
          </cell>
          <cell r="F1122" t="str">
            <v>RADULA,BLAS.LH,HLIFT</v>
          </cell>
          <cell r="G1122">
            <v>22</v>
          </cell>
          <cell r="H1122">
            <v>2</v>
          </cell>
          <cell r="I1122" t="str">
            <v>EUR</v>
          </cell>
          <cell r="J1122">
            <v>1451.09</v>
          </cell>
          <cell r="K1122" t="str">
            <v>TM</v>
          </cell>
          <cell r="L1122" t="str">
            <v>000000000000523900</v>
          </cell>
        </row>
        <row r="1123">
          <cell r="A1123">
            <v>523911</v>
          </cell>
          <cell r="B1123" t="str">
            <v>HYDROIL GF 46    180 KG FS</v>
          </cell>
          <cell r="D1123">
            <v>180</v>
          </cell>
          <cell r="E1123" t="str">
            <v>P</v>
          </cell>
          <cell r="F1123" t="str">
            <v>RADULA,BLAS.LH,HLIFT</v>
          </cell>
          <cell r="G1123">
            <v>22</v>
          </cell>
          <cell r="H1123">
            <v>2</v>
          </cell>
          <cell r="I1123" t="str">
            <v>EUR</v>
          </cell>
          <cell r="J1123">
            <v>303.42</v>
          </cell>
          <cell r="K1123" t="str">
            <v>PZ</v>
          </cell>
          <cell r="L1123" t="str">
            <v>000000000000523911</v>
          </cell>
        </row>
        <row r="1124">
          <cell r="A1124">
            <v>523923</v>
          </cell>
          <cell r="B1124" t="str">
            <v>HYDROIL GF 46    850 KG CV</v>
          </cell>
          <cell r="D1124">
            <v>850</v>
          </cell>
          <cell r="E1124" t="str">
            <v>P</v>
          </cell>
          <cell r="F1124" t="str">
            <v>RADULA,BLAS.LH,HLIFT</v>
          </cell>
          <cell r="G1124">
            <v>22</v>
          </cell>
          <cell r="H1124">
            <v>2</v>
          </cell>
          <cell r="I1124" t="str">
            <v>EUR</v>
          </cell>
          <cell r="J1124">
            <v>1436.14</v>
          </cell>
          <cell r="K1124" t="str">
            <v>PZ</v>
          </cell>
          <cell r="L1124" t="str">
            <v>000000000000523923</v>
          </cell>
        </row>
        <row r="1125">
          <cell r="A1125">
            <v>523930</v>
          </cell>
          <cell r="B1125" t="str">
            <v>HYDROIL GF 46    48 KG  FS</v>
          </cell>
          <cell r="D1125">
            <v>48</v>
          </cell>
          <cell r="E1125" t="str">
            <v>P</v>
          </cell>
          <cell r="F1125" t="str">
            <v>RADULA,BLAS.LH,HLIFT</v>
          </cell>
          <cell r="G1125">
            <v>22</v>
          </cell>
          <cell r="H1125">
            <v>2</v>
          </cell>
          <cell r="I1125" t="str">
            <v>EUR</v>
          </cell>
          <cell r="J1125">
            <v>97</v>
          </cell>
          <cell r="K1125" t="str">
            <v>PZ</v>
          </cell>
          <cell r="L1125" t="str">
            <v>000000000000523930</v>
          </cell>
          <cell r="N1125">
            <v>1.0080138999999999</v>
          </cell>
          <cell r="O1125">
            <v>97</v>
          </cell>
        </row>
        <row r="1126">
          <cell r="A1126">
            <v>523940</v>
          </cell>
          <cell r="B1126" t="str">
            <v>HYDROIL GF 46    18 KG  SE</v>
          </cell>
          <cell r="D1126">
            <v>18</v>
          </cell>
          <cell r="E1126" t="str">
            <v>P</v>
          </cell>
          <cell r="F1126" t="str">
            <v>RADULA,BLAS.LH,HLIFT</v>
          </cell>
          <cell r="G1126">
            <v>22</v>
          </cell>
          <cell r="H1126">
            <v>2</v>
          </cell>
          <cell r="I1126" t="str">
            <v>EUR</v>
          </cell>
          <cell r="J1126">
            <v>33.67</v>
          </cell>
          <cell r="K1126" t="str">
            <v>PZ</v>
          </cell>
          <cell r="L1126" t="str">
            <v>000000000000523940</v>
          </cell>
        </row>
        <row r="1127">
          <cell r="A1127">
            <v>524000</v>
          </cell>
          <cell r="B1127" t="str">
            <v>HYDROIL GF 68           SF</v>
          </cell>
          <cell r="D1127">
            <v>1000</v>
          </cell>
          <cell r="E1127" t="str">
            <v>P</v>
          </cell>
          <cell r="F1127" t="str">
            <v>RADULA,BLAS.LH,HLIFT</v>
          </cell>
          <cell r="G1127">
            <v>22</v>
          </cell>
          <cell r="H1127">
            <v>2</v>
          </cell>
          <cell r="I1127" t="str">
            <v>EUR</v>
          </cell>
          <cell r="J1127">
            <v>1478.24</v>
          </cell>
          <cell r="K1127" t="str">
            <v>TM</v>
          </cell>
          <cell r="L1127" t="str">
            <v>000000000000524000</v>
          </cell>
        </row>
        <row r="1128">
          <cell r="A1128">
            <v>524011</v>
          </cell>
          <cell r="B1128" t="str">
            <v>HYDROIL GF 68    180 KG FS</v>
          </cell>
          <cell r="D1128">
            <v>180</v>
          </cell>
          <cell r="E1128" t="str">
            <v>P</v>
          </cell>
          <cell r="F1128" t="str">
            <v>RADULA,BLAS.LH,HLIFT</v>
          </cell>
          <cell r="G1128">
            <v>22</v>
          </cell>
          <cell r="H1128">
            <v>2</v>
          </cell>
          <cell r="I1128" t="str">
            <v>EUR</v>
          </cell>
          <cell r="J1128">
            <v>308.33999999999997</v>
          </cell>
          <cell r="K1128" t="str">
            <v>PZ</v>
          </cell>
          <cell r="L1128" t="str">
            <v>000000000000524011</v>
          </cell>
        </row>
        <row r="1129">
          <cell r="A1129">
            <v>524023</v>
          </cell>
          <cell r="B1129" t="str">
            <v>HYDROIL GF 68    850 KG CV</v>
          </cell>
          <cell r="D1129">
            <v>850</v>
          </cell>
          <cell r="E1129" t="str">
            <v>P</v>
          </cell>
          <cell r="F1129" t="str">
            <v>RADULA,BLAS.LH,HLIFT</v>
          </cell>
          <cell r="G1129">
            <v>22</v>
          </cell>
          <cell r="H1129">
            <v>2</v>
          </cell>
          <cell r="I1129" t="str">
            <v>EUR</v>
          </cell>
          <cell r="J1129">
            <v>1459.22</v>
          </cell>
          <cell r="K1129" t="str">
            <v>PZ</v>
          </cell>
          <cell r="L1129" t="str">
            <v>000000000000524023</v>
          </cell>
        </row>
        <row r="1130">
          <cell r="A1130">
            <v>524030</v>
          </cell>
          <cell r="B1130" t="str">
            <v>HYDROIL GF 68    48 KG  FS</v>
          </cell>
          <cell r="D1130">
            <v>48</v>
          </cell>
          <cell r="E1130" t="str">
            <v>P</v>
          </cell>
          <cell r="F1130" t="str">
            <v>RADULA,BLAS.LH,HLIFT</v>
          </cell>
          <cell r="G1130">
            <v>22</v>
          </cell>
          <cell r="H1130">
            <v>2</v>
          </cell>
          <cell r="I1130" t="str">
            <v>EUR</v>
          </cell>
          <cell r="J1130">
            <v>93</v>
          </cell>
          <cell r="K1130" t="str">
            <v>PZ</v>
          </cell>
          <cell r="L1130" t="str">
            <v>000000000000524030</v>
          </cell>
          <cell r="N1130">
            <v>0.96817049999999993</v>
          </cell>
          <cell r="O1130">
            <v>93</v>
          </cell>
        </row>
        <row r="1131">
          <cell r="A1131">
            <v>524040</v>
          </cell>
          <cell r="B1131" t="str">
            <v>HYDROIL GF 68    18 KG  SE</v>
          </cell>
          <cell r="D1131">
            <v>18</v>
          </cell>
          <cell r="E1131" t="str">
            <v>P</v>
          </cell>
          <cell r="F1131" t="str">
            <v>RADULA,BLAS.LH,HLIFT</v>
          </cell>
          <cell r="G1131">
            <v>22</v>
          </cell>
          <cell r="H1131">
            <v>2</v>
          </cell>
          <cell r="I1131" t="str">
            <v>EUR</v>
          </cell>
          <cell r="J1131">
            <v>34.159999999999997</v>
          </cell>
          <cell r="K1131" t="str">
            <v>PZ</v>
          </cell>
          <cell r="L1131" t="str">
            <v>000000000000524040</v>
          </cell>
        </row>
        <row r="1132">
          <cell r="A1132">
            <v>524100</v>
          </cell>
          <cell r="B1132" t="str">
            <v>ROLLING AST 2      SF</v>
          </cell>
          <cell r="D1132">
            <v>1000</v>
          </cell>
          <cell r="E1132" t="str">
            <v>P</v>
          </cell>
          <cell r="F1132" t="str">
            <v>Acer,Arnica,ROTRAATF</v>
          </cell>
          <cell r="G1132">
            <v>11</v>
          </cell>
          <cell r="H1132">
            <v>2</v>
          </cell>
          <cell r="I1132" t="str">
            <v>EUR</v>
          </cell>
          <cell r="J1132">
            <v>2536.37</v>
          </cell>
          <cell r="K1132" t="str">
            <v>TM</v>
          </cell>
          <cell r="L1132" t="str">
            <v>000000000000524100</v>
          </cell>
        </row>
        <row r="1133">
          <cell r="A1133">
            <v>524123</v>
          </cell>
          <cell r="B1133" t="str">
            <v>ROLLING AST 2      KG.850</v>
          </cell>
          <cell r="D1133">
            <v>850</v>
          </cell>
          <cell r="E1133" t="str">
            <v>P</v>
          </cell>
          <cell r="F1133" t="str">
            <v>Acer,Arnica,ROTRAATF</v>
          </cell>
          <cell r="G1133">
            <v>11</v>
          </cell>
          <cell r="H1133">
            <v>2</v>
          </cell>
          <cell r="I1133" t="str">
            <v>EUR</v>
          </cell>
          <cell r="J1133">
            <v>2361.75</v>
          </cell>
          <cell r="K1133" t="str">
            <v>PZ</v>
          </cell>
          <cell r="L1133" t="str">
            <v>000000000000524123</v>
          </cell>
        </row>
        <row r="1134">
          <cell r="A1134">
            <v>524200</v>
          </cell>
          <cell r="B1134" t="str">
            <v>AGIP SHOCK ABSORBER 503  SF</v>
          </cell>
          <cell r="D1134">
            <v>1000</v>
          </cell>
          <cell r="E1134" t="str">
            <v>P</v>
          </cell>
          <cell r="F1134" t="str">
            <v>Acer,Arnica,ROTRAATF</v>
          </cell>
          <cell r="G1134">
            <v>11</v>
          </cell>
          <cell r="H1134">
            <v>2</v>
          </cell>
          <cell r="I1134" t="str">
            <v>EUR</v>
          </cell>
          <cell r="J1134">
            <v>3512.46</v>
          </cell>
          <cell r="K1134" t="str">
            <v>TM</v>
          </cell>
          <cell r="L1134" t="str">
            <v>000000000000524200</v>
          </cell>
        </row>
        <row r="1135">
          <cell r="A1135">
            <v>524212</v>
          </cell>
          <cell r="B1135" t="str">
            <v>AGIP SHOCK ABSORBER 503   KG.170</v>
          </cell>
          <cell r="D1135">
            <v>170</v>
          </cell>
          <cell r="E1135" t="str">
            <v>P</v>
          </cell>
          <cell r="F1135" t="str">
            <v>Acer,Arnica,ROTRAATF</v>
          </cell>
          <cell r="G1135">
            <v>11</v>
          </cell>
          <cell r="H1135">
            <v>2</v>
          </cell>
          <cell r="I1135" t="str">
            <v>EUR</v>
          </cell>
          <cell r="J1135">
            <v>638.52</v>
          </cell>
          <cell r="K1135" t="str">
            <v>PZ</v>
          </cell>
          <cell r="L1135" t="str">
            <v>000000000000524212</v>
          </cell>
        </row>
        <row r="1136">
          <cell r="A1136">
            <v>524300</v>
          </cell>
          <cell r="B1136" t="str">
            <v>AGIP TRAFILA 605  SF</v>
          </cell>
          <cell r="D1136">
            <v>1000</v>
          </cell>
          <cell r="E1136" t="str">
            <v>P</v>
          </cell>
          <cell r="F1136" t="str">
            <v>ALNUS, SIMBLUM</v>
          </cell>
          <cell r="G1136">
            <v>20</v>
          </cell>
          <cell r="H1136">
            <v>2</v>
          </cell>
          <cell r="I1136" t="str">
            <v>EUR</v>
          </cell>
          <cell r="J1136">
            <v>2121.46</v>
          </cell>
          <cell r="K1136" t="str">
            <v>TM</v>
          </cell>
          <cell r="L1136" t="str">
            <v>000000000000524300</v>
          </cell>
        </row>
        <row r="1137">
          <cell r="A1137">
            <v>524311</v>
          </cell>
          <cell r="B1137" t="str">
            <v>AGIP TRAFILA 605    FS</v>
          </cell>
          <cell r="D1137">
            <v>180</v>
          </cell>
          <cell r="E1137" t="str">
            <v>P</v>
          </cell>
          <cell r="F1137" t="str">
            <v>ALNUS, SIMBLUM</v>
          </cell>
          <cell r="G1137">
            <v>20</v>
          </cell>
          <cell r="H1137">
            <v>2</v>
          </cell>
          <cell r="I1137" t="str">
            <v>EUR</v>
          </cell>
          <cell r="J1137">
            <v>424.12</v>
          </cell>
          <cell r="K1137" t="str">
            <v>PZ</v>
          </cell>
          <cell r="L1137" t="str">
            <v>000000000000524311</v>
          </cell>
        </row>
        <row r="1138">
          <cell r="A1138">
            <v>524400</v>
          </cell>
          <cell r="B1138" t="str">
            <v>AGIP TRAFILA 607</v>
          </cell>
          <cell r="D1138">
            <v>1000</v>
          </cell>
          <cell r="E1138" t="str">
            <v>P</v>
          </cell>
          <cell r="F1138" t="str">
            <v>ALNUS, SIMBLUM</v>
          </cell>
          <cell r="G1138">
            <v>20</v>
          </cell>
          <cell r="H1138">
            <v>2</v>
          </cell>
          <cell r="I1138" t="str">
            <v>EUR</v>
          </cell>
          <cell r="J1138">
            <v>1848.63</v>
          </cell>
          <cell r="K1138" t="str">
            <v>TM</v>
          </cell>
          <cell r="L1138" t="str">
            <v>000000000000524400</v>
          </cell>
        </row>
        <row r="1139">
          <cell r="A1139">
            <v>524411</v>
          </cell>
          <cell r="B1139" t="str">
            <v>AGIP TRAFILA 607        FS</v>
          </cell>
          <cell r="D1139">
            <v>180</v>
          </cell>
          <cell r="E1139" t="str">
            <v>P</v>
          </cell>
          <cell r="F1139" t="str">
            <v>ALNUS, SIMBLUM</v>
          </cell>
          <cell r="G1139">
            <v>20</v>
          </cell>
          <cell r="H1139">
            <v>2</v>
          </cell>
          <cell r="I1139" t="str">
            <v>EUR</v>
          </cell>
          <cell r="J1139">
            <v>375.01</v>
          </cell>
          <cell r="K1139" t="str">
            <v>PZ</v>
          </cell>
          <cell r="L1139" t="str">
            <v>000000000000524411</v>
          </cell>
        </row>
        <row r="1140">
          <cell r="A1140">
            <v>524600</v>
          </cell>
          <cell r="B1140" t="str">
            <v>TELIUM VSF 320</v>
          </cell>
          <cell r="D1140">
            <v>1000</v>
          </cell>
          <cell r="E1140" t="str">
            <v>P</v>
          </cell>
          <cell r="F1140" t="str">
            <v>BLASIA, BLASIA S</v>
          </cell>
          <cell r="G1140">
            <v>13</v>
          </cell>
          <cell r="H1140">
            <v>2</v>
          </cell>
          <cell r="I1140" t="str">
            <v>EUR</v>
          </cell>
          <cell r="J1140">
            <v>4655.4399999999996</v>
          </cell>
          <cell r="K1140" t="str">
            <v>TM</v>
          </cell>
          <cell r="L1140" t="str">
            <v>000000000000524600</v>
          </cell>
        </row>
        <row r="1141">
          <cell r="A1141">
            <v>524611</v>
          </cell>
          <cell r="B1141" t="str">
            <v>TELIUM VSF 320     FS</v>
          </cell>
          <cell r="D1141">
            <v>180</v>
          </cell>
          <cell r="E1141" t="str">
            <v>P</v>
          </cell>
          <cell r="F1141" t="str">
            <v>BLASIA, BLASIA S</v>
          </cell>
          <cell r="G1141">
            <v>13</v>
          </cell>
          <cell r="H1141">
            <v>2</v>
          </cell>
          <cell r="I1141" t="str">
            <v>EUR</v>
          </cell>
          <cell r="J1141">
            <v>880.24</v>
          </cell>
          <cell r="K1141" t="str">
            <v>PZ</v>
          </cell>
          <cell r="L1141" t="str">
            <v>000000000000524611</v>
          </cell>
        </row>
        <row r="1142">
          <cell r="A1142">
            <v>524623</v>
          </cell>
          <cell r="B1142" t="str">
            <v>TELIUM VSF 320    850 KG  CV</v>
          </cell>
          <cell r="D1142">
            <v>850</v>
          </cell>
          <cell r="E1142" t="str">
            <v>P</v>
          </cell>
          <cell r="F1142" t="str">
            <v>BLASIA, BLASIA S</v>
          </cell>
          <cell r="G1142">
            <v>13</v>
          </cell>
          <cell r="H1142">
            <v>2</v>
          </cell>
          <cell r="I1142" t="str">
            <v>EUR</v>
          </cell>
          <cell r="J1142">
            <v>4159.84</v>
          </cell>
          <cell r="K1142" t="str">
            <v>PZ</v>
          </cell>
          <cell r="L1142" t="str">
            <v>000000000000524623</v>
          </cell>
        </row>
        <row r="1143">
          <cell r="A1143">
            <v>524640</v>
          </cell>
          <cell r="B1143" t="str">
            <v>TELIUM VSF 320     18 KG  SE</v>
          </cell>
          <cell r="D1143">
            <v>18</v>
          </cell>
          <cell r="E1143" t="str">
            <v>P</v>
          </cell>
          <cell r="F1143" t="str">
            <v>BLASIA, BLASIA S</v>
          </cell>
          <cell r="G1143">
            <v>13</v>
          </cell>
          <cell r="H1143">
            <v>2</v>
          </cell>
          <cell r="I1143" t="str">
            <v>EUR</v>
          </cell>
          <cell r="J1143">
            <v>91.7</v>
          </cell>
          <cell r="K1143" t="str">
            <v>PZ</v>
          </cell>
          <cell r="L1143" t="str">
            <v>000000000000524640</v>
          </cell>
        </row>
        <row r="1144">
          <cell r="A1144">
            <v>524800</v>
          </cell>
          <cell r="B1144" t="str">
            <v>GR CT 0     SF</v>
          </cell>
          <cell r="D1144">
            <v>1000</v>
          </cell>
          <cell r="E1144" t="str">
            <v>P</v>
          </cell>
          <cell r="F1144" t="str">
            <v>GRASSI INDUSTRIA</v>
          </cell>
          <cell r="G1144">
            <v>23</v>
          </cell>
          <cell r="H1144">
            <v>2</v>
          </cell>
          <cell r="I1144" t="str">
            <v>EUR</v>
          </cell>
          <cell r="J1144">
            <v>2009.55</v>
          </cell>
          <cell r="K1144" t="str">
            <v>TM</v>
          </cell>
          <cell r="L1144" t="str">
            <v>000000000000524800</v>
          </cell>
        </row>
        <row r="1145">
          <cell r="A1145">
            <v>524825</v>
          </cell>
          <cell r="B1145" t="str">
            <v>GREASE CT 0  KG 180</v>
          </cell>
          <cell r="D1145">
            <v>180</v>
          </cell>
          <cell r="E1145" t="str">
            <v>P</v>
          </cell>
          <cell r="F1145" t="str">
            <v>GRASSI INDUSTRIA</v>
          </cell>
          <cell r="G1145">
            <v>23</v>
          </cell>
          <cell r="H1145">
            <v>2</v>
          </cell>
          <cell r="I1145" t="str">
            <v>EUR</v>
          </cell>
          <cell r="J1145">
            <v>427.41</v>
          </cell>
          <cell r="K1145" t="str">
            <v>PZ</v>
          </cell>
          <cell r="L1145" t="str">
            <v>000000000000524825</v>
          </cell>
        </row>
        <row r="1146">
          <cell r="A1146">
            <v>524854</v>
          </cell>
          <cell r="B1146" t="str">
            <v>GR CT 0  18 kg.</v>
          </cell>
          <cell r="D1146">
            <v>18</v>
          </cell>
          <cell r="E1146" t="str">
            <v>P</v>
          </cell>
          <cell r="F1146" t="str">
            <v>GRASSI INDUSTRIA</v>
          </cell>
          <cell r="G1146">
            <v>23</v>
          </cell>
          <cell r="H1146">
            <v>2</v>
          </cell>
          <cell r="I1146" t="str">
            <v>EUR</v>
          </cell>
          <cell r="J1146">
            <v>44.37</v>
          </cell>
          <cell r="K1146" t="str">
            <v>PZ</v>
          </cell>
          <cell r="L1146" t="str">
            <v>000000000000524854</v>
          </cell>
        </row>
        <row r="1147">
          <cell r="A1147">
            <v>524900</v>
          </cell>
          <cell r="B1147" t="str">
            <v>SILIS GREASE HTL 1   SF</v>
          </cell>
          <cell r="D1147">
            <v>1000</v>
          </cell>
          <cell r="E1147" t="str">
            <v>P</v>
          </cell>
          <cell r="F1147" t="str">
            <v>GRASSI INDUSTRIA</v>
          </cell>
          <cell r="G1147">
            <v>23</v>
          </cell>
          <cell r="H1147">
            <v>2</v>
          </cell>
          <cell r="I1147" t="str">
            <v>EUR</v>
          </cell>
          <cell r="J1147">
            <v>2546.31</v>
          </cell>
          <cell r="K1147" t="str">
            <v>TM</v>
          </cell>
          <cell r="L1147" t="str">
            <v>000000000000524900</v>
          </cell>
        </row>
        <row r="1148">
          <cell r="A1148">
            <v>524925</v>
          </cell>
          <cell r="B1148" t="str">
            <v>SILIS GREASE HTL 1 KG.180</v>
          </cell>
          <cell r="D1148">
            <v>180</v>
          </cell>
          <cell r="E1148" t="str">
            <v>P</v>
          </cell>
          <cell r="F1148" t="str">
            <v>GRASSI INDUSTRIA</v>
          </cell>
          <cell r="G1148">
            <v>23</v>
          </cell>
          <cell r="H1148">
            <v>2</v>
          </cell>
          <cell r="I1148" t="str">
            <v>EUR</v>
          </cell>
          <cell r="J1148">
            <v>504.2</v>
          </cell>
          <cell r="K1148" t="str">
            <v>PZ</v>
          </cell>
          <cell r="L1148" t="str">
            <v>000000000000524925</v>
          </cell>
        </row>
        <row r="1149">
          <cell r="A1149">
            <v>524954</v>
          </cell>
          <cell r="B1149" t="str">
            <v>SILIS GREASE HTL 1 KG.18</v>
          </cell>
          <cell r="D1149">
            <v>18</v>
          </cell>
          <cell r="E1149" t="str">
            <v>P</v>
          </cell>
          <cell r="F1149" t="str">
            <v>GRASSI INDUSTRIA</v>
          </cell>
          <cell r="G1149">
            <v>23</v>
          </cell>
          <cell r="H1149">
            <v>2</v>
          </cell>
          <cell r="I1149" t="str">
            <v>EUR</v>
          </cell>
          <cell r="J1149">
            <v>54.03</v>
          </cell>
          <cell r="K1149" t="str">
            <v>PZ</v>
          </cell>
          <cell r="L1149" t="str">
            <v>000000000000524954</v>
          </cell>
        </row>
        <row r="1150">
          <cell r="A1150">
            <v>525000</v>
          </cell>
          <cell r="B1150" t="str">
            <v>LITIO GREASE 475  SF</v>
          </cell>
          <cell r="D1150">
            <v>1000</v>
          </cell>
          <cell r="E1150" t="str">
            <v>P</v>
          </cell>
          <cell r="F1150" t="str">
            <v>GRASSI INDUSTRIA</v>
          </cell>
          <cell r="G1150">
            <v>23</v>
          </cell>
          <cell r="H1150">
            <v>2</v>
          </cell>
          <cell r="I1150" t="str">
            <v>EUR</v>
          </cell>
          <cell r="J1150">
            <v>2388.8200000000002</v>
          </cell>
          <cell r="K1150" t="str">
            <v>TM</v>
          </cell>
          <cell r="L1150" t="str">
            <v>000000000000525000</v>
          </cell>
        </row>
        <row r="1151">
          <cell r="A1151">
            <v>525025</v>
          </cell>
          <cell r="B1151" t="str">
            <v>LITIO GREASE 475  KG.180</v>
          </cell>
          <cell r="D1151">
            <v>180</v>
          </cell>
          <cell r="E1151" t="str">
            <v>P</v>
          </cell>
          <cell r="F1151" t="str">
            <v>GRASSI INDUSTRIA</v>
          </cell>
          <cell r="G1151">
            <v>23</v>
          </cell>
          <cell r="H1151">
            <v>2</v>
          </cell>
          <cell r="I1151" t="str">
            <v>EUR</v>
          </cell>
          <cell r="J1151">
            <v>495.67</v>
          </cell>
          <cell r="K1151" t="str">
            <v>PZ</v>
          </cell>
          <cell r="L1151" t="str">
            <v>000000000000525025</v>
          </cell>
        </row>
        <row r="1152">
          <cell r="A1152">
            <v>525054</v>
          </cell>
          <cell r="B1152" t="str">
            <v>LITIO GREASE 475  SE</v>
          </cell>
          <cell r="D1152">
            <v>18</v>
          </cell>
          <cell r="E1152" t="str">
            <v>P</v>
          </cell>
          <cell r="F1152" t="str">
            <v>GRASSI INDUSTRIA</v>
          </cell>
          <cell r="G1152">
            <v>23</v>
          </cell>
          <cell r="H1152">
            <v>2</v>
          </cell>
          <cell r="I1152" t="str">
            <v>EUR</v>
          </cell>
          <cell r="J1152">
            <v>51.2</v>
          </cell>
          <cell r="K1152" t="str">
            <v>PZ</v>
          </cell>
          <cell r="L1152" t="str">
            <v>000000000000525054</v>
          </cell>
        </row>
        <row r="1153">
          <cell r="A1153">
            <v>525900</v>
          </cell>
          <cell r="B1153" t="str">
            <v>AGIP SAPIS 425 SAE 40</v>
          </cell>
          <cell r="D1153">
            <v>1000</v>
          </cell>
          <cell r="E1153" t="str">
            <v>P</v>
          </cell>
          <cell r="F1153" t="str">
            <v>DIESEL ALTRI</v>
          </cell>
          <cell r="G1153">
            <v>5</v>
          </cell>
          <cell r="H1153">
            <v>2</v>
          </cell>
          <cell r="I1153" t="str">
            <v>EUR</v>
          </cell>
          <cell r="J1153">
            <v>2258.9899999999998</v>
          </cell>
          <cell r="K1153" t="str">
            <v>TM</v>
          </cell>
          <cell r="L1153" t="str">
            <v>000000000000525900</v>
          </cell>
        </row>
        <row r="1154">
          <cell r="A1154">
            <v>526200</v>
          </cell>
          <cell r="B1154" t="str">
            <v>CLADIUM FS 30           SF</v>
          </cell>
          <cell r="D1154">
            <v>1000</v>
          </cell>
          <cell r="E1154" t="str">
            <v>P</v>
          </cell>
          <cell r="F1154" t="str">
            <v>CLADIUM</v>
          </cell>
          <cell r="G1154">
            <v>29</v>
          </cell>
          <cell r="H1154">
            <v>2</v>
          </cell>
          <cell r="I1154" t="str">
            <v>EUR</v>
          </cell>
          <cell r="J1154">
            <v>1996.05</v>
          </cell>
          <cell r="K1154" t="str">
            <v>TM</v>
          </cell>
          <cell r="L1154" t="str">
            <v>000000000000526200</v>
          </cell>
        </row>
        <row r="1155">
          <cell r="A1155">
            <v>526211</v>
          </cell>
          <cell r="B1155" t="str">
            <v>CLADIUM FS 30    180 KG FS</v>
          </cell>
          <cell r="D1155">
            <v>180</v>
          </cell>
          <cell r="E1155" t="str">
            <v>P</v>
          </cell>
          <cell r="F1155" t="str">
            <v>CLADIUM</v>
          </cell>
          <cell r="G1155">
            <v>29</v>
          </cell>
          <cell r="H1155">
            <v>2</v>
          </cell>
          <cell r="I1155" t="str">
            <v>EUR</v>
          </cell>
          <cell r="J1155">
            <v>401.52</v>
          </cell>
          <cell r="K1155" t="str">
            <v>PZ</v>
          </cell>
          <cell r="L1155" t="str">
            <v>000000000000526211</v>
          </cell>
        </row>
        <row r="1156">
          <cell r="A1156">
            <v>526300</v>
          </cell>
          <cell r="B1156" t="str">
            <v>CLADIUM FS 40           SF</v>
          </cell>
          <cell r="D1156">
            <v>1000</v>
          </cell>
          <cell r="E1156" t="str">
            <v>P</v>
          </cell>
          <cell r="F1156" t="str">
            <v>CLADIUM</v>
          </cell>
          <cell r="G1156">
            <v>29</v>
          </cell>
          <cell r="H1156">
            <v>2</v>
          </cell>
          <cell r="I1156" t="str">
            <v>EUR</v>
          </cell>
          <cell r="J1156">
            <v>2011.19</v>
          </cell>
          <cell r="K1156" t="str">
            <v>TM</v>
          </cell>
          <cell r="L1156" t="str">
            <v>000000000000526300</v>
          </cell>
        </row>
        <row r="1157">
          <cell r="A1157">
            <v>526311</v>
          </cell>
          <cell r="B1157" t="str">
            <v>CLADIUM FS 40    180 KG FS</v>
          </cell>
          <cell r="D1157">
            <v>180</v>
          </cell>
          <cell r="E1157" t="str">
            <v>P</v>
          </cell>
          <cell r="F1157" t="str">
            <v>CLADIUM</v>
          </cell>
          <cell r="G1157">
            <v>29</v>
          </cell>
          <cell r="H1157">
            <v>2</v>
          </cell>
          <cell r="I1157" t="str">
            <v>EUR</v>
          </cell>
          <cell r="J1157">
            <v>404.24</v>
          </cell>
          <cell r="K1157" t="str">
            <v>PZ</v>
          </cell>
          <cell r="L1157" t="str">
            <v>000000000000526311</v>
          </cell>
        </row>
        <row r="1158">
          <cell r="A1158">
            <v>526400</v>
          </cell>
          <cell r="B1158" t="str">
            <v>SAPIS 415               SF</v>
          </cell>
          <cell r="D1158">
            <v>1000</v>
          </cell>
          <cell r="E1158" t="str">
            <v>P</v>
          </cell>
          <cell r="F1158" t="str">
            <v>CLADIUM</v>
          </cell>
          <cell r="G1158">
            <v>29</v>
          </cell>
          <cell r="H1158">
            <v>2</v>
          </cell>
          <cell r="I1158" t="str">
            <v>EUR</v>
          </cell>
          <cell r="J1158">
            <v>2161.19</v>
          </cell>
          <cell r="K1158" t="str">
            <v>TM</v>
          </cell>
          <cell r="L1158" t="str">
            <v>000000000000526400</v>
          </cell>
        </row>
        <row r="1159">
          <cell r="A1159">
            <v>526500</v>
          </cell>
          <cell r="B1159" t="str">
            <v>ACER 680                SF</v>
          </cell>
          <cell r="D1159">
            <v>1000</v>
          </cell>
          <cell r="E1159" t="str">
            <v>P</v>
          </cell>
          <cell r="F1159" t="str">
            <v>Acer,Arnica,ROTRAATF</v>
          </cell>
          <cell r="G1159">
            <v>11</v>
          </cell>
          <cell r="H1159">
            <v>2</v>
          </cell>
          <cell r="I1159" t="str">
            <v>EUR</v>
          </cell>
          <cell r="J1159">
            <v>1840.53</v>
          </cell>
          <cell r="K1159" t="str">
            <v>TM</v>
          </cell>
          <cell r="L1159" t="str">
            <v>000000000000526500</v>
          </cell>
        </row>
        <row r="1160">
          <cell r="A1160">
            <v>526511</v>
          </cell>
          <cell r="B1160" t="str">
            <v>ACER 680         180 KG FS</v>
          </cell>
          <cell r="D1160">
            <v>180</v>
          </cell>
          <cell r="E1160" t="str">
            <v>P</v>
          </cell>
          <cell r="F1160" t="str">
            <v>Acer,Arnica,ROTRAATF</v>
          </cell>
          <cell r="G1160">
            <v>11</v>
          </cell>
          <cell r="H1160">
            <v>2</v>
          </cell>
          <cell r="I1160" t="str">
            <v>EUR</v>
          </cell>
          <cell r="J1160">
            <v>373.52</v>
          </cell>
          <cell r="K1160" t="str">
            <v>PZ</v>
          </cell>
          <cell r="L1160" t="str">
            <v>000000000000526511</v>
          </cell>
        </row>
        <row r="1161">
          <cell r="A1161">
            <v>526523</v>
          </cell>
          <cell r="B1161" t="str">
            <v>ACER 680         850 KG FS</v>
          </cell>
          <cell r="D1161">
            <v>850</v>
          </cell>
          <cell r="E1161" t="str">
            <v>P</v>
          </cell>
          <cell r="F1161" t="str">
            <v>Acer,Arnica,ROTRAATF</v>
          </cell>
          <cell r="G1161">
            <v>11</v>
          </cell>
          <cell r="H1161">
            <v>2</v>
          </cell>
          <cell r="I1161" t="str">
            <v>EUR</v>
          </cell>
          <cell r="J1161">
            <v>1767.17</v>
          </cell>
          <cell r="K1161" t="str">
            <v>PZ</v>
          </cell>
          <cell r="L1161" t="str">
            <v>000000000000526523</v>
          </cell>
        </row>
        <row r="1162">
          <cell r="A1162">
            <v>526700</v>
          </cell>
          <cell r="B1162" t="str">
            <v>S.DIESEL15W/40          SF</v>
          </cell>
          <cell r="D1162">
            <v>1000</v>
          </cell>
          <cell r="E1162" t="str">
            <v>P</v>
          </cell>
          <cell r="F1162" t="str">
            <v>S.DIESEL, SIGMA TURB</v>
          </cell>
          <cell r="G1162">
            <v>3</v>
          </cell>
          <cell r="H1162">
            <v>2</v>
          </cell>
          <cell r="I1162" t="str">
            <v>EUR</v>
          </cell>
          <cell r="J1162">
            <v>1872.14</v>
          </cell>
          <cell r="K1162" t="str">
            <v>TM</v>
          </cell>
          <cell r="L1162" t="str">
            <v>000000000000526700</v>
          </cell>
        </row>
        <row r="1163">
          <cell r="A1163">
            <v>526711</v>
          </cell>
          <cell r="B1163" t="str">
            <v>S.DIESEL 15W/40  180 KG FS</v>
          </cell>
          <cell r="D1163">
            <v>180</v>
          </cell>
          <cell r="E1163" t="str">
            <v>P</v>
          </cell>
          <cell r="F1163" t="str">
            <v>S.DIESEL, SIGMA TURB</v>
          </cell>
          <cell r="G1163">
            <v>3</v>
          </cell>
          <cell r="H1163">
            <v>2</v>
          </cell>
          <cell r="I1163" t="str">
            <v>EUR</v>
          </cell>
          <cell r="J1163">
            <v>379.21</v>
          </cell>
          <cell r="K1163" t="str">
            <v>PZ</v>
          </cell>
          <cell r="L1163" t="str">
            <v>000000000000526711</v>
          </cell>
        </row>
        <row r="1164">
          <cell r="A1164">
            <v>526723</v>
          </cell>
          <cell r="B1164" t="str">
            <v>S.DIESEL 15W/40  850 KG CV</v>
          </cell>
          <cell r="D1164">
            <v>850</v>
          </cell>
          <cell r="E1164" t="str">
            <v>P</v>
          </cell>
          <cell r="F1164" t="str">
            <v>S.DIESEL, SIGMA TURB</v>
          </cell>
          <cell r="G1164">
            <v>3</v>
          </cell>
          <cell r="H1164">
            <v>2</v>
          </cell>
          <cell r="I1164" t="str">
            <v>EUR</v>
          </cell>
          <cell r="J1164">
            <v>1794.03</v>
          </cell>
          <cell r="K1164" t="str">
            <v>PZ</v>
          </cell>
          <cell r="L1164" t="str">
            <v>000000000000526723</v>
          </cell>
        </row>
        <row r="1165">
          <cell r="A1165">
            <v>526730</v>
          </cell>
          <cell r="B1165" t="str">
            <v>SUP.DIESEL Multigrade 15W/40   48 KG FT</v>
          </cell>
          <cell r="D1165">
            <v>48</v>
          </cell>
          <cell r="E1165" t="str">
            <v>P</v>
          </cell>
          <cell r="F1165" t="str">
            <v>S.DIESEL, SIGMA TURB</v>
          </cell>
          <cell r="G1165">
            <v>3</v>
          </cell>
          <cell r="H1165">
            <v>2</v>
          </cell>
          <cell r="I1165" t="str">
            <v>EUR</v>
          </cell>
          <cell r="J1165">
            <v>112.47</v>
          </cell>
          <cell r="K1165" t="str">
            <v>PZ</v>
          </cell>
          <cell r="L1165" t="str">
            <v>000000000000526730</v>
          </cell>
        </row>
        <row r="1166">
          <cell r="A1166">
            <v>526740</v>
          </cell>
          <cell r="B1166" t="str">
            <v>S.DIESEL 15W/40   18 KG SE</v>
          </cell>
          <cell r="D1166">
            <v>18</v>
          </cell>
          <cell r="E1166" t="str">
            <v>P</v>
          </cell>
          <cell r="F1166" t="str">
            <v>S.DIESEL, SIGMA TURB</v>
          </cell>
          <cell r="G1166">
            <v>3</v>
          </cell>
          <cell r="H1166">
            <v>2</v>
          </cell>
          <cell r="I1166" t="str">
            <v>EUR</v>
          </cell>
          <cell r="J1166">
            <v>41.25</v>
          </cell>
          <cell r="K1166" t="str">
            <v>PZ</v>
          </cell>
          <cell r="L1166" t="str">
            <v>000000000000526740</v>
          </cell>
        </row>
        <row r="1167">
          <cell r="A1167">
            <v>526791</v>
          </cell>
          <cell r="B1167" t="str">
            <v>SUPER DIESEL MULTIGR. 15W/40 12X1 LT TA</v>
          </cell>
          <cell r="D1167">
            <v>10.535</v>
          </cell>
          <cell r="E1167" t="str">
            <v>P</v>
          </cell>
          <cell r="F1167" t="str">
            <v>S.DIESEL, SIGMA TURB</v>
          </cell>
          <cell r="G1167">
            <v>3</v>
          </cell>
          <cell r="H1167">
            <v>2</v>
          </cell>
          <cell r="I1167" t="str">
            <v>EUR</v>
          </cell>
          <cell r="J1167">
            <v>26.18</v>
          </cell>
          <cell r="K1167" t="str">
            <v>PZ</v>
          </cell>
          <cell r="L1167" t="str">
            <v>000000000000526791</v>
          </cell>
        </row>
        <row r="1168">
          <cell r="A1168">
            <v>526792</v>
          </cell>
          <cell r="B1168" t="str">
            <v>SUP.DIESEL MULTIGR.15W/40  6X4 LT  PET</v>
          </cell>
          <cell r="D1168">
            <v>21.07</v>
          </cell>
          <cell r="E1168" t="str">
            <v>P</v>
          </cell>
          <cell r="F1168" t="str">
            <v>S.DIESEL, SIGMA TURB</v>
          </cell>
          <cell r="G1168">
            <v>3</v>
          </cell>
          <cell r="H1168">
            <v>2</v>
          </cell>
          <cell r="I1168" t="str">
            <v>EUR</v>
          </cell>
          <cell r="J1168">
            <v>50.79</v>
          </cell>
          <cell r="K1168" t="str">
            <v>PZ</v>
          </cell>
          <cell r="L1168" t="str">
            <v>000000000000526792</v>
          </cell>
        </row>
        <row r="1169">
          <cell r="A1169">
            <v>527000</v>
          </cell>
          <cell r="B1169" t="str">
            <v>ALNUS SSC 608           SF</v>
          </cell>
          <cell r="D1169">
            <v>1000</v>
          </cell>
          <cell r="E1169" t="str">
            <v>P</v>
          </cell>
          <cell r="F1169" t="str">
            <v>ALNUS, SIMBLUM</v>
          </cell>
          <cell r="G1169">
            <v>20</v>
          </cell>
          <cell r="H1169">
            <v>2</v>
          </cell>
          <cell r="I1169" t="str">
            <v>EUR</v>
          </cell>
          <cell r="J1169">
            <v>2756.68</v>
          </cell>
          <cell r="K1169" t="str">
            <v>TM</v>
          </cell>
          <cell r="L1169" t="str">
            <v>000000000000527000</v>
          </cell>
        </row>
        <row r="1170">
          <cell r="A1170">
            <v>527011</v>
          </cell>
          <cell r="B1170" t="str">
            <v>ALNUS SSC 608   FS</v>
          </cell>
          <cell r="D1170">
            <v>180</v>
          </cell>
          <cell r="E1170" t="str">
            <v>P</v>
          </cell>
          <cell r="F1170" t="str">
            <v>ALNUS, SIMBLUM</v>
          </cell>
          <cell r="G1170">
            <v>20</v>
          </cell>
          <cell r="H1170">
            <v>2</v>
          </cell>
          <cell r="I1170" t="str">
            <v>EUR</v>
          </cell>
          <cell r="J1170">
            <v>538.46</v>
          </cell>
          <cell r="K1170" t="str">
            <v>PZ</v>
          </cell>
          <cell r="L1170" t="str">
            <v>000000000000527011</v>
          </cell>
        </row>
        <row r="1171">
          <cell r="A1171">
            <v>527023</v>
          </cell>
          <cell r="B1171" t="str">
            <v>ALNUS SSC 608   850 KG CV</v>
          </cell>
          <cell r="D1171">
            <v>850</v>
          </cell>
          <cell r="E1171" t="str">
            <v>P</v>
          </cell>
          <cell r="F1171" t="str">
            <v>ALNUS, SIMBLUM</v>
          </cell>
          <cell r="G1171">
            <v>20</v>
          </cell>
          <cell r="H1171">
            <v>2</v>
          </cell>
          <cell r="I1171" t="str">
            <v>EUR</v>
          </cell>
          <cell r="J1171">
            <v>2545.7199999999998</v>
          </cell>
          <cell r="K1171" t="str">
            <v>PZ</v>
          </cell>
          <cell r="L1171" t="str">
            <v>000000000000527023</v>
          </cell>
        </row>
        <row r="1172">
          <cell r="A1172">
            <v>527040</v>
          </cell>
          <cell r="B1172" t="str">
            <v>ALNUS SSC 608     KG 18 SE</v>
          </cell>
          <cell r="D1172">
            <v>18</v>
          </cell>
          <cell r="E1172" t="str">
            <v>P</v>
          </cell>
          <cell r="F1172" t="str">
            <v>ALNUS, SIMBLUM</v>
          </cell>
          <cell r="G1172">
            <v>20</v>
          </cell>
          <cell r="H1172">
            <v>2</v>
          </cell>
          <cell r="I1172" t="str">
            <v>EUR</v>
          </cell>
          <cell r="J1172">
            <v>57.52</v>
          </cell>
          <cell r="K1172" t="str">
            <v>PZ</v>
          </cell>
          <cell r="L1172" t="str">
            <v>000000000000527040</v>
          </cell>
        </row>
        <row r="1173">
          <cell r="A1173">
            <v>527100</v>
          </cell>
          <cell r="B1173" t="str">
            <v>ROLLING TNX         SF</v>
          </cell>
          <cell r="D1173">
            <v>1000</v>
          </cell>
          <cell r="E1173" t="str">
            <v>P</v>
          </cell>
          <cell r="F1173" t="str">
            <v>ALNUS, SIMBLUM</v>
          </cell>
          <cell r="G1173">
            <v>20</v>
          </cell>
          <cell r="H1173">
            <v>2</v>
          </cell>
          <cell r="I1173" t="str">
            <v>EUR</v>
          </cell>
          <cell r="J1173">
            <v>1667.78</v>
          </cell>
          <cell r="K1173" t="str">
            <v>TM</v>
          </cell>
          <cell r="L1173" t="str">
            <v>000000000000527100</v>
          </cell>
        </row>
        <row r="1174">
          <cell r="A1174">
            <v>527123</v>
          </cell>
          <cell r="B1174" t="str">
            <v>ROLLING TNX        KG.850</v>
          </cell>
          <cell r="D1174">
            <v>850</v>
          </cell>
          <cell r="E1174" t="str">
            <v>P</v>
          </cell>
          <cell r="F1174" t="str">
            <v>ALNUS, SIMBLUM</v>
          </cell>
          <cell r="G1174">
            <v>20</v>
          </cell>
          <cell r="H1174">
            <v>2</v>
          </cell>
          <cell r="I1174" t="str">
            <v>EUR</v>
          </cell>
          <cell r="J1174">
            <v>1620.28</v>
          </cell>
          <cell r="K1174" t="str">
            <v>PZ</v>
          </cell>
          <cell r="L1174" t="str">
            <v>000000000000527123</v>
          </cell>
        </row>
        <row r="1175">
          <cell r="A1175">
            <v>528000</v>
          </cell>
          <cell r="B1175" t="str">
            <v>RACING 4T  5W-40        SF</v>
          </cell>
          <cell r="D1175">
            <v>1000</v>
          </cell>
          <cell r="E1175" t="str">
            <v>P</v>
          </cell>
          <cell r="F1175" t="str">
            <v>Linea Moto</v>
          </cell>
          <cell r="G1175">
            <v>28</v>
          </cell>
          <cell r="H1175">
            <v>3.5</v>
          </cell>
          <cell r="I1175" t="str">
            <v>EUR</v>
          </cell>
          <cell r="J1175">
            <v>5024.8500000000004</v>
          </cell>
          <cell r="K1175" t="str">
            <v>TM</v>
          </cell>
          <cell r="L1175" t="str">
            <v>000000000000528000</v>
          </cell>
        </row>
        <row r="1176">
          <cell r="A1176">
            <v>528010</v>
          </cell>
          <cell r="B1176" t="str">
            <v>RACING 4T 5W-40  180 KG FS</v>
          </cell>
          <cell r="D1176">
            <v>180</v>
          </cell>
          <cell r="E1176" t="str">
            <v>P</v>
          </cell>
          <cell r="F1176" t="str">
            <v>Linea Moto</v>
          </cell>
          <cell r="G1176">
            <v>28</v>
          </cell>
          <cell r="H1176">
            <v>3.5</v>
          </cell>
          <cell r="I1176" t="str">
            <v>EUR</v>
          </cell>
          <cell r="J1176">
            <v>1007.48</v>
          </cell>
          <cell r="K1176" t="str">
            <v>PZ</v>
          </cell>
          <cell r="L1176" t="str">
            <v>000000000000528010</v>
          </cell>
        </row>
        <row r="1177">
          <cell r="A1177">
            <v>528030</v>
          </cell>
          <cell r="B1177" t="str">
            <v>RACING 4T 5W/40   48 KG FS</v>
          </cell>
          <cell r="D1177">
            <v>48</v>
          </cell>
          <cell r="E1177" t="str">
            <v>P</v>
          </cell>
          <cell r="F1177" t="str">
            <v>Linea Moto</v>
          </cell>
          <cell r="G1177">
            <v>28</v>
          </cell>
          <cell r="H1177">
            <v>3.5</v>
          </cell>
          <cell r="I1177" t="str">
            <v>EUR</v>
          </cell>
          <cell r="J1177">
            <v>284.67</v>
          </cell>
          <cell r="K1177" t="str">
            <v>PZ</v>
          </cell>
          <cell r="L1177" t="str">
            <v>000000000000528030</v>
          </cell>
        </row>
        <row r="1178">
          <cell r="A1178">
            <v>528040</v>
          </cell>
          <cell r="B1178" t="str">
            <v>RACING 4T  5W/40  18 KG SE</v>
          </cell>
          <cell r="D1178">
            <v>18</v>
          </cell>
          <cell r="E1178" t="str">
            <v>P</v>
          </cell>
          <cell r="F1178" t="str">
            <v>Linea Moto</v>
          </cell>
          <cell r="G1178">
            <v>28</v>
          </cell>
          <cell r="H1178">
            <v>3.5</v>
          </cell>
          <cell r="I1178" t="str">
            <v>EUR</v>
          </cell>
          <cell r="J1178">
            <v>103.65</v>
          </cell>
          <cell r="K1178" t="str">
            <v>PZ</v>
          </cell>
          <cell r="L1178" t="str">
            <v>000000000000528040</v>
          </cell>
        </row>
        <row r="1179">
          <cell r="A1179">
            <v>528091</v>
          </cell>
          <cell r="B1179" t="str">
            <v>RACING 4T  5W-40  12X1 LT TA</v>
          </cell>
          <cell r="D1179">
            <v>10.535</v>
          </cell>
          <cell r="E1179" t="str">
            <v>P</v>
          </cell>
          <cell r="F1179" t="str">
            <v>Linea Moto</v>
          </cell>
          <cell r="G1179">
            <v>28</v>
          </cell>
          <cell r="H1179">
            <v>3.5</v>
          </cell>
          <cell r="I1179" t="str">
            <v>EUR</v>
          </cell>
          <cell r="J1179">
            <v>64.44</v>
          </cell>
          <cell r="K1179" t="str">
            <v>PZ</v>
          </cell>
          <cell r="L1179" t="str">
            <v>000000000000528091</v>
          </cell>
        </row>
        <row r="1180">
          <cell r="A1180">
            <v>528098</v>
          </cell>
          <cell r="B1180" t="str">
            <v>RACING 4T  5W-40  12X1 LT TA</v>
          </cell>
          <cell r="D1180">
            <v>10.535</v>
          </cell>
          <cell r="E1180" t="str">
            <v>P</v>
          </cell>
          <cell r="F1180" t="str">
            <v>Linea Moto</v>
          </cell>
          <cell r="G1180">
            <v>28</v>
          </cell>
          <cell r="H1180">
            <v>3.5</v>
          </cell>
          <cell r="I1180" t="str">
            <v>EUR</v>
          </cell>
          <cell r="J1180">
            <v>64.44</v>
          </cell>
          <cell r="K1180" t="str">
            <v>PZ</v>
          </cell>
          <cell r="L1180" t="str">
            <v>000000000000528098</v>
          </cell>
        </row>
        <row r="1181">
          <cell r="A1181">
            <v>528300</v>
          </cell>
          <cell r="B1181" t="str">
            <v>FRESIA V 12       SF</v>
          </cell>
          <cell r="D1181">
            <v>1000</v>
          </cell>
          <cell r="E1181" t="str">
            <v>P</v>
          </cell>
          <cell r="F1181" t="str">
            <v>ASTER</v>
          </cell>
          <cell r="G1181">
            <v>19</v>
          </cell>
          <cell r="H1181">
            <v>2</v>
          </cell>
          <cell r="I1181" t="str">
            <v>EUR</v>
          </cell>
          <cell r="J1181">
            <v>2536.5100000000002</v>
          </cell>
          <cell r="K1181" t="str">
            <v>TM</v>
          </cell>
          <cell r="L1181" t="str">
            <v>000000000000528300</v>
          </cell>
        </row>
        <row r="1182">
          <cell r="A1182">
            <v>528311</v>
          </cell>
          <cell r="B1182" t="str">
            <v>FRESIA V 12      180 KG FS</v>
          </cell>
          <cell r="D1182">
            <v>180</v>
          </cell>
          <cell r="E1182" t="str">
            <v>P</v>
          </cell>
          <cell r="F1182" t="str">
            <v>ASTER</v>
          </cell>
          <cell r="G1182">
            <v>19</v>
          </cell>
          <cell r="H1182">
            <v>2</v>
          </cell>
          <cell r="I1182" t="str">
            <v>EUR</v>
          </cell>
          <cell r="J1182">
            <v>498.83</v>
          </cell>
          <cell r="K1182" t="str">
            <v>PZ</v>
          </cell>
          <cell r="L1182" t="str">
            <v>000000000000528311</v>
          </cell>
        </row>
        <row r="1183">
          <cell r="A1183">
            <v>528323</v>
          </cell>
          <cell r="B1183" t="str">
            <v>FRESIA V 12     850 KG CV</v>
          </cell>
          <cell r="D1183">
            <v>850</v>
          </cell>
          <cell r="E1183" t="str">
            <v>P</v>
          </cell>
          <cell r="F1183" t="str">
            <v>ASTER</v>
          </cell>
          <cell r="G1183">
            <v>19</v>
          </cell>
          <cell r="H1183">
            <v>2</v>
          </cell>
          <cell r="I1183" t="str">
            <v>EUR</v>
          </cell>
          <cell r="J1183">
            <v>2358.75</v>
          </cell>
          <cell r="K1183" t="str">
            <v>PZ</v>
          </cell>
          <cell r="L1183" t="str">
            <v>000000000000528323</v>
          </cell>
        </row>
        <row r="1184">
          <cell r="A1184">
            <v>528340</v>
          </cell>
          <cell r="B1184" t="str">
            <v>FRESIA V 12      18 KG SE</v>
          </cell>
          <cell r="D1184">
            <v>18</v>
          </cell>
          <cell r="E1184" t="str">
            <v>P</v>
          </cell>
          <cell r="F1184" t="str">
            <v>ASTER</v>
          </cell>
          <cell r="G1184">
            <v>19</v>
          </cell>
          <cell r="H1184">
            <v>2</v>
          </cell>
          <cell r="I1184" t="str">
            <v>EUR</v>
          </cell>
          <cell r="J1184">
            <v>53.56</v>
          </cell>
          <cell r="K1184" t="str">
            <v>PZ</v>
          </cell>
          <cell r="L1184" t="str">
            <v>000000000000528340</v>
          </cell>
        </row>
        <row r="1185">
          <cell r="A1185">
            <v>528400</v>
          </cell>
          <cell r="B1185" t="str">
            <v>FRESIA V 25       SF</v>
          </cell>
          <cell r="D1185">
            <v>1000</v>
          </cell>
          <cell r="E1185" t="str">
            <v>P</v>
          </cell>
          <cell r="F1185" t="str">
            <v>ASTER</v>
          </cell>
          <cell r="G1185">
            <v>19</v>
          </cell>
          <cell r="H1185">
            <v>2</v>
          </cell>
          <cell r="I1185" t="str">
            <v>EUR</v>
          </cell>
          <cell r="J1185">
            <v>2501.9499999999998</v>
          </cell>
          <cell r="K1185" t="str">
            <v>TM</v>
          </cell>
          <cell r="L1185" t="str">
            <v>000000000000528400</v>
          </cell>
        </row>
        <row r="1186">
          <cell r="A1186">
            <v>528411</v>
          </cell>
          <cell r="B1186" t="str">
            <v>FRESIA V 25      180 KG FS</v>
          </cell>
          <cell r="D1186">
            <v>180</v>
          </cell>
          <cell r="E1186" t="str">
            <v>P</v>
          </cell>
          <cell r="F1186" t="str">
            <v>BLASIA, BLASIA S</v>
          </cell>
          <cell r="G1186">
            <v>13</v>
          </cell>
          <cell r="H1186">
            <v>2</v>
          </cell>
          <cell r="I1186" t="str">
            <v>EUR</v>
          </cell>
          <cell r="J1186">
            <v>492.61</v>
          </cell>
          <cell r="K1186" t="str">
            <v>PZ</v>
          </cell>
          <cell r="L1186" t="str">
            <v>000000000000528411</v>
          </cell>
        </row>
        <row r="1187">
          <cell r="A1187">
            <v>528423</v>
          </cell>
          <cell r="B1187" t="str">
            <v>FRESIA V 25     850 KG SE</v>
          </cell>
          <cell r="D1187">
            <v>850</v>
          </cell>
          <cell r="E1187" t="str">
            <v>P</v>
          </cell>
          <cell r="F1187" t="str">
            <v>BLASIA, BLASIA S</v>
          </cell>
          <cell r="G1187">
            <v>13</v>
          </cell>
          <cell r="H1187">
            <v>2</v>
          </cell>
          <cell r="I1187" t="str">
            <v>EUR</v>
          </cell>
          <cell r="J1187">
            <v>2329.38</v>
          </cell>
          <cell r="K1187" t="str">
            <v>PZ</v>
          </cell>
          <cell r="L1187" t="str">
            <v>000000000000528423</v>
          </cell>
        </row>
        <row r="1188">
          <cell r="A1188">
            <v>528440</v>
          </cell>
          <cell r="B1188" t="str">
            <v>FRESIA V 25      18 KG SE</v>
          </cell>
          <cell r="D1188">
            <v>18</v>
          </cell>
          <cell r="E1188" t="str">
            <v>P</v>
          </cell>
          <cell r="F1188" t="str">
            <v>BLASIA, BLASIA S</v>
          </cell>
          <cell r="G1188">
            <v>13</v>
          </cell>
          <cell r="H1188">
            <v>2</v>
          </cell>
          <cell r="I1188" t="str">
            <v>EUR</v>
          </cell>
          <cell r="J1188">
            <v>52.94</v>
          </cell>
          <cell r="K1188" t="str">
            <v>PZ</v>
          </cell>
          <cell r="L1188" t="str">
            <v>000000000000528440</v>
          </cell>
        </row>
        <row r="1189">
          <cell r="A1189">
            <v>528600</v>
          </cell>
          <cell r="B1189" t="str">
            <v>eni i-Ride motogp 10W-60  SF</v>
          </cell>
          <cell r="C1189">
            <v>1000</v>
          </cell>
          <cell r="D1189">
            <v>1000</v>
          </cell>
          <cell r="E1189" t="str">
            <v>P</v>
          </cell>
          <cell r="F1189" t="str">
            <v>Linea Moto</v>
          </cell>
          <cell r="G1189">
            <v>28</v>
          </cell>
          <cell r="H1189">
            <v>3.5</v>
          </cell>
          <cell r="I1189" t="str">
            <v>EUR</v>
          </cell>
          <cell r="J1189">
            <v>7077</v>
          </cell>
          <cell r="K1189" t="str">
            <v>TM</v>
          </cell>
          <cell r="L1189" t="str">
            <v>000000000000528600</v>
          </cell>
          <cell r="N1189">
            <v>2.0218876999999997</v>
          </cell>
          <cell r="O1189">
            <v>0.85599999999999998</v>
          </cell>
        </row>
        <row r="1190">
          <cell r="A1190">
            <v>528610</v>
          </cell>
          <cell r="B1190" t="str">
            <v>eni i-Ride motogp 10W-60 205 LT FS</v>
          </cell>
          <cell r="C1190">
            <v>205</v>
          </cell>
          <cell r="D1190">
            <v>175.48</v>
          </cell>
          <cell r="E1190" t="str">
            <v>P</v>
          </cell>
          <cell r="F1190" t="str">
            <v>Linea Moto</v>
          </cell>
          <cell r="G1190">
            <v>28</v>
          </cell>
          <cell r="H1190">
            <v>3.5</v>
          </cell>
          <cell r="I1190" t="str">
            <v>EUR</v>
          </cell>
          <cell r="J1190">
            <v>1352</v>
          </cell>
          <cell r="K1190" t="str">
            <v>PZ</v>
          </cell>
          <cell r="N1190">
            <v>2.2005886142857145</v>
          </cell>
          <cell r="O1190">
            <v>0.85599999999999998</v>
          </cell>
        </row>
        <row r="1191">
          <cell r="A1191">
            <v>528630</v>
          </cell>
          <cell r="B1191" t="str">
            <v>eni i-Ride motogp 10W-60 60LT  FS</v>
          </cell>
          <cell r="C1191">
            <v>60</v>
          </cell>
          <cell r="D1191">
            <v>51.36</v>
          </cell>
          <cell r="E1191" t="str">
            <v>P</v>
          </cell>
          <cell r="F1191" t="str">
            <v>Linea Moto</v>
          </cell>
          <cell r="G1191">
            <v>28</v>
          </cell>
          <cell r="H1191">
            <v>3.5</v>
          </cell>
          <cell r="I1191" t="str">
            <v>EUR</v>
          </cell>
          <cell r="J1191">
            <v>408</v>
          </cell>
          <cell r="K1191" t="str">
            <v>PZ</v>
          </cell>
          <cell r="N1191">
            <v>2.2651138607843135</v>
          </cell>
          <cell r="O1191">
            <v>0.85599999999999998</v>
          </cell>
        </row>
        <row r="1192">
          <cell r="A1192">
            <v>528650</v>
          </cell>
          <cell r="B1192" t="str">
            <v>eni i-Ride motogp 10W-60 20 LT</v>
          </cell>
          <cell r="C1192">
            <v>20</v>
          </cell>
          <cell r="D1192">
            <v>17.12</v>
          </cell>
          <cell r="E1192" t="str">
            <v>P</v>
          </cell>
          <cell r="F1192" t="str">
            <v>Linea Moto</v>
          </cell>
          <cell r="G1192">
            <v>28</v>
          </cell>
          <cell r="H1192">
            <v>3.5</v>
          </cell>
          <cell r="I1192" t="str">
            <v>EUR</v>
          </cell>
          <cell r="J1192">
            <v>134</v>
          </cell>
          <cell r="K1192" t="str">
            <v>PZ</v>
          </cell>
          <cell r="N1192">
            <v>2.2300742529411766</v>
          </cell>
          <cell r="O1192">
            <v>0.85599999999999998</v>
          </cell>
        </row>
        <row r="1193">
          <cell r="A1193">
            <v>528691</v>
          </cell>
          <cell r="B1193" t="str">
            <v>eni i-Ride motogp 10W-60 12X1 LT TA</v>
          </cell>
          <cell r="C1193">
            <v>12</v>
          </cell>
          <cell r="D1193">
            <v>10.272</v>
          </cell>
          <cell r="E1193" t="str">
            <v>P</v>
          </cell>
          <cell r="F1193" t="str">
            <v>Linea Moto</v>
          </cell>
          <cell r="G1193">
            <v>28</v>
          </cell>
          <cell r="H1193">
            <v>3.5</v>
          </cell>
          <cell r="I1193" t="str">
            <v>EUR</v>
          </cell>
          <cell r="J1193">
            <v>85</v>
          </cell>
          <cell r="K1193" t="str">
            <v>PZ</v>
          </cell>
          <cell r="L1193" t="str">
            <v>000000000000528691</v>
          </cell>
          <cell r="N1193">
            <v>2.2928723</v>
          </cell>
          <cell r="O1193">
            <v>0.85599999999999998</v>
          </cell>
        </row>
        <row r="1194">
          <cell r="A1194">
            <v>528900</v>
          </cell>
          <cell r="B1194" t="str">
            <v>eni i-Ride moto2 5W-40  SF</v>
          </cell>
          <cell r="C1194">
            <v>1000</v>
          </cell>
          <cell r="D1194">
            <v>1000</v>
          </cell>
          <cell r="E1194" t="str">
            <v>P</v>
          </cell>
          <cell r="F1194" t="str">
            <v>Linea Moto</v>
          </cell>
          <cell r="G1194">
            <v>28</v>
          </cell>
          <cell r="H1194">
            <v>3.5</v>
          </cell>
          <cell r="I1194" t="str">
            <v>EUR</v>
          </cell>
          <cell r="J1194">
            <v>5286</v>
          </cell>
          <cell r="K1194" t="str">
            <v>TM</v>
          </cell>
          <cell r="L1194" t="str">
            <v>000000000000528900</v>
          </cell>
          <cell r="N1194">
            <v>1.5104214</v>
          </cell>
          <cell r="O1194">
            <v>0.85609999999999997</v>
          </cell>
        </row>
        <row r="1195">
          <cell r="A1195">
            <v>528910</v>
          </cell>
          <cell r="B1195" t="str">
            <v>eni i-Ride moto 2 5w-40 205 LT FS</v>
          </cell>
          <cell r="C1195">
            <v>205</v>
          </cell>
          <cell r="D1195">
            <v>175.50049999999999</v>
          </cell>
          <cell r="E1195" t="str">
            <v>P</v>
          </cell>
          <cell r="F1195" t="str">
            <v>Linea Moto</v>
          </cell>
          <cell r="G1195">
            <v>28</v>
          </cell>
          <cell r="H1195">
            <v>3.5</v>
          </cell>
          <cell r="I1195" t="str">
            <v>EUR</v>
          </cell>
          <cell r="J1195">
            <v>1071</v>
          </cell>
          <cell r="K1195" t="str">
            <v>PZ</v>
          </cell>
          <cell r="N1195">
            <v>1.7425112</v>
          </cell>
          <cell r="O1195">
            <v>0.85609999999999997</v>
          </cell>
        </row>
        <row r="1196">
          <cell r="A1196">
            <v>528930</v>
          </cell>
          <cell r="B1196" t="str">
            <v>eni i-Ride moto2 5W-40  60LT  FS</v>
          </cell>
          <cell r="C1196">
            <v>60</v>
          </cell>
          <cell r="D1196">
            <v>51.366</v>
          </cell>
          <cell r="E1196" t="str">
            <v>P</v>
          </cell>
          <cell r="F1196" t="str">
            <v>Linea Moto</v>
          </cell>
          <cell r="G1196">
            <v>28</v>
          </cell>
          <cell r="H1196">
            <v>3.5</v>
          </cell>
          <cell r="I1196" t="str">
            <v>EUR</v>
          </cell>
          <cell r="J1196">
            <v>326</v>
          </cell>
          <cell r="K1196" t="str">
            <v>PZ</v>
          </cell>
          <cell r="N1196">
            <v>1.8078284607843138</v>
          </cell>
          <cell r="O1196">
            <v>0.85609999999999997</v>
          </cell>
        </row>
        <row r="1197">
          <cell r="A1197">
            <v>528950</v>
          </cell>
          <cell r="B1197" t="str">
            <v>eni i-Ride moto2 5W-40 20 LT</v>
          </cell>
          <cell r="C1197">
            <v>20</v>
          </cell>
          <cell r="D1197">
            <v>17.122</v>
          </cell>
          <cell r="E1197" t="str">
            <v>P</v>
          </cell>
          <cell r="F1197" t="str">
            <v>Linea Moto</v>
          </cell>
          <cell r="G1197">
            <v>28</v>
          </cell>
          <cell r="H1197">
            <v>3.5</v>
          </cell>
          <cell r="I1197" t="str">
            <v>EUR</v>
          </cell>
          <cell r="J1197">
            <v>107</v>
          </cell>
          <cell r="K1197" t="str">
            <v>PZ</v>
          </cell>
          <cell r="N1197">
            <v>1.7727888529411766</v>
          </cell>
          <cell r="O1197">
            <v>0.85609999999999997</v>
          </cell>
        </row>
        <row r="1198">
          <cell r="A1198">
            <v>528991</v>
          </cell>
          <cell r="B1198" t="str">
            <v>eni i-Ride moto2 5W-40  12X1 LT TA</v>
          </cell>
          <cell r="C1198">
            <v>12</v>
          </cell>
          <cell r="D1198">
            <v>10.273199999999999</v>
          </cell>
          <cell r="E1198" t="str">
            <v>P</v>
          </cell>
          <cell r="F1198" t="str">
            <v>Linea Moto</v>
          </cell>
          <cell r="G1198">
            <v>28</v>
          </cell>
          <cell r="H1198">
            <v>3.5</v>
          </cell>
          <cell r="I1198" t="str">
            <v>EUR</v>
          </cell>
          <cell r="J1198">
            <v>66</v>
          </cell>
          <cell r="K1198" t="str">
            <v>PZ</v>
          </cell>
          <cell r="L1198" t="str">
            <v>000000000000528991</v>
          </cell>
          <cell r="N1198">
            <v>1.781406</v>
          </cell>
          <cell r="O1198">
            <v>0.85609999999999997</v>
          </cell>
        </row>
        <row r="1199">
          <cell r="A1199">
            <v>529000</v>
          </cell>
          <cell r="B1199" t="str">
            <v>BLASIA FSX 320       SF</v>
          </cell>
          <cell r="D1199">
            <v>1000</v>
          </cell>
          <cell r="E1199" t="str">
            <v>A</v>
          </cell>
          <cell r="F1199" t="str">
            <v>BLASIA, BLASIA S</v>
          </cell>
          <cell r="G1199">
            <v>13</v>
          </cell>
          <cell r="H1199">
            <v>2</v>
          </cell>
          <cell r="I1199" t="str">
            <v>EUR</v>
          </cell>
          <cell r="J1199">
            <v>8108.74</v>
          </cell>
          <cell r="K1199" t="str">
            <v>TM</v>
          </cell>
          <cell r="L1199" t="str">
            <v>000000000000529000</v>
          </cell>
        </row>
        <row r="1200">
          <cell r="A1200">
            <v>529011</v>
          </cell>
          <cell r="B1200" t="str">
            <v>BLASIA FSX 320  180KG FS</v>
          </cell>
          <cell r="D1200">
            <v>180</v>
          </cell>
          <cell r="E1200" t="str">
            <v>A</v>
          </cell>
          <cell r="F1200" t="str">
            <v>BLASIA, BLASIA S</v>
          </cell>
          <cell r="G1200">
            <v>13</v>
          </cell>
          <cell r="H1200">
            <v>2</v>
          </cell>
          <cell r="I1200" t="str">
            <v>EUR</v>
          </cell>
          <cell r="J1200">
            <v>1501.8</v>
          </cell>
          <cell r="K1200" t="str">
            <v>PZ</v>
          </cell>
          <cell r="L1200" t="str">
            <v>000000000000529011</v>
          </cell>
        </row>
        <row r="1201">
          <cell r="A1201">
            <v>529023</v>
          </cell>
          <cell r="B1201" t="str">
            <v>BLASIA FSX 320  850KG CV</v>
          </cell>
          <cell r="D1201">
            <v>850</v>
          </cell>
          <cell r="E1201" t="str">
            <v>A</v>
          </cell>
          <cell r="F1201" t="str">
            <v>BLASIA, BLASIA S</v>
          </cell>
          <cell r="G1201">
            <v>13</v>
          </cell>
          <cell r="H1201">
            <v>2</v>
          </cell>
          <cell r="I1201" t="str">
            <v>EUR</v>
          </cell>
          <cell r="J1201">
            <v>7095.14</v>
          </cell>
          <cell r="K1201" t="str">
            <v>PZ</v>
          </cell>
          <cell r="L1201" t="str">
            <v>000000000000529023</v>
          </cell>
        </row>
        <row r="1202">
          <cell r="A1202">
            <v>529040</v>
          </cell>
          <cell r="B1202" t="str">
            <v>BLASIA FSX 320  18KG SE</v>
          </cell>
          <cell r="D1202">
            <v>18</v>
          </cell>
          <cell r="E1202" t="str">
            <v>A</v>
          </cell>
          <cell r="F1202" t="str">
            <v>BLASIA, BLASIA S</v>
          </cell>
          <cell r="G1202">
            <v>13</v>
          </cell>
          <cell r="H1202">
            <v>2</v>
          </cell>
          <cell r="I1202" t="str">
            <v>EUR</v>
          </cell>
          <cell r="J1202">
            <v>153.5</v>
          </cell>
          <cell r="K1202" t="str">
            <v>PZ</v>
          </cell>
          <cell r="L1202" t="str">
            <v>000000000000529040</v>
          </cell>
        </row>
        <row r="1203">
          <cell r="A1203">
            <v>529100</v>
          </cell>
          <cell r="B1203" t="str">
            <v>BLASIA FSX 460       SF</v>
          </cell>
          <cell r="D1203">
            <v>1000</v>
          </cell>
          <cell r="E1203" t="str">
            <v>A</v>
          </cell>
          <cell r="F1203" t="str">
            <v>BLASIA, BLASIA S</v>
          </cell>
          <cell r="G1203">
            <v>13</v>
          </cell>
          <cell r="H1203">
            <v>2</v>
          </cell>
          <cell r="I1203" t="str">
            <v>EUR</v>
          </cell>
          <cell r="J1203">
            <v>8674.4</v>
          </cell>
          <cell r="K1203" t="str">
            <v>TM</v>
          </cell>
          <cell r="L1203" t="str">
            <v>000000000000529100</v>
          </cell>
        </row>
        <row r="1204">
          <cell r="A1204">
            <v>529111</v>
          </cell>
          <cell r="B1204" t="str">
            <v>BLASIA FSX 460  180KG FS</v>
          </cell>
          <cell r="D1204">
            <v>180</v>
          </cell>
          <cell r="E1204" t="str">
            <v>A</v>
          </cell>
          <cell r="F1204" t="str">
            <v>BLASIA, BLASIA S</v>
          </cell>
          <cell r="G1204">
            <v>13</v>
          </cell>
          <cell r="H1204">
            <v>2</v>
          </cell>
          <cell r="I1204" t="str">
            <v>EUR</v>
          </cell>
          <cell r="J1204">
            <v>1603.62</v>
          </cell>
          <cell r="K1204" t="str">
            <v>PZ</v>
          </cell>
          <cell r="L1204" t="str">
            <v>000000000000529111</v>
          </cell>
        </row>
        <row r="1205">
          <cell r="A1205">
            <v>529123</v>
          </cell>
          <cell r="B1205" t="str">
            <v>BLASIA FSX 460  850KG CV</v>
          </cell>
          <cell r="D1205">
            <v>850</v>
          </cell>
          <cell r="E1205" t="str">
            <v>A</v>
          </cell>
          <cell r="F1205" t="str">
            <v>BLASIA, BLASIA S</v>
          </cell>
          <cell r="G1205">
            <v>13</v>
          </cell>
          <cell r="H1205">
            <v>2</v>
          </cell>
          <cell r="I1205" t="str">
            <v>EUR</v>
          </cell>
          <cell r="J1205">
            <v>7575.96</v>
          </cell>
          <cell r="K1205" t="str">
            <v>PZ</v>
          </cell>
          <cell r="L1205" t="str">
            <v>000000000000529123</v>
          </cell>
        </row>
        <row r="1206">
          <cell r="A1206">
            <v>529140</v>
          </cell>
          <cell r="B1206" t="str">
            <v>BLASIA FSX 460  18KG SE</v>
          </cell>
          <cell r="D1206">
            <v>18</v>
          </cell>
          <cell r="E1206" t="str">
            <v>A</v>
          </cell>
          <cell r="F1206" t="str">
            <v>BLASIA, BLASIA S</v>
          </cell>
          <cell r="G1206">
            <v>13</v>
          </cell>
          <cell r="H1206">
            <v>2</v>
          </cell>
          <cell r="I1206" t="str">
            <v>EUR</v>
          </cell>
          <cell r="J1206">
            <v>163.69</v>
          </cell>
          <cell r="K1206" t="str">
            <v>PZ</v>
          </cell>
          <cell r="L1206" t="str">
            <v>000000000000529140</v>
          </cell>
        </row>
        <row r="1207">
          <cell r="A1207">
            <v>530300</v>
          </cell>
          <cell r="B1207" t="str">
            <v>SINT EVOLUTION 0W/30   SF</v>
          </cell>
          <cell r="D1207">
            <v>1000</v>
          </cell>
          <cell r="E1207" t="str">
            <v>P</v>
          </cell>
          <cell r="F1207" t="str">
            <v>SINT</v>
          </cell>
          <cell r="G1207">
            <v>1</v>
          </cell>
          <cell r="H1207">
            <v>3</v>
          </cell>
          <cell r="I1207" t="str">
            <v>EUR</v>
          </cell>
          <cell r="J1207">
            <v>6847.94</v>
          </cell>
          <cell r="K1207" t="str">
            <v>TM</v>
          </cell>
          <cell r="L1207" t="str">
            <v>000000000000530300</v>
          </cell>
        </row>
        <row r="1208">
          <cell r="A1208">
            <v>530312</v>
          </cell>
          <cell r="B1208" t="str">
            <v>SINT EVOLUTION 0W/30 170 KG FS</v>
          </cell>
          <cell r="D1208">
            <v>170</v>
          </cell>
          <cell r="E1208" t="str">
            <v>P</v>
          </cell>
          <cell r="F1208" t="str">
            <v>SINT</v>
          </cell>
          <cell r="G1208">
            <v>1</v>
          </cell>
          <cell r="H1208">
            <v>3</v>
          </cell>
          <cell r="I1208" t="str">
            <v>EUR</v>
          </cell>
          <cell r="J1208">
            <v>1226.25</v>
          </cell>
          <cell r="K1208" t="str">
            <v>PZ</v>
          </cell>
          <cell r="L1208" t="str">
            <v>000000000000530312</v>
          </cell>
        </row>
        <row r="1209">
          <cell r="A1209">
            <v>530391</v>
          </cell>
          <cell r="B1209" t="str">
            <v>SINT EVOLUTION 0W/30 12X1 LT TA</v>
          </cell>
          <cell r="D1209">
            <v>10.56</v>
          </cell>
          <cell r="E1209" t="str">
            <v>P</v>
          </cell>
          <cell r="F1209" t="str">
            <v>SINT</v>
          </cell>
          <cell r="G1209">
            <v>1</v>
          </cell>
          <cell r="H1209">
            <v>3</v>
          </cell>
          <cell r="I1209" t="str">
            <v>EUR</v>
          </cell>
          <cell r="J1209">
            <v>82.12</v>
          </cell>
          <cell r="K1209" t="str">
            <v>PZ</v>
          </cell>
          <cell r="L1209" t="str">
            <v>000000000000530391</v>
          </cell>
        </row>
        <row r="1210">
          <cell r="A1210">
            <v>555600</v>
          </cell>
          <cell r="B1210" t="str">
            <v>ROTRA MULTIGEAR 75W80    SF</v>
          </cell>
          <cell r="D1210">
            <v>1000</v>
          </cell>
          <cell r="E1210" t="str">
            <v>A</v>
          </cell>
          <cell r="F1210" t="str">
            <v>ROTRA</v>
          </cell>
          <cell r="G1210">
            <v>6</v>
          </cell>
          <cell r="H1210">
            <v>2</v>
          </cell>
          <cell r="I1210" t="str">
            <v>EUR</v>
          </cell>
          <cell r="J1210">
            <v>5774.66</v>
          </cell>
          <cell r="K1210" t="str">
            <v>TM</v>
          </cell>
          <cell r="L1210" t="str">
            <v>000000000000555600</v>
          </cell>
        </row>
        <row r="1211">
          <cell r="A1211">
            <v>555611</v>
          </cell>
          <cell r="B1211" t="str">
            <v>ROTRA MULTIGEAR 75W80 180 KG FS</v>
          </cell>
          <cell r="D1211">
            <v>180</v>
          </cell>
          <cell r="E1211" t="str">
            <v>A</v>
          </cell>
          <cell r="F1211" t="str">
            <v>ROTRA</v>
          </cell>
          <cell r="G1211">
            <v>6</v>
          </cell>
          <cell r="H1211">
            <v>2</v>
          </cell>
          <cell r="I1211" t="str">
            <v>EUR</v>
          </cell>
          <cell r="J1211">
            <v>1081.67</v>
          </cell>
          <cell r="K1211" t="str">
            <v>PZ</v>
          </cell>
          <cell r="L1211" t="str">
            <v>000000000000555611</v>
          </cell>
        </row>
        <row r="1212">
          <cell r="A1212">
            <v>555640</v>
          </cell>
          <cell r="B1212" t="str">
            <v>ROTRA MULTIGEAR 75W80 18 KG SE</v>
          </cell>
          <cell r="D1212">
            <v>18</v>
          </cell>
          <cell r="E1212" t="str">
            <v>A</v>
          </cell>
          <cell r="F1212" t="str">
            <v>ROTRA</v>
          </cell>
          <cell r="G1212">
            <v>6</v>
          </cell>
          <cell r="H1212">
            <v>2</v>
          </cell>
          <cell r="I1212" t="str">
            <v>EUR</v>
          </cell>
          <cell r="J1212">
            <v>111.49</v>
          </cell>
          <cell r="K1212" t="str">
            <v>PZ</v>
          </cell>
          <cell r="L1212" t="str">
            <v>000000000000555640</v>
          </cell>
        </row>
        <row r="1213">
          <cell r="A1213">
            <v>556000</v>
          </cell>
          <cell r="B1213" t="str">
            <v>SUPERMOTOROIL SG/CD 10W-40  SF</v>
          </cell>
          <cell r="D1213">
            <v>1000</v>
          </cell>
          <cell r="E1213" t="str">
            <v>P</v>
          </cell>
          <cell r="F1213" t="str">
            <v>Altri auto</v>
          </cell>
          <cell r="G1213">
            <v>2</v>
          </cell>
          <cell r="H1213">
            <v>2</v>
          </cell>
          <cell r="I1213" t="str">
            <v>EUR</v>
          </cell>
          <cell r="J1213">
            <v>1940.66</v>
          </cell>
          <cell r="K1213" t="str">
            <v>TM</v>
          </cell>
          <cell r="L1213" t="str">
            <v>000000000000556000</v>
          </cell>
        </row>
        <row r="1214">
          <cell r="A1214">
            <v>561500</v>
          </cell>
          <cell r="B1214" t="str">
            <v>PERMANENT PR    SF</v>
          </cell>
          <cell r="D1214">
            <v>1000</v>
          </cell>
          <cell r="E1214" t="str">
            <v>A</v>
          </cell>
          <cell r="F1214" t="str">
            <v>Antifreeze</v>
          </cell>
          <cell r="G1214">
            <v>8</v>
          </cell>
          <cell r="H1214">
            <v>3.5</v>
          </cell>
          <cell r="I1214" t="str">
            <v>EUR</v>
          </cell>
          <cell r="J1214">
            <v>2610.46</v>
          </cell>
          <cell r="K1214" t="str">
            <v>TM</v>
          </cell>
          <cell r="L1214" t="str">
            <v>000000000000561500</v>
          </cell>
        </row>
        <row r="1215">
          <cell r="A1215">
            <v>561518</v>
          </cell>
          <cell r="B1215" t="str">
            <v>PERMANENT PR  KG 200 FS</v>
          </cell>
          <cell r="D1215">
            <v>200</v>
          </cell>
          <cell r="E1215" t="str">
            <v>A</v>
          </cell>
          <cell r="F1215" t="str">
            <v>Antifreeze</v>
          </cell>
          <cell r="G1215">
            <v>8</v>
          </cell>
          <cell r="H1215">
            <v>3.5</v>
          </cell>
          <cell r="I1215" t="str">
            <v>EUR</v>
          </cell>
          <cell r="J1215">
            <v>599.26</v>
          </cell>
          <cell r="K1215" t="str">
            <v>PZ</v>
          </cell>
          <cell r="L1215" t="str">
            <v>000000000000561518</v>
          </cell>
        </row>
        <row r="1216">
          <cell r="A1216">
            <v>700091</v>
          </cell>
          <cell r="B1216" t="str">
            <v>eni i-Sint MIX 1(1009 1010 1015) 12X1 LT</v>
          </cell>
          <cell r="D1216">
            <v>10.535</v>
          </cell>
          <cell r="E1216" t="str">
            <v>P</v>
          </cell>
          <cell r="F1216" t="str">
            <v>Lubr. Specializzata</v>
          </cell>
          <cell r="G1216">
            <v>50</v>
          </cell>
          <cell r="H1216">
            <v>3</v>
          </cell>
          <cell r="I1216" t="str">
            <v>EUR</v>
          </cell>
          <cell r="J1216">
            <v>71</v>
          </cell>
          <cell r="K1216" t="str">
            <v>PZ</v>
          </cell>
          <cell r="L1216" t="str">
            <v>000000000000700091</v>
          </cell>
          <cell r="N1216">
            <v>2.2422508666666667</v>
          </cell>
          <cell r="O1216">
            <v>71</v>
          </cell>
        </row>
        <row r="1217">
          <cell r="A1217">
            <v>700400</v>
          </cell>
          <cell r="B1217" t="str">
            <v>AGIP 7004</v>
          </cell>
          <cell r="D1217">
            <v>1000</v>
          </cell>
          <cell r="E1217" t="str">
            <v>P</v>
          </cell>
          <cell r="F1217" t="str">
            <v>Lubr. Specializzata</v>
          </cell>
          <cell r="G1217">
            <v>50</v>
          </cell>
          <cell r="H1217">
            <v>3</v>
          </cell>
          <cell r="I1217" t="str">
            <v>EUR</v>
          </cell>
          <cell r="J1217">
            <v>5382.15</v>
          </cell>
          <cell r="K1217" t="str">
            <v>TM</v>
          </cell>
          <cell r="L1217" t="str">
            <v>000000000000700400</v>
          </cell>
        </row>
        <row r="1218">
          <cell r="A1218">
            <v>700410</v>
          </cell>
          <cell r="B1218" t="str">
            <v>AGIP 7004        180 KG FS</v>
          </cell>
          <cell r="D1218">
            <v>180</v>
          </cell>
          <cell r="E1218" t="str">
            <v>P</v>
          </cell>
          <cell r="F1218" t="str">
            <v>Lubr. Specializzata</v>
          </cell>
          <cell r="G1218">
            <v>50</v>
          </cell>
          <cell r="H1218">
            <v>3</v>
          </cell>
          <cell r="I1218" t="str">
            <v>EUR</v>
          </cell>
          <cell r="J1218">
            <v>1057.08</v>
          </cell>
          <cell r="K1218" t="str">
            <v>PZ</v>
          </cell>
          <cell r="L1218" t="str">
            <v>000000000000700410</v>
          </cell>
        </row>
        <row r="1219">
          <cell r="A1219">
            <v>700423</v>
          </cell>
          <cell r="B1219" t="str">
            <v>AGIP 7004        850 KG CV</v>
          </cell>
          <cell r="D1219">
            <v>850</v>
          </cell>
          <cell r="E1219" t="str">
            <v>P</v>
          </cell>
          <cell r="F1219" t="str">
            <v>Lubr. Specializzata</v>
          </cell>
          <cell r="G1219">
            <v>50</v>
          </cell>
          <cell r="H1219">
            <v>3</v>
          </cell>
          <cell r="I1219" t="str">
            <v>EUR</v>
          </cell>
          <cell r="J1219">
            <v>4878.91</v>
          </cell>
          <cell r="K1219" t="str">
            <v>PZ</v>
          </cell>
          <cell r="L1219" t="str">
            <v>000000000000700423</v>
          </cell>
        </row>
        <row r="1220">
          <cell r="A1220">
            <v>700440</v>
          </cell>
          <cell r="B1220" t="str">
            <v>AGIP 7004</v>
          </cell>
          <cell r="D1220">
            <v>18</v>
          </cell>
          <cell r="E1220" t="str">
            <v>P</v>
          </cell>
          <cell r="F1220" t="str">
            <v>Lubr. Specializzata</v>
          </cell>
          <cell r="G1220">
            <v>50</v>
          </cell>
          <cell r="H1220">
            <v>3</v>
          </cell>
          <cell r="I1220" t="str">
            <v>EUR</v>
          </cell>
          <cell r="J1220">
            <v>108.2</v>
          </cell>
          <cell r="K1220" t="str">
            <v>PZ</v>
          </cell>
          <cell r="L1220" t="str">
            <v>000000000000700440</v>
          </cell>
        </row>
        <row r="1221">
          <cell r="A1221">
            <v>700491</v>
          </cell>
          <cell r="B1221" t="str">
            <v>AGIP 7004 5W/40 12X1 LT TA</v>
          </cell>
          <cell r="D1221">
            <v>10.56</v>
          </cell>
          <cell r="E1221" t="str">
            <v>P</v>
          </cell>
          <cell r="F1221" t="str">
            <v>Lubr. Specializzata</v>
          </cell>
          <cell r="G1221">
            <v>50</v>
          </cell>
          <cell r="H1221">
            <v>3</v>
          </cell>
          <cell r="I1221" t="str">
            <v>EUR</v>
          </cell>
          <cell r="J1221">
            <v>66.650000000000006</v>
          </cell>
          <cell r="K1221" t="str">
            <v>PZ</v>
          </cell>
          <cell r="L1221" t="str">
            <v>000000000000700491</v>
          </cell>
        </row>
        <row r="1222">
          <cell r="A1222">
            <v>700700</v>
          </cell>
          <cell r="B1222" t="str">
            <v>ACER MV 10              SF</v>
          </cell>
          <cell r="D1222">
            <v>1000</v>
          </cell>
          <cell r="E1222" t="str">
            <v>P</v>
          </cell>
          <cell r="F1222" t="str">
            <v>Acer,Arnica,ROTRAATF</v>
          </cell>
          <cell r="G1222">
            <v>11</v>
          </cell>
          <cell r="H1222">
            <v>2</v>
          </cell>
          <cell r="I1222" t="str">
            <v>EUR</v>
          </cell>
          <cell r="J1222">
            <v>1950.49</v>
          </cell>
          <cell r="K1222" t="str">
            <v>TM</v>
          </cell>
          <cell r="L1222" t="str">
            <v>000000000000700700</v>
          </cell>
        </row>
        <row r="1223">
          <cell r="A1223">
            <v>700712</v>
          </cell>
          <cell r="B1223" t="str">
            <v>ACER MV 10  KG 170      FS</v>
          </cell>
          <cell r="D1223">
            <v>170</v>
          </cell>
          <cell r="E1223" t="str">
            <v>P</v>
          </cell>
          <cell r="F1223" t="str">
            <v>Acer,Arnica,ROTRAATF</v>
          </cell>
          <cell r="G1223">
            <v>11</v>
          </cell>
          <cell r="H1223">
            <v>2</v>
          </cell>
          <cell r="I1223" t="str">
            <v>EUR</v>
          </cell>
          <cell r="J1223">
            <v>372.98</v>
          </cell>
          <cell r="K1223" t="str">
            <v>PZ</v>
          </cell>
          <cell r="L1223" t="str">
            <v>000000000000700712</v>
          </cell>
        </row>
        <row r="1224">
          <cell r="A1224">
            <v>700723</v>
          </cell>
          <cell r="B1224" t="str">
            <v>ACER MV 10  KG 850      CV</v>
          </cell>
          <cell r="D1224">
            <v>850</v>
          </cell>
          <cell r="E1224" t="str">
            <v>P</v>
          </cell>
          <cell r="F1224" t="str">
            <v>Acer,Arnica,ROTRAATF</v>
          </cell>
          <cell r="G1224">
            <v>11</v>
          </cell>
          <cell r="H1224">
            <v>2</v>
          </cell>
          <cell r="I1224" t="str">
            <v>EUR</v>
          </cell>
          <cell r="J1224">
            <v>1860.58</v>
          </cell>
          <cell r="K1224" t="str">
            <v>PZ</v>
          </cell>
          <cell r="L1224" t="str">
            <v>000000000000700723</v>
          </cell>
        </row>
        <row r="1225">
          <cell r="A1225">
            <v>700740</v>
          </cell>
          <cell r="B1225" t="str">
            <v>ACER MV 10   KG 18      SE</v>
          </cell>
          <cell r="D1225">
            <v>18</v>
          </cell>
          <cell r="E1225" t="str">
            <v>P</v>
          </cell>
          <cell r="F1225" t="str">
            <v>Acer,Arnica,ROTRAATF</v>
          </cell>
          <cell r="G1225">
            <v>11</v>
          </cell>
          <cell r="H1225">
            <v>2</v>
          </cell>
          <cell r="I1225" t="str">
            <v>EUR</v>
          </cell>
          <cell r="J1225">
            <v>43.01</v>
          </cell>
          <cell r="K1225" t="str">
            <v>PZ</v>
          </cell>
          <cell r="L1225" t="str">
            <v>000000000000700740</v>
          </cell>
        </row>
        <row r="1226">
          <cell r="A1226">
            <v>700900</v>
          </cell>
          <cell r="B1226" t="str">
            <v>FTF 46                  SF</v>
          </cell>
          <cell r="D1226">
            <v>1000</v>
          </cell>
          <cell r="E1226" t="str">
            <v>P</v>
          </cell>
          <cell r="F1226" t="str">
            <v>SERIE 7000,ALTRI IND</v>
          </cell>
          <cell r="G1226">
            <v>25</v>
          </cell>
          <cell r="H1226">
            <v>2</v>
          </cell>
          <cell r="I1226" t="str">
            <v>EUR</v>
          </cell>
          <cell r="J1226">
            <v>1972.45</v>
          </cell>
          <cell r="K1226" t="str">
            <v>TM</v>
          </cell>
          <cell r="L1226" t="str">
            <v>000000000000700900</v>
          </cell>
        </row>
        <row r="1227">
          <cell r="A1227">
            <v>700923</v>
          </cell>
          <cell r="B1227" t="str">
            <v>FTF 46           850 KG CV</v>
          </cell>
          <cell r="D1227">
            <v>850</v>
          </cell>
          <cell r="E1227" t="str">
            <v>P</v>
          </cell>
          <cell r="F1227" t="str">
            <v>SERIE 7000,ALTRI IND</v>
          </cell>
          <cell r="G1227">
            <v>25</v>
          </cell>
          <cell r="H1227">
            <v>2</v>
          </cell>
          <cell r="I1227" t="str">
            <v>EUR</v>
          </cell>
          <cell r="J1227">
            <v>1879.26</v>
          </cell>
          <cell r="K1227" t="str">
            <v>PZ</v>
          </cell>
          <cell r="L1227" t="str">
            <v>000000000000700923</v>
          </cell>
        </row>
        <row r="1228">
          <cell r="A1228">
            <v>700940</v>
          </cell>
          <cell r="B1228" t="str">
            <v>FTF 46            18 KG SE</v>
          </cell>
          <cell r="D1228">
            <v>18</v>
          </cell>
          <cell r="E1228" t="str">
            <v>P</v>
          </cell>
          <cell r="F1228" t="str">
            <v>SERIE 7000,ALTRI IND</v>
          </cell>
          <cell r="G1228">
            <v>25</v>
          </cell>
          <cell r="H1228">
            <v>2</v>
          </cell>
          <cell r="I1228" t="str">
            <v>EUR</v>
          </cell>
          <cell r="J1228">
            <v>43.05</v>
          </cell>
          <cell r="K1228" t="str">
            <v>PZ</v>
          </cell>
          <cell r="L1228" t="str">
            <v>000000000000700940</v>
          </cell>
        </row>
        <row r="1229">
          <cell r="A1229">
            <v>701600</v>
          </cell>
          <cell r="B1229" t="str">
            <v>BETULA ESX 32  SF</v>
          </cell>
          <cell r="D1229">
            <v>1000</v>
          </cell>
          <cell r="E1229" t="str">
            <v>A</v>
          </cell>
          <cell r="F1229" t="str">
            <v>SIC C,DICREA,BETULA</v>
          </cell>
          <cell r="G1229">
            <v>16</v>
          </cell>
          <cell r="H1229">
            <v>2</v>
          </cell>
          <cell r="I1229" t="str">
            <v>EUR</v>
          </cell>
          <cell r="J1229">
            <v>7990.66</v>
          </cell>
          <cell r="K1229" t="str">
            <v>TM</v>
          </cell>
          <cell r="L1229" t="str">
            <v>000000000000701600</v>
          </cell>
        </row>
        <row r="1230">
          <cell r="A1230">
            <v>701611</v>
          </cell>
          <cell r="B1230" t="str">
            <v>BETULA ESX 32     KG 180 FS</v>
          </cell>
          <cell r="D1230">
            <v>180</v>
          </cell>
          <cell r="E1230" t="str">
            <v>A</v>
          </cell>
          <cell r="F1230" t="str">
            <v>SIC C,DICREA,BETULA</v>
          </cell>
          <cell r="G1230">
            <v>16</v>
          </cell>
          <cell r="H1230">
            <v>2</v>
          </cell>
          <cell r="I1230" t="str">
            <v>EUR</v>
          </cell>
          <cell r="J1230">
            <v>1480.55</v>
          </cell>
          <cell r="K1230" t="str">
            <v>PZ</v>
          </cell>
          <cell r="L1230" t="str">
            <v>000000000000701611</v>
          </cell>
        </row>
        <row r="1231">
          <cell r="A1231">
            <v>701640</v>
          </cell>
          <cell r="B1231" t="str">
            <v>BETULA ESX 32     KG 18 SE</v>
          </cell>
          <cell r="D1231">
            <v>18</v>
          </cell>
          <cell r="E1231" t="str">
            <v>A</v>
          </cell>
          <cell r="F1231" t="str">
            <v>SERIE 7000,ALTRI IND</v>
          </cell>
          <cell r="G1231">
            <v>25</v>
          </cell>
          <cell r="H1231">
            <v>2</v>
          </cell>
          <cell r="I1231" t="str">
            <v>EUR</v>
          </cell>
          <cell r="J1231">
            <v>151.16</v>
          </cell>
          <cell r="K1231" t="str">
            <v>PZ</v>
          </cell>
          <cell r="L1231" t="str">
            <v>000000000000701640</v>
          </cell>
        </row>
        <row r="1232">
          <cell r="A1232">
            <v>701900</v>
          </cell>
          <cell r="B1232" t="str">
            <v>EXTRA HTS  5W-40  SF</v>
          </cell>
          <cell r="D1232">
            <v>1000</v>
          </cell>
          <cell r="E1232" t="str">
            <v>P</v>
          </cell>
          <cell r="F1232" t="str">
            <v>Altri auto</v>
          </cell>
          <cell r="G1232">
            <v>2</v>
          </cell>
          <cell r="H1232">
            <v>2</v>
          </cell>
          <cell r="I1232" t="str">
            <v>EUR</v>
          </cell>
          <cell r="J1232">
            <v>3456</v>
          </cell>
          <cell r="K1232" t="str">
            <v>TM</v>
          </cell>
          <cell r="N1232">
            <v>1.7276425</v>
          </cell>
        </row>
        <row r="1233">
          <cell r="A1233">
            <v>701912</v>
          </cell>
          <cell r="B1233" t="str">
            <v>EXTRA HTS  5W-40  170KG FS</v>
          </cell>
          <cell r="D1233">
            <v>170</v>
          </cell>
          <cell r="E1233" t="str">
            <v>P</v>
          </cell>
          <cell r="F1233" t="str">
            <v>Altri auto</v>
          </cell>
          <cell r="G1233">
            <v>2</v>
          </cell>
          <cell r="H1233">
            <v>2</v>
          </cell>
          <cell r="I1233" t="str">
            <v>EUR</v>
          </cell>
          <cell r="J1233">
            <v>662</v>
          </cell>
          <cell r="K1233" t="str">
            <v>PZ</v>
          </cell>
          <cell r="N1233">
            <v>1.9442569999999999</v>
          </cell>
        </row>
        <row r="1234">
          <cell r="A1234">
            <v>701940</v>
          </cell>
          <cell r="B1234" t="str">
            <v>EXTRA HTS  5W-40  18KG SE</v>
          </cell>
          <cell r="D1234">
            <v>18</v>
          </cell>
          <cell r="E1234" t="str">
            <v>P</v>
          </cell>
          <cell r="F1234" t="str">
            <v>Altri auto</v>
          </cell>
          <cell r="G1234">
            <v>2</v>
          </cell>
          <cell r="H1234">
            <v>2</v>
          </cell>
          <cell r="I1234" t="str">
            <v>EUR</v>
          </cell>
          <cell r="J1234">
            <v>72</v>
          </cell>
          <cell r="K1234" t="str">
            <v>PZ</v>
          </cell>
          <cell r="N1234">
            <v>1.9836511999999999</v>
          </cell>
        </row>
        <row r="1235">
          <cell r="A1235">
            <v>702400</v>
          </cell>
          <cell r="B1235" t="str">
            <v>NEPTUNIA BIO 400        SF</v>
          </cell>
          <cell r="D1235">
            <v>1000</v>
          </cell>
          <cell r="E1235" t="str">
            <v>P</v>
          </cell>
          <cell r="F1235" t="str">
            <v>ALTRI          AGIP</v>
          </cell>
          <cell r="G1235">
            <v>99</v>
          </cell>
          <cell r="H1235">
            <v>2</v>
          </cell>
          <cell r="I1235" t="str">
            <v>EUR</v>
          </cell>
          <cell r="J1235">
            <v>2276.5100000000002</v>
          </cell>
          <cell r="K1235" t="str">
            <v>TM</v>
          </cell>
          <cell r="L1235" t="str">
            <v>000000000000702400</v>
          </cell>
        </row>
        <row r="1236">
          <cell r="A1236">
            <v>702411</v>
          </cell>
          <cell r="B1236" t="str">
            <v>NEPTUNIA BIO 400 180 KG FS</v>
          </cell>
          <cell r="D1236">
            <v>180</v>
          </cell>
          <cell r="E1236" t="str">
            <v>P</v>
          </cell>
          <cell r="F1236" t="str">
            <v>ALTRI          AGIP</v>
          </cell>
          <cell r="G1236">
            <v>99</v>
          </cell>
          <cell r="H1236">
            <v>2</v>
          </cell>
          <cell r="I1236" t="str">
            <v>EUR</v>
          </cell>
          <cell r="J1236">
            <v>452</v>
          </cell>
          <cell r="K1236" t="str">
            <v>PZ</v>
          </cell>
          <cell r="L1236" t="str">
            <v>000000000000702411</v>
          </cell>
        </row>
        <row r="1237">
          <cell r="A1237">
            <v>702423</v>
          </cell>
          <cell r="B1237" t="str">
            <v>NEPTUNIA BIO 400 850 KG FS</v>
          </cell>
          <cell r="D1237">
            <v>850</v>
          </cell>
          <cell r="E1237" t="str">
            <v>P</v>
          </cell>
          <cell r="F1237" t="str">
            <v>ALTRI          AGIP</v>
          </cell>
          <cell r="G1237">
            <v>99</v>
          </cell>
          <cell r="H1237">
            <v>2</v>
          </cell>
          <cell r="I1237" t="str">
            <v>EUR</v>
          </cell>
          <cell r="J1237">
            <v>2137.7199999999998</v>
          </cell>
          <cell r="K1237" t="str">
            <v>PZ</v>
          </cell>
          <cell r="L1237" t="str">
            <v>000000000000702423</v>
          </cell>
        </row>
        <row r="1238">
          <cell r="A1238">
            <v>703054</v>
          </cell>
          <cell r="B1238" t="str">
            <v>GR API 5A2              SE</v>
          </cell>
          <cell r="D1238">
            <v>30</v>
          </cell>
          <cell r="E1238" t="str">
            <v>A</v>
          </cell>
          <cell r="F1238" t="str">
            <v>GRASSI INDUSTRIA</v>
          </cell>
          <cell r="G1238">
            <v>23</v>
          </cell>
          <cell r="H1238">
            <v>2</v>
          </cell>
          <cell r="I1238" t="str">
            <v>EUR</v>
          </cell>
          <cell r="J1238">
            <v>267.05</v>
          </cell>
          <cell r="K1238" t="str">
            <v>PZ</v>
          </cell>
          <cell r="L1238" t="str">
            <v>000000000000703054</v>
          </cell>
        </row>
        <row r="1239">
          <cell r="A1239">
            <v>703200</v>
          </cell>
          <cell r="B1239" t="str">
            <v>ACORUS 7032            SF</v>
          </cell>
          <cell r="D1239">
            <v>1000</v>
          </cell>
          <cell r="E1239" t="str">
            <v>P</v>
          </cell>
          <cell r="F1239" t="str">
            <v>SERIE 7000,ALTRI IND</v>
          </cell>
          <cell r="G1239">
            <v>25</v>
          </cell>
          <cell r="H1239">
            <v>2</v>
          </cell>
          <cell r="I1239" t="str">
            <v>EUR</v>
          </cell>
          <cell r="J1239">
            <v>2047.6</v>
          </cell>
          <cell r="K1239" t="str">
            <v>TM</v>
          </cell>
          <cell r="L1239" t="str">
            <v>000000000000703200</v>
          </cell>
        </row>
        <row r="1240">
          <cell r="A1240">
            <v>703211</v>
          </cell>
          <cell r="B1240" t="str">
            <v>ACORUS 7032 KG.180</v>
          </cell>
          <cell r="D1240">
            <v>180</v>
          </cell>
          <cell r="E1240" t="str">
            <v>P</v>
          </cell>
          <cell r="F1240" t="str">
            <v>SERIE 7000,ALTRI IND</v>
          </cell>
          <cell r="G1240">
            <v>25</v>
          </cell>
          <cell r="H1240">
            <v>2</v>
          </cell>
          <cell r="I1240" t="str">
            <v>EUR</v>
          </cell>
          <cell r="J1240">
            <v>410.83</v>
          </cell>
          <cell r="K1240" t="str">
            <v>PZ</v>
          </cell>
          <cell r="L1240" t="str">
            <v>000000000000703211</v>
          </cell>
        </row>
        <row r="1241">
          <cell r="A1241">
            <v>704011</v>
          </cell>
          <cell r="B1241" t="str">
            <v>AQUAMET 104        190 KG FS</v>
          </cell>
          <cell r="D1241">
            <v>190</v>
          </cell>
          <cell r="E1241" t="str">
            <v>A</v>
          </cell>
          <cell r="F1241" t="str">
            <v>ULEX,OEMETA,SMILAX</v>
          </cell>
          <cell r="G1241">
            <v>18</v>
          </cell>
          <cell r="H1241">
            <v>2</v>
          </cell>
          <cell r="I1241" t="str">
            <v>EUR</v>
          </cell>
          <cell r="J1241">
            <v>629.29999999999995</v>
          </cell>
          <cell r="K1241" t="str">
            <v>PZ</v>
          </cell>
          <cell r="L1241" t="str">
            <v>000000000000704011</v>
          </cell>
        </row>
        <row r="1242">
          <cell r="A1242">
            <v>704023</v>
          </cell>
          <cell r="B1242" t="str">
            <v>AQUAMET 104   KG 900 CV</v>
          </cell>
          <cell r="D1242">
            <v>900</v>
          </cell>
          <cell r="E1242" t="str">
            <v>A</v>
          </cell>
          <cell r="F1242" t="str">
            <v>ULEX,OEMETA,SMILAX</v>
          </cell>
          <cell r="G1242">
            <v>18</v>
          </cell>
          <cell r="H1242">
            <v>2</v>
          </cell>
          <cell r="I1242" t="str">
            <v>EUR</v>
          </cell>
          <cell r="J1242">
            <v>3070.91</v>
          </cell>
          <cell r="K1242" t="str">
            <v>PZ</v>
          </cell>
          <cell r="L1242" t="str">
            <v>000000000000704023</v>
          </cell>
        </row>
        <row r="1243">
          <cell r="A1243">
            <v>704040</v>
          </cell>
          <cell r="B1243" t="str">
            <v>AQUAMET 104        SE</v>
          </cell>
          <cell r="D1243">
            <v>18</v>
          </cell>
          <cell r="E1243" t="str">
            <v>A</v>
          </cell>
          <cell r="F1243" t="str">
            <v>ULEX,OEMETA,SMILAX</v>
          </cell>
          <cell r="G1243">
            <v>18</v>
          </cell>
          <cell r="H1243">
            <v>2</v>
          </cell>
          <cell r="I1243" t="str">
            <v>EUR</v>
          </cell>
          <cell r="J1243">
            <v>59.62</v>
          </cell>
          <cell r="K1243" t="str">
            <v>PZ</v>
          </cell>
          <cell r="L1243" t="str">
            <v>000000000000704040</v>
          </cell>
        </row>
        <row r="1244">
          <cell r="A1244">
            <v>704811</v>
          </cell>
          <cell r="B1244" t="str">
            <v>AQUAMET 205       190 KG FS</v>
          </cell>
          <cell r="D1244">
            <v>190</v>
          </cell>
          <cell r="E1244" t="str">
            <v>A</v>
          </cell>
          <cell r="F1244" t="str">
            <v>ULEX,OEMETA,SMILAX</v>
          </cell>
          <cell r="G1244">
            <v>18</v>
          </cell>
          <cell r="H1244">
            <v>2</v>
          </cell>
          <cell r="I1244" t="str">
            <v>EUR</v>
          </cell>
          <cell r="J1244">
            <v>724.3</v>
          </cell>
          <cell r="K1244" t="str">
            <v>PZ</v>
          </cell>
          <cell r="L1244" t="str">
            <v>000000000000704811</v>
          </cell>
        </row>
        <row r="1245">
          <cell r="A1245">
            <v>704823</v>
          </cell>
          <cell r="B1245" t="str">
            <v>AQUAMET 205       900 KG cv</v>
          </cell>
          <cell r="D1245">
            <v>900</v>
          </cell>
          <cell r="E1245" t="str">
            <v>A</v>
          </cell>
          <cell r="F1245" t="str">
            <v>ULEX,OEMETA,SMILAX</v>
          </cell>
          <cell r="G1245">
            <v>18</v>
          </cell>
          <cell r="H1245">
            <v>2</v>
          </cell>
          <cell r="I1245" t="str">
            <v>EUR</v>
          </cell>
          <cell r="J1245">
            <v>3609.19</v>
          </cell>
          <cell r="K1245" t="str">
            <v>PZ</v>
          </cell>
          <cell r="L1245" t="str">
            <v>000000000000704823</v>
          </cell>
        </row>
        <row r="1246">
          <cell r="A1246">
            <v>704840</v>
          </cell>
          <cell r="B1246" t="str">
            <v>AQUAMET 205        SE</v>
          </cell>
          <cell r="D1246">
            <v>20</v>
          </cell>
          <cell r="E1246" t="str">
            <v>A</v>
          </cell>
          <cell r="F1246" t="str">
            <v>ULEX,OEMETA,SMILAX</v>
          </cell>
          <cell r="G1246">
            <v>18</v>
          </cell>
          <cell r="H1246">
            <v>2</v>
          </cell>
          <cell r="I1246" t="str">
            <v>EUR</v>
          </cell>
          <cell r="J1246">
            <v>80.02</v>
          </cell>
          <cell r="K1246" t="str">
            <v>PZ</v>
          </cell>
          <cell r="L1246" t="str">
            <v>000000000000704840</v>
          </cell>
        </row>
        <row r="1247">
          <cell r="A1247">
            <v>705223</v>
          </cell>
          <cell r="B1247" t="str">
            <v>DICREA TC 32  kg 850   CV</v>
          </cell>
          <cell r="D1247">
            <v>850</v>
          </cell>
          <cell r="E1247" t="str">
            <v>A</v>
          </cell>
          <cell r="F1247" t="str">
            <v>SIC C,DICREA,BETULA</v>
          </cell>
          <cell r="G1247">
            <v>16</v>
          </cell>
          <cell r="H1247">
            <v>2</v>
          </cell>
          <cell r="I1247" t="str">
            <v>EUR</v>
          </cell>
          <cell r="J1247">
            <v>2541.8000000000002</v>
          </cell>
          <cell r="K1247" t="str">
            <v>PZ</v>
          </cell>
          <cell r="L1247" t="str">
            <v>000000000000705223</v>
          </cell>
        </row>
        <row r="1248">
          <cell r="A1248">
            <v>705400</v>
          </cell>
          <cell r="B1248" t="str">
            <v>BETULA S 32             SF</v>
          </cell>
          <cell r="D1248">
            <v>1000</v>
          </cell>
          <cell r="E1248" t="str">
            <v>P</v>
          </cell>
          <cell r="F1248" t="str">
            <v>SIC C,DICREA,BETULA</v>
          </cell>
          <cell r="G1248">
            <v>16</v>
          </cell>
          <cell r="H1248">
            <v>2</v>
          </cell>
          <cell r="I1248" t="str">
            <v>EUR</v>
          </cell>
          <cell r="J1248">
            <v>5365.92</v>
          </cell>
          <cell r="K1248" t="str">
            <v>TM</v>
          </cell>
          <cell r="L1248" t="str">
            <v>000000000000705400</v>
          </cell>
        </row>
        <row r="1249">
          <cell r="A1249">
            <v>705414</v>
          </cell>
          <cell r="B1249" t="str">
            <v>BETULA S 32      KG 170 FS</v>
          </cell>
          <cell r="D1249">
            <v>170</v>
          </cell>
          <cell r="E1249" t="str">
            <v>P</v>
          </cell>
          <cell r="F1249" t="str">
            <v>SIC C,DICREA,BETULA</v>
          </cell>
          <cell r="G1249">
            <v>16</v>
          </cell>
          <cell r="H1249">
            <v>2</v>
          </cell>
          <cell r="I1249" t="str">
            <v>EUR</v>
          </cell>
          <cell r="J1249">
            <v>953.61</v>
          </cell>
          <cell r="K1249" t="str">
            <v>PZ</v>
          </cell>
          <cell r="L1249" t="str">
            <v>000000000000705414</v>
          </cell>
        </row>
        <row r="1250">
          <cell r="A1250">
            <v>705440</v>
          </cell>
          <cell r="B1250" t="str">
            <v>BETULA S 32       KG 18 SE</v>
          </cell>
          <cell r="D1250">
            <v>18</v>
          </cell>
          <cell r="E1250" t="str">
            <v>P</v>
          </cell>
          <cell r="F1250" t="str">
            <v>SIC C,DICREA,BETULA</v>
          </cell>
          <cell r="G1250">
            <v>16</v>
          </cell>
          <cell r="H1250">
            <v>2</v>
          </cell>
          <cell r="I1250" t="str">
            <v>EUR</v>
          </cell>
          <cell r="J1250">
            <v>104.46</v>
          </cell>
          <cell r="K1250" t="str">
            <v>PZ</v>
          </cell>
          <cell r="L1250" t="str">
            <v>000000000000705440</v>
          </cell>
        </row>
        <row r="1251">
          <cell r="A1251">
            <v>705500</v>
          </cell>
          <cell r="B1251" t="str">
            <v>BETULA S 46             SF</v>
          </cell>
          <cell r="D1251">
            <v>1000</v>
          </cell>
          <cell r="E1251" t="str">
            <v>P</v>
          </cell>
          <cell r="F1251" t="str">
            <v>SIC C,DICREA,BETULA</v>
          </cell>
          <cell r="G1251">
            <v>16</v>
          </cell>
          <cell r="H1251">
            <v>2</v>
          </cell>
          <cell r="I1251" t="str">
            <v>EUR</v>
          </cell>
          <cell r="J1251">
            <v>5346.63</v>
          </cell>
          <cell r="K1251" t="str">
            <v>TM</v>
          </cell>
          <cell r="L1251" t="str">
            <v>000000000000705500</v>
          </cell>
        </row>
        <row r="1252">
          <cell r="A1252">
            <v>705511</v>
          </cell>
          <cell r="B1252" t="str">
            <v>BETULA S 46      KG 180 FS</v>
          </cell>
          <cell r="D1252">
            <v>180</v>
          </cell>
          <cell r="E1252" t="str">
            <v>P</v>
          </cell>
          <cell r="F1252" t="str">
            <v>SIC C,DICREA,BETULA</v>
          </cell>
          <cell r="G1252">
            <v>16</v>
          </cell>
          <cell r="H1252">
            <v>2</v>
          </cell>
          <cell r="I1252" t="str">
            <v>EUR</v>
          </cell>
          <cell r="J1252">
            <v>1004.62</v>
          </cell>
          <cell r="K1252" t="str">
            <v>PZ</v>
          </cell>
          <cell r="L1252" t="str">
            <v>000000000000705511</v>
          </cell>
        </row>
        <row r="1253">
          <cell r="A1253">
            <v>705600</v>
          </cell>
          <cell r="B1253" t="str">
            <v>BETULA S 68             SF</v>
          </cell>
          <cell r="D1253">
            <v>1000</v>
          </cell>
          <cell r="E1253" t="str">
            <v>P</v>
          </cell>
          <cell r="F1253" t="str">
            <v>SIC C,DICREA,BETULA</v>
          </cell>
          <cell r="G1253">
            <v>16</v>
          </cell>
          <cell r="H1253">
            <v>2</v>
          </cell>
          <cell r="I1253" t="str">
            <v>EUR</v>
          </cell>
          <cell r="J1253">
            <v>5408.52</v>
          </cell>
          <cell r="K1253" t="str">
            <v>TM</v>
          </cell>
          <cell r="L1253" t="str">
            <v>000000000000705600</v>
          </cell>
        </row>
        <row r="1254">
          <cell r="A1254">
            <v>705614</v>
          </cell>
          <cell r="B1254" t="str">
            <v>BETULA S 68      KG 170 FS</v>
          </cell>
          <cell r="D1254">
            <v>170</v>
          </cell>
          <cell r="E1254" t="str">
            <v>P</v>
          </cell>
          <cell r="F1254" t="str">
            <v>SIC C,DICREA,BETULA</v>
          </cell>
          <cell r="G1254">
            <v>16</v>
          </cell>
          <cell r="H1254">
            <v>2</v>
          </cell>
          <cell r="I1254" t="str">
            <v>EUR</v>
          </cell>
          <cell r="J1254">
            <v>960.85</v>
          </cell>
          <cell r="K1254" t="str">
            <v>PZ</v>
          </cell>
          <cell r="L1254" t="str">
            <v>000000000000705614</v>
          </cell>
        </row>
        <row r="1255">
          <cell r="A1255">
            <v>705640</v>
          </cell>
          <cell r="B1255" t="str">
            <v>BETULA S 68       KG 18 SE</v>
          </cell>
          <cell r="D1255">
            <v>18</v>
          </cell>
          <cell r="E1255" t="str">
            <v>P</v>
          </cell>
          <cell r="F1255" t="str">
            <v>SIC C,DICREA,BETULA</v>
          </cell>
          <cell r="G1255">
            <v>16</v>
          </cell>
          <cell r="H1255">
            <v>2</v>
          </cell>
          <cell r="I1255" t="str">
            <v>EUR</v>
          </cell>
          <cell r="J1255">
            <v>105.22</v>
          </cell>
          <cell r="K1255" t="str">
            <v>PZ</v>
          </cell>
          <cell r="L1255" t="str">
            <v>000000000000705640</v>
          </cell>
        </row>
        <row r="1256">
          <cell r="A1256">
            <v>705700</v>
          </cell>
          <cell r="B1256" t="str">
            <v>BETULA S 100            SF</v>
          </cell>
          <cell r="D1256">
            <v>1000</v>
          </cell>
          <cell r="E1256" t="str">
            <v>P</v>
          </cell>
          <cell r="F1256" t="str">
            <v>SIC C,DICREA,BETULA</v>
          </cell>
          <cell r="G1256">
            <v>16</v>
          </cell>
          <cell r="H1256">
            <v>2</v>
          </cell>
          <cell r="I1256" t="str">
            <v>EUR</v>
          </cell>
          <cell r="J1256">
            <v>6049.29</v>
          </cell>
          <cell r="K1256" t="str">
            <v>TM</v>
          </cell>
          <cell r="L1256" t="str">
            <v>000000000000705700</v>
          </cell>
        </row>
        <row r="1257">
          <cell r="A1257">
            <v>705714</v>
          </cell>
          <cell r="B1257" t="str">
            <v>BETULA S 100     KG 170 FS</v>
          </cell>
          <cell r="D1257">
            <v>170</v>
          </cell>
          <cell r="E1257" t="str">
            <v>P</v>
          </cell>
          <cell r="F1257" t="str">
            <v>SIC C,DICREA,BETULA</v>
          </cell>
          <cell r="G1257">
            <v>16</v>
          </cell>
          <cell r="H1257">
            <v>2</v>
          </cell>
          <cell r="I1257" t="str">
            <v>EUR</v>
          </cell>
          <cell r="J1257">
            <v>1069.75</v>
          </cell>
          <cell r="K1257" t="str">
            <v>PZ</v>
          </cell>
          <cell r="L1257" t="str">
            <v>000000000000705714</v>
          </cell>
        </row>
        <row r="1258">
          <cell r="A1258">
            <v>705740</v>
          </cell>
          <cell r="B1258" t="str">
            <v>BETULA S 100      KG 18 SE</v>
          </cell>
          <cell r="D1258">
            <v>18</v>
          </cell>
          <cell r="E1258" t="str">
            <v>P</v>
          </cell>
          <cell r="F1258" t="str">
            <v>SIC C,DICREA,BETULA</v>
          </cell>
          <cell r="G1258">
            <v>17</v>
          </cell>
          <cell r="H1258">
            <v>2</v>
          </cell>
          <cell r="I1258" t="str">
            <v>EUR</v>
          </cell>
          <cell r="J1258">
            <v>116.76</v>
          </cell>
          <cell r="K1258" t="str">
            <v>PZ</v>
          </cell>
          <cell r="L1258" t="str">
            <v>000000000000705740</v>
          </cell>
        </row>
        <row r="1259">
          <cell r="A1259">
            <v>706100</v>
          </cell>
          <cell r="B1259" t="str">
            <v>FORMULA C2    5W-30 SF</v>
          </cell>
          <cell r="D1259">
            <v>1000</v>
          </cell>
          <cell r="E1259" t="str">
            <v>P</v>
          </cell>
          <cell r="F1259" t="str">
            <v>Lubr. Specializzata</v>
          </cell>
          <cell r="G1259">
            <v>50</v>
          </cell>
          <cell r="H1259">
            <v>3</v>
          </cell>
          <cell r="I1259" t="str">
            <v>EUR</v>
          </cell>
          <cell r="J1259">
            <v>5129.43</v>
          </cell>
          <cell r="K1259" t="str">
            <v>TM</v>
          </cell>
          <cell r="L1259" t="str">
            <v>000000000000706100</v>
          </cell>
        </row>
        <row r="1260">
          <cell r="A1260">
            <v>706110</v>
          </cell>
          <cell r="B1260" t="str">
            <v>FORMULA C2 5W-30 180 KG FS</v>
          </cell>
          <cell r="D1260">
            <v>180</v>
          </cell>
          <cell r="E1260" t="str">
            <v>P</v>
          </cell>
          <cell r="F1260" t="str">
            <v>Lubr. Specializzata</v>
          </cell>
          <cell r="G1260">
            <v>50</v>
          </cell>
          <cell r="H1260">
            <v>3</v>
          </cell>
          <cell r="I1260" t="str">
            <v>EUR</v>
          </cell>
          <cell r="J1260">
            <v>1011.59</v>
          </cell>
          <cell r="K1260" t="str">
            <v>PZ</v>
          </cell>
          <cell r="L1260" t="str">
            <v>000000000000706110</v>
          </cell>
        </row>
        <row r="1261">
          <cell r="A1261">
            <v>706140</v>
          </cell>
          <cell r="B1261" t="str">
            <v>FORMULA C2 5W-30 18KG SE</v>
          </cell>
          <cell r="D1261">
            <v>18</v>
          </cell>
          <cell r="E1261" t="str">
            <v>P</v>
          </cell>
          <cell r="F1261" t="str">
            <v>Lubr. Specializzata</v>
          </cell>
          <cell r="G1261">
            <v>50</v>
          </cell>
          <cell r="H1261">
            <v>3</v>
          </cell>
          <cell r="I1261" t="str">
            <v>EUR</v>
          </cell>
          <cell r="J1261">
            <v>103.65</v>
          </cell>
          <cell r="K1261" t="str">
            <v>PZ</v>
          </cell>
          <cell r="L1261" t="str">
            <v>000000000000706140</v>
          </cell>
        </row>
        <row r="1262">
          <cell r="A1262">
            <v>706191</v>
          </cell>
          <cell r="B1262" t="str">
            <v>FORMULA C2   5W-30 12X1 LT TA</v>
          </cell>
          <cell r="D1262">
            <v>10.535</v>
          </cell>
          <cell r="E1262" t="str">
            <v>P</v>
          </cell>
          <cell r="F1262" t="str">
            <v>Lubr. Specializzata</v>
          </cell>
          <cell r="G1262">
            <v>50</v>
          </cell>
          <cell r="H1262">
            <v>3</v>
          </cell>
          <cell r="I1262" t="str">
            <v>EUR</v>
          </cell>
          <cell r="J1262">
            <v>62.96</v>
          </cell>
          <cell r="K1262" t="str">
            <v>PZ</v>
          </cell>
          <cell r="L1262" t="str">
            <v>000000000000706191</v>
          </cell>
        </row>
        <row r="1263">
          <cell r="A1263">
            <v>706412</v>
          </cell>
          <cell r="B1263" t="str">
            <v>AGIP  51</v>
          </cell>
          <cell r="D1263">
            <v>170</v>
          </cell>
          <cell r="E1263" t="str">
            <v>A</v>
          </cell>
          <cell r="F1263" t="str">
            <v>SERIE 7000,ALTRI IND</v>
          </cell>
          <cell r="G1263">
            <v>25</v>
          </cell>
          <cell r="H1263">
            <v>2</v>
          </cell>
          <cell r="I1263" t="str">
            <v>EUR</v>
          </cell>
          <cell r="J1263">
            <v>1593.26</v>
          </cell>
          <cell r="K1263" t="str">
            <v>PZ</v>
          </cell>
          <cell r="L1263" t="str">
            <v>000000000000706412</v>
          </cell>
        </row>
        <row r="1264">
          <cell r="A1264">
            <v>707000</v>
          </cell>
          <cell r="B1264" t="str">
            <v>SP 7070                 SF</v>
          </cell>
          <cell r="D1264">
            <v>1000</v>
          </cell>
          <cell r="E1264" t="str">
            <v>P</v>
          </cell>
          <cell r="F1264" t="str">
            <v>SERIE 7000,ALTRI IND</v>
          </cell>
          <cell r="G1264">
            <v>25</v>
          </cell>
          <cell r="H1264">
            <v>2</v>
          </cell>
          <cell r="I1264" t="str">
            <v>EUR</v>
          </cell>
          <cell r="J1264">
            <v>4174.1899999999996</v>
          </cell>
          <cell r="K1264" t="str">
            <v>TM</v>
          </cell>
          <cell r="L1264" t="str">
            <v>000000000000707000</v>
          </cell>
        </row>
        <row r="1265">
          <cell r="A1265">
            <v>707011</v>
          </cell>
          <cell r="B1265" t="str">
            <v>SP 7070          180 KG FS</v>
          </cell>
          <cell r="D1265">
            <v>180</v>
          </cell>
          <cell r="E1265" t="str">
            <v>P</v>
          </cell>
          <cell r="F1265" t="str">
            <v>SERIE 7000,ALTRI IND</v>
          </cell>
          <cell r="G1265">
            <v>25</v>
          </cell>
          <cell r="H1265">
            <v>2</v>
          </cell>
          <cell r="I1265" t="str">
            <v>EUR</v>
          </cell>
          <cell r="J1265">
            <v>793.61</v>
          </cell>
          <cell r="K1265" t="str">
            <v>PZ</v>
          </cell>
          <cell r="L1265" t="str">
            <v>000000000000707011</v>
          </cell>
        </row>
        <row r="1266">
          <cell r="A1266">
            <v>707111</v>
          </cell>
          <cell r="B1266" t="str">
            <v>SP 7071       180 KG  FS</v>
          </cell>
          <cell r="D1266">
            <v>180</v>
          </cell>
          <cell r="E1266" t="str">
            <v>P</v>
          </cell>
          <cell r="F1266" t="str">
            <v>CLADIUM</v>
          </cell>
          <cell r="G1266">
            <v>29</v>
          </cell>
          <cell r="H1266">
            <v>2</v>
          </cell>
          <cell r="I1266" t="str">
            <v>EUR</v>
          </cell>
          <cell r="J1266">
            <v>428</v>
          </cell>
          <cell r="K1266" t="str">
            <v>PZ</v>
          </cell>
          <cell r="L1266" t="str">
            <v>000000000000707111</v>
          </cell>
          <cell r="N1266">
            <v>1.1887848000000001</v>
          </cell>
          <cell r="O1266">
            <v>428</v>
          </cell>
        </row>
        <row r="1267">
          <cell r="A1267">
            <v>707800</v>
          </cell>
          <cell r="B1267" t="str">
            <v>SP LAM CU 60            SF</v>
          </cell>
          <cell r="D1267">
            <v>1000</v>
          </cell>
          <cell r="E1267" t="str">
            <v>P</v>
          </cell>
          <cell r="F1267" t="str">
            <v>LAMIUM</v>
          </cell>
          <cell r="G1267">
            <v>14</v>
          </cell>
          <cell r="H1267">
            <v>2</v>
          </cell>
          <cell r="I1267" t="str">
            <v>EUR</v>
          </cell>
          <cell r="J1267">
            <v>2462.36</v>
          </cell>
          <cell r="K1267" t="str">
            <v>TM</v>
          </cell>
          <cell r="L1267" t="str">
            <v>000000000000707800</v>
          </cell>
        </row>
        <row r="1268">
          <cell r="A1268">
            <v>707900</v>
          </cell>
          <cell r="B1268" t="str">
            <v>CLADIUM 400 S/30        SF</v>
          </cell>
          <cell r="D1268">
            <v>1000</v>
          </cell>
          <cell r="E1268" t="str">
            <v>P</v>
          </cell>
          <cell r="F1268" t="str">
            <v>CLADIUM</v>
          </cell>
          <cell r="G1268">
            <v>29</v>
          </cell>
          <cell r="H1268">
            <v>2</v>
          </cell>
          <cell r="I1268" t="str">
            <v>EUR</v>
          </cell>
          <cell r="J1268">
            <v>2871.13</v>
          </cell>
          <cell r="K1268" t="str">
            <v>TM</v>
          </cell>
          <cell r="L1268" t="str">
            <v>000000000000707900</v>
          </cell>
        </row>
        <row r="1269">
          <cell r="A1269">
            <v>707911</v>
          </cell>
          <cell r="B1269" t="str">
            <v>CLADIUM 400 S/30   180 KG FS</v>
          </cell>
          <cell r="D1269">
            <v>180</v>
          </cell>
          <cell r="E1269" t="str">
            <v>P</v>
          </cell>
          <cell r="F1269" t="str">
            <v>CLADIUM</v>
          </cell>
          <cell r="G1269">
            <v>29</v>
          </cell>
          <cell r="H1269">
            <v>2</v>
          </cell>
          <cell r="I1269" t="str">
            <v>EUR</v>
          </cell>
          <cell r="J1269">
            <v>559.03</v>
          </cell>
          <cell r="K1269" t="str">
            <v>PZ</v>
          </cell>
          <cell r="L1269" t="str">
            <v>000000000000707911</v>
          </cell>
        </row>
        <row r="1270">
          <cell r="A1270">
            <v>708300</v>
          </cell>
          <cell r="B1270" t="str">
            <v>SP/EB 220               SF</v>
          </cell>
          <cell r="D1270">
            <v>1000</v>
          </cell>
          <cell r="E1270" t="str">
            <v>P</v>
          </cell>
          <cell r="F1270" t="str">
            <v>SERIE 7000,ALTRI IND</v>
          </cell>
          <cell r="G1270">
            <v>25</v>
          </cell>
          <cell r="H1270">
            <v>2</v>
          </cell>
          <cell r="I1270" t="str">
            <v>EUR</v>
          </cell>
          <cell r="J1270">
            <v>6437.58</v>
          </cell>
          <cell r="K1270" t="str">
            <v>TM</v>
          </cell>
          <cell r="L1270" t="str">
            <v>000000000000708300</v>
          </cell>
        </row>
        <row r="1271">
          <cell r="A1271">
            <v>708323</v>
          </cell>
          <cell r="B1271" t="str">
            <v>SP/EB 220        KG 850 CV</v>
          </cell>
          <cell r="D1271">
            <v>850</v>
          </cell>
          <cell r="E1271" t="str">
            <v>P</v>
          </cell>
          <cell r="F1271" t="str">
            <v>SERIE 7000,ALTRI IND</v>
          </cell>
          <cell r="G1271">
            <v>25</v>
          </cell>
          <cell r="H1271">
            <v>2</v>
          </cell>
          <cell r="I1271" t="str">
            <v>EUR</v>
          </cell>
          <cell r="J1271">
            <v>5674.6</v>
          </cell>
          <cell r="K1271" t="str">
            <v>PZ</v>
          </cell>
          <cell r="L1271" t="str">
            <v>000000000000708323</v>
          </cell>
        </row>
        <row r="1272">
          <cell r="A1272">
            <v>708700</v>
          </cell>
          <cell r="B1272" t="str">
            <v>OTE EP 46                SF</v>
          </cell>
          <cell r="D1272">
            <v>1000</v>
          </cell>
          <cell r="E1272" t="str">
            <v>P</v>
          </cell>
          <cell r="F1272" t="str">
            <v>OTE</v>
          </cell>
          <cell r="G1272">
            <v>12</v>
          </cell>
          <cell r="H1272">
            <v>2</v>
          </cell>
          <cell r="I1272" t="str">
            <v>EUR</v>
          </cell>
          <cell r="J1272">
            <v>2029.87</v>
          </cell>
          <cell r="K1272" t="str">
            <v>TM</v>
          </cell>
          <cell r="L1272" t="str">
            <v>000000000000708700</v>
          </cell>
        </row>
        <row r="1273">
          <cell r="A1273">
            <v>708731</v>
          </cell>
          <cell r="B1273" t="str">
            <v>OTE EP 46     KG 180 FS</v>
          </cell>
          <cell r="D1273">
            <v>180</v>
          </cell>
          <cell r="E1273" t="str">
            <v>P</v>
          </cell>
          <cell r="F1273" t="str">
            <v>OTE</v>
          </cell>
          <cell r="G1273">
            <v>12</v>
          </cell>
          <cell r="H1273">
            <v>2</v>
          </cell>
          <cell r="I1273" t="str">
            <v>EUR</v>
          </cell>
          <cell r="J1273">
            <v>414.3</v>
          </cell>
          <cell r="K1273" t="str">
            <v>PZ</v>
          </cell>
          <cell r="L1273" t="str">
            <v>000000000000708731</v>
          </cell>
        </row>
        <row r="1274">
          <cell r="A1274">
            <v>708911</v>
          </cell>
          <cell r="B1274" t="str">
            <v>AQUAMET 500 FG     200 KG FS</v>
          </cell>
          <cell r="D1274">
            <v>200</v>
          </cell>
          <cell r="E1274" t="str">
            <v>A</v>
          </cell>
          <cell r="F1274" t="str">
            <v>ULEX,OEMETA,SMILAX</v>
          </cell>
          <cell r="G1274">
            <v>18</v>
          </cell>
          <cell r="H1274">
            <v>2</v>
          </cell>
          <cell r="I1274" t="str">
            <v>EUR</v>
          </cell>
          <cell r="J1274">
            <v>722.42</v>
          </cell>
          <cell r="K1274" t="str">
            <v>PZ</v>
          </cell>
          <cell r="L1274" t="str">
            <v>000000000000708911</v>
          </cell>
        </row>
        <row r="1275">
          <cell r="A1275">
            <v>708940</v>
          </cell>
          <cell r="B1275" t="str">
            <v>AQUAMET 500 FG      SE</v>
          </cell>
          <cell r="D1275">
            <v>25</v>
          </cell>
          <cell r="E1275" t="str">
            <v>A</v>
          </cell>
          <cell r="F1275" t="str">
            <v>ULEX,OEMETA,SMILAX</v>
          </cell>
          <cell r="G1275">
            <v>18</v>
          </cell>
          <cell r="H1275">
            <v>2</v>
          </cell>
          <cell r="I1275" t="str">
            <v>EUR</v>
          </cell>
          <cell r="J1275">
            <v>90.3</v>
          </cell>
          <cell r="K1275" t="str">
            <v>PZ</v>
          </cell>
          <cell r="L1275" t="str">
            <v>000000000000708940</v>
          </cell>
        </row>
        <row r="1276">
          <cell r="A1276">
            <v>709100</v>
          </cell>
          <cell r="B1276" t="str">
            <v>DICREA S 150            SF</v>
          </cell>
          <cell r="D1276">
            <v>1000</v>
          </cell>
          <cell r="E1276" t="str">
            <v>P</v>
          </cell>
          <cell r="F1276" t="str">
            <v>SIC C,DICREA,BETULA</v>
          </cell>
          <cell r="G1276">
            <v>16</v>
          </cell>
          <cell r="H1276">
            <v>2</v>
          </cell>
          <cell r="I1276" t="str">
            <v>EUR</v>
          </cell>
          <cell r="J1276">
            <v>4476.4799999999996</v>
          </cell>
          <cell r="K1276" t="str">
            <v>TM</v>
          </cell>
          <cell r="L1276" t="str">
            <v>000000000000709100</v>
          </cell>
        </row>
        <row r="1277">
          <cell r="A1277">
            <v>709119</v>
          </cell>
          <cell r="B1277" t="str">
            <v>DICREA S 150     KG 210 FS</v>
          </cell>
          <cell r="D1277">
            <v>210</v>
          </cell>
          <cell r="E1277" t="str">
            <v>P</v>
          </cell>
          <cell r="F1277" t="str">
            <v>SIC C,DICREA,BETULA</v>
          </cell>
          <cell r="G1277">
            <v>16</v>
          </cell>
          <cell r="H1277">
            <v>2</v>
          </cell>
          <cell r="I1277" t="str">
            <v>EUR</v>
          </cell>
          <cell r="J1277">
            <v>984.89</v>
          </cell>
          <cell r="K1277" t="str">
            <v>PZ</v>
          </cell>
          <cell r="L1277" t="str">
            <v>000000000000709119</v>
          </cell>
        </row>
        <row r="1278">
          <cell r="A1278">
            <v>709140</v>
          </cell>
          <cell r="B1278" t="str">
            <v>DICREA S 150     KG 18  SE</v>
          </cell>
          <cell r="D1278">
            <v>18</v>
          </cell>
          <cell r="E1278" t="str">
            <v>P</v>
          </cell>
          <cell r="F1278" t="str">
            <v>SERIE 7000,ALTRI IND</v>
          </cell>
          <cell r="G1278">
            <v>25</v>
          </cell>
          <cell r="H1278">
            <v>2</v>
          </cell>
          <cell r="I1278" t="str">
            <v>EUR</v>
          </cell>
          <cell r="J1278">
            <v>88.48</v>
          </cell>
          <cell r="K1278" t="str">
            <v>PZ</v>
          </cell>
          <cell r="L1278" t="str">
            <v>000000000000709140</v>
          </cell>
        </row>
        <row r="1279">
          <cell r="A1279">
            <v>709600</v>
          </cell>
          <cell r="B1279" t="str">
            <v>FORMULA PLUS ONE 10W/40 SF</v>
          </cell>
          <cell r="D1279">
            <v>1000</v>
          </cell>
          <cell r="E1279" t="str">
            <v>P</v>
          </cell>
          <cell r="F1279" t="str">
            <v>Altri auto</v>
          </cell>
          <cell r="G1279">
            <v>2</v>
          </cell>
          <cell r="H1279">
            <v>2</v>
          </cell>
          <cell r="I1279" t="str">
            <v>EUR</v>
          </cell>
          <cell r="J1279">
            <v>2221.0500000000002</v>
          </cell>
          <cell r="K1279" t="str">
            <v>TM</v>
          </cell>
          <cell r="L1279" t="str">
            <v>000000000000709600</v>
          </cell>
        </row>
        <row r="1280">
          <cell r="A1280">
            <v>709610</v>
          </cell>
          <cell r="B1280" t="str">
            <v>FORMULA PLUS ONE 10W-40 180 KG FS</v>
          </cell>
          <cell r="D1280">
            <v>180</v>
          </cell>
          <cell r="E1280" t="str">
            <v>P</v>
          </cell>
          <cell r="F1280" t="str">
            <v>Altri auto</v>
          </cell>
          <cell r="G1280">
            <v>2</v>
          </cell>
          <cell r="H1280">
            <v>2</v>
          </cell>
          <cell r="I1280" t="str">
            <v>EUR</v>
          </cell>
          <cell r="J1280">
            <v>458.65</v>
          </cell>
          <cell r="K1280" t="str">
            <v>PZ</v>
          </cell>
          <cell r="L1280" t="str">
            <v>000000000000709610</v>
          </cell>
        </row>
        <row r="1281">
          <cell r="A1281">
            <v>709623</v>
          </cell>
          <cell r="B1281" t="str">
            <v>FORMULA PLUS ONE 10W-40 850 KG CV</v>
          </cell>
          <cell r="D1281">
            <v>850</v>
          </cell>
          <cell r="E1281" t="str">
            <v>P</v>
          </cell>
          <cell r="F1281" t="str">
            <v>Altri auto</v>
          </cell>
          <cell r="G1281">
            <v>2</v>
          </cell>
          <cell r="H1281">
            <v>2</v>
          </cell>
          <cell r="I1281" t="str">
            <v>EUR</v>
          </cell>
          <cell r="J1281">
            <v>2090.61</v>
          </cell>
          <cell r="K1281" t="str">
            <v>PZ</v>
          </cell>
          <cell r="L1281" t="str">
            <v>000000000000709623</v>
          </cell>
        </row>
        <row r="1282">
          <cell r="A1282">
            <v>709640</v>
          </cell>
          <cell r="B1282" t="str">
            <v>FORMULA PLUS ONE 10W-40 18 KG FS</v>
          </cell>
          <cell r="D1282">
            <v>18</v>
          </cell>
          <cell r="E1282" t="str">
            <v>P</v>
          </cell>
          <cell r="F1282" t="str">
            <v>Altri auto</v>
          </cell>
          <cell r="G1282">
            <v>2</v>
          </cell>
          <cell r="H1282">
            <v>2</v>
          </cell>
          <cell r="I1282" t="str">
            <v>EUR</v>
          </cell>
          <cell r="J1282">
            <v>47.53</v>
          </cell>
          <cell r="K1282" t="str">
            <v>PZ</v>
          </cell>
          <cell r="L1282" t="str">
            <v>000000000000709640</v>
          </cell>
        </row>
        <row r="1283">
          <cell r="A1283">
            <v>709711</v>
          </cell>
          <cell r="B1283" t="str">
            <v>AQUAMET 700 HP     190 KG FS</v>
          </cell>
          <cell r="D1283">
            <v>190</v>
          </cell>
          <cell r="E1283" t="str">
            <v>A</v>
          </cell>
          <cell r="F1283" t="str">
            <v>ULEX,OEMETA,SMILAX</v>
          </cell>
          <cell r="G1283">
            <v>18</v>
          </cell>
          <cell r="H1283">
            <v>2</v>
          </cell>
          <cell r="I1283" t="str">
            <v>EUR</v>
          </cell>
          <cell r="J1283">
            <v>978.9</v>
          </cell>
          <cell r="K1283" t="str">
            <v>PZ</v>
          </cell>
          <cell r="L1283" t="str">
            <v>000000000000709711</v>
          </cell>
        </row>
        <row r="1284">
          <cell r="A1284">
            <v>709740</v>
          </cell>
          <cell r="B1284" t="str">
            <v>AQUAMET 700 HP   SE</v>
          </cell>
          <cell r="D1284">
            <v>18</v>
          </cell>
          <cell r="E1284" t="str">
            <v>A</v>
          </cell>
          <cell r="F1284" t="str">
            <v>ULEX,OEMETA,SMILAX</v>
          </cell>
          <cell r="G1284">
            <v>18</v>
          </cell>
          <cell r="H1284">
            <v>2</v>
          </cell>
          <cell r="I1284" t="str">
            <v>EUR</v>
          </cell>
          <cell r="J1284">
            <v>94.15</v>
          </cell>
          <cell r="K1284" t="str">
            <v>PZ</v>
          </cell>
          <cell r="L1284" t="str">
            <v>000000000000709740</v>
          </cell>
        </row>
        <row r="1285">
          <cell r="A1285">
            <v>710700</v>
          </cell>
          <cell r="B1285" t="str">
            <v>ACER 370           SF</v>
          </cell>
          <cell r="D1285">
            <v>1000</v>
          </cell>
          <cell r="E1285" t="str">
            <v>P</v>
          </cell>
          <cell r="F1285" t="str">
            <v>Acer,Arnica,ROTRAATF</v>
          </cell>
          <cell r="G1285">
            <v>11</v>
          </cell>
          <cell r="H1285">
            <v>2</v>
          </cell>
          <cell r="I1285" t="str">
            <v>EUR</v>
          </cell>
          <cell r="J1285">
            <v>2028.5</v>
          </cell>
          <cell r="K1285" t="str">
            <v>TM</v>
          </cell>
          <cell r="L1285" t="str">
            <v>000000000000710700</v>
          </cell>
        </row>
        <row r="1286">
          <cell r="A1286">
            <v>710723</v>
          </cell>
          <cell r="B1286" t="str">
            <v>ACER 370         850 KG CV</v>
          </cell>
          <cell r="D1286">
            <v>850</v>
          </cell>
          <cell r="E1286" t="str">
            <v>P</v>
          </cell>
          <cell r="F1286" t="str">
            <v>Acer,Arnica,ROTRAATF</v>
          </cell>
          <cell r="G1286">
            <v>11</v>
          </cell>
          <cell r="H1286">
            <v>2</v>
          </cell>
          <cell r="I1286" t="str">
            <v>EUR</v>
          </cell>
          <cell r="J1286">
            <v>1926.94</v>
          </cell>
          <cell r="K1286" t="str">
            <v>PZ</v>
          </cell>
          <cell r="L1286" t="str">
            <v>000000000000710723</v>
          </cell>
        </row>
        <row r="1287">
          <cell r="A1287">
            <v>710900</v>
          </cell>
          <cell r="B1287" t="str">
            <v>FORMULA LL PLUS 10W/40 SF</v>
          </cell>
          <cell r="D1287">
            <v>1000</v>
          </cell>
          <cell r="E1287" t="str">
            <v>P</v>
          </cell>
          <cell r="F1287" t="str">
            <v>Altri auto</v>
          </cell>
          <cell r="G1287">
            <v>2</v>
          </cell>
          <cell r="H1287">
            <v>2</v>
          </cell>
          <cell r="I1287" t="str">
            <v>EUR</v>
          </cell>
          <cell r="J1287">
            <v>2346.9499999999998</v>
          </cell>
          <cell r="K1287" t="str">
            <v>TM</v>
          </cell>
          <cell r="L1287" t="str">
            <v>000000000000710900</v>
          </cell>
        </row>
        <row r="1288">
          <cell r="A1288">
            <v>710910</v>
          </cell>
          <cell r="B1288" t="str">
            <v>FORMULA LL PLUS 10W-40 180KG FS</v>
          </cell>
          <cell r="D1288">
            <v>180</v>
          </cell>
          <cell r="E1288" t="str">
            <v>P</v>
          </cell>
          <cell r="F1288" t="str">
            <v>Altri auto</v>
          </cell>
          <cell r="G1288">
            <v>2</v>
          </cell>
          <cell r="H1288">
            <v>2</v>
          </cell>
          <cell r="I1288" t="str">
            <v>EUR</v>
          </cell>
          <cell r="J1288">
            <v>481.31</v>
          </cell>
          <cell r="K1288" t="str">
            <v>PZ</v>
          </cell>
          <cell r="L1288" t="str">
            <v>000000000000710910</v>
          </cell>
        </row>
        <row r="1289">
          <cell r="A1289">
            <v>710923</v>
          </cell>
          <cell r="B1289" t="str">
            <v>FORMULA LL PLUS 10W-40 850KG CV</v>
          </cell>
          <cell r="D1289">
            <v>850</v>
          </cell>
          <cell r="E1289" t="str">
            <v>P</v>
          </cell>
          <cell r="F1289" t="str">
            <v>Altri auto</v>
          </cell>
          <cell r="G1289">
            <v>2</v>
          </cell>
          <cell r="H1289">
            <v>2</v>
          </cell>
          <cell r="I1289" t="str">
            <v>EUR</v>
          </cell>
          <cell r="J1289">
            <v>2197.63</v>
          </cell>
          <cell r="K1289" t="str">
            <v>PZ</v>
          </cell>
          <cell r="L1289" t="str">
            <v>000000000000710923</v>
          </cell>
        </row>
        <row r="1290">
          <cell r="A1290">
            <v>710930</v>
          </cell>
          <cell r="B1290" t="str">
            <v>FORMULA LL PLUS 10W/40 48 KG</v>
          </cell>
          <cell r="D1290">
            <v>48</v>
          </cell>
          <cell r="E1290" t="str">
            <v>P</v>
          </cell>
          <cell r="F1290" t="str">
            <v>Altri auto</v>
          </cell>
          <cell r="G1290">
            <v>2</v>
          </cell>
          <cell r="H1290">
            <v>2</v>
          </cell>
          <cell r="I1290" t="str">
            <v>EUR</v>
          </cell>
          <cell r="J1290">
            <v>137.5</v>
          </cell>
          <cell r="K1290" t="str">
            <v>PZ</v>
          </cell>
          <cell r="L1290" t="str">
            <v>000000000000710930</v>
          </cell>
        </row>
        <row r="1291">
          <cell r="A1291">
            <v>711029</v>
          </cell>
          <cell r="B1291" t="str">
            <v>AGIP 1718        170 KG FS</v>
          </cell>
          <cell r="D1291">
            <v>170</v>
          </cell>
          <cell r="E1291" t="str">
            <v>A</v>
          </cell>
          <cell r="F1291" t="str">
            <v>SERIE 7000,ALTRI IND</v>
          </cell>
          <cell r="G1291">
            <v>25</v>
          </cell>
          <cell r="H1291">
            <v>2</v>
          </cell>
          <cell r="I1291" t="str">
            <v>EUR</v>
          </cell>
          <cell r="J1291">
            <v>609.04999999999995</v>
          </cell>
          <cell r="K1291" t="str">
            <v>PZ</v>
          </cell>
          <cell r="L1291" t="str">
            <v>000000000000711029</v>
          </cell>
        </row>
        <row r="1292">
          <cell r="A1292">
            <v>711054</v>
          </cell>
          <cell r="B1292" t="str">
            <v>1718         LT 20 SE</v>
          </cell>
          <cell r="D1292">
            <v>18</v>
          </cell>
          <cell r="E1292" t="str">
            <v>A</v>
          </cell>
          <cell r="F1292" t="str">
            <v>SERIE 7000,ALTRI IND</v>
          </cell>
          <cell r="G1292">
            <v>25</v>
          </cell>
          <cell r="H1292">
            <v>2</v>
          </cell>
          <cell r="I1292" t="str">
            <v>EUR</v>
          </cell>
          <cell r="J1292">
            <v>57.06</v>
          </cell>
          <cell r="K1292" t="str">
            <v>PZ</v>
          </cell>
          <cell r="L1292" t="str">
            <v>000000000000711054</v>
          </cell>
        </row>
        <row r="1293">
          <cell r="A1293">
            <v>711711</v>
          </cell>
          <cell r="B1293" t="str">
            <v>AQUAMET 700 EP     190 KG FS</v>
          </cell>
          <cell r="D1293">
            <v>190</v>
          </cell>
          <cell r="E1293" t="str">
            <v>A</v>
          </cell>
          <cell r="F1293" t="str">
            <v>ULEX,OEMETA,SMILAX</v>
          </cell>
          <cell r="G1293">
            <v>18</v>
          </cell>
          <cell r="H1293">
            <v>2</v>
          </cell>
          <cell r="I1293" t="str">
            <v>EUR</v>
          </cell>
          <cell r="J1293">
            <v>1069.1099999999999</v>
          </cell>
          <cell r="K1293" t="str">
            <v>PZ</v>
          </cell>
          <cell r="L1293" t="str">
            <v>000000000000711711</v>
          </cell>
        </row>
        <row r="1294">
          <cell r="A1294">
            <v>711740</v>
          </cell>
          <cell r="B1294" t="str">
            <v>AQUAMET 700 EP           SE</v>
          </cell>
          <cell r="D1294">
            <v>20</v>
          </cell>
          <cell r="E1294" t="str">
            <v>A</v>
          </cell>
          <cell r="F1294" t="str">
            <v>ULEX,OEMETA,SMILAX</v>
          </cell>
          <cell r="G1294">
            <v>18</v>
          </cell>
          <cell r="H1294">
            <v>2</v>
          </cell>
          <cell r="I1294" t="str">
            <v>EUR</v>
          </cell>
          <cell r="J1294">
            <v>112.24</v>
          </cell>
          <cell r="K1294" t="str">
            <v>PZ</v>
          </cell>
          <cell r="L1294" t="str">
            <v>000000000000711740</v>
          </cell>
        </row>
        <row r="1295">
          <cell r="A1295">
            <v>711800</v>
          </cell>
          <cell r="B1295" t="str">
            <v>BETULA ESX 46          SF</v>
          </cell>
          <cell r="D1295">
            <v>1000</v>
          </cell>
          <cell r="E1295" t="str">
            <v>A</v>
          </cell>
          <cell r="F1295" t="str">
            <v>SIC C,DICREA,BETULA</v>
          </cell>
          <cell r="G1295">
            <v>16</v>
          </cell>
          <cell r="H1295">
            <v>2</v>
          </cell>
          <cell r="I1295" t="str">
            <v>EUR</v>
          </cell>
          <cell r="J1295">
            <v>8223.9599999999991</v>
          </cell>
          <cell r="K1295" t="str">
            <v>TM</v>
          </cell>
          <cell r="L1295" t="str">
            <v>000000000000711800</v>
          </cell>
        </row>
        <row r="1296">
          <cell r="A1296">
            <v>711840</v>
          </cell>
          <cell r="B1296" t="str">
            <v>BETULA ESX 46    KG 18 SE</v>
          </cell>
          <cell r="D1296">
            <v>18</v>
          </cell>
          <cell r="E1296" t="str">
            <v>A</v>
          </cell>
          <cell r="F1296" t="str">
            <v>SIC C,DICREA,BETULA</v>
          </cell>
          <cell r="G1296">
            <v>16</v>
          </cell>
          <cell r="H1296">
            <v>2</v>
          </cell>
          <cell r="I1296" t="str">
            <v>EUR</v>
          </cell>
          <cell r="J1296">
            <v>155.32</v>
          </cell>
          <cell r="K1296" t="str">
            <v>PZ</v>
          </cell>
          <cell r="L1296" t="str">
            <v>000000000000711840</v>
          </cell>
        </row>
        <row r="1297">
          <cell r="A1297">
            <v>713200</v>
          </cell>
          <cell r="B1297" t="str">
            <v>ALNUS SSC 616 L   SF</v>
          </cell>
          <cell r="D1297">
            <v>1000</v>
          </cell>
          <cell r="E1297" t="str">
            <v>P</v>
          </cell>
          <cell r="F1297" t="str">
            <v>ALNUS, SIMBLUM</v>
          </cell>
          <cell r="G1297">
            <v>20</v>
          </cell>
          <cell r="H1297">
            <v>2</v>
          </cell>
          <cell r="I1297" t="str">
            <v>EUR</v>
          </cell>
          <cell r="J1297">
            <v>3019.14</v>
          </cell>
          <cell r="K1297" t="str">
            <v>TM</v>
          </cell>
          <cell r="L1297" t="str">
            <v>000000000000713200</v>
          </cell>
        </row>
        <row r="1298">
          <cell r="A1298">
            <v>713211</v>
          </cell>
          <cell r="B1298" t="str">
            <v>ALNUS SSC 616 L KG 180 FS</v>
          </cell>
          <cell r="D1298">
            <v>180</v>
          </cell>
          <cell r="E1298" t="str">
            <v>P</v>
          </cell>
          <cell r="F1298" t="str">
            <v>ALNUS, SIMBLUM</v>
          </cell>
          <cell r="G1298">
            <v>20</v>
          </cell>
          <cell r="H1298">
            <v>2</v>
          </cell>
          <cell r="I1298" t="str">
            <v>EUR</v>
          </cell>
          <cell r="J1298">
            <v>585.70000000000005</v>
          </cell>
          <cell r="K1298" t="str">
            <v>PZ</v>
          </cell>
          <cell r="L1298" t="str">
            <v>000000000000713211</v>
          </cell>
        </row>
        <row r="1299">
          <cell r="A1299">
            <v>713240</v>
          </cell>
          <cell r="B1299" t="str">
            <v>ALNUS SSC 616 L KG.18   SE</v>
          </cell>
          <cell r="D1299">
            <v>18</v>
          </cell>
          <cell r="E1299" t="str">
            <v>P</v>
          </cell>
          <cell r="F1299" t="str">
            <v>SERIE 7000,ALTRI IND</v>
          </cell>
          <cell r="G1299">
            <v>25</v>
          </cell>
          <cell r="H1299">
            <v>2</v>
          </cell>
          <cell r="I1299" t="str">
            <v>EUR</v>
          </cell>
          <cell r="J1299">
            <v>62.25</v>
          </cell>
          <cell r="K1299" t="str">
            <v>PZ</v>
          </cell>
          <cell r="L1299" t="str">
            <v>000000000000713240</v>
          </cell>
        </row>
        <row r="1300">
          <cell r="A1300">
            <v>713400</v>
          </cell>
          <cell r="B1300" t="str">
            <v>SP HYDRAULIC OIL LCU 22  SF</v>
          </cell>
          <cell r="D1300">
            <v>1000</v>
          </cell>
          <cell r="E1300" t="str">
            <v>P</v>
          </cell>
          <cell r="F1300" t="str">
            <v>SERIE 7000,ALTRI IND</v>
          </cell>
          <cell r="G1300">
            <v>25</v>
          </cell>
          <cell r="H1300">
            <v>2</v>
          </cell>
          <cell r="I1300" t="str">
            <v>EUR</v>
          </cell>
          <cell r="J1300">
            <v>1897.28</v>
          </cell>
          <cell r="K1300" t="str">
            <v>TM</v>
          </cell>
          <cell r="L1300" t="str">
            <v>000000000000713400</v>
          </cell>
        </row>
        <row r="1301">
          <cell r="A1301">
            <v>713411</v>
          </cell>
          <cell r="B1301" t="str">
            <v>SP HYDRAULIC OIL LCU 22   FS</v>
          </cell>
          <cell r="D1301">
            <v>180</v>
          </cell>
          <cell r="E1301" t="str">
            <v>P</v>
          </cell>
          <cell r="F1301" t="str">
            <v>SERIE 7000,ALTRI IND</v>
          </cell>
          <cell r="G1301">
            <v>25</v>
          </cell>
          <cell r="H1301">
            <v>2</v>
          </cell>
          <cell r="I1301" t="str">
            <v>EUR</v>
          </cell>
          <cell r="J1301">
            <v>383.77</v>
          </cell>
          <cell r="K1301" t="str">
            <v>PZ</v>
          </cell>
          <cell r="L1301" t="str">
            <v>000000000000713411</v>
          </cell>
        </row>
        <row r="1302">
          <cell r="A1302">
            <v>713800</v>
          </cell>
          <cell r="B1302" t="str">
            <v>UNIVERSAL MOTOR OIL 15W-50    SF</v>
          </cell>
          <cell r="D1302">
            <v>1000</v>
          </cell>
          <cell r="E1302" t="str">
            <v>P</v>
          </cell>
          <cell r="F1302" t="str">
            <v>Altri auto</v>
          </cell>
          <cell r="G1302">
            <v>2</v>
          </cell>
          <cell r="H1302">
            <v>2</v>
          </cell>
          <cell r="I1302" t="str">
            <v>EUR</v>
          </cell>
          <cell r="J1302">
            <v>2142.39</v>
          </cell>
          <cell r="K1302" t="str">
            <v>TM</v>
          </cell>
          <cell r="L1302" t="str">
            <v>000000000000713800</v>
          </cell>
        </row>
        <row r="1303">
          <cell r="A1303">
            <v>713811</v>
          </cell>
          <cell r="B1303" t="str">
            <v>UNIVERSAL MOTOR OIL 15W-50   KG 180 FS</v>
          </cell>
          <cell r="D1303">
            <v>180</v>
          </cell>
          <cell r="E1303" t="str">
            <v>P</v>
          </cell>
          <cell r="F1303" t="str">
            <v>Altri auto</v>
          </cell>
          <cell r="G1303">
            <v>2</v>
          </cell>
          <cell r="H1303">
            <v>2</v>
          </cell>
          <cell r="I1303" t="str">
            <v>EUR</v>
          </cell>
          <cell r="J1303">
            <v>427.86</v>
          </cell>
          <cell r="K1303" t="str">
            <v>PZ</v>
          </cell>
          <cell r="L1303" t="str">
            <v>000000000000713811</v>
          </cell>
        </row>
        <row r="1304">
          <cell r="A1304">
            <v>713830</v>
          </cell>
          <cell r="B1304" t="str">
            <v>UNIVERSAL MOTOR OIL 15W-50    48 KG FS</v>
          </cell>
          <cell r="D1304">
            <v>48</v>
          </cell>
          <cell r="E1304" t="str">
            <v>P</v>
          </cell>
          <cell r="F1304" t="str">
            <v>Altri auto</v>
          </cell>
          <cell r="G1304">
            <v>2</v>
          </cell>
          <cell r="H1304">
            <v>2</v>
          </cell>
          <cell r="I1304" t="str">
            <v>EUR</v>
          </cell>
          <cell r="J1304">
            <v>125.44</v>
          </cell>
          <cell r="K1304" t="str">
            <v>PZ</v>
          </cell>
          <cell r="L1304" t="str">
            <v>000000000000713830</v>
          </cell>
        </row>
        <row r="1305">
          <cell r="A1305">
            <v>713900</v>
          </cell>
          <cell r="B1305" t="str">
            <v>BETULA ESX 68          SF</v>
          </cell>
          <cell r="D1305">
            <v>1000</v>
          </cell>
          <cell r="E1305" t="str">
            <v>A</v>
          </cell>
          <cell r="F1305" t="str">
            <v>SIC C,DICREA,BETULA</v>
          </cell>
          <cell r="G1305">
            <v>16</v>
          </cell>
          <cell r="H1305">
            <v>2</v>
          </cell>
          <cell r="I1305" t="str">
            <v>EUR</v>
          </cell>
          <cell r="J1305">
            <v>8170.66</v>
          </cell>
          <cell r="K1305" t="str">
            <v>TM</v>
          </cell>
          <cell r="L1305" t="str">
            <v>000000000000713900</v>
          </cell>
        </row>
        <row r="1306">
          <cell r="A1306">
            <v>713911</v>
          </cell>
          <cell r="B1306" t="str">
            <v>BETULA ESX 68    180 KG FS</v>
          </cell>
          <cell r="D1306">
            <v>180</v>
          </cell>
          <cell r="E1306" t="str">
            <v>P</v>
          </cell>
          <cell r="F1306" t="str">
            <v>SIC C,DICREA,BETULA</v>
          </cell>
          <cell r="G1306">
            <v>16</v>
          </cell>
          <cell r="H1306">
            <v>2</v>
          </cell>
          <cell r="I1306" t="str">
            <v>EUR</v>
          </cell>
          <cell r="J1306">
            <v>1512.98</v>
          </cell>
          <cell r="K1306" t="str">
            <v>PZ</v>
          </cell>
          <cell r="L1306" t="str">
            <v>000000000000713911</v>
          </cell>
        </row>
        <row r="1307">
          <cell r="A1307">
            <v>713940</v>
          </cell>
          <cell r="B1307" t="str">
            <v>BETULA ESX 68    KG 18 SE</v>
          </cell>
          <cell r="D1307">
            <v>18</v>
          </cell>
          <cell r="E1307" t="str">
            <v>A</v>
          </cell>
          <cell r="F1307" t="str">
            <v>SIC C,DICREA,BETULA</v>
          </cell>
          <cell r="G1307">
            <v>16</v>
          </cell>
          <cell r="H1307">
            <v>2</v>
          </cell>
          <cell r="I1307" t="str">
            <v>EUR</v>
          </cell>
          <cell r="J1307">
            <v>154.94</v>
          </cell>
          <cell r="K1307" t="str">
            <v>PZ</v>
          </cell>
          <cell r="L1307" t="str">
            <v>000000000000713940</v>
          </cell>
        </row>
        <row r="1308">
          <cell r="A1308">
            <v>714000</v>
          </cell>
          <cell r="B1308" t="str">
            <v>RLC  40       SF</v>
          </cell>
          <cell r="D1308">
            <v>1000</v>
          </cell>
          <cell r="E1308" t="str">
            <v>P</v>
          </cell>
          <cell r="F1308" t="str">
            <v>SERIE 7000,ALTRI IND</v>
          </cell>
          <cell r="G1308">
            <v>25</v>
          </cell>
          <cell r="H1308">
            <v>2</v>
          </cell>
          <cell r="I1308" t="str">
            <v>EUR</v>
          </cell>
          <cell r="J1308">
            <v>1865.95</v>
          </cell>
          <cell r="K1308" t="str">
            <v>TM</v>
          </cell>
          <cell r="L1308" t="str">
            <v>000000000000714000</v>
          </cell>
        </row>
        <row r="1309">
          <cell r="A1309">
            <v>714200</v>
          </cell>
          <cell r="B1309" t="str">
            <v>BETULA ESX 100          SF</v>
          </cell>
          <cell r="D1309">
            <v>1000</v>
          </cell>
          <cell r="E1309" t="str">
            <v>A</v>
          </cell>
          <cell r="F1309" t="str">
            <v>SIC C,DICREA,BETULA</v>
          </cell>
          <cell r="G1309">
            <v>16</v>
          </cell>
          <cell r="H1309">
            <v>2</v>
          </cell>
          <cell r="I1309" t="str">
            <v>EUR</v>
          </cell>
          <cell r="J1309">
            <v>8270.66</v>
          </cell>
          <cell r="K1309" t="str">
            <v>TM</v>
          </cell>
          <cell r="L1309" t="str">
            <v>000000000000714200</v>
          </cell>
        </row>
        <row r="1310">
          <cell r="A1310">
            <v>714211</v>
          </cell>
          <cell r="B1310" t="str">
            <v>BETULA ESX 100   180 KG FS</v>
          </cell>
          <cell r="D1310">
            <v>180</v>
          </cell>
          <cell r="E1310" t="str">
            <v>P</v>
          </cell>
          <cell r="F1310" t="str">
            <v>SIC C,DICREA,BETULA</v>
          </cell>
          <cell r="G1310">
            <v>16</v>
          </cell>
          <cell r="H1310">
            <v>2</v>
          </cell>
          <cell r="I1310" t="str">
            <v>EUR</v>
          </cell>
          <cell r="J1310">
            <v>1530.98</v>
          </cell>
          <cell r="K1310" t="str">
            <v>PZ</v>
          </cell>
          <cell r="L1310" t="str">
            <v>000000000000714211</v>
          </cell>
        </row>
        <row r="1311">
          <cell r="A1311">
            <v>714240</v>
          </cell>
          <cell r="B1311" t="str">
            <v>BETULA ESX 100    KG 18 SE</v>
          </cell>
          <cell r="D1311">
            <v>18</v>
          </cell>
          <cell r="E1311" t="str">
            <v>A</v>
          </cell>
          <cell r="F1311" t="str">
            <v>SIC C,DICREA,BETULA</v>
          </cell>
          <cell r="G1311">
            <v>16</v>
          </cell>
          <cell r="H1311">
            <v>2</v>
          </cell>
          <cell r="I1311" t="str">
            <v>EUR</v>
          </cell>
          <cell r="J1311">
            <v>156.74</v>
          </cell>
          <cell r="K1311" t="str">
            <v>PZ</v>
          </cell>
          <cell r="L1311" t="str">
            <v>000000000000714240</v>
          </cell>
        </row>
        <row r="1312">
          <cell r="A1312">
            <v>714611</v>
          </cell>
          <cell r="B1312" t="str">
            <v>AQUAMET 85        200 KG FS</v>
          </cell>
          <cell r="D1312">
            <v>200</v>
          </cell>
          <cell r="E1312" t="str">
            <v>A</v>
          </cell>
          <cell r="F1312" t="str">
            <v>ULEX,OEMETA,SMILAX</v>
          </cell>
          <cell r="G1312">
            <v>18</v>
          </cell>
          <cell r="H1312">
            <v>2</v>
          </cell>
          <cell r="I1312" t="str">
            <v>EUR</v>
          </cell>
          <cell r="J1312">
            <v>562.41999999999996</v>
          </cell>
          <cell r="K1312" t="str">
            <v>PZ</v>
          </cell>
          <cell r="L1312" t="str">
            <v>000000000000714611</v>
          </cell>
        </row>
        <row r="1313">
          <cell r="A1313">
            <v>714623</v>
          </cell>
          <cell r="B1313" t="str">
            <v>AQUAMET 85       1.000 KG CV</v>
          </cell>
          <cell r="D1313">
            <v>1000</v>
          </cell>
          <cell r="E1313" t="str">
            <v>A</v>
          </cell>
          <cell r="F1313" t="str">
            <v>ULEX,OEMETA,SMILAX</v>
          </cell>
          <cell r="G1313">
            <v>18</v>
          </cell>
          <cell r="H1313">
            <v>2</v>
          </cell>
          <cell r="I1313" t="str">
            <v>EUR</v>
          </cell>
          <cell r="J1313">
            <v>2812.12</v>
          </cell>
          <cell r="K1313" t="str">
            <v>TM</v>
          </cell>
          <cell r="L1313" t="str">
            <v>000000000000714623</v>
          </cell>
        </row>
        <row r="1314">
          <cell r="A1314">
            <v>714640</v>
          </cell>
          <cell r="B1314" t="str">
            <v>AQUAMET 85         SE</v>
          </cell>
          <cell r="D1314">
            <v>18</v>
          </cell>
          <cell r="E1314" t="str">
            <v>A</v>
          </cell>
          <cell r="F1314" t="str">
            <v>ULEX,OEMETA,SMILAX</v>
          </cell>
          <cell r="G1314">
            <v>18</v>
          </cell>
          <cell r="H1314">
            <v>2</v>
          </cell>
          <cell r="I1314" t="str">
            <v>EUR</v>
          </cell>
          <cell r="J1314">
            <v>70.87</v>
          </cell>
          <cell r="K1314" t="str">
            <v>PZ</v>
          </cell>
          <cell r="L1314" t="str">
            <v>000000000000714640</v>
          </cell>
        </row>
        <row r="1315">
          <cell r="A1315">
            <v>714700</v>
          </cell>
          <cell r="B1315" t="str">
            <v>CITY HI TEC 4T 5W-40   SF</v>
          </cell>
          <cell r="D1315">
            <v>1000</v>
          </cell>
          <cell r="E1315" t="str">
            <v>P</v>
          </cell>
          <cell r="F1315" t="str">
            <v>Linea Moto</v>
          </cell>
          <cell r="G1315">
            <v>28</v>
          </cell>
          <cell r="H1315">
            <v>3.5</v>
          </cell>
          <cell r="I1315" t="str">
            <v>EUR</v>
          </cell>
          <cell r="J1315">
            <v>5024.8500000000004</v>
          </cell>
          <cell r="K1315" t="str">
            <v>TM</v>
          </cell>
          <cell r="L1315" t="str">
            <v>000000000000714700</v>
          </cell>
        </row>
        <row r="1316">
          <cell r="A1316">
            <v>714712</v>
          </cell>
          <cell r="B1316" t="str">
            <v>CITY HI TEC 4T 5W-40  170 KG FS(PIAGGIO)</v>
          </cell>
          <cell r="D1316">
            <v>170</v>
          </cell>
          <cell r="E1316" t="str">
            <v>P</v>
          </cell>
          <cell r="F1316" t="str">
            <v>Linea Moto</v>
          </cell>
          <cell r="G1316">
            <v>28</v>
          </cell>
          <cell r="H1316">
            <v>3.5</v>
          </cell>
          <cell r="I1316" t="str">
            <v>EUR</v>
          </cell>
          <cell r="J1316">
            <v>955.79</v>
          </cell>
          <cell r="K1316" t="str">
            <v>PZ</v>
          </cell>
          <cell r="L1316" t="str">
            <v>000000000000714712</v>
          </cell>
        </row>
        <row r="1317">
          <cell r="A1317">
            <v>714730</v>
          </cell>
          <cell r="B1317" t="str">
            <v>CITY HI TEC 4T 5W-40 48 KG FS</v>
          </cell>
          <cell r="D1317">
            <v>48</v>
          </cell>
          <cell r="E1317" t="str">
            <v>P</v>
          </cell>
          <cell r="F1317" t="str">
            <v>Linea Moto</v>
          </cell>
          <cell r="G1317">
            <v>28</v>
          </cell>
          <cell r="H1317">
            <v>3.5</v>
          </cell>
          <cell r="I1317" t="str">
            <v>EUR</v>
          </cell>
          <cell r="J1317">
            <v>284.67</v>
          </cell>
          <cell r="K1317" t="str">
            <v>PZ</v>
          </cell>
          <cell r="L1317" t="str">
            <v>000000000000714730</v>
          </cell>
        </row>
        <row r="1318">
          <cell r="A1318">
            <v>714740</v>
          </cell>
          <cell r="B1318" t="str">
            <v>CITY HI TEC 4T 5W/40  18 KG SE</v>
          </cell>
          <cell r="D1318">
            <v>18</v>
          </cell>
          <cell r="E1318" t="str">
            <v>P</v>
          </cell>
          <cell r="F1318" t="str">
            <v>Linea Moto</v>
          </cell>
          <cell r="G1318">
            <v>28</v>
          </cell>
          <cell r="H1318">
            <v>3.5</v>
          </cell>
          <cell r="I1318" t="str">
            <v>EUR</v>
          </cell>
          <cell r="J1318">
            <v>103.65</v>
          </cell>
          <cell r="K1318" t="str">
            <v>PZ</v>
          </cell>
          <cell r="L1318" t="str">
            <v>000000000000714740</v>
          </cell>
        </row>
        <row r="1319">
          <cell r="A1319">
            <v>714798</v>
          </cell>
          <cell r="B1319" t="str">
            <v>CITY HI TEC 4T 5W-40  12X1 LT TA</v>
          </cell>
          <cell r="D1319">
            <v>10.535</v>
          </cell>
          <cell r="E1319" t="str">
            <v>P</v>
          </cell>
          <cell r="F1319" t="str">
            <v>Linea Moto</v>
          </cell>
          <cell r="G1319">
            <v>28</v>
          </cell>
          <cell r="H1319">
            <v>3.5</v>
          </cell>
          <cell r="I1319" t="str">
            <v>EUR</v>
          </cell>
          <cell r="J1319">
            <v>64.44</v>
          </cell>
          <cell r="K1319" t="str">
            <v>PZ</v>
          </cell>
          <cell r="L1319" t="str">
            <v>000000000000714798</v>
          </cell>
        </row>
        <row r="1320">
          <cell r="A1320">
            <v>714800</v>
          </cell>
          <cell r="B1320" t="str">
            <v>PERMANENT SPEZIAL  SF</v>
          </cell>
          <cell r="D1320">
            <v>1000</v>
          </cell>
          <cell r="E1320" t="str">
            <v>P</v>
          </cell>
          <cell r="F1320" t="str">
            <v>Antifreeze</v>
          </cell>
          <cell r="G1320">
            <v>8</v>
          </cell>
          <cell r="H1320">
            <v>3.5</v>
          </cell>
          <cell r="I1320" t="str">
            <v>EUR</v>
          </cell>
          <cell r="J1320">
            <v>2340.2800000000002</v>
          </cell>
          <cell r="K1320" t="str">
            <v>TM</v>
          </cell>
          <cell r="L1320" t="str">
            <v>000000000000714800</v>
          </cell>
        </row>
        <row r="1321">
          <cell r="A1321">
            <v>714818</v>
          </cell>
          <cell r="B1321" t="str">
            <v>PERMANENT SPEZIAL KG 200 FS</v>
          </cell>
          <cell r="D1321">
            <v>200</v>
          </cell>
          <cell r="E1321" t="str">
            <v>P</v>
          </cell>
          <cell r="F1321" t="str">
            <v>Antifreeze</v>
          </cell>
          <cell r="G1321">
            <v>8</v>
          </cell>
          <cell r="H1321">
            <v>3.5</v>
          </cell>
          <cell r="I1321" t="str">
            <v>EUR</v>
          </cell>
          <cell r="J1321">
            <v>545.22</v>
          </cell>
          <cell r="K1321" t="str">
            <v>PZ</v>
          </cell>
          <cell r="L1321" t="str">
            <v>000000000000714818</v>
          </cell>
        </row>
        <row r="1322">
          <cell r="A1322">
            <v>714823</v>
          </cell>
          <cell r="B1322" t="str">
            <v>PERMANENT SPEZIAL 850 KG CV</v>
          </cell>
          <cell r="D1322">
            <v>850</v>
          </cell>
          <cell r="E1322" t="str">
            <v>P</v>
          </cell>
          <cell r="F1322" t="str">
            <v>Antifreeze</v>
          </cell>
          <cell r="G1322">
            <v>8</v>
          </cell>
          <cell r="H1322">
            <v>3.5</v>
          </cell>
          <cell r="I1322" t="str">
            <v>EUR</v>
          </cell>
          <cell r="J1322">
            <v>2344.12</v>
          </cell>
          <cell r="K1322" t="str">
            <v>PZ</v>
          </cell>
          <cell r="L1322" t="str">
            <v>000000000000714823</v>
          </cell>
        </row>
        <row r="1323">
          <cell r="A1323">
            <v>714848</v>
          </cell>
          <cell r="B1323" t="str">
            <v>PERMANENT SPEZIAL 20 KG SE</v>
          </cell>
          <cell r="D1323">
            <v>20</v>
          </cell>
          <cell r="E1323" t="str">
            <v>P</v>
          </cell>
          <cell r="F1323" t="str">
            <v>Antifreeze</v>
          </cell>
          <cell r="G1323">
            <v>8</v>
          </cell>
          <cell r="H1323">
            <v>3.5</v>
          </cell>
          <cell r="I1323" t="str">
            <v>EUR</v>
          </cell>
          <cell r="J1323">
            <v>61.25</v>
          </cell>
          <cell r="K1323" t="str">
            <v>PZ</v>
          </cell>
          <cell r="L1323" t="str">
            <v>000000000000714848</v>
          </cell>
        </row>
        <row r="1324">
          <cell r="A1324">
            <v>714891</v>
          </cell>
          <cell r="B1324" t="str">
            <v>PERMANENT SPEZIAL 12X1 LT TA</v>
          </cell>
          <cell r="D1324">
            <v>12.96</v>
          </cell>
          <cell r="E1324" t="str">
            <v>P</v>
          </cell>
          <cell r="F1324" t="str">
            <v>Antifreeze</v>
          </cell>
          <cell r="G1324">
            <v>8</v>
          </cell>
          <cell r="H1324">
            <v>3.5</v>
          </cell>
          <cell r="I1324" t="str">
            <v>EUR</v>
          </cell>
          <cell r="J1324">
            <v>43.23</v>
          </cell>
          <cell r="K1324" t="str">
            <v>PZ</v>
          </cell>
          <cell r="L1324" t="str">
            <v>000000000000714891</v>
          </cell>
        </row>
        <row r="1325">
          <cell r="A1325">
            <v>714898</v>
          </cell>
          <cell r="B1325" t="str">
            <v>PERMANENT SPEZIAL 12X1 LT TA</v>
          </cell>
          <cell r="D1325">
            <v>12.96</v>
          </cell>
          <cell r="E1325" t="str">
            <v>P</v>
          </cell>
          <cell r="F1325" t="str">
            <v>Antifreeze</v>
          </cell>
          <cell r="G1325">
            <v>8</v>
          </cell>
          <cell r="H1325">
            <v>3.5</v>
          </cell>
          <cell r="I1325" t="str">
            <v>EUR</v>
          </cell>
          <cell r="J1325">
            <v>43.23</v>
          </cell>
          <cell r="K1325" t="str">
            <v>PZ</v>
          </cell>
          <cell r="L1325" t="str">
            <v>000000000000714898</v>
          </cell>
        </row>
        <row r="1326">
          <cell r="A1326">
            <v>714900</v>
          </cell>
          <cell r="B1326" t="str">
            <v>PERMANENT PLUS      SF</v>
          </cell>
          <cell r="D1326">
            <v>1000</v>
          </cell>
          <cell r="E1326" t="str">
            <v>P</v>
          </cell>
          <cell r="F1326" t="str">
            <v>Antifreeze</v>
          </cell>
          <cell r="G1326">
            <v>8</v>
          </cell>
          <cell r="H1326">
            <v>3.5</v>
          </cell>
          <cell r="I1326" t="str">
            <v>EUR</v>
          </cell>
          <cell r="J1326">
            <v>1897.53</v>
          </cell>
          <cell r="K1326" t="str">
            <v>TM</v>
          </cell>
          <cell r="L1326" t="str">
            <v>000000000000714900</v>
          </cell>
        </row>
        <row r="1327">
          <cell r="A1327">
            <v>714923</v>
          </cell>
          <cell r="B1327" t="str">
            <v>PERMANENT PLUS 850 KG CV</v>
          </cell>
          <cell r="D1327">
            <v>850</v>
          </cell>
          <cell r="E1327" t="str">
            <v>P</v>
          </cell>
          <cell r="F1327" t="str">
            <v>Antifreeze</v>
          </cell>
          <cell r="G1327">
            <v>8</v>
          </cell>
          <cell r="H1327">
            <v>3.5</v>
          </cell>
          <cell r="I1327" t="str">
            <v>EUR</v>
          </cell>
          <cell r="J1327">
            <v>1967.78</v>
          </cell>
          <cell r="K1327" t="str">
            <v>PZ</v>
          </cell>
          <cell r="L1327" t="str">
            <v>000000000000714923</v>
          </cell>
        </row>
        <row r="1328">
          <cell r="A1328">
            <v>714948</v>
          </cell>
          <cell r="B1328" t="str">
            <v>PERMANENT PLUS 20 KG SE</v>
          </cell>
          <cell r="D1328">
            <v>20</v>
          </cell>
          <cell r="E1328" t="str">
            <v>P</v>
          </cell>
          <cell r="F1328" t="str">
            <v>Antifreeze</v>
          </cell>
          <cell r="G1328">
            <v>8</v>
          </cell>
          <cell r="H1328">
            <v>3.5</v>
          </cell>
          <cell r="I1328" t="str">
            <v>EUR</v>
          </cell>
          <cell r="J1328">
            <v>52.4</v>
          </cell>
          <cell r="K1328" t="str">
            <v>PZ</v>
          </cell>
          <cell r="L1328" t="str">
            <v>000000000000714948</v>
          </cell>
        </row>
        <row r="1329">
          <cell r="A1329">
            <v>714991</v>
          </cell>
          <cell r="B1329" t="str">
            <v>PERMANENT PLUS 12X1 LT TA</v>
          </cell>
          <cell r="D1329">
            <v>12.96</v>
          </cell>
          <cell r="E1329" t="str">
            <v>P</v>
          </cell>
          <cell r="F1329" t="str">
            <v>Antifreeze</v>
          </cell>
          <cell r="G1329">
            <v>8</v>
          </cell>
          <cell r="H1329">
            <v>3.5</v>
          </cell>
          <cell r="I1329" t="str">
            <v>EUR</v>
          </cell>
          <cell r="J1329">
            <v>37.49</v>
          </cell>
          <cell r="K1329" t="str">
            <v>PZ</v>
          </cell>
          <cell r="L1329" t="str">
            <v>000000000000714991</v>
          </cell>
        </row>
        <row r="1330">
          <cell r="A1330">
            <v>714998</v>
          </cell>
          <cell r="B1330" t="str">
            <v>PERMANENT PLUS 12X1 LT TA</v>
          </cell>
          <cell r="D1330">
            <v>12.96</v>
          </cell>
          <cell r="E1330" t="str">
            <v>P</v>
          </cell>
          <cell r="F1330" t="str">
            <v>Antifreeze</v>
          </cell>
          <cell r="G1330">
            <v>8</v>
          </cell>
          <cell r="H1330">
            <v>3.5</v>
          </cell>
          <cell r="I1330" t="str">
            <v>EUR</v>
          </cell>
          <cell r="J1330">
            <v>37.020000000000003</v>
          </cell>
          <cell r="K1330" t="str">
            <v>PZ</v>
          </cell>
          <cell r="L1330" t="str">
            <v>000000000000714998</v>
          </cell>
        </row>
        <row r="1331">
          <cell r="A1331">
            <v>715130</v>
          </cell>
          <cell r="B1331" t="str">
            <v>CITY HI TEC 2T  48 KG FS</v>
          </cell>
          <cell r="D1331">
            <v>48</v>
          </cell>
          <cell r="E1331" t="str">
            <v>P</v>
          </cell>
          <cell r="F1331" t="str">
            <v>Linea Moto</v>
          </cell>
          <cell r="G1331">
            <v>28</v>
          </cell>
          <cell r="H1331">
            <v>3.5</v>
          </cell>
          <cell r="I1331" t="str">
            <v>EUR</v>
          </cell>
          <cell r="J1331">
            <v>368.21</v>
          </cell>
          <cell r="K1331" t="str">
            <v>PZ</v>
          </cell>
          <cell r="L1331" t="str">
            <v>000000000000715130</v>
          </cell>
        </row>
        <row r="1332">
          <cell r="A1332">
            <v>715140</v>
          </cell>
          <cell r="B1332" t="str">
            <v>CITY HI TEC 2T  18 KG SE</v>
          </cell>
          <cell r="D1332">
            <v>18</v>
          </cell>
          <cell r="E1332" t="str">
            <v>P</v>
          </cell>
          <cell r="F1332" t="str">
            <v>Linea Moto</v>
          </cell>
          <cell r="G1332">
            <v>28</v>
          </cell>
          <cell r="H1332">
            <v>3.5</v>
          </cell>
          <cell r="I1332" t="str">
            <v>EUR</v>
          </cell>
          <cell r="J1332">
            <v>134.97999999999999</v>
          </cell>
          <cell r="K1332" t="str">
            <v>PZ</v>
          </cell>
          <cell r="L1332" t="str">
            <v>000000000000715140</v>
          </cell>
        </row>
        <row r="1333">
          <cell r="A1333">
            <v>715198</v>
          </cell>
          <cell r="B1333" t="str">
            <v>CITY HI TEC 2T  12X1 LT TA</v>
          </cell>
          <cell r="D1333">
            <v>10.535</v>
          </cell>
          <cell r="E1333" t="str">
            <v>P</v>
          </cell>
          <cell r="F1333" t="str">
            <v>Linea Moto</v>
          </cell>
          <cell r="G1333">
            <v>28</v>
          </cell>
          <cell r="H1333">
            <v>3.5</v>
          </cell>
          <cell r="I1333" t="str">
            <v>EUR</v>
          </cell>
          <cell r="J1333">
            <v>82.79</v>
          </cell>
          <cell r="K1333" t="str">
            <v>PZ</v>
          </cell>
          <cell r="L1333" t="str">
            <v>000000000000715198</v>
          </cell>
        </row>
        <row r="1334">
          <cell r="A1334">
            <v>715211</v>
          </cell>
          <cell r="B1334" t="str">
            <v>GAS SPECIAL  10W/40 180 KG FS</v>
          </cell>
          <cell r="D1334">
            <v>180</v>
          </cell>
          <cell r="E1334" t="str">
            <v>P</v>
          </cell>
          <cell r="F1334" t="str">
            <v>Altri auto</v>
          </cell>
          <cell r="G1334">
            <v>2</v>
          </cell>
          <cell r="H1334">
            <v>2</v>
          </cell>
          <cell r="I1334" t="str">
            <v>EUR</v>
          </cell>
          <cell r="J1334">
            <v>442.01</v>
          </cell>
          <cell r="K1334" t="str">
            <v>PZ</v>
          </cell>
          <cell r="L1334" t="str">
            <v>000000000000715211</v>
          </cell>
        </row>
        <row r="1335">
          <cell r="A1335">
            <v>715230</v>
          </cell>
          <cell r="B1335" t="str">
            <v>GAS SPECIAL  10W/40 48 KG FT</v>
          </cell>
          <cell r="D1335">
            <v>48</v>
          </cell>
          <cell r="E1335" t="str">
            <v>P</v>
          </cell>
          <cell r="F1335" t="str">
            <v>Altri auto</v>
          </cell>
          <cell r="G1335">
            <v>2</v>
          </cell>
          <cell r="H1335">
            <v>2</v>
          </cell>
          <cell r="I1335" t="str">
            <v>EUR</v>
          </cell>
          <cell r="J1335">
            <v>129.21</v>
          </cell>
          <cell r="K1335" t="str">
            <v>PZ</v>
          </cell>
          <cell r="L1335" t="str">
            <v>000000000000715230</v>
          </cell>
        </row>
        <row r="1336">
          <cell r="A1336">
            <v>715240</v>
          </cell>
          <cell r="B1336" t="str">
            <v>GAS SPECIAL  10W/40 18 KG SE</v>
          </cell>
          <cell r="D1336">
            <v>18</v>
          </cell>
          <cell r="E1336" t="str">
            <v>P</v>
          </cell>
          <cell r="F1336" t="str">
            <v>Altri auto</v>
          </cell>
          <cell r="G1336">
            <v>2</v>
          </cell>
          <cell r="H1336">
            <v>2</v>
          </cell>
          <cell r="I1336" t="str">
            <v>EUR</v>
          </cell>
          <cell r="J1336">
            <v>47.53</v>
          </cell>
          <cell r="K1336" t="str">
            <v>PZ</v>
          </cell>
          <cell r="L1336" t="str">
            <v>000000000000715240</v>
          </cell>
        </row>
        <row r="1337">
          <cell r="A1337">
            <v>715291</v>
          </cell>
          <cell r="B1337" t="str">
            <v>GAS SPECIAL 10w/40 12X1 LT TA</v>
          </cell>
          <cell r="D1337">
            <v>10.535</v>
          </cell>
          <cell r="E1337" t="str">
            <v>P</v>
          </cell>
          <cell r="F1337" t="str">
            <v>Altri auto</v>
          </cell>
          <cell r="G1337">
            <v>2</v>
          </cell>
          <cell r="H1337">
            <v>2</v>
          </cell>
          <cell r="I1337" t="str">
            <v>EUR</v>
          </cell>
          <cell r="J1337">
            <v>29.93</v>
          </cell>
          <cell r="K1337" t="str">
            <v>PZ</v>
          </cell>
          <cell r="L1337" t="str">
            <v>000000000000715291</v>
          </cell>
        </row>
        <row r="1338">
          <cell r="A1338">
            <v>715292</v>
          </cell>
          <cell r="B1338" t="str">
            <v>GAS SPECIAL 10W/40   6X4 LT TA PET</v>
          </cell>
          <cell r="D1338">
            <v>21.07</v>
          </cell>
          <cell r="E1338" t="str">
            <v>P</v>
          </cell>
          <cell r="F1338" t="str">
            <v>Altri auto</v>
          </cell>
          <cell r="G1338">
            <v>2</v>
          </cell>
          <cell r="H1338">
            <v>2</v>
          </cell>
          <cell r="I1338" t="str">
            <v>EUR</v>
          </cell>
          <cell r="J1338">
            <v>58.07</v>
          </cell>
          <cell r="K1338" t="str">
            <v>PZ</v>
          </cell>
          <cell r="L1338" t="str">
            <v>000000000000715292</v>
          </cell>
        </row>
        <row r="1339">
          <cell r="A1339">
            <v>716600</v>
          </cell>
          <cell r="B1339" t="str">
            <v>SIC 235 BZ              KG</v>
          </cell>
          <cell r="D1339">
            <v>1000</v>
          </cell>
          <cell r="E1339" t="str">
            <v>P</v>
          </cell>
          <cell r="F1339" t="str">
            <v>SERIE 7000,ALTRI IND</v>
          </cell>
          <cell r="G1339">
            <v>25</v>
          </cell>
          <cell r="H1339">
            <v>2</v>
          </cell>
          <cell r="I1339" t="str">
            <v>EUR</v>
          </cell>
          <cell r="J1339">
            <v>2629.93</v>
          </cell>
          <cell r="K1339" t="str">
            <v>TM</v>
          </cell>
          <cell r="L1339" t="str">
            <v>000000000000716600</v>
          </cell>
        </row>
        <row r="1340">
          <cell r="A1340">
            <v>716623</v>
          </cell>
          <cell r="B1340" t="str">
            <v>SIC 235 BZ              CV</v>
          </cell>
          <cell r="D1340">
            <v>850</v>
          </cell>
          <cell r="E1340" t="str">
            <v>P</v>
          </cell>
          <cell r="F1340" t="str">
            <v>SERIE 7000,ALTRI IND</v>
          </cell>
          <cell r="G1340">
            <v>25</v>
          </cell>
          <cell r="H1340">
            <v>2</v>
          </cell>
          <cell r="I1340" t="str">
            <v>EUR</v>
          </cell>
          <cell r="J1340">
            <v>2438.16</v>
          </cell>
          <cell r="K1340" t="str">
            <v>PZ</v>
          </cell>
          <cell r="L1340" t="str">
            <v>000000000000716623</v>
          </cell>
        </row>
        <row r="1341">
          <cell r="A1341">
            <v>717200</v>
          </cell>
          <cell r="B1341" t="str">
            <v>GREASE NS 4       SF</v>
          </cell>
          <cell r="D1341">
            <v>1000</v>
          </cell>
          <cell r="E1341" t="str">
            <v>P</v>
          </cell>
          <cell r="F1341" t="str">
            <v>GRASSI INDUSTRIA</v>
          </cell>
          <cell r="G1341">
            <v>23</v>
          </cell>
          <cell r="H1341">
            <v>2</v>
          </cell>
          <cell r="I1341" t="str">
            <v>EUR</v>
          </cell>
          <cell r="J1341">
            <v>4270.6400000000003</v>
          </cell>
          <cell r="K1341" t="str">
            <v>TM</v>
          </cell>
          <cell r="L1341" t="str">
            <v>000000000000717200</v>
          </cell>
        </row>
        <row r="1342">
          <cell r="A1342">
            <v>717225</v>
          </cell>
          <cell r="B1342" t="str">
            <v>GREASE NS 4    KG 180 FS</v>
          </cell>
          <cell r="D1342">
            <v>180</v>
          </cell>
          <cell r="E1342" t="str">
            <v>P</v>
          </cell>
          <cell r="F1342" t="str">
            <v>GRASSI INDUSTRIA</v>
          </cell>
          <cell r="G1342">
            <v>23</v>
          </cell>
          <cell r="H1342">
            <v>2</v>
          </cell>
          <cell r="I1342" t="str">
            <v>EUR</v>
          </cell>
          <cell r="J1342">
            <v>814.92</v>
          </cell>
          <cell r="K1342" t="str">
            <v>PZ</v>
          </cell>
          <cell r="L1342" t="str">
            <v>000000000000717225</v>
          </cell>
        </row>
        <row r="1343">
          <cell r="A1343">
            <v>717254</v>
          </cell>
          <cell r="B1343" t="str">
            <v>GREASE NS 4 KG.18 SE</v>
          </cell>
          <cell r="D1343">
            <v>18</v>
          </cell>
          <cell r="E1343" t="str">
            <v>P</v>
          </cell>
          <cell r="F1343" t="str">
            <v>GRASSI INDUSTRIA</v>
          </cell>
          <cell r="G1343">
            <v>23</v>
          </cell>
          <cell r="H1343">
            <v>2</v>
          </cell>
          <cell r="I1343" t="str">
            <v>EUR</v>
          </cell>
          <cell r="J1343">
            <v>85.07</v>
          </cell>
          <cell r="K1343" t="str">
            <v>PZ</v>
          </cell>
          <cell r="L1343" t="str">
            <v>000000000000717254</v>
          </cell>
        </row>
        <row r="1344">
          <cell r="A1344">
            <v>717400</v>
          </cell>
          <cell r="B1344" t="str">
            <v>GR VN                           SF</v>
          </cell>
          <cell r="D1344">
            <v>1000</v>
          </cell>
          <cell r="E1344" t="str">
            <v>A</v>
          </cell>
          <cell r="F1344" t="str">
            <v>GRASSI INDUSTRIA</v>
          </cell>
          <cell r="G1344">
            <v>23</v>
          </cell>
          <cell r="H1344">
            <v>2</v>
          </cell>
          <cell r="I1344" t="str">
            <v>EUR</v>
          </cell>
          <cell r="J1344">
            <v>3190.66</v>
          </cell>
          <cell r="K1344" t="str">
            <v>TM</v>
          </cell>
          <cell r="L1344" t="str">
            <v>000000000000717400</v>
          </cell>
        </row>
        <row r="1345">
          <cell r="A1345">
            <v>717455</v>
          </cell>
          <cell r="B1345" t="str">
            <v>GR VN           KG 15   SC</v>
          </cell>
          <cell r="D1345">
            <v>15</v>
          </cell>
          <cell r="E1345" t="str">
            <v>A</v>
          </cell>
          <cell r="F1345" t="str">
            <v>GRASSI INDUSTRIA</v>
          </cell>
          <cell r="G1345">
            <v>23</v>
          </cell>
          <cell r="H1345">
            <v>2</v>
          </cell>
          <cell r="I1345" t="str">
            <v>EUR</v>
          </cell>
          <cell r="J1345">
            <v>71.3</v>
          </cell>
          <cell r="K1345" t="str">
            <v>PZ</v>
          </cell>
          <cell r="L1345" t="str">
            <v>000000000000717455</v>
          </cell>
        </row>
        <row r="1346">
          <cell r="A1346">
            <v>717500</v>
          </cell>
          <cell r="B1346" t="str">
            <v>GREASE AC 2             SF</v>
          </cell>
          <cell r="D1346">
            <v>1000</v>
          </cell>
          <cell r="E1346" t="str">
            <v>P</v>
          </cell>
          <cell r="F1346" t="str">
            <v>GRASSI INDUSTRIA</v>
          </cell>
          <cell r="G1346">
            <v>23</v>
          </cell>
          <cell r="H1346">
            <v>2</v>
          </cell>
          <cell r="I1346" t="str">
            <v>EUR</v>
          </cell>
          <cell r="J1346">
            <v>3631.65</v>
          </cell>
          <cell r="K1346" t="str">
            <v>TM</v>
          </cell>
          <cell r="L1346" t="str">
            <v>000000000000717500</v>
          </cell>
        </row>
        <row r="1347">
          <cell r="A1347">
            <v>717525</v>
          </cell>
          <cell r="B1347" t="str">
            <v>GREASE AC 2      KG 180 FS</v>
          </cell>
          <cell r="D1347">
            <v>180</v>
          </cell>
          <cell r="E1347" t="str">
            <v>P</v>
          </cell>
          <cell r="F1347" t="str">
            <v>GRASSI INDUSTRIA</v>
          </cell>
          <cell r="G1347">
            <v>23</v>
          </cell>
          <cell r="H1347">
            <v>2</v>
          </cell>
          <cell r="I1347" t="str">
            <v>EUR</v>
          </cell>
          <cell r="J1347">
            <v>699.9</v>
          </cell>
          <cell r="K1347" t="str">
            <v>PZ</v>
          </cell>
          <cell r="L1347" t="str">
            <v>000000000000717525</v>
          </cell>
        </row>
        <row r="1348">
          <cell r="A1348">
            <v>717554</v>
          </cell>
          <cell r="B1348" t="str">
            <v>GREASE AC 2 KG.18 SE</v>
          </cell>
          <cell r="D1348">
            <v>18</v>
          </cell>
          <cell r="E1348" t="str">
            <v>P</v>
          </cell>
          <cell r="F1348" t="str">
            <v>GRASSI INDUSTRIA</v>
          </cell>
          <cell r="G1348">
            <v>23</v>
          </cell>
          <cell r="H1348">
            <v>2</v>
          </cell>
          <cell r="I1348" t="str">
            <v>EUR</v>
          </cell>
          <cell r="J1348">
            <v>73.569999999999993</v>
          </cell>
          <cell r="K1348" t="str">
            <v>PZ</v>
          </cell>
          <cell r="L1348" t="str">
            <v>000000000000717554</v>
          </cell>
        </row>
        <row r="1349">
          <cell r="A1349">
            <v>717600</v>
          </cell>
          <cell r="B1349" t="str">
            <v>GREASE AC 1             SF</v>
          </cell>
          <cell r="D1349">
            <v>1000</v>
          </cell>
          <cell r="E1349" t="str">
            <v>P</v>
          </cell>
          <cell r="F1349" t="str">
            <v>GRASSI INDUSTRIA</v>
          </cell>
          <cell r="G1349">
            <v>23</v>
          </cell>
          <cell r="H1349">
            <v>2</v>
          </cell>
          <cell r="I1349" t="str">
            <v>EUR</v>
          </cell>
          <cell r="J1349">
            <v>3531.54</v>
          </cell>
          <cell r="K1349" t="str">
            <v>TM</v>
          </cell>
          <cell r="L1349" t="str">
            <v>000000000000717600</v>
          </cell>
        </row>
        <row r="1350">
          <cell r="A1350">
            <v>717625</v>
          </cell>
          <cell r="B1350" t="str">
            <v>GREASE AC 1      KG 180 FS</v>
          </cell>
          <cell r="D1350">
            <v>180</v>
          </cell>
          <cell r="E1350" t="str">
            <v>P</v>
          </cell>
          <cell r="F1350" t="str">
            <v>GRASSI INDUSTRIA</v>
          </cell>
          <cell r="G1350">
            <v>23</v>
          </cell>
          <cell r="H1350">
            <v>2</v>
          </cell>
          <cell r="I1350" t="str">
            <v>EUR</v>
          </cell>
          <cell r="J1350">
            <v>681.89</v>
          </cell>
          <cell r="K1350" t="str">
            <v>PZ</v>
          </cell>
          <cell r="L1350" t="str">
            <v>000000000000717625</v>
          </cell>
        </row>
        <row r="1351">
          <cell r="A1351">
            <v>717654</v>
          </cell>
          <cell r="B1351" t="str">
            <v>GREASE AC 1 KG.18 SE</v>
          </cell>
          <cell r="D1351">
            <v>18</v>
          </cell>
          <cell r="E1351" t="str">
            <v>P</v>
          </cell>
          <cell r="F1351" t="str">
            <v>GRASSI INDUSTRIA</v>
          </cell>
          <cell r="G1351">
            <v>23</v>
          </cell>
          <cell r="H1351">
            <v>2</v>
          </cell>
          <cell r="I1351" t="str">
            <v>EUR</v>
          </cell>
          <cell r="J1351">
            <v>71.77</v>
          </cell>
          <cell r="K1351" t="str">
            <v>PZ</v>
          </cell>
          <cell r="L1351" t="str">
            <v>000000000000717654</v>
          </cell>
        </row>
        <row r="1352">
          <cell r="A1352">
            <v>718400</v>
          </cell>
          <cell r="B1352" t="str">
            <v>OTE TC 46            SF</v>
          </cell>
          <cell r="D1352">
            <v>1000</v>
          </cell>
          <cell r="E1352" t="str">
            <v>P</v>
          </cell>
          <cell r="F1352" t="str">
            <v>OTE</v>
          </cell>
          <cell r="G1352">
            <v>12</v>
          </cell>
          <cell r="H1352">
            <v>2</v>
          </cell>
          <cell r="I1352" t="str">
            <v>EUR</v>
          </cell>
          <cell r="J1352">
            <v>2127.8000000000002</v>
          </cell>
          <cell r="K1352" t="str">
            <v>TM</v>
          </cell>
          <cell r="L1352" t="str">
            <v>000000000000718400</v>
          </cell>
        </row>
        <row r="1353">
          <cell r="A1353">
            <v>718411</v>
          </cell>
          <cell r="B1353" t="str">
            <v>OTE TC 46     180 KG FS</v>
          </cell>
          <cell r="D1353">
            <v>180</v>
          </cell>
          <cell r="E1353" t="str">
            <v>P</v>
          </cell>
          <cell r="F1353" t="str">
            <v>OTE</v>
          </cell>
          <cell r="G1353">
            <v>12</v>
          </cell>
          <cell r="H1353">
            <v>2</v>
          </cell>
          <cell r="I1353" t="str">
            <v>EUR</v>
          </cell>
          <cell r="J1353">
            <v>425.23</v>
          </cell>
          <cell r="K1353" t="str">
            <v>PZ</v>
          </cell>
          <cell r="L1353" t="str">
            <v>000000000000718411</v>
          </cell>
        </row>
        <row r="1354">
          <cell r="A1354">
            <v>718423</v>
          </cell>
          <cell r="B1354" t="str">
            <v>OTE TC 46     850 KG CV</v>
          </cell>
          <cell r="D1354">
            <v>850</v>
          </cell>
          <cell r="E1354" t="str">
            <v>P</v>
          </cell>
          <cell r="F1354" t="str">
            <v>OTE</v>
          </cell>
          <cell r="G1354">
            <v>12</v>
          </cell>
          <cell r="H1354">
            <v>2</v>
          </cell>
          <cell r="I1354" t="str">
            <v>EUR</v>
          </cell>
          <cell r="J1354">
            <v>2011.34</v>
          </cell>
          <cell r="K1354" t="str">
            <v>PZ</v>
          </cell>
          <cell r="L1354" t="str">
            <v>000000000000718423</v>
          </cell>
        </row>
        <row r="1355">
          <cell r="A1355">
            <v>719412</v>
          </cell>
          <cell r="B1355" t="str">
            <v>ATF II E    KG 170      FS</v>
          </cell>
          <cell r="D1355">
            <v>170</v>
          </cell>
          <cell r="E1355" t="str">
            <v>A</v>
          </cell>
          <cell r="F1355" t="str">
            <v>ROTRA</v>
          </cell>
          <cell r="G1355">
            <v>6</v>
          </cell>
          <cell r="H1355">
            <v>2</v>
          </cell>
          <cell r="I1355" t="str">
            <v>EUR</v>
          </cell>
          <cell r="J1355">
            <v>2545.64</v>
          </cell>
          <cell r="K1355" t="str">
            <v>PZ</v>
          </cell>
          <cell r="L1355" t="str">
            <v>000000000000719412</v>
          </cell>
        </row>
        <row r="1356">
          <cell r="A1356">
            <v>719500</v>
          </cell>
          <cell r="B1356" t="str">
            <v>ATF 33/G                SF</v>
          </cell>
          <cell r="D1356">
            <v>1000</v>
          </cell>
          <cell r="E1356" t="str">
            <v>P</v>
          </cell>
          <cell r="F1356" t="str">
            <v>ROTRA</v>
          </cell>
          <cell r="G1356">
            <v>6</v>
          </cell>
          <cell r="H1356">
            <v>2</v>
          </cell>
          <cell r="I1356" t="str">
            <v>EUR</v>
          </cell>
          <cell r="J1356">
            <v>3088.24</v>
          </cell>
          <cell r="K1356" t="str">
            <v>TM</v>
          </cell>
          <cell r="L1356" t="str">
            <v>000000000000719500</v>
          </cell>
        </row>
        <row r="1357">
          <cell r="A1357">
            <v>719540</v>
          </cell>
          <cell r="B1357" t="str">
            <v>ATF 33/G     LT 20      SE</v>
          </cell>
          <cell r="D1357">
            <v>18</v>
          </cell>
          <cell r="E1357" t="str">
            <v>P</v>
          </cell>
          <cell r="F1357" t="str">
            <v>ROTRA</v>
          </cell>
          <cell r="G1357">
            <v>6</v>
          </cell>
          <cell r="H1357">
            <v>2</v>
          </cell>
          <cell r="I1357" t="str">
            <v>EUR</v>
          </cell>
          <cell r="J1357">
            <v>63.49</v>
          </cell>
          <cell r="K1357" t="str">
            <v>PZ</v>
          </cell>
          <cell r="L1357" t="str">
            <v>000000000000719540</v>
          </cell>
        </row>
        <row r="1358">
          <cell r="A1358">
            <v>720200</v>
          </cell>
          <cell r="B1358" t="str">
            <v>SP/EB 460               SF</v>
          </cell>
          <cell r="D1358">
            <v>1000</v>
          </cell>
          <cell r="E1358" t="str">
            <v>P</v>
          </cell>
          <cell r="F1358" t="str">
            <v>SERIE 7000,ALTRI IND</v>
          </cell>
          <cell r="G1358">
            <v>25</v>
          </cell>
          <cell r="H1358">
            <v>2</v>
          </cell>
          <cell r="I1358" t="str">
            <v>EUR</v>
          </cell>
          <cell r="J1358">
            <v>7545.41</v>
          </cell>
          <cell r="K1358" t="str">
            <v>TM</v>
          </cell>
          <cell r="L1358" t="str">
            <v>000000000000720200</v>
          </cell>
        </row>
        <row r="1359">
          <cell r="A1359">
            <v>720223</v>
          </cell>
          <cell r="B1359" t="str">
            <v>SP EB 460        KG 850 CV</v>
          </cell>
          <cell r="D1359">
            <v>850</v>
          </cell>
          <cell r="E1359" t="str">
            <v>P</v>
          </cell>
          <cell r="F1359" t="str">
            <v>SERIE 7000,ALTRI IND</v>
          </cell>
          <cell r="G1359">
            <v>25</v>
          </cell>
          <cell r="H1359">
            <v>2</v>
          </cell>
          <cell r="I1359" t="str">
            <v>EUR</v>
          </cell>
          <cell r="J1359">
            <v>6616.26</v>
          </cell>
          <cell r="K1359" t="str">
            <v>PZ</v>
          </cell>
          <cell r="L1359" t="str">
            <v>000000000000720223</v>
          </cell>
        </row>
        <row r="1360">
          <cell r="A1360">
            <v>720300</v>
          </cell>
          <cell r="B1360" t="str">
            <v>ROTRA FE  75w/90              SF</v>
          </cell>
          <cell r="D1360">
            <v>1000</v>
          </cell>
          <cell r="E1360" t="str">
            <v>P</v>
          </cell>
          <cell r="F1360" t="str">
            <v>ROTRA</v>
          </cell>
          <cell r="G1360">
            <v>6</v>
          </cell>
          <cell r="H1360">
            <v>2</v>
          </cell>
          <cell r="I1360" t="str">
            <v>EUR</v>
          </cell>
          <cell r="J1360">
            <v>4456.75</v>
          </cell>
          <cell r="K1360" t="str">
            <v>TM</v>
          </cell>
          <cell r="L1360" t="str">
            <v>000000000000720300</v>
          </cell>
        </row>
        <row r="1361">
          <cell r="A1361">
            <v>720340</v>
          </cell>
          <cell r="B1361" t="str">
            <v>ROTRA FE 75W/90   KG 18  SE</v>
          </cell>
          <cell r="D1361">
            <v>18</v>
          </cell>
          <cell r="E1361" t="str">
            <v>P</v>
          </cell>
          <cell r="F1361" t="str">
            <v>ROTRA</v>
          </cell>
          <cell r="G1361">
            <v>6</v>
          </cell>
          <cell r="H1361">
            <v>2</v>
          </cell>
          <cell r="I1361" t="str">
            <v>EUR</v>
          </cell>
          <cell r="J1361">
            <v>87.77</v>
          </cell>
          <cell r="K1361" t="str">
            <v>PZ</v>
          </cell>
          <cell r="L1361" t="str">
            <v>000000000000720340</v>
          </cell>
        </row>
        <row r="1362">
          <cell r="A1362">
            <v>720391</v>
          </cell>
          <cell r="B1362" t="str">
            <v>ROTRA FE  75W-90  12X1 LT TA</v>
          </cell>
          <cell r="D1362">
            <v>10.535</v>
          </cell>
          <cell r="E1362" t="str">
            <v>P</v>
          </cell>
          <cell r="F1362" t="str">
            <v>ROTRA</v>
          </cell>
          <cell r="G1362">
            <v>6</v>
          </cell>
          <cell r="H1362">
            <v>2</v>
          </cell>
          <cell r="I1362" t="str">
            <v>EUR</v>
          </cell>
          <cell r="J1362">
            <v>52.83</v>
          </cell>
          <cell r="K1362" t="str">
            <v>PZ</v>
          </cell>
          <cell r="L1362" t="str">
            <v>000000000000720391</v>
          </cell>
        </row>
        <row r="1363">
          <cell r="A1363">
            <v>721500</v>
          </cell>
          <cell r="B1363" t="str">
            <v>AGIP 015/85             SF</v>
          </cell>
          <cell r="D1363">
            <v>1000</v>
          </cell>
          <cell r="E1363" t="str">
            <v>A</v>
          </cell>
          <cell r="F1363" t="str">
            <v>SERIE 7000,ALTRI IND</v>
          </cell>
          <cell r="G1363">
            <v>25</v>
          </cell>
          <cell r="H1363">
            <v>2</v>
          </cell>
          <cell r="I1363" t="str">
            <v>EUR</v>
          </cell>
          <cell r="J1363">
            <v>3088.08</v>
          </cell>
          <cell r="K1363" t="str">
            <v>TM</v>
          </cell>
          <cell r="L1363" t="str">
            <v>000000000000721500</v>
          </cell>
        </row>
        <row r="1364">
          <cell r="A1364">
            <v>721511</v>
          </cell>
          <cell r="B1364" t="str">
            <v>AGIP 015/85      KG 180 FS</v>
          </cell>
          <cell r="D1364">
            <v>180</v>
          </cell>
          <cell r="E1364" t="str">
            <v>A</v>
          </cell>
          <cell r="F1364" t="str">
            <v>SERIE 7000,ALTRI IND</v>
          </cell>
          <cell r="G1364">
            <v>25</v>
          </cell>
          <cell r="H1364">
            <v>2</v>
          </cell>
          <cell r="I1364" t="str">
            <v>EUR</v>
          </cell>
          <cell r="J1364">
            <v>826.58</v>
          </cell>
          <cell r="K1364" t="str">
            <v>PZ</v>
          </cell>
          <cell r="L1364" t="str">
            <v>000000000000721511</v>
          </cell>
        </row>
        <row r="1365">
          <cell r="A1365">
            <v>722600</v>
          </cell>
          <cell r="B1365" t="str">
            <v>OTE 68 AL              SF</v>
          </cell>
          <cell r="D1365">
            <v>1000</v>
          </cell>
          <cell r="E1365" t="str">
            <v>P</v>
          </cell>
          <cell r="F1365" t="str">
            <v>OTE</v>
          </cell>
          <cell r="G1365">
            <v>12</v>
          </cell>
          <cell r="H1365">
            <v>2</v>
          </cell>
          <cell r="I1365" t="str">
            <v>EUR</v>
          </cell>
          <cell r="J1365">
            <v>2070.5</v>
          </cell>
          <cell r="K1365" t="str">
            <v>TM</v>
          </cell>
          <cell r="L1365" t="str">
            <v>000000000000722600</v>
          </cell>
        </row>
        <row r="1366">
          <cell r="A1366">
            <v>722611</v>
          </cell>
          <cell r="B1366" t="str">
            <v>OTE 68 AL        180 KG FS</v>
          </cell>
          <cell r="D1366">
            <v>180</v>
          </cell>
          <cell r="E1366" t="str">
            <v>P</v>
          </cell>
          <cell r="F1366" t="str">
            <v>OTE</v>
          </cell>
          <cell r="G1366">
            <v>12</v>
          </cell>
          <cell r="H1366">
            <v>2</v>
          </cell>
          <cell r="I1366" t="str">
            <v>EUR</v>
          </cell>
          <cell r="J1366">
            <v>414.92</v>
          </cell>
          <cell r="K1366" t="str">
            <v>PZ</v>
          </cell>
          <cell r="L1366" t="str">
            <v>000000000000722611</v>
          </cell>
        </row>
        <row r="1367">
          <cell r="A1367">
            <v>722900</v>
          </cell>
          <cell r="B1367" t="str">
            <v>7007 0W/30          SF</v>
          </cell>
          <cell r="D1367">
            <v>1000</v>
          </cell>
          <cell r="E1367" t="str">
            <v>P</v>
          </cell>
          <cell r="F1367" t="str">
            <v>Lubr. Specializzata</v>
          </cell>
          <cell r="G1367">
            <v>50</v>
          </cell>
          <cell r="H1367">
            <v>3</v>
          </cell>
          <cell r="I1367" t="str">
            <v>EUR</v>
          </cell>
          <cell r="J1367">
            <v>7324</v>
          </cell>
          <cell r="K1367" t="str">
            <v>TM</v>
          </cell>
          <cell r="L1367" t="str">
            <v>000000000000722900</v>
          </cell>
        </row>
        <row r="1368">
          <cell r="A1368">
            <v>722912</v>
          </cell>
          <cell r="B1368" t="str">
            <v>7007 0W-30       170 KG FS</v>
          </cell>
          <cell r="D1368">
            <v>170</v>
          </cell>
          <cell r="E1368" t="str">
            <v>P</v>
          </cell>
          <cell r="F1368" t="str">
            <v>Lubr. Specializzata</v>
          </cell>
          <cell r="G1368">
            <v>50</v>
          </cell>
          <cell r="H1368">
            <v>3</v>
          </cell>
          <cell r="I1368" t="str">
            <v>EUR</v>
          </cell>
          <cell r="J1368">
            <v>1332.13</v>
          </cell>
          <cell r="K1368" t="str">
            <v>PZ</v>
          </cell>
          <cell r="L1368" t="str">
            <v>000000000000722912</v>
          </cell>
        </row>
        <row r="1369">
          <cell r="A1369">
            <v>722923</v>
          </cell>
          <cell r="B1369" t="str">
            <v>7007 0W/30       KG 850 CV</v>
          </cell>
          <cell r="D1369">
            <v>850</v>
          </cell>
          <cell r="E1369" t="str">
            <v>P</v>
          </cell>
          <cell r="F1369" t="str">
            <v>Lubr. Specializzata</v>
          </cell>
          <cell r="G1369">
            <v>50</v>
          </cell>
          <cell r="H1369">
            <v>3</v>
          </cell>
          <cell r="I1369" t="str">
            <v>EUR</v>
          </cell>
          <cell r="J1369">
            <v>6529.69</v>
          </cell>
          <cell r="K1369" t="str">
            <v>PZ</v>
          </cell>
          <cell r="L1369" t="str">
            <v>000000000000722923</v>
          </cell>
        </row>
        <row r="1370">
          <cell r="A1370">
            <v>722930</v>
          </cell>
          <cell r="B1370" t="str">
            <v>7007 0W-30        48 KG FS</v>
          </cell>
          <cell r="D1370">
            <v>48</v>
          </cell>
          <cell r="E1370" t="str">
            <v>P</v>
          </cell>
          <cell r="F1370" t="str">
            <v>Lubr. Specializzata</v>
          </cell>
          <cell r="G1370">
            <v>50</v>
          </cell>
          <cell r="H1370">
            <v>3</v>
          </cell>
          <cell r="I1370" t="str">
            <v>EUR</v>
          </cell>
          <cell r="J1370">
            <v>388.82</v>
          </cell>
          <cell r="K1370" t="str">
            <v>PZ</v>
          </cell>
          <cell r="L1370" t="str">
            <v>000000000000722930</v>
          </cell>
        </row>
        <row r="1371">
          <cell r="A1371">
            <v>722991</v>
          </cell>
          <cell r="B1371" t="str">
            <v>7007 0W/30 12X1 LT TA</v>
          </cell>
          <cell r="D1371">
            <v>10.56</v>
          </cell>
          <cell r="E1371" t="str">
            <v>P</v>
          </cell>
          <cell r="F1371" t="str">
            <v>Lubr. Specializzata</v>
          </cell>
          <cell r="G1371">
            <v>50</v>
          </cell>
          <cell r="H1371">
            <v>3</v>
          </cell>
          <cell r="I1371" t="str">
            <v>EUR</v>
          </cell>
          <cell r="J1371">
            <v>87.16</v>
          </cell>
          <cell r="K1371" t="str">
            <v>PZ</v>
          </cell>
          <cell r="L1371" t="str">
            <v>000000000000722991</v>
          </cell>
        </row>
        <row r="1372">
          <cell r="A1372">
            <v>725023</v>
          </cell>
          <cell r="B1372" t="str">
            <v>CELTIS 903       850 KG CV</v>
          </cell>
          <cell r="D1372">
            <v>850</v>
          </cell>
          <cell r="E1372" t="str">
            <v>P</v>
          </cell>
          <cell r="F1372" t="str">
            <v>CELTIS</v>
          </cell>
          <cell r="G1372">
            <v>35</v>
          </cell>
          <cell r="H1372">
            <v>2</v>
          </cell>
          <cell r="I1372" t="str">
            <v>EUR</v>
          </cell>
          <cell r="J1372">
            <v>1503.01</v>
          </cell>
          <cell r="K1372" t="str">
            <v>PZ</v>
          </cell>
          <cell r="L1372" t="str">
            <v>000000000000725023</v>
          </cell>
        </row>
        <row r="1373">
          <cell r="A1373">
            <v>727000</v>
          </cell>
          <cell r="B1373" t="str">
            <v>GEUM C SAE 40           SF</v>
          </cell>
          <cell r="D1373">
            <v>1000</v>
          </cell>
          <cell r="E1373" t="str">
            <v>P</v>
          </cell>
          <cell r="F1373" t="str">
            <v>SERIE 7000,ALTRI IND</v>
          </cell>
          <cell r="G1373">
            <v>25</v>
          </cell>
          <cell r="H1373">
            <v>2</v>
          </cell>
          <cell r="I1373" t="str">
            <v>EUR</v>
          </cell>
          <cell r="J1373">
            <v>2612.31</v>
          </cell>
          <cell r="K1373" t="str">
            <v>TM</v>
          </cell>
          <cell r="L1373" t="str">
            <v>000000000000727000</v>
          </cell>
        </row>
        <row r="1374">
          <cell r="A1374">
            <v>727011</v>
          </cell>
          <cell r="B1374" t="str">
            <v>GEUM C SAE 40    180 KG FS</v>
          </cell>
          <cell r="D1374">
            <v>180</v>
          </cell>
          <cell r="E1374" t="str">
            <v>P</v>
          </cell>
          <cell r="F1374" t="str">
            <v>SERIE 7000,ALTRI IND</v>
          </cell>
          <cell r="G1374">
            <v>25</v>
          </cell>
          <cell r="H1374">
            <v>2</v>
          </cell>
          <cell r="I1374" t="str">
            <v>EUR</v>
          </cell>
          <cell r="J1374">
            <v>512.44000000000005</v>
          </cell>
          <cell r="K1374" t="str">
            <v>PZ</v>
          </cell>
          <cell r="L1374" t="str">
            <v>000000000000727011</v>
          </cell>
        </row>
        <row r="1375">
          <cell r="A1375">
            <v>727023</v>
          </cell>
          <cell r="B1375" t="str">
            <v>GEUM C SAE 40    850 KG  CV</v>
          </cell>
          <cell r="D1375">
            <v>850</v>
          </cell>
          <cell r="E1375" t="str">
            <v>P</v>
          </cell>
          <cell r="F1375" t="str">
            <v>SERIE 7000,ALTRI IND</v>
          </cell>
          <cell r="G1375">
            <v>25</v>
          </cell>
          <cell r="H1375">
            <v>2</v>
          </cell>
          <cell r="I1375" t="str">
            <v>EUR</v>
          </cell>
          <cell r="J1375">
            <v>2423.1799999999998</v>
          </cell>
          <cell r="K1375" t="str">
            <v>PZ</v>
          </cell>
          <cell r="L1375" t="str">
            <v>000000000000727023</v>
          </cell>
        </row>
        <row r="1376">
          <cell r="A1376">
            <v>727400</v>
          </cell>
          <cell r="B1376" t="str">
            <v>GEUM  40       SF</v>
          </cell>
          <cell r="D1376">
            <v>1000</v>
          </cell>
          <cell r="E1376" t="str">
            <v>P</v>
          </cell>
          <cell r="F1376" t="str">
            <v>SERIE 7000,ALTRI IND</v>
          </cell>
          <cell r="G1376">
            <v>25</v>
          </cell>
          <cell r="H1376">
            <v>2</v>
          </cell>
          <cell r="I1376" t="str">
            <v>EUR</v>
          </cell>
          <cell r="J1376">
            <v>2407.79</v>
          </cell>
          <cell r="K1376" t="str">
            <v>TM</v>
          </cell>
          <cell r="L1376" t="str">
            <v>000000000000727400</v>
          </cell>
        </row>
        <row r="1377">
          <cell r="A1377">
            <v>727411</v>
          </cell>
          <cell r="B1377" t="str">
            <v>GEUM 40     180 KG FS</v>
          </cell>
          <cell r="D1377">
            <v>180</v>
          </cell>
          <cell r="E1377" t="str">
            <v>P</v>
          </cell>
          <cell r="F1377" t="str">
            <v>SERIE 7000,ALTRI IND</v>
          </cell>
          <cell r="G1377">
            <v>25</v>
          </cell>
          <cell r="H1377">
            <v>2</v>
          </cell>
          <cell r="I1377" t="str">
            <v>EUR</v>
          </cell>
          <cell r="J1377">
            <v>475.63</v>
          </cell>
          <cell r="K1377" t="str">
            <v>PZ</v>
          </cell>
          <cell r="L1377" t="str">
            <v>000000000000727411</v>
          </cell>
        </row>
        <row r="1378">
          <cell r="A1378">
            <v>727423</v>
          </cell>
          <cell r="B1378" t="str">
            <v>GEUM  40 KG 850 CV</v>
          </cell>
          <cell r="D1378">
            <v>850</v>
          </cell>
          <cell r="E1378" t="str">
            <v>P</v>
          </cell>
          <cell r="F1378" t="str">
            <v>SERIE 7000,ALTRI IND</v>
          </cell>
          <cell r="G1378">
            <v>25</v>
          </cell>
          <cell r="H1378">
            <v>2</v>
          </cell>
          <cell r="I1378" t="str">
            <v>EUR</v>
          </cell>
          <cell r="J1378">
            <v>2249.3200000000002</v>
          </cell>
          <cell r="K1378" t="str">
            <v>PZ</v>
          </cell>
          <cell r="L1378" t="str">
            <v>000000000000727423</v>
          </cell>
        </row>
        <row r="1379">
          <cell r="A1379">
            <v>727700</v>
          </cell>
          <cell r="B1379" t="str">
            <v>SP GEUM E               SF</v>
          </cell>
          <cell r="D1379">
            <v>1000</v>
          </cell>
          <cell r="E1379" t="str">
            <v>P</v>
          </cell>
          <cell r="F1379" t="str">
            <v>SERIE 7000,ALTRI IND</v>
          </cell>
          <cell r="G1379">
            <v>25</v>
          </cell>
          <cell r="H1379">
            <v>2</v>
          </cell>
          <cell r="I1379" t="str">
            <v>EUR</v>
          </cell>
          <cell r="J1379">
            <v>2133.65</v>
          </cell>
          <cell r="K1379" t="str">
            <v>TM</v>
          </cell>
          <cell r="L1379" t="str">
            <v>000000000000727700</v>
          </cell>
        </row>
        <row r="1380">
          <cell r="A1380">
            <v>727711</v>
          </cell>
          <cell r="B1380" t="str">
            <v>GEUM E           180 KG FS</v>
          </cell>
          <cell r="D1380">
            <v>180</v>
          </cell>
          <cell r="E1380" t="str">
            <v>P</v>
          </cell>
          <cell r="F1380" t="str">
            <v>SERIE 7000,ALTRI IND</v>
          </cell>
          <cell r="G1380">
            <v>25</v>
          </cell>
          <cell r="H1380">
            <v>2</v>
          </cell>
          <cell r="I1380" t="str">
            <v>EUR</v>
          </cell>
          <cell r="J1380">
            <v>426.31</v>
          </cell>
          <cell r="K1380" t="str">
            <v>PZ</v>
          </cell>
          <cell r="L1380" t="str">
            <v>000000000000727711</v>
          </cell>
        </row>
        <row r="1381">
          <cell r="A1381">
            <v>727723</v>
          </cell>
          <cell r="B1381" t="str">
            <v>GEUM E        850 KG CV</v>
          </cell>
          <cell r="D1381">
            <v>850</v>
          </cell>
          <cell r="E1381" t="str">
            <v>P</v>
          </cell>
          <cell r="F1381" t="str">
            <v>SERIE 7000,ALTRI IND</v>
          </cell>
          <cell r="G1381">
            <v>25</v>
          </cell>
          <cell r="H1381">
            <v>2</v>
          </cell>
          <cell r="I1381" t="str">
            <v>EUR</v>
          </cell>
          <cell r="J1381">
            <v>2016.32</v>
          </cell>
          <cell r="K1381" t="str">
            <v>PZ</v>
          </cell>
          <cell r="L1381" t="str">
            <v>000000000000727723</v>
          </cell>
        </row>
        <row r="1382">
          <cell r="A1382">
            <v>727800</v>
          </cell>
          <cell r="B1382" t="str">
            <v>GEUM SX 40       SF</v>
          </cell>
          <cell r="D1382">
            <v>1000</v>
          </cell>
          <cell r="E1382" t="str">
            <v>P</v>
          </cell>
          <cell r="F1382" t="str">
            <v>SERIE 7000,ALTRI IND</v>
          </cell>
          <cell r="G1382">
            <v>25</v>
          </cell>
          <cell r="H1382">
            <v>2</v>
          </cell>
          <cell r="I1382" t="str">
            <v>EUR</v>
          </cell>
          <cell r="J1382">
            <v>2444.35</v>
          </cell>
          <cell r="K1382" t="str">
            <v>TM</v>
          </cell>
          <cell r="L1382" t="str">
            <v>000000000000727800</v>
          </cell>
        </row>
        <row r="1383">
          <cell r="A1383">
            <v>727811</v>
          </cell>
          <cell r="B1383" t="str">
            <v>GEUM SX 40     180 KG FS</v>
          </cell>
          <cell r="D1383">
            <v>180</v>
          </cell>
          <cell r="E1383" t="str">
            <v>P</v>
          </cell>
          <cell r="F1383" t="str">
            <v>SERIE 7000,ALTRI IND</v>
          </cell>
          <cell r="G1383">
            <v>25</v>
          </cell>
          <cell r="H1383">
            <v>2</v>
          </cell>
          <cell r="I1383" t="str">
            <v>EUR</v>
          </cell>
          <cell r="J1383">
            <v>482.24</v>
          </cell>
          <cell r="K1383" t="str">
            <v>PZ</v>
          </cell>
          <cell r="L1383" t="str">
            <v>000000000000727811</v>
          </cell>
        </row>
        <row r="1384">
          <cell r="A1384">
            <v>727823</v>
          </cell>
          <cell r="B1384" t="str">
            <v>GEUM SX 40 KG 850 CV</v>
          </cell>
          <cell r="D1384">
            <v>850</v>
          </cell>
          <cell r="E1384" t="str">
            <v>P</v>
          </cell>
          <cell r="F1384" t="str">
            <v>SERIE 7000,ALTRI IND</v>
          </cell>
          <cell r="G1384">
            <v>25</v>
          </cell>
          <cell r="H1384">
            <v>2</v>
          </cell>
          <cell r="I1384" t="str">
            <v>EUR</v>
          </cell>
          <cell r="J1384">
            <v>2280.39</v>
          </cell>
          <cell r="K1384" t="str">
            <v>PZ</v>
          </cell>
          <cell r="L1384" t="str">
            <v>000000000000727823</v>
          </cell>
        </row>
        <row r="1385">
          <cell r="A1385">
            <v>728100</v>
          </cell>
          <cell r="B1385" t="str">
            <v>ALNUS 134 A             SF</v>
          </cell>
          <cell r="D1385">
            <v>1000</v>
          </cell>
          <cell r="E1385" t="str">
            <v>P</v>
          </cell>
          <cell r="F1385" t="str">
            <v>ALNUS, SIMBLUM</v>
          </cell>
          <cell r="G1385">
            <v>20</v>
          </cell>
          <cell r="H1385">
            <v>2</v>
          </cell>
          <cell r="I1385" t="str">
            <v>EUR</v>
          </cell>
          <cell r="J1385">
            <v>6871.63</v>
          </cell>
          <cell r="K1385" t="str">
            <v>TM</v>
          </cell>
          <cell r="L1385" t="str">
            <v>000000000000728100</v>
          </cell>
        </row>
        <row r="1386">
          <cell r="A1386">
            <v>728111</v>
          </cell>
          <cell r="B1386" t="str">
            <v>ALNUS 134/A   KG 180    FS</v>
          </cell>
          <cell r="D1386">
            <v>180</v>
          </cell>
          <cell r="E1386" t="str">
            <v>P</v>
          </cell>
          <cell r="F1386" t="str">
            <v>ALNUS, SIMBLUM</v>
          </cell>
          <cell r="G1386">
            <v>20</v>
          </cell>
          <cell r="H1386">
            <v>2</v>
          </cell>
          <cell r="I1386" t="str">
            <v>EUR</v>
          </cell>
          <cell r="J1386">
            <v>1274.49</v>
          </cell>
          <cell r="K1386" t="str">
            <v>PZ</v>
          </cell>
          <cell r="L1386" t="str">
            <v>000000000000728111</v>
          </cell>
        </row>
        <row r="1387">
          <cell r="A1387">
            <v>728200</v>
          </cell>
          <cell r="B1387" t="str">
            <v>DICREA SX 46            SF</v>
          </cell>
          <cell r="D1387">
            <v>1000</v>
          </cell>
          <cell r="E1387" t="str">
            <v>P</v>
          </cell>
          <cell r="F1387" t="str">
            <v>SIC C,DICREA,BETULA</v>
          </cell>
          <cell r="G1387">
            <v>16</v>
          </cell>
          <cell r="H1387">
            <v>2</v>
          </cell>
          <cell r="I1387" t="str">
            <v>EUR</v>
          </cell>
          <cell r="J1387">
            <v>5599.86</v>
          </cell>
          <cell r="K1387" t="str">
            <v>TM</v>
          </cell>
          <cell r="L1387" t="str">
            <v>000000000000728200</v>
          </cell>
        </row>
        <row r="1388">
          <cell r="A1388">
            <v>728212</v>
          </cell>
          <cell r="B1388" t="str">
            <v>DICREA SX 46     170 KG FS</v>
          </cell>
          <cell r="D1388">
            <v>170</v>
          </cell>
          <cell r="E1388" t="str">
            <v>P</v>
          </cell>
          <cell r="F1388" t="str">
            <v>SIC C,DICREA,BETULA</v>
          </cell>
          <cell r="G1388">
            <v>16</v>
          </cell>
          <cell r="H1388">
            <v>2</v>
          </cell>
          <cell r="I1388" t="str">
            <v>EUR</v>
          </cell>
          <cell r="J1388">
            <v>993.38</v>
          </cell>
          <cell r="K1388" t="str">
            <v>PZ</v>
          </cell>
          <cell r="L1388" t="str">
            <v>000000000000728212</v>
          </cell>
        </row>
        <row r="1389">
          <cell r="A1389">
            <v>728240</v>
          </cell>
          <cell r="B1389" t="str">
            <v>DICREA SX 46      KG 18 SE</v>
          </cell>
          <cell r="D1389">
            <v>18</v>
          </cell>
          <cell r="E1389" t="str">
            <v>P</v>
          </cell>
          <cell r="F1389" t="str">
            <v>SIC C,DICREA,BETULA</v>
          </cell>
          <cell r="G1389">
            <v>16</v>
          </cell>
          <cell r="H1389">
            <v>2</v>
          </cell>
          <cell r="I1389" t="str">
            <v>EUR</v>
          </cell>
          <cell r="J1389">
            <v>108.34</v>
          </cell>
          <cell r="K1389" t="str">
            <v>PZ</v>
          </cell>
          <cell r="L1389" t="str">
            <v>000000000000728240</v>
          </cell>
        </row>
        <row r="1390">
          <cell r="A1390">
            <v>728300</v>
          </cell>
          <cell r="B1390" t="str">
            <v>DICREA SX 32            SF</v>
          </cell>
          <cell r="D1390">
            <v>1000</v>
          </cell>
          <cell r="E1390" t="str">
            <v>P</v>
          </cell>
          <cell r="F1390" t="str">
            <v>SIC C,DICREA,BETULA</v>
          </cell>
          <cell r="G1390">
            <v>16</v>
          </cell>
          <cell r="H1390">
            <v>2</v>
          </cell>
          <cell r="I1390" t="str">
            <v>EUR</v>
          </cell>
          <cell r="J1390">
            <v>4602.6000000000004</v>
          </cell>
          <cell r="K1390" t="str">
            <v>TM</v>
          </cell>
          <cell r="L1390" t="str">
            <v>000000000000728300</v>
          </cell>
        </row>
        <row r="1391">
          <cell r="A1391">
            <v>728312</v>
          </cell>
          <cell r="B1391" t="str">
            <v>DICREA SX 32   KG 170   FS</v>
          </cell>
          <cell r="D1391">
            <v>170</v>
          </cell>
          <cell r="E1391" t="str">
            <v>P</v>
          </cell>
          <cell r="F1391" t="str">
            <v>SIC C,DICREA,BETULA</v>
          </cell>
          <cell r="G1391">
            <v>16</v>
          </cell>
          <cell r="H1391">
            <v>2</v>
          </cell>
          <cell r="I1391" t="str">
            <v>EUR</v>
          </cell>
          <cell r="J1391">
            <v>823.84</v>
          </cell>
          <cell r="K1391" t="str">
            <v>PZ</v>
          </cell>
          <cell r="L1391" t="str">
            <v>000000000000728312</v>
          </cell>
        </row>
        <row r="1392">
          <cell r="A1392">
            <v>728340</v>
          </cell>
          <cell r="B1392" t="str">
            <v>DICREA SX 32      KG 18 SE</v>
          </cell>
          <cell r="D1392">
            <v>18</v>
          </cell>
          <cell r="E1392" t="str">
            <v>P</v>
          </cell>
          <cell r="F1392" t="str">
            <v>SIC C,DICREA,BETULA</v>
          </cell>
          <cell r="G1392">
            <v>16</v>
          </cell>
          <cell r="H1392">
            <v>2</v>
          </cell>
          <cell r="I1392" t="str">
            <v>EUR</v>
          </cell>
          <cell r="J1392">
            <v>90.39</v>
          </cell>
          <cell r="K1392" t="str">
            <v>PZ</v>
          </cell>
          <cell r="L1392" t="str">
            <v>000000000000728340</v>
          </cell>
        </row>
        <row r="1393">
          <cell r="A1393">
            <v>728400</v>
          </cell>
          <cell r="B1393" t="str">
            <v>DICREA SX 68            SF</v>
          </cell>
          <cell r="D1393">
            <v>1000</v>
          </cell>
          <cell r="E1393" t="str">
            <v>P</v>
          </cell>
          <cell r="F1393" t="str">
            <v>SIC C,DICREA,BETULA</v>
          </cell>
          <cell r="G1393">
            <v>16</v>
          </cell>
          <cell r="H1393">
            <v>2</v>
          </cell>
          <cell r="I1393" t="str">
            <v>EUR</v>
          </cell>
          <cell r="J1393">
            <v>4948.66</v>
          </cell>
          <cell r="K1393" t="str">
            <v>TM</v>
          </cell>
          <cell r="L1393" t="str">
            <v>000000000000728400</v>
          </cell>
        </row>
        <row r="1394">
          <cell r="A1394">
            <v>728412</v>
          </cell>
          <cell r="B1394" t="str">
            <v>DICREA SX 68  KG 170 FS</v>
          </cell>
          <cell r="D1394">
            <v>170</v>
          </cell>
          <cell r="E1394" t="str">
            <v>P</v>
          </cell>
          <cell r="F1394" t="str">
            <v>SIC C,DICREA,BETULA</v>
          </cell>
          <cell r="G1394">
            <v>16</v>
          </cell>
          <cell r="H1394">
            <v>2</v>
          </cell>
          <cell r="I1394" t="str">
            <v>EUR</v>
          </cell>
          <cell r="J1394">
            <v>882.67</v>
          </cell>
          <cell r="K1394" t="str">
            <v>PZ</v>
          </cell>
          <cell r="L1394" t="str">
            <v>000000000000728412</v>
          </cell>
        </row>
        <row r="1395">
          <cell r="A1395">
            <v>728440</v>
          </cell>
          <cell r="B1395" t="str">
            <v>DICREA SX 68      KG 18 SE</v>
          </cell>
          <cell r="D1395">
            <v>18</v>
          </cell>
          <cell r="E1395" t="str">
            <v>P</v>
          </cell>
          <cell r="F1395" t="str">
            <v>SIC C,DICREA,BETULA</v>
          </cell>
          <cell r="G1395">
            <v>16</v>
          </cell>
          <cell r="H1395">
            <v>2</v>
          </cell>
          <cell r="I1395" t="str">
            <v>EUR</v>
          </cell>
          <cell r="J1395">
            <v>96.98</v>
          </cell>
          <cell r="K1395" t="str">
            <v>PZ</v>
          </cell>
          <cell r="L1395" t="str">
            <v>000000000000728440</v>
          </cell>
        </row>
        <row r="1396">
          <cell r="A1396">
            <v>728800</v>
          </cell>
          <cell r="B1396" t="str">
            <v>DICREA ESX 100          SF</v>
          </cell>
          <cell r="D1396">
            <v>1000</v>
          </cell>
          <cell r="E1396" t="str">
            <v>P</v>
          </cell>
          <cell r="F1396" t="str">
            <v>SIC C,DICREA,BETULA</v>
          </cell>
          <cell r="G1396">
            <v>16</v>
          </cell>
          <cell r="H1396">
            <v>2</v>
          </cell>
          <cell r="I1396" t="str">
            <v>EUR</v>
          </cell>
          <cell r="J1396">
            <v>5829.1</v>
          </cell>
          <cell r="K1396" t="str">
            <v>TM</v>
          </cell>
          <cell r="L1396" t="str">
            <v>000000000000728800</v>
          </cell>
        </row>
        <row r="1397">
          <cell r="A1397">
            <v>728811</v>
          </cell>
          <cell r="B1397" t="str">
            <v>DICREA ESX 100  KG 180  FS</v>
          </cell>
          <cell r="D1397">
            <v>180</v>
          </cell>
          <cell r="E1397" t="str">
            <v>P</v>
          </cell>
          <cell r="F1397" t="str">
            <v>SIC C,DICREA,BETULA</v>
          </cell>
          <cell r="G1397">
            <v>16</v>
          </cell>
          <cell r="H1397">
            <v>2</v>
          </cell>
          <cell r="I1397" t="str">
            <v>EUR</v>
          </cell>
          <cell r="J1397">
            <v>1091.46</v>
          </cell>
          <cell r="K1397" t="str">
            <v>PZ</v>
          </cell>
          <cell r="L1397" t="str">
            <v>000000000000728811</v>
          </cell>
        </row>
        <row r="1398">
          <cell r="A1398">
            <v>728823</v>
          </cell>
          <cell r="B1398" t="str">
            <v>DICREA ESX 100   KG 850 CV</v>
          </cell>
          <cell r="D1398">
            <v>850</v>
          </cell>
          <cell r="E1398" t="str">
            <v>P</v>
          </cell>
          <cell r="F1398" t="str">
            <v>SIC C,DICREA,BETULA</v>
          </cell>
          <cell r="G1398">
            <v>16</v>
          </cell>
          <cell r="H1398">
            <v>2</v>
          </cell>
          <cell r="I1398" t="str">
            <v>EUR</v>
          </cell>
          <cell r="J1398">
            <v>5157.42</v>
          </cell>
          <cell r="K1398" t="str">
            <v>PZ</v>
          </cell>
          <cell r="L1398" t="str">
            <v>000000000000728823</v>
          </cell>
        </row>
        <row r="1399">
          <cell r="A1399">
            <v>728840</v>
          </cell>
          <cell r="B1399" t="str">
            <v>DICREA ESX 100          SE</v>
          </cell>
          <cell r="D1399">
            <v>18</v>
          </cell>
          <cell r="E1399" t="str">
            <v>P</v>
          </cell>
          <cell r="F1399" t="str">
            <v>SIC C,DICREA,BETULA</v>
          </cell>
          <cell r="G1399">
            <v>16</v>
          </cell>
          <cell r="H1399">
            <v>2</v>
          </cell>
          <cell r="I1399" t="str">
            <v>EUR</v>
          </cell>
          <cell r="J1399">
            <v>112.83</v>
          </cell>
          <cell r="K1399" t="str">
            <v>PZ</v>
          </cell>
          <cell r="L1399" t="str">
            <v>000000000000728840</v>
          </cell>
        </row>
        <row r="1400">
          <cell r="A1400">
            <v>729100</v>
          </cell>
          <cell r="B1400" t="str">
            <v>417/73                  SF</v>
          </cell>
          <cell r="D1400">
            <v>1000</v>
          </cell>
          <cell r="E1400" t="str">
            <v>P</v>
          </cell>
          <cell r="F1400" t="str">
            <v>SERIE 7000,ALTRI IND</v>
          </cell>
          <cell r="G1400">
            <v>25</v>
          </cell>
          <cell r="H1400">
            <v>2</v>
          </cell>
          <cell r="I1400" t="str">
            <v>EUR</v>
          </cell>
          <cell r="J1400">
            <v>1981.55</v>
          </cell>
          <cell r="K1400" t="str">
            <v>TM</v>
          </cell>
          <cell r="L1400" t="str">
            <v>000000000000729100</v>
          </cell>
        </row>
        <row r="1401">
          <cell r="A1401">
            <v>729111</v>
          </cell>
          <cell r="B1401" t="str">
            <v>417/73           180 KG FS</v>
          </cell>
          <cell r="D1401">
            <v>180</v>
          </cell>
          <cell r="E1401" t="str">
            <v>P</v>
          </cell>
          <cell r="F1401" t="str">
            <v>SERIE 7000,ALTRI IND</v>
          </cell>
          <cell r="G1401">
            <v>25</v>
          </cell>
          <cell r="H1401">
            <v>2</v>
          </cell>
          <cell r="I1401" t="str">
            <v>EUR</v>
          </cell>
          <cell r="J1401">
            <v>398.91</v>
          </cell>
          <cell r="K1401" t="str">
            <v>PZ</v>
          </cell>
          <cell r="L1401" t="str">
            <v>000000000000729111</v>
          </cell>
        </row>
        <row r="1402">
          <cell r="A1402">
            <v>729200</v>
          </cell>
          <cell r="B1402" t="str">
            <v>315/73                  SF</v>
          </cell>
          <cell r="D1402">
            <v>1000</v>
          </cell>
          <cell r="E1402" t="str">
            <v>P</v>
          </cell>
          <cell r="F1402" t="str">
            <v>SERIE 7000,ALTRI IND</v>
          </cell>
          <cell r="G1402">
            <v>25</v>
          </cell>
          <cell r="H1402">
            <v>2</v>
          </cell>
          <cell r="I1402" t="str">
            <v>EUR</v>
          </cell>
          <cell r="J1402">
            <v>1998.79</v>
          </cell>
          <cell r="K1402" t="str">
            <v>TM</v>
          </cell>
          <cell r="L1402" t="str">
            <v>000000000000729200</v>
          </cell>
        </row>
        <row r="1403">
          <cell r="A1403">
            <v>729211</v>
          </cell>
          <cell r="B1403" t="str">
            <v>315/73           180 KG FS</v>
          </cell>
          <cell r="D1403">
            <v>180</v>
          </cell>
          <cell r="E1403" t="str">
            <v>P</v>
          </cell>
          <cell r="F1403" t="str">
            <v>SERIE 7000,ALTRI IND</v>
          </cell>
          <cell r="G1403">
            <v>25</v>
          </cell>
          <cell r="H1403">
            <v>2</v>
          </cell>
          <cell r="I1403" t="str">
            <v>EUR</v>
          </cell>
          <cell r="J1403">
            <v>402.01</v>
          </cell>
          <cell r="K1403" t="str">
            <v>PZ</v>
          </cell>
          <cell r="L1403" t="str">
            <v>000000000000729211</v>
          </cell>
        </row>
        <row r="1404">
          <cell r="A1404">
            <v>729300</v>
          </cell>
          <cell r="B1404" t="str">
            <v>ARNICA A 15          SF</v>
          </cell>
          <cell r="D1404">
            <v>1000</v>
          </cell>
          <cell r="E1404" t="str">
            <v>P</v>
          </cell>
          <cell r="F1404" t="str">
            <v>Acer,Arnica,ROTRAATF</v>
          </cell>
          <cell r="G1404">
            <v>11</v>
          </cell>
          <cell r="H1404">
            <v>2</v>
          </cell>
          <cell r="I1404" t="str">
            <v>EUR</v>
          </cell>
          <cell r="J1404">
            <v>2510.42</v>
          </cell>
          <cell r="K1404" t="str">
            <v>TM</v>
          </cell>
          <cell r="L1404" t="str">
            <v>000000000000729300</v>
          </cell>
        </row>
        <row r="1405">
          <cell r="A1405">
            <v>729311</v>
          </cell>
          <cell r="B1405" t="str">
            <v>ARNICA A 15   KG 180 FS</v>
          </cell>
          <cell r="D1405">
            <v>180</v>
          </cell>
          <cell r="E1405" t="str">
            <v>P</v>
          </cell>
          <cell r="F1405" t="str">
            <v>Acer,Arnica,ROTRAATF</v>
          </cell>
          <cell r="G1405">
            <v>11</v>
          </cell>
          <cell r="H1405">
            <v>2</v>
          </cell>
          <cell r="I1405" t="str">
            <v>EUR</v>
          </cell>
          <cell r="J1405">
            <v>494.1</v>
          </cell>
          <cell r="K1405" t="str">
            <v>PZ</v>
          </cell>
          <cell r="L1405" t="str">
            <v>000000000000729311</v>
          </cell>
        </row>
        <row r="1406">
          <cell r="A1406">
            <v>729323</v>
          </cell>
          <cell r="B1406" t="str">
            <v>ARNICA A 15   850 KG CV</v>
          </cell>
          <cell r="D1406">
            <v>850</v>
          </cell>
          <cell r="E1406" t="str">
            <v>P</v>
          </cell>
          <cell r="F1406" t="str">
            <v>Acer,Arnica,ROTRAATF</v>
          </cell>
          <cell r="G1406">
            <v>11</v>
          </cell>
          <cell r="H1406">
            <v>2</v>
          </cell>
          <cell r="I1406" t="str">
            <v>EUR</v>
          </cell>
          <cell r="J1406">
            <v>2336.52</v>
          </cell>
          <cell r="K1406" t="str">
            <v>PZ</v>
          </cell>
          <cell r="L1406" t="str">
            <v>000000000000729323</v>
          </cell>
        </row>
        <row r="1407">
          <cell r="A1407">
            <v>729400</v>
          </cell>
          <cell r="B1407" t="str">
            <v>OSO D 32   SF</v>
          </cell>
          <cell r="D1407">
            <v>1000</v>
          </cell>
          <cell r="E1407" t="str">
            <v>P</v>
          </cell>
          <cell r="F1407" t="str">
            <v>Acer,Arnica,ROTRAATF</v>
          </cell>
          <cell r="G1407">
            <v>11</v>
          </cell>
          <cell r="H1407">
            <v>2</v>
          </cell>
          <cell r="I1407" t="str">
            <v>EUR</v>
          </cell>
          <cell r="J1407">
            <v>1636.9</v>
          </cell>
          <cell r="K1407" t="str">
            <v>TM</v>
          </cell>
          <cell r="L1407" t="str">
            <v>000000000000729400</v>
          </cell>
        </row>
        <row r="1408">
          <cell r="A1408">
            <v>729411</v>
          </cell>
          <cell r="B1408" t="str">
            <v>OSO D 32 180 KG</v>
          </cell>
          <cell r="D1408">
            <v>180</v>
          </cell>
          <cell r="E1408" t="str">
            <v>P</v>
          </cell>
          <cell r="F1408" t="str">
            <v>Acer,Arnica,ROTRAATF</v>
          </cell>
          <cell r="G1408">
            <v>11</v>
          </cell>
          <cell r="H1408">
            <v>2</v>
          </cell>
          <cell r="I1408" t="str">
            <v>EUR</v>
          </cell>
          <cell r="J1408">
            <v>336.87</v>
          </cell>
          <cell r="K1408" t="str">
            <v>PZ</v>
          </cell>
          <cell r="L1408" t="str">
            <v>000000000000729411</v>
          </cell>
        </row>
        <row r="1409">
          <cell r="A1409">
            <v>729600</v>
          </cell>
          <cell r="B1409" t="str">
            <v>ARNICA SA 12 WLS        SF</v>
          </cell>
          <cell r="D1409">
            <v>1000</v>
          </cell>
          <cell r="E1409" t="str">
            <v>A</v>
          </cell>
          <cell r="F1409" t="str">
            <v>Acer,Arnica,ROTRAATF</v>
          </cell>
          <cell r="G1409">
            <v>11</v>
          </cell>
          <cell r="H1409">
            <v>2</v>
          </cell>
          <cell r="I1409" t="str">
            <v>EUR</v>
          </cell>
          <cell r="J1409">
            <v>2528.91</v>
          </cell>
          <cell r="K1409" t="str">
            <v>TM</v>
          </cell>
          <cell r="L1409" t="str">
            <v>000000000000729600</v>
          </cell>
        </row>
        <row r="1410">
          <cell r="A1410">
            <v>730200</v>
          </cell>
          <cell r="B1410" t="str">
            <v>SP HYDRAULIC OIL LCU     SF</v>
          </cell>
          <cell r="D1410">
            <v>1000</v>
          </cell>
          <cell r="E1410" t="str">
            <v>P</v>
          </cell>
          <cell r="F1410" t="str">
            <v>SERIE 7000,ALTRI IND</v>
          </cell>
          <cell r="G1410">
            <v>25</v>
          </cell>
          <cell r="H1410">
            <v>2</v>
          </cell>
          <cell r="I1410" t="str">
            <v>EUR</v>
          </cell>
          <cell r="J1410">
            <v>2664.97</v>
          </cell>
          <cell r="K1410" t="str">
            <v>TM</v>
          </cell>
          <cell r="L1410" t="str">
            <v>000000000000730200</v>
          </cell>
        </row>
        <row r="1411">
          <cell r="A1411">
            <v>730211</v>
          </cell>
          <cell r="B1411" t="str">
            <v>SP HYDRAULIK OIL LCU     FS</v>
          </cell>
          <cell r="D1411">
            <v>180</v>
          </cell>
          <cell r="E1411" t="str">
            <v>P</v>
          </cell>
          <cell r="F1411" t="str">
            <v>SERIE 7000,ALTRI IND</v>
          </cell>
          <cell r="G1411">
            <v>25</v>
          </cell>
          <cell r="H1411">
            <v>2</v>
          </cell>
          <cell r="I1411" t="str">
            <v>EUR</v>
          </cell>
          <cell r="J1411">
            <v>521.95000000000005</v>
          </cell>
          <cell r="K1411" t="str">
            <v>PZ</v>
          </cell>
          <cell r="L1411" t="str">
            <v>000000000000730211</v>
          </cell>
        </row>
        <row r="1412">
          <cell r="A1412">
            <v>730300</v>
          </cell>
          <cell r="B1412" t="str">
            <v>CLADIUM 300 S 40          SF</v>
          </cell>
          <cell r="D1412">
            <v>1000</v>
          </cell>
          <cell r="E1412" t="str">
            <v>P</v>
          </cell>
          <cell r="F1412" t="str">
            <v>CLADIUM</v>
          </cell>
          <cell r="G1412">
            <v>29</v>
          </cell>
          <cell r="H1412">
            <v>2</v>
          </cell>
          <cell r="I1412" t="str">
            <v>EUR</v>
          </cell>
          <cell r="J1412">
            <v>2778.42</v>
          </cell>
          <cell r="K1412" t="str">
            <v>TM</v>
          </cell>
          <cell r="L1412" t="str">
            <v>000000000000730300</v>
          </cell>
        </row>
        <row r="1413">
          <cell r="A1413">
            <v>730311</v>
          </cell>
          <cell r="B1413" t="str">
            <v>CLADIUM 300/S SAE 40 180 KG FS</v>
          </cell>
          <cell r="D1413">
            <v>180</v>
          </cell>
          <cell r="E1413" t="str">
            <v>P</v>
          </cell>
          <cell r="F1413" t="str">
            <v>CLADIUM</v>
          </cell>
          <cell r="G1413">
            <v>29</v>
          </cell>
          <cell r="H1413">
            <v>2</v>
          </cell>
          <cell r="I1413" t="str">
            <v>EUR</v>
          </cell>
          <cell r="J1413">
            <v>542.34</v>
          </cell>
          <cell r="K1413" t="str">
            <v>PZ</v>
          </cell>
          <cell r="L1413" t="str">
            <v>000000000000730311</v>
          </cell>
        </row>
        <row r="1414">
          <cell r="A1414">
            <v>730600</v>
          </cell>
          <cell r="B1414" t="str">
            <v>ARNICA DV 46      SF</v>
          </cell>
          <cell r="D1414">
            <v>1000</v>
          </cell>
          <cell r="E1414" t="str">
            <v>P</v>
          </cell>
          <cell r="F1414" t="str">
            <v>Acer,Arnica,ROTRAATF</v>
          </cell>
          <cell r="G1414">
            <v>11</v>
          </cell>
          <cell r="H1414">
            <v>2</v>
          </cell>
          <cell r="I1414" t="str">
            <v>EUR</v>
          </cell>
          <cell r="J1414">
            <v>2021.11</v>
          </cell>
          <cell r="K1414" t="str">
            <v>TM</v>
          </cell>
          <cell r="L1414" t="str">
            <v>000000000000730600</v>
          </cell>
        </row>
        <row r="1415">
          <cell r="A1415">
            <v>730611</v>
          </cell>
          <cell r="B1415" t="str">
            <v>ARNICA DV 46     180 KG FS</v>
          </cell>
          <cell r="D1415">
            <v>180</v>
          </cell>
          <cell r="E1415" t="str">
            <v>P</v>
          </cell>
          <cell r="F1415" t="str">
            <v>Acer,Arnica,ROTRAATF</v>
          </cell>
          <cell r="G1415">
            <v>11</v>
          </cell>
          <cell r="H1415">
            <v>2</v>
          </cell>
          <cell r="I1415" t="str">
            <v>EUR</v>
          </cell>
          <cell r="J1415">
            <v>406.06</v>
          </cell>
          <cell r="K1415" t="str">
            <v>PZ</v>
          </cell>
          <cell r="L1415" t="str">
            <v>000000000000730611</v>
          </cell>
        </row>
        <row r="1416">
          <cell r="A1416">
            <v>730623</v>
          </cell>
          <cell r="B1416" t="str">
            <v>ARNICA DV 46     850 KG CV</v>
          </cell>
          <cell r="D1416">
            <v>850</v>
          </cell>
          <cell r="E1416" t="str">
            <v>P</v>
          </cell>
          <cell r="F1416" t="str">
            <v>Acer,Arnica,ROTRAATF</v>
          </cell>
          <cell r="G1416">
            <v>11</v>
          </cell>
          <cell r="H1416">
            <v>2</v>
          </cell>
          <cell r="I1416" t="str">
            <v>EUR</v>
          </cell>
          <cell r="J1416">
            <v>1920.66</v>
          </cell>
          <cell r="K1416" t="str">
            <v>PZ</v>
          </cell>
          <cell r="L1416" t="str">
            <v>000000000000730623</v>
          </cell>
        </row>
        <row r="1417">
          <cell r="A1417">
            <v>731100</v>
          </cell>
          <cell r="B1417" t="str">
            <v>ALARIA 3 HT             SF</v>
          </cell>
          <cell r="D1417">
            <v>1000</v>
          </cell>
          <cell r="E1417" t="str">
            <v>P</v>
          </cell>
          <cell r="F1417" t="str">
            <v>ALARIA</v>
          </cell>
          <cell r="G1417">
            <v>17</v>
          </cell>
          <cell r="H1417">
            <v>2</v>
          </cell>
          <cell r="I1417" t="str">
            <v>EUR</v>
          </cell>
          <cell r="J1417">
            <v>1707.25</v>
          </cell>
          <cell r="K1417" t="str">
            <v>TM</v>
          </cell>
          <cell r="L1417" t="str">
            <v>000000000000731100</v>
          </cell>
        </row>
        <row r="1418">
          <cell r="A1418">
            <v>731111</v>
          </cell>
          <cell r="B1418" t="str">
            <v>ALARIA 3 HT      180 KG FS</v>
          </cell>
          <cell r="D1418">
            <v>180</v>
          </cell>
          <cell r="E1418" t="str">
            <v>P</v>
          </cell>
          <cell r="F1418" t="str">
            <v>ALARIA</v>
          </cell>
          <cell r="G1418">
            <v>17</v>
          </cell>
          <cell r="H1418">
            <v>2</v>
          </cell>
          <cell r="I1418" t="str">
            <v>EUR</v>
          </cell>
          <cell r="J1418">
            <v>349.56</v>
          </cell>
          <cell r="K1418" t="str">
            <v>PZ</v>
          </cell>
          <cell r="L1418" t="str">
            <v>000000000000731111</v>
          </cell>
        </row>
        <row r="1419">
          <cell r="A1419">
            <v>731123</v>
          </cell>
          <cell r="B1419" t="str">
            <v>ALARIA 3 HT     850 KG CV</v>
          </cell>
          <cell r="D1419">
            <v>850</v>
          </cell>
          <cell r="E1419" t="str">
            <v>P</v>
          </cell>
          <cell r="F1419" t="str">
            <v>ALARIA</v>
          </cell>
          <cell r="G1419">
            <v>17</v>
          </cell>
          <cell r="H1419">
            <v>2</v>
          </cell>
          <cell r="I1419" t="str">
            <v>EUR</v>
          </cell>
          <cell r="J1419">
            <v>1640</v>
          </cell>
          <cell r="K1419" t="str">
            <v>PZ</v>
          </cell>
          <cell r="L1419" t="str">
            <v>000000000000731123</v>
          </cell>
          <cell r="N1419">
            <v>0.96482440000000003</v>
          </cell>
          <cell r="O1419">
            <v>1640</v>
          </cell>
        </row>
        <row r="1420">
          <cell r="A1420">
            <v>731300</v>
          </cell>
          <cell r="B1420" t="str">
            <v>7008 5W/30          SF</v>
          </cell>
          <cell r="D1420">
            <v>1000</v>
          </cell>
          <cell r="E1420" t="str">
            <v>A</v>
          </cell>
          <cell r="F1420" t="str">
            <v>Lubr. Specializzata</v>
          </cell>
          <cell r="G1420">
            <v>50</v>
          </cell>
          <cell r="H1420">
            <v>3</v>
          </cell>
          <cell r="I1420" t="str">
            <v>EUR</v>
          </cell>
          <cell r="J1420">
            <v>7537.54</v>
          </cell>
          <cell r="K1420" t="str">
            <v>TM</v>
          </cell>
          <cell r="L1420" t="str">
            <v>000000000000731300</v>
          </cell>
        </row>
        <row r="1421">
          <cell r="A1421">
            <v>731312</v>
          </cell>
          <cell r="B1421" t="str">
            <v>7008 5W-30       170 KG FS</v>
          </cell>
          <cell r="D1421">
            <v>170</v>
          </cell>
          <cell r="E1421" t="str">
            <v>A</v>
          </cell>
          <cell r="F1421" t="str">
            <v>Lubr. Specializzata</v>
          </cell>
          <cell r="G1421">
            <v>50</v>
          </cell>
          <cell r="H1421">
            <v>3</v>
          </cell>
          <cell r="I1421" t="str">
            <v>EUR</v>
          </cell>
          <cell r="J1421">
            <v>1368.44</v>
          </cell>
          <cell r="K1421" t="str">
            <v>PZ</v>
          </cell>
          <cell r="L1421" t="str">
            <v>000000000000731312</v>
          </cell>
        </row>
        <row r="1422">
          <cell r="A1422">
            <v>731323</v>
          </cell>
          <cell r="B1422" t="str">
            <v>AGIP 7008 5W/30 850 KG CV</v>
          </cell>
          <cell r="D1422">
            <v>850</v>
          </cell>
          <cell r="E1422" t="str">
            <v>A</v>
          </cell>
          <cell r="F1422" t="str">
            <v>Lubr. Specializzata</v>
          </cell>
          <cell r="G1422">
            <v>50</v>
          </cell>
          <cell r="H1422">
            <v>3</v>
          </cell>
          <cell r="I1422" t="str">
            <v>EUR</v>
          </cell>
          <cell r="J1422">
            <v>6710.98</v>
          </cell>
          <cell r="K1422" t="str">
            <v>PZ</v>
          </cell>
          <cell r="L1422" t="str">
            <v>000000000000731323</v>
          </cell>
        </row>
        <row r="1423">
          <cell r="A1423">
            <v>731330</v>
          </cell>
          <cell r="B1423" t="str">
            <v>7008 5W-30        48 KG FS</v>
          </cell>
          <cell r="D1423">
            <v>48</v>
          </cell>
          <cell r="E1423" t="str">
            <v>A</v>
          </cell>
          <cell r="F1423" t="str">
            <v>Lubr. Specializzata</v>
          </cell>
          <cell r="G1423">
            <v>50</v>
          </cell>
          <cell r="H1423">
            <v>3</v>
          </cell>
          <cell r="I1423" t="str">
            <v>EUR</v>
          </cell>
          <cell r="J1423">
            <v>399.07</v>
          </cell>
          <cell r="K1423" t="str">
            <v>PZ</v>
          </cell>
          <cell r="L1423" t="str">
            <v>000000000000731330</v>
          </cell>
        </row>
        <row r="1424">
          <cell r="A1424">
            <v>731340</v>
          </cell>
          <cell r="B1424" t="str">
            <v>AGIP 7008 5W/30  18 KG SE</v>
          </cell>
          <cell r="D1424">
            <v>18</v>
          </cell>
          <cell r="E1424" t="str">
            <v>A</v>
          </cell>
          <cell r="F1424" t="str">
            <v>Lubr. Specializzata</v>
          </cell>
          <cell r="G1424">
            <v>50</v>
          </cell>
          <cell r="H1424">
            <v>3</v>
          </cell>
          <cell r="I1424" t="str">
            <v>EUR</v>
          </cell>
          <cell r="J1424">
            <v>147</v>
          </cell>
          <cell r="K1424" t="str">
            <v>PZ</v>
          </cell>
          <cell r="L1424" t="str">
            <v>000000000000731340</v>
          </cell>
        </row>
        <row r="1425">
          <cell r="A1425">
            <v>731391</v>
          </cell>
          <cell r="B1425" t="str">
            <v>7008 5W/30 12X1 LT TA</v>
          </cell>
          <cell r="D1425">
            <v>10.535</v>
          </cell>
          <cell r="E1425" t="str">
            <v>A</v>
          </cell>
          <cell r="F1425" t="str">
            <v>Lubr. Specializzata</v>
          </cell>
          <cell r="G1425">
            <v>50</v>
          </cell>
          <cell r="H1425">
            <v>3</v>
          </cell>
          <cell r="I1425" t="str">
            <v>EUR</v>
          </cell>
          <cell r="J1425">
            <v>89.21</v>
          </cell>
          <cell r="K1425" t="str">
            <v>PZ</v>
          </cell>
          <cell r="L1425" t="str">
            <v>000000000000731391</v>
          </cell>
        </row>
        <row r="1426">
          <cell r="A1426">
            <v>731400</v>
          </cell>
          <cell r="B1426" t="str">
            <v>BLASIA P 3200           SF</v>
          </cell>
          <cell r="D1426">
            <v>1000</v>
          </cell>
          <cell r="E1426" t="str">
            <v>P</v>
          </cell>
          <cell r="F1426" t="str">
            <v>BLASIA, BLASIA S</v>
          </cell>
          <cell r="G1426">
            <v>13</v>
          </cell>
          <cell r="H1426">
            <v>2</v>
          </cell>
          <cell r="I1426" t="str">
            <v>EUR</v>
          </cell>
          <cell r="J1426">
            <v>2623.49</v>
          </cell>
          <cell r="K1426" t="str">
            <v>TM</v>
          </cell>
          <cell r="L1426" t="str">
            <v>000000000000731400</v>
          </cell>
        </row>
        <row r="1427">
          <cell r="A1427">
            <v>731423</v>
          </cell>
          <cell r="B1427" t="str">
            <v>BLASIA P 3200    850 KG CV</v>
          </cell>
          <cell r="D1427">
            <v>850</v>
          </cell>
          <cell r="E1427" t="str">
            <v>P</v>
          </cell>
          <cell r="F1427" t="str">
            <v>BLASIA, BLASIA S</v>
          </cell>
          <cell r="G1427">
            <v>13</v>
          </cell>
          <cell r="H1427">
            <v>2</v>
          </cell>
          <cell r="I1427" t="str">
            <v>EUR</v>
          </cell>
          <cell r="J1427">
            <v>2432.6799999999998</v>
          </cell>
          <cell r="K1427" t="str">
            <v>PZ</v>
          </cell>
          <cell r="L1427" t="str">
            <v>000000000000731423</v>
          </cell>
        </row>
        <row r="1428">
          <cell r="A1428">
            <v>731600</v>
          </cell>
          <cell r="B1428" t="str">
            <v>FORMULA FUTURE  5W-30 SF</v>
          </cell>
          <cell r="D1428">
            <v>1000</v>
          </cell>
          <cell r="E1428" t="str">
            <v>P</v>
          </cell>
          <cell r="F1428" t="str">
            <v>Lubr. Specializzata</v>
          </cell>
          <cell r="G1428">
            <v>50</v>
          </cell>
          <cell r="H1428">
            <v>3</v>
          </cell>
          <cell r="I1428" t="str">
            <v>EUR</v>
          </cell>
          <cell r="J1428">
            <v>6332.54</v>
          </cell>
          <cell r="K1428" t="str">
            <v>TM</v>
          </cell>
          <cell r="L1428" t="str">
            <v>000000000000731600</v>
          </cell>
        </row>
        <row r="1429">
          <cell r="A1429">
            <v>731612</v>
          </cell>
          <cell r="B1429" t="str">
            <v>FORMULA FUTURE 5W-30  170KG  FS</v>
          </cell>
          <cell r="D1429">
            <v>170</v>
          </cell>
          <cell r="E1429" t="str">
            <v>P</v>
          </cell>
          <cell r="F1429" t="str">
            <v>Lubr. Specializzata</v>
          </cell>
          <cell r="G1429">
            <v>50</v>
          </cell>
          <cell r="H1429">
            <v>3</v>
          </cell>
          <cell r="I1429" t="str">
            <v>EUR</v>
          </cell>
          <cell r="J1429">
            <v>1163.54</v>
          </cell>
          <cell r="K1429" t="str">
            <v>PZ</v>
          </cell>
          <cell r="L1429" t="str">
            <v>000000000000731612</v>
          </cell>
        </row>
        <row r="1430">
          <cell r="A1430">
            <v>731623</v>
          </cell>
          <cell r="B1430" t="str">
            <v>FORMULA FUTURE 5W-30 850KG CV</v>
          </cell>
          <cell r="D1430">
            <v>850</v>
          </cell>
          <cell r="E1430" t="str">
            <v>P</v>
          </cell>
          <cell r="F1430" t="str">
            <v>Lubr. Specializzata</v>
          </cell>
          <cell r="G1430">
            <v>50</v>
          </cell>
          <cell r="H1430">
            <v>3</v>
          </cell>
          <cell r="I1430" t="str">
            <v>EUR</v>
          </cell>
          <cell r="J1430">
            <v>5686.74</v>
          </cell>
          <cell r="K1430" t="str">
            <v>PZ</v>
          </cell>
          <cell r="L1430" t="str">
            <v>000000000000731623</v>
          </cell>
        </row>
        <row r="1431">
          <cell r="A1431">
            <v>731640</v>
          </cell>
          <cell r="B1431" t="str">
            <v>FORMULA FUTURA 5W-30  18KG SE</v>
          </cell>
          <cell r="D1431">
            <v>18</v>
          </cell>
          <cell r="E1431" t="str">
            <v>P</v>
          </cell>
          <cell r="F1431" t="str">
            <v>Lubr. Specializzata</v>
          </cell>
          <cell r="G1431">
            <v>50</v>
          </cell>
          <cell r="H1431">
            <v>3</v>
          </cell>
          <cell r="I1431" t="str">
            <v>EUR</v>
          </cell>
          <cell r="J1431">
            <v>125.31</v>
          </cell>
          <cell r="K1431" t="str">
            <v>PZ</v>
          </cell>
          <cell r="L1431" t="str">
            <v>000000000000731640</v>
          </cell>
        </row>
        <row r="1432">
          <cell r="A1432">
            <v>731691</v>
          </cell>
          <cell r="B1432" t="str">
            <v>FORMULA FUTURE 5W-30 12X1 LT TA</v>
          </cell>
          <cell r="D1432">
            <v>10.535</v>
          </cell>
          <cell r="E1432" t="str">
            <v>P</v>
          </cell>
          <cell r="F1432" t="str">
            <v>Lubr. Specializzata</v>
          </cell>
          <cell r="G1432">
            <v>50</v>
          </cell>
          <cell r="H1432">
            <v>3</v>
          </cell>
          <cell r="I1432" t="str">
            <v>EUR</v>
          </cell>
          <cell r="J1432">
            <v>76.5</v>
          </cell>
          <cell r="K1432" t="str">
            <v>PZ</v>
          </cell>
          <cell r="L1432" t="str">
            <v>000000000000731691</v>
          </cell>
        </row>
        <row r="1433">
          <cell r="A1433">
            <v>732600</v>
          </cell>
          <cell r="B1433" t="str">
            <v>CODIUM 15               SF</v>
          </cell>
          <cell r="D1433">
            <v>1000</v>
          </cell>
          <cell r="E1433" t="str">
            <v>P</v>
          </cell>
          <cell r="F1433" t="str">
            <v>SERIE 7000,ALTRI IND</v>
          </cell>
          <cell r="G1433">
            <v>25</v>
          </cell>
          <cell r="H1433">
            <v>2</v>
          </cell>
          <cell r="I1433" t="str">
            <v>EUR</v>
          </cell>
          <cell r="J1433">
            <v>1517.73</v>
          </cell>
          <cell r="K1433" t="str">
            <v>TM</v>
          </cell>
          <cell r="L1433" t="str">
            <v>000000000000732600</v>
          </cell>
        </row>
        <row r="1434">
          <cell r="A1434">
            <v>732911</v>
          </cell>
          <cell r="B1434" t="str">
            <v>CODIUM 32  180 KG FS</v>
          </cell>
          <cell r="D1434">
            <v>180</v>
          </cell>
          <cell r="E1434" t="str">
            <v>P</v>
          </cell>
          <cell r="F1434" t="str">
            <v>SERIE 7000,ALTRI IND</v>
          </cell>
          <cell r="G1434">
            <v>25</v>
          </cell>
          <cell r="H1434">
            <v>2</v>
          </cell>
          <cell r="I1434" t="str">
            <v>EUR</v>
          </cell>
          <cell r="J1434">
            <v>302.60000000000002</v>
          </cell>
          <cell r="K1434" t="str">
            <v>PZ</v>
          </cell>
          <cell r="L1434" t="str">
            <v>000000000000732911</v>
          </cell>
        </row>
        <row r="1435">
          <cell r="A1435">
            <v>734000</v>
          </cell>
          <cell r="B1435" t="str">
            <v>7340        SF</v>
          </cell>
          <cell r="D1435">
            <v>1000</v>
          </cell>
          <cell r="E1435" t="str">
            <v>P</v>
          </cell>
          <cell r="F1435" t="str">
            <v>SERIE 7000,ALTRI IND</v>
          </cell>
          <cell r="G1435">
            <v>25</v>
          </cell>
          <cell r="H1435">
            <v>2</v>
          </cell>
          <cell r="I1435" t="str">
            <v>EUR</v>
          </cell>
          <cell r="J1435">
            <v>1944.35</v>
          </cell>
          <cell r="K1435" t="str">
            <v>TM</v>
          </cell>
          <cell r="L1435" t="str">
            <v>000000000000734000</v>
          </cell>
        </row>
        <row r="1436">
          <cell r="A1436">
            <v>734011</v>
          </cell>
          <cell r="B1436" t="str">
            <v>AGIP 7340  180 KG FS</v>
          </cell>
          <cell r="D1436">
            <v>180</v>
          </cell>
          <cell r="E1436" t="str">
            <v>P</v>
          </cell>
          <cell r="F1436" t="str">
            <v>SERIE 7000,ALTRI IND</v>
          </cell>
          <cell r="G1436">
            <v>25</v>
          </cell>
          <cell r="H1436">
            <v>2</v>
          </cell>
          <cell r="I1436" t="str">
            <v>EUR</v>
          </cell>
          <cell r="J1436">
            <v>392.24</v>
          </cell>
          <cell r="K1436" t="str">
            <v>PZ</v>
          </cell>
          <cell r="L1436" t="str">
            <v>000000000000734011</v>
          </cell>
        </row>
        <row r="1437">
          <cell r="A1437">
            <v>734211</v>
          </cell>
          <cell r="B1437" t="str">
            <v>SIGMA DD 40     180 KG FS</v>
          </cell>
          <cell r="D1437">
            <v>180</v>
          </cell>
          <cell r="E1437" t="str">
            <v>A</v>
          </cell>
          <cell r="F1437" t="str">
            <v>DIESEL ALTRI</v>
          </cell>
          <cell r="G1437">
            <v>5</v>
          </cell>
          <cell r="H1437">
            <v>2</v>
          </cell>
          <cell r="I1437" t="str">
            <v>EUR</v>
          </cell>
          <cell r="J1437">
            <v>518.74</v>
          </cell>
          <cell r="K1437" t="str">
            <v>PZ</v>
          </cell>
          <cell r="L1437" t="str">
            <v>000000000000734211</v>
          </cell>
        </row>
        <row r="1438">
          <cell r="A1438">
            <v>734300</v>
          </cell>
          <cell r="B1438" t="str">
            <v>ROTRA CT 10W       SF</v>
          </cell>
          <cell r="D1438">
            <v>1000</v>
          </cell>
          <cell r="E1438" t="str">
            <v>P</v>
          </cell>
          <cell r="F1438" t="str">
            <v>ROTRA</v>
          </cell>
          <cell r="G1438">
            <v>6</v>
          </cell>
          <cell r="H1438">
            <v>2</v>
          </cell>
          <cell r="I1438" t="str">
            <v>EUR</v>
          </cell>
          <cell r="J1438">
            <v>2785.09</v>
          </cell>
          <cell r="K1438" t="str">
            <v>TM</v>
          </cell>
          <cell r="L1438" t="str">
            <v>000000000000734300</v>
          </cell>
        </row>
        <row r="1439">
          <cell r="A1439">
            <v>734311</v>
          </cell>
          <cell r="B1439" t="str">
            <v>ROTRA CT 10W   180 KG FS</v>
          </cell>
          <cell r="D1439">
            <v>180</v>
          </cell>
          <cell r="E1439" t="str">
            <v>P</v>
          </cell>
          <cell r="F1439" t="str">
            <v>ROTRA</v>
          </cell>
          <cell r="G1439">
            <v>6</v>
          </cell>
          <cell r="H1439">
            <v>2</v>
          </cell>
          <cell r="I1439" t="str">
            <v>EUR</v>
          </cell>
          <cell r="J1439">
            <v>543.54</v>
          </cell>
          <cell r="K1439" t="str">
            <v>PZ</v>
          </cell>
          <cell r="L1439" t="str">
            <v>000000000000734311</v>
          </cell>
        </row>
        <row r="1440">
          <cell r="A1440">
            <v>734500</v>
          </cell>
          <cell r="B1440" t="str">
            <v>ARUM HT 220             SF</v>
          </cell>
          <cell r="D1440">
            <v>1000</v>
          </cell>
          <cell r="E1440" t="str">
            <v>P</v>
          </cell>
          <cell r="F1440" t="str">
            <v>SERIE 7000,ALTRI IND</v>
          </cell>
          <cell r="G1440">
            <v>25</v>
          </cell>
          <cell r="H1440">
            <v>2</v>
          </cell>
          <cell r="I1440" t="str">
            <v>EUR</v>
          </cell>
          <cell r="J1440">
            <v>5965.35</v>
          </cell>
          <cell r="K1440" t="str">
            <v>TM</v>
          </cell>
          <cell r="L1440" t="str">
            <v>000000000000734500</v>
          </cell>
        </row>
        <row r="1441">
          <cell r="A1441">
            <v>734511</v>
          </cell>
          <cell r="B1441" t="str">
            <v>ARUM HT 220      KG 180 FS</v>
          </cell>
          <cell r="D1441">
            <v>180</v>
          </cell>
          <cell r="E1441" t="str">
            <v>P</v>
          </cell>
          <cell r="F1441" t="str">
            <v>SERIE 7000,ALTRI IND</v>
          </cell>
          <cell r="G1441">
            <v>25</v>
          </cell>
          <cell r="H1441">
            <v>2</v>
          </cell>
          <cell r="I1441" t="str">
            <v>EUR</v>
          </cell>
          <cell r="J1441">
            <v>1116.02</v>
          </cell>
          <cell r="K1441" t="str">
            <v>PZ</v>
          </cell>
          <cell r="L1441" t="str">
            <v>000000000000734511</v>
          </cell>
        </row>
        <row r="1442">
          <cell r="A1442">
            <v>734523</v>
          </cell>
          <cell r="B1442" t="str">
            <v>ARUM HT 220    kg 850   CV</v>
          </cell>
          <cell r="D1442">
            <v>850</v>
          </cell>
          <cell r="E1442" t="str">
            <v>P</v>
          </cell>
          <cell r="F1442" t="str">
            <v>SERIE 7000,ALTRI IND</v>
          </cell>
          <cell r="G1442">
            <v>25</v>
          </cell>
          <cell r="H1442">
            <v>2</v>
          </cell>
          <cell r="I1442" t="str">
            <v>EUR</v>
          </cell>
          <cell r="J1442">
            <v>5273.31</v>
          </cell>
          <cell r="K1442" t="str">
            <v>PZ</v>
          </cell>
          <cell r="L1442" t="str">
            <v>000000000000734523</v>
          </cell>
        </row>
        <row r="1443">
          <cell r="A1443">
            <v>734540</v>
          </cell>
          <cell r="B1443" t="str">
            <v>ARUM HT 220       KG 18 SE</v>
          </cell>
          <cell r="D1443">
            <v>18</v>
          </cell>
          <cell r="E1443" t="str">
            <v>P</v>
          </cell>
          <cell r="F1443" t="str">
            <v>SERIE 7000,ALTRI IND</v>
          </cell>
          <cell r="G1443">
            <v>25</v>
          </cell>
          <cell r="H1443">
            <v>2</v>
          </cell>
          <cell r="I1443" t="str">
            <v>EUR</v>
          </cell>
          <cell r="J1443">
            <v>115.28</v>
          </cell>
          <cell r="K1443" t="str">
            <v>PZ</v>
          </cell>
          <cell r="L1443" t="str">
            <v>000000000000734540</v>
          </cell>
        </row>
        <row r="1444">
          <cell r="A1444">
            <v>734600</v>
          </cell>
          <cell r="B1444" t="str">
            <v>ARUM ESX                SF</v>
          </cell>
          <cell r="D1444">
            <v>1000</v>
          </cell>
          <cell r="E1444" t="str">
            <v>P</v>
          </cell>
          <cell r="F1444" t="str">
            <v>SERIE 7000,ALTRI IND</v>
          </cell>
          <cell r="G1444">
            <v>25</v>
          </cell>
          <cell r="H1444">
            <v>2</v>
          </cell>
          <cell r="I1444" t="str">
            <v>EUR</v>
          </cell>
          <cell r="J1444">
            <v>10988</v>
          </cell>
          <cell r="K1444" t="str">
            <v>TM</v>
          </cell>
          <cell r="L1444" t="str">
            <v>000000000000734600</v>
          </cell>
          <cell r="N1444">
            <v>5.4940553999999997</v>
          </cell>
          <cell r="O1444">
            <v>10988</v>
          </cell>
        </row>
        <row r="1445">
          <cell r="A1445">
            <v>734611</v>
          </cell>
          <cell r="B1445" t="str">
            <v>ARUM ESX      KG 180 FS</v>
          </cell>
          <cell r="D1445">
            <v>180</v>
          </cell>
          <cell r="E1445" t="str">
            <v>P</v>
          </cell>
          <cell r="F1445" t="str">
            <v>SERIE 7000,ALTRI IND</v>
          </cell>
          <cell r="G1445">
            <v>25</v>
          </cell>
          <cell r="H1445">
            <v>2</v>
          </cell>
          <cell r="I1445" t="str">
            <v>EUR</v>
          </cell>
          <cell r="J1445">
            <v>2020</v>
          </cell>
          <cell r="K1445" t="str">
            <v>PZ</v>
          </cell>
          <cell r="L1445" t="str">
            <v>000000000000734611</v>
          </cell>
          <cell r="N1445">
            <v>5.6115303000000001</v>
          </cell>
          <cell r="O1445">
            <v>2020</v>
          </cell>
        </row>
        <row r="1446">
          <cell r="A1446">
            <v>734640</v>
          </cell>
          <cell r="B1446" t="str">
            <v>ARUM ESX      KG 18 SE</v>
          </cell>
          <cell r="D1446">
            <v>18</v>
          </cell>
          <cell r="E1446" t="str">
            <v>P</v>
          </cell>
          <cell r="F1446" t="str">
            <v>SERIE 7000,ALTRI IND</v>
          </cell>
          <cell r="G1446">
            <v>25</v>
          </cell>
          <cell r="H1446">
            <v>2</v>
          </cell>
          <cell r="I1446" t="str">
            <v>EUR</v>
          </cell>
          <cell r="J1446">
            <v>206</v>
          </cell>
          <cell r="K1446" t="str">
            <v>PZ</v>
          </cell>
          <cell r="L1446" t="str">
            <v>000000000000734640</v>
          </cell>
          <cell r="N1446">
            <v>5.7135582999999999</v>
          </cell>
          <cell r="O1446">
            <v>206</v>
          </cell>
        </row>
        <row r="1447">
          <cell r="A1447">
            <v>735300</v>
          </cell>
          <cell r="B1447" t="str">
            <v>ASTER TA/S             SF</v>
          </cell>
          <cell r="D1447">
            <v>1000</v>
          </cell>
          <cell r="E1447" t="str">
            <v>P</v>
          </cell>
          <cell r="F1447" t="str">
            <v>ASTER</v>
          </cell>
          <cell r="G1447">
            <v>19</v>
          </cell>
          <cell r="H1447">
            <v>2</v>
          </cell>
          <cell r="I1447" t="str">
            <v>EUR</v>
          </cell>
          <cell r="J1447">
            <v>2209.5300000000002</v>
          </cell>
          <cell r="K1447" t="str">
            <v>TM</v>
          </cell>
          <cell r="L1447" t="str">
            <v>000000000000735300</v>
          </cell>
        </row>
        <row r="1448">
          <cell r="A1448">
            <v>735311</v>
          </cell>
          <cell r="B1448" t="str">
            <v>ASTER TA/S   180 KG     FS</v>
          </cell>
          <cell r="D1448">
            <v>180</v>
          </cell>
          <cell r="E1448" t="str">
            <v>P</v>
          </cell>
          <cell r="F1448" t="str">
            <v>ASTER</v>
          </cell>
          <cell r="G1448">
            <v>19</v>
          </cell>
          <cell r="H1448">
            <v>2</v>
          </cell>
          <cell r="I1448" t="str">
            <v>EUR</v>
          </cell>
          <cell r="J1448">
            <v>439.97</v>
          </cell>
          <cell r="K1448" t="str">
            <v>PZ</v>
          </cell>
          <cell r="L1448" t="str">
            <v>000000000000735311</v>
          </cell>
        </row>
        <row r="1449">
          <cell r="A1449">
            <v>735323</v>
          </cell>
          <cell r="B1449" t="str">
            <v>ASTER TA/S  850 KG      CV</v>
          </cell>
          <cell r="D1449">
            <v>850</v>
          </cell>
          <cell r="E1449" t="str">
            <v>P</v>
          </cell>
          <cell r="F1449" t="str">
            <v>ASTER</v>
          </cell>
          <cell r="G1449">
            <v>19</v>
          </cell>
          <cell r="H1449">
            <v>2</v>
          </cell>
          <cell r="I1449" t="str">
            <v>EUR</v>
          </cell>
          <cell r="J1449">
            <v>2080.7600000000002</v>
          </cell>
          <cell r="K1449" t="str">
            <v>PZ</v>
          </cell>
          <cell r="L1449" t="str">
            <v>000000000000735323</v>
          </cell>
        </row>
        <row r="1450">
          <cell r="A1450">
            <v>735340</v>
          </cell>
          <cell r="B1450" t="str">
            <v>ASTER TA/S  18 KG      SE</v>
          </cell>
          <cell r="D1450">
            <v>18</v>
          </cell>
          <cell r="E1450" t="str">
            <v>P</v>
          </cell>
          <cell r="F1450" t="str">
            <v>ASTER</v>
          </cell>
          <cell r="G1450">
            <v>19</v>
          </cell>
          <cell r="H1450">
            <v>2</v>
          </cell>
          <cell r="I1450" t="str">
            <v>EUR</v>
          </cell>
          <cell r="J1450">
            <v>47.67</v>
          </cell>
          <cell r="K1450" t="str">
            <v>PZ</v>
          </cell>
          <cell r="L1450" t="str">
            <v>000000000000735340</v>
          </cell>
        </row>
        <row r="1451">
          <cell r="A1451">
            <v>735400</v>
          </cell>
          <cell r="B1451" t="str">
            <v>ASTER DE                SF</v>
          </cell>
          <cell r="D1451">
            <v>1000</v>
          </cell>
          <cell r="E1451" t="str">
            <v>P</v>
          </cell>
          <cell r="F1451" t="str">
            <v>ASTER</v>
          </cell>
          <cell r="G1451">
            <v>19</v>
          </cell>
          <cell r="H1451">
            <v>2</v>
          </cell>
          <cell r="I1451" t="str">
            <v>EUR</v>
          </cell>
          <cell r="J1451">
            <v>2562.7800000000002</v>
          </cell>
          <cell r="K1451" t="str">
            <v>TM</v>
          </cell>
          <cell r="L1451" t="str">
            <v>000000000000735400</v>
          </cell>
        </row>
        <row r="1452">
          <cell r="A1452">
            <v>735411</v>
          </cell>
          <cell r="B1452" t="str">
            <v>ASTER DE    180 KG     FS</v>
          </cell>
          <cell r="D1452">
            <v>180</v>
          </cell>
          <cell r="E1452" t="str">
            <v>P</v>
          </cell>
          <cell r="F1452" t="str">
            <v>ASTER</v>
          </cell>
          <cell r="G1452">
            <v>19</v>
          </cell>
          <cell r="H1452">
            <v>2</v>
          </cell>
          <cell r="I1452" t="str">
            <v>EUR</v>
          </cell>
          <cell r="J1452">
            <v>503.56</v>
          </cell>
          <cell r="K1452" t="str">
            <v>PZ</v>
          </cell>
          <cell r="L1452" t="str">
            <v>000000000000735411</v>
          </cell>
        </row>
        <row r="1453">
          <cell r="A1453">
            <v>735423</v>
          </cell>
          <cell r="B1453" t="str">
            <v>ASTER DE    850 KG      CV</v>
          </cell>
          <cell r="D1453">
            <v>850</v>
          </cell>
          <cell r="E1453" t="str">
            <v>P</v>
          </cell>
          <cell r="F1453" t="str">
            <v>ASTER</v>
          </cell>
          <cell r="G1453">
            <v>19</v>
          </cell>
          <cell r="H1453">
            <v>2</v>
          </cell>
          <cell r="I1453" t="str">
            <v>EUR</v>
          </cell>
          <cell r="J1453">
            <v>2381.02</v>
          </cell>
          <cell r="K1453" t="str">
            <v>PZ</v>
          </cell>
          <cell r="L1453" t="str">
            <v>000000000000735423</v>
          </cell>
        </row>
        <row r="1454">
          <cell r="A1454">
            <v>735440</v>
          </cell>
          <cell r="B1454" t="str">
            <v>ASTER DE  18 KG        SE</v>
          </cell>
          <cell r="D1454">
            <v>18</v>
          </cell>
          <cell r="E1454" t="str">
            <v>P</v>
          </cell>
          <cell r="F1454" t="str">
            <v>ASTER</v>
          </cell>
          <cell r="G1454">
            <v>19</v>
          </cell>
          <cell r="H1454">
            <v>2</v>
          </cell>
          <cell r="I1454" t="str">
            <v>EUR</v>
          </cell>
          <cell r="J1454">
            <v>54.03</v>
          </cell>
          <cell r="K1454" t="str">
            <v>PZ</v>
          </cell>
          <cell r="L1454" t="str">
            <v>000000000000735440</v>
          </cell>
        </row>
        <row r="1455">
          <cell r="A1455">
            <v>735600</v>
          </cell>
          <cell r="B1455" t="str">
            <v>ASTER MM/E              SF</v>
          </cell>
          <cell r="D1455">
            <v>1000</v>
          </cell>
          <cell r="E1455" t="str">
            <v>P</v>
          </cell>
          <cell r="F1455" t="str">
            <v>ASTER</v>
          </cell>
          <cell r="G1455">
            <v>19</v>
          </cell>
          <cell r="H1455">
            <v>2</v>
          </cell>
          <cell r="I1455" t="str">
            <v>EUR</v>
          </cell>
          <cell r="J1455">
            <v>1519.88</v>
          </cell>
          <cell r="K1455" t="str">
            <v>TM</v>
          </cell>
          <cell r="L1455" t="str">
            <v>000000000000735600</v>
          </cell>
        </row>
        <row r="1456">
          <cell r="A1456">
            <v>735611</v>
          </cell>
          <cell r="B1456" t="str">
            <v>ASTER MM/E              FS</v>
          </cell>
          <cell r="D1456">
            <v>180</v>
          </cell>
          <cell r="E1456" t="str">
            <v>P</v>
          </cell>
          <cell r="F1456" t="str">
            <v>ASTER</v>
          </cell>
          <cell r="G1456">
            <v>19</v>
          </cell>
          <cell r="H1456">
            <v>2</v>
          </cell>
          <cell r="I1456" t="str">
            <v>EUR</v>
          </cell>
          <cell r="J1456">
            <v>315.83999999999997</v>
          </cell>
          <cell r="K1456" t="str">
            <v>PZ</v>
          </cell>
          <cell r="L1456" t="str">
            <v>000000000000735611</v>
          </cell>
        </row>
        <row r="1457">
          <cell r="A1457">
            <v>735700</v>
          </cell>
          <cell r="B1457" t="str">
            <v>ASTER TF               SF</v>
          </cell>
          <cell r="D1457">
            <v>1000</v>
          </cell>
          <cell r="E1457" t="str">
            <v>P</v>
          </cell>
          <cell r="F1457" t="str">
            <v>ASTER</v>
          </cell>
          <cell r="G1457">
            <v>19</v>
          </cell>
          <cell r="H1457">
            <v>2</v>
          </cell>
          <cell r="I1457" t="str">
            <v>EUR</v>
          </cell>
          <cell r="J1457">
            <v>1793.66</v>
          </cell>
          <cell r="K1457" t="str">
            <v>TM</v>
          </cell>
          <cell r="L1457" t="str">
            <v>000000000000735700</v>
          </cell>
        </row>
        <row r="1458">
          <cell r="A1458">
            <v>735711</v>
          </cell>
          <cell r="B1458" t="str">
            <v>ASTER TF     180 KG     FS</v>
          </cell>
          <cell r="D1458">
            <v>180</v>
          </cell>
          <cell r="E1458" t="str">
            <v>P</v>
          </cell>
          <cell r="F1458" t="str">
            <v>ASTER</v>
          </cell>
          <cell r="G1458">
            <v>19</v>
          </cell>
          <cell r="H1458">
            <v>2</v>
          </cell>
          <cell r="I1458" t="str">
            <v>EUR</v>
          </cell>
          <cell r="J1458">
            <v>365.12</v>
          </cell>
          <cell r="K1458" t="str">
            <v>PZ</v>
          </cell>
          <cell r="L1458" t="str">
            <v>000000000000735711</v>
          </cell>
        </row>
        <row r="1459">
          <cell r="A1459">
            <v>735723</v>
          </cell>
          <cell r="B1459" t="str">
            <v>ASTER TF    850 KG      CV</v>
          </cell>
          <cell r="D1459">
            <v>850</v>
          </cell>
          <cell r="E1459" t="str">
            <v>P</v>
          </cell>
          <cell r="F1459" t="str">
            <v>ASTER</v>
          </cell>
          <cell r="G1459">
            <v>19</v>
          </cell>
          <cell r="H1459">
            <v>2</v>
          </cell>
          <cell r="I1459" t="str">
            <v>EUR</v>
          </cell>
          <cell r="J1459">
            <v>1727.27</v>
          </cell>
          <cell r="K1459" t="str">
            <v>PZ</v>
          </cell>
          <cell r="L1459" t="str">
            <v>000000000000735723</v>
          </cell>
        </row>
        <row r="1460">
          <cell r="A1460">
            <v>735740</v>
          </cell>
          <cell r="B1460" t="str">
            <v>ASTER TF  18 KG        SE</v>
          </cell>
          <cell r="D1460">
            <v>18</v>
          </cell>
          <cell r="E1460" t="str">
            <v>P</v>
          </cell>
          <cell r="F1460" t="str">
            <v>ASTER</v>
          </cell>
          <cell r="G1460">
            <v>19</v>
          </cell>
          <cell r="H1460">
            <v>2</v>
          </cell>
          <cell r="I1460" t="str">
            <v>EUR</v>
          </cell>
          <cell r="J1460">
            <v>40.19</v>
          </cell>
          <cell r="K1460" t="str">
            <v>PZ</v>
          </cell>
          <cell r="L1460" t="str">
            <v>000000000000735740</v>
          </cell>
        </row>
        <row r="1461">
          <cell r="A1461">
            <v>735800</v>
          </cell>
          <cell r="B1461" t="str">
            <v>ASTER TA/E              SF</v>
          </cell>
          <cell r="D1461">
            <v>1000</v>
          </cell>
          <cell r="E1461" t="str">
            <v>P</v>
          </cell>
          <cell r="F1461" t="str">
            <v>ASTER</v>
          </cell>
          <cell r="G1461">
            <v>19</v>
          </cell>
          <cell r="H1461">
            <v>2</v>
          </cell>
          <cell r="I1461" t="str">
            <v>EUR</v>
          </cell>
          <cell r="J1461">
            <v>2262.77</v>
          </cell>
          <cell r="K1461" t="str">
            <v>TM</v>
          </cell>
          <cell r="L1461" t="str">
            <v>000000000000735800</v>
          </cell>
        </row>
        <row r="1462">
          <cell r="A1462">
            <v>735811</v>
          </cell>
          <cell r="B1462" t="str">
            <v>ASTER TA/E              FS</v>
          </cell>
          <cell r="D1462">
            <v>180</v>
          </cell>
          <cell r="E1462" t="str">
            <v>P</v>
          </cell>
          <cell r="F1462" t="str">
            <v>ASTER</v>
          </cell>
          <cell r="G1462">
            <v>19</v>
          </cell>
          <cell r="H1462">
            <v>2</v>
          </cell>
          <cell r="I1462" t="str">
            <v>EUR</v>
          </cell>
          <cell r="J1462">
            <v>449.56</v>
          </cell>
          <cell r="K1462" t="str">
            <v>PZ</v>
          </cell>
          <cell r="L1462" t="str">
            <v>000000000000735811</v>
          </cell>
        </row>
        <row r="1463">
          <cell r="A1463">
            <v>735900</v>
          </cell>
          <cell r="B1463" t="str">
            <v>ASTER MF                SF</v>
          </cell>
          <cell r="D1463">
            <v>1000</v>
          </cell>
          <cell r="E1463" t="str">
            <v>P</v>
          </cell>
          <cell r="F1463" t="str">
            <v>ASTER</v>
          </cell>
          <cell r="G1463">
            <v>19</v>
          </cell>
          <cell r="H1463">
            <v>2</v>
          </cell>
          <cell r="I1463" t="str">
            <v>EUR</v>
          </cell>
          <cell r="J1463">
            <v>1702.72</v>
          </cell>
          <cell r="K1463" t="str">
            <v>TM</v>
          </cell>
          <cell r="L1463" t="str">
            <v>000000000000735900</v>
          </cell>
        </row>
        <row r="1464">
          <cell r="A1464">
            <v>735911</v>
          </cell>
          <cell r="B1464" t="str">
            <v>ASTER MF     180 KG     FS</v>
          </cell>
          <cell r="D1464">
            <v>180</v>
          </cell>
          <cell r="E1464" t="str">
            <v>P</v>
          </cell>
          <cell r="F1464" t="str">
            <v>ASTER</v>
          </cell>
          <cell r="G1464">
            <v>19</v>
          </cell>
          <cell r="H1464">
            <v>2</v>
          </cell>
          <cell r="I1464" t="str">
            <v>EUR</v>
          </cell>
          <cell r="J1464">
            <v>348.75</v>
          </cell>
          <cell r="K1464" t="str">
            <v>PZ</v>
          </cell>
          <cell r="L1464" t="str">
            <v>000000000000735911</v>
          </cell>
        </row>
        <row r="1465">
          <cell r="A1465">
            <v>735923</v>
          </cell>
          <cell r="B1465" t="str">
            <v>ASTER MF    850 KG      CV</v>
          </cell>
          <cell r="D1465">
            <v>850</v>
          </cell>
          <cell r="E1465" t="str">
            <v>P</v>
          </cell>
          <cell r="F1465" t="str">
            <v>ASTER</v>
          </cell>
          <cell r="G1465">
            <v>19</v>
          </cell>
          <cell r="H1465">
            <v>2</v>
          </cell>
          <cell r="I1465" t="str">
            <v>EUR</v>
          </cell>
          <cell r="J1465">
            <v>1649.97</v>
          </cell>
          <cell r="K1465" t="str">
            <v>PZ</v>
          </cell>
          <cell r="L1465" t="str">
            <v>000000000000735923</v>
          </cell>
        </row>
        <row r="1466">
          <cell r="A1466">
            <v>735940</v>
          </cell>
          <cell r="B1466" t="str">
            <v>ASTER MF  18 KG        SE</v>
          </cell>
          <cell r="D1466">
            <v>18</v>
          </cell>
          <cell r="E1466" t="str">
            <v>P</v>
          </cell>
          <cell r="F1466" t="str">
            <v>ASTER</v>
          </cell>
          <cell r="G1466">
            <v>19</v>
          </cell>
          <cell r="H1466">
            <v>2</v>
          </cell>
          <cell r="I1466" t="str">
            <v>EUR</v>
          </cell>
          <cell r="J1466">
            <v>38.549999999999997</v>
          </cell>
          <cell r="K1466" t="str">
            <v>PZ</v>
          </cell>
          <cell r="L1466" t="str">
            <v>000000000000735940</v>
          </cell>
        </row>
        <row r="1467">
          <cell r="A1467">
            <v>736500</v>
          </cell>
          <cell r="B1467" t="str">
            <v>BLASIA I 220            SF</v>
          </cell>
          <cell r="D1467">
            <v>1000</v>
          </cell>
          <cell r="E1467" t="str">
            <v>P</v>
          </cell>
          <cell r="F1467" t="str">
            <v>RADULA,BLAS.LH,HLIFT</v>
          </cell>
          <cell r="G1467">
            <v>22</v>
          </cell>
          <cell r="H1467">
            <v>2</v>
          </cell>
          <cell r="I1467" t="str">
            <v>EUR</v>
          </cell>
          <cell r="J1467">
            <v>2025.22</v>
          </cell>
          <cell r="K1467" t="str">
            <v>TM</v>
          </cell>
          <cell r="L1467" t="str">
            <v>000000000000736500</v>
          </cell>
        </row>
        <row r="1468">
          <cell r="A1468">
            <v>736511</v>
          </cell>
          <cell r="B1468" t="str">
            <v>BLASIA I 220     180 KG FS</v>
          </cell>
          <cell r="D1468">
            <v>180</v>
          </cell>
          <cell r="E1468" t="str">
            <v>P</v>
          </cell>
          <cell r="F1468" t="str">
            <v>RADULA,BLAS.LH,HLIFT</v>
          </cell>
          <cell r="G1468">
            <v>22</v>
          </cell>
          <cell r="H1468">
            <v>2</v>
          </cell>
          <cell r="I1468" t="str">
            <v>EUR</v>
          </cell>
          <cell r="J1468">
            <v>406.8</v>
          </cell>
          <cell r="K1468" t="str">
            <v>PZ</v>
          </cell>
          <cell r="L1468" t="str">
            <v>000000000000736511</v>
          </cell>
        </row>
        <row r="1469">
          <cell r="A1469">
            <v>736523</v>
          </cell>
          <cell r="B1469" t="str">
            <v>BLASIA I 220     850 KG CV</v>
          </cell>
          <cell r="D1469">
            <v>850</v>
          </cell>
          <cell r="E1469" t="str">
            <v>P</v>
          </cell>
          <cell r="F1469" t="str">
            <v>RADULA,BLAS.LH,HLIFT</v>
          </cell>
          <cell r="G1469">
            <v>22</v>
          </cell>
          <cell r="H1469">
            <v>2</v>
          </cell>
          <cell r="I1469" t="str">
            <v>EUR</v>
          </cell>
          <cell r="J1469">
            <v>1924.15</v>
          </cell>
          <cell r="K1469" t="str">
            <v>PZ</v>
          </cell>
          <cell r="L1469" t="str">
            <v>000000000000736523</v>
          </cell>
        </row>
        <row r="1470">
          <cell r="A1470">
            <v>736540</v>
          </cell>
          <cell r="B1470" t="str">
            <v>BLASIA I 220      18 KG SE</v>
          </cell>
          <cell r="D1470">
            <v>18</v>
          </cell>
          <cell r="E1470" t="str">
            <v>P</v>
          </cell>
          <cell r="F1470" t="str">
            <v>RADULA,BLAS.LH,HLIFT</v>
          </cell>
          <cell r="G1470">
            <v>22</v>
          </cell>
          <cell r="H1470">
            <v>2</v>
          </cell>
          <cell r="I1470" t="str">
            <v>EUR</v>
          </cell>
          <cell r="J1470">
            <v>44</v>
          </cell>
          <cell r="K1470" t="str">
            <v>PZ</v>
          </cell>
          <cell r="L1470" t="str">
            <v>000000000000736540</v>
          </cell>
        </row>
        <row r="1471">
          <cell r="A1471">
            <v>736600</v>
          </cell>
          <cell r="B1471" t="str">
            <v>BLASIA I 320            SF</v>
          </cell>
          <cell r="D1471">
            <v>1000</v>
          </cell>
          <cell r="E1471" t="str">
            <v>P</v>
          </cell>
          <cell r="F1471" t="str">
            <v>RADULA,BLAS.LH,HLIFT</v>
          </cell>
          <cell r="G1471">
            <v>22</v>
          </cell>
          <cell r="H1471">
            <v>2</v>
          </cell>
          <cell r="I1471" t="str">
            <v>EUR</v>
          </cell>
          <cell r="J1471">
            <v>2121.84</v>
          </cell>
          <cell r="K1471" t="str">
            <v>TM</v>
          </cell>
          <cell r="L1471" t="str">
            <v>000000000000736600</v>
          </cell>
        </row>
        <row r="1472">
          <cell r="A1472">
            <v>736611</v>
          </cell>
          <cell r="B1472" t="str">
            <v>BLASIA I 320     180 KG FS</v>
          </cell>
          <cell r="D1472">
            <v>180</v>
          </cell>
          <cell r="E1472" t="str">
            <v>P</v>
          </cell>
          <cell r="F1472" t="str">
            <v>RADULA,BLAS.LH,HLIFT</v>
          </cell>
          <cell r="G1472">
            <v>22</v>
          </cell>
          <cell r="H1472">
            <v>2</v>
          </cell>
          <cell r="I1472" t="str">
            <v>EUR</v>
          </cell>
          <cell r="J1472">
            <v>424.19</v>
          </cell>
          <cell r="K1472" t="str">
            <v>PZ</v>
          </cell>
          <cell r="L1472" t="str">
            <v>000000000000736611</v>
          </cell>
        </row>
        <row r="1473">
          <cell r="A1473">
            <v>736800</v>
          </cell>
          <cell r="B1473" t="str">
            <v>BLASIA 540              SF</v>
          </cell>
          <cell r="D1473">
            <v>1000</v>
          </cell>
          <cell r="E1473" t="str">
            <v>P</v>
          </cell>
          <cell r="F1473" t="str">
            <v>RADULA,BLAS.LH,HLIFT</v>
          </cell>
          <cell r="G1473">
            <v>22</v>
          </cell>
          <cell r="H1473">
            <v>2</v>
          </cell>
          <cell r="I1473" t="str">
            <v>EUR</v>
          </cell>
          <cell r="J1473">
            <v>2128.62</v>
          </cell>
          <cell r="K1473" t="str">
            <v>TM</v>
          </cell>
          <cell r="L1473" t="str">
            <v>000000000000736800</v>
          </cell>
        </row>
        <row r="1474">
          <cell r="A1474">
            <v>736823</v>
          </cell>
          <cell r="B1474" t="str">
            <v>BLASIA 540       850 KG CV</v>
          </cell>
          <cell r="D1474">
            <v>850</v>
          </cell>
          <cell r="E1474" t="str">
            <v>P</v>
          </cell>
          <cell r="F1474" t="str">
            <v>RADULA,BLAS.LH,HLIFT</v>
          </cell>
          <cell r="G1474">
            <v>22</v>
          </cell>
          <cell r="H1474">
            <v>2</v>
          </cell>
          <cell r="I1474" t="str">
            <v>EUR</v>
          </cell>
          <cell r="J1474">
            <v>2012.05</v>
          </cell>
          <cell r="K1474" t="str">
            <v>PZ</v>
          </cell>
          <cell r="L1474" t="str">
            <v>000000000000736823</v>
          </cell>
        </row>
        <row r="1475">
          <cell r="A1475">
            <v>737700</v>
          </cell>
          <cell r="B1475" t="str">
            <v>ASTER LO           SF</v>
          </cell>
          <cell r="D1475">
            <v>1000</v>
          </cell>
          <cell r="E1475" t="str">
            <v>P</v>
          </cell>
          <cell r="F1475" t="str">
            <v>ASTER</v>
          </cell>
          <cell r="G1475">
            <v>19</v>
          </cell>
          <cell r="H1475">
            <v>2</v>
          </cell>
          <cell r="I1475" t="str">
            <v>EUR</v>
          </cell>
          <cell r="J1475">
            <v>1525.11</v>
          </cell>
          <cell r="K1475" t="str">
            <v>TM</v>
          </cell>
          <cell r="L1475" t="str">
            <v>000000000000737700</v>
          </cell>
        </row>
        <row r="1476">
          <cell r="A1476">
            <v>737711</v>
          </cell>
          <cell r="B1476" t="str">
            <v>ASTER LO        180 KG  FS</v>
          </cell>
          <cell r="D1476">
            <v>180</v>
          </cell>
          <cell r="E1476" t="str">
            <v>P</v>
          </cell>
          <cell r="F1476" t="str">
            <v>ASTER</v>
          </cell>
          <cell r="G1476">
            <v>19</v>
          </cell>
          <cell r="H1476">
            <v>2</v>
          </cell>
          <cell r="I1476" t="str">
            <v>EUR</v>
          </cell>
          <cell r="J1476">
            <v>316.74</v>
          </cell>
          <cell r="K1476" t="str">
            <v>PZ</v>
          </cell>
          <cell r="L1476" t="str">
            <v>000000000000737711</v>
          </cell>
        </row>
        <row r="1477">
          <cell r="A1477">
            <v>737900</v>
          </cell>
          <cell r="B1477" t="str">
            <v>ASTER L/S               SF</v>
          </cell>
          <cell r="D1477">
            <v>1000</v>
          </cell>
          <cell r="E1477" t="str">
            <v>P</v>
          </cell>
          <cell r="F1477" t="str">
            <v>ASTER</v>
          </cell>
          <cell r="G1477">
            <v>19</v>
          </cell>
          <cell r="H1477">
            <v>2</v>
          </cell>
          <cell r="I1477" t="str">
            <v>EUR</v>
          </cell>
          <cell r="J1477">
            <v>2525.9899999999998</v>
          </cell>
          <cell r="K1477" t="str">
            <v>TM</v>
          </cell>
          <cell r="L1477" t="str">
            <v>000000000000737900</v>
          </cell>
        </row>
        <row r="1478">
          <cell r="A1478">
            <v>737911</v>
          </cell>
          <cell r="B1478" t="str">
            <v>ASTER L/S   KG 180      FS</v>
          </cell>
          <cell r="D1478">
            <v>180</v>
          </cell>
          <cell r="E1478" t="str">
            <v>P</v>
          </cell>
          <cell r="F1478" t="str">
            <v>ASTER</v>
          </cell>
          <cell r="G1478">
            <v>19</v>
          </cell>
          <cell r="H1478">
            <v>2</v>
          </cell>
          <cell r="I1478" t="str">
            <v>EUR</v>
          </cell>
          <cell r="J1478">
            <v>496.94</v>
          </cell>
          <cell r="K1478" t="str">
            <v>PZ</v>
          </cell>
          <cell r="L1478" t="str">
            <v>000000000000737911</v>
          </cell>
        </row>
        <row r="1479">
          <cell r="A1479">
            <v>737923</v>
          </cell>
          <cell r="B1479" t="str">
            <v>ASTER L/S        KG 850 CV</v>
          </cell>
          <cell r="D1479">
            <v>850</v>
          </cell>
          <cell r="E1479" t="str">
            <v>P</v>
          </cell>
          <cell r="F1479" t="str">
            <v>ASTER</v>
          </cell>
          <cell r="G1479">
            <v>19</v>
          </cell>
          <cell r="H1479">
            <v>2</v>
          </cell>
          <cell r="I1479" t="str">
            <v>EUR</v>
          </cell>
          <cell r="J1479">
            <v>2349.7600000000002</v>
          </cell>
          <cell r="K1479" t="str">
            <v>PZ</v>
          </cell>
          <cell r="L1479" t="str">
            <v>000000000000737923</v>
          </cell>
        </row>
        <row r="1480">
          <cell r="A1480">
            <v>739000</v>
          </cell>
          <cell r="B1480" t="str">
            <v>ROTRA JD/F  80W         SF</v>
          </cell>
          <cell r="D1480">
            <v>1000</v>
          </cell>
          <cell r="E1480" t="str">
            <v>P</v>
          </cell>
          <cell r="F1480" t="str">
            <v>ROTRA</v>
          </cell>
          <cell r="G1480">
            <v>6</v>
          </cell>
          <cell r="H1480">
            <v>2</v>
          </cell>
          <cell r="I1480" t="str">
            <v>EUR</v>
          </cell>
          <cell r="J1480">
            <v>2587.29</v>
          </cell>
          <cell r="K1480" t="str">
            <v>TM</v>
          </cell>
          <cell r="L1480" t="str">
            <v>000000000000739000</v>
          </cell>
        </row>
        <row r="1481">
          <cell r="A1481">
            <v>739011</v>
          </cell>
          <cell r="B1481" t="str">
            <v>ROTRA JD/F 80W   180 KG FS</v>
          </cell>
          <cell r="D1481">
            <v>180</v>
          </cell>
          <cell r="E1481" t="str">
            <v>P</v>
          </cell>
          <cell r="F1481" t="str">
            <v>ROTRA</v>
          </cell>
          <cell r="G1481">
            <v>6</v>
          </cell>
          <cell r="H1481">
            <v>2</v>
          </cell>
          <cell r="I1481" t="str">
            <v>EUR</v>
          </cell>
          <cell r="J1481">
            <v>507.94</v>
          </cell>
          <cell r="K1481" t="str">
            <v>PZ</v>
          </cell>
          <cell r="L1481" t="str">
            <v>000000000000739011</v>
          </cell>
        </row>
        <row r="1482">
          <cell r="A1482">
            <v>739023</v>
          </cell>
          <cell r="B1482" t="str">
            <v>ROTRA JD/F 80W   850 KG CV</v>
          </cell>
          <cell r="D1482">
            <v>850</v>
          </cell>
          <cell r="E1482" t="str">
            <v>P</v>
          </cell>
          <cell r="F1482" t="str">
            <v>ROTRA</v>
          </cell>
          <cell r="G1482">
            <v>6</v>
          </cell>
          <cell r="H1482">
            <v>2</v>
          </cell>
          <cell r="I1482" t="str">
            <v>EUR</v>
          </cell>
          <cell r="J1482">
            <v>2401.91</v>
          </cell>
          <cell r="K1482" t="str">
            <v>PZ</v>
          </cell>
          <cell r="L1482" t="str">
            <v>000000000000739023</v>
          </cell>
        </row>
        <row r="1483">
          <cell r="A1483">
            <v>739040</v>
          </cell>
          <cell r="B1483" t="str">
            <v>ROTRA JD/F 80W    18 KG SE</v>
          </cell>
          <cell r="D1483">
            <v>18</v>
          </cell>
          <cell r="E1483" t="str">
            <v>P</v>
          </cell>
          <cell r="F1483" t="str">
            <v>ROTRA</v>
          </cell>
          <cell r="G1483">
            <v>6</v>
          </cell>
          <cell r="H1483">
            <v>2</v>
          </cell>
          <cell r="I1483" t="str">
            <v>EUR</v>
          </cell>
          <cell r="J1483">
            <v>54.12</v>
          </cell>
          <cell r="K1483" t="str">
            <v>PZ</v>
          </cell>
          <cell r="L1483" t="str">
            <v>000000000000739040</v>
          </cell>
        </row>
        <row r="1484">
          <cell r="A1484">
            <v>739500</v>
          </cell>
          <cell r="B1484" t="str">
            <v>AGIP OBI 80 F           SF</v>
          </cell>
          <cell r="D1484">
            <v>1000</v>
          </cell>
          <cell r="E1484" t="str">
            <v>A</v>
          </cell>
          <cell r="F1484" t="str">
            <v>ITE, OBI</v>
          </cell>
          <cell r="G1484">
            <v>24</v>
          </cell>
          <cell r="H1484">
            <v>2</v>
          </cell>
          <cell r="I1484" t="str">
            <v>EUR</v>
          </cell>
          <cell r="J1484">
            <v>1616.18</v>
          </cell>
          <cell r="K1484" t="str">
            <v>TM</v>
          </cell>
          <cell r="L1484" t="str">
            <v>000000000000739500</v>
          </cell>
        </row>
        <row r="1485">
          <cell r="A1485">
            <v>742400</v>
          </cell>
          <cell r="B1485" t="str">
            <v>OSO S 46                SF</v>
          </cell>
          <cell r="D1485">
            <v>1000</v>
          </cell>
          <cell r="E1485" t="str">
            <v>P</v>
          </cell>
          <cell r="F1485" t="str">
            <v>OSO</v>
          </cell>
          <cell r="G1485">
            <v>10</v>
          </cell>
          <cell r="H1485">
            <v>2</v>
          </cell>
          <cell r="I1485" t="str">
            <v>EUR</v>
          </cell>
          <cell r="J1485">
            <v>1847.51</v>
          </cell>
          <cell r="K1485" t="str">
            <v>TM</v>
          </cell>
          <cell r="L1485" t="str">
            <v>000000000000742400</v>
          </cell>
        </row>
        <row r="1486">
          <cell r="A1486">
            <v>742411</v>
          </cell>
          <cell r="B1486" t="str">
            <v>OSO S 46           180 KG FS</v>
          </cell>
          <cell r="D1486">
            <v>180</v>
          </cell>
          <cell r="E1486" t="str">
            <v>P</v>
          </cell>
          <cell r="F1486" t="str">
            <v>OSO</v>
          </cell>
          <cell r="G1486">
            <v>10</v>
          </cell>
          <cell r="H1486">
            <v>2</v>
          </cell>
          <cell r="I1486" t="str">
            <v>EUR</v>
          </cell>
          <cell r="J1486">
            <v>374.81</v>
          </cell>
          <cell r="K1486" t="str">
            <v>PZ</v>
          </cell>
          <cell r="L1486" t="str">
            <v>000000000000742411</v>
          </cell>
        </row>
        <row r="1487">
          <cell r="A1487">
            <v>742423</v>
          </cell>
          <cell r="B1487" t="str">
            <v>OSO S 46       KG 850 CV</v>
          </cell>
          <cell r="D1487">
            <v>850</v>
          </cell>
          <cell r="E1487" t="str">
            <v>P</v>
          </cell>
          <cell r="F1487" t="str">
            <v>OSO</v>
          </cell>
          <cell r="G1487">
            <v>10</v>
          </cell>
          <cell r="H1487">
            <v>2</v>
          </cell>
          <cell r="I1487" t="str">
            <v>EUR</v>
          </cell>
          <cell r="J1487">
            <v>1773.08</v>
          </cell>
          <cell r="K1487" t="str">
            <v>PZ</v>
          </cell>
          <cell r="L1487" t="str">
            <v>000000000000742423</v>
          </cell>
        </row>
        <row r="1488">
          <cell r="A1488">
            <v>742500</v>
          </cell>
          <cell r="B1488" t="str">
            <v>OSO S 68                SF</v>
          </cell>
          <cell r="D1488">
            <v>1000</v>
          </cell>
          <cell r="E1488" t="str">
            <v>P</v>
          </cell>
          <cell r="F1488" t="str">
            <v>OSO</v>
          </cell>
          <cell r="G1488">
            <v>10</v>
          </cell>
          <cell r="H1488">
            <v>2</v>
          </cell>
          <cell r="I1488" t="str">
            <v>EUR</v>
          </cell>
          <cell r="J1488">
            <v>1870.25</v>
          </cell>
          <cell r="K1488" t="str">
            <v>TM</v>
          </cell>
          <cell r="L1488" t="str">
            <v>000000000000742500</v>
          </cell>
        </row>
        <row r="1489">
          <cell r="A1489">
            <v>742511</v>
          </cell>
          <cell r="B1489" t="str">
            <v>OSO S 68           180 KG FS</v>
          </cell>
          <cell r="D1489">
            <v>180</v>
          </cell>
          <cell r="E1489" t="str">
            <v>P</v>
          </cell>
          <cell r="F1489" t="str">
            <v>OSO</v>
          </cell>
          <cell r="G1489">
            <v>10</v>
          </cell>
          <cell r="H1489">
            <v>2</v>
          </cell>
          <cell r="I1489" t="str">
            <v>EUR</v>
          </cell>
          <cell r="J1489">
            <v>378.9</v>
          </cell>
          <cell r="K1489" t="str">
            <v>PZ</v>
          </cell>
          <cell r="L1489" t="str">
            <v>000000000000742511</v>
          </cell>
        </row>
        <row r="1490">
          <cell r="A1490">
            <v>742523</v>
          </cell>
          <cell r="B1490" t="str">
            <v>OSO S 68           850 KG CV</v>
          </cell>
          <cell r="D1490">
            <v>850</v>
          </cell>
          <cell r="E1490" t="str">
            <v>P</v>
          </cell>
          <cell r="F1490" t="str">
            <v>OSO</v>
          </cell>
          <cell r="G1490">
            <v>10</v>
          </cell>
          <cell r="H1490">
            <v>2</v>
          </cell>
          <cell r="I1490" t="str">
            <v>EUR</v>
          </cell>
          <cell r="J1490">
            <v>1792.41</v>
          </cell>
          <cell r="K1490" t="str">
            <v>PZ</v>
          </cell>
          <cell r="L1490" t="str">
            <v>000000000000742523</v>
          </cell>
        </row>
        <row r="1491">
          <cell r="A1491">
            <v>746000</v>
          </cell>
          <cell r="B1491" t="str">
            <v>AGIP 157/76             SF</v>
          </cell>
          <cell r="D1491">
            <v>1000</v>
          </cell>
          <cell r="E1491" t="str">
            <v>P</v>
          </cell>
          <cell r="F1491" t="str">
            <v>SERIE 7000,ALTRI IND</v>
          </cell>
          <cell r="G1491">
            <v>25</v>
          </cell>
          <cell r="H1491">
            <v>2</v>
          </cell>
          <cell r="I1491" t="str">
            <v>EUR</v>
          </cell>
          <cell r="J1491">
            <v>1514.12</v>
          </cell>
          <cell r="K1491" t="str">
            <v>TM</v>
          </cell>
          <cell r="L1491" t="str">
            <v>000000000000746000</v>
          </cell>
        </row>
        <row r="1492">
          <cell r="A1492">
            <v>746011</v>
          </cell>
          <cell r="B1492" t="str">
            <v>AGIP 157/76   KG 180 FS</v>
          </cell>
          <cell r="D1492">
            <v>180</v>
          </cell>
          <cell r="E1492" t="str">
            <v>P</v>
          </cell>
          <cell r="F1492" t="str">
            <v>SERIE 7000,ALTRI IND</v>
          </cell>
          <cell r="G1492">
            <v>25</v>
          </cell>
          <cell r="H1492">
            <v>2</v>
          </cell>
          <cell r="I1492" t="str">
            <v>EUR</v>
          </cell>
          <cell r="J1492">
            <v>315.62</v>
          </cell>
          <cell r="K1492" t="str">
            <v>PZ</v>
          </cell>
          <cell r="L1492" t="str">
            <v>000000000000746011</v>
          </cell>
        </row>
        <row r="1493">
          <cell r="A1493">
            <v>748200</v>
          </cell>
          <cell r="B1493" t="str">
            <v>ACER MP 100             SF</v>
          </cell>
          <cell r="D1493">
            <v>1000</v>
          </cell>
          <cell r="E1493" t="str">
            <v>P</v>
          </cell>
          <cell r="F1493" t="str">
            <v>Acer,Arnica,ROTRAATF</v>
          </cell>
          <cell r="G1493">
            <v>11</v>
          </cell>
          <cell r="H1493">
            <v>2</v>
          </cell>
          <cell r="I1493" t="str">
            <v>EUR</v>
          </cell>
          <cell r="J1493">
            <v>1947.87</v>
          </cell>
          <cell r="K1493" t="str">
            <v>TM</v>
          </cell>
          <cell r="L1493" t="str">
            <v>000000000000748200</v>
          </cell>
        </row>
        <row r="1494">
          <cell r="A1494">
            <v>748211</v>
          </cell>
          <cell r="B1494" t="str">
            <v>ACER MP 100      180 KG FS</v>
          </cell>
          <cell r="D1494">
            <v>180</v>
          </cell>
          <cell r="E1494" t="str">
            <v>P</v>
          </cell>
          <cell r="F1494" t="str">
            <v>Acer,Arnica,ROTRAATF</v>
          </cell>
          <cell r="G1494">
            <v>11</v>
          </cell>
          <cell r="H1494">
            <v>2</v>
          </cell>
          <cell r="I1494" t="str">
            <v>EUR</v>
          </cell>
          <cell r="J1494">
            <v>392.87</v>
          </cell>
          <cell r="K1494" t="str">
            <v>PZ</v>
          </cell>
          <cell r="L1494" t="str">
            <v>000000000000748211</v>
          </cell>
        </row>
        <row r="1495">
          <cell r="A1495">
            <v>748300</v>
          </cell>
          <cell r="B1495" t="str">
            <v>ACER MPK 150            SF</v>
          </cell>
          <cell r="D1495">
            <v>1000</v>
          </cell>
          <cell r="E1495" t="str">
            <v>P</v>
          </cell>
          <cell r="F1495" t="str">
            <v>Acer,Arnica,ROTRAATF</v>
          </cell>
          <cell r="G1495">
            <v>11</v>
          </cell>
          <cell r="H1495">
            <v>2</v>
          </cell>
          <cell r="I1495" t="str">
            <v>EUR</v>
          </cell>
          <cell r="J1495">
            <v>2097.0100000000002</v>
          </cell>
          <cell r="K1495" t="str">
            <v>TM</v>
          </cell>
          <cell r="L1495" t="str">
            <v>000000000000748300</v>
          </cell>
        </row>
        <row r="1496">
          <cell r="A1496">
            <v>748311</v>
          </cell>
          <cell r="B1496" t="str">
            <v>ACER MPK 150     180 KG FS</v>
          </cell>
          <cell r="D1496">
            <v>180</v>
          </cell>
          <cell r="E1496" t="str">
            <v>P</v>
          </cell>
          <cell r="F1496" t="str">
            <v>Acer,Arnica,ROTRAATF</v>
          </cell>
          <cell r="G1496">
            <v>11</v>
          </cell>
          <cell r="H1496">
            <v>2</v>
          </cell>
          <cell r="I1496" t="str">
            <v>EUR</v>
          </cell>
          <cell r="J1496">
            <v>419.72</v>
          </cell>
          <cell r="K1496" t="str">
            <v>PZ</v>
          </cell>
          <cell r="L1496" t="str">
            <v>000000000000748311</v>
          </cell>
        </row>
        <row r="1497">
          <cell r="A1497">
            <v>748400</v>
          </cell>
          <cell r="B1497" t="str">
            <v>ACER MP 220             SF</v>
          </cell>
          <cell r="D1497">
            <v>1000</v>
          </cell>
          <cell r="E1497" t="str">
            <v>P</v>
          </cell>
          <cell r="F1497" t="str">
            <v>Acer,Arnica,ROTRAATF</v>
          </cell>
          <cell r="G1497">
            <v>11</v>
          </cell>
          <cell r="H1497">
            <v>2</v>
          </cell>
          <cell r="I1497" t="str">
            <v>EUR</v>
          </cell>
          <cell r="J1497">
            <v>2171.9699999999998</v>
          </cell>
          <cell r="K1497" t="str">
            <v>TM</v>
          </cell>
          <cell r="L1497" t="str">
            <v>000000000000748400</v>
          </cell>
        </row>
        <row r="1498">
          <cell r="A1498">
            <v>748411</v>
          </cell>
          <cell r="B1498" t="str">
            <v>ACER MP 220      180 KG FS</v>
          </cell>
          <cell r="D1498">
            <v>180</v>
          </cell>
          <cell r="E1498" t="str">
            <v>P</v>
          </cell>
          <cell r="F1498" t="str">
            <v>Acer,Arnica,ROTRAATF</v>
          </cell>
          <cell r="G1498">
            <v>11</v>
          </cell>
          <cell r="H1498">
            <v>2</v>
          </cell>
          <cell r="I1498" t="str">
            <v>EUR</v>
          </cell>
          <cell r="J1498">
            <v>433.21</v>
          </cell>
          <cell r="K1498" t="str">
            <v>PZ</v>
          </cell>
          <cell r="L1498" t="str">
            <v>000000000000748411</v>
          </cell>
        </row>
        <row r="1499">
          <cell r="A1499">
            <v>748423</v>
          </cell>
          <cell r="B1499" t="str">
            <v>ACER MP 220      850 KG CV</v>
          </cell>
          <cell r="D1499">
            <v>850</v>
          </cell>
          <cell r="E1499" t="str">
            <v>P</v>
          </cell>
          <cell r="F1499" t="str">
            <v>Acer,Arnica,ROTRAATF</v>
          </cell>
          <cell r="G1499">
            <v>11</v>
          </cell>
          <cell r="H1499">
            <v>2</v>
          </cell>
          <cell r="I1499" t="str">
            <v>EUR</v>
          </cell>
          <cell r="J1499">
            <v>2048.89</v>
          </cell>
          <cell r="K1499" t="str">
            <v>PZ</v>
          </cell>
          <cell r="L1499" t="str">
            <v>000000000000748423</v>
          </cell>
        </row>
        <row r="1500">
          <cell r="A1500">
            <v>748500</v>
          </cell>
          <cell r="B1500" t="str">
            <v>ACER MP 320             SF</v>
          </cell>
          <cell r="D1500">
            <v>1000</v>
          </cell>
          <cell r="E1500" t="str">
            <v>P</v>
          </cell>
          <cell r="F1500" t="str">
            <v>Acer,Arnica,ROTRAATF</v>
          </cell>
          <cell r="G1500">
            <v>11</v>
          </cell>
          <cell r="H1500">
            <v>2</v>
          </cell>
          <cell r="I1500" t="str">
            <v>EUR</v>
          </cell>
          <cell r="J1500">
            <v>2218.87</v>
          </cell>
          <cell r="K1500" t="str">
            <v>TM</v>
          </cell>
          <cell r="L1500" t="str">
            <v>000000000000748500</v>
          </cell>
        </row>
        <row r="1501">
          <cell r="A1501">
            <v>748511</v>
          </cell>
          <cell r="B1501" t="str">
            <v>ACER MP 320      KG 180 FS</v>
          </cell>
          <cell r="D1501">
            <v>180</v>
          </cell>
          <cell r="E1501" t="str">
            <v>P</v>
          </cell>
          <cell r="F1501" t="str">
            <v>Acer,Arnica,ROTRAATF</v>
          </cell>
          <cell r="G1501">
            <v>11</v>
          </cell>
          <cell r="H1501">
            <v>2</v>
          </cell>
          <cell r="I1501" t="str">
            <v>EUR</v>
          </cell>
          <cell r="J1501">
            <v>441.62</v>
          </cell>
          <cell r="K1501" t="str">
            <v>PZ</v>
          </cell>
          <cell r="L1501" t="str">
            <v>000000000000748511</v>
          </cell>
        </row>
        <row r="1502">
          <cell r="A1502">
            <v>748600</v>
          </cell>
          <cell r="B1502" t="str">
            <v>ACER MP 460             SF</v>
          </cell>
          <cell r="D1502">
            <v>1000</v>
          </cell>
          <cell r="E1502" t="str">
            <v>P</v>
          </cell>
          <cell r="F1502" t="str">
            <v>Acer,Arnica,ROTRAATF</v>
          </cell>
          <cell r="G1502">
            <v>11</v>
          </cell>
          <cell r="H1502">
            <v>2</v>
          </cell>
          <cell r="I1502" t="str">
            <v>EUR</v>
          </cell>
          <cell r="J1502">
            <v>2313.37</v>
          </cell>
          <cell r="K1502" t="str">
            <v>TM</v>
          </cell>
          <cell r="L1502" t="str">
            <v>000000000000748600</v>
          </cell>
        </row>
        <row r="1503">
          <cell r="A1503">
            <v>748611</v>
          </cell>
          <cell r="B1503" t="str">
            <v>ACER MP 460      180 KG FS</v>
          </cell>
          <cell r="D1503">
            <v>180</v>
          </cell>
          <cell r="E1503" t="str">
            <v>P</v>
          </cell>
          <cell r="F1503" t="str">
            <v>Acer,Arnica,ROTRAATF</v>
          </cell>
          <cell r="G1503">
            <v>11</v>
          </cell>
          <cell r="H1503">
            <v>2</v>
          </cell>
          <cell r="I1503" t="str">
            <v>EUR</v>
          </cell>
          <cell r="J1503">
            <v>458.66</v>
          </cell>
          <cell r="K1503" t="str">
            <v>PZ</v>
          </cell>
          <cell r="L1503" t="str">
            <v>000000000000748611</v>
          </cell>
        </row>
        <row r="1504">
          <cell r="A1504">
            <v>748700</v>
          </cell>
          <cell r="B1504" t="str">
            <v>ACER MPK 220            SF</v>
          </cell>
          <cell r="D1504">
            <v>1000</v>
          </cell>
          <cell r="E1504" t="str">
            <v>P</v>
          </cell>
          <cell r="F1504" t="str">
            <v>Acer,Arnica,ROTRAATF</v>
          </cell>
          <cell r="G1504">
            <v>11</v>
          </cell>
          <cell r="H1504">
            <v>2</v>
          </cell>
          <cell r="I1504" t="str">
            <v>EUR</v>
          </cell>
          <cell r="J1504">
            <v>2181.0100000000002</v>
          </cell>
          <cell r="K1504" t="str">
            <v>TM</v>
          </cell>
          <cell r="L1504" t="str">
            <v>000000000000748700</v>
          </cell>
        </row>
        <row r="1505">
          <cell r="A1505">
            <v>748711</v>
          </cell>
          <cell r="B1505" t="str">
            <v>ACER MPK 220     180 KG FS</v>
          </cell>
          <cell r="D1505">
            <v>180</v>
          </cell>
          <cell r="E1505" t="str">
            <v>P</v>
          </cell>
          <cell r="F1505" t="str">
            <v>Acer,Arnica,ROTRAATF</v>
          </cell>
          <cell r="G1505">
            <v>11</v>
          </cell>
          <cell r="H1505">
            <v>2</v>
          </cell>
          <cell r="I1505" t="str">
            <v>EUR</v>
          </cell>
          <cell r="J1505">
            <v>434.84</v>
          </cell>
          <cell r="K1505" t="str">
            <v>PZ</v>
          </cell>
          <cell r="L1505" t="str">
            <v>000000000000748711</v>
          </cell>
        </row>
        <row r="1506">
          <cell r="A1506">
            <v>748723</v>
          </cell>
          <cell r="B1506" t="str">
            <v>ACER MPK 220      850 KG CV</v>
          </cell>
          <cell r="D1506">
            <v>850</v>
          </cell>
          <cell r="E1506" t="str">
            <v>P</v>
          </cell>
          <cell r="F1506" t="str">
            <v>Acer,Arnica,ROTRAATF</v>
          </cell>
          <cell r="G1506">
            <v>11</v>
          </cell>
          <cell r="H1506">
            <v>2</v>
          </cell>
          <cell r="I1506" t="str">
            <v>EUR</v>
          </cell>
          <cell r="J1506">
            <v>2056.5700000000002</v>
          </cell>
          <cell r="K1506" t="str">
            <v>PZ</v>
          </cell>
          <cell r="L1506" t="str">
            <v>000000000000748723</v>
          </cell>
        </row>
        <row r="1507">
          <cell r="A1507">
            <v>748800</v>
          </cell>
          <cell r="B1507" t="str">
            <v>ACER MP 150             SF</v>
          </cell>
          <cell r="D1507">
            <v>1000</v>
          </cell>
          <cell r="E1507" t="str">
            <v>P</v>
          </cell>
          <cell r="F1507" t="str">
            <v>Acer,Arnica,ROTRAATF</v>
          </cell>
          <cell r="G1507">
            <v>11</v>
          </cell>
          <cell r="H1507">
            <v>2</v>
          </cell>
          <cell r="I1507" t="str">
            <v>EUR</v>
          </cell>
          <cell r="J1507">
            <v>2071.7600000000002</v>
          </cell>
          <cell r="K1507" t="str">
            <v>TM</v>
          </cell>
          <cell r="L1507" t="str">
            <v>000000000000748800</v>
          </cell>
        </row>
        <row r="1508">
          <cell r="A1508">
            <v>748811</v>
          </cell>
          <cell r="B1508" t="str">
            <v>ACER MP 150      180 KG FS</v>
          </cell>
          <cell r="D1508">
            <v>180</v>
          </cell>
          <cell r="E1508" t="str">
            <v>P</v>
          </cell>
          <cell r="F1508" t="str">
            <v>Acer,Arnica,ROTRAATF</v>
          </cell>
          <cell r="G1508">
            <v>11</v>
          </cell>
          <cell r="H1508">
            <v>2</v>
          </cell>
          <cell r="I1508" t="str">
            <v>EUR</v>
          </cell>
          <cell r="J1508">
            <v>415.18</v>
          </cell>
          <cell r="K1508" t="str">
            <v>PZ</v>
          </cell>
          <cell r="L1508" t="str">
            <v>000000000000748811</v>
          </cell>
        </row>
        <row r="1509">
          <cell r="A1509">
            <v>748911</v>
          </cell>
          <cell r="B1509" t="str">
            <v>AQUAMET 210        180 KG FS</v>
          </cell>
          <cell r="D1509">
            <v>180</v>
          </cell>
          <cell r="E1509" t="str">
            <v>A</v>
          </cell>
          <cell r="F1509" t="str">
            <v>ULEX,OEMETA,SMILAX</v>
          </cell>
          <cell r="G1509">
            <v>18</v>
          </cell>
          <cell r="H1509">
            <v>2</v>
          </cell>
          <cell r="I1509" t="str">
            <v>EUR</v>
          </cell>
          <cell r="J1509">
            <v>534.98</v>
          </cell>
          <cell r="K1509" t="str">
            <v>PZ</v>
          </cell>
          <cell r="L1509" t="str">
            <v>000000000000748911</v>
          </cell>
        </row>
        <row r="1510">
          <cell r="A1510">
            <v>749711</v>
          </cell>
          <cell r="B1510" t="str">
            <v>AQUAMET 250 GI     180 KG FS</v>
          </cell>
          <cell r="D1510">
            <v>180</v>
          </cell>
          <cell r="E1510" t="str">
            <v>A</v>
          </cell>
          <cell r="F1510" t="str">
            <v>ULEX,OEMETA,SMILAX</v>
          </cell>
          <cell r="G1510">
            <v>18</v>
          </cell>
          <cell r="H1510">
            <v>2</v>
          </cell>
          <cell r="I1510" t="str">
            <v>EUR</v>
          </cell>
          <cell r="J1510">
            <v>535.04999999999995</v>
          </cell>
          <cell r="K1510" t="str">
            <v>PZ</v>
          </cell>
          <cell r="L1510" t="str">
            <v>000000000000749711</v>
          </cell>
        </row>
        <row r="1511">
          <cell r="A1511">
            <v>749740</v>
          </cell>
          <cell r="B1511" t="str">
            <v>AQUAMET 250 GI             SE</v>
          </cell>
          <cell r="D1511">
            <v>18</v>
          </cell>
          <cell r="E1511" t="str">
            <v>A</v>
          </cell>
          <cell r="F1511" t="str">
            <v>ULEX,OEMETA,SMILAX</v>
          </cell>
          <cell r="G1511">
            <v>18</v>
          </cell>
          <cell r="H1511">
            <v>2</v>
          </cell>
          <cell r="I1511" t="str">
            <v>EUR</v>
          </cell>
          <cell r="J1511">
            <v>61.54</v>
          </cell>
          <cell r="K1511" t="str">
            <v>PZ</v>
          </cell>
          <cell r="L1511" t="str">
            <v>000000000000749740</v>
          </cell>
        </row>
        <row r="1512">
          <cell r="A1512">
            <v>750400</v>
          </cell>
          <cell r="B1512" t="str">
            <v>ARNICA S 46/I           SF</v>
          </cell>
          <cell r="D1512">
            <v>1000</v>
          </cell>
          <cell r="E1512" t="str">
            <v>A</v>
          </cell>
          <cell r="F1512" t="str">
            <v>Acer,Arnica,ROTRAATF</v>
          </cell>
          <cell r="G1512">
            <v>11</v>
          </cell>
          <cell r="H1512">
            <v>2</v>
          </cell>
          <cell r="I1512" t="str">
            <v>EUR</v>
          </cell>
          <cell r="J1512">
            <v>2090.66</v>
          </cell>
          <cell r="K1512" t="str">
            <v>TM</v>
          </cell>
          <cell r="L1512" t="str">
            <v>000000000000750400</v>
          </cell>
        </row>
        <row r="1513">
          <cell r="A1513">
            <v>750411</v>
          </cell>
          <cell r="B1513" t="str">
            <v>ARNICA S 46/I           FS</v>
          </cell>
          <cell r="D1513">
            <v>180</v>
          </cell>
          <cell r="E1513" t="str">
            <v>A</v>
          </cell>
          <cell r="F1513" t="str">
            <v>Acer,Arnica,ROTRAATF</v>
          </cell>
          <cell r="G1513">
            <v>11</v>
          </cell>
          <cell r="H1513">
            <v>2</v>
          </cell>
          <cell r="I1513" t="str">
            <v>EUR</v>
          </cell>
          <cell r="J1513">
            <v>619.58000000000004</v>
          </cell>
          <cell r="K1513" t="str">
            <v>PZ</v>
          </cell>
          <cell r="L1513" t="str">
            <v>000000000000750411</v>
          </cell>
        </row>
        <row r="1514">
          <cell r="A1514">
            <v>750440</v>
          </cell>
          <cell r="B1514" t="str">
            <v>ARNICA S 46/I KG 18      SE</v>
          </cell>
          <cell r="D1514">
            <v>18</v>
          </cell>
          <cell r="E1514" t="str">
            <v>A</v>
          </cell>
          <cell r="F1514" t="str">
            <v>Acer,Arnica,ROTRAATF</v>
          </cell>
          <cell r="G1514">
            <v>11</v>
          </cell>
          <cell r="H1514">
            <v>2</v>
          </cell>
          <cell r="I1514" t="str">
            <v>EUR</v>
          </cell>
          <cell r="J1514">
            <v>41.62</v>
          </cell>
          <cell r="K1514" t="str">
            <v>PZ</v>
          </cell>
          <cell r="L1514" t="str">
            <v>000000000000750440</v>
          </cell>
        </row>
        <row r="1515">
          <cell r="A1515">
            <v>750500</v>
          </cell>
          <cell r="B1515" t="str">
            <v>ARNICA S 68/I           SF</v>
          </cell>
          <cell r="D1515">
            <v>1000</v>
          </cell>
          <cell r="E1515" t="str">
            <v>A</v>
          </cell>
          <cell r="F1515" t="str">
            <v>Acer,Arnica,ROTRAATF</v>
          </cell>
          <cell r="G1515">
            <v>11</v>
          </cell>
          <cell r="H1515">
            <v>2</v>
          </cell>
          <cell r="I1515" t="str">
            <v>EUR</v>
          </cell>
          <cell r="J1515">
            <v>2859.01</v>
          </cell>
          <cell r="K1515" t="str">
            <v>TM</v>
          </cell>
          <cell r="L1515" t="str">
            <v>000000000000750500</v>
          </cell>
        </row>
        <row r="1516">
          <cell r="A1516">
            <v>750511</v>
          </cell>
          <cell r="B1516" t="str">
            <v>ARNICA S 68/I    KG 180 FS</v>
          </cell>
          <cell r="D1516">
            <v>180</v>
          </cell>
          <cell r="E1516" t="str">
            <v>A</v>
          </cell>
          <cell r="F1516" t="str">
            <v>Acer,Arnica,ROTRAATF</v>
          </cell>
          <cell r="G1516">
            <v>11</v>
          </cell>
          <cell r="H1516">
            <v>2</v>
          </cell>
          <cell r="I1516" t="str">
            <v>EUR</v>
          </cell>
          <cell r="J1516">
            <v>626.78</v>
          </cell>
          <cell r="K1516" t="str">
            <v>PZ</v>
          </cell>
          <cell r="L1516" t="str">
            <v>000000000000750511</v>
          </cell>
        </row>
        <row r="1517">
          <cell r="A1517">
            <v>750523</v>
          </cell>
          <cell r="B1517" t="str">
            <v>ARNICA S 68/I  KG 850   CV</v>
          </cell>
          <cell r="D1517">
            <v>850</v>
          </cell>
          <cell r="E1517" t="str">
            <v>A</v>
          </cell>
          <cell r="F1517" t="str">
            <v>Acer,Arnica,ROTRAATF</v>
          </cell>
          <cell r="G1517">
            <v>11</v>
          </cell>
          <cell r="H1517">
            <v>2</v>
          </cell>
          <cell r="I1517" t="str">
            <v>EUR</v>
          </cell>
          <cell r="J1517">
            <v>2371.08</v>
          </cell>
          <cell r="K1517" t="str">
            <v>PZ</v>
          </cell>
          <cell r="L1517" t="str">
            <v>000000000000750523</v>
          </cell>
        </row>
        <row r="1518">
          <cell r="A1518">
            <v>750600</v>
          </cell>
          <cell r="B1518" t="str">
            <v>ARNICA SA 12            SF</v>
          </cell>
          <cell r="D1518">
            <v>1000</v>
          </cell>
          <cell r="E1518" t="str">
            <v>A</v>
          </cell>
          <cell r="F1518" t="str">
            <v>Acer,Arnica,ROTRAATF</v>
          </cell>
          <cell r="G1518">
            <v>11</v>
          </cell>
          <cell r="H1518">
            <v>2</v>
          </cell>
          <cell r="I1518" t="str">
            <v>EUR</v>
          </cell>
          <cell r="J1518">
            <v>1807.28</v>
          </cell>
          <cell r="K1518" t="str">
            <v>TM</v>
          </cell>
          <cell r="L1518" t="str">
            <v>000000000000750600</v>
          </cell>
        </row>
        <row r="1519">
          <cell r="A1519">
            <v>751000</v>
          </cell>
          <cell r="B1519" t="str">
            <v>ALISMA 32 PV            SF</v>
          </cell>
          <cell r="D1519">
            <v>1000</v>
          </cell>
          <cell r="E1519" t="str">
            <v>P</v>
          </cell>
          <cell r="F1519" t="str">
            <v>SERIE 7000,ALTRI IND</v>
          </cell>
          <cell r="G1519">
            <v>25</v>
          </cell>
          <cell r="H1519">
            <v>2</v>
          </cell>
          <cell r="I1519" t="str">
            <v>EUR</v>
          </cell>
          <cell r="J1519">
            <v>1994.61</v>
          </cell>
          <cell r="K1519" t="str">
            <v>TM</v>
          </cell>
          <cell r="L1519" t="str">
            <v>000000000000751000</v>
          </cell>
        </row>
        <row r="1520">
          <cell r="A1520">
            <v>751011</v>
          </cell>
          <cell r="B1520" t="str">
            <v>ALISMA 32 PV     180 KG FS</v>
          </cell>
          <cell r="D1520">
            <v>180</v>
          </cell>
          <cell r="E1520" t="str">
            <v>P</v>
          </cell>
          <cell r="F1520" t="str">
            <v>SERIE 7000,ALTRI IND</v>
          </cell>
          <cell r="G1520">
            <v>25</v>
          </cell>
          <cell r="H1520">
            <v>2</v>
          </cell>
          <cell r="I1520" t="str">
            <v>EUR</v>
          </cell>
          <cell r="J1520">
            <v>401.26</v>
          </cell>
          <cell r="K1520" t="str">
            <v>PZ</v>
          </cell>
          <cell r="L1520" t="str">
            <v>000000000000751011</v>
          </cell>
        </row>
        <row r="1521">
          <cell r="A1521">
            <v>753600</v>
          </cell>
          <cell r="B1521" t="str">
            <v>AQUAMET 101             SF</v>
          </cell>
          <cell r="D1521">
            <v>1000</v>
          </cell>
          <cell r="E1521" t="str">
            <v>A</v>
          </cell>
          <cell r="F1521" t="str">
            <v>ULEX,OEMETA,SMILAX</v>
          </cell>
          <cell r="G1521">
            <v>18</v>
          </cell>
          <cell r="H1521">
            <v>2</v>
          </cell>
          <cell r="I1521" t="str">
            <v>EUR</v>
          </cell>
          <cell r="J1521">
            <v>2168.66</v>
          </cell>
          <cell r="K1521" t="str">
            <v>TM</v>
          </cell>
          <cell r="L1521" t="str">
            <v>000000000000753600</v>
          </cell>
        </row>
        <row r="1522">
          <cell r="A1522">
            <v>754111</v>
          </cell>
          <cell r="B1522" t="str">
            <v>AQUAMET 700 EXTREME  190 KG FS</v>
          </cell>
          <cell r="D1522">
            <v>190</v>
          </cell>
          <cell r="E1522" t="str">
            <v>A</v>
          </cell>
          <cell r="F1522" t="str">
            <v>ULEX,OEMETA,SMILAX</v>
          </cell>
          <cell r="G1522">
            <v>18</v>
          </cell>
          <cell r="H1522">
            <v>2</v>
          </cell>
          <cell r="I1522" t="str">
            <v>EUR</v>
          </cell>
          <cell r="J1522">
            <v>1066.3</v>
          </cell>
          <cell r="K1522" t="str">
            <v>PZ</v>
          </cell>
          <cell r="L1522" t="str">
            <v>000000000000754111</v>
          </cell>
        </row>
        <row r="1523">
          <cell r="A1523">
            <v>754123</v>
          </cell>
          <cell r="B1523" t="str">
            <v>AQUAMET 700 EXTREME  950 KG FS</v>
          </cell>
          <cell r="D1523">
            <v>950</v>
          </cell>
          <cell r="E1523" t="str">
            <v>A</v>
          </cell>
          <cell r="F1523" t="str">
            <v>ULEX,OEMETA,SMILAX</v>
          </cell>
          <cell r="G1523">
            <v>18</v>
          </cell>
          <cell r="H1523">
            <v>2</v>
          </cell>
          <cell r="I1523" t="str">
            <v>EUR</v>
          </cell>
          <cell r="J1523">
            <v>5331.51</v>
          </cell>
          <cell r="K1523" t="str">
            <v>PZ</v>
          </cell>
          <cell r="L1523" t="str">
            <v>000000000000754123</v>
          </cell>
        </row>
        <row r="1524">
          <cell r="A1524">
            <v>754140</v>
          </cell>
          <cell r="B1524" t="str">
            <v>AQUAMET 700 EXTREME  20 KG SE</v>
          </cell>
          <cell r="D1524">
            <v>20</v>
          </cell>
          <cell r="E1524" t="str">
            <v>A</v>
          </cell>
          <cell r="F1524" t="str">
            <v>ULEX,OEMETA,SMILAX</v>
          </cell>
          <cell r="G1524">
            <v>18</v>
          </cell>
          <cell r="H1524">
            <v>2</v>
          </cell>
          <cell r="I1524" t="str">
            <v>EUR</v>
          </cell>
          <cell r="J1524">
            <v>112.24</v>
          </cell>
          <cell r="K1524" t="str">
            <v>PZ</v>
          </cell>
          <cell r="L1524" t="str">
            <v>000000000000754140</v>
          </cell>
        </row>
        <row r="1525">
          <cell r="A1525">
            <v>754200</v>
          </cell>
          <cell r="B1525" t="str">
            <v>SP OA 16/A              SF</v>
          </cell>
          <cell r="D1525">
            <v>1000</v>
          </cell>
          <cell r="E1525" t="str">
            <v>P</v>
          </cell>
          <cell r="F1525" t="str">
            <v>SERIE 7000,ALTRI IND</v>
          </cell>
          <cell r="G1525">
            <v>25</v>
          </cell>
          <cell r="H1525">
            <v>2</v>
          </cell>
          <cell r="I1525" t="str">
            <v>EUR</v>
          </cell>
          <cell r="J1525">
            <v>11421.88</v>
          </cell>
          <cell r="K1525" t="str">
            <v>TM</v>
          </cell>
          <cell r="L1525" t="str">
            <v>000000000000754200</v>
          </cell>
        </row>
        <row r="1526">
          <cell r="A1526">
            <v>754211</v>
          </cell>
          <cell r="B1526" t="str">
            <v>SP OA 16/A  KG 180      FS</v>
          </cell>
          <cell r="D1526">
            <v>180</v>
          </cell>
          <cell r="E1526" t="str">
            <v>P</v>
          </cell>
          <cell r="F1526" t="str">
            <v>SERIE 7000,ALTRI IND</v>
          </cell>
          <cell r="G1526">
            <v>25</v>
          </cell>
          <cell r="H1526">
            <v>2</v>
          </cell>
          <cell r="I1526" t="str">
            <v>EUR</v>
          </cell>
          <cell r="J1526">
            <v>2098.1999999999998</v>
          </cell>
          <cell r="K1526" t="str">
            <v>PZ</v>
          </cell>
          <cell r="L1526" t="str">
            <v>000000000000754211</v>
          </cell>
        </row>
        <row r="1527">
          <cell r="A1527">
            <v>754240</v>
          </cell>
          <cell r="B1527" t="str">
            <v>SP OA 16/A  KG 18      SE</v>
          </cell>
          <cell r="D1527">
            <v>18</v>
          </cell>
          <cell r="E1527" t="str">
            <v>P</v>
          </cell>
          <cell r="F1527" t="str">
            <v>SERIE 7000,ALTRI IND</v>
          </cell>
          <cell r="G1527">
            <v>25</v>
          </cell>
          <cell r="H1527">
            <v>2</v>
          </cell>
          <cell r="I1527" t="str">
            <v>EUR</v>
          </cell>
          <cell r="J1527">
            <v>213.5</v>
          </cell>
          <cell r="K1527" t="str">
            <v>PZ</v>
          </cell>
          <cell r="L1527" t="str">
            <v>000000000000754240</v>
          </cell>
        </row>
        <row r="1528">
          <cell r="A1528">
            <v>754311</v>
          </cell>
          <cell r="B1528" t="str">
            <v>AQUAMET 210 FG  200 KG FS</v>
          </cell>
          <cell r="D1528">
            <v>200</v>
          </cell>
          <cell r="E1528" t="str">
            <v>A</v>
          </cell>
          <cell r="F1528" t="str">
            <v>ULEX,OEMETA,SMILAX</v>
          </cell>
          <cell r="G1528">
            <v>18</v>
          </cell>
          <cell r="H1528">
            <v>2</v>
          </cell>
          <cell r="I1528" t="str">
            <v>EUR</v>
          </cell>
          <cell r="J1528">
            <v>766.42</v>
          </cell>
          <cell r="K1528" t="str">
            <v>PZ</v>
          </cell>
          <cell r="L1528" t="str">
            <v>000000000000754311</v>
          </cell>
        </row>
        <row r="1529">
          <cell r="A1529">
            <v>754340</v>
          </cell>
          <cell r="B1529" t="str">
            <v>AQUAMET 210 FG  25 KG SE</v>
          </cell>
          <cell r="D1529">
            <v>25</v>
          </cell>
          <cell r="E1529" t="str">
            <v>A</v>
          </cell>
          <cell r="F1529" t="str">
            <v>ULEX,OEMETA,SMILAX</v>
          </cell>
          <cell r="G1529">
            <v>18</v>
          </cell>
          <cell r="H1529">
            <v>2</v>
          </cell>
          <cell r="I1529" t="str">
            <v>EUR</v>
          </cell>
          <cell r="J1529">
            <v>107.3</v>
          </cell>
          <cell r="K1529" t="str">
            <v>PZ</v>
          </cell>
          <cell r="L1529" t="str">
            <v>000000000000754340</v>
          </cell>
        </row>
        <row r="1530">
          <cell r="A1530">
            <v>754811</v>
          </cell>
          <cell r="B1530" t="str">
            <v>AQUAMET 7548 FG    KG 180 FS</v>
          </cell>
          <cell r="D1530">
            <v>180</v>
          </cell>
          <cell r="E1530" t="str">
            <v>A</v>
          </cell>
          <cell r="F1530" t="str">
            <v>ULEX,OEMETA,SMILAX</v>
          </cell>
          <cell r="G1530">
            <v>18</v>
          </cell>
          <cell r="H1530">
            <v>2</v>
          </cell>
          <cell r="I1530" t="str">
            <v>EUR</v>
          </cell>
          <cell r="J1530">
            <v>520.33000000000004</v>
          </cell>
          <cell r="K1530" t="str">
            <v>PZ</v>
          </cell>
          <cell r="L1530" t="str">
            <v>000000000000754811</v>
          </cell>
        </row>
        <row r="1531">
          <cell r="A1531">
            <v>755100</v>
          </cell>
          <cell r="B1531" t="str">
            <v>ARNICA P/46             SF</v>
          </cell>
          <cell r="D1531">
            <v>1000</v>
          </cell>
          <cell r="E1531" t="str">
            <v>P</v>
          </cell>
          <cell r="F1531" t="str">
            <v>Acer,Arnica,ROTRAATF</v>
          </cell>
          <cell r="G1531">
            <v>11</v>
          </cell>
          <cell r="H1531">
            <v>2</v>
          </cell>
          <cell r="I1531" t="str">
            <v>EUR</v>
          </cell>
          <cell r="J1531">
            <v>1995.27</v>
          </cell>
          <cell r="K1531" t="str">
            <v>TM</v>
          </cell>
          <cell r="L1531" t="str">
            <v>000000000000755100</v>
          </cell>
        </row>
        <row r="1532">
          <cell r="A1532">
            <v>755111</v>
          </cell>
          <cell r="B1532" t="str">
            <v>ARNICA P 46   KG 180    FS</v>
          </cell>
          <cell r="D1532">
            <v>180</v>
          </cell>
          <cell r="E1532" t="str">
            <v>P</v>
          </cell>
          <cell r="F1532" t="str">
            <v>Acer,Arnica,ROTRAATF</v>
          </cell>
          <cell r="G1532">
            <v>11</v>
          </cell>
          <cell r="H1532">
            <v>2</v>
          </cell>
          <cell r="I1532" t="str">
            <v>EUR</v>
          </cell>
          <cell r="J1532">
            <v>401.41</v>
          </cell>
          <cell r="K1532" t="str">
            <v>PZ</v>
          </cell>
          <cell r="L1532" t="str">
            <v>000000000000755111</v>
          </cell>
        </row>
        <row r="1533">
          <cell r="A1533">
            <v>755140</v>
          </cell>
          <cell r="B1533" t="str">
            <v>ARNICA P 46  KG 18      SE</v>
          </cell>
          <cell r="D1533">
            <v>18</v>
          </cell>
          <cell r="E1533" t="str">
            <v>P</v>
          </cell>
          <cell r="F1533" t="str">
            <v>Acer,Arnica,ROTRAATF</v>
          </cell>
          <cell r="G1533">
            <v>11</v>
          </cell>
          <cell r="H1533">
            <v>2</v>
          </cell>
          <cell r="I1533" t="str">
            <v>EUR</v>
          </cell>
          <cell r="J1533">
            <v>43.82</v>
          </cell>
          <cell r="K1533" t="str">
            <v>PZ</v>
          </cell>
          <cell r="L1533" t="str">
            <v>000000000000755140</v>
          </cell>
        </row>
        <row r="1534">
          <cell r="A1534">
            <v>755400</v>
          </cell>
          <cell r="B1534" t="str">
            <v>ARNICA SA 32            SF</v>
          </cell>
          <cell r="D1534">
            <v>1000</v>
          </cell>
          <cell r="E1534" t="str">
            <v>P</v>
          </cell>
          <cell r="F1534" t="str">
            <v>Acer,Arnica,ROTRAATF</v>
          </cell>
          <cell r="G1534">
            <v>11</v>
          </cell>
          <cell r="H1534">
            <v>2</v>
          </cell>
          <cell r="I1534" t="str">
            <v>EUR</v>
          </cell>
          <cell r="J1534">
            <v>3117.63</v>
          </cell>
          <cell r="K1534" t="str">
            <v>TM</v>
          </cell>
          <cell r="L1534" t="str">
            <v>000000000000755400</v>
          </cell>
        </row>
        <row r="1535">
          <cell r="A1535">
            <v>755411</v>
          </cell>
          <cell r="B1535" t="str">
            <v>ARNICA SA 32   KG 180   FS</v>
          </cell>
          <cell r="D1535">
            <v>180</v>
          </cell>
          <cell r="E1535" t="str">
            <v>P</v>
          </cell>
          <cell r="F1535" t="str">
            <v>Acer,Arnica,ROTRAATF</v>
          </cell>
          <cell r="G1535">
            <v>11</v>
          </cell>
          <cell r="H1535">
            <v>2</v>
          </cell>
          <cell r="I1535" t="str">
            <v>EUR</v>
          </cell>
          <cell r="J1535">
            <v>603.42999999999995</v>
          </cell>
          <cell r="K1535" t="str">
            <v>PZ</v>
          </cell>
          <cell r="L1535" t="str">
            <v>000000000000755411</v>
          </cell>
        </row>
        <row r="1536">
          <cell r="A1536">
            <v>755423</v>
          </cell>
          <cell r="B1536" t="str">
            <v>ARNICA SA 32     KG 850 CV</v>
          </cell>
          <cell r="D1536">
            <v>850</v>
          </cell>
          <cell r="E1536" t="str">
            <v>P</v>
          </cell>
          <cell r="F1536" t="str">
            <v>Acer,Arnica,ROTRAATF</v>
          </cell>
          <cell r="G1536">
            <v>11</v>
          </cell>
          <cell r="H1536">
            <v>2</v>
          </cell>
          <cell r="I1536" t="str">
            <v>EUR</v>
          </cell>
          <cell r="J1536">
            <v>2852.65</v>
          </cell>
          <cell r="K1536" t="str">
            <v>PZ</v>
          </cell>
          <cell r="L1536" t="str">
            <v>000000000000755423</v>
          </cell>
        </row>
        <row r="1537">
          <cell r="A1537">
            <v>755500</v>
          </cell>
          <cell r="B1537" t="str">
            <v>ARNICA SA 19            SF</v>
          </cell>
          <cell r="D1537">
            <v>1000</v>
          </cell>
          <cell r="E1537" t="str">
            <v>P</v>
          </cell>
          <cell r="F1537" t="str">
            <v>Acer,Arnica,ROTRAATF</v>
          </cell>
          <cell r="G1537">
            <v>11</v>
          </cell>
          <cell r="H1537">
            <v>2</v>
          </cell>
          <cell r="I1537" t="str">
            <v>EUR</v>
          </cell>
          <cell r="J1537">
            <v>2148.48</v>
          </cell>
          <cell r="K1537" t="str">
            <v>TM</v>
          </cell>
          <cell r="L1537" t="str">
            <v>000000000000755500</v>
          </cell>
        </row>
        <row r="1538">
          <cell r="A1538">
            <v>755511</v>
          </cell>
          <cell r="B1538" t="str">
            <v>ARNICA SA 19   KG 180   FS</v>
          </cell>
          <cell r="D1538">
            <v>180</v>
          </cell>
          <cell r="E1538" t="str">
            <v>P</v>
          </cell>
          <cell r="F1538" t="str">
            <v>Acer,Arnica,ROTRAATF</v>
          </cell>
          <cell r="G1538">
            <v>11</v>
          </cell>
          <cell r="H1538">
            <v>2</v>
          </cell>
          <cell r="I1538" t="str">
            <v>EUR</v>
          </cell>
          <cell r="J1538">
            <v>428.99</v>
          </cell>
          <cell r="K1538" t="str">
            <v>PZ</v>
          </cell>
          <cell r="L1538" t="str">
            <v>000000000000755511</v>
          </cell>
        </row>
        <row r="1539">
          <cell r="A1539">
            <v>755523</v>
          </cell>
          <cell r="B1539" t="str">
            <v>ARNICA SA 19     KG 850 CV</v>
          </cell>
          <cell r="D1539">
            <v>850</v>
          </cell>
          <cell r="E1539" t="str">
            <v>P</v>
          </cell>
          <cell r="F1539" t="str">
            <v>Acer,Arnica,ROTRAATF</v>
          </cell>
          <cell r="G1539">
            <v>11</v>
          </cell>
          <cell r="H1539">
            <v>2</v>
          </cell>
          <cell r="I1539" t="str">
            <v>EUR</v>
          </cell>
          <cell r="J1539">
            <v>2028.87</v>
          </cell>
          <cell r="K1539" t="str">
            <v>PZ</v>
          </cell>
          <cell r="L1539" t="str">
            <v>000000000000755523</v>
          </cell>
        </row>
        <row r="1540">
          <cell r="A1540">
            <v>758000</v>
          </cell>
          <cell r="B1540" t="str">
            <v>DICREA TC 68            SF</v>
          </cell>
          <cell r="D1540">
            <v>1000</v>
          </cell>
          <cell r="E1540" t="str">
            <v>A</v>
          </cell>
          <cell r="F1540" t="str">
            <v>SIC C,DICREA,BETULA</v>
          </cell>
          <cell r="G1540">
            <v>16</v>
          </cell>
          <cell r="H1540">
            <v>2</v>
          </cell>
          <cell r="I1540" t="str">
            <v>EUR</v>
          </cell>
          <cell r="J1540">
            <v>2560.66</v>
          </cell>
          <cell r="K1540" t="str">
            <v>TM</v>
          </cell>
          <cell r="L1540" t="str">
            <v>000000000000758000</v>
          </cell>
        </row>
        <row r="1541">
          <cell r="A1541">
            <v>761600</v>
          </cell>
          <cell r="B1541" t="str">
            <v>EXIDIA EP 68            SF</v>
          </cell>
          <cell r="D1541">
            <v>1000</v>
          </cell>
          <cell r="E1541" t="str">
            <v>P</v>
          </cell>
          <cell r="F1541" t="str">
            <v>EXIDIA</v>
          </cell>
          <cell r="G1541">
            <v>15</v>
          </cell>
          <cell r="H1541">
            <v>2</v>
          </cell>
          <cell r="I1541" t="str">
            <v>EUR</v>
          </cell>
          <cell r="J1541">
            <v>2163.02</v>
          </cell>
          <cell r="K1541" t="str">
            <v>TM</v>
          </cell>
          <cell r="L1541" t="str">
            <v>000000000000761600</v>
          </cell>
        </row>
        <row r="1542">
          <cell r="A1542">
            <v>761611</v>
          </cell>
          <cell r="B1542" t="str">
            <v>EXIDIA EP/68     180 KG FS</v>
          </cell>
          <cell r="D1542">
            <v>180</v>
          </cell>
          <cell r="E1542" t="str">
            <v>P</v>
          </cell>
          <cell r="F1542" t="str">
            <v>EXIDIA</v>
          </cell>
          <cell r="G1542">
            <v>15</v>
          </cell>
          <cell r="H1542">
            <v>2</v>
          </cell>
          <cell r="I1542" t="str">
            <v>EUR</v>
          </cell>
          <cell r="J1542">
            <v>431.57</v>
          </cell>
          <cell r="K1542" t="str">
            <v>PZ</v>
          </cell>
          <cell r="L1542" t="str">
            <v>000000000000761611</v>
          </cell>
        </row>
        <row r="1543">
          <cell r="A1543">
            <v>763000</v>
          </cell>
          <cell r="B1543" t="str">
            <v>BLASIA 32               SF</v>
          </cell>
          <cell r="D1543">
            <v>1000</v>
          </cell>
          <cell r="E1543" t="str">
            <v>P</v>
          </cell>
          <cell r="F1543" t="str">
            <v>BLASIA, BLASIA S</v>
          </cell>
          <cell r="G1543">
            <v>13</v>
          </cell>
          <cell r="H1543">
            <v>2</v>
          </cell>
          <cell r="I1543" t="str">
            <v>EUR</v>
          </cell>
          <cell r="J1543">
            <v>1962.95</v>
          </cell>
          <cell r="K1543" t="str">
            <v>TM</v>
          </cell>
          <cell r="L1543" t="str">
            <v>000000000000763000</v>
          </cell>
        </row>
        <row r="1544">
          <cell r="A1544">
            <v>763011</v>
          </cell>
          <cell r="B1544" t="str">
            <v>BLASIA 32   KG 180      FS</v>
          </cell>
          <cell r="D1544">
            <v>180</v>
          </cell>
          <cell r="E1544" t="str">
            <v>P</v>
          </cell>
          <cell r="F1544" t="str">
            <v>BLASIA, BLASIA S</v>
          </cell>
          <cell r="G1544">
            <v>13</v>
          </cell>
          <cell r="H1544">
            <v>2</v>
          </cell>
          <cell r="I1544" t="str">
            <v>EUR</v>
          </cell>
          <cell r="J1544">
            <v>395.59</v>
          </cell>
          <cell r="K1544" t="str">
            <v>PZ</v>
          </cell>
          <cell r="L1544" t="str">
            <v>000000000000763011</v>
          </cell>
        </row>
        <row r="1545">
          <cell r="A1545">
            <v>763023</v>
          </cell>
          <cell r="B1545" t="str">
            <v>BLASIA 32   KG 850  CV</v>
          </cell>
          <cell r="D1545">
            <v>850</v>
          </cell>
          <cell r="E1545" t="str">
            <v>P</v>
          </cell>
          <cell r="F1545" t="str">
            <v>BLASIA, BLASIA S</v>
          </cell>
          <cell r="G1545">
            <v>13</v>
          </cell>
          <cell r="H1545">
            <v>2</v>
          </cell>
          <cell r="I1545" t="str">
            <v>EUR</v>
          </cell>
          <cell r="J1545">
            <v>1871.22</v>
          </cell>
          <cell r="K1545" t="str">
            <v>PZ</v>
          </cell>
          <cell r="L1545" t="str">
            <v>000000000000763023</v>
          </cell>
        </row>
        <row r="1546">
          <cell r="A1546">
            <v>763040</v>
          </cell>
          <cell r="B1546" t="str">
            <v>BLASIA 32   KG 18      SE</v>
          </cell>
          <cell r="D1546">
            <v>18</v>
          </cell>
          <cell r="E1546" t="str">
            <v>P</v>
          </cell>
          <cell r="F1546" t="str">
            <v>BLASIA, BLASIA S</v>
          </cell>
          <cell r="G1546">
            <v>13</v>
          </cell>
          <cell r="H1546">
            <v>2</v>
          </cell>
          <cell r="I1546" t="str">
            <v>EUR</v>
          </cell>
          <cell r="J1546">
            <v>42.88</v>
          </cell>
          <cell r="K1546" t="str">
            <v>PZ</v>
          </cell>
          <cell r="L1546" t="str">
            <v>000000000000763040</v>
          </cell>
        </row>
        <row r="1547">
          <cell r="A1547">
            <v>764800</v>
          </cell>
          <cell r="B1547" t="str">
            <v>AQUAMET 260/EP             SF</v>
          </cell>
          <cell r="D1547">
            <v>1000</v>
          </cell>
          <cell r="E1547" t="str">
            <v>A</v>
          </cell>
          <cell r="F1547" t="str">
            <v>ULEX,OEMETA,SMILAX</v>
          </cell>
          <cell r="G1547">
            <v>18</v>
          </cell>
          <cell r="H1547">
            <v>2</v>
          </cell>
          <cell r="I1547" t="str">
            <v>EUR</v>
          </cell>
          <cell r="J1547">
            <v>2570.66</v>
          </cell>
          <cell r="K1547" t="str">
            <v>TM</v>
          </cell>
          <cell r="L1547" t="str">
            <v>000000000000764800</v>
          </cell>
        </row>
        <row r="1548">
          <cell r="A1548">
            <v>764811</v>
          </cell>
          <cell r="B1548" t="str">
            <v>AQUAMET 260/EP      KG 180 FS</v>
          </cell>
          <cell r="D1548">
            <v>180</v>
          </cell>
          <cell r="E1548" t="str">
            <v>A</v>
          </cell>
          <cell r="F1548" t="str">
            <v>ULEX,OEMETA,SMILAX</v>
          </cell>
          <cell r="G1548">
            <v>18</v>
          </cell>
          <cell r="H1548">
            <v>2</v>
          </cell>
          <cell r="I1548" t="str">
            <v>EUR</v>
          </cell>
          <cell r="J1548">
            <v>702.34</v>
          </cell>
          <cell r="K1548" t="str">
            <v>PZ</v>
          </cell>
          <cell r="L1548" t="str">
            <v>000000000000764811</v>
          </cell>
        </row>
        <row r="1549">
          <cell r="A1549">
            <v>764823</v>
          </cell>
          <cell r="B1549" t="str">
            <v>AQUAMET 260 EP   KG 850 CV</v>
          </cell>
          <cell r="D1549">
            <v>850</v>
          </cell>
          <cell r="E1549" t="str">
            <v>A</v>
          </cell>
          <cell r="F1549" t="str">
            <v>ULEX,OEMETA,SMILAX</v>
          </cell>
          <cell r="G1549">
            <v>18</v>
          </cell>
          <cell r="H1549">
            <v>2</v>
          </cell>
          <cell r="I1549" t="str">
            <v>EUR</v>
          </cell>
          <cell r="J1549">
            <v>2763.63</v>
          </cell>
          <cell r="K1549" t="str">
            <v>PZ</v>
          </cell>
          <cell r="L1549" t="str">
            <v>000000000000764823</v>
          </cell>
        </row>
        <row r="1550">
          <cell r="A1550">
            <v>764840</v>
          </cell>
          <cell r="B1550" t="str">
            <v>AQUAMET 260/EP       18 KG SE</v>
          </cell>
          <cell r="D1550">
            <v>18</v>
          </cell>
          <cell r="E1550" t="str">
            <v>A</v>
          </cell>
          <cell r="F1550" t="str">
            <v>ULEX,OEMETA,SMILAX</v>
          </cell>
          <cell r="G1550">
            <v>18</v>
          </cell>
          <cell r="H1550">
            <v>2</v>
          </cell>
          <cell r="I1550" t="str">
            <v>EUR</v>
          </cell>
          <cell r="J1550">
            <v>80.72</v>
          </cell>
          <cell r="K1550" t="str">
            <v>PZ</v>
          </cell>
          <cell r="L1550" t="str">
            <v>000000000000764840</v>
          </cell>
        </row>
        <row r="1551">
          <cell r="A1551">
            <v>765200</v>
          </cell>
          <cell r="B1551" t="str">
            <v>AQUAMET 210/EP             SF</v>
          </cell>
          <cell r="D1551">
            <v>1000</v>
          </cell>
          <cell r="E1551" t="str">
            <v>P</v>
          </cell>
          <cell r="F1551" t="str">
            <v>ULEX,OEMETA,SMILAX</v>
          </cell>
          <cell r="G1551">
            <v>18</v>
          </cell>
          <cell r="H1551">
            <v>2</v>
          </cell>
          <cell r="I1551" t="str">
            <v>EUR</v>
          </cell>
          <cell r="J1551">
            <v>3412.77</v>
          </cell>
          <cell r="K1551" t="str">
            <v>TM</v>
          </cell>
          <cell r="L1551" t="str">
            <v>000000000000765200</v>
          </cell>
        </row>
        <row r="1552">
          <cell r="A1552">
            <v>765311</v>
          </cell>
          <cell r="B1552" t="str">
            <v>AQUAMET 210 FF    190 KG FS</v>
          </cell>
          <cell r="D1552">
            <v>190</v>
          </cell>
          <cell r="E1552" t="str">
            <v>A</v>
          </cell>
          <cell r="F1552" t="str">
            <v>ULEX,OEMETA,SMILAX</v>
          </cell>
          <cell r="G1552">
            <v>18</v>
          </cell>
          <cell r="H1552">
            <v>2</v>
          </cell>
          <cell r="I1552" t="str">
            <v>EUR</v>
          </cell>
          <cell r="J1552">
            <v>826.35</v>
          </cell>
          <cell r="K1552" t="str">
            <v>PZ</v>
          </cell>
          <cell r="L1552" t="str">
            <v>000000000000765311</v>
          </cell>
        </row>
        <row r="1553">
          <cell r="A1553">
            <v>765340</v>
          </cell>
          <cell r="B1553" t="str">
            <v>AQUAMET 210 FF   SE</v>
          </cell>
          <cell r="D1553">
            <v>20</v>
          </cell>
          <cell r="E1553" t="str">
            <v>A</v>
          </cell>
          <cell r="F1553" t="str">
            <v>ULEX,OEMETA,SMILAX</v>
          </cell>
          <cell r="G1553">
            <v>18</v>
          </cell>
          <cell r="H1553">
            <v>2</v>
          </cell>
          <cell r="I1553" t="str">
            <v>EUR</v>
          </cell>
          <cell r="J1553">
            <v>92.98</v>
          </cell>
          <cell r="K1553" t="str">
            <v>PZ</v>
          </cell>
          <cell r="L1553" t="str">
            <v>000000000000765340</v>
          </cell>
        </row>
        <row r="1554">
          <cell r="A1554">
            <v>765700</v>
          </cell>
          <cell r="B1554" t="str">
            <v>NAFTAL CHIFFA 20W/20   SF</v>
          </cell>
          <cell r="D1554">
            <v>1000</v>
          </cell>
          <cell r="E1554" t="str">
            <v>P</v>
          </cell>
          <cell r="F1554" t="str">
            <v>S.DIESEL, SIGMA TURB</v>
          </cell>
          <cell r="G1554">
            <v>3</v>
          </cell>
          <cell r="H1554">
            <v>2</v>
          </cell>
          <cell r="I1554" t="str">
            <v>EUR</v>
          </cell>
          <cell r="J1554">
            <v>1770.82</v>
          </cell>
          <cell r="K1554" t="str">
            <v>TM</v>
          </cell>
          <cell r="L1554" t="str">
            <v>000000000000765700</v>
          </cell>
        </row>
        <row r="1555">
          <cell r="A1555">
            <v>765730</v>
          </cell>
          <cell r="B1555" t="str">
            <v>NAFTAL CHIFFA 20W/20 60 LT FS</v>
          </cell>
          <cell r="D1555">
            <v>50</v>
          </cell>
          <cell r="E1555" t="str">
            <v>P</v>
          </cell>
          <cell r="F1555" t="str">
            <v>S.DIESEL, SIGMA TURB</v>
          </cell>
          <cell r="G1555">
            <v>3</v>
          </cell>
          <cell r="H1555">
            <v>2</v>
          </cell>
          <cell r="I1555" t="str">
            <v>EUR</v>
          </cell>
          <cell r="J1555">
            <v>114.75</v>
          </cell>
          <cell r="K1555" t="str">
            <v>PZ</v>
          </cell>
          <cell r="L1555" t="str">
            <v>000000000000765730</v>
          </cell>
        </row>
        <row r="1556">
          <cell r="A1556">
            <v>768000</v>
          </cell>
          <cell r="B1556" t="str">
            <v>SP GR MU 00             SF</v>
          </cell>
          <cell r="D1556">
            <v>1000</v>
          </cell>
          <cell r="E1556" t="str">
            <v>P</v>
          </cell>
          <cell r="F1556" t="str">
            <v>SERIE 7000,ALTRI IND</v>
          </cell>
          <cell r="G1556">
            <v>25</v>
          </cell>
          <cell r="H1556">
            <v>2</v>
          </cell>
          <cell r="I1556" t="str">
            <v>EUR</v>
          </cell>
          <cell r="J1556">
            <v>1954.23</v>
          </cell>
          <cell r="K1556" t="str">
            <v>TM</v>
          </cell>
          <cell r="L1556" t="str">
            <v>000000000000768000</v>
          </cell>
        </row>
        <row r="1557">
          <cell r="A1557">
            <v>768025</v>
          </cell>
          <cell r="B1557" t="str">
            <v>SP GR MU 00      KG 180 FS</v>
          </cell>
          <cell r="D1557">
            <v>180</v>
          </cell>
          <cell r="E1557" t="str">
            <v>P</v>
          </cell>
          <cell r="F1557" t="str">
            <v>SERIE 7000,ALTRI IND</v>
          </cell>
          <cell r="G1557">
            <v>25</v>
          </cell>
          <cell r="H1557">
            <v>2</v>
          </cell>
          <cell r="I1557" t="str">
            <v>EUR</v>
          </cell>
          <cell r="J1557">
            <v>417.45</v>
          </cell>
          <cell r="K1557" t="str">
            <v>PZ</v>
          </cell>
          <cell r="L1557" t="str">
            <v>000000000000768025</v>
          </cell>
        </row>
        <row r="1558">
          <cell r="A1558">
            <v>768054</v>
          </cell>
          <cell r="B1558" t="str">
            <v>SP GR MU 00     KG 18   SE</v>
          </cell>
          <cell r="D1558">
            <v>18</v>
          </cell>
          <cell r="E1558" t="str">
            <v>P</v>
          </cell>
          <cell r="F1558" t="str">
            <v>SERIE 7000,ALTRI IND</v>
          </cell>
          <cell r="G1558">
            <v>25</v>
          </cell>
          <cell r="H1558">
            <v>2</v>
          </cell>
          <cell r="I1558" t="str">
            <v>EUR</v>
          </cell>
          <cell r="J1558">
            <v>43.38</v>
          </cell>
          <cell r="K1558" t="str">
            <v>PZ</v>
          </cell>
          <cell r="L1558" t="str">
            <v>000000000000768054</v>
          </cell>
        </row>
        <row r="1559">
          <cell r="A1559">
            <v>768100</v>
          </cell>
          <cell r="B1559" t="str">
            <v>GREASE  MU 00/JD        SF</v>
          </cell>
          <cell r="D1559">
            <v>1000</v>
          </cell>
          <cell r="E1559" t="str">
            <v>P</v>
          </cell>
          <cell r="F1559" t="str">
            <v>SERIE 7000,ALTRI IND</v>
          </cell>
          <cell r="G1559">
            <v>25</v>
          </cell>
          <cell r="H1559">
            <v>2</v>
          </cell>
          <cell r="I1559" t="str">
            <v>EUR</v>
          </cell>
          <cell r="J1559">
            <v>1861.6</v>
          </cell>
          <cell r="K1559" t="str">
            <v>TM</v>
          </cell>
          <cell r="L1559" t="str">
            <v>000000000000768100</v>
          </cell>
        </row>
        <row r="1560">
          <cell r="A1560">
            <v>768125</v>
          </cell>
          <cell r="B1560" t="str">
            <v>GREASE MU 00/JD  KG 175 FS VERDE</v>
          </cell>
          <cell r="D1560">
            <v>175</v>
          </cell>
          <cell r="E1560" t="str">
            <v>P</v>
          </cell>
          <cell r="F1560" t="str">
            <v>GRASSI AUTO</v>
          </cell>
          <cell r="G1560">
            <v>7</v>
          </cell>
          <cell r="H1560">
            <v>2</v>
          </cell>
          <cell r="I1560" t="str">
            <v>EUR</v>
          </cell>
          <cell r="J1560">
            <v>383.68</v>
          </cell>
          <cell r="K1560" t="str">
            <v>PZ</v>
          </cell>
          <cell r="L1560" t="str">
            <v>000000000000768125</v>
          </cell>
        </row>
        <row r="1561">
          <cell r="A1561">
            <v>768129</v>
          </cell>
          <cell r="B1561" t="str">
            <v>GREASE MU 00/JD  KG 175 FS</v>
          </cell>
          <cell r="D1561">
            <v>175</v>
          </cell>
          <cell r="E1561" t="str">
            <v>P</v>
          </cell>
          <cell r="F1561" t="str">
            <v>GRASSI AUTO</v>
          </cell>
          <cell r="G1561">
            <v>7</v>
          </cell>
          <cell r="H1561">
            <v>2</v>
          </cell>
          <cell r="I1561" t="str">
            <v>EUR</v>
          </cell>
          <cell r="J1561">
            <v>390.91</v>
          </cell>
          <cell r="K1561" t="str">
            <v>PZ</v>
          </cell>
          <cell r="L1561" t="str">
            <v>000000000000768129</v>
          </cell>
        </row>
        <row r="1562">
          <cell r="A1562">
            <v>768153</v>
          </cell>
          <cell r="B1562" t="str">
            <v>GREASE MU 00/JD   KG 16 SE</v>
          </cell>
          <cell r="D1562">
            <v>16</v>
          </cell>
          <cell r="E1562" t="str">
            <v>P</v>
          </cell>
          <cell r="F1562" t="str">
            <v>GRASSI AUTO</v>
          </cell>
          <cell r="G1562">
            <v>7</v>
          </cell>
          <cell r="H1562">
            <v>2</v>
          </cell>
          <cell r="I1562" t="str">
            <v>EUR</v>
          </cell>
          <cell r="J1562">
            <v>37.619999999999997</v>
          </cell>
          <cell r="K1562" t="str">
            <v>PZ</v>
          </cell>
          <cell r="L1562" t="str">
            <v>000000000000768153</v>
          </cell>
        </row>
        <row r="1563">
          <cell r="A1563">
            <v>768154</v>
          </cell>
          <cell r="B1563" t="str">
            <v>GREASE MU 00/JD   KG 16 SE VERDE</v>
          </cell>
          <cell r="D1563">
            <v>16</v>
          </cell>
          <cell r="E1563" t="str">
            <v>P</v>
          </cell>
          <cell r="F1563" t="str">
            <v>GRASSI AUTO</v>
          </cell>
          <cell r="G1563">
            <v>7</v>
          </cell>
          <cell r="H1563">
            <v>2</v>
          </cell>
          <cell r="I1563" t="str">
            <v>EUR</v>
          </cell>
          <cell r="J1563">
            <v>38.72</v>
          </cell>
          <cell r="K1563" t="str">
            <v>PZ</v>
          </cell>
          <cell r="L1563" t="str">
            <v>000000000000768154</v>
          </cell>
        </row>
        <row r="1564">
          <cell r="A1564">
            <v>769000</v>
          </cell>
          <cell r="B1564" t="str">
            <v>EMD SAE 40              SF</v>
          </cell>
          <cell r="D1564">
            <v>1000</v>
          </cell>
          <cell r="E1564" t="str">
            <v>P</v>
          </cell>
          <cell r="F1564" t="str">
            <v>SERIE 7000,ALTRI IND</v>
          </cell>
          <cell r="G1564">
            <v>25</v>
          </cell>
          <cell r="H1564">
            <v>2</v>
          </cell>
          <cell r="I1564" t="str">
            <v>EUR</v>
          </cell>
          <cell r="J1564">
            <v>2872.27</v>
          </cell>
          <cell r="K1564" t="str">
            <v>TM</v>
          </cell>
          <cell r="L1564" t="str">
            <v>000000000000769000</v>
          </cell>
        </row>
        <row r="1565">
          <cell r="A1565">
            <v>769011</v>
          </cell>
          <cell r="B1565" t="str">
            <v>EMD SAE 40       180 KG FS</v>
          </cell>
          <cell r="D1565">
            <v>180</v>
          </cell>
          <cell r="E1565" t="str">
            <v>P</v>
          </cell>
          <cell r="F1565" t="str">
            <v>SERIE 7000,ALTRI IND</v>
          </cell>
          <cell r="G1565">
            <v>25</v>
          </cell>
          <cell r="H1565">
            <v>2</v>
          </cell>
          <cell r="I1565" t="str">
            <v>EUR</v>
          </cell>
          <cell r="J1565">
            <v>559.27</v>
          </cell>
          <cell r="K1565" t="str">
            <v>PZ</v>
          </cell>
          <cell r="L1565" t="str">
            <v>000000000000769011</v>
          </cell>
        </row>
        <row r="1566">
          <cell r="A1566">
            <v>769800</v>
          </cell>
          <cell r="B1566" t="str">
            <v>ROLLING FLUID NX 4    SF</v>
          </cell>
          <cell r="D1566">
            <v>1000</v>
          </cell>
          <cell r="E1566" t="str">
            <v>P</v>
          </cell>
          <cell r="F1566" t="str">
            <v>LAMIUM</v>
          </cell>
          <cell r="G1566">
            <v>14</v>
          </cell>
          <cell r="H1566">
            <v>2</v>
          </cell>
          <cell r="I1566" t="str">
            <v>EUR</v>
          </cell>
          <cell r="J1566">
            <v>2334.33</v>
          </cell>
          <cell r="K1566" t="str">
            <v>TM</v>
          </cell>
          <cell r="L1566" t="str">
            <v>000000000000769800</v>
          </cell>
        </row>
        <row r="1567">
          <cell r="A1567">
            <v>770000</v>
          </cell>
          <cell r="B1567" t="str">
            <v>FSM 22                  SF</v>
          </cell>
          <cell r="D1567">
            <v>1000</v>
          </cell>
          <cell r="E1567" t="str">
            <v>P</v>
          </cell>
          <cell r="F1567" t="str">
            <v>SERIE 7000,ALTRI IND</v>
          </cell>
          <cell r="G1567">
            <v>25</v>
          </cell>
          <cell r="H1567">
            <v>2</v>
          </cell>
          <cell r="I1567" t="str">
            <v>EUR</v>
          </cell>
          <cell r="J1567">
            <v>1871.9</v>
          </cell>
          <cell r="K1567" t="str">
            <v>TM</v>
          </cell>
          <cell r="L1567" t="str">
            <v>000000000000770000</v>
          </cell>
        </row>
        <row r="1568">
          <cell r="A1568">
            <v>770011</v>
          </cell>
          <cell r="B1568" t="str">
            <v>FSM 22        180 KG    FS</v>
          </cell>
          <cell r="D1568">
            <v>180</v>
          </cell>
          <cell r="E1568" t="str">
            <v>P</v>
          </cell>
          <cell r="F1568" t="str">
            <v>SERIE 7000,ALTRI IND</v>
          </cell>
          <cell r="G1568">
            <v>25</v>
          </cell>
          <cell r="H1568">
            <v>2</v>
          </cell>
          <cell r="I1568" t="str">
            <v>EUR</v>
          </cell>
          <cell r="J1568">
            <v>379.2</v>
          </cell>
          <cell r="K1568" t="str">
            <v>PZ</v>
          </cell>
          <cell r="L1568" t="str">
            <v>000000000000770011</v>
          </cell>
        </row>
        <row r="1569">
          <cell r="A1569">
            <v>770600</v>
          </cell>
          <cell r="B1569" t="str">
            <v>BLASIA SX 320      SF</v>
          </cell>
          <cell r="D1569">
            <v>1000</v>
          </cell>
          <cell r="E1569" t="str">
            <v>P</v>
          </cell>
          <cell r="F1569" t="str">
            <v>SERIE 7000,ALTRI IND</v>
          </cell>
          <cell r="G1569">
            <v>25</v>
          </cell>
          <cell r="H1569">
            <v>2</v>
          </cell>
          <cell r="I1569" t="str">
            <v>EUR</v>
          </cell>
          <cell r="J1569">
            <v>8265.32</v>
          </cell>
          <cell r="K1569" t="str">
            <v>TM</v>
          </cell>
          <cell r="L1569" t="str">
            <v>000000000000770600</v>
          </cell>
        </row>
        <row r="1570">
          <cell r="A1570">
            <v>770611</v>
          </cell>
          <cell r="B1570" t="str">
            <v>BLASIA SX 320 KG 180</v>
          </cell>
          <cell r="D1570">
            <v>180</v>
          </cell>
          <cell r="E1570" t="str">
            <v>P</v>
          </cell>
          <cell r="F1570" t="str">
            <v>BLASIA, BLASIA S</v>
          </cell>
          <cell r="G1570">
            <v>13</v>
          </cell>
          <cell r="H1570">
            <v>2</v>
          </cell>
          <cell r="I1570" t="str">
            <v>EUR</v>
          </cell>
          <cell r="J1570">
            <v>1530.02</v>
          </cell>
          <cell r="K1570" t="str">
            <v>PZ</v>
          </cell>
          <cell r="L1570" t="str">
            <v>000000000000770611</v>
          </cell>
        </row>
        <row r="1571">
          <cell r="A1571">
            <v>770640</v>
          </cell>
          <cell r="B1571" t="str">
            <v>BLASIA SX 320  18 kg.</v>
          </cell>
          <cell r="D1571">
            <v>18</v>
          </cell>
          <cell r="E1571" t="str">
            <v>P</v>
          </cell>
          <cell r="F1571" t="str">
            <v>SERIE 7000,ALTRI IND</v>
          </cell>
          <cell r="G1571">
            <v>25</v>
          </cell>
          <cell r="H1571">
            <v>2</v>
          </cell>
          <cell r="I1571" t="str">
            <v>EUR</v>
          </cell>
          <cell r="J1571">
            <v>156.68</v>
          </cell>
          <cell r="K1571" t="str">
            <v>PZ</v>
          </cell>
          <cell r="L1571" t="str">
            <v>000000000000770640</v>
          </cell>
        </row>
        <row r="1572">
          <cell r="A1572">
            <v>770900</v>
          </cell>
          <cell r="B1572" t="str">
            <v>H LIFT 68               SF</v>
          </cell>
          <cell r="D1572">
            <v>1000</v>
          </cell>
          <cell r="E1572" t="str">
            <v>P</v>
          </cell>
          <cell r="F1572" t="str">
            <v>RADULA,BLAS.LH,HLIFT</v>
          </cell>
          <cell r="G1572">
            <v>22</v>
          </cell>
          <cell r="H1572">
            <v>2</v>
          </cell>
          <cell r="I1572" t="str">
            <v>EUR</v>
          </cell>
          <cell r="J1572">
            <v>1741.35</v>
          </cell>
          <cell r="K1572" t="str">
            <v>TM</v>
          </cell>
          <cell r="L1572" t="str">
            <v>000000000000770900</v>
          </cell>
        </row>
        <row r="1573">
          <cell r="A1573">
            <v>770911</v>
          </cell>
          <cell r="B1573" t="str">
            <v>H LIFT 68        180 KG FS</v>
          </cell>
          <cell r="D1573">
            <v>180</v>
          </cell>
          <cell r="E1573" t="str">
            <v>P</v>
          </cell>
          <cell r="F1573" t="str">
            <v>RADULA,BLAS.LH,HLIFT</v>
          </cell>
          <cell r="G1573">
            <v>22</v>
          </cell>
          <cell r="H1573">
            <v>2</v>
          </cell>
          <cell r="I1573" t="str">
            <v>EUR</v>
          </cell>
          <cell r="J1573">
            <v>355.7</v>
          </cell>
          <cell r="K1573" t="str">
            <v>PZ</v>
          </cell>
          <cell r="L1573" t="str">
            <v>000000000000770911</v>
          </cell>
        </row>
        <row r="1574">
          <cell r="A1574">
            <v>770940</v>
          </cell>
          <cell r="B1574" t="str">
            <v>H LIFT 68       18 KG   SE</v>
          </cell>
          <cell r="D1574">
            <v>18</v>
          </cell>
          <cell r="E1574" t="str">
            <v>P</v>
          </cell>
          <cell r="F1574" t="str">
            <v>RADULA,BLAS.LH,HLIFT</v>
          </cell>
          <cell r="G1574">
            <v>22</v>
          </cell>
          <cell r="H1574">
            <v>2</v>
          </cell>
          <cell r="I1574" t="str">
            <v>EUR</v>
          </cell>
          <cell r="J1574">
            <v>38.89</v>
          </cell>
          <cell r="K1574" t="str">
            <v>PZ</v>
          </cell>
          <cell r="L1574" t="str">
            <v>000000000000770940</v>
          </cell>
        </row>
        <row r="1575">
          <cell r="A1575">
            <v>771000</v>
          </cell>
          <cell r="B1575" t="str">
            <v>BLASIA P 1000           SF</v>
          </cell>
          <cell r="D1575">
            <v>1000</v>
          </cell>
          <cell r="E1575" t="str">
            <v>P</v>
          </cell>
          <cell r="F1575" t="str">
            <v>BLASIA, BLASIA S</v>
          </cell>
          <cell r="G1575">
            <v>13</v>
          </cell>
          <cell r="H1575">
            <v>2</v>
          </cell>
          <cell r="I1575" t="str">
            <v>EUR</v>
          </cell>
          <cell r="J1575">
            <v>2109.5300000000002</v>
          </cell>
          <cell r="K1575" t="str">
            <v>TM</v>
          </cell>
          <cell r="L1575" t="str">
            <v>000000000000771000</v>
          </cell>
        </row>
        <row r="1576">
          <cell r="A1576">
            <v>771011</v>
          </cell>
          <cell r="B1576" t="str">
            <v>BLASIA P 1000    180 KG FS</v>
          </cell>
          <cell r="D1576">
            <v>180</v>
          </cell>
          <cell r="E1576" t="str">
            <v>P</v>
          </cell>
          <cell r="F1576" t="str">
            <v>BLASIA, BLASIA S</v>
          </cell>
          <cell r="G1576">
            <v>13</v>
          </cell>
          <cell r="H1576">
            <v>2</v>
          </cell>
          <cell r="I1576" t="str">
            <v>EUR</v>
          </cell>
          <cell r="J1576">
            <v>421.94</v>
          </cell>
          <cell r="K1576" t="str">
            <v>PZ</v>
          </cell>
          <cell r="L1576" t="str">
            <v>000000000000771011</v>
          </cell>
        </row>
        <row r="1577">
          <cell r="A1577">
            <v>771040</v>
          </cell>
          <cell r="B1577" t="str">
            <v>BLASIA P 1000     KG 18 SE</v>
          </cell>
          <cell r="D1577">
            <v>18</v>
          </cell>
          <cell r="E1577" t="str">
            <v>P</v>
          </cell>
          <cell r="F1577" t="str">
            <v>BLASIA, BLASIA S</v>
          </cell>
          <cell r="G1577">
            <v>13</v>
          </cell>
          <cell r="H1577">
            <v>2</v>
          </cell>
          <cell r="I1577" t="str">
            <v>EUR</v>
          </cell>
          <cell r="J1577">
            <v>45.52</v>
          </cell>
          <cell r="K1577" t="str">
            <v>PZ</v>
          </cell>
          <cell r="L1577" t="str">
            <v>000000000000771040</v>
          </cell>
        </row>
        <row r="1578">
          <cell r="A1578">
            <v>771200</v>
          </cell>
          <cell r="B1578" t="str">
            <v>BLASIA S 460           SF</v>
          </cell>
          <cell r="D1578">
            <v>1000</v>
          </cell>
          <cell r="E1578" t="str">
            <v>P</v>
          </cell>
          <cell r="F1578" t="str">
            <v>BLASIA, BLASIA S</v>
          </cell>
          <cell r="G1578">
            <v>13</v>
          </cell>
          <cell r="H1578">
            <v>2</v>
          </cell>
          <cell r="I1578" t="str">
            <v>EUR</v>
          </cell>
          <cell r="J1578">
            <v>6131.63</v>
          </cell>
          <cell r="K1578" t="str">
            <v>TM</v>
          </cell>
          <cell r="L1578" t="str">
            <v>000000000000771200</v>
          </cell>
        </row>
        <row r="1579">
          <cell r="A1579">
            <v>771211</v>
          </cell>
          <cell r="B1579" t="str">
            <v>BLASIA S 460    KG 180 FS</v>
          </cell>
          <cell r="D1579">
            <v>180</v>
          </cell>
          <cell r="E1579" t="str">
            <v>P</v>
          </cell>
          <cell r="F1579" t="str">
            <v>BLASIA, BLASIA S</v>
          </cell>
          <cell r="G1579">
            <v>13</v>
          </cell>
          <cell r="H1579">
            <v>2</v>
          </cell>
          <cell r="I1579" t="str">
            <v>EUR</v>
          </cell>
          <cell r="J1579">
            <v>1145.95</v>
          </cell>
          <cell r="K1579" t="str">
            <v>PZ</v>
          </cell>
          <cell r="L1579" t="str">
            <v>000000000000771211</v>
          </cell>
        </row>
        <row r="1580">
          <cell r="A1580">
            <v>771223</v>
          </cell>
          <cell r="B1580" t="str">
            <v>BLASIA S 460    KG 850 CV</v>
          </cell>
          <cell r="D1580">
            <v>850</v>
          </cell>
          <cell r="E1580" t="str">
            <v>P</v>
          </cell>
          <cell r="F1580" t="str">
            <v>BLASIA, BLASIA S</v>
          </cell>
          <cell r="G1580">
            <v>13</v>
          </cell>
          <cell r="H1580">
            <v>2</v>
          </cell>
          <cell r="I1580" t="str">
            <v>EUR</v>
          </cell>
          <cell r="J1580">
            <v>5414.55</v>
          </cell>
          <cell r="K1580" t="str">
            <v>PZ</v>
          </cell>
          <cell r="L1580" t="str">
            <v>000000000000771223</v>
          </cell>
        </row>
        <row r="1581">
          <cell r="A1581">
            <v>771240</v>
          </cell>
          <cell r="B1581" t="str">
            <v>BLASIA S 460    18KG SE</v>
          </cell>
          <cell r="D1581">
            <v>18</v>
          </cell>
          <cell r="E1581" t="str">
            <v>P</v>
          </cell>
          <cell r="F1581" t="str">
            <v>BLASIA, BLASIA S</v>
          </cell>
          <cell r="G1581">
            <v>13</v>
          </cell>
          <cell r="H1581">
            <v>2</v>
          </cell>
          <cell r="I1581" t="str">
            <v>EUR</v>
          </cell>
          <cell r="J1581">
            <v>118.27</v>
          </cell>
          <cell r="K1581" t="str">
            <v>PZ</v>
          </cell>
          <cell r="L1581" t="str">
            <v>000000000000771240</v>
          </cell>
        </row>
        <row r="1582">
          <cell r="A1582">
            <v>771300</v>
          </cell>
          <cell r="B1582" t="str">
            <v>BLASIA P 2200           SF</v>
          </cell>
          <cell r="D1582">
            <v>1000</v>
          </cell>
          <cell r="E1582" t="str">
            <v>P</v>
          </cell>
          <cell r="F1582" t="str">
            <v>BLASIA, BLASIA S</v>
          </cell>
          <cell r="G1582">
            <v>13</v>
          </cell>
          <cell r="H1582">
            <v>2</v>
          </cell>
          <cell r="I1582" t="str">
            <v>EUR</v>
          </cell>
          <cell r="J1582">
            <v>2327.0700000000002</v>
          </cell>
          <cell r="K1582" t="str">
            <v>TM</v>
          </cell>
          <cell r="L1582" t="str">
            <v>000000000000771300</v>
          </cell>
        </row>
        <row r="1583">
          <cell r="A1583">
            <v>771311</v>
          </cell>
          <cell r="B1583" t="str">
            <v>BLASIA P 2200    KG 180 FS</v>
          </cell>
          <cell r="D1583">
            <v>180</v>
          </cell>
          <cell r="E1583" t="str">
            <v>P</v>
          </cell>
          <cell r="F1583" t="str">
            <v>BLASIA, BLASIA S</v>
          </cell>
          <cell r="G1583">
            <v>13</v>
          </cell>
          <cell r="H1583">
            <v>2</v>
          </cell>
          <cell r="I1583" t="str">
            <v>EUR</v>
          </cell>
          <cell r="J1583">
            <v>461.13</v>
          </cell>
          <cell r="K1583" t="str">
            <v>PZ</v>
          </cell>
          <cell r="L1583" t="str">
            <v>000000000000771311</v>
          </cell>
        </row>
        <row r="1584">
          <cell r="A1584">
            <v>771400</v>
          </cell>
          <cell r="B1584" t="str">
            <v>BLASIA S 320            SF</v>
          </cell>
          <cell r="D1584">
            <v>1000</v>
          </cell>
          <cell r="E1584" t="str">
            <v>P</v>
          </cell>
          <cell r="F1584" t="str">
            <v>BLASIA, BLASIA S</v>
          </cell>
          <cell r="G1584">
            <v>13</v>
          </cell>
          <cell r="H1584">
            <v>2</v>
          </cell>
          <cell r="I1584" t="str">
            <v>EUR</v>
          </cell>
          <cell r="J1584">
            <v>5729.36</v>
          </cell>
          <cell r="K1584" t="str">
            <v>TM</v>
          </cell>
          <cell r="L1584" t="str">
            <v>000000000000771400</v>
          </cell>
        </row>
        <row r="1585">
          <cell r="A1585">
            <v>771411</v>
          </cell>
          <cell r="B1585" t="str">
            <v>BLASIA S 320     KG 180 FS</v>
          </cell>
          <cell r="D1585">
            <v>180</v>
          </cell>
          <cell r="E1585" t="str">
            <v>P</v>
          </cell>
          <cell r="F1585" t="str">
            <v>BLASIA, BLASIA S</v>
          </cell>
          <cell r="G1585">
            <v>13</v>
          </cell>
          <cell r="H1585">
            <v>2</v>
          </cell>
          <cell r="I1585" t="str">
            <v>EUR</v>
          </cell>
          <cell r="J1585">
            <v>1073.54</v>
          </cell>
          <cell r="K1585" t="str">
            <v>PZ</v>
          </cell>
          <cell r="L1585" t="str">
            <v>000000000000771411</v>
          </cell>
        </row>
        <row r="1586">
          <cell r="A1586">
            <v>771440</v>
          </cell>
          <cell r="B1586" t="str">
            <v>BLASIA S 320      KG 18 SE</v>
          </cell>
          <cell r="D1586">
            <v>18</v>
          </cell>
          <cell r="E1586" t="str">
            <v>P</v>
          </cell>
          <cell r="F1586" t="str">
            <v>BLASIA, BLASIA S</v>
          </cell>
          <cell r="G1586">
            <v>13</v>
          </cell>
          <cell r="H1586">
            <v>2</v>
          </cell>
          <cell r="I1586" t="str">
            <v>EUR</v>
          </cell>
          <cell r="J1586">
            <v>111.03</v>
          </cell>
          <cell r="K1586" t="str">
            <v>PZ</v>
          </cell>
          <cell r="L1586" t="str">
            <v>000000000000771440</v>
          </cell>
        </row>
        <row r="1587">
          <cell r="A1587">
            <v>771500</v>
          </cell>
          <cell r="B1587" t="str">
            <v>LH 32                   SF</v>
          </cell>
          <cell r="D1587">
            <v>1000</v>
          </cell>
          <cell r="E1587" t="str">
            <v>P</v>
          </cell>
          <cell r="F1587" t="str">
            <v>RADULA,BLAS.LH,HLIFT</v>
          </cell>
          <cell r="G1587">
            <v>22</v>
          </cell>
          <cell r="H1587">
            <v>2</v>
          </cell>
          <cell r="I1587" t="str">
            <v>EUR</v>
          </cell>
          <cell r="J1587">
            <v>1620.5</v>
          </cell>
          <cell r="K1587" t="str">
            <v>TM</v>
          </cell>
          <cell r="L1587" t="str">
            <v>000000000000771500</v>
          </cell>
        </row>
        <row r="1588">
          <cell r="A1588">
            <v>771511</v>
          </cell>
          <cell r="B1588" t="str">
            <v>LH 32            180 KG FS</v>
          </cell>
          <cell r="D1588">
            <v>180</v>
          </cell>
          <cell r="E1588" t="str">
            <v>P</v>
          </cell>
          <cell r="F1588" t="str">
            <v>RADULA,BLAS.LH,HLIFT</v>
          </cell>
          <cell r="G1588">
            <v>22</v>
          </cell>
          <cell r="H1588">
            <v>2</v>
          </cell>
          <cell r="I1588" t="str">
            <v>EUR</v>
          </cell>
          <cell r="J1588">
            <v>332.3</v>
          </cell>
          <cell r="K1588" t="str">
            <v>PZ</v>
          </cell>
          <cell r="L1588" t="str">
            <v>000000000000771511</v>
          </cell>
        </row>
        <row r="1589">
          <cell r="A1589">
            <v>771523</v>
          </cell>
          <cell r="B1589" t="str">
            <v>LH 32            850 KG CV</v>
          </cell>
          <cell r="D1589">
            <v>850</v>
          </cell>
          <cell r="E1589" t="str">
            <v>P</v>
          </cell>
          <cell r="F1589" t="str">
            <v>RADULA,BLAS.LH,HLIFT</v>
          </cell>
          <cell r="G1589">
            <v>22</v>
          </cell>
          <cell r="H1589">
            <v>2</v>
          </cell>
          <cell r="I1589" t="str">
            <v>EUR</v>
          </cell>
          <cell r="J1589">
            <v>1563.6</v>
          </cell>
          <cell r="K1589" t="str">
            <v>PZ</v>
          </cell>
          <cell r="L1589" t="str">
            <v>000000000000771523</v>
          </cell>
        </row>
        <row r="1590">
          <cell r="A1590">
            <v>771540</v>
          </cell>
          <cell r="B1590" t="str">
            <v>LH 32             18 KG SE</v>
          </cell>
          <cell r="D1590">
            <v>18</v>
          </cell>
          <cell r="E1590" t="str">
            <v>P</v>
          </cell>
          <cell r="F1590" t="str">
            <v>RADULA,BLAS.LH,HLIFT</v>
          </cell>
          <cell r="G1590">
            <v>22</v>
          </cell>
          <cell r="H1590">
            <v>2</v>
          </cell>
          <cell r="I1590" t="str">
            <v>EUR</v>
          </cell>
          <cell r="J1590">
            <v>35.409999999999997</v>
          </cell>
          <cell r="K1590" t="str">
            <v>PZ</v>
          </cell>
          <cell r="L1590" t="str">
            <v>000000000000771540</v>
          </cell>
        </row>
        <row r="1591">
          <cell r="A1591">
            <v>771600</v>
          </cell>
          <cell r="B1591" t="str">
            <v>LH 46                   SF</v>
          </cell>
          <cell r="D1591">
            <v>1000</v>
          </cell>
          <cell r="E1591" t="str">
            <v>P</v>
          </cell>
          <cell r="F1591" t="str">
            <v>RADULA,BLAS.LH,HLIFT</v>
          </cell>
          <cell r="G1591">
            <v>22</v>
          </cell>
          <cell r="H1591">
            <v>2</v>
          </cell>
          <cell r="I1591" t="str">
            <v>EUR</v>
          </cell>
          <cell r="J1591">
            <v>1609.61</v>
          </cell>
          <cell r="K1591" t="str">
            <v>TM</v>
          </cell>
          <cell r="L1591" t="str">
            <v>000000000000771600</v>
          </cell>
        </row>
        <row r="1592">
          <cell r="A1592">
            <v>771611</v>
          </cell>
          <cell r="B1592" t="str">
            <v>LH 46            180 KG FS</v>
          </cell>
          <cell r="D1592">
            <v>180</v>
          </cell>
          <cell r="E1592" t="str">
            <v>P</v>
          </cell>
          <cell r="F1592" t="str">
            <v>RADULA,BLAS.LH,HLIFT</v>
          </cell>
          <cell r="G1592">
            <v>22</v>
          </cell>
          <cell r="H1592">
            <v>2</v>
          </cell>
          <cell r="I1592" t="str">
            <v>EUR</v>
          </cell>
          <cell r="J1592">
            <v>330.34</v>
          </cell>
          <cell r="K1592" t="str">
            <v>PZ</v>
          </cell>
          <cell r="L1592" t="str">
            <v>000000000000771611</v>
          </cell>
        </row>
        <row r="1593">
          <cell r="A1593">
            <v>771623</v>
          </cell>
          <cell r="B1593" t="str">
            <v>LH 46            850 KG CV</v>
          </cell>
          <cell r="D1593">
            <v>850</v>
          </cell>
          <cell r="E1593" t="str">
            <v>P</v>
          </cell>
          <cell r="F1593" t="str">
            <v>RADULA,BLAS.LH,HLIFT</v>
          </cell>
          <cell r="G1593">
            <v>22</v>
          </cell>
          <cell r="H1593">
            <v>2</v>
          </cell>
          <cell r="I1593" t="str">
            <v>EUR</v>
          </cell>
          <cell r="J1593">
            <v>1554.34</v>
          </cell>
          <cell r="K1593" t="str">
            <v>PZ</v>
          </cell>
          <cell r="L1593" t="str">
            <v>000000000000771623</v>
          </cell>
        </row>
        <row r="1594">
          <cell r="A1594">
            <v>771640</v>
          </cell>
          <cell r="B1594" t="str">
            <v>LH 46             18 KG SE</v>
          </cell>
          <cell r="D1594">
            <v>18</v>
          </cell>
          <cell r="E1594" t="str">
            <v>P</v>
          </cell>
          <cell r="F1594" t="str">
            <v>RADULA,BLAS.LH,HLIFT</v>
          </cell>
          <cell r="G1594">
            <v>22</v>
          </cell>
          <cell r="H1594">
            <v>2</v>
          </cell>
          <cell r="I1594" t="str">
            <v>EUR</v>
          </cell>
          <cell r="J1594">
            <v>35.21</v>
          </cell>
          <cell r="K1594" t="str">
            <v>PZ</v>
          </cell>
          <cell r="L1594" t="str">
            <v>000000000000771640</v>
          </cell>
        </row>
        <row r="1595">
          <cell r="A1595">
            <v>771700</v>
          </cell>
          <cell r="B1595" t="str">
            <v>LH 68                   SF</v>
          </cell>
          <cell r="D1595">
            <v>1000</v>
          </cell>
          <cell r="E1595" t="str">
            <v>P</v>
          </cell>
          <cell r="F1595" t="str">
            <v>RADULA,BLAS.LH,HLIFT</v>
          </cell>
          <cell r="G1595">
            <v>22</v>
          </cell>
          <cell r="H1595">
            <v>2</v>
          </cell>
          <cell r="I1595" t="str">
            <v>EUR</v>
          </cell>
          <cell r="J1595">
            <v>1633.98</v>
          </cell>
          <cell r="K1595" t="str">
            <v>TM</v>
          </cell>
          <cell r="L1595" t="str">
            <v>000000000000771700</v>
          </cell>
        </row>
        <row r="1596">
          <cell r="A1596">
            <v>771711</v>
          </cell>
          <cell r="B1596" t="str">
            <v>LH 68            180 KG FS</v>
          </cell>
          <cell r="D1596">
            <v>180</v>
          </cell>
          <cell r="E1596" t="str">
            <v>P</v>
          </cell>
          <cell r="F1596" t="str">
            <v>RADULA,BLAS.LH,HLIFT</v>
          </cell>
          <cell r="G1596">
            <v>22</v>
          </cell>
          <cell r="H1596">
            <v>2</v>
          </cell>
          <cell r="I1596" t="str">
            <v>EUR</v>
          </cell>
          <cell r="J1596">
            <v>334.73</v>
          </cell>
          <cell r="K1596" t="str">
            <v>PZ</v>
          </cell>
          <cell r="L1596" t="str">
            <v>000000000000771711</v>
          </cell>
        </row>
        <row r="1597">
          <cell r="A1597">
            <v>771723</v>
          </cell>
          <cell r="B1597" t="str">
            <v>LH 68            850 KG CV</v>
          </cell>
          <cell r="D1597">
            <v>850</v>
          </cell>
          <cell r="E1597" t="str">
            <v>P</v>
          </cell>
          <cell r="F1597" t="str">
            <v>RADULA,BLAS.LH,HLIFT</v>
          </cell>
          <cell r="G1597">
            <v>22</v>
          </cell>
          <cell r="H1597">
            <v>2</v>
          </cell>
          <cell r="I1597" t="str">
            <v>EUR</v>
          </cell>
          <cell r="J1597">
            <v>1575.06</v>
          </cell>
          <cell r="K1597" t="str">
            <v>PZ</v>
          </cell>
          <cell r="L1597" t="str">
            <v>000000000000771723</v>
          </cell>
        </row>
        <row r="1598">
          <cell r="A1598">
            <v>771740</v>
          </cell>
          <cell r="B1598" t="str">
            <v>LH 68             18 KG SE</v>
          </cell>
          <cell r="D1598">
            <v>18</v>
          </cell>
          <cell r="E1598" t="str">
            <v>P</v>
          </cell>
          <cell r="F1598" t="str">
            <v>RADULA,BLAS.LH,HLIFT</v>
          </cell>
          <cell r="G1598">
            <v>22</v>
          </cell>
          <cell r="H1598">
            <v>2</v>
          </cell>
          <cell r="I1598" t="str">
            <v>EUR</v>
          </cell>
          <cell r="J1598">
            <v>35.65</v>
          </cell>
          <cell r="K1598" t="str">
            <v>PZ</v>
          </cell>
          <cell r="L1598" t="str">
            <v>000000000000771740</v>
          </cell>
        </row>
        <row r="1599">
          <cell r="A1599">
            <v>772011</v>
          </cell>
          <cell r="B1599" t="str">
            <v>TURBO 23699      180 KG FS</v>
          </cell>
          <cell r="D1599">
            <v>180</v>
          </cell>
          <cell r="E1599" t="str">
            <v>A</v>
          </cell>
          <cell r="F1599" t="str">
            <v>Altri auto</v>
          </cell>
          <cell r="G1599">
            <v>2</v>
          </cell>
          <cell r="H1599">
            <v>2</v>
          </cell>
          <cell r="I1599" t="str">
            <v>EUR</v>
          </cell>
          <cell r="J1599">
            <v>1905.66</v>
          </cell>
          <cell r="K1599" t="str">
            <v>PZ</v>
          </cell>
          <cell r="L1599" t="str">
            <v>000000000000772011</v>
          </cell>
        </row>
        <row r="1600">
          <cell r="A1600">
            <v>772300</v>
          </cell>
          <cell r="B1600" t="str">
            <v>H LIFT 46               SF</v>
          </cell>
          <cell r="D1600">
            <v>1000</v>
          </cell>
          <cell r="E1600" t="str">
            <v>P</v>
          </cell>
          <cell r="F1600" t="str">
            <v>RADULA,BLAS.LH,HLIFT</v>
          </cell>
          <cell r="G1600">
            <v>22</v>
          </cell>
          <cell r="H1600">
            <v>2</v>
          </cell>
          <cell r="I1600" t="str">
            <v>EUR</v>
          </cell>
          <cell r="J1600">
            <v>1696.46</v>
          </cell>
          <cell r="K1600" t="str">
            <v>TM</v>
          </cell>
          <cell r="L1600" t="str">
            <v>000000000000772300</v>
          </cell>
        </row>
        <row r="1601">
          <cell r="A1601">
            <v>772311</v>
          </cell>
          <cell r="B1601" t="str">
            <v>H LIFT 46        180 KG FS</v>
          </cell>
          <cell r="D1601">
            <v>180</v>
          </cell>
          <cell r="E1601" t="str">
            <v>P</v>
          </cell>
          <cell r="F1601" t="str">
            <v>RADULA,BLAS.LH,HLIFT</v>
          </cell>
          <cell r="G1601">
            <v>22</v>
          </cell>
          <cell r="H1601">
            <v>2</v>
          </cell>
          <cell r="I1601" t="str">
            <v>EUR</v>
          </cell>
          <cell r="J1601">
            <v>347.62</v>
          </cell>
          <cell r="K1601" t="str">
            <v>PZ</v>
          </cell>
          <cell r="L1601" t="str">
            <v>000000000000772311</v>
          </cell>
        </row>
        <row r="1602">
          <cell r="A1602">
            <v>772323</v>
          </cell>
          <cell r="B1602" t="str">
            <v>H LIFT 46        850 KG CV</v>
          </cell>
          <cell r="D1602">
            <v>850</v>
          </cell>
          <cell r="E1602" t="str">
            <v>P</v>
          </cell>
          <cell r="F1602" t="str">
            <v>RADULA,BLAS.LH,HLIFT</v>
          </cell>
          <cell r="G1602">
            <v>22</v>
          </cell>
          <cell r="H1602">
            <v>2</v>
          </cell>
          <cell r="I1602" t="str">
            <v>EUR</v>
          </cell>
          <cell r="J1602">
            <v>1644.67</v>
          </cell>
          <cell r="K1602" t="str">
            <v>PZ</v>
          </cell>
          <cell r="L1602" t="str">
            <v>000000000000772323</v>
          </cell>
        </row>
        <row r="1603">
          <cell r="A1603">
            <v>772340</v>
          </cell>
          <cell r="B1603" t="str">
            <v>H LIFT 46         18 KG SE</v>
          </cell>
          <cell r="D1603">
            <v>18</v>
          </cell>
          <cell r="E1603" t="str">
            <v>P</v>
          </cell>
          <cell r="F1603" t="str">
            <v>RADULA,BLAS.LH,HLIFT</v>
          </cell>
          <cell r="G1603">
            <v>22</v>
          </cell>
          <cell r="H1603">
            <v>2</v>
          </cell>
          <cell r="I1603" t="str">
            <v>EUR</v>
          </cell>
          <cell r="J1603">
            <v>38.08</v>
          </cell>
          <cell r="K1603" t="str">
            <v>PZ</v>
          </cell>
          <cell r="L1603" t="str">
            <v>000000000000772340</v>
          </cell>
        </row>
        <row r="1604">
          <cell r="A1604">
            <v>773056</v>
          </cell>
          <cell r="B1604" t="str">
            <v>AQUAMET AK 02    LT 5   SE</v>
          </cell>
          <cell r="D1604">
            <v>5.3</v>
          </cell>
          <cell r="E1604" t="str">
            <v>P</v>
          </cell>
          <cell r="F1604" t="str">
            <v>SERIE 7000,ALTRI IND</v>
          </cell>
          <cell r="G1604">
            <v>25</v>
          </cell>
          <cell r="H1604">
            <v>2</v>
          </cell>
          <cell r="I1604" t="str">
            <v>EUR</v>
          </cell>
          <cell r="J1604">
            <v>40.57</v>
          </cell>
          <cell r="K1604" t="str">
            <v>PZ</v>
          </cell>
          <cell r="L1604" t="str">
            <v>000000000000773056</v>
          </cell>
        </row>
        <row r="1605">
          <cell r="A1605">
            <v>773364</v>
          </cell>
          <cell r="B1605" t="str">
            <v>AGIP AQUAMET CL 33  TAN 10 KG</v>
          </cell>
          <cell r="D1605">
            <v>10</v>
          </cell>
          <cell r="E1605" t="str">
            <v>A</v>
          </cell>
          <cell r="F1605" t="str">
            <v>SERIE 7000,ALTRI IND</v>
          </cell>
          <cell r="G1605">
            <v>25</v>
          </cell>
          <cell r="H1605">
            <v>2</v>
          </cell>
          <cell r="I1605" t="str">
            <v>EUR</v>
          </cell>
          <cell r="J1605">
            <v>72.12</v>
          </cell>
          <cell r="K1605" t="str">
            <v>PZ</v>
          </cell>
          <cell r="L1605" t="str">
            <v>000000000000773364</v>
          </cell>
        </row>
        <row r="1606">
          <cell r="A1606">
            <v>773400</v>
          </cell>
          <cell r="B1606" t="str">
            <v>SP 7734      SF</v>
          </cell>
          <cell r="D1606">
            <v>1000</v>
          </cell>
          <cell r="E1606" t="str">
            <v>P</v>
          </cell>
          <cell r="F1606" t="str">
            <v>SERIE 7000,ALTRI IND</v>
          </cell>
          <cell r="G1606">
            <v>25</v>
          </cell>
          <cell r="H1606">
            <v>2</v>
          </cell>
          <cell r="I1606" t="str">
            <v>EUR</v>
          </cell>
          <cell r="J1606">
            <v>2165.46</v>
          </cell>
          <cell r="K1606" t="str">
            <v>TM</v>
          </cell>
          <cell r="L1606" t="str">
            <v>000000000000773400</v>
          </cell>
        </row>
        <row r="1607">
          <cell r="A1607">
            <v>773411</v>
          </cell>
          <cell r="B1607" t="str">
            <v>SP 7734   180 KG  FS</v>
          </cell>
          <cell r="D1607">
            <v>180</v>
          </cell>
          <cell r="E1607" t="str">
            <v>P</v>
          </cell>
          <cell r="F1607" t="str">
            <v>SERIE 7000,ALTRI IND</v>
          </cell>
          <cell r="G1607">
            <v>25</v>
          </cell>
          <cell r="H1607">
            <v>2</v>
          </cell>
          <cell r="I1607" t="str">
            <v>EUR</v>
          </cell>
          <cell r="J1607">
            <v>432.04</v>
          </cell>
          <cell r="K1607" t="str">
            <v>PZ</v>
          </cell>
          <cell r="L1607" t="str">
            <v>000000000000773411</v>
          </cell>
        </row>
        <row r="1608">
          <cell r="A1608">
            <v>773500</v>
          </cell>
          <cell r="B1608" t="str">
            <v>SP 7735         SF</v>
          </cell>
          <cell r="D1608">
            <v>1000</v>
          </cell>
          <cell r="E1608" t="str">
            <v>P</v>
          </cell>
          <cell r="F1608" t="str">
            <v>SERIE 7000,ALTRI IND</v>
          </cell>
          <cell r="G1608">
            <v>25</v>
          </cell>
          <cell r="H1608">
            <v>2</v>
          </cell>
          <cell r="I1608" t="str">
            <v>EUR</v>
          </cell>
          <cell r="J1608">
            <v>2323.0700000000002</v>
          </cell>
          <cell r="K1608" t="str">
            <v>TM</v>
          </cell>
          <cell r="L1608" t="str">
            <v>000000000000773500</v>
          </cell>
        </row>
        <row r="1609">
          <cell r="A1609">
            <v>773511</v>
          </cell>
          <cell r="B1609" t="str">
            <v>SP 7735                 FS</v>
          </cell>
          <cell r="D1609">
            <v>180</v>
          </cell>
          <cell r="E1609" t="str">
            <v>P</v>
          </cell>
          <cell r="F1609" t="str">
            <v>SERIE 7000,ALTRI IND</v>
          </cell>
          <cell r="G1609">
            <v>25</v>
          </cell>
          <cell r="H1609">
            <v>2</v>
          </cell>
          <cell r="I1609" t="str">
            <v>EUR</v>
          </cell>
          <cell r="J1609">
            <v>460.41</v>
          </cell>
          <cell r="K1609" t="str">
            <v>PZ</v>
          </cell>
          <cell r="L1609" t="str">
            <v>000000000000773511</v>
          </cell>
        </row>
        <row r="1610">
          <cell r="A1610">
            <v>773523</v>
          </cell>
          <cell r="B1610" t="str">
            <v>SP 7735                 CV</v>
          </cell>
          <cell r="D1610">
            <v>850</v>
          </cell>
          <cell r="E1610" t="str">
            <v>P</v>
          </cell>
          <cell r="F1610" t="str">
            <v>SERIE 7000,ALTRI IND</v>
          </cell>
          <cell r="G1610">
            <v>25</v>
          </cell>
          <cell r="H1610">
            <v>2</v>
          </cell>
          <cell r="I1610" t="str">
            <v>EUR</v>
          </cell>
          <cell r="J1610">
            <v>2177.27</v>
          </cell>
          <cell r="K1610" t="str">
            <v>PZ</v>
          </cell>
          <cell r="L1610" t="str">
            <v>000000000000773523</v>
          </cell>
        </row>
        <row r="1611">
          <cell r="A1611">
            <v>773600</v>
          </cell>
          <cell r="B1611" t="str">
            <v>SP 7736                 SF</v>
          </cell>
          <cell r="D1611">
            <v>1000</v>
          </cell>
          <cell r="E1611" t="str">
            <v>P</v>
          </cell>
          <cell r="F1611" t="str">
            <v>SERIE 7000,ALTRI IND</v>
          </cell>
          <cell r="G1611">
            <v>25</v>
          </cell>
          <cell r="H1611">
            <v>2</v>
          </cell>
          <cell r="I1611" t="str">
            <v>EUR</v>
          </cell>
          <cell r="J1611">
            <v>2736.24</v>
          </cell>
          <cell r="K1611" t="str">
            <v>TM</v>
          </cell>
          <cell r="L1611" t="str">
            <v>000000000000773600</v>
          </cell>
        </row>
        <row r="1612">
          <cell r="A1612">
            <v>773611</v>
          </cell>
          <cell r="B1612" t="str">
            <v>SP 7736   180 KG        FS</v>
          </cell>
          <cell r="D1612">
            <v>180</v>
          </cell>
          <cell r="E1612" t="str">
            <v>P</v>
          </cell>
          <cell r="F1612" t="str">
            <v>SERIE 7000,ALTRI IND</v>
          </cell>
          <cell r="G1612">
            <v>25</v>
          </cell>
          <cell r="H1612">
            <v>2</v>
          </cell>
          <cell r="I1612" t="str">
            <v>EUR</v>
          </cell>
          <cell r="J1612">
            <v>534.78</v>
          </cell>
          <cell r="K1612" t="str">
            <v>PZ</v>
          </cell>
          <cell r="L1612" t="str">
            <v>000000000000773611</v>
          </cell>
        </row>
        <row r="1613">
          <cell r="A1613">
            <v>773700</v>
          </cell>
          <cell r="B1613" t="str">
            <v>BLASIA SX 220           SF</v>
          </cell>
          <cell r="D1613">
            <v>1000</v>
          </cell>
          <cell r="E1613" t="str">
            <v>P</v>
          </cell>
          <cell r="F1613" t="str">
            <v>BLASIA, BLASIA S</v>
          </cell>
          <cell r="G1613">
            <v>13</v>
          </cell>
          <cell r="H1613">
            <v>2</v>
          </cell>
          <cell r="I1613" t="str">
            <v>EUR</v>
          </cell>
          <cell r="J1613">
            <v>7719.63</v>
          </cell>
          <cell r="K1613" t="str">
            <v>TM</v>
          </cell>
          <cell r="L1613" t="str">
            <v>000000000000773700</v>
          </cell>
        </row>
        <row r="1614">
          <cell r="A1614">
            <v>773712</v>
          </cell>
          <cell r="B1614" t="str">
            <v>BLASIA SX 220    170 KG FS</v>
          </cell>
          <cell r="D1614">
            <v>170</v>
          </cell>
          <cell r="E1614" t="str">
            <v>P</v>
          </cell>
          <cell r="F1614" t="str">
            <v>BLASIA, BLASIA S</v>
          </cell>
          <cell r="G1614">
            <v>13</v>
          </cell>
          <cell r="H1614">
            <v>2</v>
          </cell>
          <cell r="I1614" t="str">
            <v>EUR</v>
          </cell>
          <cell r="J1614">
            <v>1353.74</v>
          </cell>
          <cell r="K1614" t="str">
            <v>PZ</v>
          </cell>
          <cell r="L1614" t="str">
            <v>000000000000773712</v>
          </cell>
        </row>
        <row r="1615">
          <cell r="A1615">
            <v>773740</v>
          </cell>
          <cell r="B1615" t="str">
            <v>BLASIA SX 220           SE</v>
          </cell>
          <cell r="D1615">
            <v>18</v>
          </cell>
          <cell r="E1615" t="str">
            <v>P</v>
          </cell>
          <cell r="F1615" t="str">
            <v>BLASIA, BLASIA S</v>
          </cell>
          <cell r="G1615">
            <v>13</v>
          </cell>
          <cell r="H1615">
            <v>2</v>
          </cell>
          <cell r="I1615" t="str">
            <v>EUR</v>
          </cell>
          <cell r="J1615">
            <v>146.5</v>
          </cell>
          <cell r="K1615" t="str">
            <v>PZ</v>
          </cell>
          <cell r="L1615" t="str">
            <v>000000000000773740</v>
          </cell>
        </row>
        <row r="1616">
          <cell r="A1616">
            <v>773900</v>
          </cell>
          <cell r="B1616" t="str">
            <v>BLASIA SX 100           SF</v>
          </cell>
          <cell r="D1616">
            <v>1000</v>
          </cell>
          <cell r="E1616" t="str">
            <v>P</v>
          </cell>
          <cell r="F1616" t="str">
            <v>BLASIA, BLASIA S</v>
          </cell>
          <cell r="G1616">
            <v>13</v>
          </cell>
          <cell r="H1616">
            <v>2</v>
          </cell>
          <cell r="I1616" t="str">
            <v>EUR</v>
          </cell>
          <cell r="J1616">
            <v>6298.81</v>
          </cell>
          <cell r="K1616" t="str">
            <v>TM</v>
          </cell>
          <cell r="L1616" t="str">
            <v>000000000000773900</v>
          </cell>
        </row>
        <row r="1617">
          <cell r="A1617">
            <v>773912</v>
          </cell>
          <cell r="B1617" t="str">
            <v>BLASIA SX 100    170 KG FS</v>
          </cell>
          <cell r="D1617">
            <v>170</v>
          </cell>
          <cell r="E1617" t="str">
            <v>P</v>
          </cell>
          <cell r="F1617" t="str">
            <v>BLASIA, BLASIA S</v>
          </cell>
          <cell r="G1617">
            <v>13</v>
          </cell>
          <cell r="H1617">
            <v>2</v>
          </cell>
          <cell r="I1617" t="str">
            <v>EUR</v>
          </cell>
          <cell r="J1617">
            <v>1112.2</v>
          </cell>
          <cell r="K1617" t="str">
            <v>PZ</v>
          </cell>
          <cell r="L1617" t="str">
            <v>000000000000773912</v>
          </cell>
        </row>
        <row r="1618">
          <cell r="A1618">
            <v>773940</v>
          </cell>
          <cell r="B1618" t="str">
            <v>BLASIA SX 100     KG 18 SE</v>
          </cell>
          <cell r="D1618">
            <v>18</v>
          </cell>
          <cell r="E1618" t="str">
            <v>P</v>
          </cell>
          <cell r="F1618" t="str">
            <v>BLASIA, BLASIA S</v>
          </cell>
          <cell r="G1618">
            <v>13</v>
          </cell>
          <cell r="H1618">
            <v>2</v>
          </cell>
          <cell r="I1618" t="str">
            <v>EUR</v>
          </cell>
          <cell r="J1618">
            <v>120.93</v>
          </cell>
          <cell r="K1618" t="str">
            <v>PZ</v>
          </cell>
          <cell r="L1618" t="str">
            <v>000000000000773940</v>
          </cell>
        </row>
        <row r="1619">
          <cell r="A1619">
            <v>774000</v>
          </cell>
          <cell r="B1619" t="str">
            <v>BLASIA SX 150           SF</v>
          </cell>
          <cell r="D1619">
            <v>1000</v>
          </cell>
          <cell r="E1619" t="str">
            <v>P</v>
          </cell>
          <cell r="F1619" t="str">
            <v>BLASIA, BLASIA S</v>
          </cell>
          <cell r="G1619">
            <v>13</v>
          </cell>
          <cell r="H1619">
            <v>2</v>
          </cell>
          <cell r="I1619" t="str">
            <v>EUR</v>
          </cell>
          <cell r="J1619">
            <v>7203.9</v>
          </cell>
          <cell r="K1619" t="str">
            <v>TM</v>
          </cell>
          <cell r="L1619" t="str">
            <v>000000000000774000</v>
          </cell>
        </row>
        <row r="1620">
          <cell r="A1620">
            <v>774012</v>
          </cell>
          <cell r="B1620" t="str">
            <v>BLASIA SX 150    170 KG FS</v>
          </cell>
          <cell r="D1620">
            <v>170</v>
          </cell>
          <cell r="E1620" t="str">
            <v>P</v>
          </cell>
          <cell r="F1620" t="str">
            <v>BLASIA, BLASIA S</v>
          </cell>
          <cell r="G1620">
            <v>13</v>
          </cell>
          <cell r="H1620">
            <v>2</v>
          </cell>
          <cell r="I1620" t="str">
            <v>EUR</v>
          </cell>
          <cell r="J1620">
            <v>1266.06</v>
          </cell>
          <cell r="K1620" t="str">
            <v>PZ</v>
          </cell>
          <cell r="L1620" t="str">
            <v>000000000000774012</v>
          </cell>
        </row>
        <row r="1621">
          <cell r="A1621">
            <v>774023</v>
          </cell>
          <cell r="B1621" t="str">
            <v>BLASIA SX 150    850 KG CV</v>
          </cell>
          <cell r="D1621">
            <v>18</v>
          </cell>
          <cell r="E1621" t="str">
            <v>P</v>
          </cell>
          <cell r="F1621" t="str">
            <v>BLASIA, BLASIA S</v>
          </cell>
          <cell r="G1621">
            <v>13</v>
          </cell>
          <cell r="H1621">
            <v>2</v>
          </cell>
          <cell r="I1621" t="str">
            <v>EUR</v>
          </cell>
          <cell r="J1621">
            <v>133.96</v>
          </cell>
          <cell r="K1621" t="str">
            <v>PZ</v>
          </cell>
          <cell r="L1621" t="str">
            <v>000000000000774023</v>
          </cell>
        </row>
        <row r="1622">
          <cell r="A1622">
            <v>774900</v>
          </cell>
          <cell r="B1622" t="str">
            <v>SP ABX 15               SF</v>
          </cell>
          <cell r="D1622">
            <v>1000</v>
          </cell>
          <cell r="E1622" t="str">
            <v>P</v>
          </cell>
          <cell r="F1622" t="str">
            <v>SERIE 7000,ALTRI IND</v>
          </cell>
          <cell r="G1622">
            <v>25</v>
          </cell>
          <cell r="H1622">
            <v>2</v>
          </cell>
          <cell r="I1622" t="str">
            <v>EUR</v>
          </cell>
          <cell r="J1622">
            <v>5043.76</v>
          </cell>
          <cell r="K1622" t="str">
            <v>TM</v>
          </cell>
          <cell r="L1622" t="str">
            <v>000000000000774900</v>
          </cell>
        </row>
        <row r="1623">
          <cell r="A1623">
            <v>774911</v>
          </cell>
          <cell r="B1623" t="str">
            <v>ARNICA ABX 15    180KG FS</v>
          </cell>
          <cell r="D1623">
            <v>180</v>
          </cell>
          <cell r="E1623" t="str">
            <v>P</v>
          </cell>
          <cell r="F1623" t="str">
            <v>SERIE 7000,ALTRI IND</v>
          </cell>
          <cell r="G1623">
            <v>25</v>
          </cell>
          <cell r="H1623">
            <v>2</v>
          </cell>
          <cell r="I1623" t="str">
            <v>EUR</v>
          </cell>
          <cell r="J1623">
            <v>950</v>
          </cell>
          <cell r="K1623" t="str">
            <v>PZ</v>
          </cell>
          <cell r="L1623" t="str">
            <v>000000000000774911</v>
          </cell>
          <cell r="N1623">
            <v>2.6395353000000004</v>
          </cell>
          <cell r="O1623">
            <v>950</v>
          </cell>
        </row>
        <row r="1624">
          <cell r="A1624">
            <v>774923</v>
          </cell>
          <cell r="B1624" t="str">
            <v>SP ABX 15       850 KG CV</v>
          </cell>
          <cell r="D1624">
            <v>850</v>
          </cell>
          <cell r="E1624" t="str">
            <v>P</v>
          </cell>
          <cell r="F1624" t="str">
            <v>SERIE 7000,ALTRI IND</v>
          </cell>
          <cell r="G1624">
            <v>25</v>
          </cell>
          <cell r="H1624">
            <v>2</v>
          </cell>
          <cell r="I1624" t="str">
            <v>EUR</v>
          </cell>
          <cell r="J1624">
            <v>4493.07</v>
          </cell>
          <cell r="K1624" t="str">
            <v>PZ</v>
          </cell>
          <cell r="L1624" t="str">
            <v>000000000000774923</v>
          </cell>
        </row>
        <row r="1625">
          <cell r="A1625">
            <v>775000</v>
          </cell>
          <cell r="B1625" t="str">
            <v>OTE 65 MM               SF</v>
          </cell>
          <cell r="D1625">
            <v>1000</v>
          </cell>
          <cell r="E1625" t="str">
            <v>P</v>
          </cell>
          <cell r="F1625" t="str">
            <v>OTE</v>
          </cell>
          <cell r="G1625">
            <v>12</v>
          </cell>
          <cell r="H1625">
            <v>2</v>
          </cell>
          <cell r="I1625" t="str">
            <v>EUR</v>
          </cell>
          <cell r="J1625">
            <v>2034.48</v>
          </cell>
          <cell r="K1625" t="str">
            <v>TM</v>
          </cell>
          <cell r="L1625" t="str">
            <v>000000000000775000</v>
          </cell>
        </row>
        <row r="1626">
          <cell r="A1626">
            <v>775011</v>
          </cell>
          <cell r="B1626" t="str">
            <v>OTE 65 MM        180 KG FS</v>
          </cell>
          <cell r="D1626">
            <v>180</v>
          </cell>
          <cell r="E1626" t="str">
            <v>P</v>
          </cell>
          <cell r="F1626" t="str">
            <v>OTE</v>
          </cell>
          <cell r="G1626">
            <v>12</v>
          </cell>
          <cell r="H1626">
            <v>2</v>
          </cell>
          <cell r="I1626" t="str">
            <v>EUR</v>
          </cell>
          <cell r="J1626">
            <v>408.43</v>
          </cell>
          <cell r="K1626" t="str">
            <v>PZ</v>
          </cell>
          <cell r="L1626" t="str">
            <v>000000000000775011</v>
          </cell>
        </row>
        <row r="1627">
          <cell r="A1627">
            <v>775500</v>
          </cell>
          <cell r="B1627" t="str">
            <v>OTE G.T. 32             SF</v>
          </cell>
          <cell r="D1627">
            <v>1000</v>
          </cell>
          <cell r="E1627" t="str">
            <v>P</v>
          </cell>
          <cell r="F1627" t="str">
            <v>OTE</v>
          </cell>
          <cell r="G1627">
            <v>12</v>
          </cell>
          <cell r="H1627">
            <v>2</v>
          </cell>
          <cell r="I1627" t="str">
            <v>EUR</v>
          </cell>
          <cell r="J1627">
            <v>2027.74</v>
          </cell>
          <cell r="K1627" t="str">
            <v>TM</v>
          </cell>
          <cell r="L1627" t="str">
            <v>000000000000775500</v>
          </cell>
        </row>
        <row r="1628">
          <cell r="A1628">
            <v>775512</v>
          </cell>
          <cell r="B1628" t="str">
            <v>OTE 32  GT       170 KG FS</v>
          </cell>
          <cell r="D1628">
            <v>170</v>
          </cell>
          <cell r="E1628" t="str">
            <v>P</v>
          </cell>
          <cell r="F1628" t="str">
            <v>OTE</v>
          </cell>
          <cell r="G1628">
            <v>12</v>
          </cell>
          <cell r="H1628">
            <v>2</v>
          </cell>
          <cell r="I1628" t="str">
            <v>EUR</v>
          </cell>
          <cell r="J1628">
            <v>386.09</v>
          </cell>
          <cell r="K1628" t="str">
            <v>PZ</v>
          </cell>
          <cell r="L1628" t="str">
            <v>000000000000775512</v>
          </cell>
        </row>
        <row r="1629">
          <cell r="A1629">
            <v>775523</v>
          </cell>
          <cell r="B1629" t="str">
            <v>OTE 32 GT       850 KG FS</v>
          </cell>
          <cell r="D1629">
            <v>850</v>
          </cell>
          <cell r="E1629" t="str">
            <v>P</v>
          </cell>
          <cell r="F1629" t="str">
            <v>OTE</v>
          </cell>
          <cell r="G1629">
            <v>12</v>
          </cell>
          <cell r="H1629">
            <v>2</v>
          </cell>
          <cell r="I1629" t="str">
            <v>EUR</v>
          </cell>
          <cell r="J1629">
            <v>1926.29</v>
          </cell>
          <cell r="K1629" t="str">
            <v>PZ</v>
          </cell>
          <cell r="L1629" t="str">
            <v>000000000000775523</v>
          </cell>
        </row>
        <row r="1630">
          <cell r="A1630">
            <v>778000</v>
          </cell>
          <cell r="B1630" t="str">
            <v>SIC 405                 SF</v>
          </cell>
          <cell r="D1630">
            <v>1000</v>
          </cell>
          <cell r="E1630" t="str">
            <v>P</v>
          </cell>
          <cell r="F1630" t="str">
            <v>SIC C,DICREA,BETULA</v>
          </cell>
          <cell r="G1630">
            <v>16</v>
          </cell>
          <cell r="H1630">
            <v>2</v>
          </cell>
          <cell r="I1630" t="str">
            <v>EUR</v>
          </cell>
          <cell r="J1630">
            <v>2045.3</v>
          </cell>
          <cell r="K1630" t="str">
            <v>TM</v>
          </cell>
          <cell r="L1630" t="str">
            <v>000000000000778000</v>
          </cell>
        </row>
        <row r="1631">
          <cell r="A1631">
            <v>781300</v>
          </cell>
          <cell r="B1631" t="str">
            <v>AQUAMET S 600 BS          SF</v>
          </cell>
          <cell r="D1631">
            <v>1000</v>
          </cell>
          <cell r="E1631" t="str">
            <v>P</v>
          </cell>
          <cell r="F1631" t="str">
            <v>SERIE 7000,ALTRI IND</v>
          </cell>
          <cell r="G1631">
            <v>25</v>
          </cell>
          <cell r="H1631">
            <v>2</v>
          </cell>
          <cell r="I1631" t="str">
            <v>EUR</v>
          </cell>
          <cell r="J1631">
            <v>3612.08</v>
          </cell>
          <cell r="K1631" t="str">
            <v>TM</v>
          </cell>
          <cell r="L1631" t="str">
            <v>000000000000781300</v>
          </cell>
        </row>
        <row r="1632">
          <cell r="A1632">
            <v>781311</v>
          </cell>
          <cell r="B1632" t="str">
            <v>AQUAMET S 600 BS KG.180</v>
          </cell>
          <cell r="D1632">
            <v>180</v>
          </cell>
          <cell r="E1632" t="str">
            <v>P</v>
          </cell>
          <cell r="F1632" t="str">
            <v>SERIE 7000,ALTRI IND</v>
          </cell>
          <cell r="G1632">
            <v>25</v>
          </cell>
          <cell r="H1632">
            <v>2</v>
          </cell>
          <cell r="I1632" t="str">
            <v>EUR</v>
          </cell>
          <cell r="J1632">
            <v>692.43</v>
          </cell>
          <cell r="K1632" t="str">
            <v>PZ</v>
          </cell>
          <cell r="L1632" t="str">
            <v>000000000000781311</v>
          </cell>
        </row>
        <row r="1633">
          <cell r="A1633">
            <v>781340</v>
          </cell>
          <cell r="B1633" t="str">
            <v>AQUAMET S 600 BS    KG.18     SE</v>
          </cell>
          <cell r="D1633">
            <v>18</v>
          </cell>
          <cell r="E1633" t="str">
            <v>P</v>
          </cell>
          <cell r="F1633" t="str">
            <v>SERIE 7000,ALTRI IND</v>
          </cell>
          <cell r="G1633">
            <v>25</v>
          </cell>
          <cell r="H1633">
            <v>2</v>
          </cell>
          <cell r="I1633" t="str">
            <v>EUR</v>
          </cell>
          <cell r="J1633">
            <v>72.92</v>
          </cell>
          <cell r="K1633" t="str">
            <v>PZ</v>
          </cell>
          <cell r="L1633" t="str">
            <v>000000000000781340</v>
          </cell>
        </row>
        <row r="1634">
          <cell r="A1634">
            <v>781400</v>
          </cell>
          <cell r="B1634" t="str">
            <v>SP OTV 60         SF</v>
          </cell>
          <cell r="D1634">
            <v>1000</v>
          </cell>
          <cell r="E1634" t="str">
            <v>P</v>
          </cell>
          <cell r="F1634" t="str">
            <v>SERIE 7000,ALTRI IND</v>
          </cell>
          <cell r="G1634">
            <v>25</v>
          </cell>
          <cell r="H1634">
            <v>2</v>
          </cell>
          <cell r="I1634" t="str">
            <v>EUR</v>
          </cell>
          <cell r="J1634">
            <v>3718.76</v>
          </cell>
          <cell r="K1634" t="str">
            <v>TM</v>
          </cell>
          <cell r="L1634" t="str">
            <v>000000000000781400</v>
          </cell>
        </row>
        <row r="1635">
          <cell r="A1635">
            <v>781411</v>
          </cell>
          <cell r="B1635" t="str">
            <v>SP OTV 60       KG 180 FS</v>
          </cell>
          <cell r="D1635">
            <v>180</v>
          </cell>
          <cell r="E1635" t="str">
            <v>P</v>
          </cell>
          <cell r="F1635" t="str">
            <v>SERIE 7000,ALTRI IND</v>
          </cell>
          <cell r="G1635">
            <v>25</v>
          </cell>
          <cell r="H1635">
            <v>2</v>
          </cell>
          <cell r="I1635" t="str">
            <v>EUR</v>
          </cell>
          <cell r="J1635">
            <v>711.64</v>
          </cell>
          <cell r="K1635" t="str">
            <v>PZ</v>
          </cell>
          <cell r="L1635" t="str">
            <v>000000000000781411</v>
          </cell>
        </row>
        <row r="1636">
          <cell r="A1636">
            <v>781440</v>
          </cell>
          <cell r="B1636" t="str">
            <v>SP OTV 60       KG.18   SE</v>
          </cell>
          <cell r="D1636">
            <v>18</v>
          </cell>
          <cell r="E1636" t="str">
            <v>P</v>
          </cell>
          <cell r="F1636" t="str">
            <v>SERIE 7000,ALTRI IND</v>
          </cell>
          <cell r="G1636">
            <v>25</v>
          </cell>
          <cell r="H1636">
            <v>2</v>
          </cell>
          <cell r="I1636" t="str">
            <v>EUR</v>
          </cell>
          <cell r="J1636">
            <v>74.84</v>
          </cell>
          <cell r="K1636" t="str">
            <v>PZ</v>
          </cell>
          <cell r="L1636" t="str">
            <v>000000000000781440</v>
          </cell>
        </row>
        <row r="1637">
          <cell r="A1637">
            <v>781700</v>
          </cell>
          <cell r="B1637" t="str">
            <v>SP LAM 1180             SF</v>
          </cell>
          <cell r="D1637">
            <v>1000</v>
          </cell>
          <cell r="E1637" t="str">
            <v>P</v>
          </cell>
          <cell r="F1637" t="str">
            <v>SERIE 7000,ALTRI IND</v>
          </cell>
          <cell r="G1637">
            <v>25</v>
          </cell>
          <cell r="H1637">
            <v>2</v>
          </cell>
          <cell r="I1637" t="str">
            <v>EUR</v>
          </cell>
          <cell r="J1637">
            <v>4256.32</v>
          </cell>
          <cell r="K1637" t="str">
            <v>TM</v>
          </cell>
          <cell r="L1637" t="str">
            <v>000000000000781700</v>
          </cell>
        </row>
        <row r="1638">
          <cell r="A1638">
            <v>781711</v>
          </cell>
          <cell r="B1638" t="str">
            <v>SP LAM 1180      KG 180 FS</v>
          </cell>
          <cell r="D1638">
            <v>180</v>
          </cell>
          <cell r="E1638" t="str">
            <v>P</v>
          </cell>
          <cell r="F1638" t="str">
            <v>SERIE 7000,ALTRI IND</v>
          </cell>
          <cell r="G1638">
            <v>25</v>
          </cell>
          <cell r="H1638">
            <v>2</v>
          </cell>
          <cell r="I1638" t="str">
            <v>EUR</v>
          </cell>
          <cell r="J1638">
            <v>808.4</v>
          </cell>
          <cell r="K1638" t="str">
            <v>PZ</v>
          </cell>
          <cell r="L1638" t="str">
            <v>000000000000781711</v>
          </cell>
        </row>
        <row r="1639">
          <cell r="A1639">
            <v>786000</v>
          </cell>
          <cell r="B1639" t="str">
            <v>RUSTIA NT      SF</v>
          </cell>
          <cell r="D1639">
            <v>1000</v>
          </cell>
          <cell r="E1639" t="str">
            <v>P</v>
          </cell>
          <cell r="F1639" t="str">
            <v>RUSTIA</v>
          </cell>
          <cell r="G1639">
            <v>21</v>
          </cell>
          <cell r="H1639">
            <v>2</v>
          </cell>
          <cell r="I1639" t="str">
            <v>EUR</v>
          </cell>
          <cell r="J1639">
            <v>2300.92</v>
          </cell>
          <cell r="K1639" t="str">
            <v>TM</v>
          </cell>
          <cell r="L1639" t="str">
            <v>000000000000786000</v>
          </cell>
        </row>
        <row r="1640">
          <cell r="A1640">
            <v>786011</v>
          </cell>
          <cell r="B1640" t="str">
            <v>RUSTIA NT    180 KG  FS</v>
          </cell>
          <cell r="D1640">
            <v>180</v>
          </cell>
          <cell r="E1640" t="str">
            <v>P</v>
          </cell>
          <cell r="F1640" t="str">
            <v>RUSTIA</v>
          </cell>
          <cell r="G1640">
            <v>21</v>
          </cell>
          <cell r="H1640">
            <v>2</v>
          </cell>
          <cell r="I1640" t="str">
            <v>EUR</v>
          </cell>
          <cell r="J1640">
            <v>456.42</v>
          </cell>
          <cell r="K1640" t="str">
            <v>PZ</v>
          </cell>
          <cell r="L1640" t="str">
            <v>000000000000786011</v>
          </cell>
        </row>
        <row r="1641">
          <cell r="A1641">
            <v>789900</v>
          </cell>
          <cell r="B1641" t="str">
            <v>CLADIUM 400 S 40          SF</v>
          </cell>
          <cell r="D1641">
            <v>1000</v>
          </cell>
          <cell r="E1641" t="str">
            <v>P</v>
          </cell>
          <cell r="F1641" t="str">
            <v>CLADIUM</v>
          </cell>
          <cell r="G1641">
            <v>29</v>
          </cell>
          <cell r="H1641">
            <v>2</v>
          </cell>
          <cell r="I1641" t="str">
            <v>EUR</v>
          </cell>
          <cell r="J1641">
            <v>2932.2</v>
          </cell>
          <cell r="K1641" t="str">
            <v>TM</v>
          </cell>
          <cell r="L1641" t="str">
            <v>000000000000789900</v>
          </cell>
        </row>
        <row r="1642">
          <cell r="A1642">
            <v>789911</v>
          </cell>
          <cell r="B1642" t="str">
            <v>CLADIUM 400/S SAE 40 180 KG FS</v>
          </cell>
          <cell r="D1642">
            <v>180</v>
          </cell>
          <cell r="E1642" t="str">
            <v>P</v>
          </cell>
          <cell r="F1642" t="str">
            <v>CLADIUM</v>
          </cell>
          <cell r="G1642">
            <v>29</v>
          </cell>
          <cell r="H1642">
            <v>2</v>
          </cell>
          <cell r="I1642" t="str">
            <v>EUR</v>
          </cell>
          <cell r="J1642">
            <v>570.02</v>
          </cell>
          <cell r="K1642" t="str">
            <v>PZ</v>
          </cell>
          <cell r="L1642" t="str">
            <v>000000000000789911</v>
          </cell>
        </row>
        <row r="1643">
          <cell r="A1643">
            <v>790500</v>
          </cell>
          <cell r="B1643" t="str">
            <v>MDN                     SF</v>
          </cell>
          <cell r="D1643">
            <v>1000</v>
          </cell>
          <cell r="E1643" t="str">
            <v>P</v>
          </cell>
          <cell r="F1643" t="str">
            <v>SERIE 7000,ALTRI IND</v>
          </cell>
          <cell r="G1643">
            <v>25</v>
          </cell>
          <cell r="H1643">
            <v>2</v>
          </cell>
          <cell r="I1643" t="str">
            <v>EUR</v>
          </cell>
          <cell r="J1643">
            <v>2957.7</v>
          </cell>
          <cell r="K1643" t="str">
            <v>TM</v>
          </cell>
          <cell r="L1643" t="str">
            <v>000000000000790500</v>
          </cell>
        </row>
        <row r="1644">
          <cell r="A1644">
            <v>790511</v>
          </cell>
          <cell r="B1644" t="str">
            <v>MDN              180 KG FS</v>
          </cell>
          <cell r="D1644">
            <v>180</v>
          </cell>
          <cell r="E1644" t="str">
            <v>P</v>
          </cell>
          <cell r="F1644" t="str">
            <v>SERIE 7000,ALTRI IND</v>
          </cell>
          <cell r="G1644">
            <v>25</v>
          </cell>
          <cell r="H1644">
            <v>2</v>
          </cell>
          <cell r="I1644" t="str">
            <v>EUR</v>
          </cell>
          <cell r="J1644">
            <v>574.64</v>
          </cell>
          <cell r="K1644" t="str">
            <v>PZ</v>
          </cell>
          <cell r="L1644" t="str">
            <v>000000000000790511</v>
          </cell>
        </row>
        <row r="1645">
          <cell r="A1645">
            <v>791600</v>
          </cell>
          <cell r="B1645" t="str">
            <v>AGIP LSV 25             SF</v>
          </cell>
          <cell r="D1645">
            <v>1000</v>
          </cell>
          <cell r="E1645" t="str">
            <v>A</v>
          </cell>
          <cell r="F1645" t="str">
            <v>SERIE 7000,ALTRI IND</v>
          </cell>
          <cell r="G1645">
            <v>25</v>
          </cell>
          <cell r="H1645">
            <v>2</v>
          </cell>
          <cell r="I1645" t="str">
            <v>EUR</v>
          </cell>
          <cell r="J1645">
            <v>1430.66</v>
          </cell>
          <cell r="K1645" t="str">
            <v>TM</v>
          </cell>
          <cell r="L1645" t="str">
            <v>000000000000791600</v>
          </cell>
        </row>
        <row r="1646">
          <cell r="A1646">
            <v>791856</v>
          </cell>
          <cell r="B1646" t="str">
            <v>AQUAMET AF    LT 5   SE</v>
          </cell>
          <cell r="D1646">
            <v>5</v>
          </cell>
          <cell r="E1646" t="str">
            <v>A</v>
          </cell>
          <cell r="F1646" t="str">
            <v>ULEX,OEMETA,SMILAX</v>
          </cell>
          <cell r="G1646">
            <v>18</v>
          </cell>
          <cell r="H1646">
            <v>2</v>
          </cell>
          <cell r="I1646" t="str">
            <v>EUR</v>
          </cell>
          <cell r="J1646">
            <v>82.06</v>
          </cell>
          <cell r="K1646" t="str">
            <v>PZ</v>
          </cell>
          <cell r="L1646" t="str">
            <v>000000000000791856</v>
          </cell>
        </row>
        <row r="1647">
          <cell r="A1647">
            <v>791956</v>
          </cell>
          <cell r="B1647" t="str">
            <v>AQUAMET AFX   LT 5   SE</v>
          </cell>
          <cell r="D1647">
            <v>5</v>
          </cell>
          <cell r="E1647" t="str">
            <v>A</v>
          </cell>
          <cell r="F1647" t="str">
            <v>ULEX,OEMETA,SMILAX</v>
          </cell>
          <cell r="G1647">
            <v>18</v>
          </cell>
          <cell r="H1647">
            <v>2</v>
          </cell>
          <cell r="I1647" t="str">
            <v>EUR</v>
          </cell>
          <cell r="J1647">
            <v>38.659999999999997</v>
          </cell>
          <cell r="K1647" t="str">
            <v>PZ</v>
          </cell>
          <cell r="L1647" t="str">
            <v>000000000000791956</v>
          </cell>
        </row>
        <row r="1648">
          <cell r="A1648">
            <v>792100</v>
          </cell>
          <cell r="B1648" t="str">
            <v>AGIP 7921               SF</v>
          </cell>
          <cell r="D1648">
            <v>1000</v>
          </cell>
          <cell r="E1648" t="str">
            <v>A</v>
          </cell>
          <cell r="F1648" t="str">
            <v>SERIE 7000,ALTRI IND</v>
          </cell>
          <cell r="G1648">
            <v>25</v>
          </cell>
          <cell r="H1648">
            <v>2</v>
          </cell>
          <cell r="I1648" t="str">
            <v>EUR</v>
          </cell>
          <cell r="J1648">
            <v>3747.82</v>
          </cell>
          <cell r="K1648" t="str">
            <v>TM</v>
          </cell>
          <cell r="L1648" t="str">
            <v>000000000000792100</v>
          </cell>
        </row>
        <row r="1649">
          <cell r="A1649">
            <v>792114</v>
          </cell>
          <cell r="B1649" t="str">
            <v>AGIP 7921               FS</v>
          </cell>
          <cell r="D1649">
            <v>165</v>
          </cell>
          <cell r="E1649" t="str">
            <v>A</v>
          </cell>
          <cell r="F1649" t="str">
            <v>SERIE 7000,ALTRI IND</v>
          </cell>
          <cell r="G1649">
            <v>25</v>
          </cell>
          <cell r="H1649">
            <v>2</v>
          </cell>
          <cell r="I1649" t="str">
            <v>EUR</v>
          </cell>
          <cell r="J1649">
            <v>1021.7</v>
          </cell>
          <cell r="K1649" t="str">
            <v>PZ</v>
          </cell>
          <cell r="L1649" t="str">
            <v>000000000000792114</v>
          </cell>
        </row>
        <row r="1650">
          <cell r="A1650">
            <v>792142</v>
          </cell>
          <cell r="B1650" t="str">
            <v>AGIP 7921        KG 16  SE</v>
          </cell>
          <cell r="D1650">
            <v>16</v>
          </cell>
          <cell r="E1650" t="str">
            <v>A</v>
          </cell>
          <cell r="F1650" t="str">
            <v>SERIE 7000,ALTRI IND</v>
          </cell>
          <cell r="G1650">
            <v>25</v>
          </cell>
          <cell r="H1650">
            <v>2</v>
          </cell>
          <cell r="I1650" t="str">
            <v>EUR</v>
          </cell>
          <cell r="J1650">
            <v>112.51</v>
          </cell>
          <cell r="K1650" t="str">
            <v>PZ</v>
          </cell>
          <cell r="L1650" t="str">
            <v>000000000000792142</v>
          </cell>
        </row>
        <row r="1651">
          <cell r="A1651">
            <v>792900</v>
          </cell>
          <cell r="B1651" t="str">
            <v>ROTRA HY 80W/90         SF</v>
          </cell>
          <cell r="D1651">
            <v>1000</v>
          </cell>
          <cell r="E1651" t="str">
            <v>P</v>
          </cell>
          <cell r="F1651" t="str">
            <v>ROTRA</v>
          </cell>
          <cell r="G1651">
            <v>6</v>
          </cell>
          <cell r="H1651">
            <v>2</v>
          </cell>
          <cell r="I1651" t="str">
            <v>EUR</v>
          </cell>
          <cell r="J1651">
            <v>2232.4299999999998</v>
          </cell>
          <cell r="K1651" t="str">
            <v>TM</v>
          </cell>
          <cell r="L1651" t="str">
            <v>000000000000792900</v>
          </cell>
        </row>
        <row r="1652">
          <cell r="A1652">
            <v>792911</v>
          </cell>
          <cell r="B1652" t="str">
            <v>ROTRA HY 80W/90  180 KG FS</v>
          </cell>
          <cell r="D1652">
            <v>180</v>
          </cell>
          <cell r="E1652" t="str">
            <v>P</v>
          </cell>
          <cell r="F1652" t="str">
            <v>ROTRA</v>
          </cell>
          <cell r="G1652">
            <v>6</v>
          </cell>
          <cell r="H1652">
            <v>2</v>
          </cell>
          <cell r="I1652" t="str">
            <v>EUR</v>
          </cell>
          <cell r="J1652">
            <v>444.1</v>
          </cell>
          <cell r="K1652" t="str">
            <v>PZ</v>
          </cell>
          <cell r="L1652" t="str">
            <v>000000000000792911</v>
          </cell>
        </row>
        <row r="1653">
          <cell r="A1653">
            <v>792923</v>
          </cell>
          <cell r="B1653" t="str">
            <v>ROTRA HY 80W/90  850 KG CV</v>
          </cell>
          <cell r="D1653">
            <v>850</v>
          </cell>
          <cell r="E1653" t="str">
            <v>P</v>
          </cell>
          <cell r="F1653" t="str">
            <v>ROTRA</v>
          </cell>
          <cell r="G1653">
            <v>6</v>
          </cell>
          <cell r="H1653">
            <v>2</v>
          </cell>
          <cell r="I1653" t="str">
            <v>EUR</v>
          </cell>
          <cell r="J1653">
            <v>2089</v>
          </cell>
          <cell r="K1653" t="str">
            <v>PZ</v>
          </cell>
          <cell r="L1653" t="str">
            <v>000000000000792923</v>
          </cell>
          <cell r="N1653">
            <v>1.2289821999999999</v>
          </cell>
          <cell r="O1653">
            <v>2089</v>
          </cell>
        </row>
        <row r="1654">
          <cell r="A1654">
            <v>792940</v>
          </cell>
          <cell r="B1654" t="str">
            <v>ROTRA HY 80W/90   18 KG SE</v>
          </cell>
          <cell r="D1654">
            <v>18</v>
          </cell>
          <cell r="E1654" t="str">
            <v>P</v>
          </cell>
          <cell r="F1654" t="str">
            <v>ROTRA</v>
          </cell>
          <cell r="G1654">
            <v>6</v>
          </cell>
          <cell r="H1654">
            <v>2</v>
          </cell>
          <cell r="I1654" t="str">
            <v>EUR</v>
          </cell>
          <cell r="J1654">
            <v>47.73</v>
          </cell>
          <cell r="K1654" t="str">
            <v>PZ</v>
          </cell>
          <cell r="L1654" t="str">
            <v>000000000000792940</v>
          </cell>
        </row>
        <row r="1655">
          <cell r="A1655">
            <v>793100</v>
          </cell>
          <cell r="B1655" t="str">
            <v>ROTRA MP DB 85W90       SF</v>
          </cell>
          <cell r="D1655">
            <v>1000</v>
          </cell>
          <cell r="E1655" t="str">
            <v>P</v>
          </cell>
          <cell r="F1655" t="str">
            <v>ROTRA</v>
          </cell>
          <cell r="G1655">
            <v>6</v>
          </cell>
          <cell r="H1655">
            <v>2</v>
          </cell>
          <cell r="I1655" t="str">
            <v>EUR</v>
          </cell>
          <cell r="J1655">
            <v>2529.3200000000002</v>
          </cell>
          <cell r="K1655" t="str">
            <v>TM</v>
          </cell>
          <cell r="L1655" t="str">
            <v>000000000000793100</v>
          </cell>
        </row>
        <row r="1656">
          <cell r="A1656">
            <v>793111</v>
          </cell>
          <cell r="B1656" t="str">
            <v>ROTRA MP DB 85W-90   180 Kg.   FS</v>
          </cell>
          <cell r="D1656">
            <v>180</v>
          </cell>
          <cell r="E1656" t="str">
            <v>P</v>
          </cell>
          <cell r="F1656" t="str">
            <v>ROTRA</v>
          </cell>
          <cell r="G1656">
            <v>6</v>
          </cell>
          <cell r="H1656">
            <v>2</v>
          </cell>
          <cell r="I1656" t="str">
            <v>EUR</v>
          </cell>
          <cell r="J1656">
            <v>497.54</v>
          </cell>
          <cell r="K1656" t="str">
            <v>PZ</v>
          </cell>
          <cell r="L1656" t="str">
            <v>000000000000793111</v>
          </cell>
        </row>
        <row r="1657">
          <cell r="A1657">
            <v>793123</v>
          </cell>
          <cell r="B1657" t="str">
            <v>ROTRA MP DB 85/90 KG850 CV</v>
          </cell>
          <cell r="D1657">
            <v>850</v>
          </cell>
          <cell r="E1657" t="str">
            <v>P</v>
          </cell>
          <cell r="F1657" t="str">
            <v>ROTRA</v>
          </cell>
          <cell r="G1657">
            <v>6</v>
          </cell>
          <cell r="H1657">
            <v>2</v>
          </cell>
          <cell r="I1657" t="str">
            <v>EUR</v>
          </cell>
          <cell r="J1657">
            <v>2352.58</v>
          </cell>
          <cell r="K1657" t="str">
            <v>PZ</v>
          </cell>
          <cell r="L1657" t="str">
            <v>000000000000793123</v>
          </cell>
        </row>
        <row r="1658">
          <cell r="A1658">
            <v>793130</v>
          </cell>
          <cell r="B1658" t="str">
            <v>ROTRA MP DB 85W/90 48 KG FT</v>
          </cell>
          <cell r="D1658">
            <v>48</v>
          </cell>
          <cell r="E1658" t="str">
            <v>P</v>
          </cell>
          <cell r="F1658" t="str">
            <v>ROTRA</v>
          </cell>
          <cell r="G1658">
            <v>6</v>
          </cell>
          <cell r="H1658">
            <v>2</v>
          </cell>
          <cell r="I1658" t="str">
            <v>EUR</v>
          </cell>
          <cell r="J1658">
            <v>144.01</v>
          </cell>
          <cell r="K1658" t="str">
            <v>PZ</v>
          </cell>
          <cell r="L1658" t="str">
            <v>000000000000793130</v>
          </cell>
        </row>
        <row r="1659">
          <cell r="A1659">
            <v>793140</v>
          </cell>
          <cell r="B1659" t="str">
            <v>ROTRA MP DB 85W/90 18 KG SE</v>
          </cell>
          <cell r="D1659">
            <v>18</v>
          </cell>
          <cell r="E1659" t="str">
            <v>P</v>
          </cell>
          <cell r="F1659" t="str">
            <v>ROTRA</v>
          </cell>
          <cell r="G1659">
            <v>6</v>
          </cell>
          <cell r="H1659">
            <v>2</v>
          </cell>
          <cell r="I1659" t="str">
            <v>EUR</v>
          </cell>
          <cell r="J1659">
            <v>53.43</v>
          </cell>
          <cell r="K1659" t="str">
            <v>PZ</v>
          </cell>
          <cell r="L1659" t="str">
            <v>000000000000793140</v>
          </cell>
        </row>
        <row r="1660">
          <cell r="A1660">
            <v>793600</v>
          </cell>
          <cell r="B1660" t="str">
            <v>ANTIFREEZE PLUS         SF</v>
          </cell>
          <cell r="D1660">
            <v>1000</v>
          </cell>
          <cell r="E1660" t="str">
            <v>A</v>
          </cell>
          <cell r="F1660" t="str">
            <v>Antifreeze</v>
          </cell>
          <cell r="G1660">
            <v>8</v>
          </cell>
          <cell r="H1660">
            <v>3.5</v>
          </cell>
          <cell r="I1660" t="str">
            <v>EUR</v>
          </cell>
          <cell r="J1660">
            <v>3028.66</v>
          </cell>
          <cell r="K1660" t="str">
            <v>TM</v>
          </cell>
          <cell r="L1660" t="str">
            <v>000000000000793600</v>
          </cell>
        </row>
        <row r="1661">
          <cell r="A1661">
            <v>793618</v>
          </cell>
          <cell r="B1661" t="str">
            <v>ANTIFREEZE PLUS  KG200  FS</v>
          </cell>
          <cell r="D1661">
            <v>200</v>
          </cell>
          <cell r="E1661" t="str">
            <v>A</v>
          </cell>
          <cell r="F1661" t="str">
            <v>Antifreeze</v>
          </cell>
          <cell r="G1661">
            <v>8</v>
          </cell>
          <cell r="H1661">
            <v>3.5</v>
          </cell>
          <cell r="I1661" t="str">
            <v>EUR</v>
          </cell>
          <cell r="J1661">
            <v>682.9</v>
          </cell>
          <cell r="K1661" t="str">
            <v>PZ</v>
          </cell>
          <cell r="L1661" t="str">
            <v>000000000000793618</v>
          </cell>
        </row>
        <row r="1662">
          <cell r="A1662">
            <v>793623</v>
          </cell>
          <cell r="B1662" t="str">
            <v>ANTIFREEZE PLUS    850 KG CV</v>
          </cell>
          <cell r="D1662">
            <v>850</v>
          </cell>
          <cell r="E1662" t="str">
            <v>A</v>
          </cell>
          <cell r="F1662" t="str">
            <v>Antifreeze</v>
          </cell>
          <cell r="G1662">
            <v>8</v>
          </cell>
          <cell r="H1662">
            <v>3.5</v>
          </cell>
          <cell r="I1662" t="str">
            <v>EUR</v>
          </cell>
          <cell r="J1662">
            <v>2929.3</v>
          </cell>
          <cell r="K1662" t="str">
            <v>PZ</v>
          </cell>
          <cell r="L1662" t="str">
            <v>000000000000793623</v>
          </cell>
        </row>
        <row r="1663">
          <cell r="A1663">
            <v>793630</v>
          </cell>
          <cell r="B1663" t="str">
            <v>ANTIFREEZE PLUS 54 KG FT</v>
          </cell>
          <cell r="D1663">
            <v>54</v>
          </cell>
          <cell r="E1663" t="str">
            <v>A</v>
          </cell>
          <cell r="F1663" t="str">
            <v>Antifreeze</v>
          </cell>
          <cell r="G1663">
            <v>8</v>
          </cell>
          <cell r="H1663">
            <v>3.5</v>
          </cell>
          <cell r="I1663" t="str">
            <v>EUR</v>
          </cell>
          <cell r="J1663">
            <v>204.51</v>
          </cell>
          <cell r="K1663" t="str">
            <v>PZ</v>
          </cell>
          <cell r="L1663" t="str">
            <v>000000000000793630</v>
          </cell>
        </row>
        <row r="1664">
          <cell r="A1664">
            <v>793648</v>
          </cell>
          <cell r="B1664" t="str">
            <v>ANTIFREEZE PLUS 20 KG SE</v>
          </cell>
          <cell r="D1664">
            <v>20</v>
          </cell>
          <cell r="E1664" t="str">
            <v>A</v>
          </cell>
          <cell r="F1664" t="str">
            <v>Antifreeze</v>
          </cell>
          <cell r="G1664">
            <v>8</v>
          </cell>
          <cell r="H1664">
            <v>3.5</v>
          </cell>
          <cell r="I1664" t="str">
            <v>EUR</v>
          </cell>
          <cell r="J1664">
            <v>75.02</v>
          </cell>
          <cell r="K1664" t="str">
            <v>PZ</v>
          </cell>
          <cell r="L1664" t="str">
            <v>000000000000793648</v>
          </cell>
        </row>
        <row r="1665">
          <cell r="A1665">
            <v>794200</v>
          </cell>
          <cell r="B1665" t="str">
            <v>CELTIS 903/RA           SF</v>
          </cell>
          <cell r="D1665">
            <v>1000</v>
          </cell>
          <cell r="E1665" t="str">
            <v>P</v>
          </cell>
          <cell r="F1665" t="str">
            <v>CELTIS</v>
          </cell>
          <cell r="G1665">
            <v>35</v>
          </cell>
          <cell r="H1665">
            <v>2</v>
          </cell>
          <cell r="I1665" t="str">
            <v>EUR</v>
          </cell>
          <cell r="J1665">
            <v>1297.3399999999999</v>
          </cell>
          <cell r="K1665" t="str">
            <v>TM</v>
          </cell>
          <cell r="L1665" t="str">
            <v>000000000000794200</v>
          </cell>
        </row>
        <row r="1666">
          <cell r="A1666">
            <v>797000</v>
          </cell>
          <cell r="B1666" t="str">
            <v>GREASE NF 1             SF</v>
          </cell>
          <cell r="D1666">
            <v>1000</v>
          </cell>
          <cell r="E1666" t="str">
            <v>P</v>
          </cell>
          <cell r="F1666" t="str">
            <v>GRASSI INDUSTRIA</v>
          </cell>
          <cell r="G1666">
            <v>23</v>
          </cell>
          <cell r="H1666">
            <v>2</v>
          </cell>
          <cell r="I1666" t="str">
            <v>EUR</v>
          </cell>
          <cell r="J1666">
            <v>2436.23</v>
          </cell>
          <cell r="K1666" t="str">
            <v>TM</v>
          </cell>
          <cell r="L1666" t="str">
            <v>000000000000797000</v>
          </cell>
        </row>
        <row r="1667">
          <cell r="A1667">
            <v>797025</v>
          </cell>
          <cell r="B1667" t="str">
            <v>GREASE NF 1      KG 180 FS</v>
          </cell>
          <cell r="D1667">
            <v>180</v>
          </cell>
          <cell r="E1667" t="str">
            <v>P</v>
          </cell>
          <cell r="F1667" t="str">
            <v>GRASSI INDUSTRIA</v>
          </cell>
          <cell r="G1667">
            <v>23</v>
          </cell>
          <cell r="H1667">
            <v>2</v>
          </cell>
          <cell r="I1667" t="str">
            <v>EUR</v>
          </cell>
          <cell r="J1667">
            <v>504.21</v>
          </cell>
          <cell r="K1667" t="str">
            <v>PZ</v>
          </cell>
          <cell r="L1667" t="str">
            <v>000000000000797025</v>
          </cell>
        </row>
        <row r="1668">
          <cell r="A1668">
            <v>798900</v>
          </cell>
          <cell r="B1668" t="str">
            <v>ITE 360/G               SF</v>
          </cell>
          <cell r="D1668">
            <v>1000</v>
          </cell>
          <cell r="E1668" t="str">
            <v>A</v>
          </cell>
          <cell r="F1668" t="str">
            <v>ITE, OBI</v>
          </cell>
          <cell r="G1668">
            <v>24</v>
          </cell>
          <cell r="H1668">
            <v>2</v>
          </cell>
          <cell r="I1668" t="str">
            <v>EUR</v>
          </cell>
          <cell r="J1668">
            <v>2230.66</v>
          </cell>
          <cell r="K1668" t="str">
            <v>TM</v>
          </cell>
          <cell r="L1668" t="str">
            <v>000000000000798900</v>
          </cell>
        </row>
        <row r="1669">
          <cell r="A1669">
            <v>798911</v>
          </cell>
          <cell r="B1669" t="str">
            <v>ITE 360/G    KG.180</v>
          </cell>
          <cell r="D1669">
            <v>180</v>
          </cell>
          <cell r="E1669" t="str">
            <v>A</v>
          </cell>
          <cell r="F1669" t="str">
            <v>ITE, OBI</v>
          </cell>
          <cell r="G1669">
            <v>24</v>
          </cell>
          <cell r="H1669">
            <v>2</v>
          </cell>
          <cell r="I1669" t="str">
            <v>EUR</v>
          </cell>
          <cell r="J1669">
            <v>429.44</v>
          </cell>
          <cell r="K1669" t="str">
            <v>PZ</v>
          </cell>
          <cell r="L1669" t="str">
            <v>000000000000798911</v>
          </cell>
        </row>
        <row r="1670">
          <cell r="A1670">
            <v>799900</v>
          </cell>
          <cell r="B1670" t="str">
            <v>AGIP ITE 360 P          SF</v>
          </cell>
          <cell r="D1670">
            <v>1000</v>
          </cell>
          <cell r="E1670" t="str">
            <v>A</v>
          </cell>
          <cell r="F1670" t="str">
            <v>ITE, OBI</v>
          </cell>
          <cell r="G1670">
            <v>24</v>
          </cell>
          <cell r="H1670">
            <v>2</v>
          </cell>
          <cell r="I1670" t="str">
            <v>EUR</v>
          </cell>
          <cell r="J1670">
            <v>890.66</v>
          </cell>
          <cell r="K1670" t="str">
            <v>TM</v>
          </cell>
          <cell r="L1670" t="str">
            <v>000000000000799900</v>
          </cell>
        </row>
        <row r="1671">
          <cell r="A1671">
            <v>800091</v>
          </cell>
          <cell r="B1671" t="str">
            <v>eni i-Sint MIX 2(1016 1017 1021) 12X1 LT</v>
          </cell>
          <cell r="D1671">
            <v>10.535</v>
          </cell>
          <cell r="E1671" t="str">
            <v>P</v>
          </cell>
          <cell r="F1671" t="str">
            <v>Lubr. Specializzata</v>
          </cell>
          <cell r="G1671">
            <v>50</v>
          </cell>
          <cell r="H1671">
            <v>3</v>
          </cell>
          <cell r="I1671" t="str">
            <v>EUR</v>
          </cell>
          <cell r="J1671">
            <v>74</v>
          </cell>
          <cell r="K1671" t="str">
            <v>PZ</v>
          </cell>
          <cell r="L1671" t="str">
            <v>000000000000800091</v>
          </cell>
          <cell r="N1671">
            <v>2.3377871333333333</v>
          </cell>
          <cell r="O1671">
            <v>74</v>
          </cell>
        </row>
        <row r="1672">
          <cell r="A1672">
            <v>801500</v>
          </cell>
          <cell r="B1672" t="str">
            <v>SMO SG/CE 20W/50        SF</v>
          </cell>
          <cell r="D1672">
            <v>1000</v>
          </cell>
          <cell r="E1672" t="str">
            <v>P</v>
          </cell>
          <cell r="F1672" t="str">
            <v>Altri auto</v>
          </cell>
          <cell r="G1672">
            <v>2</v>
          </cell>
          <cell r="H1672">
            <v>2</v>
          </cell>
          <cell r="I1672" t="str">
            <v>EUR</v>
          </cell>
          <cell r="J1672">
            <v>1897.38</v>
          </cell>
          <cell r="K1672" t="str">
            <v>TM</v>
          </cell>
          <cell r="L1672" t="str">
            <v>000000000000801500</v>
          </cell>
        </row>
        <row r="1673">
          <cell r="A1673">
            <v>801570</v>
          </cell>
          <cell r="B1673" t="str">
            <v>SMO SG/CE 20W/50 24X1 LTBA</v>
          </cell>
          <cell r="D1673">
            <v>21.36</v>
          </cell>
          <cell r="E1673" t="str">
            <v>P</v>
          </cell>
          <cell r="F1673" t="str">
            <v>Altri auto</v>
          </cell>
          <cell r="G1673">
            <v>2</v>
          </cell>
          <cell r="H1673">
            <v>2</v>
          </cell>
          <cell r="I1673" t="str">
            <v>EUR</v>
          </cell>
          <cell r="J1673">
            <v>50.32</v>
          </cell>
          <cell r="K1673" t="str">
            <v>PZ</v>
          </cell>
          <cell r="L1673" t="str">
            <v>000000000000801570</v>
          </cell>
        </row>
        <row r="1674">
          <cell r="A1674">
            <v>801600</v>
          </cell>
          <cell r="B1674" t="str">
            <v>FORMULA DIESEL 20W/50   SF</v>
          </cell>
          <cell r="D1674">
            <v>1000</v>
          </cell>
          <cell r="E1674" t="str">
            <v>P</v>
          </cell>
          <cell r="F1674" t="str">
            <v>DIESEL ALTRI</v>
          </cell>
          <cell r="G1674">
            <v>5</v>
          </cell>
          <cell r="H1674">
            <v>2</v>
          </cell>
          <cell r="I1674" t="str">
            <v>EUR</v>
          </cell>
          <cell r="J1674">
            <v>2090.8000000000002</v>
          </cell>
          <cell r="K1674" t="str">
            <v>TM</v>
          </cell>
          <cell r="L1674" t="str">
            <v>000000000000801600</v>
          </cell>
        </row>
        <row r="1675">
          <cell r="A1675">
            <v>801611</v>
          </cell>
          <cell r="B1675" t="str">
            <v>FORMULA DIESEL 20W/50   KG 180 FS</v>
          </cell>
          <cell r="D1675">
            <v>180</v>
          </cell>
          <cell r="E1675" t="str">
            <v>P</v>
          </cell>
          <cell r="F1675" t="str">
            <v>DIESEL ALTRI</v>
          </cell>
          <cell r="G1675">
            <v>5</v>
          </cell>
          <cell r="H1675">
            <v>2</v>
          </cell>
          <cell r="I1675" t="str">
            <v>EUR</v>
          </cell>
          <cell r="J1675">
            <v>418.57</v>
          </cell>
          <cell r="K1675" t="str">
            <v>PZ</v>
          </cell>
          <cell r="L1675" t="str">
            <v>000000000000801611</v>
          </cell>
        </row>
        <row r="1676">
          <cell r="A1676">
            <v>805800</v>
          </cell>
          <cell r="B1676" t="str">
            <v>CLADIUM 140 S SAE 40  SF</v>
          </cell>
          <cell r="D1676">
            <v>1000</v>
          </cell>
          <cell r="E1676" t="str">
            <v>P</v>
          </cell>
          <cell r="F1676" t="str">
            <v>CLADIUM</v>
          </cell>
          <cell r="G1676">
            <v>29</v>
          </cell>
          <cell r="H1676">
            <v>2</v>
          </cell>
          <cell r="I1676" t="str">
            <v>EUR</v>
          </cell>
          <cell r="J1676">
            <v>2038</v>
          </cell>
          <cell r="K1676" t="str">
            <v>TM</v>
          </cell>
          <cell r="L1676" t="str">
            <v>000000000000805800</v>
          </cell>
        </row>
        <row r="1677">
          <cell r="A1677">
            <v>805811</v>
          </cell>
          <cell r="B1677" t="str">
            <v>CLADIUM 140 S SAE 40  180KG FS</v>
          </cell>
          <cell r="D1677">
            <v>180</v>
          </cell>
          <cell r="E1677" t="str">
            <v>P</v>
          </cell>
          <cell r="F1677" t="str">
            <v>CLADIUM</v>
          </cell>
          <cell r="G1677">
            <v>29</v>
          </cell>
          <cell r="H1677">
            <v>2</v>
          </cell>
          <cell r="I1677" t="str">
            <v>EUR</v>
          </cell>
          <cell r="J1677">
            <v>409.07</v>
          </cell>
          <cell r="K1677" t="str">
            <v>PZ</v>
          </cell>
          <cell r="L1677" t="str">
            <v>000000000000805811</v>
          </cell>
        </row>
        <row r="1678">
          <cell r="A1678">
            <v>805823</v>
          </cell>
          <cell r="B1678" t="str">
            <v>CLADIUM 140 S SAE 40  850KG CV</v>
          </cell>
          <cell r="D1678">
            <v>850</v>
          </cell>
          <cell r="E1678" t="str">
            <v>P</v>
          </cell>
          <cell r="F1678" t="str">
            <v>CLADIUM</v>
          </cell>
          <cell r="G1678">
            <v>29</v>
          </cell>
          <cell r="H1678">
            <v>2</v>
          </cell>
          <cell r="I1678" t="str">
            <v>EUR</v>
          </cell>
          <cell r="J1678">
            <v>1935.01</v>
          </cell>
          <cell r="K1678" t="str">
            <v>PZ</v>
          </cell>
          <cell r="L1678" t="str">
            <v>000000000000805823</v>
          </cell>
        </row>
        <row r="1679">
          <cell r="A1679">
            <v>821900</v>
          </cell>
          <cell r="B1679" t="str">
            <v>FLASH 2T                SF</v>
          </cell>
          <cell r="D1679">
            <v>1000</v>
          </cell>
          <cell r="E1679" t="str">
            <v>P</v>
          </cell>
          <cell r="F1679" t="str">
            <v>Linea Moto</v>
          </cell>
          <cell r="G1679">
            <v>28</v>
          </cell>
          <cell r="H1679">
            <v>3.5</v>
          </cell>
          <cell r="I1679" t="str">
            <v>EUR</v>
          </cell>
          <cell r="J1679">
            <v>2963.52</v>
          </cell>
          <cell r="K1679" t="str">
            <v>TM</v>
          </cell>
          <cell r="L1679" t="str">
            <v>000000000000821900</v>
          </cell>
        </row>
        <row r="1680">
          <cell r="A1680">
            <v>821991</v>
          </cell>
          <cell r="B1680" t="str">
            <v>FLASH 2T      12X1 LT TA</v>
          </cell>
          <cell r="D1680">
            <v>10.535</v>
          </cell>
          <cell r="E1680" t="str">
            <v>P</v>
          </cell>
          <cell r="F1680" t="str">
            <v>Linea Moto</v>
          </cell>
          <cell r="G1680">
            <v>28</v>
          </cell>
          <cell r="H1680">
            <v>3.5</v>
          </cell>
          <cell r="I1680" t="str">
            <v>EUR</v>
          </cell>
          <cell r="J1680">
            <v>42.64</v>
          </cell>
          <cell r="K1680" t="str">
            <v>PZ</v>
          </cell>
          <cell r="L1680" t="str">
            <v>000000000000821991</v>
          </cell>
        </row>
        <row r="1681">
          <cell r="A1681">
            <v>850500</v>
          </cell>
          <cell r="B1681" t="str">
            <v>CHELIA TD  20W/40       SF</v>
          </cell>
          <cell r="D1681">
            <v>1000</v>
          </cell>
          <cell r="E1681" t="str">
            <v>P</v>
          </cell>
          <cell r="F1681" t="str">
            <v>S.DIESEL, SIGMA TURB</v>
          </cell>
          <cell r="G1681">
            <v>3</v>
          </cell>
          <cell r="H1681">
            <v>2</v>
          </cell>
          <cell r="I1681" t="str">
            <v>EUR</v>
          </cell>
          <cell r="J1681">
            <v>2060.21</v>
          </cell>
          <cell r="K1681" t="str">
            <v>TM</v>
          </cell>
          <cell r="L1681" t="str">
            <v>000000000000850500</v>
          </cell>
        </row>
        <row r="1682">
          <cell r="A1682">
            <v>850530</v>
          </cell>
          <cell r="B1682" t="str">
            <v>CHELIA TD 20W/40  50 KG FS</v>
          </cell>
          <cell r="D1682">
            <v>50</v>
          </cell>
          <cell r="E1682" t="str">
            <v>P</v>
          </cell>
          <cell r="F1682" t="str">
            <v>S.DIESEL, SIGMA TURB</v>
          </cell>
          <cell r="G1682">
            <v>3</v>
          </cell>
          <cell r="H1682">
            <v>2</v>
          </cell>
          <cell r="I1682" t="str">
            <v>EUR</v>
          </cell>
          <cell r="J1682">
            <v>129.22</v>
          </cell>
          <cell r="K1682" t="str">
            <v>PZ</v>
          </cell>
          <cell r="L1682" t="str">
            <v>000000000000850530</v>
          </cell>
        </row>
        <row r="1683">
          <cell r="A1683">
            <v>851230</v>
          </cell>
          <cell r="B1683" t="str">
            <v>NAFTAL TISKA HVI 46  60 LT FS</v>
          </cell>
          <cell r="D1683">
            <v>50</v>
          </cell>
          <cell r="E1683" t="str">
            <v>P</v>
          </cell>
          <cell r="F1683" t="str">
            <v>Acer,Arnica,ROTRAATF</v>
          </cell>
          <cell r="G1683">
            <v>11</v>
          </cell>
          <cell r="H1683">
            <v>2</v>
          </cell>
          <cell r="I1683" t="str">
            <v>EUR</v>
          </cell>
          <cell r="J1683">
            <v>122.24</v>
          </cell>
          <cell r="K1683" t="str">
            <v>PZ</v>
          </cell>
          <cell r="L1683" t="str">
            <v>000000000000851230</v>
          </cell>
        </row>
        <row r="1684">
          <cell r="A1684">
            <v>851330</v>
          </cell>
          <cell r="B1684" t="str">
            <v>NAFTAL TASSILIA EP 90 60 LT  FS</v>
          </cell>
          <cell r="D1684">
            <v>50</v>
          </cell>
          <cell r="E1684" t="str">
            <v>P</v>
          </cell>
          <cell r="F1684" t="str">
            <v>ROTRA</v>
          </cell>
          <cell r="G1684">
            <v>6</v>
          </cell>
          <cell r="H1684">
            <v>2</v>
          </cell>
          <cell r="I1684" t="str">
            <v>EUR</v>
          </cell>
          <cell r="J1684">
            <v>149.66</v>
          </cell>
          <cell r="K1684" t="str">
            <v>PZ</v>
          </cell>
          <cell r="L1684" t="str">
            <v>000000000000851330</v>
          </cell>
        </row>
        <row r="1685">
          <cell r="A1685">
            <v>851430</v>
          </cell>
          <cell r="B1685" t="str">
            <v>NAFTAL TASSILIA EP 140 60 LT FS</v>
          </cell>
          <cell r="D1685">
            <v>50</v>
          </cell>
          <cell r="E1685" t="str">
            <v>P</v>
          </cell>
          <cell r="F1685" t="str">
            <v>ROTRA</v>
          </cell>
          <cell r="G1685">
            <v>6</v>
          </cell>
          <cell r="H1685">
            <v>2</v>
          </cell>
          <cell r="I1685" t="str">
            <v>EUR</v>
          </cell>
          <cell r="J1685">
            <v>159.38</v>
          </cell>
          <cell r="K1685" t="str">
            <v>PZ</v>
          </cell>
          <cell r="L1685" t="str">
            <v>000000000000851430</v>
          </cell>
        </row>
        <row r="1686">
          <cell r="A1686">
            <v>851554</v>
          </cell>
          <cell r="B1686" t="str">
            <v>NAFTAL TESSALA EP 0  KG 18 SE</v>
          </cell>
          <cell r="D1686">
            <v>18</v>
          </cell>
          <cell r="E1686" t="str">
            <v>P</v>
          </cell>
          <cell r="F1686" t="str">
            <v>GRASSI INDUSTRIA</v>
          </cell>
          <cell r="G1686">
            <v>23</v>
          </cell>
          <cell r="H1686">
            <v>2</v>
          </cell>
          <cell r="I1686" t="str">
            <v>EUR</v>
          </cell>
          <cell r="J1686">
            <v>50.18</v>
          </cell>
          <cell r="K1686" t="str">
            <v>PZ</v>
          </cell>
          <cell r="L1686" t="str">
            <v>000000000000851554</v>
          </cell>
        </row>
        <row r="1687">
          <cell r="A1687">
            <v>851654</v>
          </cell>
          <cell r="B1687" t="str">
            <v>NAFTAL TESSALA EP1  18 KG SE</v>
          </cell>
          <cell r="D1687">
            <v>18</v>
          </cell>
          <cell r="E1687" t="str">
            <v>P</v>
          </cell>
          <cell r="F1687" t="str">
            <v>GRASSI INDUSTRIA</v>
          </cell>
          <cell r="G1687">
            <v>23</v>
          </cell>
          <cell r="H1687">
            <v>2</v>
          </cell>
          <cell r="I1687" t="str">
            <v>EUR</v>
          </cell>
          <cell r="J1687">
            <v>50.97</v>
          </cell>
          <cell r="K1687" t="str">
            <v>PZ</v>
          </cell>
          <cell r="L1687" t="str">
            <v>000000000000851654</v>
          </cell>
        </row>
        <row r="1688">
          <cell r="A1688">
            <v>851700</v>
          </cell>
          <cell r="B1688" t="str">
            <v>NAFTAL TESSALA EP  2           SF</v>
          </cell>
          <cell r="D1688">
            <v>1000</v>
          </cell>
          <cell r="E1688" t="str">
            <v>P</v>
          </cell>
          <cell r="F1688" t="str">
            <v>GRASSI INDUSTRIA</v>
          </cell>
          <cell r="G1688">
            <v>23</v>
          </cell>
          <cell r="H1688">
            <v>2</v>
          </cell>
          <cell r="I1688" t="str">
            <v>EUR</v>
          </cell>
          <cell r="J1688">
            <v>2763.56</v>
          </cell>
          <cell r="K1688" t="str">
            <v>TM</v>
          </cell>
          <cell r="L1688" t="str">
            <v>000000000000851700</v>
          </cell>
        </row>
        <row r="1689">
          <cell r="A1689">
            <v>851754</v>
          </cell>
          <cell r="B1689" t="str">
            <v>NAFTAL TESSALA EP 2  KG 18 SE</v>
          </cell>
          <cell r="D1689">
            <v>18</v>
          </cell>
          <cell r="E1689" t="str">
            <v>P</v>
          </cell>
          <cell r="F1689" t="str">
            <v>GRASSI INDUSTRIA</v>
          </cell>
          <cell r="G1689">
            <v>23</v>
          </cell>
          <cell r="H1689">
            <v>2</v>
          </cell>
          <cell r="I1689" t="str">
            <v>EUR</v>
          </cell>
          <cell r="J1689">
            <v>54.28</v>
          </cell>
          <cell r="K1689" t="str">
            <v>PZ</v>
          </cell>
          <cell r="L1689" t="str">
            <v>000000000000851754</v>
          </cell>
        </row>
        <row r="1690">
          <cell r="A1690">
            <v>853500</v>
          </cell>
          <cell r="B1690" t="str">
            <v>SUPER PLUS MOTOR OIL 15W40      SF</v>
          </cell>
          <cell r="D1690">
            <v>1000</v>
          </cell>
          <cell r="E1690" t="str">
            <v>P</v>
          </cell>
          <cell r="F1690" t="str">
            <v>Altri auto</v>
          </cell>
          <cell r="G1690">
            <v>2</v>
          </cell>
          <cell r="H1690">
            <v>2</v>
          </cell>
          <cell r="I1690" t="str">
            <v>EUR</v>
          </cell>
          <cell r="J1690">
            <v>2265.41</v>
          </cell>
          <cell r="K1690" t="str">
            <v>TM</v>
          </cell>
          <cell r="L1690" t="str">
            <v>000000000000853500</v>
          </cell>
        </row>
        <row r="1691">
          <cell r="A1691">
            <v>853600</v>
          </cell>
          <cell r="B1691" t="str">
            <v>F1 SMO15W40 EXP         SF</v>
          </cell>
          <cell r="D1691">
            <v>1000</v>
          </cell>
          <cell r="E1691" t="str">
            <v>P</v>
          </cell>
          <cell r="F1691" t="str">
            <v>Altri auto</v>
          </cell>
          <cell r="G1691">
            <v>2</v>
          </cell>
          <cell r="H1691">
            <v>2</v>
          </cell>
          <cell r="I1691" t="str">
            <v>EUR</v>
          </cell>
          <cell r="J1691">
            <v>2265.41</v>
          </cell>
          <cell r="K1691" t="str">
            <v>TM</v>
          </cell>
          <cell r="L1691" t="str">
            <v>000000000000853600</v>
          </cell>
        </row>
        <row r="1692">
          <cell r="A1692">
            <v>853631</v>
          </cell>
          <cell r="B1692" t="str">
            <v>F1 SMO15W40 EXP  180 KG FS</v>
          </cell>
          <cell r="D1692">
            <v>180</v>
          </cell>
          <cell r="E1692" t="str">
            <v>P</v>
          </cell>
          <cell r="F1692" t="str">
            <v>Altri auto</v>
          </cell>
          <cell r="G1692">
            <v>2</v>
          </cell>
          <cell r="H1692">
            <v>2</v>
          </cell>
          <cell r="I1692" t="str">
            <v>EUR</v>
          </cell>
          <cell r="J1692">
            <v>456.73</v>
          </cell>
          <cell r="K1692" t="str">
            <v>PZ</v>
          </cell>
          <cell r="L1692" t="str">
            <v>000000000000853631</v>
          </cell>
        </row>
        <row r="1693">
          <cell r="A1693">
            <v>853691</v>
          </cell>
          <cell r="B1693" t="str">
            <v>F.1 SUPERMOTOROIL (EXP)15W-40 12X1 LT TA</v>
          </cell>
          <cell r="D1693">
            <v>10.535</v>
          </cell>
          <cell r="E1693" t="str">
            <v>P</v>
          </cell>
          <cell r="F1693" t="str">
            <v>Altri auto</v>
          </cell>
          <cell r="G1693">
            <v>2</v>
          </cell>
          <cell r="H1693">
            <v>2</v>
          </cell>
          <cell r="I1693" t="str">
            <v>EUR</v>
          </cell>
          <cell r="J1693">
            <v>30.32</v>
          </cell>
          <cell r="K1693" t="str">
            <v>PZ</v>
          </cell>
          <cell r="L1693" t="str">
            <v>000000000000853691</v>
          </cell>
        </row>
        <row r="1694">
          <cell r="A1694">
            <v>853692</v>
          </cell>
          <cell r="B1694" t="str">
            <v>F.1 SUPERMOTOROIL (EXP)15W-40 6X4LT PET</v>
          </cell>
          <cell r="D1694">
            <v>21.07</v>
          </cell>
          <cell r="E1694" t="str">
            <v>P</v>
          </cell>
          <cell r="F1694" t="str">
            <v>Altri auto</v>
          </cell>
          <cell r="G1694">
            <v>2</v>
          </cell>
          <cell r="H1694">
            <v>2</v>
          </cell>
          <cell r="I1694" t="str">
            <v>EUR</v>
          </cell>
          <cell r="J1694">
            <v>58.81</v>
          </cell>
          <cell r="K1694" t="str">
            <v>PZ</v>
          </cell>
          <cell r="L1694" t="str">
            <v>000000000000853692</v>
          </cell>
        </row>
        <row r="1695">
          <cell r="A1695">
            <v>857400</v>
          </cell>
          <cell r="B1695" t="str">
            <v>CHIFFA 40            SF</v>
          </cell>
          <cell r="D1695">
            <v>1000</v>
          </cell>
          <cell r="E1695" t="str">
            <v>P</v>
          </cell>
          <cell r="F1695" t="str">
            <v>DIESEL ALTRI</v>
          </cell>
          <cell r="G1695">
            <v>5</v>
          </cell>
          <cell r="H1695">
            <v>2</v>
          </cell>
          <cell r="I1695" t="str">
            <v>EUR</v>
          </cell>
          <cell r="J1695">
            <v>1873.02</v>
          </cell>
          <cell r="K1695" t="str">
            <v>TM</v>
          </cell>
          <cell r="L1695" t="str">
            <v>000000000000857400</v>
          </cell>
        </row>
        <row r="1696">
          <cell r="A1696">
            <v>857430</v>
          </cell>
          <cell r="B1696" t="str">
            <v>NAFTAL CHIFFA  40  60 LT FS</v>
          </cell>
          <cell r="D1696">
            <v>54</v>
          </cell>
          <cell r="E1696" t="str">
            <v>P</v>
          </cell>
          <cell r="F1696" t="str">
            <v>DIESEL ALTRI</v>
          </cell>
          <cell r="G1696">
            <v>5</v>
          </cell>
          <cell r="H1696">
            <v>2</v>
          </cell>
          <cell r="I1696" t="str">
            <v>EUR</v>
          </cell>
          <cell r="J1696">
            <v>128.27000000000001</v>
          </cell>
          <cell r="K1696" t="str">
            <v>PZ</v>
          </cell>
          <cell r="L1696" t="str">
            <v>000000000000857430</v>
          </cell>
        </row>
        <row r="1697">
          <cell r="A1697">
            <v>858300</v>
          </cell>
          <cell r="B1697" t="str">
            <v>CHELIA VPS 20W/40       SF</v>
          </cell>
          <cell r="D1697">
            <v>1000</v>
          </cell>
          <cell r="E1697" t="str">
            <v>P</v>
          </cell>
          <cell r="F1697" t="str">
            <v>Altri auto</v>
          </cell>
          <cell r="G1697">
            <v>2</v>
          </cell>
          <cell r="H1697">
            <v>2</v>
          </cell>
          <cell r="I1697" t="str">
            <v>EUR</v>
          </cell>
          <cell r="J1697">
            <v>1914.67</v>
          </cell>
          <cell r="K1697" t="str">
            <v>TM</v>
          </cell>
          <cell r="L1697" t="str">
            <v>000000000000858300</v>
          </cell>
        </row>
        <row r="1698">
          <cell r="A1698">
            <v>869131</v>
          </cell>
          <cell r="B1698" t="str">
            <v>NAFTAL BORAK 22 180 KG FS</v>
          </cell>
          <cell r="D1698">
            <v>180</v>
          </cell>
          <cell r="E1698" t="str">
            <v>A</v>
          </cell>
          <cell r="F1698" t="str">
            <v>ITE, OBI</v>
          </cell>
          <cell r="G1698">
            <v>24</v>
          </cell>
          <cell r="H1698">
            <v>2</v>
          </cell>
          <cell r="I1698" t="str">
            <v>EUR</v>
          </cell>
          <cell r="J1698">
            <v>474.03</v>
          </cell>
          <cell r="K1698" t="str">
            <v>PZ</v>
          </cell>
          <cell r="L1698" t="str">
            <v>000000000000869131</v>
          </cell>
        </row>
        <row r="1699">
          <cell r="A1699">
            <v>900091</v>
          </cell>
          <cell r="B1699" t="str">
            <v>eni i-Sint MIX 3(1022 1023 1008) 12X1 LT</v>
          </cell>
          <cell r="D1699">
            <v>10.535</v>
          </cell>
          <cell r="E1699" t="str">
            <v>P</v>
          </cell>
          <cell r="F1699" t="str">
            <v>Lubr. Specializzata</v>
          </cell>
          <cell r="G1699">
            <v>50</v>
          </cell>
          <cell r="H1699">
            <v>3</v>
          </cell>
          <cell r="I1699" t="str">
            <v>EUR</v>
          </cell>
          <cell r="J1699">
            <v>77</v>
          </cell>
          <cell r="K1699" t="str">
            <v>PZ</v>
          </cell>
          <cell r="L1699" t="str">
            <v>000000000000900091</v>
          </cell>
          <cell r="N1699">
            <v>2.4439183333333334</v>
          </cell>
          <cell r="O1699">
            <v>77</v>
          </cell>
        </row>
        <row r="1700">
          <cell r="A1700">
            <v>999991</v>
          </cell>
          <cell r="B1700" t="str">
            <v>eni i-Sint PROMO MIX (MIX1 MIX2 MIX3)</v>
          </cell>
          <cell r="D1700">
            <v>31.68</v>
          </cell>
          <cell r="E1700" t="str">
            <v>P</v>
          </cell>
          <cell r="F1700" t="str">
            <v>Lubr. Specializzata</v>
          </cell>
          <cell r="G1700">
            <v>50</v>
          </cell>
          <cell r="H1700">
            <v>3</v>
          </cell>
          <cell r="I1700" t="str">
            <v>EUR</v>
          </cell>
          <cell r="J1700">
            <v>412</v>
          </cell>
          <cell r="K1700" t="str">
            <v>PZ</v>
          </cell>
          <cell r="L1700" t="str">
            <v>000000000000999991</v>
          </cell>
          <cell r="N1700">
            <v>4.3346518939393937</v>
          </cell>
          <cell r="O1700">
            <v>412</v>
          </cell>
        </row>
      </sheetData>
      <sheetData sheetId="3" refreshError="1">
        <row r="2">
          <cell r="A2">
            <v>100200</v>
          </cell>
          <cell r="B2" t="str">
            <v>SINT 2000               SF</v>
          </cell>
          <cell r="C2">
            <v>1.1530992</v>
          </cell>
          <cell r="D2">
            <v>1000</v>
          </cell>
          <cell r="E2" t="str">
            <v>P</v>
          </cell>
        </row>
        <row r="3">
          <cell r="A3">
            <v>100210</v>
          </cell>
          <cell r="B3" t="str">
            <v>SINT 2000        180 KG FS</v>
          </cell>
          <cell r="C3">
            <v>1.3298591</v>
          </cell>
          <cell r="D3">
            <v>180</v>
          </cell>
          <cell r="E3" t="str">
            <v>P</v>
          </cell>
        </row>
        <row r="4">
          <cell r="A4">
            <v>100223</v>
          </cell>
          <cell r="B4" t="str">
            <v>SINT 2000        850 KG CV</v>
          </cell>
          <cell r="C4">
            <v>1.2722358</v>
          </cell>
          <cell r="D4">
            <v>850</v>
          </cell>
          <cell r="E4" t="str">
            <v>P</v>
          </cell>
        </row>
        <row r="5">
          <cell r="A5">
            <v>100270</v>
          </cell>
          <cell r="B5" t="str">
            <v>SINT 2000  10w40   24x1 LT TA</v>
          </cell>
          <cell r="C5">
            <v>1.3844959999999999</v>
          </cell>
          <cell r="D5">
            <v>21.07</v>
          </cell>
          <cell r="E5" t="str">
            <v>P</v>
          </cell>
        </row>
        <row r="6">
          <cell r="A6">
            <v>100291</v>
          </cell>
          <cell r="B6" t="str">
            <v>SINT 2000  10w/40 12X1 LT TA</v>
          </cell>
          <cell r="C6">
            <v>1.4799871</v>
          </cell>
          <cell r="D6">
            <v>10.56</v>
          </cell>
          <cell r="E6" t="str">
            <v>P</v>
          </cell>
        </row>
        <row r="7">
          <cell r="A7">
            <v>100292</v>
          </cell>
          <cell r="B7" t="str">
            <v>SINT 2000  10W/40   6X4 LT TA PET</v>
          </cell>
          <cell r="C7">
            <v>1.4308478</v>
          </cell>
          <cell r="D7">
            <v>21.07</v>
          </cell>
          <cell r="E7" t="str">
            <v>P</v>
          </cell>
        </row>
        <row r="8">
          <cell r="A8">
            <v>100294</v>
          </cell>
          <cell r="B8" t="str">
            <v>SINT 2000       12X1 LT TA PET EST</v>
          </cell>
          <cell r="C8">
            <v>1.4799871</v>
          </cell>
          <cell r="D8">
            <v>10.56</v>
          </cell>
          <cell r="E8" t="str">
            <v>P</v>
          </cell>
        </row>
        <row r="9">
          <cell r="A9">
            <v>100295</v>
          </cell>
          <cell r="B9" t="str">
            <v>SINT 2000  10W/40   6X4 LT TA PET EST</v>
          </cell>
          <cell r="C9">
            <v>1.4308478</v>
          </cell>
          <cell r="D9">
            <v>21.07</v>
          </cell>
          <cell r="E9" t="str">
            <v>P</v>
          </cell>
        </row>
        <row r="10">
          <cell r="A10">
            <v>100300</v>
          </cell>
          <cell r="B10" t="str">
            <v>SINT 2000 EVOLUTION  0W/40</v>
          </cell>
          <cell r="C10">
            <v>2.2428626999999999</v>
          </cell>
          <cell r="D10">
            <v>1000</v>
          </cell>
          <cell r="E10" t="str">
            <v>P</v>
          </cell>
        </row>
        <row r="11">
          <cell r="A11">
            <v>100400</v>
          </cell>
          <cell r="B11" t="str">
            <v>SINT EVOLUTION  5W/40    SF</v>
          </cell>
          <cell r="C11">
            <v>1.7699160999999999</v>
          </cell>
          <cell r="D11">
            <v>1000</v>
          </cell>
          <cell r="E11" t="str">
            <v>P</v>
          </cell>
        </row>
        <row r="12">
          <cell r="A12">
            <v>100412</v>
          </cell>
          <cell r="B12" t="str">
            <v>SINT EVOLUTION 5W-40  KG 170  FS</v>
          </cell>
          <cell r="C12">
            <v>1.9545775999999999</v>
          </cell>
          <cell r="D12">
            <v>170</v>
          </cell>
          <cell r="E12" t="str">
            <v>P</v>
          </cell>
        </row>
        <row r="13">
          <cell r="A13">
            <v>100423</v>
          </cell>
          <cell r="B13" t="str">
            <v>SINT EVOLUTION 5W-40  KG 850  CV</v>
          </cell>
          <cell r="C13">
            <v>1.8891644999999999</v>
          </cell>
          <cell r="D13">
            <v>850</v>
          </cell>
          <cell r="E13" t="str">
            <v>P</v>
          </cell>
        </row>
        <row r="14">
          <cell r="A14">
            <v>100491</v>
          </cell>
          <cell r="B14" t="str">
            <v>SINT EVOLUTION 5W/40 12X1 LT TA</v>
          </cell>
          <cell r="C14">
            <v>2.0969631</v>
          </cell>
          <cell r="D14">
            <v>10.56</v>
          </cell>
          <cell r="E14" t="str">
            <v>P</v>
          </cell>
        </row>
        <row r="15">
          <cell r="A15">
            <v>100492</v>
          </cell>
          <cell r="B15" t="str">
            <v>SINT EVOLUTION 5W/40  6X4LT    TA PET</v>
          </cell>
          <cell r="C15">
            <v>2.0532461</v>
          </cell>
          <cell r="D15">
            <v>21.07</v>
          </cell>
          <cell r="E15" t="str">
            <v>P</v>
          </cell>
        </row>
        <row r="16">
          <cell r="A16">
            <v>100500</v>
          </cell>
          <cell r="B16" t="str">
            <v>SINT TURBODIESEL EVOLUTION 5W/40</v>
          </cell>
          <cell r="C16">
            <v>1.7699160999999999</v>
          </cell>
          <cell r="D16">
            <v>1000</v>
          </cell>
          <cell r="E16" t="str">
            <v>P</v>
          </cell>
        </row>
        <row r="17">
          <cell r="A17">
            <v>100512</v>
          </cell>
          <cell r="B17" t="str">
            <v>SINT TURBODIESEL EVOLUTION 5W-40 KG 170</v>
          </cell>
          <cell r="C17">
            <v>1.9545526</v>
          </cell>
          <cell r="D17">
            <v>170</v>
          </cell>
          <cell r="E17" t="str">
            <v>P</v>
          </cell>
        </row>
        <row r="18">
          <cell r="A18">
            <v>100591</v>
          </cell>
          <cell r="B18" t="str">
            <v>SINT T.D. EVOLUTION 5W/40 12X1 LT TA</v>
          </cell>
          <cell r="C18">
            <v>2.0969517</v>
          </cell>
          <cell r="D18">
            <v>10.56</v>
          </cell>
          <cell r="E18" t="str">
            <v>P</v>
          </cell>
        </row>
        <row r="19">
          <cell r="A19">
            <v>100592</v>
          </cell>
          <cell r="B19" t="str">
            <v>SINT TURBODIE.EVOLUTION 5W/40  6X4LT PET</v>
          </cell>
          <cell r="C19">
            <v>2.0464118</v>
          </cell>
          <cell r="D19">
            <v>21.07</v>
          </cell>
          <cell r="E19" t="str">
            <v>P</v>
          </cell>
        </row>
        <row r="20">
          <cell r="A20">
            <v>100600</v>
          </cell>
          <cell r="B20" t="str">
            <v>SINT COMMN RAIL 5W/40</v>
          </cell>
          <cell r="C20">
            <v>1.7699160999999999</v>
          </cell>
          <cell r="D20">
            <v>1000</v>
          </cell>
          <cell r="E20" t="str">
            <v>P</v>
          </cell>
        </row>
        <row r="21">
          <cell r="A21">
            <v>100612</v>
          </cell>
          <cell r="B21" t="str">
            <v>SINT COMMON RAIL  5W-40  KG 170  FS</v>
          </cell>
          <cell r="C21">
            <v>1.9545526</v>
          </cell>
          <cell r="D21">
            <v>170</v>
          </cell>
          <cell r="E21" t="str">
            <v>P</v>
          </cell>
        </row>
        <row r="22">
          <cell r="A22">
            <v>100630</v>
          </cell>
          <cell r="B22" t="str">
            <v>SINT COMMON RAIL 5W-40  FS</v>
          </cell>
          <cell r="C22">
            <v>2.0288287999999999</v>
          </cell>
          <cell r="D22">
            <v>48</v>
          </cell>
          <cell r="E22" t="str">
            <v>P</v>
          </cell>
        </row>
        <row r="23">
          <cell r="A23">
            <v>100691</v>
          </cell>
          <cell r="B23" t="str">
            <v>SINT COMMON RAIL  5W/40 12X1 LT TA</v>
          </cell>
          <cell r="C23">
            <v>2.0968779</v>
          </cell>
          <cell r="D23">
            <v>10.535</v>
          </cell>
          <cell r="E23" t="str">
            <v>P</v>
          </cell>
        </row>
        <row r="24">
          <cell r="A24">
            <v>100692</v>
          </cell>
          <cell r="B24" t="str">
            <v>SINT COMMON RAIL 5W-40   6X4 LT TA PET</v>
          </cell>
          <cell r="C24">
            <v>2.0438489</v>
          </cell>
          <cell r="D24">
            <v>21.07</v>
          </cell>
          <cell r="E24" t="str">
            <v>P</v>
          </cell>
        </row>
        <row r="25">
          <cell r="A25">
            <v>100700</v>
          </cell>
          <cell r="B25" t="str">
            <v>SINT PROFESSIONAL  5W-40 SF</v>
          </cell>
          <cell r="C25">
            <v>1.4757944000000001</v>
          </cell>
          <cell r="D25">
            <v>1000</v>
          </cell>
          <cell r="E25" t="str">
            <v>P</v>
          </cell>
        </row>
        <row r="26">
          <cell r="A26">
            <v>100712</v>
          </cell>
          <cell r="B26" t="str">
            <v>SINT PROFESSIONAL 5W-40  KG 170  FS</v>
          </cell>
          <cell r="C26">
            <v>1.6604309000000002</v>
          </cell>
          <cell r="D26">
            <v>170</v>
          </cell>
          <cell r="E26" t="str">
            <v>P</v>
          </cell>
        </row>
        <row r="27">
          <cell r="A27">
            <v>100740</v>
          </cell>
          <cell r="B27" t="str">
            <v>SINT PROFESSIONAL 5W-40 18 KG SE</v>
          </cell>
          <cell r="C27">
            <v>1.6781123</v>
          </cell>
          <cell r="D27">
            <v>18</v>
          </cell>
          <cell r="E27" t="str">
            <v>P</v>
          </cell>
        </row>
        <row r="28">
          <cell r="A28">
            <v>100800</v>
          </cell>
          <cell r="B28" t="str">
            <v>eni i-Sint tech  0W-30  SF</v>
          </cell>
          <cell r="C28">
            <v>2.5438386999999998</v>
          </cell>
          <cell r="D28">
            <v>1000</v>
          </cell>
          <cell r="E28" t="str">
            <v>P</v>
          </cell>
        </row>
        <row r="29">
          <cell r="A29">
            <v>100810</v>
          </cell>
          <cell r="B29" t="str">
            <v>eni i-Sint tech  0W-30  205 LT FS</v>
          </cell>
          <cell r="C29">
            <v>2.725298</v>
          </cell>
          <cell r="D29">
            <v>175.685</v>
          </cell>
          <cell r="E29" t="str">
            <v>P</v>
          </cell>
        </row>
        <row r="30">
          <cell r="A30">
            <v>100823</v>
          </cell>
          <cell r="B30" t="str">
            <v>eni i-Sint tech  0W-30  1000 L CV</v>
          </cell>
          <cell r="C30">
            <v>2.6623644</v>
          </cell>
          <cell r="D30">
            <v>857</v>
          </cell>
          <cell r="E30" t="str">
            <v>P</v>
          </cell>
        </row>
        <row r="31">
          <cell r="A31">
            <v>100891</v>
          </cell>
          <cell r="B31" t="str">
            <v>eni i-Sint tech  0W-30  12X1 LT TA</v>
          </cell>
          <cell r="C31">
            <v>2.9093145999999996</v>
          </cell>
          <cell r="D31">
            <v>10.283999999999999</v>
          </cell>
          <cell r="E31" t="str">
            <v>P</v>
          </cell>
        </row>
        <row r="32">
          <cell r="A32">
            <v>100892</v>
          </cell>
          <cell r="B32" t="str">
            <v>eni i-Sint tech  0W-30  6X4 LT TA</v>
          </cell>
          <cell r="C32">
            <v>2.8508715999999996</v>
          </cell>
          <cell r="D32">
            <v>20.567999999999998</v>
          </cell>
          <cell r="E32" t="str">
            <v>P</v>
          </cell>
        </row>
        <row r="33">
          <cell r="A33">
            <v>100900</v>
          </cell>
          <cell r="B33" t="str">
            <v>eni i-Sint tech F 5W-30     SF</v>
          </cell>
          <cell r="C33">
            <v>1.6193713000000001</v>
          </cell>
          <cell r="D33">
            <v>1000</v>
          </cell>
          <cell r="E33" t="str">
            <v>P</v>
          </cell>
        </row>
        <row r="34">
          <cell r="A34">
            <v>100910</v>
          </cell>
          <cell r="B34" t="str">
            <v>eni i-Sint tech F 5W-30  205 LT FS</v>
          </cell>
          <cell r="C34">
            <v>1.8024237000000001</v>
          </cell>
          <cell r="D34">
            <v>174.25</v>
          </cell>
          <cell r="E34" t="str">
            <v>P</v>
          </cell>
        </row>
        <row r="35">
          <cell r="A35">
            <v>100991</v>
          </cell>
          <cell r="B35" t="str">
            <v>eni i-Sint tech F 5W-30  12X1 LT TA</v>
          </cell>
          <cell r="C35">
            <v>1.9564381000000002</v>
          </cell>
          <cell r="D35">
            <v>10.199999999999999</v>
          </cell>
          <cell r="E35" t="str">
            <v>P</v>
          </cell>
        </row>
        <row r="36">
          <cell r="A36">
            <v>100992</v>
          </cell>
          <cell r="B36" t="str">
            <v>eni i-Sint tech F 5W-30  6X4 LT TA</v>
          </cell>
          <cell r="C36">
            <v>1.9264041999999999</v>
          </cell>
          <cell r="D36">
            <v>20.399999999999999</v>
          </cell>
          <cell r="E36" t="str">
            <v>P</v>
          </cell>
        </row>
        <row r="37">
          <cell r="A37">
            <v>101000</v>
          </cell>
          <cell r="B37" t="str">
            <v>eni i-Sint tech G 5W-30     SF</v>
          </cell>
          <cell r="C37">
            <v>1.653716</v>
          </cell>
          <cell r="D37">
            <v>1000</v>
          </cell>
          <cell r="E37" t="str">
            <v>P</v>
          </cell>
        </row>
        <row r="38">
          <cell r="A38">
            <v>101010</v>
          </cell>
          <cell r="B38" t="str">
            <v>eni i-Sint tech G 5W-30  205 LT FS</v>
          </cell>
          <cell r="C38">
            <v>1.8359673000000001</v>
          </cell>
          <cell r="D38">
            <v>175.27500000000001</v>
          </cell>
          <cell r="E38" t="str">
            <v>P</v>
          </cell>
        </row>
        <row r="39">
          <cell r="A39">
            <v>101091</v>
          </cell>
          <cell r="B39" t="str">
            <v>eni i-Sint tech G 5W-30  12X1 LT TA</v>
          </cell>
          <cell r="C39">
            <v>1.9923736999999999</v>
          </cell>
          <cell r="D39">
            <v>10.26</v>
          </cell>
          <cell r="E39" t="str">
            <v>P</v>
          </cell>
        </row>
        <row r="40">
          <cell r="A40">
            <v>101092</v>
          </cell>
          <cell r="B40" t="str">
            <v>eni i-Sint tech G 5W-30  6X4 LT TA</v>
          </cell>
          <cell r="C40">
            <v>1.9607489</v>
          </cell>
          <cell r="D40">
            <v>20.52</v>
          </cell>
          <cell r="E40" t="str">
            <v>P</v>
          </cell>
        </row>
        <row r="41">
          <cell r="A41">
            <v>101500</v>
          </cell>
          <cell r="B41" t="str">
            <v>eni i-Sint tech R 5W-30  SF</v>
          </cell>
          <cell r="C41">
            <v>2.0879007999999999</v>
          </cell>
          <cell r="D41">
            <v>1000</v>
          </cell>
          <cell r="E41" t="str">
            <v>P</v>
          </cell>
        </row>
        <row r="42">
          <cell r="A42">
            <v>101510</v>
          </cell>
          <cell r="B42" t="str">
            <v>eni i-Sint tech R 5W-30  205 LT FS</v>
          </cell>
          <cell r="C42">
            <v>2.2701521000000002</v>
          </cell>
          <cell r="D42">
            <v>174.66</v>
          </cell>
          <cell r="E42" t="str">
            <v>P</v>
          </cell>
        </row>
        <row r="43">
          <cell r="A43">
            <v>101591</v>
          </cell>
          <cell r="B43" t="str">
            <v>eni i-Sint tech R 5W-30  12X1 LT TA</v>
          </cell>
          <cell r="C43">
            <v>2.4299449000000002</v>
          </cell>
          <cell r="D43">
            <v>10.224</v>
          </cell>
          <cell r="E43" t="str">
            <v>P</v>
          </cell>
        </row>
        <row r="44">
          <cell r="A44">
            <v>101592</v>
          </cell>
          <cell r="B44" t="str">
            <v>eni i-Sint tech R 5W-30  6X4 LT TA</v>
          </cell>
          <cell r="C44">
            <v>2.3949337000000002</v>
          </cell>
          <cell r="D44">
            <v>20.448</v>
          </cell>
          <cell r="E44" t="str">
            <v>P</v>
          </cell>
        </row>
        <row r="45">
          <cell r="A45">
            <v>101600</v>
          </cell>
          <cell r="B45" t="str">
            <v>eni i-Sint 5W-30  SF</v>
          </cell>
          <cell r="C45">
            <v>2.1561876</v>
          </cell>
          <cell r="D45">
            <v>1000</v>
          </cell>
          <cell r="E45" t="str">
            <v>P</v>
          </cell>
        </row>
        <row r="46">
          <cell r="A46">
            <v>101610</v>
          </cell>
          <cell r="B46" t="str">
            <v>eni i-Sint 5W-30  205 LT  FS</v>
          </cell>
          <cell r="C46">
            <v>2.3392400000000002</v>
          </cell>
          <cell r="D46">
            <v>174.25</v>
          </cell>
          <cell r="E46" t="str">
            <v>P</v>
          </cell>
        </row>
        <row r="47">
          <cell r="A47">
            <v>101623</v>
          </cell>
          <cell r="B47" t="str">
            <v>eni i-Sint 5W-30  1000 L  CV</v>
          </cell>
          <cell r="C47">
            <v>2.2750630000000003</v>
          </cell>
          <cell r="D47">
            <v>850</v>
          </cell>
          <cell r="E47" t="str">
            <v>P</v>
          </cell>
        </row>
        <row r="48">
          <cell r="A48">
            <v>101691</v>
          </cell>
          <cell r="B48" t="str">
            <v>eni i-Sint 5W-30  12X1 LT TA</v>
          </cell>
          <cell r="C48">
            <v>2.5216635000000003</v>
          </cell>
          <cell r="D48">
            <v>10.199999999999999</v>
          </cell>
          <cell r="E48" t="str">
            <v>P</v>
          </cell>
        </row>
        <row r="49">
          <cell r="A49">
            <v>101692</v>
          </cell>
          <cell r="B49" t="str">
            <v>eni i-Sint 5W-30  6X4 LT TA</v>
          </cell>
          <cell r="C49">
            <v>2.4632205000000003</v>
          </cell>
          <cell r="D49">
            <v>20.399999999999999</v>
          </cell>
          <cell r="E49" t="str">
            <v>P</v>
          </cell>
        </row>
        <row r="50">
          <cell r="A50">
            <v>101700</v>
          </cell>
          <cell r="B50" t="str">
            <v>eni i-Sint FE  5W-30  SF</v>
          </cell>
          <cell r="C50">
            <v>1.7916371</v>
          </cell>
          <cell r="D50">
            <v>1000</v>
          </cell>
          <cell r="E50" t="str">
            <v>P</v>
          </cell>
        </row>
        <row r="51">
          <cell r="A51">
            <v>101710</v>
          </cell>
          <cell r="B51" t="str">
            <v>eni i-Sint FE  5W-30  205 LT FS</v>
          </cell>
          <cell r="C51">
            <v>1.9746895</v>
          </cell>
          <cell r="D51">
            <v>174.25</v>
          </cell>
          <cell r="E51" t="str">
            <v>P</v>
          </cell>
        </row>
        <row r="52">
          <cell r="A52">
            <v>101791</v>
          </cell>
          <cell r="B52" t="str">
            <v>eni i-Sint FE  5W-30  12X1 LT TA</v>
          </cell>
          <cell r="C52">
            <v>2.1287039000000001</v>
          </cell>
          <cell r="D52">
            <v>10.199999999999999</v>
          </cell>
          <cell r="E52" t="str">
            <v>P</v>
          </cell>
        </row>
        <row r="53">
          <cell r="A53">
            <v>101792</v>
          </cell>
          <cell r="B53" t="str">
            <v>eni i-Sint FE  5W-30  6X4 LT TA</v>
          </cell>
          <cell r="C53">
            <v>2.0986699999999998</v>
          </cell>
          <cell r="D53">
            <v>20.399999999999999</v>
          </cell>
          <cell r="E53" t="str">
            <v>P</v>
          </cell>
        </row>
        <row r="54">
          <cell r="A54">
            <v>102100</v>
          </cell>
          <cell r="B54" t="str">
            <v>eni i-Sint MS 5W-30  SF</v>
          </cell>
          <cell r="C54">
            <v>1.7660621000000001</v>
          </cell>
          <cell r="D54">
            <v>1000</v>
          </cell>
          <cell r="E54" t="str">
            <v>P</v>
          </cell>
        </row>
        <row r="55">
          <cell r="A55">
            <v>102110</v>
          </cell>
          <cell r="B55" t="str">
            <v>eni i-Sint MS 5W-30 205 LT FS</v>
          </cell>
          <cell r="C55">
            <v>1.9475214000000001</v>
          </cell>
          <cell r="D55">
            <v>175.48</v>
          </cell>
          <cell r="E55" t="str">
            <v>P</v>
          </cell>
        </row>
        <row r="56">
          <cell r="A56">
            <v>102191</v>
          </cell>
          <cell r="B56" t="str">
            <v>eni i-Sint MS 5W-30 12X1 LT TA</v>
          </cell>
          <cell r="C56">
            <v>2.1315379999999999</v>
          </cell>
          <cell r="D56">
            <v>10.272</v>
          </cell>
          <cell r="E56" t="str">
            <v>P</v>
          </cell>
        </row>
        <row r="57">
          <cell r="A57">
            <v>102192</v>
          </cell>
          <cell r="B57" t="str">
            <v>eni i-Sint MS 5W-30 6X4 LT TA</v>
          </cell>
          <cell r="C57">
            <v>2.0730949999999999</v>
          </cell>
          <cell r="D57">
            <v>20.544</v>
          </cell>
          <cell r="E57" t="str">
            <v>P</v>
          </cell>
        </row>
        <row r="58">
          <cell r="A58">
            <v>102200</v>
          </cell>
          <cell r="B58" t="str">
            <v>eni i-Sint MS 5W-40    SF</v>
          </cell>
          <cell r="C58">
            <v>1.9322002</v>
          </cell>
          <cell r="D58">
            <v>1000</v>
          </cell>
          <cell r="E58" t="str">
            <v>P</v>
          </cell>
        </row>
        <row r="59">
          <cell r="A59">
            <v>102210</v>
          </cell>
          <cell r="B59" t="str">
            <v>eni i-Sint MS 5W-40  205 LT FS</v>
          </cell>
          <cell r="C59">
            <v>2.1144514999999999</v>
          </cell>
          <cell r="D59">
            <v>175.07</v>
          </cell>
          <cell r="E59" t="str">
            <v>P</v>
          </cell>
        </row>
        <row r="60">
          <cell r="A60">
            <v>102223</v>
          </cell>
          <cell r="B60" t="str">
            <v>eni i-Sint MS 5W-40  1000 L CV</v>
          </cell>
          <cell r="C60">
            <v>2.0508848</v>
          </cell>
          <cell r="D60">
            <v>854</v>
          </cell>
          <cell r="E60" t="str">
            <v>P</v>
          </cell>
        </row>
        <row r="61">
          <cell r="A61">
            <v>102291</v>
          </cell>
          <cell r="B61" t="str">
            <v>eni i-Sint MS 5W-40    12X1 LT TA</v>
          </cell>
          <cell r="C61">
            <v>2.2692670000000001</v>
          </cell>
          <cell r="D61">
            <v>10.247999999999999</v>
          </cell>
          <cell r="E61" t="str">
            <v>P</v>
          </cell>
        </row>
        <row r="62">
          <cell r="A62">
            <v>102292</v>
          </cell>
          <cell r="B62" t="str">
            <v>eni i-Sint MS 5W-40    6X4 LT TA</v>
          </cell>
          <cell r="C62">
            <v>2.2392330999999999</v>
          </cell>
          <cell r="D62">
            <v>20.495999999999999</v>
          </cell>
          <cell r="E62" t="str">
            <v>P</v>
          </cell>
        </row>
        <row r="63">
          <cell r="A63">
            <v>102300</v>
          </cell>
          <cell r="B63" t="str">
            <v>eni i-Sint  5W-40    SF</v>
          </cell>
          <cell r="C63">
            <v>1.7699160999999999</v>
          </cell>
          <cell r="D63">
            <v>1000</v>
          </cell>
          <cell r="E63" t="str">
            <v>P</v>
          </cell>
        </row>
        <row r="64">
          <cell r="A64">
            <v>102310</v>
          </cell>
          <cell r="B64" t="str">
            <v>eni i-Sint  5W-40  205 LT FS</v>
          </cell>
          <cell r="C64">
            <v>1.9521674</v>
          </cell>
          <cell r="D64">
            <v>175.07</v>
          </cell>
          <cell r="E64" t="str">
            <v>P</v>
          </cell>
        </row>
        <row r="65">
          <cell r="A65">
            <v>102323</v>
          </cell>
          <cell r="B65" t="str">
            <v>eni i-Sint  5W-40  1000 L CV</v>
          </cell>
          <cell r="C65">
            <v>1.8884656999999998</v>
          </cell>
          <cell r="D65">
            <v>854</v>
          </cell>
          <cell r="E65" t="str">
            <v>P</v>
          </cell>
        </row>
        <row r="66">
          <cell r="A66">
            <v>102391</v>
          </cell>
          <cell r="B66" t="str">
            <v>eni i-Sint 5W-40    12X1 LT TA</v>
          </cell>
          <cell r="C66">
            <v>2.135392</v>
          </cell>
          <cell r="D66">
            <v>10.247999999999999</v>
          </cell>
          <cell r="E66" t="str">
            <v>P</v>
          </cell>
        </row>
        <row r="67">
          <cell r="A67">
            <v>102392</v>
          </cell>
          <cell r="B67" t="str">
            <v>eni i-Sint 5W-40    6X4 LT TA</v>
          </cell>
          <cell r="C67">
            <v>2.0769489999999999</v>
          </cell>
          <cell r="D67">
            <v>20.495999999999999</v>
          </cell>
          <cell r="E67" t="str">
            <v>P</v>
          </cell>
        </row>
        <row r="68">
          <cell r="A68">
            <v>102400</v>
          </cell>
          <cell r="B68" t="str">
            <v>eni i-Sint  10W-40  SF</v>
          </cell>
          <cell r="C68">
            <v>1.1530992</v>
          </cell>
          <cell r="D68">
            <v>1000</v>
          </cell>
          <cell r="E68" t="str">
            <v>P</v>
          </cell>
        </row>
        <row r="69">
          <cell r="A69">
            <v>102410</v>
          </cell>
          <cell r="B69" t="str">
            <v>eni i-Sint 10W-40   205 LT FS</v>
          </cell>
          <cell r="C69">
            <v>1.3322356</v>
          </cell>
          <cell r="D69">
            <v>178.965</v>
          </cell>
          <cell r="E69" t="str">
            <v>P</v>
          </cell>
        </row>
        <row r="70">
          <cell r="A70">
            <v>102423</v>
          </cell>
          <cell r="B70" t="str">
            <v>eni i-Sint 10W-40   1000 L CV</v>
          </cell>
          <cell r="C70">
            <v>1.2701063000000001</v>
          </cell>
          <cell r="D70">
            <v>873</v>
          </cell>
          <cell r="E70" t="str">
            <v>P</v>
          </cell>
        </row>
        <row r="71">
          <cell r="A71">
            <v>102491</v>
          </cell>
          <cell r="B71" t="str">
            <v>eni i-Sint 10W-40   12X1 LT TA</v>
          </cell>
          <cell r="C71">
            <v>1.5185751000000001</v>
          </cell>
          <cell r="D71">
            <v>10.475999999999999</v>
          </cell>
          <cell r="E71" t="str">
            <v>P</v>
          </cell>
        </row>
        <row r="72">
          <cell r="A72">
            <v>102492</v>
          </cell>
          <cell r="B72" t="str">
            <v>eni i-Sint 10W-40   6X4 LT TA</v>
          </cell>
          <cell r="C72">
            <v>1.4601321</v>
          </cell>
          <cell r="D72">
            <v>20.951999999999998</v>
          </cell>
          <cell r="E72" t="str">
            <v>P</v>
          </cell>
        </row>
        <row r="73">
          <cell r="A73">
            <v>103100</v>
          </cell>
          <cell r="B73" t="str">
            <v>SMO 20W/50              SF</v>
          </cell>
          <cell r="C73">
            <v>0.94769639999999999</v>
          </cell>
          <cell r="D73">
            <v>1000</v>
          </cell>
          <cell r="E73" t="str">
            <v>P</v>
          </cell>
        </row>
        <row r="74">
          <cell r="A74">
            <v>103131</v>
          </cell>
          <cell r="B74" t="str">
            <v>SMO 20W/50       180 KG FS</v>
          </cell>
          <cell r="C74">
            <v>1.0999563000000001</v>
          </cell>
          <cell r="D74">
            <v>180</v>
          </cell>
          <cell r="E74" t="str">
            <v>P</v>
          </cell>
        </row>
        <row r="75">
          <cell r="A75">
            <v>103140</v>
          </cell>
          <cell r="B75" t="str">
            <v>SMO 20W/50        18 KG SE</v>
          </cell>
          <cell r="C75">
            <v>1.1500143</v>
          </cell>
          <cell r="D75">
            <v>18</v>
          </cell>
          <cell r="E75" t="str">
            <v>P</v>
          </cell>
        </row>
        <row r="76">
          <cell r="A76">
            <v>103191</v>
          </cell>
          <cell r="B76" t="str">
            <v>SUPERMOTOROIL 20W/50 12X1 LT TA</v>
          </cell>
          <cell r="C76">
            <v>1.2718674999999999</v>
          </cell>
          <cell r="D76">
            <v>10.535</v>
          </cell>
          <cell r="E76" t="str">
            <v>P</v>
          </cell>
        </row>
        <row r="77">
          <cell r="A77">
            <v>103192</v>
          </cell>
          <cell r="B77" t="str">
            <v>SMO 20W/50   6X4 LT TA PET</v>
          </cell>
          <cell r="C77">
            <v>1.2309296000000001</v>
          </cell>
          <cell r="D77">
            <v>21.07</v>
          </cell>
          <cell r="E77" t="str">
            <v>P</v>
          </cell>
        </row>
        <row r="78">
          <cell r="A78">
            <v>103300</v>
          </cell>
          <cell r="B78" t="str">
            <v>eni i-Base  15W-40  SF</v>
          </cell>
          <cell r="C78">
            <v>1.0816600999999999</v>
          </cell>
          <cell r="D78">
            <v>1000</v>
          </cell>
          <cell r="E78" t="str">
            <v>P</v>
          </cell>
        </row>
        <row r="79">
          <cell r="A79">
            <v>103310</v>
          </cell>
          <cell r="B79" t="str">
            <v>eni i-Base  15W-40  205 LT FS</v>
          </cell>
          <cell r="C79">
            <v>1.2600392999999999</v>
          </cell>
          <cell r="D79">
            <v>180.19499999999999</v>
          </cell>
          <cell r="E79" t="str">
            <v>P</v>
          </cell>
        </row>
        <row r="80">
          <cell r="A80">
            <v>103323</v>
          </cell>
          <cell r="B80" t="str">
            <v>eni i-Base  15W-40  1000 L CV</v>
          </cell>
          <cell r="C80">
            <v>1.1981525</v>
          </cell>
          <cell r="D80">
            <v>879</v>
          </cell>
          <cell r="E80" t="str">
            <v>P</v>
          </cell>
        </row>
        <row r="81">
          <cell r="A81">
            <v>103391</v>
          </cell>
          <cell r="B81" t="str">
            <v>eni i-Base  15W-40  12X1 LT TA</v>
          </cell>
          <cell r="C81">
            <v>1.447136</v>
          </cell>
          <cell r="D81">
            <v>10.548</v>
          </cell>
          <cell r="E81" t="str">
            <v>P</v>
          </cell>
        </row>
        <row r="82">
          <cell r="A82">
            <v>103392</v>
          </cell>
          <cell r="B82" t="str">
            <v>eni i-Base  15W-40  6X4 LT TA</v>
          </cell>
          <cell r="C82">
            <v>1.388693</v>
          </cell>
          <cell r="D82">
            <v>21.096</v>
          </cell>
          <cell r="E82" t="str">
            <v>P</v>
          </cell>
        </row>
        <row r="83">
          <cell r="A83">
            <v>103400</v>
          </cell>
          <cell r="B83" t="str">
            <v>F1 SMO 15W/40           SF</v>
          </cell>
          <cell r="C83">
            <v>1.0816600999999999</v>
          </cell>
          <cell r="D83">
            <v>1000</v>
          </cell>
          <cell r="E83" t="str">
            <v>P</v>
          </cell>
        </row>
        <row r="84">
          <cell r="A84">
            <v>103411</v>
          </cell>
          <cell r="B84" t="str">
            <v>F1 SMO 15W/40    180 KG FS</v>
          </cell>
          <cell r="C84">
            <v>1.2128272</v>
          </cell>
          <cell r="D84">
            <v>180</v>
          </cell>
          <cell r="E84" t="str">
            <v>P</v>
          </cell>
        </row>
        <row r="85">
          <cell r="A85">
            <v>103423</v>
          </cell>
          <cell r="B85" t="str">
            <v>F1 SMO 15W/40    850 KG CV</v>
          </cell>
          <cell r="C85">
            <v>1.2007966999999999</v>
          </cell>
          <cell r="D85">
            <v>850</v>
          </cell>
          <cell r="E85" t="str">
            <v>P</v>
          </cell>
        </row>
        <row r="86">
          <cell r="A86">
            <v>103430</v>
          </cell>
          <cell r="B86" t="str">
            <v>F1 SMO 15W/40     48 KG FS</v>
          </cell>
          <cell r="C86">
            <v>1.3218227999999999</v>
          </cell>
          <cell r="D86">
            <v>48</v>
          </cell>
          <cell r="E86" t="str">
            <v>P</v>
          </cell>
        </row>
        <row r="87">
          <cell r="A87">
            <v>103440</v>
          </cell>
          <cell r="B87" t="str">
            <v>F1 SMO 15W/40     18 KG SE</v>
          </cell>
          <cell r="C87">
            <v>1.2839779999999998</v>
          </cell>
          <cell r="D87">
            <v>18</v>
          </cell>
          <cell r="E87" t="str">
            <v>P</v>
          </cell>
        </row>
        <row r="88">
          <cell r="A88">
            <v>103491</v>
          </cell>
          <cell r="B88" t="str">
            <v>F.1 SUPERMOTOROIL 15W/40 12X1 LT TA</v>
          </cell>
          <cell r="C88">
            <v>1.4056956999999999</v>
          </cell>
          <cell r="D88">
            <v>10.56</v>
          </cell>
          <cell r="E88" t="str">
            <v>P</v>
          </cell>
        </row>
        <row r="89">
          <cell r="A89">
            <v>103492</v>
          </cell>
          <cell r="B89" t="str">
            <v>F.1 SUPERMOTOROIL 15W/40  6X4 LT PET</v>
          </cell>
          <cell r="C89">
            <v>1.3529958</v>
          </cell>
          <cell r="D89">
            <v>21.07</v>
          </cell>
          <cell r="E89" t="str">
            <v>P</v>
          </cell>
        </row>
        <row r="90">
          <cell r="A90">
            <v>103500</v>
          </cell>
          <cell r="B90" t="str">
            <v>eni i-Sint professional 5W-40  SF</v>
          </cell>
          <cell r="C90">
            <v>1.4757944000000001</v>
          </cell>
          <cell r="D90">
            <v>1000</v>
          </cell>
          <cell r="E90" t="str">
            <v>P</v>
          </cell>
        </row>
        <row r="91">
          <cell r="A91">
            <v>103510</v>
          </cell>
          <cell r="B91" t="str">
            <v>eni i-Sint professional 5W-40 205 LT FS</v>
          </cell>
          <cell r="C91">
            <v>1.6572537000000001</v>
          </cell>
          <cell r="D91">
            <v>175.48</v>
          </cell>
          <cell r="E91" t="str">
            <v>P</v>
          </cell>
        </row>
        <row r="92">
          <cell r="A92">
            <v>103800</v>
          </cell>
          <cell r="B92" t="str">
            <v>eni i-Sint professional 10W-40  SF</v>
          </cell>
          <cell r="C92">
            <v>1.1158991999999999</v>
          </cell>
          <cell r="D92">
            <v>1000</v>
          </cell>
          <cell r="E92" t="str">
            <v>P</v>
          </cell>
        </row>
        <row r="93">
          <cell r="A93">
            <v>103810</v>
          </cell>
          <cell r="B93" t="str">
            <v>eni i-Sint professional 10W-40 205 LT FS</v>
          </cell>
          <cell r="C93">
            <v>1.2950355999999998</v>
          </cell>
          <cell r="D93">
            <v>178.76</v>
          </cell>
          <cell r="E93" t="str">
            <v>P</v>
          </cell>
        </row>
        <row r="94">
          <cell r="A94">
            <v>103823</v>
          </cell>
          <cell r="B94" t="str">
            <v>eni i-Sint professional 10W-40 1000L CV</v>
          </cell>
          <cell r="C94">
            <v>1.2329926999999998</v>
          </cell>
          <cell r="D94">
            <v>872</v>
          </cell>
          <cell r="E94" t="str">
            <v>P</v>
          </cell>
        </row>
        <row r="95">
          <cell r="A95">
            <v>103900</v>
          </cell>
          <cell r="B95" t="str">
            <v>eni i-Base professional 15W-40  SF</v>
          </cell>
          <cell r="C95">
            <v>0.87326119999999996</v>
          </cell>
          <cell r="D95">
            <v>1000</v>
          </cell>
          <cell r="E95" t="str">
            <v>P</v>
          </cell>
        </row>
        <row r="96">
          <cell r="A96">
            <v>103910</v>
          </cell>
          <cell r="B96" t="str">
            <v>eni i-Base professional 15W-40 205 LT FS</v>
          </cell>
          <cell r="C96">
            <v>1.0523975999999999</v>
          </cell>
          <cell r="D96">
            <v>179.17</v>
          </cell>
          <cell r="E96" t="str">
            <v>P</v>
          </cell>
        </row>
        <row r="97">
          <cell r="A97">
            <v>103991</v>
          </cell>
          <cell r="B97" t="str">
            <v>eni i-Base professional 15W-40 1LT TA</v>
          </cell>
          <cell r="C97">
            <v>1.2387371</v>
          </cell>
          <cell r="D97">
            <v>10.488</v>
          </cell>
          <cell r="E97" t="str">
            <v>P</v>
          </cell>
        </row>
        <row r="98">
          <cell r="A98">
            <v>103992</v>
          </cell>
          <cell r="B98" t="str">
            <v>eni i-Base professional 15W-40 4LT TA</v>
          </cell>
          <cell r="C98">
            <v>1.1870316999999999</v>
          </cell>
          <cell r="D98">
            <v>20.975999999999999</v>
          </cell>
          <cell r="E98" t="str">
            <v>P</v>
          </cell>
        </row>
        <row r="99">
          <cell r="A99">
            <v>106000</v>
          </cell>
          <cell r="B99" t="str">
            <v>MOT HD 20W/30           SF</v>
          </cell>
          <cell r="C99">
            <v>0.91471200000000008</v>
          </cell>
          <cell r="D99">
            <v>1000</v>
          </cell>
          <cell r="E99" t="str">
            <v>P</v>
          </cell>
        </row>
        <row r="100">
          <cell r="A100">
            <v>106100</v>
          </cell>
          <cell r="B100" t="str">
            <v>MOT HD 40/50            SF</v>
          </cell>
          <cell r="C100">
            <v>0.95466530000000005</v>
          </cell>
          <cell r="D100">
            <v>1000</v>
          </cell>
          <cell r="E100" t="str">
            <v>P</v>
          </cell>
        </row>
        <row r="101">
          <cell r="A101">
            <v>106111</v>
          </cell>
          <cell r="B101" t="str">
            <v>MOT HD 40/50     180 KG FS</v>
          </cell>
          <cell r="C101">
            <v>1.0858324000000001</v>
          </cell>
          <cell r="D101">
            <v>180</v>
          </cell>
          <cell r="E101" t="str">
            <v>P</v>
          </cell>
        </row>
        <row r="102">
          <cell r="A102">
            <v>106191</v>
          </cell>
          <cell r="B102" t="str">
            <v>MOTOR OIL HD 40W-50  12X1 LT TA</v>
          </cell>
          <cell r="C102">
            <v>1.2802830000000001</v>
          </cell>
          <cell r="D102">
            <v>10.535</v>
          </cell>
          <cell r="E102" t="str">
            <v>P</v>
          </cell>
        </row>
        <row r="103">
          <cell r="A103">
            <v>106192</v>
          </cell>
          <cell r="B103" t="str">
            <v>MOTOR OIL HD 40W-50   6X4 LT TA PET</v>
          </cell>
          <cell r="C103">
            <v>1.2361899000000001</v>
          </cell>
          <cell r="D103">
            <v>21.07</v>
          </cell>
          <cell r="E103" t="str">
            <v>P</v>
          </cell>
        </row>
        <row r="104">
          <cell r="A104">
            <v>106300</v>
          </cell>
          <cell r="B104" t="str">
            <v>MOT HD 20W/40           SF</v>
          </cell>
          <cell r="C104">
            <v>0.92939079999999996</v>
          </cell>
          <cell r="D104">
            <v>1000</v>
          </cell>
          <cell r="E104" t="str">
            <v>P</v>
          </cell>
        </row>
        <row r="105">
          <cell r="A105">
            <v>106311</v>
          </cell>
          <cell r="B105" t="str">
            <v>MOT HD 20W/40    180 KG FS</v>
          </cell>
          <cell r="C105">
            <v>1.0605579000000001</v>
          </cell>
          <cell r="D105">
            <v>180</v>
          </cell>
          <cell r="E105" t="str">
            <v>P</v>
          </cell>
        </row>
        <row r="106">
          <cell r="A106">
            <v>106340</v>
          </cell>
          <cell r="B106" t="str">
            <v>MOT HD 20W/40     18 KG SE</v>
          </cell>
          <cell r="C106">
            <v>1.1317086999999999</v>
          </cell>
          <cell r="D106">
            <v>18</v>
          </cell>
          <cell r="E106" t="str">
            <v>P</v>
          </cell>
        </row>
        <row r="107">
          <cell r="A107">
            <v>106391</v>
          </cell>
          <cell r="B107" t="str">
            <v>MOTOR OIL HD 20W/40   12X1 LT TA</v>
          </cell>
          <cell r="C107">
            <v>1.2550085</v>
          </cell>
          <cell r="D107">
            <v>10.535</v>
          </cell>
          <cell r="E107" t="str">
            <v>P</v>
          </cell>
        </row>
        <row r="108">
          <cell r="A108">
            <v>106392</v>
          </cell>
          <cell r="B108" t="str">
            <v>MOTOR OIL HD 20W-40   6X4 LT TA PET</v>
          </cell>
          <cell r="C108">
            <v>1.2126239999999999</v>
          </cell>
          <cell r="D108">
            <v>21.07</v>
          </cell>
          <cell r="E108" t="str">
            <v>P</v>
          </cell>
        </row>
        <row r="109">
          <cell r="A109">
            <v>109200</v>
          </cell>
          <cell r="B109" t="str">
            <v>DIESEL GAMMA 30         SF</v>
          </cell>
          <cell r="C109">
            <v>0.88916069999999992</v>
          </cell>
          <cell r="D109">
            <v>1000</v>
          </cell>
          <cell r="E109" t="str">
            <v>P</v>
          </cell>
        </row>
        <row r="110">
          <cell r="A110">
            <v>109211</v>
          </cell>
          <cell r="B110" t="str">
            <v>DIESEL GAMMA 30  180 KG FS</v>
          </cell>
          <cell r="C110">
            <v>1.0203278</v>
          </cell>
          <cell r="D110">
            <v>180</v>
          </cell>
          <cell r="E110" t="str">
            <v>P</v>
          </cell>
        </row>
        <row r="111">
          <cell r="A111">
            <v>109223</v>
          </cell>
          <cell r="B111" t="str">
            <v>DIESEL GAMMA 30  850 KG CV</v>
          </cell>
          <cell r="C111">
            <v>1.0082973</v>
          </cell>
          <cell r="D111">
            <v>850</v>
          </cell>
          <cell r="E111" t="str">
            <v>P</v>
          </cell>
        </row>
        <row r="112">
          <cell r="A112">
            <v>109230</v>
          </cell>
          <cell r="B112" t="str">
            <v>DIESEL GAMMA 30   48 KG FS</v>
          </cell>
          <cell r="C112">
            <v>1.1329598999999999</v>
          </cell>
          <cell r="D112">
            <v>48</v>
          </cell>
          <cell r="E112" t="str">
            <v>P</v>
          </cell>
        </row>
        <row r="113">
          <cell r="A113">
            <v>109240</v>
          </cell>
          <cell r="B113" t="str">
            <v>DIESEL GAMMA 30   18 KG SE</v>
          </cell>
          <cell r="C113">
            <v>1.0914785999999999</v>
          </cell>
          <cell r="D113">
            <v>18</v>
          </cell>
          <cell r="E113" t="str">
            <v>P</v>
          </cell>
        </row>
        <row r="114">
          <cell r="A114">
            <v>109300</v>
          </cell>
          <cell r="B114" t="str">
            <v>DIESEL GAMMA 40         SF</v>
          </cell>
          <cell r="C114">
            <v>0.92452119999999993</v>
          </cell>
          <cell r="D114">
            <v>1000</v>
          </cell>
          <cell r="E114" t="str">
            <v>P</v>
          </cell>
        </row>
        <row r="115">
          <cell r="A115">
            <v>109311</v>
          </cell>
          <cell r="B115" t="str">
            <v>DIESEL GAMMA 40  180 KG FS</v>
          </cell>
          <cell r="C115">
            <v>1.0556882999999999</v>
          </cell>
          <cell r="D115">
            <v>180</v>
          </cell>
          <cell r="E115" t="str">
            <v>P</v>
          </cell>
        </row>
        <row r="116">
          <cell r="A116">
            <v>109330</v>
          </cell>
          <cell r="B116" t="str">
            <v>DIESEL GAMMA 40   48 KG FS</v>
          </cell>
          <cell r="C116">
            <v>1.1646839</v>
          </cell>
          <cell r="D116">
            <v>48</v>
          </cell>
          <cell r="E116" t="str">
            <v>P</v>
          </cell>
        </row>
        <row r="117">
          <cell r="A117">
            <v>109331</v>
          </cell>
          <cell r="B117" t="str">
            <v>DIESEL GAMMA 40  180 KG FS</v>
          </cell>
          <cell r="C117">
            <v>1.0767811</v>
          </cell>
          <cell r="D117">
            <v>180</v>
          </cell>
          <cell r="E117" t="str">
            <v>P</v>
          </cell>
        </row>
        <row r="118">
          <cell r="A118">
            <v>109340</v>
          </cell>
          <cell r="B118" t="str">
            <v>DIESEL GAMMA 40   18 KG SE</v>
          </cell>
          <cell r="C118">
            <v>1.1268391</v>
          </cell>
          <cell r="D118">
            <v>18</v>
          </cell>
          <cell r="E118" t="str">
            <v>P</v>
          </cell>
        </row>
        <row r="119">
          <cell r="A119">
            <v>109400</v>
          </cell>
          <cell r="B119" t="str">
            <v>DIESEL GAMMA 50         SF</v>
          </cell>
          <cell r="C119">
            <v>0.96170100000000003</v>
          </cell>
          <cell r="D119">
            <v>1000</v>
          </cell>
          <cell r="E119" t="str">
            <v>P</v>
          </cell>
        </row>
        <row r="120">
          <cell r="A120">
            <v>109500</v>
          </cell>
          <cell r="B120" t="str">
            <v>D.GAMMA 10W/20          SF</v>
          </cell>
          <cell r="C120">
            <v>0.8768454</v>
          </cell>
          <cell r="D120">
            <v>1000</v>
          </cell>
          <cell r="E120" t="str">
            <v>P</v>
          </cell>
        </row>
        <row r="121">
          <cell r="A121">
            <v>109511</v>
          </cell>
          <cell r="B121" t="str">
            <v>D.GAMMA 10W/20   180 KG FS</v>
          </cell>
          <cell r="C121">
            <v>1.0080125</v>
          </cell>
          <cell r="D121">
            <v>180</v>
          </cell>
          <cell r="E121" t="str">
            <v>P</v>
          </cell>
        </row>
        <row r="122">
          <cell r="A122">
            <v>109540</v>
          </cell>
          <cell r="B122" t="str">
            <v>D.GAMMA 10W/20    18 KG SE</v>
          </cell>
          <cell r="C122">
            <v>1.0791633</v>
          </cell>
          <cell r="D122">
            <v>18</v>
          </cell>
          <cell r="E122" t="str">
            <v>P</v>
          </cell>
        </row>
        <row r="123">
          <cell r="A123">
            <v>110000</v>
          </cell>
          <cell r="B123" t="str">
            <v>S.DIESEL 15W/40         SF</v>
          </cell>
          <cell r="C123">
            <v>1.0589305</v>
          </cell>
          <cell r="D123">
            <v>1000</v>
          </cell>
          <cell r="E123" t="str">
            <v>P</v>
          </cell>
        </row>
        <row r="124">
          <cell r="A124">
            <v>110023</v>
          </cell>
          <cell r="B124" t="str">
            <v>SUPERDIESEL MULT.(EXP) 15W-40  KG 850 CV</v>
          </cell>
          <cell r="C124">
            <v>1.1780671</v>
          </cell>
          <cell r="D124">
            <v>850</v>
          </cell>
          <cell r="E124" t="str">
            <v>P</v>
          </cell>
        </row>
        <row r="125">
          <cell r="A125">
            <v>110031</v>
          </cell>
          <cell r="B125" t="str">
            <v>S.DIESEL 15W/40  180 KG FS</v>
          </cell>
          <cell r="C125">
            <v>1.211214</v>
          </cell>
          <cell r="D125">
            <v>180</v>
          </cell>
          <cell r="E125" t="str">
            <v>P</v>
          </cell>
        </row>
        <row r="126">
          <cell r="A126">
            <v>110040</v>
          </cell>
          <cell r="B126" t="str">
            <v>S.DIESEL 15W/40   18 KG SE</v>
          </cell>
          <cell r="C126">
            <v>1.2612483999999999</v>
          </cell>
          <cell r="D126">
            <v>18</v>
          </cell>
          <cell r="E126" t="str">
            <v>P</v>
          </cell>
        </row>
        <row r="127">
          <cell r="A127">
            <v>110091</v>
          </cell>
          <cell r="B127" t="str">
            <v>S.DIESEL MULTIGR.(EXP)15W-40 12X1 LT TA</v>
          </cell>
          <cell r="C127">
            <v>1.3826916</v>
          </cell>
          <cell r="D127">
            <v>10.535</v>
          </cell>
          <cell r="E127" t="str">
            <v>P</v>
          </cell>
        </row>
        <row r="128">
          <cell r="A128">
            <v>110092</v>
          </cell>
          <cell r="B128" t="str">
            <v>S.DIESEL MULT.15W/40 (EXP) 6X4LT TAN PET</v>
          </cell>
          <cell r="C128">
            <v>1.3366962</v>
          </cell>
          <cell r="D128">
            <v>21.07</v>
          </cell>
          <cell r="E128" t="str">
            <v>P</v>
          </cell>
        </row>
        <row r="129">
          <cell r="A129">
            <v>110100</v>
          </cell>
          <cell r="B129" t="str">
            <v>S.DIESEL 20W/50         SF</v>
          </cell>
          <cell r="C129">
            <v>1.0568804000000001</v>
          </cell>
          <cell r="D129">
            <v>1000</v>
          </cell>
          <cell r="E129" t="str">
            <v>P</v>
          </cell>
        </row>
        <row r="130">
          <cell r="A130">
            <v>110111</v>
          </cell>
          <cell r="B130" t="str">
            <v>S.DIESEL 20W/50  180 KG FS</v>
          </cell>
          <cell r="C130">
            <v>1.1880474999999999</v>
          </cell>
          <cell r="D130">
            <v>180</v>
          </cell>
          <cell r="E130" t="str">
            <v>P</v>
          </cell>
        </row>
        <row r="131">
          <cell r="A131">
            <v>110123</v>
          </cell>
          <cell r="B131" t="str">
            <v>SUPERDIESEL 20W-50      850 KG CV</v>
          </cell>
          <cell r="C131">
            <v>1.1759968999999999</v>
          </cell>
          <cell r="D131">
            <v>850</v>
          </cell>
          <cell r="E131" t="str">
            <v>P</v>
          </cell>
        </row>
        <row r="132">
          <cell r="A132">
            <v>110140</v>
          </cell>
          <cell r="B132" t="str">
            <v>S.DIESEL 20W/50   18 KG SE</v>
          </cell>
          <cell r="C132">
            <v>1.2591983</v>
          </cell>
          <cell r="D132">
            <v>18</v>
          </cell>
          <cell r="E132" t="str">
            <v>P</v>
          </cell>
        </row>
        <row r="133">
          <cell r="A133">
            <v>110191</v>
          </cell>
          <cell r="B133" t="str">
            <v>SUPERDIESEL MULTIGRADE 20W-50 12X1 LT TA</v>
          </cell>
          <cell r="C133">
            <v>1.3824183999999999</v>
          </cell>
          <cell r="D133">
            <v>10.535</v>
          </cell>
          <cell r="E133" t="str">
            <v>P</v>
          </cell>
        </row>
        <row r="134">
          <cell r="A134">
            <v>110192</v>
          </cell>
          <cell r="B134" t="str">
            <v>SUPERDIESEL MULTIGRADE 20W-50  6X4LT PET</v>
          </cell>
          <cell r="C134">
            <v>1.3403016000000001</v>
          </cell>
          <cell r="D134">
            <v>21.07</v>
          </cell>
          <cell r="E134" t="str">
            <v>P</v>
          </cell>
        </row>
        <row r="135">
          <cell r="A135">
            <v>110311</v>
          </cell>
          <cell r="B135" t="str">
            <v>GAS ENGINE OIL 10W-40  180 KG FS</v>
          </cell>
          <cell r="C135">
            <v>1.9338364000000001</v>
          </cell>
          <cell r="D135">
            <v>180</v>
          </cell>
          <cell r="E135" t="str">
            <v>P</v>
          </cell>
        </row>
        <row r="136">
          <cell r="A136">
            <v>111300</v>
          </cell>
          <cell r="B136" t="str">
            <v>FORMULA PRESTIGE 5W-30 SF</v>
          </cell>
          <cell r="C136">
            <v>1.7624256</v>
          </cell>
          <cell r="D136">
            <v>1000</v>
          </cell>
          <cell r="E136" t="str">
            <v>P</v>
          </cell>
        </row>
        <row r="137">
          <cell r="A137">
            <v>111310</v>
          </cell>
          <cell r="B137" t="str">
            <v>FORMULA PRESTIGE 5W-30 180 KG FS</v>
          </cell>
          <cell r="C137">
            <v>1.9391855</v>
          </cell>
          <cell r="D137">
            <v>180</v>
          </cell>
          <cell r="E137" t="str">
            <v>P</v>
          </cell>
        </row>
        <row r="138">
          <cell r="A138">
            <v>111323</v>
          </cell>
          <cell r="B138" t="str">
            <v>FORMULA PRESTIGE 5W-30 850 KG CV</v>
          </cell>
          <cell r="C138">
            <v>1.8815622000000001</v>
          </cell>
          <cell r="D138">
            <v>850</v>
          </cell>
          <cell r="E138" t="str">
            <v>P</v>
          </cell>
        </row>
        <row r="139">
          <cell r="A139">
            <v>111340</v>
          </cell>
          <cell r="B139" t="str">
            <v>FORMULA PRESTIGE 5W-30 18KG SE</v>
          </cell>
          <cell r="C139">
            <v>1.9647435</v>
          </cell>
          <cell r="D139">
            <v>18</v>
          </cell>
          <cell r="E139" t="str">
            <v>P</v>
          </cell>
        </row>
        <row r="140">
          <cell r="A140">
            <v>111391</v>
          </cell>
          <cell r="B140" t="str">
            <v>FORMULA PRESTIGE 5W-30 12X1 LT TA</v>
          </cell>
          <cell r="C140">
            <v>2.0895862000000003</v>
          </cell>
          <cell r="D140">
            <v>10.535</v>
          </cell>
          <cell r="E140" t="str">
            <v>P</v>
          </cell>
        </row>
        <row r="141">
          <cell r="A141">
            <v>111400</v>
          </cell>
          <cell r="B141" t="str">
            <v>FORMULA PRESTIGE 5W-40 SF</v>
          </cell>
          <cell r="C141">
            <v>1.9322002</v>
          </cell>
          <cell r="D141">
            <v>1000</v>
          </cell>
          <cell r="E141" t="str">
            <v>P</v>
          </cell>
        </row>
        <row r="142">
          <cell r="A142">
            <v>111410</v>
          </cell>
          <cell r="B142" t="str">
            <v>FORMULA PRESTIGE 5W-40 180 KG FS</v>
          </cell>
          <cell r="C142">
            <v>2.1089601</v>
          </cell>
          <cell r="D142">
            <v>180</v>
          </cell>
          <cell r="E142" t="str">
            <v>P</v>
          </cell>
        </row>
        <row r="143">
          <cell r="A143">
            <v>111423</v>
          </cell>
          <cell r="B143" t="str">
            <v>FORMULA PRESTIGE 5W-40 850 KG CV</v>
          </cell>
          <cell r="C143">
            <v>2.0513368000000001</v>
          </cell>
          <cell r="D143">
            <v>850</v>
          </cell>
          <cell r="E143" t="str">
            <v>P</v>
          </cell>
        </row>
        <row r="144">
          <cell r="A144">
            <v>111440</v>
          </cell>
          <cell r="B144" t="str">
            <v>FORMULA PRESTIGE 5W-40 18KG SE</v>
          </cell>
          <cell r="C144">
            <v>2.1345181000000002</v>
          </cell>
          <cell r="D144">
            <v>18</v>
          </cell>
          <cell r="E144" t="str">
            <v>P</v>
          </cell>
        </row>
        <row r="145">
          <cell r="A145">
            <v>111491</v>
          </cell>
          <cell r="B145" t="str">
            <v>FORMULA PRESTIGE 5W-40 12X1 LT TA</v>
          </cell>
          <cell r="C145">
            <v>2.2585652999999999</v>
          </cell>
          <cell r="D145">
            <v>10.56</v>
          </cell>
          <cell r="E145" t="str">
            <v>P</v>
          </cell>
        </row>
        <row r="146">
          <cell r="A146">
            <v>111500</v>
          </cell>
          <cell r="B146" t="str">
            <v>FORMULA MS B04  5W30  SF</v>
          </cell>
          <cell r="C146">
            <v>1.845027</v>
          </cell>
          <cell r="D146">
            <v>1000</v>
          </cell>
          <cell r="E146" t="str">
            <v>A</v>
          </cell>
        </row>
        <row r="147">
          <cell r="A147">
            <v>111512</v>
          </cell>
          <cell r="B147" t="str">
            <v>FORMULA MS B04 5W30  170 KG FS</v>
          </cell>
          <cell r="C147">
            <v>2.0296634999999998</v>
          </cell>
          <cell r="D147">
            <v>170</v>
          </cell>
          <cell r="E147" t="str">
            <v>A</v>
          </cell>
        </row>
        <row r="148">
          <cell r="A148">
            <v>111523</v>
          </cell>
          <cell r="B148" t="str">
            <v>FORMULA MS B04 5W-30 850 KG CV</v>
          </cell>
          <cell r="C148">
            <v>1.9641636</v>
          </cell>
          <cell r="D148">
            <v>850</v>
          </cell>
          <cell r="E148" t="str">
            <v>A</v>
          </cell>
        </row>
        <row r="149">
          <cell r="A149">
            <v>111540</v>
          </cell>
          <cell r="B149" t="str">
            <v>FORMULA MS B04 5w30  18 KG SE</v>
          </cell>
          <cell r="C149">
            <v>2.0473449000000001</v>
          </cell>
          <cell r="D149">
            <v>18</v>
          </cell>
          <cell r="E149" t="str">
            <v>A</v>
          </cell>
        </row>
        <row r="150">
          <cell r="A150">
            <v>111900</v>
          </cell>
          <cell r="B150" t="str">
            <v>D.SIGMA S/EXP 10W20     SF</v>
          </cell>
          <cell r="C150">
            <v>0.89346269999999994</v>
          </cell>
          <cell r="D150">
            <v>1000</v>
          </cell>
          <cell r="E150" t="str">
            <v>P</v>
          </cell>
        </row>
        <row r="151">
          <cell r="A151">
            <v>111911</v>
          </cell>
          <cell r="B151" t="str">
            <v>D.SIGMA S/EXP 10W20     FS</v>
          </cell>
          <cell r="C151">
            <v>0.92894750000000004</v>
          </cell>
          <cell r="D151">
            <v>180</v>
          </cell>
          <cell r="E151" t="str">
            <v>P</v>
          </cell>
        </row>
        <row r="152">
          <cell r="A152">
            <v>111923</v>
          </cell>
          <cell r="B152" t="str">
            <v>DIESEL SIGMA S 10W-20 EXP     CV</v>
          </cell>
          <cell r="C152">
            <v>1.0125993</v>
          </cell>
          <cell r="D152">
            <v>850</v>
          </cell>
          <cell r="E152" t="str">
            <v>P</v>
          </cell>
        </row>
        <row r="153">
          <cell r="A153">
            <v>111931</v>
          </cell>
          <cell r="B153" t="str">
            <v>D.SIGMA S/EXP 10W20     FS</v>
          </cell>
          <cell r="C153">
            <v>1.0457225999999999</v>
          </cell>
          <cell r="D153">
            <v>180</v>
          </cell>
          <cell r="E153" t="str">
            <v>P</v>
          </cell>
        </row>
        <row r="154">
          <cell r="A154">
            <v>111940</v>
          </cell>
          <cell r="B154" t="str">
            <v>D.SIGMA S/EXP 10W20     SE</v>
          </cell>
          <cell r="C154">
            <v>1.0948351000000001</v>
          </cell>
          <cell r="D154">
            <v>18</v>
          </cell>
          <cell r="E154" t="str">
            <v>P</v>
          </cell>
        </row>
        <row r="155">
          <cell r="A155">
            <v>112200</v>
          </cell>
          <cell r="B155" t="str">
            <v>D.SIGMA S 30            SF</v>
          </cell>
          <cell r="C155">
            <v>0.89571349999999994</v>
          </cell>
          <cell r="D155">
            <v>1000</v>
          </cell>
          <cell r="E155" t="str">
            <v>P</v>
          </cell>
        </row>
        <row r="156">
          <cell r="A156">
            <v>112211</v>
          </cell>
          <cell r="B156" t="str">
            <v>D.SIGMA S 30     180 KG FS</v>
          </cell>
          <cell r="C156">
            <v>1.0268805999999999</v>
          </cell>
          <cell r="D156">
            <v>180</v>
          </cell>
          <cell r="E156" t="str">
            <v>P</v>
          </cell>
        </row>
        <row r="157">
          <cell r="A157">
            <v>112223</v>
          </cell>
          <cell r="B157" t="str">
            <v>D.SIGMA S 30     850 KG CV</v>
          </cell>
          <cell r="C157">
            <v>1.0148299999999999</v>
          </cell>
          <cell r="D157">
            <v>850</v>
          </cell>
          <cell r="E157" t="str">
            <v>P</v>
          </cell>
        </row>
        <row r="158">
          <cell r="A158">
            <v>112230</v>
          </cell>
          <cell r="B158" t="str">
            <v>D.SIGMA S 30      48 KG FS</v>
          </cell>
          <cell r="C158">
            <v>1.1358762</v>
          </cell>
          <cell r="D158">
            <v>48</v>
          </cell>
          <cell r="E158" t="str">
            <v>P</v>
          </cell>
        </row>
        <row r="159">
          <cell r="A159">
            <v>112240</v>
          </cell>
          <cell r="B159" t="str">
            <v>D.SIGMA S 30      18 KG SE</v>
          </cell>
          <cell r="C159">
            <v>1.0980314</v>
          </cell>
          <cell r="D159">
            <v>18</v>
          </cell>
          <cell r="E159" t="str">
            <v>P</v>
          </cell>
        </row>
        <row r="160">
          <cell r="A160">
            <v>112292</v>
          </cell>
          <cell r="B160" t="str">
            <v>DIESEL SIGMA S 30    6X4 LT TA PET</v>
          </cell>
          <cell r="C160">
            <v>1.1857811</v>
          </cell>
          <cell r="D160">
            <v>21.07</v>
          </cell>
          <cell r="E160" t="str">
            <v>P</v>
          </cell>
        </row>
        <row r="161">
          <cell r="A161">
            <v>112300</v>
          </cell>
          <cell r="B161" t="str">
            <v>D.SIGMA S 40            SF</v>
          </cell>
          <cell r="C161">
            <v>0.93476079999999995</v>
          </cell>
          <cell r="D161">
            <v>1000</v>
          </cell>
          <cell r="E161" t="str">
            <v>P</v>
          </cell>
        </row>
        <row r="162">
          <cell r="A162">
            <v>112311</v>
          </cell>
          <cell r="B162" t="str">
            <v>D.SIGMA S 40     180 KG FS</v>
          </cell>
          <cell r="C162">
            <v>1.0659278999999999</v>
          </cell>
          <cell r="D162">
            <v>180</v>
          </cell>
          <cell r="E162" t="str">
            <v>P</v>
          </cell>
        </row>
        <row r="163">
          <cell r="A163">
            <v>112323</v>
          </cell>
          <cell r="B163" t="str">
            <v>D.SIGMA S 40     850 KG CV</v>
          </cell>
          <cell r="C163">
            <v>1.0538973999999999</v>
          </cell>
          <cell r="D163">
            <v>850</v>
          </cell>
          <cell r="E163" t="str">
            <v>P</v>
          </cell>
        </row>
        <row r="164">
          <cell r="A164">
            <v>112330</v>
          </cell>
          <cell r="B164" t="str">
            <v>D.SIGMA S 40      48 KG FS</v>
          </cell>
          <cell r="C164">
            <v>1.1749235</v>
          </cell>
          <cell r="D164">
            <v>48</v>
          </cell>
          <cell r="E164" t="str">
            <v>P</v>
          </cell>
        </row>
        <row r="165">
          <cell r="A165">
            <v>112340</v>
          </cell>
          <cell r="B165" t="str">
            <v>D.SIGMA S 40      18 KG SE</v>
          </cell>
          <cell r="C165">
            <v>1.1371125</v>
          </cell>
          <cell r="D165">
            <v>18</v>
          </cell>
          <cell r="E165" t="str">
            <v>P</v>
          </cell>
        </row>
        <row r="166">
          <cell r="A166">
            <v>112370</v>
          </cell>
          <cell r="B166" t="str">
            <v>DIESEL SIGMA S 40  24X1 LT   TA</v>
          </cell>
          <cell r="C166">
            <v>1.1661576</v>
          </cell>
          <cell r="D166">
            <v>21.07</v>
          </cell>
          <cell r="E166" t="str">
            <v>P</v>
          </cell>
        </row>
        <row r="167">
          <cell r="A167">
            <v>112392</v>
          </cell>
          <cell r="B167" t="str">
            <v>DIESEL SIGMA S 40   6X4 LT TA PET</v>
          </cell>
          <cell r="C167">
            <v>1.2140244</v>
          </cell>
          <cell r="D167">
            <v>21.07</v>
          </cell>
          <cell r="E167" t="str">
            <v>P</v>
          </cell>
        </row>
        <row r="168">
          <cell r="A168">
            <v>112500</v>
          </cell>
          <cell r="B168" t="str">
            <v>D.SIGMA S 10W/20        SF</v>
          </cell>
          <cell r="C168">
            <v>0.81494250000000001</v>
          </cell>
          <cell r="D168">
            <v>1000</v>
          </cell>
          <cell r="E168" t="str">
            <v>P</v>
          </cell>
        </row>
        <row r="169">
          <cell r="A169">
            <v>112511</v>
          </cell>
          <cell r="B169" t="str">
            <v>D.SIGMA S 10W/20 180 KG FS</v>
          </cell>
          <cell r="C169">
            <v>0.9461096</v>
          </cell>
          <cell r="D169">
            <v>180</v>
          </cell>
          <cell r="E169" t="str">
            <v>P</v>
          </cell>
        </row>
        <row r="170">
          <cell r="A170">
            <v>112523</v>
          </cell>
          <cell r="B170" t="str">
            <v>D.SIGMA S 10W/20 850 KG CV</v>
          </cell>
          <cell r="C170">
            <v>0.93407910000000005</v>
          </cell>
          <cell r="D170">
            <v>850</v>
          </cell>
          <cell r="E170" t="str">
            <v>P</v>
          </cell>
        </row>
        <row r="171">
          <cell r="A171">
            <v>112540</v>
          </cell>
          <cell r="B171" t="str">
            <v>D.SIGMA S 10W/20  18 KG SE</v>
          </cell>
          <cell r="C171">
            <v>1.0172604000000001</v>
          </cell>
          <cell r="D171">
            <v>18</v>
          </cell>
          <cell r="E171" t="str">
            <v>P</v>
          </cell>
        </row>
        <row r="172">
          <cell r="A172">
            <v>113200</v>
          </cell>
          <cell r="B172" t="str">
            <v>S.TRACT.UN.15/40        SF</v>
          </cell>
          <cell r="C172">
            <v>1.2959144</v>
          </cell>
          <cell r="D172">
            <v>1000</v>
          </cell>
          <cell r="E172" t="str">
            <v>P</v>
          </cell>
        </row>
        <row r="173">
          <cell r="A173">
            <v>113211</v>
          </cell>
          <cell r="B173" t="str">
            <v>S.TRACT.UN.15/40 180 KG FS</v>
          </cell>
          <cell r="C173">
            <v>1.4271052</v>
          </cell>
          <cell r="D173">
            <v>180</v>
          </cell>
          <cell r="E173" t="str">
            <v>P</v>
          </cell>
        </row>
        <row r="174">
          <cell r="A174">
            <v>113223</v>
          </cell>
          <cell r="B174" t="str">
            <v>S.TRACT.UN.15/40 850 KG CV</v>
          </cell>
          <cell r="C174">
            <v>1.4150510000000001</v>
          </cell>
          <cell r="D174">
            <v>850</v>
          </cell>
          <cell r="E174" t="str">
            <v>P</v>
          </cell>
        </row>
        <row r="175">
          <cell r="A175">
            <v>113230</v>
          </cell>
          <cell r="B175" t="str">
            <v>S.TRACT.UN.15/40  48 KG FS</v>
          </cell>
          <cell r="C175">
            <v>1.5360771</v>
          </cell>
          <cell r="D175">
            <v>48</v>
          </cell>
          <cell r="E175" t="str">
            <v>P</v>
          </cell>
        </row>
        <row r="176">
          <cell r="A176">
            <v>113240</v>
          </cell>
          <cell r="B176" t="str">
            <v>S.TRACT.UN.15/40  18 KG SE</v>
          </cell>
          <cell r="C176">
            <v>1.4982323000000002</v>
          </cell>
          <cell r="D176">
            <v>18</v>
          </cell>
          <cell r="E176" t="str">
            <v>P</v>
          </cell>
        </row>
        <row r="177">
          <cell r="A177">
            <v>113292</v>
          </cell>
          <cell r="B177" t="str">
            <v>SUP.TRACTOR UNIVERSAL 15W-40 6X4 LT PET</v>
          </cell>
          <cell r="C177">
            <v>1.5782392000000001</v>
          </cell>
          <cell r="D177">
            <v>21.07</v>
          </cell>
          <cell r="E177" t="str">
            <v>P</v>
          </cell>
        </row>
        <row r="178">
          <cell r="A178">
            <v>114200</v>
          </cell>
          <cell r="B178" t="str">
            <v>SIGMA TFE 10W/40  SF</v>
          </cell>
          <cell r="C178">
            <v>1.4018082999999999</v>
          </cell>
          <cell r="D178">
            <v>1000</v>
          </cell>
          <cell r="E178" t="str">
            <v>P</v>
          </cell>
        </row>
        <row r="179">
          <cell r="A179">
            <v>114212</v>
          </cell>
          <cell r="B179" t="str">
            <v>SIGMA TFE 10W/40   170 KG FS</v>
          </cell>
          <cell r="C179">
            <v>1.5381951999999999</v>
          </cell>
          <cell r="D179">
            <v>170</v>
          </cell>
          <cell r="E179" t="str">
            <v>P</v>
          </cell>
        </row>
        <row r="180">
          <cell r="A180">
            <v>114223</v>
          </cell>
          <cell r="B180" t="str">
            <v>SIGMA TFE 10W/40  850 KG CV</v>
          </cell>
          <cell r="C180">
            <v>1.5209448999999999</v>
          </cell>
          <cell r="D180">
            <v>850</v>
          </cell>
          <cell r="E180" t="str">
            <v>P</v>
          </cell>
        </row>
        <row r="181">
          <cell r="A181">
            <v>114240</v>
          </cell>
          <cell r="B181" t="str">
            <v>SIGMA TFE 10W/40  18 KG SE</v>
          </cell>
          <cell r="C181">
            <v>1.6041262000000001</v>
          </cell>
          <cell r="D181">
            <v>18</v>
          </cell>
          <cell r="E181" t="str">
            <v>P</v>
          </cell>
        </row>
        <row r="182">
          <cell r="A182">
            <v>114300</v>
          </cell>
          <cell r="B182" t="str">
            <v>SIGMA ULTRA TFE 10W/40  SF</v>
          </cell>
          <cell r="C182">
            <v>1.7783846999999999</v>
          </cell>
          <cell r="D182">
            <v>1000</v>
          </cell>
          <cell r="E182" t="str">
            <v>P</v>
          </cell>
        </row>
        <row r="183">
          <cell r="A183">
            <v>114312</v>
          </cell>
          <cell r="B183" t="str">
            <v>SIGMA ULTRA TFE 10W/40  170 kg  FS</v>
          </cell>
          <cell r="C183">
            <v>1.9148467</v>
          </cell>
          <cell r="D183">
            <v>170</v>
          </cell>
          <cell r="E183" t="str">
            <v>P</v>
          </cell>
        </row>
        <row r="184">
          <cell r="A184">
            <v>114323</v>
          </cell>
          <cell r="B184" t="str">
            <v>SIGMA ULTRA TFE 10W/40  850 KG CV</v>
          </cell>
          <cell r="C184">
            <v>1.8975213</v>
          </cell>
          <cell r="D184">
            <v>850</v>
          </cell>
          <cell r="E184" t="str">
            <v>P</v>
          </cell>
        </row>
        <row r="185">
          <cell r="A185">
            <v>114340</v>
          </cell>
          <cell r="B185" t="str">
            <v>SIGMA ULTRA TFE 10W/40    18 KG SE</v>
          </cell>
          <cell r="C185">
            <v>1.9807025999999999</v>
          </cell>
          <cell r="D185">
            <v>18</v>
          </cell>
          <cell r="E185" t="str">
            <v>P</v>
          </cell>
        </row>
        <row r="186">
          <cell r="A186">
            <v>114400</v>
          </cell>
          <cell r="B186" t="str">
            <v>SIG.TURB 20W/50         SF</v>
          </cell>
          <cell r="C186">
            <v>1.1552590999999999</v>
          </cell>
          <cell r="D186">
            <v>1000</v>
          </cell>
          <cell r="E186" t="str">
            <v>P</v>
          </cell>
        </row>
        <row r="187">
          <cell r="A187">
            <v>114411</v>
          </cell>
          <cell r="B187" t="str">
            <v>SIG.TURBO 20W/50 180 KG FS</v>
          </cell>
          <cell r="C187">
            <v>1.2864262</v>
          </cell>
          <cell r="D187">
            <v>180</v>
          </cell>
          <cell r="E187" t="str">
            <v>P</v>
          </cell>
        </row>
        <row r="188">
          <cell r="A188">
            <v>114423</v>
          </cell>
          <cell r="B188" t="str">
            <v>SIGMA TURBO 20W/50 KG 850 CV</v>
          </cell>
          <cell r="C188">
            <v>1.2743956999999999</v>
          </cell>
          <cell r="D188">
            <v>850</v>
          </cell>
          <cell r="E188" t="str">
            <v>P</v>
          </cell>
        </row>
        <row r="189">
          <cell r="A189">
            <v>114440</v>
          </cell>
          <cell r="B189" t="str">
            <v>SIG.TURBO 20W/50  18 KG SE</v>
          </cell>
          <cell r="C189">
            <v>1.357577</v>
          </cell>
          <cell r="D189">
            <v>18</v>
          </cell>
          <cell r="E189" t="str">
            <v>P</v>
          </cell>
        </row>
        <row r="190">
          <cell r="A190">
            <v>114492</v>
          </cell>
          <cell r="B190" t="str">
            <v>SIGMA TURBO 20W/50  6X4 LT TA  PET</v>
          </cell>
          <cell r="C190">
            <v>1.4382218</v>
          </cell>
          <cell r="D190">
            <v>21.07</v>
          </cell>
          <cell r="E190" t="str">
            <v>P</v>
          </cell>
        </row>
        <row r="191">
          <cell r="A191">
            <v>114500</v>
          </cell>
          <cell r="B191" t="str">
            <v>SIG.TURBO 15W/40        SF</v>
          </cell>
          <cell r="C191">
            <v>1.1462668999999999</v>
          </cell>
          <cell r="D191">
            <v>1000</v>
          </cell>
          <cell r="E191" t="str">
            <v>P</v>
          </cell>
        </row>
        <row r="192">
          <cell r="A192">
            <v>114511</v>
          </cell>
          <cell r="B192" t="str">
            <v>SIG.TURBO 15W/40 180 KG FS</v>
          </cell>
          <cell r="C192">
            <v>1.277434</v>
          </cell>
          <cell r="D192">
            <v>180</v>
          </cell>
          <cell r="E192" t="str">
            <v>P</v>
          </cell>
        </row>
        <row r="193">
          <cell r="A193">
            <v>114523</v>
          </cell>
          <cell r="B193" t="str">
            <v>SIG.TURBO 15W/40 850 KG CV</v>
          </cell>
          <cell r="C193">
            <v>1.2654034999999999</v>
          </cell>
          <cell r="D193">
            <v>850</v>
          </cell>
          <cell r="E193" t="str">
            <v>P</v>
          </cell>
        </row>
        <row r="194">
          <cell r="A194">
            <v>114530</v>
          </cell>
          <cell r="B194" t="str">
            <v>SIG.TURBO 15W/40  48 KG FS</v>
          </cell>
          <cell r="C194">
            <v>1.3864295999999998</v>
          </cell>
          <cell r="D194">
            <v>48</v>
          </cell>
          <cell r="E194" t="str">
            <v>P</v>
          </cell>
        </row>
        <row r="195">
          <cell r="A195">
            <v>114531</v>
          </cell>
          <cell r="B195" t="str">
            <v>SIG.TURBO 15W/40 180 KG FS</v>
          </cell>
          <cell r="C195">
            <v>1.2985267999999999</v>
          </cell>
          <cell r="D195">
            <v>180</v>
          </cell>
          <cell r="E195" t="str">
            <v>P</v>
          </cell>
        </row>
        <row r="196">
          <cell r="A196">
            <v>114540</v>
          </cell>
          <cell r="B196" t="str">
            <v>SIG.TURBO 15W/40  18 KG SE</v>
          </cell>
          <cell r="C196">
            <v>1.3486186</v>
          </cell>
          <cell r="D196">
            <v>18</v>
          </cell>
          <cell r="E196" t="str">
            <v>P</v>
          </cell>
        </row>
        <row r="197">
          <cell r="A197">
            <v>114592</v>
          </cell>
          <cell r="B197" t="str">
            <v>SIG.TURBO 15W/40 6X4 LT TA PET</v>
          </cell>
          <cell r="C197">
            <v>1.4545081999999998</v>
          </cell>
          <cell r="D197">
            <v>21.07</v>
          </cell>
          <cell r="E197" t="str">
            <v>P</v>
          </cell>
        </row>
        <row r="198">
          <cell r="A198">
            <v>115200</v>
          </cell>
          <cell r="B198" t="str">
            <v>FORMULA LL DC 5W-30    SF</v>
          </cell>
          <cell r="C198">
            <v>2.3953316</v>
          </cell>
          <cell r="D198">
            <v>1000</v>
          </cell>
          <cell r="E198" t="str">
            <v>A</v>
          </cell>
        </row>
        <row r="199">
          <cell r="A199">
            <v>115210</v>
          </cell>
          <cell r="B199" t="str">
            <v>FORMULA LL DC 5W-30   180 KG FS</v>
          </cell>
          <cell r="C199">
            <v>2.5720915</v>
          </cell>
          <cell r="D199">
            <v>180</v>
          </cell>
          <cell r="E199" t="str">
            <v>A</v>
          </cell>
        </row>
        <row r="200">
          <cell r="A200">
            <v>115240</v>
          </cell>
          <cell r="B200" t="str">
            <v>FORMULA LL DC 5W-30    18 KG SE</v>
          </cell>
          <cell r="C200">
            <v>2.5976495000000002</v>
          </cell>
          <cell r="D200">
            <v>18</v>
          </cell>
          <cell r="E200" t="str">
            <v>A</v>
          </cell>
        </row>
        <row r="201">
          <cell r="A201">
            <v>115300</v>
          </cell>
          <cell r="B201" t="str">
            <v>SIGMA ULTRA PLUS TFE 10W/40  SF</v>
          </cell>
          <cell r="C201">
            <v>2.0386898000000002</v>
          </cell>
          <cell r="D201">
            <v>1000</v>
          </cell>
          <cell r="E201" t="str">
            <v>A</v>
          </cell>
        </row>
        <row r="202">
          <cell r="A202">
            <v>115310</v>
          </cell>
          <cell r="B202" t="str">
            <v>SIGMA ULTRA PLUS TFE 10W/40   180 KG FS</v>
          </cell>
          <cell r="C202">
            <v>2.2154497000000002</v>
          </cell>
          <cell r="D202">
            <v>180</v>
          </cell>
          <cell r="E202" t="str">
            <v>A</v>
          </cell>
        </row>
        <row r="203">
          <cell r="A203">
            <v>115323</v>
          </cell>
          <cell r="B203" t="str">
            <v>SIGMA ULTRA PLUS TFE 10W/40   850 KG CV</v>
          </cell>
          <cell r="C203">
            <v>2.1578264000000003</v>
          </cell>
          <cell r="D203">
            <v>850</v>
          </cell>
          <cell r="E203" t="str">
            <v>A</v>
          </cell>
        </row>
        <row r="204">
          <cell r="A204">
            <v>115400</v>
          </cell>
          <cell r="B204" t="str">
            <v>SIGMA SUPER TFE 10W/40  SF</v>
          </cell>
          <cell r="C204">
            <v>1.7274266</v>
          </cell>
          <cell r="D204">
            <v>1000</v>
          </cell>
          <cell r="E204" t="str">
            <v>P</v>
          </cell>
        </row>
        <row r="205">
          <cell r="A205">
            <v>115412</v>
          </cell>
          <cell r="B205" t="str">
            <v>SIGMA SUPER TFE 10W/40   170 KG FS</v>
          </cell>
          <cell r="C205">
            <v>1.8638135</v>
          </cell>
          <cell r="D205">
            <v>170</v>
          </cell>
          <cell r="E205" t="str">
            <v>P</v>
          </cell>
        </row>
        <row r="206">
          <cell r="A206">
            <v>115423</v>
          </cell>
          <cell r="B206" t="str">
            <v>SIGMA SUPER TFE 10W/40  850 KG CV</v>
          </cell>
          <cell r="C206">
            <v>1.8465632000000001</v>
          </cell>
          <cell r="D206">
            <v>850</v>
          </cell>
          <cell r="E206" t="str">
            <v>P</v>
          </cell>
        </row>
        <row r="207">
          <cell r="A207">
            <v>115440</v>
          </cell>
          <cell r="B207" t="str">
            <v>SIGMA SUPER TFE 10W/40    18 KG SE</v>
          </cell>
          <cell r="C207">
            <v>1.9297445</v>
          </cell>
          <cell r="D207">
            <v>18</v>
          </cell>
          <cell r="E207" t="str">
            <v>P</v>
          </cell>
        </row>
        <row r="208">
          <cell r="A208">
            <v>115500</v>
          </cell>
          <cell r="B208" t="str">
            <v>SIGMA SUPER TFE PROFESSIONAL 10W-40 SF</v>
          </cell>
          <cell r="C208">
            <v>1.6986402</v>
          </cell>
          <cell r="D208">
            <v>1000</v>
          </cell>
          <cell r="E208" t="str">
            <v>P</v>
          </cell>
        </row>
        <row r="209">
          <cell r="A209">
            <v>115512</v>
          </cell>
          <cell r="B209" t="str">
            <v>SIGMASUPER TFE PROFESSIONAL 10W40 170KG</v>
          </cell>
          <cell r="C209">
            <v>1.7922454000000001</v>
          </cell>
          <cell r="D209">
            <v>170</v>
          </cell>
          <cell r="E209" t="str">
            <v>P</v>
          </cell>
        </row>
        <row r="210">
          <cell r="A210">
            <v>115523</v>
          </cell>
          <cell r="B210" t="str">
            <v>SIGMA SUPER TFE PROFESSIONAL 10W40 850KG</v>
          </cell>
          <cell r="C210">
            <v>1.7761699000000002</v>
          </cell>
          <cell r="D210">
            <v>850</v>
          </cell>
          <cell r="E210" t="str">
            <v>P</v>
          </cell>
        </row>
        <row r="211">
          <cell r="A211">
            <v>115540</v>
          </cell>
          <cell r="B211" t="str">
            <v>SIGMA SUPER TFE PROFESSIONAL 10W40 18KG</v>
          </cell>
          <cell r="C211">
            <v>1.8351035000000002</v>
          </cell>
          <cell r="D211">
            <v>18</v>
          </cell>
          <cell r="E211" t="str">
            <v>P</v>
          </cell>
        </row>
        <row r="212">
          <cell r="A212">
            <v>116100</v>
          </cell>
          <cell r="B212" t="str">
            <v>DIESEL SIGMA S/CT 40          SF</v>
          </cell>
          <cell r="C212">
            <v>0.98953959999999996</v>
          </cell>
          <cell r="D212">
            <v>1000</v>
          </cell>
          <cell r="E212" t="str">
            <v>P</v>
          </cell>
        </row>
        <row r="213">
          <cell r="A213">
            <v>117100</v>
          </cell>
          <cell r="B213" t="str">
            <v>ROTRA MULTI THT 80W        SF</v>
          </cell>
          <cell r="C213">
            <v>1.1582895</v>
          </cell>
          <cell r="D213">
            <v>1000</v>
          </cell>
          <cell r="E213" t="str">
            <v>P</v>
          </cell>
        </row>
        <row r="214">
          <cell r="A214">
            <v>117111</v>
          </cell>
          <cell r="B214" t="str">
            <v>ROTRA MULTI THT 80W    180 KG FS</v>
          </cell>
          <cell r="C214">
            <v>1.2894566000000001</v>
          </cell>
          <cell r="D214">
            <v>180</v>
          </cell>
          <cell r="E214" t="str">
            <v>P</v>
          </cell>
        </row>
        <row r="215">
          <cell r="A215">
            <v>117123</v>
          </cell>
          <cell r="B215" t="str">
            <v>ROTRA MULTI THT 80W    850 KG CV</v>
          </cell>
          <cell r="C215">
            <v>1.2774261</v>
          </cell>
          <cell r="D215">
            <v>850</v>
          </cell>
          <cell r="E215" t="str">
            <v>P</v>
          </cell>
        </row>
        <row r="216">
          <cell r="A216">
            <v>117130</v>
          </cell>
          <cell r="B216" t="str">
            <v>ROTRA MULTI THT 80W   48 KG FS</v>
          </cell>
          <cell r="C216">
            <v>1.3984521999999999</v>
          </cell>
          <cell r="D216">
            <v>48</v>
          </cell>
          <cell r="E216" t="str">
            <v>P</v>
          </cell>
        </row>
        <row r="217">
          <cell r="A217">
            <v>117140</v>
          </cell>
          <cell r="B217" t="str">
            <v>ROTRA MULTI THT 80W  18 KG SE</v>
          </cell>
          <cell r="C217">
            <v>1.3606411999999999</v>
          </cell>
          <cell r="D217">
            <v>18</v>
          </cell>
          <cell r="E217" t="str">
            <v>P</v>
          </cell>
        </row>
        <row r="218">
          <cell r="A218">
            <v>117192</v>
          </cell>
          <cell r="B218" t="str">
            <v>ROTRA MULTI THT 80W    6X4 LT TA PET</v>
          </cell>
          <cell r="C218">
            <v>1.4809426999999999</v>
          </cell>
          <cell r="D218">
            <v>21.07</v>
          </cell>
          <cell r="E218" t="str">
            <v>P</v>
          </cell>
        </row>
        <row r="219">
          <cell r="A219">
            <v>118000</v>
          </cell>
          <cell r="B219" t="str">
            <v>SINT 2000 TURBODIESEL        SF</v>
          </cell>
          <cell r="C219">
            <v>1.1530992</v>
          </cell>
          <cell r="D219">
            <v>1000</v>
          </cell>
          <cell r="E219" t="str">
            <v>P</v>
          </cell>
        </row>
        <row r="220">
          <cell r="A220">
            <v>118010</v>
          </cell>
          <cell r="B220" t="str">
            <v>SINT 2000 TURBODIESEL 180 KG FS</v>
          </cell>
          <cell r="C220">
            <v>1.3298827</v>
          </cell>
          <cell r="D220">
            <v>180</v>
          </cell>
          <cell r="E220" t="str">
            <v>P</v>
          </cell>
        </row>
        <row r="221">
          <cell r="A221">
            <v>118023</v>
          </cell>
          <cell r="B221" t="str">
            <v>SINT 2000 TURBODIESEL 10W/40 KG 850 CV</v>
          </cell>
          <cell r="C221">
            <v>1.2722358</v>
          </cell>
          <cell r="D221">
            <v>850</v>
          </cell>
          <cell r="E221" t="str">
            <v>P</v>
          </cell>
        </row>
        <row r="222">
          <cell r="A222">
            <v>118091</v>
          </cell>
          <cell r="B222" t="str">
            <v>SINT 2000 TURBODIESEL 10W-40 12X1 LT TA</v>
          </cell>
          <cell r="C222">
            <v>1.4798621000000001</v>
          </cell>
          <cell r="D222">
            <v>10.56</v>
          </cell>
          <cell r="E222" t="str">
            <v>P</v>
          </cell>
        </row>
        <row r="223">
          <cell r="A223">
            <v>118094</v>
          </cell>
          <cell r="B223" t="str">
            <v>SINT 2000 TURBODIESEL 12X1 L TA PET EST</v>
          </cell>
          <cell r="C223">
            <v>1.4798621000000001</v>
          </cell>
          <cell r="D223">
            <v>10.56</v>
          </cell>
          <cell r="E223" t="str">
            <v>P</v>
          </cell>
        </row>
        <row r="224">
          <cell r="A224">
            <v>118095</v>
          </cell>
          <cell r="B224" t="str">
            <v>SINT 2000 T.DIESEL 10W/40 6X4LT PET EST</v>
          </cell>
          <cell r="C224">
            <v>1.4182043</v>
          </cell>
          <cell r="D224">
            <v>21.07</v>
          </cell>
          <cell r="E224" t="str">
            <v>P</v>
          </cell>
        </row>
        <row r="225">
          <cell r="A225">
            <v>118300</v>
          </cell>
          <cell r="B225" t="str">
            <v>ARNICA SX/N  46    SF</v>
          </cell>
          <cell r="C225">
            <v>2.2456268000000001</v>
          </cell>
          <cell r="D225">
            <v>1000</v>
          </cell>
          <cell r="E225" t="str">
            <v>P</v>
          </cell>
        </row>
        <row r="226">
          <cell r="A226">
            <v>118312</v>
          </cell>
          <cell r="B226" t="str">
            <v>ARNICA SX/N 46  170 KG FS</v>
          </cell>
          <cell r="C226">
            <v>2.3820888</v>
          </cell>
          <cell r="D226">
            <v>170</v>
          </cell>
          <cell r="E226" t="str">
            <v>P</v>
          </cell>
        </row>
        <row r="227">
          <cell r="A227">
            <v>118323</v>
          </cell>
          <cell r="B227" t="str">
            <v>ARNICA SX/N 46   850 KG CV</v>
          </cell>
          <cell r="C227">
            <v>2.3647634000000002</v>
          </cell>
          <cell r="D227">
            <v>850</v>
          </cell>
          <cell r="E227" t="str">
            <v>P</v>
          </cell>
        </row>
        <row r="228">
          <cell r="A228">
            <v>118600</v>
          </cell>
          <cell r="B228" t="str">
            <v>SIGMA TRUCK 15W40       SF</v>
          </cell>
          <cell r="C228">
            <v>1.2134925999999999</v>
          </cell>
          <cell r="D228">
            <v>1000</v>
          </cell>
          <cell r="E228" t="str">
            <v>P</v>
          </cell>
        </row>
        <row r="229">
          <cell r="A229">
            <v>118611</v>
          </cell>
          <cell r="B229" t="str">
            <v>SIGMA TRUCK 15W/40  180 KG</v>
          </cell>
          <cell r="C229">
            <v>1.3446597</v>
          </cell>
          <cell r="D229">
            <v>180</v>
          </cell>
          <cell r="E229" t="str">
            <v>P</v>
          </cell>
        </row>
        <row r="230">
          <cell r="A230">
            <v>118623</v>
          </cell>
          <cell r="B230" t="str">
            <v>SIGMA TRUCK 15W40 850 KG CV</v>
          </cell>
          <cell r="C230">
            <v>1.3326292</v>
          </cell>
          <cell r="D230">
            <v>850</v>
          </cell>
          <cell r="E230" t="str">
            <v>P</v>
          </cell>
        </row>
        <row r="231">
          <cell r="A231">
            <v>118640</v>
          </cell>
          <cell r="B231" t="str">
            <v>SIGMA TRUCK 15W/40  18 KG SE</v>
          </cell>
          <cell r="C231">
            <v>1.4158105000000001</v>
          </cell>
          <cell r="D231">
            <v>18</v>
          </cell>
          <cell r="E231" t="str">
            <v>P</v>
          </cell>
        </row>
        <row r="232">
          <cell r="A232">
            <v>119000</v>
          </cell>
          <cell r="B232" t="str">
            <v>GREASE   LC  1  SF</v>
          </cell>
          <cell r="C232">
            <v>1.679859</v>
          </cell>
          <cell r="D232">
            <v>1000</v>
          </cell>
          <cell r="E232" t="str">
            <v>P</v>
          </cell>
        </row>
        <row r="233">
          <cell r="A233">
            <v>119025</v>
          </cell>
          <cell r="B233" t="str">
            <v>GREASE LC 1 KG 180   FS</v>
          </cell>
          <cell r="C233">
            <v>1.8082175999999999</v>
          </cell>
          <cell r="D233">
            <v>180</v>
          </cell>
          <cell r="E233" t="str">
            <v>P</v>
          </cell>
        </row>
        <row r="234">
          <cell r="A234">
            <v>119054</v>
          </cell>
          <cell r="B234" t="str">
            <v>GREASE LC 1 18 KG    SE</v>
          </cell>
          <cell r="C234">
            <v>1.9076634000000001</v>
          </cell>
          <cell r="D234">
            <v>18</v>
          </cell>
          <cell r="E234" t="str">
            <v>P</v>
          </cell>
        </row>
        <row r="235">
          <cell r="A235">
            <v>119100</v>
          </cell>
          <cell r="B235" t="str">
            <v>GREASE LC 2          SF</v>
          </cell>
          <cell r="C235">
            <v>1.8590932</v>
          </cell>
          <cell r="D235">
            <v>1000</v>
          </cell>
          <cell r="E235" t="str">
            <v>P</v>
          </cell>
        </row>
        <row r="236">
          <cell r="A236">
            <v>119125</v>
          </cell>
          <cell r="B236" t="str">
            <v>GREASE LC 2 KG 180   FS</v>
          </cell>
          <cell r="C236">
            <v>1.9874518000000001</v>
          </cell>
          <cell r="D236">
            <v>180</v>
          </cell>
          <cell r="E236" t="str">
            <v>P</v>
          </cell>
        </row>
        <row r="237">
          <cell r="A237">
            <v>119154</v>
          </cell>
          <cell r="B237" t="str">
            <v>GREASE LC 2 18 KG    SE</v>
          </cell>
          <cell r="C237">
            <v>2.0868975999999999</v>
          </cell>
          <cell r="D237">
            <v>18</v>
          </cell>
          <cell r="E237" t="str">
            <v>P</v>
          </cell>
        </row>
        <row r="238">
          <cell r="A238">
            <v>119300</v>
          </cell>
          <cell r="B238" t="str">
            <v>SIGMA TURBO PLUS  15W-40 SF</v>
          </cell>
          <cell r="C238">
            <v>1.0622057</v>
          </cell>
          <cell r="D238">
            <v>1000</v>
          </cell>
          <cell r="E238" t="str">
            <v>P</v>
          </cell>
        </row>
        <row r="239">
          <cell r="A239">
            <v>119311</v>
          </cell>
          <cell r="B239" t="str">
            <v>SIGMA TURBO PLUS  15W-40 KG 180 FS</v>
          </cell>
          <cell r="C239">
            <v>1.1933728000000001</v>
          </cell>
          <cell r="D239">
            <v>180</v>
          </cell>
          <cell r="E239" t="str">
            <v>P</v>
          </cell>
        </row>
        <row r="240">
          <cell r="A240">
            <v>119323</v>
          </cell>
          <cell r="B240" t="str">
            <v>SIGMA TURBO PLUS 15W-40 KG 850 CV</v>
          </cell>
          <cell r="C240">
            <v>1.1813423000000001</v>
          </cell>
          <cell r="D240">
            <v>850</v>
          </cell>
          <cell r="E240" t="str">
            <v>P</v>
          </cell>
        </row>
        <row r="241">
          <cell r="A241">
            <v>119330</v>
          </cell>
          <cell r="B241" t="str">
            <v>SIGMA TURBO PLUS 15W-40 KG 48 FS</v>
          </cell>
          <cell r="C241">
            <v>1.3024078000000001</v>
          </cell>
          <cell r="D241">
            <v>48</v>
          </cell>
          <cell r="E241" t="str">
            <v>P</v>
          </cell>
        </row>
        <row r="242">
          <cell r="A242">
            <v>119340</v>
          </cell>
          <cell r="B242" t="str">
            <v>SIGMA TURBO PLUS 15W-40 KG 18 SE</v>
          </cell>
          <cell r="C242">
            <v>1.2645574000000002</v>
          </cell>
          <cell r="D242">
            <v>18</v>
          </cell>
          <cell r="E242" t="str">
            <v>P</v>
          </cell>
        </row>
        <row r="243">
          <cell r="A243">
            <v>119400</v>
          </cell>
          <cell r="B243" t="str">
            <v>SIGMA TRUCK PLUS  15W-40 SF</v>
          </cell>
          <cell r="C243">
            <v>1.1082927999999999</v>
          </cell>
          <cell r="D243">
            <v>1000</v>
          </cell>
          <cell r="E243" t="str">
            <v>P</v>
          </cell>
        </row>
        <row r="244">
          <cell r="A244">
            <v>119411</v>
          </cell>
          <cell r="B244" t="str">
            <v>SIGMA TRUCK PLUS  15W-40 KG 180 FS</v>
          </cell>
          <cell r="C244">
            <v>1.2394598999999999</v>
          </cell>
          <cell r="D244">
            <v>180</v>
          </cell>
          <cell r="E244" t="str">
            <v>P</v>
          </cell>
        </row>
        <row r="245">
          <cell r="A245">
            <v>119423</v>
          </cell>
          <cell r="B245" t="str">
            <v>SIGMA TRUCK PLUS 15W-40 KG 850 CV</v>
          </cell>
          <cell r="C245">
            <v>1.2274293999999999</v>
          </cell>
          <cell r="D245">
            <v>850</v>
          </cell>
          <cell r="E245" t="str">
            <v>P</v>
          </cell>
        </row>
        <row r="246">
          <cell r="A246">
            <v>119440</v>
          </cell>
          <cell r="B246" t="str">
            <v>SIGMA TRUCK PLUS 15W-40 KG 18 SE</v>
          </cell>
          <cell r="C246">
            <v>1.3106106999999998</v>
          </cell>
          <cell r="D246">
            <v>18</v>
          </cell>
          <cell r="E246" t="str">
            <v>P</v>
          </cell>
        </row>
        <row r="247">
          <cell r="A247">
            <v>119500</v>
          </cell>
          <cell r="B247" t="str">
            <v>SIGMA TRUCK E9  15W-40 SF</v>
          </cell>
          <cell r="C247">
            <v>1.6069958</v>
          </cell>
          <cell r="D247">
            <v>1000</v>
          </cell>
          <cell r="E247" t="str">
            <v>P</v>
          </cell>
        </row>
        <row r="248">
          <cell r="A248">
            <v>119511</v>
          </cell>
          <cell r="B248" t="str">
            <v>SIGMA TRUCK E9  15W-40  180 KG</v>
          </cell>
          <cell r="C248">
            <v>1.7382575</v>
          </cell>
          <cell r="D248">
            <v>180</v>
          </cell>
          <cell r="E248" t="str">
            <v>P</v>
          </cell>
        </row>
        <row r="249">
          <cell r="A249">
            <v>119540</v>
          </cell>
          <cell r="B249" t="str">
            <v>SIGMA TRUCK E9  15W-40  18 KG</v>
          </cell>
          <cell r="C249">
            <v>1.8170948</v>
          </cell>
          <cell r="D249">
            <v>18</v>
          </cell>
          <cell r="E249" t="str">
            <v>P</v>
          </cell>
        </row>
        <row r="250">
          <cell r="A250">
            <v>119700</v>
          </cell>
          <cell r="B250" t="str">
            <v>SIGMA TFE PROFESSIONAL 10W-40  SF</v>
          </cell>
          <cell r="C250">
            <v>1.2353007</v>
          </cell>
          <cell r="D250">
            <v>1000</v>
          </cell>
          <cell r="E250" t="str">
            <v>P</v>
          </cell>
        </row>
        <row r="251">
          <cell r="A251">
            <v>119711</v>
          </cell>
          <cell r="B251" t="str">
            <v>SIGMA TFE PROFESSIONAL 10W-40 180KG</v>
          </cell>
          <cell r="C251">
            <v>1.3665624000000001</v>
          </cell>
          <cell r="D251">
            <v>180</v>
          </cell>
          <cell r="E251" t="str">
            <v>P</v>
          </cell>
        </row>
        <row r="252">
          <cell r="A252">
            <v>119740</v>
          </cell>
          <cell r="B252" t="str">
            <v>SIGMA TFE PROFESSIONAL 10W-40 18KG</v>
          </cell>
          <cell r="C252">
            <v>1.4376186</v>
          </cell>
          <cell r="D252">
            <v>18</v>
          </cell>
          <cell r="E252" t="str">
            <v>P</v>
          </cell>
        </row>
        <row r="253">
          <cell r="A253">
            <v>120100</v>
          </cell>
          <cell r="B253" t="str">
            <v>ROTRA MPS 85W/90        SF</v>
          </cell>
          <cell r="C253">
            <v>2.0702256999999999</v>
          </cell>
          <cell r="D253">
            <v>1000</v>
          </cell>
          <cell r="E253" t="str">
            <v>P</v>
          </cell>
        </row>
        <row r="254">
          <cell r="A254">
            <v>120111</v>
          </cell>
          <cell r="B254" t="str">
            <v>ROTRA MP/S 85W/90 180KG FS</v>
          </cell>
          <cell r="C254">
            <v>2.2014874</v>
          </cell>
          <cell r="D254">
            <v>180</v>
          </cell>
          <cell r="E254" t="str">
            <v>P</v>
          </cell>
        </row>
        <row r="255">
          <cell r="A255">
            <v>120123</v>
          </cell>
          <cell r="B255" t="str">
            <v>ROTRA MP/S 85W/90 850KG CV</v>
          </cell>
          <cell r="C255">
            <v>2.1893623</v>
          </cell>
          <cell r="D255">
            <v>850</v>
          </cell>
          <cell r="E255" t="str">
            <v>P</v>
          </cell>
        </row>
        <row r="256">
          <cell r="A256">
            <v>120140</v>
          </cell>
          <cell r="B256" t="str">
            <v>ROTRA MP/S 85W/90 18 KG SE</v>
          </cell>
          <cell r="C256">
            <v>2.2725436000000001</v>
          </cell>
          <cell r="D256">
            <v>18</v>
          </cell>
          <cell r="E256" t="str">
            <v>P</v>
          </cell>
        </row>
        <row r="257">
          <cell r="A257">
            <v>120200</v>
          </cell>
          <cell r="B257" t="str">
            <v>ROTRA CT 30        SF</v>
          </cell>
          <cell r="C257">
            <v>1.4174049</v>
          </cell>
          <cell r="D257">
            <v>1000</v>
          </cell>
          <cell r="E257" t="str">
            <v>P</v>
          </cell>
        </row>
        <row r="258">
          <cell r="A258">
            <v>120211</v>
          </cell>
          <cell r="B258" t="str">
            <v>ROTRA CT 30      180 KG FS</v>
          </cell>
          <cell r="C258">
            <v>1.5485720000000001</v>
          </cell>
          <cell r="D258">
            <v>180</v>
          </cell>
          <cell r="E258" t="str">
            <v>P</v>
          </cell>
        </row>
        <row r="259">
          <cell r="A259">
            <v>120223</v>
          </cell>
          <cell r="B259" t="str">
            <v>ROTRA CT 30      850 KG CV</v>
          </cell>
          <cell r="C259">
            <v>1.5365415</v>
          </cell>
          <cell r="D259">
            <v>850</v>
          </cell>
          <cell r="E259" t="str">
            <v>P</v>
          </cell>
        </row>
        <row r="260">
          <cell r="A260">
            <v>120240</v>
          </cell>
          <cell r="B260" t="str">
            <v>ROTRA CT 30       18 KG SE</v>
          </cell>
          <cell r="C260">
            <v>1.6187773000000001</v>
          </cell>
          <cell r="D260">
            <v>18</v>
          </cell>
          <cell r="E260" t="str">
            <v>P</v>
          </cell>
        </row>
        <row r="261">
          <cell r="A261">
            <v>120300</v>
          </cell>
          <cell r="B261" t="str">
            <v>ROTRA CT 50             SF</v>
          </cell>
          <cell r="C261">
            <v>1.4810258000000001</v>
          </cell>
          <cell r="D261">
            <v>1000</v>
          </cell>
          <cell r="E261" t="str">
            <v>P</v>
          </cell>
        </row>
        <row r="262">
          <cell r="A262">
            <v>120311</v>
          </cell>
          <cell r="B262" t="str">
            <v>ROTRA CT 50      180 KG FS</v>
          </cell>
          <cell r="C262">
            <v>1.6122875000000001</v>
          </cell>
          <cell r="D262">
            <v>180</v>
          </cell>
          <cell r="E262" t="str">
            <v>P</v>
          </cell>
        </row>
        <row r="263">
          <cell r="A263">
            <v>120323</v>
          </cell>
          <cell r="B263" t="str">
            <v>ROTRA CT 50      850 KG  CV</v>
          </cell>
          <cell r="C263">
            <v>1.6001624000000001</v>
          </cell>
          <cell r="D263">
            <v>850</v>
          </cell>
          <cell r="E263" t="str">
            <v>P</v>
          </cell>
        </row>
        <row r="264">
          <cell r="A264">
            <v>120400</v>
          </cell>
          <cell r="B264" t="str">
            <v>ROTRA MULTI THT/C 80W   SF</v>
          </cell>
          <cell r="C264">
            <v>1.0887046999999999</v>
          </cell>
          <cell r="D264">
            <v>1000</v>
          </cell>
          <cell r="E264" t="str">
            <v>P</v>
          </cell>
        </row>
        <row r="265">
          <cell r="A265">
            <v>120500</v>
          </cell>
          <cell r="B265" t="str">
            <v>ROTRA MP/C 80W/90       SF</v>
          </cell>
          <cell r="C265">
            <v>1.1277820000000001</v>
          </cell>
          <cell r="D265">
            <v>1000</v>
          </cell>
          <cell r="E265" t="str">
            <v>P</v>
          </cell>
        </row>
        <row r="266">
          <cell r="A266">
            <v>120600</v>
          </cell>
          <cell r="B266" t="str">
            <v>ROTRA MP/C  85W/140     SF</v>
          </cell>
          <cell r="C266">
            <v>1.2043592000000001</v>
          </cell>
          <cell r="D266">
            <v>1000</v>
          </cell>
          <cell r="E266" t="str">
            <v>P</v>
          </cell>
        </row>
        <row r="267">
          <cell r="A267">
            <v>121000</v>
          </cell>
          <cell r="B267" t="str">
            <v>ROTRA CT PLUS 10W  SF</v>
          </cell>
          <cell r="C267">
            <v>1.2202074000000001</v>
          </cell>
          <cell r="D267">
            <v>1000</v>
          </cell>
          <cell r="E267" t="str">
            <v>P</v>
          </cell>
        </row>
        <row r="268">
          <cell r="A268">
            <v>121011</v>
          </cell>
          <cell r="B268" t="str">
            <v>ROTRA CT PLUS 10W  180 KG FS</v>
          </cell>
          <cell r="C268">
            <v>1.3513745000000001</v>
          </cell>
          <cell r="D268">
            <v>180</v>
          </cell>
          <cell r="E268" t="str">
            <v>P</v>
          </cell>
        </row>
        <row r="269">
          <cell r="A269">
            <v>121023</v>
          </cell>
          <cell r="B269" t="str">
            <v>ROTRA CT PLUS 10W  850 KG CV</v>
          </cell>
          <cell r="C269">
            <v>1.3393440000000001</v>
          </cell>
          <cell r="D269">
            <v>850</v>
          </cell>
          <cell r="E269" t="str">
            <v>P</v>
          </cell>
        </row>
        <row r="270">
          <cell r="A270">
            <v>121040</v>
          </cell>
          <cell r="B270" t="str">
            <v>ROTRA CT PLUS 10W 18 KG SE</v>
          </cell>
          <cell r="C270">
            <v>1.4225253000000002</v>
          </cell>
          <cell r="D270">
            <v>18</v>
          </cell>
          <cell r="E270" t="str">
            <v>P</v>
          </cell>
        </row>
        <row r="271">
          <cell r="A271">
            <v>121300</v>
          </cell>
          <cell r="B271" t="str">
            <v>ROTRA MP 80W/90         SF</v>
          </cell>
          <cell r="C271">
            <v>1.2457187000000001</v>
          </cell>
          <cell r="D271">
            <v>1000</v>
          </cell>
          <cell r="E271" t="str">
            <v>P</v>
          </cell>
        </row>
        <row r="272">
          <cell r="A272">
            <v>121311</v>
          </cell>
          <cell r="B272" t="str">
            <v>ROTRA MP 80W/90  180 KG FS</v>
          </cell>
          <cell r="C272">
            <v>1.3768858000000002</v>
          </cell>
          <cell r="D272">
            <v>180</v>
          </cell>
          <cell r="E272" t="str">
            <v>P</v>
          </cell>
        </row>
        <row r="273">
          <cell r="A273">
            <v>121323</v>
          </cell>
          <cell r="B273" t="str">
            <v>ROTRA MP 80W/90  850 KG CV</v>
          </cell>
          <cell r="C273">
            <v>1.3648352000000001</v>
          </cell>
          <cell r="D273">
            <v>850</v>
          </cell>
          <cell r="E273" t="str">
            <v>P</v>
          </cell>
        </row>
        <row r="274">
          <cell r="A274">
            <v>121330</v>
          </cell>
          <cell r="B274" t="str">
            <v>ROTRA MP 80W/90   48 KG FS</v>
          </cell>
          <cell r="C274">
            <v>1.4858814</v>
          </cell>
          <cell r="D274">
            <v>48</v>
          </cell>
          <cell r="E274" t="str">
            <v>P</v>
          </cell>
        </row>
        <row r="275">
          <cell r="A275">
            <v>121340</v>
          </cell>
          <cell r="B275" t="str">
            <v>ROTRA MP 80W/90   18 KG SE</v>
          </cell>
          <cell r="C275">
            <v>1.4480366</v>
          </cell>
          <cell r="D275">
            <v>18</v>
          </cell>
          <cell r="E275" t="str">
            <v>P</v>
          </cell>
        </row>
        <row r="276">
          <cell r="A276">
            <v>121391</v>
          </cell>
          <cell r="B276" t="str">
            <v>ROTRA MP 80W/90   12X1 LT TA</v>
          </cell>
          <cell r="C276">
            <v>1.5694912000000001</v>
          </cell>
          <cell r="D276">
            <v>10.535</v>
          </cell>
          <cell r="E276" t="str">
            <v>P</v>
          </cell>
        </row>
        <row r="277">
          <cell r="A277">
            <v>121392</v>
          </cell>
          <cell r="B277" t="str">
            <v>ROTRA MP 80W/90  6X4 LT TA PET</v>
          </cell>
          <cell r="C277">
            <v>1.5241109000000002</v>
          </cell>
          <cell r="D277">
            <v>21.07</v>
          </cell>
          <cell r="E277" t="str">
            <v>P</v>
          </cell>
        </row>
        <row r="278">
          <cell r="A278">
            <v>121400</v>
          </cell>
          <cell r="B278" t="str">
            <v>ROTRA MP 85W/140        SF</v>
          </cell>
          <cell r="C278">
            <v>1.3203593</v>
          </cell>
          <cell r="D278">
            <v>1000</v>
          </cell>
          <cell r="E278" t="str">
            <v>P</v>
          </cell>
        </row>
        <row r="279">
          <cell r="A279">
            <v>121411</v>
          </cell>
          <cell r="B279" t="str">
            <v>ROTRA MP 85W/140 180 KG FS</v>
          </cell>
          <cell r="C279">
            <v>1.4515264000000001</v>
          </cell>
          <cell r="D279">
            <v>180</v>
          </cell>
          <cell r="E279" t="str">
            <v>P</v>
          </cell>
        </row>
        <row r="280">
          <cell r="A280">
            <v>121423</v>
          </cell>
          <cell r="B280" t="str">
            <v>ROTRA MP 85W/140 850 KG CV</v>
          </cell>
          <cell r="C280">
            <v>1.4394959000000001</v>
          </cell>
          <cell r="D280">
            <v>850</v>
          </cell>
          <cell r="E280" t="str">
            <v>P</v>
          </cell>
        </row>
        <row r="281">
          <cell r="A281">
            <v>121440</v>
          </cell>
          <cell r="B281" t="str">
            <v>ROTRA MP 85W/140  18 KG SE</v>
          </cell>
          <cell r="C281">
            <v>1.5226772</v>
          </cell>
          <cell r="D281">
            <v>18</v>
          </cell>
          <cell r="E281" t="str">
            <v>P</v>
          </cell>
        </row>
        <row r="282">
          <cell r="A282">
            <v>121491</v>
          </cell>
          <cell r="B282" t="str">
            <v>ROTRA MP 85W-140 12X1 LT TA</v>
          </cell>
          <cell r="C282">
            <v>1.645977</v>
          </cell>
          <cell r="D282">
            <v>10.535</v>
          </cell>
          <cell r="E282" t="str">
            <v>P</v>
          </cell>
        </row>
        <row r="283">
          <cell r="A283">
            <v>121492</v>
          </cell>
          <cell r="B283" t="str">
            <v>ROTRA MP 85W/140 6X4 LT TA PET</v>
          </cell>
          <cell r="C283">
            <v>1.6104269</v>
          </cell>
          <cell r="D283">
            <v>21.07</v>
          </cell>
          <cell r="E283" t="str">
            <v>P</v>
          </cell>
        </row>
        <row r="284">
          <cell r="A284">
            <v>123000</v>
          </cell>
          <cell r="B284" t="str">
            <v>ROTRA HY DB 80W         SF</v>
          </cell>
          <cell r="C284">
            <v>1.0757368999999999</v>
          </cell>
          <cell r="D284">
            <v>1000</v>
          </cell>
          <cell r="E284" t="str">
            <v>P</v>
          </cell>
        </row>
        <row r="285">
          <cell r="A285">
            <v>123011</v>
          </cell>
          <cell r="B285" t="str">
            <v>ROTRA HY DB 80W  180 KG FS</v>
          </cell>
          <cell r="C285">
            <v>1.2069985999999999</v>
          </cell>
          <cell r="D285">
            <v>180</v>
          </cell>
          <cell r="E285" t="str">
            <v>P</v>
          </cell>
        </row>
        <row r="286">
          <cell r="A286">
            <v>123040</v>
          </cell>
          <cell r="B286" t="str">
            <v>ROTRA HY DB 80W   18 KG SE</v>
          </cell>
          <cell r="C286">
            <v>1.2780548</v>
          </cell>
          <cell r="D286">
            <v>18</v>
          </cell>
          <cell r="E286" t="str">
            <v>P</v>
          </cell>
        </row>
        <row r="287">
          <cell r="A287">
            <v>123091</v>
          </cell>
          <cell r="B287" t="str">
            <v>ROTRA HY DB 80W 12X1 LT TA</v>
          </cell>
          <cell r="C287">
            <v>1.4013545999999999</v>
          </cell>
          <cell r="D287">
            <v>10.535</v>
          </cell>
          <cell r="E287" t="str">
            <v>P</v>
          </cell>
        </row>
        <row r="288">
          <cell r="A288">
            <v>124100</v>
          </cell>
          <cell r="B288" t="str">
            <v>ATF II D                SF</v>
          </cell>
          <cell r="C288">
            <v>1.2393855999999999</v>
          </cell>
          <cell r="D288">
            <v>1000</v>
          </cell>
          <cell r="E288" t="str">
            <v>P</v>
          </cell>
        </row>
        <row r="289">
          <cell r="A289">
            <v>124112</v>
          </cell>
          <cell r="B289" t="str">
            <v>ATF II D         170 KG FS</v>
          </cell>
          <cell r="C289">
            <v>1.3757724999999998</v>
          </cell>
          <cell r="D289">
            <v>170</v>
          </cell>
          <cell r="E289" t="str">
            <v>P</v>
          </cell>
        </row>
        <row r="290">
          <cell r="A290">
            <v>124123</v>
          </cell>
          <cell r="B290" t="str">
            <v>ATF II D   KG 850 CV</v>
          </cell>
          <cell r="C290">
            <v>1.3585221999999999</v>
          </cell>
          <cell r="D290">
            <v>850</v>
          </cell>
          <cell r="E290" t="str">
            <v>P</v>
          </cell>
        </row>
        <row r="291">
          <cell r="A291">
            <v>124140</v>
          </cell>
          <cell r="B291" t="str">
            <v>ATF II D          18 KG SE</v>
          </cell>
          <cell r="C291">
            <v>1.4417372999999998</v>
          </cell>
          <cell r="D291">
            <v>18</v>
          </cell>
          <cell r="E291" t="str">
            <v>P</v>
          </cell>
        </row>
        <row r="292">
          <cell r="A292">
            <v>124191</v>
          </cell>
          <cell r="B292" t="str">
            <v>ATF II D        12X1 LT TA</v>
          </cell>
          <cell r="C292">
            <v>1.5639781999999998</v>
          </cell>
          <cell r="D292">
            <v>10.535</v>
          </cell>
          <cell r="E292" t="str">
            <v>P</v>
          </cell>
        </row>
        <row r="293">
          <cell r="A293">
            <v>126200</v>
          </cell>
          <cell r="B293" t="str">
            <v>ROTRA 80W/90            SF</v>
          </cell>
          <cell r="C293">
            <v>1.0041500000000001</v>
          </cell>
          <cell r="D293">
            <v>1000</v>
          </cell>
          <cell r="E293" t="str">
            <v>P</v>
          </cell>
        </row>
        <row r="294">
          <cell r="A294">
            <v>126211</v>
          </cell>
          <cell r="B294" t="str">
            <v>ROTRA 80W/90     180 KG FS</v>
          </cell>
          <cell r="C294">
            <v>1.1353171</v>
          </cell>
          <cell r="D294">
            <v>180</v>
          </cell>
          <cell r="E294" t="str">
            <v>P</v>
          </cell>
        </row>
        <row r="295">
          <cell r="A295">
            <v>126240</v>
          </cell>
          <cell r="B295" t="str">
            <v>ROTRA 80W/90      18 KG SE</v>
          </cell>
          <cell r="C295">
            <v>1.2064679</v>
          </cell>
          <cell r="D295">
            <v>18</v>
          </cell>
          <cell r="E295" t="str">
            <v>P</v>
          </cell>
        </row>
        <row r="296">
          <cell r="A296">
            <v>126291</v>
          </cell>
          <cell r="B296" t="str">
            <v>ROTRA 80W/90    12X1 LT TA</v>
          </cell>
          <cell r="C296">
            <v>1.32823</v>
          </cell>
          <cell r="D296">
            <v>10.535</v>
          </cell>
          <cell r="E296" t="str">
            <v>P</v>
          </cell>
        </row>
        <row r="297">
          <cell r="A297">
            <v>126292</v>
          </cell>
          <cell r="B297" t="str">
            <v>ROTRA 80W/90     6X4 LT TA PET</v>
          </cell>
          <cell r="C297">
            <v>1.2942203999999999</v>
          </cell>
          <cell r="D297">
            <v>21.07</v>
          </cell>
          <cell r="E297" t="str">
            <v>P</v>
          </cell>
        </row>
        <row r="298">
          <cell r="A298">
            <v>126300</v>
          </cell>
          <cell r="B298" t="str">
            <v>ROTRA 85W/140           SF</v>
          </cell>
          <cell r="C298">
            <v>1.0865646</v>
          </cell>
          <cell r="D298">
            <v>1000</v>
          </cell>
          <cell r="E298" t="str">
            <v>P</v>
          </cell>
        </row>
        <row r="299">
          <cell r="A299">
            <v>126311</v>
          </cell>
          <cell r="B299" t="str">
            <v>ROTRA 85W/140    180 KG FS</v>
          </cell>
          <cell r="C299">
            <v>1.2177317000000001</v>
          </cell>
          <cell r="D299">
            <v>180</v>
          </cell>
          <cell r="E299" t="str">
            <v>P</v>
          </cell>
        </row>
        <row r="300">
          <cell r="A300">
            <v>126340</v>
          </cell>
          <cell r="B300" t="str">
            <v>ROTRA 85W/140     18 KG SE</v>
          </cell>
          <cell r="C300">
            <v>1.2888825000000002</v>
          </cell>
          <cell r="D300">
            <v>18</v>
          </cell>
          <cell r="E300" t="str">
            <v>P</v>
          </cell>
        </row>
        <row r="301">
          <cell r="A301">
            <v>126391</v>
          </cell>
          <cell r="B301" t="str">
            <v>ROTRA 85W/140    12X1 LT TA</v>
          </cell>
          <cell r="C301">
            <v>1.4114761</v>
          </cell>
          <cell r="D301">
            <v>10.535</v>
          </cell>
          <cell r="E301" t="str">
            <v>P</v>
          </cell>
        </row>
        <row r="302">
          <cell r="A302">
            <v>126392</v>
          </cell>
          <cell r="B302" t="str">
            <v>ROTRA 85W/140    6X4 LT TA PET</v>
          </cell>
          <cell r="C302">
            <v>1.3680094999999999</v>
          </cell>
          <cell r="D302">
            <v>21.07</v>
          </cell>
          <cell r="E302" t="str">
            <v>P</v>
          </cell>
        </row>
        <row r="303">
          <cell r="A303">
            <v>127100</v>
          </cell>
          <cell r="B303" t="str">
            <v>ROTRA LSX 75W90         SF</v>
          </cell>
          <cell r="C303">
            <v>4.5258048000000004</v>
          </cell>
          <cell r="D303">
            <v>1000</v>
          </cell>
          <cell r="E303" t="str">
            <v>P</v>
          </cell>
        </row>
        <row r="304">
          <cell r="A304">
            <v>127111</v>
          </cell>
          <cell r="B304" t="str">
            <v>ROTRA LSX 75W90  180 KG FS</v>
          </cell>
          <cell r="C304">
            <v>4.6569719000000003</v>
          </cell>
          <cell r="D304">
            <v>180</v>
          </cell>
          <cell r="E304" t="str">
            <v>P</v>
          </cell>
        </row>
        <row r="305">
          <cell r="A305">
            <v>127123</v>
          </cell>
          <cell r="B305" t="str">
            <v>ROTRA LSX        KG 850 CV</v>
          </cell>
          <cell r="C305">
            <v>4.6449414000000004</v>
          </cell>
          <cell r="D305">
            <v>850</v>
          </cell>
          <cell r="E305" t="str">
            <v>P</v>
          </cell>
        </row>
        <row r="306">
          <cell r="A306">
            <v>127140</v>
          </cell>
          <cell r="B306" t="str">
            <v>ROTRA LSX 75W90   18 KG SE</v>
          </cell>
          <cell r="C306">
            <v>4.7281227000000001</v>
          </cell>
          <cell r="D306">
            <v>18</v>
          </cell>
          <cell r="E306" t="str">
            <v>P</v>
          </cell>
        </row>
        <row r="307">
          <cell r="A307">
            <v>127191</v>
          </cell>
          <cell r="B307" t="str">
            <v>ROTRA LSX  75W-90  12X1 LT TA</v>
          </cell>
          <cell r="C307">
            <v>4.8558421000000003</v>
          </cell>
          <cell r="D307">
            <v>10.535</v>
          </cell>
          <cell r="E307" t="str">
            <v>P</v>
          </cell>
        </row>
        <row r="308">
          <cell r="A308">
            <v>127200</v>
          </cell>
          <cell r="B308" t="str">
            <v>ROTRA A/R 75W-90        SF</v>
          </cell>
          <cell r="C308">
            <v>3.3826657999999998</v>
          </cell>
          <cell r="D308">
            <v>1000</v>
          </cell>
          <cell r="E308" t="str">
            <v>P</v>
          </cell>
        </row>
        <row r="309">
          <cell r="A309">
            <v>127223</v>
          </cell>
          <cell r="B309" t="str">
            <v>ROTRA A/R        KG 850 CV</v>
          </cell>
          <cell r="C309">
            <v>3.5018023999999999</v>
          </cell>
          <cell r="D309">
            <v>850</v>
          </cell>
          <cell r="E309" t="str">
            <v>P</v>
          </cell>
        </row>
        <row r="310">
          <cell r="A310">
            <v>132000</v>
          </cell>
          <cell r="B310" t="str">
            <v>HD DUAL 15W-40          SF</v>
          </cell>
          <cell r="C310">
            <v>0.87326119999999996</v>
          </cell>
          <cell r="D310">
            <v>1000</v>
          </cell>
          <cell r="E310" t="str">
            <v>P</v>
          </cell>
        </row>
        <row r="311">
          <cell r="A311">
            <v>132011</v>
          </cell>
          <cell r="B311" t="str">
            <v>HD DUAL 15W-40   180 KG FS</v>
          </cell>
          <cell r="C311">
            <v>1.0044283000000001</v>
          </cell>
          <cell r="D311">
            <v>180</v>
          </cell>
          <cell r="E311" t="str">
            <v>P</v>
          </cell>
        </row>
        <row r="312">
          <cell r="A312">
            <v>132040</v>
          </cell>
          <cell r="B312" t="str">
            <v>HD DUAL 15W-40    18 KG SE</v>
          </cell>
          <cell r="C312">
            <v>1.0755791000000001</v>
          </cell>
          <cell r="D312">
            <v>18</v>
          </cell>
          <cell r="E312" t="str">
            <v>P</v>
          </cell>
        </row>
        <row r="313">
          <cell r="A313">
            <v>132091</v>
          </cell>
          <cell r="B313" t="str">
            <v>HD DUAL 15W/40    12X1 LT TA</v>
          </cell>
          <cell r="C313">
            <v>1.1978537999999999</v>
          </cell>
          <cell r="D313">
            <v>10.535</v>
          </cell>
          <cell r="E313" t="str">
            <v>P</v>
          </cell>
        </row>
        <row r="314">
          <cell r="A314">
            <v>132092</v>
          </cell>
          <cell r="B314" t="str">
            <v>HD DUAL 15W-40 6X4 LT   TA  PET</v>
          </cell>
          <cell r="C314">
            <v>1.1636449</v>
          </cell>
          <cell r="D314">
            <v>21.07</v>
          </cell>
          <cell r="E314" t="str">
            <v>P</v>
          </cell>
        </row>
        <row r="315">
          <cell r="A315">
            <v>132300</v>
          </cell>
          <cell r="B315" t="str">
            <v>HD DUAL  10W-40  SF</v>
          </cell>
          <cell r="C315">
            <v>0.97172040000000004</v>
          </cell>
          <cell r="D315">
            <v>1000</v>
          </cell>
          <cell r="E315" t="str">
            <v>P</v>
          </cell>
        </row>
        <row r="316">
          <cell r="A316">
            <v>132400</v>
          </cell>
          <cell r="B316" t="str">
            <v>HD DUAL (EXP) 15W-40  SF</v>
          </cell>
          <cell r="C316">
            <v>0.95656929999999996</v>
          </cell>
          <cell r="D316">
            <v>1000</v>
          </cell>
          <cell r="E316" t="str">
            <v>P</v>
          </cell>
        </row>
        <row r="317">
          <cell r="A317">
            <v>132411</v>
          </cell>
          <cell r="B317" t="str">
            <v>HD DUAL (EXP) 15W-40 180 KG FS</v>
          </cell>
          <cell r="C317">
            <v>1.0877364</v>
          </cell>
          <cell r="D317">
            <v>180</v>
          </cell>
          <cell r="E317" t="str">
            <v>P</v>
          </cell>
        </row>
        <row r="318">
          <cell r="A318">
            <v>139940</v>
          </cell>
          <cell r="B318" t="str">
            <v>SNOW RACING 2T    18 KG SE</v>
          </cell>
          <cell r="C318">
            <v>2.2953931999999999</v>
          </cell>
          <cell r="D318">
            <v>18</v>
          </cell>
          <cell r="E318" t="str">
            <v>P</v>
          </cell>
        </row>
        <row r="319">
          <cell r="A319">
            <v>139991</v>
          </cell>
          <cell r="B319" t="str">
            <v>SNOW RACING 2T    12X1 LT TA</v>
          </cell>
          <cell r="C319">
            <v>2.4100476</v>
          </cell>
          <cell r="D319">
            <v>10.535</v>
          </cell>
          <cell r="E319" t="str">
            <v>P</v>
          </cell>
        </row>
        <row r="320">
          <cell r="A320">
            <v>140100</v>
          </cell>
          <cell r="B320" t="str">
            <v>MIX 2T                  SF</v>
          </cell>
          <cell r="C320">
            <v>0.86148659999999999</v>
          </cell>
          <cell r="D320">
            <v>1000</v>
          </cell>
          <cell r="E320" t="str">
            <v>P</v>
          </cell>
        </row>
        <row r="321">
          <cell r="A321">
            <v>140110</v>
          </cell>
          <cell r="B321" t="str">
            <v>MIX 2T           180 KG FS</v>
          </cell>
          <cell r="C321">
            <v>1.0382465000000001</v>
          </cell>
          <cell r="D321">
            <v>180</v>
          </cell>
          <cell r="E321" t="str">
            <v>P</v>
          </cell>
        </row>
        <row r="322">
          <cell r="A322">
            <v>140130</v>
          </cell>
          <cell r="B322" t="str">
            <v>MIX 2T            48 KG FS</v>
          </cell>
          <cell r="C322">
            <v>1.1203992999999999</v>
          </cell>
          <cell r="D322">
            <v>48</v>
          </cell>
          <cell r="E322" t="str">
            <v>P</v>
          </cell>
        </row>
        <row r="323">
          <cell r="A323">
            <v>140190</v>
          </cell>
          <cell r="B323" t="str">
            <v>MIX 2T 24X1/2 LT        TA</v>
          </cell>
          <cell r="C323">
            <v>1.4352765000000001</v>
          </cell>
          <cell r="D323">
            <v>10.68</v>
          </cell>
          <cell r="E323" t="str">
            <v>P</v>
          </cell>
        </row>
        <row r="324">
          <cell r="A324">
            <v>140191</v>
          </cell>
          <cell r="B324" t="str">
            <v>MIX 2T          12X1 LT TA</v>
          </cell>
          <cell r="C324">
            <v>1.1891659999999999</v>
          </cell>
          <cell r="D324">
            <v>10.535</v>
          </cell>
          <cell r="E324" t="str">
            <v>P</v>
          </cell>
        </row>
        <row r="325">
          <cell r="A325">
            <v>140192</v>
          </cell>
          <cell r="B325" t="str">
            <v>MIX 2T        6X4 LT TA  PET</v>
          </cell>
          <cell r="C325">
            <v>1.1379823</v>
          </cell>
          <cell r="D325">
            <v>21.07</v>
          </cell>
          <cell r="E325" t="str">
            <v>P</v>
          </cell>
        </row>
        <row r="326">
          <cell r="A326">
            <v>140200</v>
          </cell>
          <cell r="B326" t="str">
            <v>CROSS  2T               SF</v>
          </cell>
          <cell r="C326">
            <v>2.0930752999999997</v>
          </cell>
          <cell r="D326">
            <v>1000</v>
          </cell>
          <cell r="E326" t="str">
            <v>P</v>
          </cell>
        </row>
        <row r="327">
          <cell r="A327">
            <v>140291</v>
          </cell>
          <cell r="B327" t="str">
            <v>CROSS 2T        12X1 LT TA</v>
          </cell>
          <cell r="C327">
            <v>2.4201395999999997</v>
          </cell>
          <cell r="D327">
            <v>10.535</v>
          </cell>
          <cell r="E327" t="str">
            <v>P</v>
          </cell>
        </row>
        <row r="328">
          <cell r="A328">
            <v>140300</v>
          </cell>
          <cell r="B328" t="str">
            <v>SPEED 2T                SF</v>
          </cell>
          <cell r="C328">
            <v>2.0894387999999999</v>
          </cell>
          <cell r="D328">
            <v>1000</v>
          </cell>
          <cell r="E328" t="str">
            <v>P</v>
          </cell>
        </row>
        <row r="329">
          <cell r="A329">
            <v>140310</v>
          </cell>
          <cell r="B329" t="str">
            <v>SPEED 2T 180 KG FS</v>
          </cell>
          <cell r="C329">
            <v>2.2661986999999999</v>
          </cell>
          <cell r="D329">
            <v>180</v>
          </cell>
          <cell r="E329" t="str">
            <v>P</v>
          </cell>
        </row>
        <row r="330">
          <cell r="A330">
            <v>140323</v>
          </cell>
          <cell r="B330" t="str">
            <v>SPEED 2T KG 850 CV</v>
          </cell>
          <cell r="C330">
            <v>2.2085754</v>
          </cell>
          <cell r="D330">
            <v>850</v>
          </cell>
          <cell r="E330" t="str">
            <v>P</v>
          </cell>
        </row>
        <row r="331">
          <cell r="A331">
            <v>140330</v>
          </cell>
          <cell r="B331" t="str">
            <v>SPEED 2T     48 KG FS</v>
          </cell>
          <cell r="C331">
            <v>2.3483514999999997</v>
          </cell>
          <cell r="D331">
            <v>48</v>
          </cell>
          <cell r="E331" t="str">
            <v>P</v>
          </cell>
        </row>
        <row r="332">
          <cell r="A332">
            <v>140340</v>
          </cell>
          <cell r="B332" t="str">
            <v>SPEED 2T     18 KG SE</v>
          </cell>
          <cell r="C332">
            <v>2.2917567000000001</v>
          </cell>
          <cell r="D332">
            <v>18</v>
          </cell>
          <cell r="E332" t="str">
            <v>P</v>
          </cell>
        </row>
        <row r="333">
          <cell r="A333">
            <v>140391</v>
          </cell>
          <cell r="B333" t="str">
            <v>SPEED 2T        12X1 LT TA</v>
          </cell>
          <cell r="C333">
            <v>2.4170270999999999</v>
          </cell>
          <cell r="D333">
            <v>10.535</v>
          </cell>
          <cell r="E333" t="str">
            <v>P</v>
          </cell>
        </row>
        <row r="334">
          <cell r="A334">
            <v>140398</v>
          </cell>
          <cell r="B334" t="str">
            <v>SPEED 2T  12X1 LT TA</v>
          </cell>
          <cell r="C334">
            <v>2.4181433999999999</v>
          </cell>
          <cell r="D334">
            <v>10.535</v>
          </cell>
          <cell r="E334" t="str">
            <v>P</v>
          </cell>
        </row>
        <row r="335">
          <cell r="A335">
            <v>140400</v>
          </cell>
          <cell r="B335" t="str">
            <v>TEC 4T 15W/50   SF</v>
          </cell>
          <cell r="C335">
            <v>1.20427</v>
          </cell>
          <cell r="D335">
            <v>1000</v>
          </cell>
          <cell r="E335" t="str">
            <v>P</v>
          </cell>
        </row>
        <row r="336">
          <cell r="A336">
            <v>140410</v>
          </cell>
          <cell r="B336" t="str">
            <v>TEC 4T 15W/50  180 KG FS</v>
          </cell>
          <cell r="C336">
            <v>1.3810298999999999</v>
          </cell>
          <cell r="D336">
            <v>180</v>
          </cell>
          <cell r="E336" t="str">
            <v>P</v>
          </cell>
        </row>
        <row r="337">
          <cell r="A337">
            <v>140430</v>
          </cell>
          <cell r="B337" t="str">
            <v>TEC 4T 15W/50 48 KG FS</v>
          </cell>
          <cell r="C337">
            <v>1.4631826999999999</v>
          </cell>
          <cell r="D337">
            <v>48</v>
          </cell>
          <cell r="E337" t="str">
            <v>P</v>
          </cell>
        </row>
        <row r="338">
          <cell r="A338">
            <v>140491</v>
          </cell>
          <cell r="B338" t="str">
            <v>TEC 4T 15W-50   12X1 LT TA</v>
          </cell>
          <cell r="C338">
            <v>1.5311292999999999</v>
          </cell>
          <cell r="D338">
            <v>10.535</v>
          </cell>
          <cell r="E338" t="str">
            <v>P</v>
          </cell>
        </row>
        <row r="339">
          <cell r="A339">
            <v>140500</v>
          </cell>
          <cell r="B339" t="str">
            <v>TEC 2T                  SF</v>
          </cell>
          <cell r="C339">
            <v>1.4729080999999999</v>
          </cell>
          <cell r="D339">
            <v>1000</v>
          </cell>
          <cell r="E339" t="str">
            <v>P</v>
          </cell>
        </row>
        <row r="340">
          <cell r="A340">
            <v>140540</v>
          </cell>
          <cell r="B340" t="str">
            <v>TEC 2T 18 KG SE</v>
          </cell>
          <cell r="C340">
            <v>1.6752259999999999</v>
          </cell>
          <cell r="D340">
            <v>18</v>
          </cell>
          <cell r="E340" t="str">
            <v>P</v>
          </cell>
        </row>
        <row r="341">
          <cell r="A341">
            <v>140591</v>
          </cell>
          <cell r="B341" t="str">
            <v>TEC 2T        12X1 LT TA</v>
          </cell>
          <cell r="C341">
            <v>1.8126452999999998</v>
          </cell>
          <cell r="D341">
            <v>10.535</v>
          </cell>
          <cell r="E341" t="str">
            <v>P</v>
          </cell>
        </row>
        <row r="342">
          <cell r="A342">
            <v>140600</v>
          </cell>
          <cell r="B342" t="str">
            <v>CITY 2T                 SF</v>
          </cell>
          <cell r="C342">
            <v>1.4692715999999999</v>
          </cell>
          <cell r="D342">
            <v>1000</v>
          </cell>
          <cell r="E342" t="str">
            <v>P</v>
          </cell>
        </row>
        <row r="343">
          <cell r="A343">
            <v>140610</v>
          </cell>
          <cell r="B343" t="str">
            <v>CITY 2T          180 KG FS</v>
          </cell>
          <cell r="C343">
            <v>1.6460314999999999</v>
          </cell>
          <cell r="D343">
            <v>180</v>
          </cell>
          <cell r="E343" t="str">
            <v>P</v>
          </cell>
        </row>
        <row r="344">
          <cell r="A344">
            <v>140630</v>
          </cell>
          <cell r="B344" t="str">
            <v>CITY 2T           48 KG FS</v>
          </cell>
          <cell r="C344">
            <v>1.7281842999999999</v>
          </cell>
          <cell r="D344">
            <v>48</v>
          </cell>
          <cell r="E344" t="str">
            <v>P</v>
          </cell>
        </row>
        <row r="345">
          <cell r="A345">
            <v>140691</v>
          </cell>
          <cell r="B345" t="str">
            <v>CITY 2T         12X1 LT TA</v>
          </cell>
          <cell r="C345">
            <v>1.7961536999999999</v>
          </cell>
          <cell r="D345">
            <v>10.535</v>
          </cell>
          <cell r="E345" t="str">
            <v>P</v>
          </cell>
        </row>
        <row r="346">
          <cell r="A346">
            <v>140700</v>
          </cell>
          <cell r="B346" t="str">
            <v>CITY 4T 10W/40          SF</v>
          </cell>
          <cell r="C346">
            <v>1.1530992</v>
          </cell>
          <cell r="D346">
            <v>1000</v>
          </cell>
          <cell r="E346" t="str">
            <v>P</v>
          </cell>
        </row>
        <row r="347">
          <cell r="A347">
            <v>140710</v>
          </cell>
          <cell r="B347" t="str">
            <v>CITY 4T 10W/40   180 KG FS</v>
          </cell>
          <cell r="C347">
            <v>1.3299536000000001</v>
          </cell>
          <cell r="D347">
            <v>180</v>
          </cell>
          <cell r="E347" t="str">
            <v>P</v>
          </cell>
        </row>
        <row r="348">
          <cell r="A348">
            <v>140791</v>
          </cell>
          <cell r="B348" t="str">
            <v>CITY 4T 10W-40  12X1 LT TA</v>
          </cell>
          <cell r="C348">
            <v>1.4806874999999999</v>
          </cell>
          <cell r="D348">
            <v>10.535</v>
          </cell>
          <cell r="E348" t="str">
            <v>P</v>
          </cell>
        </row>
        <row r="349">
          <cell r="A349">
            <v>140800</v>
          </cell>
          <cell r="B349" t="str">
            <v>GEAR 10W-40             SF</v>
          </cell>
          <cell r="C349">
            <v>1.187654</v>
          </cell>
          <cell r="D349">
            <v>1000</v>
          </cell>
          <cell r="E349" t="str">
            <v>P</v>
          </cell>
        </row>
        <row r="350">
          <cell r="A350">
            <v>140811</v>
          </cell>
          <cell r="B350" t="str">
            <v>GEAR 10W-40   180 KG FS</v>
          </cell>
          <cell r="C350">
            <v>1.3189157</v>
          </cell>
          <cell r="D350">
            <v>180</v>
          </cell>
          <cell r="E350" t="str">
            <v>P</v>
          </cell>
        </row>
        <row r="351">
          <cell r="A351">
            <v>140891</v>
          </cell>
          <cell r="B351" t="str">
            <v>GEAR 10W-40     12X1 LT TA</v>
          </cell>
          <cell r="C351">
            <v>1.5166888999999999</v>
          </cell>
          <cell r="D351">
            <v>10.535</v>
          </cell>
          <cell r="E351" t="str">
            <v>P</v>
          </cell>
        </row>
        <row r="352">
          <cell r="A352">
            <v>141000</v>
          </cell>
          <cell r="B352" t="str">
            <v>SCUDERIA MOTO 2T        SF</v>
          </cell>
          <cell r="C352">
            <v>4.3672827999999999</v>
          </cell>
          <cell r="D352">
            <v>1000</v>
          </cell>
          <cell r="E352" t="str">
            <v>P</v>
          </cell>
        </row>
        <row r="353">
          <cell r="A353">
            <v>141098</v>
          </cell>
          <cell r="B353" t="str">
            <v>SCUDERIA MOTO 2T  12X1 LT TA</v>
          </cell>
          <cell r="C353">
            <v>4.7029357000000003</v>
          </cell>
          <cell r="D353">
            <v>10.535</v>
          </cell>
          <cell r="E353" t="str">
            <v>P</v>
          </cell>
        </row>
        <row r="354">
          <cell r="A354">
            <v>141200</v>
          </cell>
          <cell r="B354" t="str">
            <v>TEC 4T 10W/30   SF</v>
          </cell>
          <cell r="C354">
            <v>0.96669870000000002</v>
          </cell>
          <cell r="D354">
            <v>1000</v>
          </cell>
          <cell r="E354" t="str">
            <v>P</v>
          </cell>
        </row>
        <row r="355">
          <cell r="A355">
            <v>141291</v>
          </cell>
          <cell r="B355" t="str">
            <v>TEC 4T 10W-30   12X1 LT TA</v>
          </cell>
          <cell r="C355">
            <v>1.2930112999999999</v>
          </cell>
          <cell r="D355">
            <v>10.535</v>
          </cell>
          <cell r="E355" t="str">
            <v>P</v>
          </cell>
        </row>
        <row r="356">
          <cell r="A356">
            <v>141900</v>
          </cell>
          <cell r="B356" t="str">
            <v>KART 2T                 SF</v>
          </cell>
          <cell r="C356">
            <v>2.6191532</v>
          </cell>
          <cell r="D356">
            <v>1000</v>
          </cell>
          <cell r="E356" t="str">
            <v>P</v>
          </cell>
        </row>
        <row r="357">
          <cell r="A357">
            <v>141991</v>
          </cell>
          <cell r="B357" t="str">
            <v>KART 2T       12X1 LT TA</v>
          </cell>
          <cell r="C357">
            <v>2.9462631000000004</v>
          </cell>
          <cell r="D357">
            <v>10.535</v>
          </cell>
          <cell r="E357" t="str">
            <v>P</v>
          </cell>
        </row>
        <row r="358">
          <cell r="A358">
            <v>142100</v>
          </cell>
          <cell r="B358" t="str">
            <v>AGRIMOTOR 2T            SF</v>
          </cell>
          <cell r="C358">
            <v>0.85874059999999997</v>
          </cell>
          <cell r="D358">
            <v>1000</v>
          </cell>
          <cell r="E358" t="str">
            <v>P</v>
          </cell>
        </row>
        <row r="359">
          <cell r="A359">
            <v>142111</v>
          </cell>
          <cell r="B359" t="str">
            <v>AGRIMOTOR 2T     180 KG FS</v>
          </cell>
          <cell r="C359">
            <v>0.98990770000000006</v>
          </cell>
          <cell r="D359">
            <v>180</v>
          </cell>
          <cell r="E359" t="str">
            <v>P</v>
          </cell>
        </row>
        <row r="360">
          <cell r="A360">
            <v>142140</v>
          </cell>
          <cell r="B360" t="str">
            <v>AGRIMOTOR 2T      18 KG SE</v>
          </cell>
          <cell r="C360">
            <v>1.0610585000000001</v>
          </cell>
          <cell r="D360">
            <v>18</v>
          </cell>
          <cell r="E360" t="str">
            <v>P</v>
          </cell>
        </row>
        <row r="361">
          <cell r="A361">
            <v>142192</v>
          </cell>
          <cell r="B361" t="str">
            <v>AGRIMOTOR 2T     6X4 LT TA PET</v>
          </cell>
          <cell r="C361">
            <v>1.1488081999999999</v>
          </cell>
          <cell r="D361">
            <v>21.07</v>
          </cell>
          <cell r="E361" t="str">
            <v>P</v>
          </cell>
        </row>
        <row r="362">
          <cell r="A362">
            <v>142200</v>
          </cell>
          <cell r="B362" t="str">
            <v>RACING 4 T 10W/60       SF</v>
          </cell>
          <cell r="C362">
            <v>2.0147008</v>
          </cell>
          <cell r="D362">
            <v>1000</v>
          </cell>
          <cell r="E362" t="str">
            <v>P</v>
          </cell>
        </row>
        <row r="363">
          <cell r="A363">
            <v>142210</v>
          </cell>
          <cell r="B363" t="str">
            <v>RACING 4T 10W/60 180 KG FS</v>
          </cell>
          <cell r="C363">
            <v>2.1914606999999999</v>
          </cell>
          <cell r="D363">
            <v>180</v>
          </cell>
          <cell r="E363" t="str">
            <v>P</v>
          </cell>
        </row>
        <row r="364">
          <cell r="A364">
            <v>142223</v>
          </cell>
          <cell r="B364" t="str">
            <v>RACING 4T 10W/60  850KG CV</v>
          </cell>
          <cell r="C364">
            <v>2.1338374</v>
          </cell>
          <cell r="D364">
            <v>850</v>
          </cell>
          <cell r="E364" t="str">
            <v>P</v>
          </cell>
        </row>
        <row r="365">
          <cell r="A365">
            <v>142230</v>
          </cell>
          <cell r="B365" t="str">
            <v>RACING 4T 10W/60 48 KG</v>
          </cell>
          <cell r="C365">
            <v>2.2736134999999997</v>
          </cell>
          <cell r="D365">
            <v>48</v>
          </cell>
          <cell r="E365" t="str">
            <v>P</v>
          </cell>
        </row>
        <row r="366">
          <cell r="A366">
            <v>142240</v>
          </cell>
          <cell r="B366" t="str">
            <v>RACING 4 T 10W/60 18 KG SE</v>
          </cell>
          <cell r="C366">
            <v>2.2170187000000001</v>
          </cell>
          <cell r="D366">
            <v>18</v>
          </cell>
          <cell r="E366" t="str">
            <v>P</v>
          </cell>
        </row>
        <row r="367">
          <cell r="A367">
            <v>142291</v>
          </cell>
          <cell r="B367" t="str">
            <v>RACING 4T 10W-60  12X1 LT TA</v>
          </cell>
          <cell r="C367">
            <v>2.3421295999999998</v>
          </cell>
          <cell r="D367">
            <v>10.535</v>
          </cell>
          <cell r="E367" t="str">
            <v>P</v>
          </cell>
        </row>
        <row r="368">
          <cell r="A368">
            <v>142298</v>
          </cell>
          <cell r="B368" t="str">
            <v>RACING 4T 10W-60    12X1 LT TA</v>
          </cell>
          <cell r="C368">
            <v>2.3434054</v>
          </cell>
          <cell r="D368">
            <v>10.535</v>
          </cell>
          <cell r="E368" t="str">
            <v>P</v>
          </cell>
        </row>
        <row r="369">
          <cell r="A369">
            <v>142500</v>
          </cell>
          <cell r="B369" t="str">
            <v>FORK 5W                 SF</v>
          </cell>
          <cell r="C369">
            <v>0.87430730000000001</v>
          </cell>
          <cell r="D369">
            <v>1000</v>
          </cell>
          <cell r="E369" t="str">
            <v>P</v>
          </cell>
        </row>
        <row r="370">
          <cell r="A370">
            <v>142591</v>
          </cell>
          <cell r="B370" t="str">
            <v>FORK 5W   12X1 LT TA</v>
          </cell>
          <cell r="C370">
            <v>1.2030118999999999</v>
          </cell>
          <cell r="D370">
            <v>10.535</v>
          </cell>
          <cell r="E370" t="str">
            <v>P</v>
          </cell>
        </row>
        <row r="371">
          <cell r="A371">
            <v>142600</v>
          </cell>
          <cell r="B371" t="str">
            <v>FORK 7,5W               SF</v>
          </cell>
          <cell r="C371">
            <v>0.94311800000000001</v>
          </cell>
          <cell r="D371">
            <v>1000</v>
          </cell>
          <cell r="E371" t="str">
            <v>P</v>
          </cell>
        </row>
        <row r="372">
          <cell r="A372">
            <v>142691</v>
          </cell>
          <cell r="B372" t="str">
            <v>FORK 7,5W   12X1 LT TA</v>
          </cell>
          <cell r="C372">
            <v>1.2734173</v>
          </cell>
          <cell r="D372">
            <v>10.535</v>
          </cell>
          <cell r="E372" t="str">
            <v>P</v>
          </cell>
        </row>
        <row r="373">
          <cell r="A373">
            <v>142700</v>
          </cell>
          <cell r="B373" t="str">
            <v>FORK 10W             SF</v>
          </cell>
          <cell r="C373">
            <v>0.9960968</v>
          </cell>
          <cell r="D373">
            <v>1000</v>
          </cell>
          <cell r="E373" t="str">
            <v>P</v>
          </cell>
        </row>
        <row r="374">
          <cell r="A374">
            <v>142791</v>
          </cell>
          <cell r="B374" t="str">
            <v>FORK 10W    12X1 LT TA</v>
          </cell>
          <cell r="C374">
            <v>1.3226372</v>
          </cell>
          <cell r="D374">
            <v>10.535</v>
          </cell>
          <cell r="E374" t="str">
            <v>P</v>
          </cell>
        </row>
        <row r="375">
          <cell r="A375">
            <v>142800</v>
          </cell>
          <cell r="B375" t="str">
            <v>FORK 15W                SF</v>
          </cell>
          <cell r="C375">
            <v>1.0048972999999999</v>
          </cell>
          <cell r="D375">
            <v>1000</v>
          </cell>
          <cell r="E375" t="str">
            <v>P</v>
          </cell>
        </row>
        <row r="376">
          <cell r="A376">
            <v>142891</v>
          </cell>
          <cell r="B376" t="str">
            <v>FORK 15W    12X1 LT TA</v>
          </cell>
          <cell r="C376">
            <v>1.3350599000000001</v>
          </cell>
          <cell r="D376">
            <v>10.535</v>
          </cell>
          <cell r="E376" t="str">
            <v>P</v>
          </cell>
        </row>
        <row r="377">
          <cell r="A377">
            <v>143200</v>
          </cell>
          <cell r="B377" t="str">
            <v>FORMULA ECO FO  5W-30  SF</v>
          </cell>
          <cell r="C377">
            <v>1.6193713000000001</v>
          </cell>
          <cell r="D377">
            <v>1000</v>
          </cell>
          <cell r="E377" t="str">
            <v>P</v>
          </cell>
        </row>
        <row r="378">
          <cell r="A378">
            <v>143212</v>
          </cell>
          <cell r="B378" t="str">
            <v>FORMULA ECO FO 5W-30 170 KG FS</v>
          </cell>
          <cell r="C378">
            <v>1.8041079</v>
          </cell>
          <cell r="D378">
            <v>170</v>
          </cell>
          <cell r="E378" t="str">
            <v>P</v>
          </cell>
        </row>
        <row r="379">
          <cell r="A379">
            <v>143240</v>
          </cell>
          <cell r="B379" t="str">
            <v>FORMULA ECO FO 5w30  18KG SE</v>
          </cell>
          <cell r="C379">
            <v>1.8216892</v>
          </cell>
          <cell r="D379">
            <v>18</v>
          </cell>
          <cell r="E379" t="str">
            <v>P</v>
          </cell>
        </row>
        <row r="380">
          <cell r="A380">
            <v>143291</v>
          </cell>
          <cell r="B380" t="str">
            <v>FORMULA ECO FO 5W-30 12X1 LT TA</v>
          </cell>
          <cell r="C380">
            <v>1.9181227999999999</v>
          </cell>
          <cell r="D380">
            <v>10.535</v>
          </cell>
          <cell r="E380" t="str">
            <v>P</v>
          </cell>
        </row>
        <row r="381">
          <cell r="A381">
            <v>143300</v>
          </cell>
          <cell r="B381" t="str">
            <v>GEAR SYNTH  75W-90      SF</v>
          </cell>
          <cell r="C381">
            <v>4.5294413000000002</v>
          </cell>
          <cell r="D381">
            <v>1000</v>
          </cell>
          <cell r="E381" t="str">
            <v>P</v>
          </cell>
        </row>
        <row r="382">
          <cell r="A382">
            <v>143391</v>
          </cell>
          <cell r="B382" t="str">
            <v>GEAR SYNTH 75W-90  12X1 LT TA</v>
          </cell>
          <cell r="C382">
            <v>4.8556627000000008</v>
          </cell>
          <cell r="D382">
            <v>10.535</v>
          </cell>
          <cell r="E382" t="str">
            <v>P</v>
          </cell>
        </row>
        <row r="383">
          <cell r="A383">
            <v>143400</v>
          </cell>
          <cell r="B383" t="str">
            <v>SUPER 2T                SF</v>
          </cell>
          <cell r="C383">
            <v>0.85874059999999997</v>
          </cell>
          <cell r="D383">
            <v>1000</v>
          </cell>
          <cell r="E383" t="str">
            <v>P</v>
          </cell>
        </row>
        <row r="384">
          <cell r="A384">
            <v>143411</v>
          </cell>
          <cell r="B384" t="str">
            <v>SUPER 2T         180 KG FS</v>
          </cell>
          <cell r="C384">
            <v>0.98990770000000006</v>
          </cell>
          <cell r="D384">
            <v>180</v>
          </cell>
          <cell r="E384" t="str">
            <v>P</v>
          </cell>
        </row>
        <row r="385">
          <cell r="A385">
            <v>143440</v>
          </cell>
          <cell r="B385" t="str">
            <v>SUPER 2T          18 KG SE</v>
          </cell>
          <cell r="C385">
            <v>1.0610585000000001</v>
          </cell>
          <cell r="D385">
            <v>18</v>
          </cell>
          <cell r="E385" t="str">
            <v>P</v>
          </cell>
        </row>
        <row r="386">
          <cell r="A386">
            <v>143600</v>
          </cell>
          <cell r="B386" t="str">
            <v>SUPER 4T 15W/50         SF</v>
          </cell>
          <cell r="C386">
            <v>1.1627253</v>
          </cell>
          <cell r="D386">
            <v>1000</v>
          </cell>
          <cell r="E386" t="str">
            <v>P</v>
          </cell>
        </row>
        <row r="387">
          <cell r="A387">
            <v>143610</v>
          </cell>
          <cell r="B387" t="str">
            <v>SUPER 4T 15W/50  180 KG FS</v>
          </cell>
          <cell r="C387">
            <v>1.3394851999999999</v>
          </cell>
          <cell r="D387">
            <v>180</v>
          </cell>
          <cell r="E387" t="str">
            <v>P</v>
          </cell>
        </row>
        <row r="388">
          <cell r="A388">
            <v>143630</v>
          </cell>
          <cell r="B388" t="str">
            <v>SUPER 4T 15W/50   48 KG FS</v>
          </cell>
          <cell r="C388">
            <v>1.421638</v>
          </cell>
          <cell r="D388">
            <v>48</v>
          </cell>
          <cell r="E388" t="str">
            <v>P</v>
          </cell>
        </row>
        <row r="389">
          <cell r="A389">
            <v>143691</v>
          </cell>
          <cell r="B389" t="str">
            <v>SUPER 4T  15W-50  12X1 LT TA</v>
          </cell>
          <cell r="C389">
            <v>1.4904047</v>
          </cell>
          <cell r="D389">
            <v>10.535</v>
          </cell>
          <cell r="E389" t="str">
            <v>P</v>
          </cell>
        </row>
        <row r="390">
          <cell r="A390">
            <v>143700</v>
          </cell>
          <cell r="B390" t="str">
            <v>RACING  2T              SF</v>
          </cell>
          <cell r="C390">
            <v>2.7152159999999999</v>
          </cell>
          <cell r="D390">
            <v>1000</v>
          </cell>
          <cell r="E390" t="str">
            <v>P</v>
          </cell>
        </row>
        <row r="391">
          <cell r="A391">
            <v>143791</v>
          </cell>
          <cell r="B391" t="str">
            <v>RACING 2T       12X1 LT TA</v>
          </cell>
          <cell r="C391">
            <v>3.04752</v>
          </cell>
          <cell r="D391">
            <v>10.535</v>
          </cell>
          <cell r="E391" t="str">
            <v>P</v>
          </cell>
        </row>
        <row r="392">
          <cell r="A392">
            <v>143800</v>
          </cell>
          <cell r="B392" t="str">
            <v>RACING 4T 20W/50        SF</v>
          </cell>
          <cell r="C392">
            <v>3.1872867999999999</v>
          </cell>
          <cell r="D392">
            <v>1000</v>
          </cell>
          <cell r="E392" t="str">
            <v>P</v>
          </cell>
        </row>
        <row r="393">
          <cell r="A393">
            <v>143810</v>
          </cell>
          <cell r="B393" t="str">
            <v>RACING 4T 20W/50 180 KG FS</v>
          </cell>
          <cell r="C393">
            <v>3.3640467000000003</v>
          </cell>
          <cell r="D393">
            <v>180</v>
          </cell>
          <cell r="E393" t="str">
            <v>P</v>
          </cell>
        </row>
        <row r="394">
          <cell r="A394">
            <v>143830</v>
          </cell>
          <cell r="B394" t="str">
            <v>RACING 4T 20W/50 48 KG</v>
          </cell>
          <cell r="C394">
            <v>3.4461995000000001</v>
          </cell>
          <cell r="D394">
            <v>48</v>
          </cell>
          <cell r="E394" t="str">
            <v>P</v>
          </cell>
        </row>
        <row r="395">
          <cell r="A395">
            <v>143840</v>
          </cell>
          <cell r="B395" t="str">
            <v>RACING 4T 20W/50  18 KG SE</v>
          </cell>
          <cell r="C395">
            <v>3.3896047</v>
          </cell>
          <cell r="D395">
            <v>18</v>
          </cell>
          <cell r="E395" t="str">
            <v>P</v>
          </cell>
        </row>
        <row r="396">
          <cell r="A396">
            <v>143891</v>
          </cell>
          <cell r="B396" t="str">
            <v>RACING 4T  20W-50  12X1 LT TA</v>
          </cell>
          <cell r="C396">
            <v>3.5167204000000001</v>
          </cell>
          <cell r="D396">
            <v>10.535</v>
          </cell>
          <cell r="E396" t="str">
            <v>P</v>
          </cell>
        </row>
        <row r="397">
          <cell r="A397">
            <v>143900</v>
          </cell>
          <cell r="B397" t="str">
            <v>ECO LUBE MS             SF</v>
          </cell>
          <cell r="C397">
            <v>1.1371219000000001</v>
          </cell>
          <cell r="D397">
            <v>1000</v>
          </cell>
          <cell r="E397" t="str">
            <v>P</v>
          </cell>
        </row>
        <row r="398">
          <cell r="A398">
            <v>143911</v>
          </cell>
          <cell r="B398" t="str">
            <v>ECO LUBE MS  180 KG FS</v>
          </cell>
          <cell r="C398">
            <v>1.2682890000000002</v>
          </cell>
          <cell r="D398">
            <v>180</v>
          </cell>
          <cell r="E398" t="str">
            <v>P</v>
          </cell>
        </row>
        <row r="399">
          <cell r="A399">
            <v>143940</v>
          </cell>
          <cell r="B399" t="str">
            <v>ECO LUBE MS  18 KG SE</v>
          </cell>
          <cell r="C399">
            <v>1.3483665</v>
          </cell>
          <cell r="D399">
            <v>18</v>
          </cell>
          <cell r="E399" t="str">
            <v>P</v>
          </cell>
        </row>
        <row r="400">
          <cell r="A400">
            <v>143991</v>
          </cell>
          <cell r="B400" t="str">
            <v>ECO LUBE MS   12X1 LT TA</v>
          </cell>
          <cell r="C400">
            <v>1.4363248</v>
          </cell>
          <cell r="D400">
            <v>10.535</v>
          </cell>
          <cell r="E400" t="str">
            <v>P</v>
          </cell>
        </row>
        <row r="401">
          <cell r="A401">
            <v>144000</v>
          </cell>
          <cell r="B401" t="str">
            <v>OLIO X MOTOSEGHE        SF</v>
          </cell>
          <cell r="C401">
            <v>0.78967509999999996</v>
          </cell>
          <cell r="D401">
            <v>1000</v>
          </cell>
          <cell r="E401" t="str">
            <v>P</v>
          </cell>
        </row>
        <row r="402">
          <cell r="A402">
            <v>144011</v>
          </cell>
          <cell r="B402" t="str">
            <v>OLIO X MOTOSEGHE 180 KG FS</v>
          </cell>
          <cell r="C402">
            <v>0.92084219999999994</v>
          </cell>
          <cell r="D402">
            <v>180</v>
          </cell>
          <cell r="E402" t="str">
            <v>P</v>
          </cell>
        </row>
        <row r="403">
          <cell r="A403">
            <v>144092</v>
          </cell>
          <cell r="B403" t="str">
            <v>OLIO PER MOTOSEGHE 6X4 LT TA PET</v>
          </cell>
          <cell r="C403">
            <v>1.0797426999999999</v>
          </cell>
          <cell r="D403">
            <v>21.07</v>
          </cell>
          <cell r="E403" t="str">
            <v>P</v>
          </cell>
        </row>
        <row r="404">
          <cell r="A404">
            <v>144200</v>
          </cell>
          <cell r="B404" t="str">
            <v>GEAR 5W-20              SF</v>
          </cell>
          <cell r="C404">
            <v>1.2430220999999999</v>
          </cell>
          <cell r="D404">
            <v>1000</v>
          </cell>
          <cell r="E404" t="str">
            <v>P</v>
          </cell>
        </row>
        <row r="405">
          <cell r="A405">
            <v>144291</v>
          </cell>
          <cell r="B405" t="str">
            <v>GEAR 5W-20  12X1 LT TA</v>
          </cell>
          <cell r="C405">
            <v>1.5725696</v>
          </cell>
          <cell r="D405">
            <v>10.535</v>
          </cell>
          <cell r="E405" t="str">
            <v>P</v>
          </cell>
        </row>
        <row r="406">
          <cell r="A406">
            <v>144300</v>
          </cell>
          <cell r="B406" t="str">
            <v>CLASSIC 4T SAE 40         SF</v>
          </cell>
          <cell r="C406">
            <v>0.94233270000000002</v>
          </cell>
          <cell r="D406">
            <v>1000</v>
          </cell>
          <cell r="E406" t="str">
            <v>P</v>
          </cell>
        </row>
        <row r="407">
          <cell r="A407">
            <v>144391</v>
          </cell>
          <cell r="B407" t="str">
            <v>CLASSIC 4T SAE 40  12X1 LT TA</v>
          </cell>
          <cell r="C407">
            <v>1.2710372999999999</v>
          </cell>
          <cell r="D407">
            <v>10.535</v>
          </cell>
          <cell r="E407" t="str">
            <v>P</v>
          </cell>
        </row>
        <row r="408">
          <cell r="A408">
            <v>144400</v>
          </cell>
          <cell r="B408" t="str">
            <v>SIGMA GDF 40            SF</v>
          </cell>
          <cell r="C408">
            <v>1.1079777</v>
          </cell>
          <cell r="D408">
            <v>1000</v>
          </cell>
          <cell r="E408" t="str">
            <v>P</v>
          </cell>
        </row>
        <row r="409">
          <cell r="A409">
            <v>144411</v>
          </cell>
          <cell r="B409" t="str">
            <v>SIGMA GDF 40         180 KG FS</v>
          </cell>
          <cell r="C409">
            <v>1.2392394</v>
          </cell>
          <cell r="D409">
            <v>180</v>
          </cell>
          <cell r="E409" t="str">
            <v>P</v>
          </cell>
        </row>
        <row r="410">
          <cell r="A410">
            <v>144440</v>
          </cell>
          <cell r="B410" t="str">
            <v>SIGMA GDF 40      18 KG SE</v>
          </cell>
          <cell r="C410">
            <v>1.3102955999999999</v>
          </cell>
          <cell r="D410">
            <v>18</v>
          </cell>
          <cell r="E410" t="str">
            <v>P</v>
          </cell>
        </row>
        <row r="411">
          <cell r="A411">
            <v>144500</v>
          </cell>
          <cell r="B411" t="str">
            <v>SUPER 4T 20W/50         SF</v>
          </cell>
          <cell r="C411">
            <v>1.1363083</v>
          </cell>
          <cell r="D411">
            <v>1000</v>
          </cell>
          <cell r="E411" t="str">
            <v>P</v>
          </cell>
        </row>
        <row r="412">
          <cell r="A412">
            <v>144510</v>
          </cell>
          <cell r="B412" t="str">
            <v>SUPER 4T 20W/50  180 KG FS</v>
          </cell>
          <cell r="C412">
            <v>1.3131627000000001</v>
          </cell>
          <cell r="D412">
            <v>180</v>
          </cell>
          <cell r="E412" t="str">
            <v>P</v>
          </cell>
        </row>
        <row r="413">
          <cell r="A413">
            <v>144530</v>
          </cell>
          <cell r="B413" t="str">
            <v>SUPER 4T 20W-50   48 KG FS</v>
          </cell>
          <cell r="C413">
            <v>1.395221</v>
          </cell>
          <cell r="D413">
            <v>48</v>
          </cell>
          <cell r="E413" t="str">
            <v>P</v>
          </cell>
        </row>
        <row r="414">
          <cell r="A414">
            <v>144591</v>
          </cell>
          <cell r="B414" t="str">
            <v>SUPER 4T 20W-50   12X1 LT TA</v>
          </cell>
          <cell r="C414">
            <v>1.4645573000000001</v>
          </cell>
          <cell r="D414">
            <v>10.535</v>
          </cell>
          <cell r="E414" t="str">
            <v>P</v>
          </cell>
        </row>
        <row r="415">
          <cell r="A415">
            <v>144610</v>
          </cell>
          <cell r="B415" t="str">
            <v>TEC 4T  10W/40   180 KG FS</v>
          </cell>
          <cell r="C415">
            <v>1.3334956</v>
          </cell>
          <cell r="D415">
            <v>180</v>
          </cell>
          <cell r="E415" t="str">
            <v>P</v>
          </cell>
        </row>
        <row r="416">
          <cell r="A416">
            <v>144630</v>
          </cell>
          <cell r="B416" t="str">
            <v>TEC 4T  10W/40    48 KG FS</v>
          </cell>
          <cell r="C416">
            <v>1.4156484</v>
          </cell>
          <cell r="D416">
            <v>48</v>
          </cell>
          <cell r="E416" t="str">
            <v>P</v>
          </cell>
        </row>
        <row r="417">
          <cell r="A417">
            <v>144691</v>
          </cell>
          <cell r="B417" t="str">
            <v>TEC 4T  10W-40  12X1 LT TA</v>
          </cell>
          <cell r="C417">
            <v>1.7566505000000001</v>
          </cell>
          <cell r="D417">
            <v>10.535</v>
          </cell>
          <cell r="E417" t="str">
            <v>P</v>
          </cell>
        </row>
        <row r="418">
          <cell r="A418">
            <v>144804</v>
          </cell>
          <cell r="B418" t="str">
            <v>BRAKE 4  24X1/4 LT      TA</v>
          </cell>
          <cell r="C418">
            <v>5.0190079000000001</v>
          </cell>
          <cell r="D418">
            <v>6.4320000000000004</v>
          </cell>
          <cell r="E418" t="str">
            <v>A</v>
          </cell>
        </row>
        <row r="419">
          <cell r="A419">
            <v>144900</v>
          </cell>
          <cell r="B419" t="str">
            <v>BRAKE 5.1               SF</v>
          </cell>
          <cell r="C419">
            <v>2.9153316</v>
          </cell>
          <cell r="D419">
            <v>1000</v>
          </cell>
          <cell r="E419" t="str">
            <v>A</v>
          </cell>
        </row>
        <row r="420">
          <cell r="A420">
            <v>144904</v>
          </cell>
          <cell r="B420" t="str">
            <v>BRAKE 5.1     24X1/4 L TA</v>
          </cell>
          <cell r="C420">
            <v>8.1638258999999991</v>
          </cell>
          <cell r="D420">
            <v>6.36</v>
          </cell>
          <cell r="E420" t="str">
            <v>A</v>
          </cell>
        </row>
        <row r="421">
          <cell r="A421">
            <v>145100</v>
          </cell>
          <cell r="B421" t="str">
            <v>MARINEMIX/SM            SF</v>
          </cell>
          <cell r="C421">
            <v>2.2798991999999996</v>
          </cell>
          <cell r="D421">
            <v>1000</v>
          </cell>
          <cell r="E421" t="str">
            <v>P</v>
          </cell>
        </row>
        <row r="422">
          <cell r="A422">
            <v>145111</v>
          </cell>
          <cell r="B422" t="str">
            <v>MARINEMIX/SM     180 KG FS</v>
          </cell>
          <cell r="C422">
            <v>2.4111608999999996</v>
          </cell>
          <cell r="D422">
            <v>180</v>
          </cell>
          <cell r="E422" t="str">
            <v>P</v>
          </cell>
        </row>
        <row r="423">
          <cell r="A423">
            <v>145140</v>
          </cell>
          <cell r="B423" t="str">
            <v>MARINEMIX SM      18 KG SE</v>
          </cell>
          <cell r="C423">
            <v>2.4822170999999997</v>
          </cell>
          <cell r="D423">
            <v>18</v>
          </cell>
          <cell r="E423" t="str">
            <v>P</v>
          </cell>
        </row>
        <row r="424">
          <cell r="A424">
            <v>145191</v>
          </cell>
          <cell r="B424" t="str">
            <v>MARINEMIX SM    12X1 LT TA</v>
          </cell>
          <cell r="C424">
            <v>2.6036032999999996</v>
          </cell>
          <cell r="D424">
            <v>10.535</v>
          </cell>
          <cell r="E424" t="str">
            <v>P</v>
          </cell>
        </row>
        <row r="425">
          <cell r="A425">
            <v>145400</v>
          </cell>
          <cell r="B425" t="str">
            <v>AGIP VW CONC        SF</v>
          </cell>
          <cell r="C425">
            <v>2.8604995999999998</v>
          </cell>
          <cell r="D425">
            <v>1000</v>
          </cell>
          <cell r="E425" t="str">
            <v>P</v>
          </cell>
        </row>
        <row r="426">
          <cell r="A426">
            <v>150012</v>
          </cell>
          <cell r="B426" t="str">
            <v>LHM SUPER 170 kg fs</v>
          </cell>
          <cell r="C426">
            <v>2.3977936</v>
          </cell>
          <cell r="D426">
            <v>170</v>
          </cell>
          <cell r="E426" t="str">
            <v>A</v>
          </cell>
        </row>
        <row r="427">
          <cell r="A427">
            <v>150091</v>
          </cell>
          <cell r="B427" t="str">
            <v>LHM SUPER         12X1 LT TA</v>
          </cell>
          <cell r="C427">
            <v>2.5934306</v>
          </cell>
          <cell r="D427">
            <v>10.535</v>
          </cell>
          <cell r="E427" t="str">
            <v>A</v>
          </cell>
        </row>
        <row r="428">
          <cell r="A428">
            <v>150100</v>
          </cell>
          <cell r="B428" t="str">
            <v>eni i- Ride Aprilia racing 10w-60  SF</v>
          </cell>
          <cell r="C428">
            <v>2.0147008</v>
          </cell>
          <cell r="D428">
            <v>1000</v>
          </cell>
          <cell r="E428" t="str">
            <v>P</v>
          </cell>
        </row>
        <row r="429">
          <cell r="A429">
            <v>150110</v>
          </cell>
          <cell r="B429" t="str">
            <v>ni i-Ride Aprilia racing 10w-60 205LT</v>
          </cell>
          <cell r="C429">
            <v>2.1969521142857142</v>
          </cell>
          <cell r="D429">
            <v>175.48</v>
          </cell>
          <cell r="E429" t="str">
            <v>P</v>
          </cell>
        </row>
        <row r="430">
          <cell r="A430">
            <v>150130</v>
          </cell>
          <cell r="B430" t="str">
            <v>eni i-Ride Aprilia racing 10w-60 48KG FS</v>
          </cell>
          <cell r="C430">
            <v>2.2623989607843136</v>
          </cell>
          <cell r="D430">
            <v>51.36</v>
          </cell>
          <cell r="E430" t="str">
            <v>P</v>
          </cell>
        </row>
        <row r="431">
          <cell r="A431">
            <v>150150</v>
          </cell>
          <cell r="B431" t="str">
            <v>eni i-Ride Aprilia racing 10w-60 20LT SE</v>
          </cell>
          <cell r="C431">
            <v>2.2264377529411763</v>
          </cell>
          <cell r="D431">
            <v>17.12</v>
          </cell>
          <cell r="E431" t="str">
            <v>P</v>
          </cell>
        </row>
        <row r="432">
          <cell r="A432">
            <v>150198</v>
          </cell>
          <cell r="B432" t="str">
            <v>eni i- Ride Aprilia racing 10w-60 12X1LT</v>
          </cell>
          <cell r="C432">
            <v>2.3216768000000001</v>
          </cell>
          <cell r="D432">
            <v>10.272</v>
          </cell>
          <cell r="E432" t="str">
            <v>P</v>
          </cell>
        </row>
        <row r="433">
          <cell r="A433">
            <v>150200</v>
          </cell>
          <cell r="B433" t="str">
            <v>eni i-Ride Aprilia racing 5w-40  SF</v>
          </cell>
          <cell r="C433">
            <v>1.5610519</v>
          </cell>
          <cell r="D433">
            <v>1000</v>
          </cell>
          <cell r="E433" t="str">
            <v>P</v>
          </cell>
        </row>
        <row r="434">
          <cell r="A434">
            <v>150210</v>
          </cell>
          <cell r="B434" t="str">
            <v>eni i-Ride Aprilia racing 10w-60 205LT</v>
          </cell>
          <cell r="C434">
            <v>1.7425112</v>
          </cell>
          <cell r="D434">
            <v>175.50049999999999</v>
          </cell>
          <cell r="E434" t="str">
            <v>P</v>
          </cell>
        </row>
        <row r="435">
          <cell r="A435">
            <v>150230</v>
          </cell>
          <cell r="B435" t="str">
            <v>eni i-Ride Aprilia racing 5w-40 48KG FS</v>
          </cell>
          <cell r="C435">
            <v>1.8087500607843137</v>
          </cell>
          <cell r="D435">
            <v>51.366</v>
          </cell>
          <cell r="E435" t="str">
            <v>P</v>
          </cell>
        </row>
        <row r="436">
          <cell r="A436">
            <v>150250</v>
          </cell>
          <cell r="B436" t="str">
            <v>eni i-Ride Aprilia racing 10w-60 20LT SE</v>
          </cell>
          <cell r="C436">
            <v>1.7727888529411766</v>
          </cell>
          <cell r="D436">
            <v>17.122</v>
          </cell>
          <cell r="E436" t="str">
            <v>P</v>
          </cell>
        </row>
        <row r="437">
          <cell r="A437">
            <v>150298</v>
          </cell>
          <cell r="B437" t="str">
            <v>eni i-Ride Aprilia racing 5w-40 12X1 LT</v>
          </cell>
          <cell r="C437">
            <v>1.8680279</v>
          </cell>
          <cell r="D437">
            <v>10.273199999999999</v>
          </cell>
          <cell r="E437" t="str">
            <v>P</v>
          </cell>
        </row>
        <row r="438">
          <cell r="A438">
            <v>150400</v>
          </cell>
          <cell r="B438" t="str">
            <v>eni i-Ride scooter 15w-50  SF</v>
          </cell>
          <cell r="C438">
            <v>1.2079065</v>
          </cell>
          <cell r="D438">
            <v>1000</v>
          </cell>
          <cell r="E438" t="str">
            <v>P</v>
          </cell>
        </row>
        <row r="439">
          <cell r="A439">
            <v>150410</v>
          </cell>
          <cell r="B439" t="str">
            <v>eni i-Ride scooter 15w-50 205 LT FS</v>
          </cell>
          <cell r="C439">
            <v>1.3855370016574586</v>
          </cell>
          <cell r="D439">
            <v>181.22</v>
          </cell>
          <cell r="E439" t="str">
            <v>P</v>
          </cell>
        </row>
        <row r="440">
          <cell r="A440">
            <v>150430</v>
          </cell>
          <cell r="B440" t="str">
            <v>eni i-Ride scooter 15w-50  48KG  FS</v>
          </cell>
          <cell r="C440">
            <v>1.448777416981132</v>
          </cell>
          <cell r="D440">
            <v>53.04</v>
          </cell>
          <cell r="E440" t="str">
            <v>P</v>
          </cell>
        </row>
        <row r="441">
          <cell r="A441">
            <v>150450</v>
          </cell>
          <cell r="B441" t="str">
            <v>eni i-Ride scooter 15w-50  20LT  SE</v>
          </cell>
          <cell r="C441">
            <v>1.4115388777777778</v>
          </cell>
          <cell r="D441">
            <v>17.68</v>
          </cell>
          <cell r="E441" t="str">
            <v>P</v>
          </cell>
        </row>
        <row r="442">
          <cell r="A442">
            <v>150491</v>
          </cell>
          <cell r="B442" t="str">
            <v>eni i-Ride scooter 15w-50 12X1LT TA</v>
          </cell>
          <cell r="C442">
            <v>1.5148824999999999</v>
          </cell>
          <cell r="D442">
            <v>10.608000000000001</v>
          </cell>
          <cell r="E442" t="str">
            <v>P</v>
          </cell>
        </row>
        <row r="443">
          <cell r="A443">
            <v>150500</v>
          </cell>
          <cell r="B443" t="str">
            <v>eni i-Ride moto 10w-50  SF</v>
          </cell>
          <cell r="C443">
            <v>1.6531456</v>
          </cell>
          <cell r="D443">
            <v>1000</v>
          </cell>
          <cell r="E443" t="str">
            <v>P</v>
          </cell>
        </row>
        <row r="444">
          <cell r="A444">
            <v>150510</v>
          </cell>
          <cell r="B444" t="str">
            <v>eni i-Ride moto  10w-50 205 LT FS</v>
          </cell>
          <cell r="C444">
            <v>1.8338218350282487</v>
          </cell>
          <cell r="D444">
            <v>176.54599999999999</v>
          </cell>
          <cell r="E444" t="str">
            <v>P</v>
          </cell>
        </row>
        <row r="445">
          <cell r="A445">
            <v>150530</v>
          </cell>
          <cell r="B445" t="str">
            <v>eni i-Ride moto 10w-50 48KG FS</v>
          </cell>
          <cell r="C445">
            <v>1.8973644923076922</v>
          </cell>
          <cell r="D445">
            <v>51.671999999999997</v>
          </cell>
          <cell r="E445" t="str">
            <v>P</v>
          </cell>
        </row>
        <row r="446">
          <cell r="A446">
            <v>150550</v>
          </cell>
          <cell r="B446" t="str">
            <v>eni i-Ride moto 10w-50  20LT SE</v>
          </cell>
          <cell r="C446">
            <v>1.8648825529411766</v>
          </cell>
          <cell r="D446">
            <v>17.224</v>
          </cell>
          <cell r="E446" t="str">
            <v>P</v>
          </cell>
        </row>
        <row r="447">
          <cell r="A447">
            <v>150591</v>
          </cell>
          <cell r="B447" t="str">
            <v>eni i-Ride moto 10w-50 12X1LT TA</v>
          </cell>
          <cell r="C447">
            <v>1.9601215999999999</v>
          </cell>
          <cell r="D447">
            <v>10.334399999999999</v>
          </cell>
          <cell r="E447" t="str">
            <v>P</v>
          </cell>
        </row>
        <row r="448">
          <cell r="A448">
            <v>150600</v>
          </cell>
          <cell r="B448" t="str">
            <v>eni i-Ride PG  10w-60   SF</v>
          </cell>
          <cell r="C448">
            <v>2.0147008</v>
          </cell>
          <cell r="D448">
            <v>1000</v>
          </cell>
          <cell r="E448" t="str">
            <v>P</v>
          </cell>
        </row>
        <row r="449">
          <cell r="A449">
            <v>150610</v>
          </cell>
          <cell r="B449" t="str">
            <v>eni i-Ride PG 10w-60 205 LT FS</v>
          </cell>
          <cell r="C449">
            <v>2.1969521142857142</v>
          </cell>
          <cell r="D449">
            <v>175.48</v>
          </cell>
          <cell r="E449" t="str">
            <v>P</v>
          </cell>
        </row>
        <row r="450">
          <cell r="A450">
            <v>150630</v>
          </cell>
          <cell r="B450" t="str">
            <v>eni i-Ride PG 10w-60 48 KG FS</v>
          </cell>
          <cell r="C450">
            <v>2.2623989607843136</v>
          </cell>
          <cell r="D450">
            <v>51.36</v>
          </cell>
          <cell r="E450" t="str">
            <v>P</v>
          </cell>
        </row>
        <row r="451">
          <cell r="A451">
            <v>150650</v>
          </cell>
          <cell r="B451" t="str">
            <v>eni i-Ride PG 10w-60 20LT SE</v>
          </cell>
          <cell r="C451">
            <v>2.2273593529411766</v>
          </cell>
          <cell r="D451">
            <v>17.12</v>
          </cell>
          <cell r="E451" t="str">
            <v>P</v>
          </cell>
        </row>
        <row r="452">
          <cell r="A452">
            <v>150698</v>
          </cell>
          <cell r="B452" t="str">
            <v>eni i-Ride PG  10w-60  12x1LT TA</v>
          </cell>
          <cell r="C452">
            <v>2.3216768000000001</v>
          </cell>
          <cell r="D452">
            <v>10.272</v>
          </cell>
          <cell r="E452" t="str">
            <v>P</v>
          </cell>
        </row>
        <row r="453">
          <cell r="A453">
            <v>150700</v>
          </cell>
          <cell r="B453" t="str">
            <v>eni i-Ride scooter 2t 10w-40  SF</v>
          </cell>
          <cell r="C453">
            <v>1.1530992</v>
          </cell>
          <cell r="D453">
            <v>1000</v>
          </cell>
          <cell r="E453" t="str">
            <v>P</v>
          </cell>
        </row>
        <row r="454">
          <cell r="A454">
            <v>150710</v>
          </cell>
          <cell r="B454" t="str">
            <v>eni i-Ride scooter 10w-40 205 LT FS</v>
          </cell>
          <cell r="C454">
            <v>1.3322355530726258</v>
          </cell>
          <cell r="D454">
            <v>178.88300000000001</v>
          </cell>
          <cell r="E454" t="str">
            <v>P</v>
          </cell>
        </row>
        <row r="455">
          <cell r="A455">
            <v>150730</v>
          </cell>
          <cell r="B455" t="str">
            <v>eni i-Ride scooter 10w-40 48KG FS</v>
          </cell>
          <cell r="C455">
            <v>1.3973180923076924</v>
          </cell>
          <cell r="D455">
            <v>48</v>
          </cell>
          <cell r="E455" t="str">
            <v>P</v>
          </cell>
        </row>
        <row r="456">
          <cell r="A456">
            <v>150750</v>
          </cell>
          <cell r="B456" t="str">
            <v>eni i-Ride scooter 10w-40 20LT SE</v>
          </cell>
          <cell r="C456">
            <v>1.3657577529411764</v>
          </cell>
          <cell r="D456">
            <v>17.452000000000002</v>
          </cell>
          <cell r="E456" t="str">
            <v>P</v>
          </cell>
        </row>
        <row r="457">
          <cell r="A457">
            <v>150791</v>
          </cell>
          <cell r="B457" t="str">
            <v>eni i-Ride scooter 10w-40  12X1LT TA</v>
          </cell>
          <cell r="C457">
            <v>1.4600751999999999</v>
          </cell>
          <cell r="D457">
            <v>10.4712</v>
          </cell>
          <cell r="E457" t="str">
            <v>P</v>
          </cell>
        </row>
        <row r="458">
          <cell r="A458">
            <v>150800</v>
          </cell>
          <cell r="B458" t="str">
            <v>eni i-Ride PG 5w-40   SF</v>
          </cell>
          <cell r="C458">
            <v>1.5610519</v>
          </cell>
          <cell r="D458">
            <v>1000</v>
          </cell>
          <cell r="E458" t="str">
            <v>P</v>
          </cell>
        </row>
        <row r="459">
          <cell r="A459">
            <v>150810</v>
          </cell>
          <cell r="B459" t="str">
            <v>eni i-Ride PG 5w-40  205 LT FS</v>
          </cell>
          <cell r="C459">
            <v>1.7425112</v>
          </cell>
          <cell r="D459">
            <v>175.50049999999999</v>
          </cell>
          <cell r="E459" t="str">
            <v>P</v>
          </cell>
        </row>
        <row r="460">
          <cell r="A460">
            <v>150830</v>
          </cell>
          <cell r="B460" t="str">
            <v>eni i-Ride PG 5w-40  48 KG FS</v>
          </cell>
          <cell r="C460">
            <v>1.8087500607843137</v>
          </cell>
          <cell r="D460">
            <v>51.366</v>
          </cell>
          <cell r="E460" t="str">
            <v>P</v>
          </cell>
        </row>
        <row r="461">
          <cell r="A461">
            <v>150850</v>
          </cell>
          <cell r="B461" t="str">
            <v>eni i-Ride PG 5w-40  20LT SE</v>
          </cell>
          <cell r="C461">
            <v>1.7737104529411765</v>
          </cell>
          <cell r="D461">
            <v>17.122</v>
          </cell>
          <cell r="E461" t="str">
            <v>P</v>
          </cell>
        </row>
        <row r="462">
          <cell r="A462">
            <v>150898</v>
          </cell>
          <cell r="B462" t="str">
            <v>eni i-Ride PG 5w-40  12x1LT TA</v>
          </cell>
          <cell r="C462">
            <v>1.8680279</v>
          </cell>
          <cell r="D462">
            <v>10.273199999999999</v>
          </cell>
          <cell r="E462" t="str">
            <v>P</v>
          </cell>
        </row>
        <row r="463">
          <cell r="A463">
            <v>150900</v>
          </cell>
          <cell r="B463" t="str">
            <v>eni i-Ride PG 10w-40   SF</v>
          </cell>
          <cell r="C463">
            <v>1.1530992</v>
          </cell>
          <cell r="D463">
            <v>1000</v>
          </cell>
          <cell r="E463" t="str">
            <v>P</v>
          </cell>
        </row>
        <row r="464">
          <cell r="A464">
            <v>150910</v>
          </cell>
          <cell r="B464" t="str">
            <v>eni i-Ride PG 10w-40  205 LT FS</v>
          </cell>
          <cell r="C464">
            <v>1.3322355530726258</v>
          </cell>
          <cell r="D464">
            <v>178.88300000000001</v>
          </cell>
          <cell r="E464" t="str">
            <v>P</v>
          </cell>
        </row>
        <row r="465">
          <cell r="A465">
            <v>150930</v>
          </cell>
          <cell r="B465" t="str">
            <v>eni i-Ride PG  48 KG FS</v>
          </cell>
          <cell r="C465">
            <v>1.3973180923076924</v>
          </cell>
          <cell r="D465">
            <v>52.356000000000002</v>
          </cell>
          <cell r="E465" t="str">
            <v>P</v>
          </cell>
        </row>
        <row r="466">
          <cell r="A466">
            <v>150950</v>
          </cell>
          <cell r="B466" t="str">
            <v>eni i-Ride PG 10w-40 20LT SE</v>
          </cell>
          <cell r="C466">
            <v>1.3648361529411766</v>
          </cell>
          <cell r="D466">
            <v>17.452000000000002</v>
          </cell>
          <cell r="E466" t="str">
            <v>P</v>
          </cell>
        </row>
        <row r="467">
          <cell r="A467">
            <v>150998</v>
          </cell>
          <cell r="B467" t="str">
            <v>eni i-Ride PG 10w-40  12x1LT TA</v>
          </cell>
          <cell r="C467">
            <v>1.4600751999999999</v>
          </cell>
          <cell r="D467">
            <v>10.4712</v>
          </cell>
          <cell r="E467" t="str">
            <v>P</v>
          </cell>
        </row>
        <row r="468">
          <cell r="A468">
            <v>151000</v>
          </cell>
          <cell r="B468" t="str">
            <v>eni i-Ride PG 2t   SF</v>
          </cell>
          <cell r="C468">
            <v>2.0894387999999999</v>
          </cell>
          <cell r="D468">
            <v>1000</v>
          </cell>
          <cell r="E468" t="str">
            <v>P</v>
          </cell>
        </row>
        <row r="469">
          <cell r="A469">
            <v>151010</v>
          </cell>
          <cell r="B469" t="str">
            <v>eni i-Ride PG 2t   205 LT FS</v>
          </cell>
          <cell r="C469">
            <v>2.2685751530726255</v>
          </cell>
          <cell r="D469">
            <v>179.47749999999999</v>
          </cell>
          <cell r="E469" t="str">
            <v>P</v>
          </cell>
        </row>
        <row r="470">
          <cell r="A470">
            <v>151030</v>
          </cell>
          <cell r="B470" t="str">
            <v>eni i-Ride PG 2t 48 KG FS</v>
          </cell>
          <cell r="C470">
            <v>2.330309716981132</v>
          </cell>
          <cell r="D470">
            <v>52.529999999999994</v>
          </cell>
          <cell r="E470" t="str">
            <v>P</v>
          </cell>
        </row>
        <row r="471">
          <cell r="A471">
            <v>151050</v>
          </cell>
          <cell r="B471" t="str">
            <v>eni i-Ride PG 2t 20LT SE</v>
          </cell>
          <cell r="C471">
            <v>2.2939927777777775</v>
          </cell>
          <cell r="D471">
            <v>17.509999999999998</v>
          </cell>
          <cell r="E471" t="str">
            <v>P</v>
          </cell>
        </row>
        <row r="472">
          <cell r="A472">
            <v>151098</v>
          </cell>
          <cell r="B472" t="str">
            <v>eni i-Ride PG 2t  12x1LT TA</v>
          </cell>
          <cell r="C472">
            <v>2.3964148000000001</v>
          </cell>
          <cell r="D472">
            <v>10.506</v>
          </cell>
          <cell r="E472" t="str">
            <v>P</v>
          </cell>
        </row>
        <row r="473">
          <cell r="A473">
            <v>152200</v>
          </cell>
          <cell r="B473" t="str">
            <v>eni i-Ride scooter 2t</v>
          </cell>
          <cell r="C473">
            <v>1.4630995</v>
          </cell>
          <cell r="D473">
            <v>1000</v>
          </cell>
          <cell r="E473" t="str">
            <v>P</v>
          </cell>
        </row>
        <row r="474">
          <cell r="A474">
            <v>152210</v>
          </cell>
          <cell r="B474" t="str">
            <v>eni i-Ride scooter 2t  205LT FS</v>
          </cell>
          <cell r="C474">
            <v>1.6422358530726258</v>
          </cell>
          <cell r="D474">
            <v>178.6165</v>
          </cell>
          <cell r="E474" t="str">
            <v>P</v>
          </cell>
        </row>
        <row r="475">
          <cell r="A475">
            <v>152230</v>
          </cell>
          <cell r="B475" t="str">
            <v>eni i-Ride scooter 2t   48KG FS</v>
          </cell>
          <cell r="C475">
            <v>1.7073183923076922</v>
          </cell>
          <cell r="D475">
            <v>52.277999999999999</v>
          </cell>
          <cell r="E475" t="str">
            <v>P</v>
          </cell>
        </row>
        <row r="476">
          <cell r="A476">
            <v>152250</v>
          </cell>
          <cell r="B476" t="str">
            <v>eni i-Ride scooter 2t   20LT SE</v>
          </cell>
          <cell r="C476">
            <v>1.6757580529411764</v>
          </cell>
          <cell r="D476">
            <v>17.425999999999998</v>
          </cell>
          <cell r="E476" t="str">
            <v>P</v>
          </cell>
        </row>
        <row r="477">
          <cell r="A477">
            <v>152291</v>
          </cell>
          <cell r="B477" t="str">
            <v>eni i-Ride scooter 2t  12x1LT TA</v>
          </cell>
          <cell r="C477">
            <v>1.7700754999999999</v>
          </cell>
          <cell r="D477">
            <v>10.4556</v>
          </cell>
          <cell r="E477" t="str">
            <v>P</v>
          </cell>
        </row>
        <row r="478">
          <cell r="A478">
            <v>153800</v>
          </cell>
          <cell r="B478" t="str">
            <v>eni i-Ride moto 20w-50  SF</v>
          </cell>
          <cell r="C478">
            <v>3.1872867999999999</v>
          </cell>
          <cell r="D478">
            <v>1000</v>
          </cell>
          <cell r="E478" t="str">
            <v>P</v>
          </cell>
        </row>
        <row r="479">
          <cell r="A479">
            <v>153810</v>
          </cell>
          <cell r="B479" t="str">
            <v>eni i-Ride moto 20w-50  205 LT FS</v>
          </cell>
          <cell r="C479">
            <v>3.3627199043478262</v>
          </cell>
          <cell r="D479">
            <v>183.88499999999999</v>
          </cell>
          <cell r="E479" t="str">
            <v>P</v>
          </cell>
        </row>
        <row r="480">
          <cell r="A480">
            <v>153830</v>
          </cell>
          <cell r="B480" t="str">
            <v>eni i-Ride moto   20w-50 48KG FS</v>
          </cell>
          <cell r="C480">
            <v>3.424933740740741</v>
          </cell>
          <cell r="D480">
            <v>53.82</v>
          </cell>
          <cell r="E480" t="str">
            <v>P</v>
          </cell>
        </row>
        <row r="481">
          <cell r="A481">
            <v>153850</v>
          </cell>
          <cell r="B481" t="str">
            <v>eni i-Ride moto 20W-50 20 LT</v>
          </cell>
          <cell r="C481">
            <v>3.3918407777777779</v>
          </cell>
          <cell r="D481">
            <v>17.940000000000001</v>
          </cell>
          <cell r="E481" t="str">
            <v>P</v>
          </cell>
        </row>
        <row r="482">
          <cell r="A482">
            <v>153891</v>
          </cell>
          <cell r="B482" t="str">
            <v>eni i-Ride moto 20w-50  12x1LT TA</v>
          </cell>
          <cell r="C482">
            <v>3.4942628</v>
          </cell>
          <cell r="D482">
            <v>10.763999999999999</v>
          </cell>
          <cell r="E482" t="str">
            <v>P</v>
          </cell>
        </row>
        <row r="483">
          <cell r="A483">
            <v>153900</v>
          </cell>
          <cell r="B483" t="str">
            <v>eni i-Ride moto  10w-30   SF</v>
          </cell>
          <cell r="C483">
            <v>1.0098296</v>
          </cell>
          <cell r="D483">
            <v>1000</v>
          </cell>
          <cell r="E483" t="str">
            <v>P</v>
          </cell>
        </row>
        <row r="484">
          <cell r="A484">
            <v>153910</v>
          </cell>
          <cell r="B484" t="str">
            <v>eni i-Ride moto  10w-30 205 LT FS</v>
          </cell>
          <cell r="C484">
            <v>1.1882088444444445</v>
          </cell>
          <cell r="D484">
            <v>179.62100000000001</v>
          </cell>
          <cell r="E484" t="str">
            <v>P</v>
          </cell>
        </row>
        <row r="485">
          <cell r="A485">
            <v>153930</v>
          </cell>
          <cell r="B485" t="str">
            <v>eni i-Ride moto   10w-30 48KG FS</v>
          </cell>
          <cell r="C485">
            <v>1.250700516981132</v>
          </cell>
          <cell r="D485">
            <v>52.571999999999996</v>
          </cell>
          <cell r="E485" t="str">
            <v>P</v>
          </cell>
        </row>
        <row r="486">
          <cell r="A486">
            <v>153950</v>
          </cell>
          <cell r="B486" t="str">
            <v>eni i-Ride moto   10w-30  20LT SE</v>
          </cell>
          <cell r="C486">
            <v>1.2143835777777778</v>
          </cell>
          <cell r="D486">
            <v>17.524000000000001</v>
          </cell>
          <cell r="E486" t="str">
            <v>P</v>
          </cell>
        </row>
        <row r="487">
          <cell r="A487">
            <v>153991</v>
          </cell>
          <cell r="B487" t="str">
            <v>eni i-Ride moto 10w-30 12X1LT TA</v>
          </cell>
          <cell r="C487">
            <v>1.3168055999999999</v>
          </cell>
          <cell r="D487">
            <v>10.5144</v>
          </cell>
          <cell r="E487" t="str">
            <v>P</v>
          </cell>
        </row>
        <row r="488">
          <cell r="A488">
            <v>154000</v>
          </cell>
          <cell r="B488" t="str">
            <v>eni i-Ride scooter 2t top  SF</v>
          </cell>
          <cell r="C488">
            <v>2.0930752999999997</v>
          </cell>
          <cell r="D488">
            <v>1000</v>
          </cell>
          <cell r="E488" t="str">
            <v>P</v>
          </cell>
        </row>
        <row r="489">
          <cell r="A489">
            <v>154010</v>
          </cell>
          <cell r="B489" t="str">
            <v>eni i-Ride scooter 2t top 205 LT FS</v>
          </cell>
          <cell r="C489">
            <v>2.2722116530726257</v>
          </cell>
          <cell r="D489">
            <v>179.47749999999999</v>
          </cell>
          <cell r="E489" t="str">
            <v>P</v>
          </cell>
        </row>
        <row r="490">
          <cell r="A490">
            <v>154030</v>
          </cell>
          <cell r="B490" t="str">
            <v>eni i-Ride scooter 2t top 48KG FS</v>
          </cell>
          <cell r="C490">
            <v>2.3339462169811318</v>
          </cell>
          <cell r="D490">
            <v>52.529999999999994</v>
          </cell>
          <cell r="E490" t="str">
            <v>P</v>
          </cell>
        </row>
        <row r="491">
          <cell r="A491">
            <v>154050</v>
          </cell>
          <cell r="B491" t="str">
            <v>eni i-Ride scooter 2t top 20LT SE</v>
          </cell>
          <cell r="C491">
            <v>2.2976292777777778</v>
          </cell>
          <cell r="D491">
            <v>17.509999999999998</v>
          </cell>
          <cell r="E491" t="str">
            <v>P</v>
          </cell>
        </row>
        <row r="492">
          <cell r="A492">
            <v>154091</v>
          </cell>
          <cell r="B492" t="str">
            <v>eni i-Ride scooter 2t top 12X1LT TA</v>
          </cell>
          <cell r="C492">
            <v>2.4000512999999999</v>
          </cell>
          <cell r="D492">
            <v>10.506</v>
          </cell>
          <cell r="E492" t="str">
            <v>P</v>
          </cell>
        </row>
        <row r="493">
          <cell r="A493">
            <v>154400</v>
          </cell>
          <cell r="B493" t="str">
            <v>eni i-Ride moto 2t    SF</v>
          </cell>
          <cell r="C493">
            <v>2.0894387999999999</v>
          </cell>
          <cell r="D493">
            <v>1000</v>
          </cell>
          <cell r="E493" t="str">
            <v>P</v>
          </cell>
        </row>
        <row r="494">
          <cell r="A494">
            <v>154410</v>
          </cell>
          <cell r="B494" t="str">
            <v>eni i-Ride moto 2t   205 LT FS</v>
          </cell>
          <cell r="C494">
            <v>2.2685751530726255</v>
          </cell>
          <cell r="D494">
            <v>179.47749999999999</v>
          </cell>
          <cell r="E494" t="str">
            <v>P</v>
          </cell>
        </row>
        <row r="495">
          <cell r="A495">
            <v>154430</v>
          </cell>
          <cell r="B495" t="str">
            <v>eni i-Ride moto 2t 48KG FS</v>
          </cell>
          <cell r="C495">
            <v>2.330309716981132</v>
          </cell>
          <cell r="D495">
            <v>52.529999999999994</v>
          </cell>
          <cell r="E495" t="str">
            <v>P</v>
          </cell>
        </row>
        <row r="496">
          <cell r="A496">
            <v>154450</v>
          </cell>
          <cell r="B496" t="str">
            <v>eni i-Ride moto 2t  20LT SE</v>
          </cell>
          <cell r="C496">
            <v>2.2939927777777775</v>
          </cell>
          <cell r="D496">
            <v>17.509999999999998</v>
          </cell>
          <cell r="E496" t="str">
            <v>P</v>
          </cell>
        </row>
        <row r="497">
          <cell r="A497">
            <v>154491</v>
          </cell>
          <cell r="B497" t="str">
            <v>eni i-Ride moto 2t 12X1LT TA</v>
          </cell>
          <cell r="C497">
            <v>2.3964148000000001</v>
          </cell>
          <cell r="D497">
            <v>10.506</v>
          </cell>
          <cell r="E497" t="str">
            <v>P</v>
          </cell>
        </row>
        <row r="498">
          <cell r="A498">
            <v>154600</v>
          </cell>
          <cell r="B498" t="str">
            <v>eni i-Ride moto  10w-40   SF</v>
          </cell>
          <cell r="C498">
            <v>1.1530992</v>
          </cell>
          <cell r="D498">
            <v>1000</v>
          </cell>
          <cell r="E498" t="str">
            <v>P</v>
          </cell>
        </row>
        <row r="499">
          <cell r="A499">
            <v>154610</v>
          </cell>
          <cell r="B499" t="str">
            <v>eni i-Ride moto  10w-40 205 LT FS</v>
          </cell>
          <cell r="C499">
            <v>1.3322355530726258</v>
          </cell>
          <cell r="D499">
            <v>178.88300000000001</v>
          </cell>
          <cell r="E499" t="str">
            <v>P</v>
          </cell>
        </row>
        <row r="500">
          <cell r="A500">
            <v>154630</v>
          </cell>
          <cell r="B500" t="str">
            <v>eni i-Ride moto   10w-40 48KG FS</v>
          </cell>
          <cell r="C500">
            <v>1.3973180923076924</v>
          </cell>
          <cell r="D500">
            <v>52.356000000000002</v>
          </cell>
          <cell r="E500" t="str">
            <v>P</v>
          </cell>
        </row>
        <row r="501">
          <cell r="A501">
            <v>154650</v>
          </cell>
          <cell r="B501" t="str">
            <v>eni i-Ride moto   10w-40  20LT SE</v>
          </cell>
          <cell r="C501">
            <v>1.3657577529411764</v>
          </cell>
          <cell r="D501">
            <v>17.452000000000002</v>
          </cell>
          <cell r="E501" t="str">
            <v>P</v>
          </cell>
        </row>
        <row r="502">
          <cell r="A502">
            <v>154691</v>
          </cell>
          <cell r="B502" t="str">
            <v>eni i-Ride moto 10w-40 12X1LT TA</v>
          </cell>
          <cell r="C502">
            <v>1.4600751999999999</v>
          </cell>
          <cell r="D502">
            <v>10.4712</v>
          </cell>
          <cell r="E502" t="str">
            <v>P</v>
          </cell>
        </row>
        <row r="503">
          <cell r="A503">
            <v>161000</v>
          </cell>
          <cell r="B503" t="str">
            <v>ANTIFREEZE EXTRA        SF</v>
          </cell>
          <cell r="C503">
            <v>0.72533150000000002</v>
          </cell>
          <cell r="D503">
            <v>1000</v>
          </cell>
          <cell r="E503" t="str">
            <v>A</v>
          </cell>
        </row>
        <row r="504">
          <cell r="A504">
            <v>161018</v>
          </cell>
          <cell r="B504" t="str">
            <v>ANTIFREEZE EXTRA 200 KG PZ</v>
          </cell>
          <cell r="C504">
            <v>0.84799340000000001</v>
          </cell>
          <cell r="D504">
            <v>200</v>
          </cell>
          <cell r="E504" t="str">
            <v>A</v>
          </cell>
        </row>
        <row r="505">
          <cell r="A505">
            <v>161023</v>
          </cell>
          <cell r="B505" t="str">
            <v>ANTIFREEZE EXTRA 850 KG CV</v>
          </cell>
          <cell r="C505">
            <v>0.84448259999999997</v>
          </cell>
          <cell r="D505">
            <v>850</v>
          </cell>
          <cell r="E505" t="str">
            <v>A</v>
          </cell>
        </row>
        <row r="506">
          <cell r="A506">
            <v>161048</v>
          </cell>
          <cell r="B506" t="str">
            <v>ANTIFREEZE EXTRA  KG 20 SE</v>
          </cell>
          <cell r="C506">
            <v>0.92406749999999993</v>
          </cell>
          <cell r="D506">
            <v>20</v>
          </cell>
          <cell r="E506" t="str">
            <v>A</v>
          </cell>
        </row>
        <row r="507">
          <cell r="A507">
            <v>161091</v>
          </cell>
          <cell r="B507" t="str">
            <v>ANTIFREEZE EXTRA  12X1 LT TA</v>
          </cell>
          <cell r="C507">
            <v>1.0058011</v>
          </cell>
          <cell r="D507">
            <v>13.68</v>
          </cell>
          <cell r="E507" t="str">
            <v>A</v>
          </cell>
        </row>
        <row r="508">
          <cell r="A508">
            <v>161500</v>
          </cell>
          <cell r="B508" t="str">
            <v>ECO FREEZE              SF</v>
          </cell>
          <cell r="C508">
            <v>1.9253542000000001</v>
          </cell>
          <cell r="D508">
            <v>1000</v>
          </cell>
          <cell r="E508" t="str">
            <v>A</v>
          </cell>
        </row>
        <row r="509">
          <cell r="A509">
            <v>161518</v>
          </cell>
          <cell r="B509" t="str">
            <v>ECO FREEZE       200 KG FS</v>
          </cell>
          <cell r="C509">
            <v>1.9889191000000002</v>
          </cell>
          <cell r="D509">
            <v>200</v>
          </cell>
          <cell r="E509" t="str">
            <v>A</v>
          </cell>
        </row>
        <row r="510">
          <cell r="A510">
            <v>161600</v>
          </cell>
          <cell r="B510" t="str">
            <v>ECO FREEZE/E            SF</v>
          </cell>
          <cell r="C510">
            <v>1.5453315000000001</v>
          </cell>
          <cell r="D510">
            <v>1000</v>
          </cell>
          <cell r="E510" t="str">
            <v>A</v>
          </cell>
        </row>
        <row r="511">
          <cell r="A511">
            <v>161618</v>
          </cell>
          <cell r="B511" t="str">
            <v>ECO FREEZE/E     200 KG FS</v>
          </cell>
          <cell r="C511">
            <v>1.6679934000000001</v>
          </cell>
          <cell r="D511">
            <v>200</v>
          </cell>
          <cell r="E511" t="str">
            <v>A</v>
          </cell>
        </row>
        <row r="512">
          <cell r="A512">
            <v>161623</v>
          </cell>
          <cell r="B512" t="str">
            <v>AGIP ECO FREEZE/E 850 KG CV</v>
          </cell>
          <cell r="C512">
            <v>1.6644825999999999</v>
          </cell>
          <cell r="D512">
            <v>850</v>
          </cell>
          <cell r="E512" t="str">
            <v>A</v>
          </cell>
        </row>
        <row r="513">
          <cell r="A513">
            <v>163500</v>
          </cell>
          <cell r="B513" t="str">
            <v>ECOPERMANENT            SF</v>
          </cell>
          <cell r="C513">
            <v>0.5421513</v>
          </cell>
          <cell r="D513">
            <v>1000</v>
          </cell>
          <cell r="E513" t="str">
            <v>A</v>
          </cell>
        </row>
        <row r="514">
          <cell r="A514">
            <v>163518</v>
          </cell>
          <cell r="B514" t="str">
            <v>ECOPERMANENT     200 KG FS</v>
          </cell>
          <cell r="C514">
            <v>0.66487699999999994</v>
          </cell>
          <cell r="D514">
            <v>200</v>
          </cell>
          <cell r="E514" t="str">
            <v>A</v>
          </cell>
        </row>
        <row r="515">
          <cell r="A515">
            <v>163523</v>
          </cell>
          <cell r="B515" t="str">
            <v>ECO PERMANENT    850 KG CV</v>
          </cell>
          <cell r="C515">
            <v>0.66130239999999996</v>
          </cell>
          <cell r="D515">
            <v>850</v>
          </cell>
          <cell r="E515" t="str">
            <v>A</v>
          </cell>
        </row>
        <row r="516">
          <cell r="A516">
            <v>163591</v>
          </cell>
          <cell r="B516" t="str">
            <v>ECO PERMANENT     12X1 LT TA</v>
          </cell>
          <cell r="C516">
            <v>0.83016469999999998</v>
          </cell>
          <cell r="D516">
            <v>12.96</v>
          </cell>
          <cell r="E516" t="str">
            <v>A</v>
          </cell>
        </row>
        <row r="517">
          <cell r="A517">
            <v>165000</v>
          </cell>
          <cell r="B517" t="str">
            <v>BRAKE FLUID DOT 4       SF</v>
          </cell>
          <cell r="C517">
            <v>1.1653315</v>
          </cell>
          <cell r="D517">
            <v>1000</v>
          </cell>
          <cell r="E517" t="str">
            <v>A</v>
          </cell>
        </row>
        <row r="518">
          <cell r="A518">
            <v>165004</v>
          </cell>
          <cell r="B518" t="str">
            <v>BRAKE FL. DOT 4 24X1/4 L TA</v>
          </cell>
          <cell r="C518">
            <v>5.0589193000000003</v>
          </cell>
          <cell r="D518">
            <v>6.4320000000000004</v>
          </cell>
          <cell r="E518" t="str">
            <v>A</v>
          </cell>
        </row>
        <row r="519">
          <cell r="A519">
            <v>165019</v>
          </cell>
          <cell r="B519" t="str">
            <v>BRAKE FLUID DOT 4 210 KG FS</v>
          </cell>
          <cell r="C519">
            <v>1.2839638999999998</v>
          </cell>
          <cell r="D519">
            <v>210</v>
          </cell>
          <cell r="E519" t="str">
            <v>A</v>
          </cell>
        </row>
        <row r="520">
          <cell r="A520">
            <v>165030</v>
          </cell>
          <cell r="B520" t="str">
            <v>BRAKE FLUID DOT 4 54 KG FT</v>
          </cell>
          <cell r="C520">
            <v>1.3862289999999999</v>
          </cell>
          <cell r="D520">
            <v>54</v>
          </cell>
          <cell r="E520" t="str">
            <v>A</v>
          </cell>
        </row>
        <row r="521">
          <cell r="A521">
            <v>165083</v>
          </cell>
          <cell r="B521" t="str">
            <v>BRAKE FLUID DOT 4 12x1LT</v>
          </cell>
          <cell r="C521">
            <v>1.5848981</v>
          </cell>
          <cell r="D521">
            <v>12.864000000000001</v>
          </cell>
          <cell r="E521" t="str">
            <v>A</v>
          </cell>
        </row>
        <row r="522">
          <cell r="A522">
            <v>165100</v>
          </cell>
          <cell r="B522" t="str">
            <v>BRAKE FLUID DOT 4 PLUS  SF</v>
          </cell>
          <cell r="C522">
            <v>6.0153315000000003</v>
          </cell>
          <cell r="D522">
            <v>1000</v>
          </cell>
          <cell r="E522" t="str">
            <v>A</v>
          </cell>
        </row>
        <row r="523">
          <cell r="A523">
            <v>165111</v>
          </cell>
          <cell r="B523" t="str">
            <v>BRAKE FLUID DOT 4 PLUS 180 KG FS</v>
          </cell>
          <cell r="C523">
            <v>6.1462846999999998</v>
          </cell>
          <cell r="D523">
            <v>180</v>
          </cell>
          <cell r="E523" t="str">
            <v>A</v>
          </cell>
        </row>
        <row r="524">
          <cell r="A524">
            <v>165156</v>
          </cell>
          <cell r="B524" t="str">
            <v>BRAKE FLUID DOT 4 PLUS LT 5 SE</v>
          </cell>
          <cell r="C524">
            <v>6.3215719000000004</v>
          </cell>
          <cell r="D524">
            <v>5.3</v>
          </cell>
          <cell r="E524" t="str">
            <v>A</v>
          </cell>
        </row>
        <row r="525">
          <cell r="A525">
            <v>167118</v>
          </cell>
          <cell r="B525" t="str">
            <v>NAFTAL CHELLALA ANTIFREEZE   KG 200 FS</v>
          </cell>
          <cell r="C525">
            <v>0.85827349999999991</v>
          </cell>
          <cell r="D525">
            <v>200</v>
          </cell>
          <cell r="E525" t="str">
            <v>A</v>
          </cell>
        </row>
        <row r="526">
          <cell r="A526">
            <v>171600</v>
          </cell>
          <cell r="B526" t="str">
            <v>GREASE 15         SF</v>
          </cell>
          <cell r="C526">
            <v>1.0745545999999999</v>
          </cell>
          <cell r="D526">
            <v>1000</v>
          </cell>
          <cell r="E526" t="str">
            <v>P</v>
          </cell>
        </row>
        <row r="527">
          <cell r="A527">
            <v>171625</v>
          </cell>
          <cell r="B527" t="str">
            <v>GREASE 15  KG 180   FS</v>
          </cell>
          <cell r="C527">
            <v>1.2029132</v>
          </cell>
          <cell r="D527">
            <v>180</v>
          </cell>
          <cell r="E527" t="str">
            <v>P</v>
          </cell>
        </row>
        <row r="528">
          <cell r="A528">
            <v>171654</v>
          </cell>
          <cell r="B528" t="str">
            <v>GREASE 15  KG 18    SE</v>
          </cell>
          <cell r="C528">
            <v>1.302359</v>
          </cell>
          <cell r="D528">
            <v>18</v>
          </cell>
          <cell r="E528" t="str">
            <v>P</v>
          </cell>
        </row>
        <row r="529">
          <cell r="A529">
            <v>171676</v>
          </cell>
          <cell r="B529" t="str">
            <v>GREASE 15  5 KG      SE</v>
          </cell>
          <cell r="C529">
            <v>1.5714192</v>
          </cell>
          <cell r="D529">
            <v>5</v>
          </cell>
          <cell r="E529" t="str">
            <v>P</v>
          </cell>
        </row>
        <row r="530">
          <cell r="A530">
            <v>171900</v>
          </cell>
          <cell r="B530" t="str">
            <v>GREASE 16           SF</v>
          </cell>
          <cell r="C530">
            <v>1.0953008</v>
          </cell>
          <cell r="D530">
            <v>1000</v>
          </cell>
          <cell r="E530" t="str">
            <v>P</v>
          </cell>
        </row>
        <row r="531">
          <cell r="A531">
            <v>171925</v>
          </cell>
          <cell r="B531" t="str">
            <v>GREASE 16 KG 180    FS</v>
          </cell>
          <cell r="C531">
            <v>1.2236594000000001</v>
          </cell>
          <cell r="D531">
            <v>180</v>
          </cell>
          <cell r="E531" t="str">
            <v>P</v>
          </cell>
        </row>
        <row r="532">
          <cell r="A532">
            <v>171954</v>
          </cell>
          <cell r="B532" t="str">
            <v>GREASE 16   KG 18    SE</v>
          </cell>
          <cell r="C532">
            <v>1.3231052000000001</v>
          </cell>
          <cell r="D532">
            <v>18</v>
          </cell>
          <cell r="E532" t="str">
            <v>P</v>
          </cell>
        </row>
        <row r="533">
          <cell r="A533">
            <v>171976</v>
          </cell>
          <cell r="B533" t="str">
            <v>GREASE 16  5 KG      SE</v>
          </cell>
          <cell r="C533">
            <v>1.5921654000000001</v>
          </cell>
          <cell r="D533">
            <v>5</v>
          </cell>
          <cell r="E533" t="str">
            <v>P</v>
          </cell>
        </row>
        <row r="534">
          <cell r="A534">
            <v>171988</v>
          </cell>
          <cell r="B534" t="str">
            <v>GREASE 16 12X1 KG   BA</v>
          </cell>
          <cell r="C534">
            <v>1.7806029000000001</v>
          </cell>
          <cell r="D534">
            <v>12</v>
          </cell>
          <cell r="E534" t="str">
            <v>P</v>
          </cell>
        </row>
        <row r="535">
          <cell r="A535">
            <v>172093</v>
          </cell>
          <cell r="B535" t="str">
            <v>MP GREASE SENZA POMPA</v>
          </cell>
          <cell r="C535">
            <v>2.0646096999999997</v>
          </cell>
          <cell r="D535">
            <v>9</v>
          </cell>
          <cell r="E535" t="str">
            <v>A</v>
          </cell>
        </row>
        <row r="536">
          <cell r="A536">
            <v>172193</v>
          </cell>
          <cell r="B536" t="str">
            <v>MP GREASE CON POMPA</v>
          </cell>
          <cell r="C536">
            <v>2.6940663999999996</v>
          </cell>
          <cell r="D536">
            <v>18</v>
          </cell>
          <cell r="E536" t="str">
            <v>A</v>
          </cell>
        </row>
        <row r="537">
          <cell r="A537">
            <v>172294</v>
          </cell>
          <cell r="B537" t="str">
            <v>MP GREASE SENZA POMPA VE</v>
          </cell>
          <cell r="C537">
            <v>2.2540229999999997</v>
          </cell>
          <cell r="D537">
            <v>9</v>
          </cell>
          <cell r="E537" t="str">
            <v>A</v>
          </cell>
        </row>
        <row r="538">
          <cell r="A538">
            <v>172394</v>
          </cell>
          <cell r="B538" t="str">
            <v>MP GREASE CON POMPA VE</v>
          </cell>
          <cell r="C538">
            <v>2.7876813999999999</v>
          </cell>
          <cell r="D538">
            <v>18</v>
          </cell>
          <cell r="E538" t="str">
            <v>A</v>
          </cell>
        </row>
        <row r="539">
          <cell r="A539">
            <v>174500</v>
          </cell>
          <cell r="B539" t="str">
            <v>GREASE 30   2    SF</v>
          </cell>
          <cell r="C539">
            <v>1.1764474</v>
          </cell>
          <cell r="D539">
            <v>1000</v>
          </cell>
          <cell r="E539" t="str">
            <v>P</v>
          </cell>
        </row>
        <row r="540">
          <cell r="A540">
            <v>174525</v>
          </cell>
          <cell r="B540" t="str">
            <v>GREASE 30  2  180 KG FS</v>
          </cell>
          <cell r="C540">
            <v>1.374806</v>
          </cell>
          <cell r="D540">
            <v>180</v>
          </cell>
          <cell r="E540" t="str">
            <v>P</v>
          </cell>
        </row>
        <row r="541">
          <cell r="A541">
            <v>174554</v>
          </cell>
          <cell r="B541" t="str">
            <v>GREASE 30  2  KG 18  SE</v>
          </cell>
          <cell r="C541">
            <v>1.4042517999999999</v>
          </cell>
          <cell r="D541">
            <v>18</v>
          </cell>
          <cell r="E541" t="str">
            <v>P</v>
          </cell>
        </row>
        <row r="542">
          <cell r="A542">
            <v>174576</v>
          </cell>
          <cell r="B542" t="str">
            <v>GREASE 30 2 KG.5     SE</v>
          </cell>
          <cell r="C542">
            <v>1.6466460000000001</v>
          </cell>
          <cell r="D542">
            <v>5</v>
          </cell>
          <cell r="E542" t="str">
            <v>P</v>
          </cell>
        </row>
        <row r="543">
          <cell r="A543">
            <v>174588</v>
          </cell>
          <cell r="B543" t="str">
            <v>GREASE 30   2  12X1 BA</v>
          </cell>
          <cell r="C543">
            <v>1.8812095</v>
          </cell>
          <cell r="D543">
            <v>12</v>
          </cell>
          <cell r="E543" t="str">
            <v>P</v>
          </cell>
        </row>
        <row r="544">
          <cell r="A544">
            <v>176000</v>
          </cell>
          <cell r="B544" t="str">
            <v>GREASE 33 FD            SF</v>
          </cell>
          <cell r="C544">
            <v>1.2888577000000001</v>
          </cell>
          <cell r="D544">
            <v>1000</v>
          </cell>
          <cell r="E544" t="str">
            <v>P</v>
          </cell>
        </row>
        <row r="545">
          <cell r="A545">
            <v>176025</v>
          </cell>
          <cell r="B545" t="str">
            <v>GREASE 33 FD     KG 180 FS</v>
          </cell>
          <cell r="C545">
            <v>1.4172163000000002</v>
          </cell>
          <cell r="D545">
            <v>180</v>
          </cell>
          <cell r="E545" t="str">
            <v>P</v>
          </cell>
        </row>
        <row r="546">
          <cell r="A546">
            <v>176054</v>
          </cell>
          <cell r="B546" t="str">
            <v>GREASE 33 FD      20 LT SE</v>
          </cell>
          <cell r="C546">
            <v>1.5166621</v>
          </cell>
          <cell r="D546">
            <v>18</v>
          </cell>
          <cell r="E546" t="str">
            <v>P</v>
          </cell>
        </row>
        <row r="547">
          <cell r="A547">
            <v>176076</v>
          </cell>
          <cell r="B547" t="str">
            <v>GREASE 33 FD 5 KG       SE</v>
          </cell>
          <cell r="C547">
            <v>1.7827223000000001</v>
          </cell>
          <cell r="D547">
            <v>5</v>
          </cell>
          <cell r="E547" t="str">
            <v>P</v>
          </cell>
        </row>
        <row r="548">
          <cell r="A548">
            <v>212100</v>
          </cell>
          <cell r="B548" t="str">
            <v>SIC C 150               SF</v>
          </cell>
          <cell r="C548">
            <v>0.91415960000000007</v>
          </cell>
          <cell r="D548">
            <v>1000</v>
          </cell>
          <cell r="E548" t="str">
            <v>P</v>
          </cell>
        </row>
        <row r="549">
          <cell r="A549">
            <v>212111</v>
          </cell>
          <cell r="B549" t="str">
            <v>SIC C 150        180 KG FS</v>
          </cell>
          <cell r="C549">
            <v>1.0454213000000001</v>
          </cell>
          <cell r="D549">
            <v>180</v>
          </cell>
          <cell r="E549" t="str">
            <v>P</v>
          </cell>
        </row>
        <row r="550">
          <cell r="A550">
            <v>212123</v>
          </cell>
          <cell r="B550" t="str">
            <v>SIC C 150        850 KG CV</v>
          </cell>
          <cell r="C550">
            <v>1.0332560000000002</v>
          </cell>
          <cell r="D550">
            <v>850</v>
          </cell>
          <cell r="E550" t="str">
            <v>P</v>
          </cell>
        </row>
        <row r="551">
          <cell r="A551">
            <v>212200</v>
          </cell>
          <cell r="B551" t="str">
            <v>SIC C 220               SF</v>
          </cell>
          <cell r="C551">
            <v>0.9476656</v>
          </cell>
          <cell r="D551">
            <v>1000</v>
          </cell>
          <cell r="E551" t="str">
            <v>P</v>
          </cell>
        </row>
        <row r="552">
          <cell r="A552">
            <v>212211</v>
          </cell>
          <cell r="B552" t="str">
            <v>SIC C 220        180 KG FS</v>
          </cell>
          <cell r="C552">
            <v>1.0789272999999999</v>
          </cell>
          <cell r="D552">
            <v>180</v>
          </cell>
          <cell r="E552" t="str">
            <v>P</v>
          </cell>
        </row>
        <row r="553">
          <cell r="A553">
            <v>212223</v>
          </cell>
          <cell r="B553" t="str">
            <v>SIC C 220        850 KG CV</v>
          </cell>
          <cell r="C553">
            <v>1.0667821</v>
          </cell>
          <cell r="D553">
            <v>850</v>
          </cell>
          <cell r="E553" t="str">
            <v>P</v>
          </cell>
        </row>
        <row r="554">
          <cell r="A554">
            <v>212300</v>
          </cell>
          <cell r="B554" t="str">
            <v>OPL 5         SF</v>
          </cell>
          <cell r="C554">
            <v>1.0445978</v>
          </cell>
          <cell r="D554">
            <v>1000</v>
          </cell>
          <cell r="E554" t="str">
            <v>P</v>
          </cell>
        </row>
        <row r="555">
          <cell r="A555">
            <v>212312</v>
          </cell>
          <cell r="B555" t="str">
            <v>OPL 5      KG 170   FS</v>
          </cell>
          <cell r="C555">
            <v>1.1814180000000001</v>
          </cell>
          <cell r="D555">
            <v>170</v>
          </cell>
          <cell r="E555" t="str">
            <v>P</v>
          </cell>
        </row>
        <row r="556">
          <cell r="A556">
            <v>213200</v>
          </cell>
          <cell r="B556" t="str">
            <v>RADULA 32               SF</v>
          </cell>
          <cell r="C556">
            <v>0.74513439999999997</v>
          </cell>
          <cell r="D556">
            <v>1000</v>
          </cell>
          <cell r="E556" t="str">
            <v>P</v>
          </cell>
        </row>
        <row r="557">
          <cell r="A557">
            <v>213212</v>
          </cell>
          <cell r="B557" t="str">
            <v>RADULA 32        170 KG FS</v>
          </cell>
          <cell r="C557">
            <v>0.88159639999999995</v>
          </cell>
          <cell r="D557">
            <v>170</v>
          </cell>
          <cell r="E557" t="str">
            <v>P</v>
          </cell>
        </row>
        <row r="558">
          <cell r="A558">
            <v>213223</v>
          </cell>
          <cell r="B558" t="str">
            <v>RADULA 32        850 KG CV</v>
          </cell>
          <cell r="C558">
            <v>0.86427100000000001</v>
          </cell>
          <cell r="D558">
            <v>850</v>
          </cell>
          <cell r="E558" t="str">
            <v>P</v>
          </cell>
        </row>
        <row r="559">
          <cell r="A559">
            <v>213240</v>
          </cell>
          <cell r="B559" t="str">
            <v>RADULA 32         18 KG SE</v>
          </cell>
          <cell r="C559">
            <v>0.94745229999999991</v>
          </cell>
          <cell r="D559">
            <v>18</v>
          </cell>
          <cell r="E559" t="str">
            <v>P</v>
          </cell>
        </row>
        <row r="560">
          <cell r="A560">
            <v>213300</v>
          </cell>
          <cell r="B560" t="str">
            <v>RADULA 46               SF</v>
          </cell>
          <cell r="C560">
            <v>0.74988290000000002</v>
          </cell>
          <cell r="D560">
            <v>1000</v>
          </cell>
          <cell r="E560" t="str">
            <v>P</v>
          </cell>
        </row>
        <row r="561">
          <cell r="A561">
            <v>213311</v>
          </cell>
          <cell r="B561" t="str">
            <v>RADULA 46        180 KG FS</v>
          </cell>
          <cell r="C561">
            <v>0.88105</v>
          </cell>
          <cell r="D561">
            <v>180</v>
          </cell>
          <cell r="E561" t="str">
            <v>P</v>
          </cell>
        </row>
        <row r="562">
          <cell r="A562">
            <v>213340</v>
          </cell>
          <cell r="B562" t="str">
            <v>RADULA 46         18 KG SE</v>
          </cell>
          <cell r="C562">
            <v>0.95220079999999996</v>
          </cell>
          <cell r="D562">
            <v>18</v>
          </cell>
          <cell r="E562" t="str">
            <v>P</v>
          </cell>
        </row>
        <row r="563">
          <cell r="A563">
            <v>214300</v>
          </cell>
          <cell r="B563" t="str">
            <v>RADULA 460              SF</v>
          </cell>
          <cell r="C563">
            <v>1.0053375</v>
          </cell>
          <cell r="D563">
            <v>1000</v>
          </cell>
          <cell r="E563" t="str">
            <v>P</v>
          </cell>
        </row>
        <row r="564">
          <cell r="A564">
            <v>214311</v>
          </cell>
          <cell r="B564" t="str">
            <v>RADULA 460  180 KG FS</v>
          </cell>
          <cell r="C564">
            <v>1.1365046000000001</v>
          </cell>
          <cell r="D564">
            <v>180</v>
          </cell>
          <cell r="E564" t="str">
            <v>P</v>
          </cell>
        </row>
        <row r="565">
          <cell r="A565">
            <v>214700</v>
          </cell>
          <cell r="B565" t="str">
            <v>RADULA  320          SF</v>
          </cell>
          <cell r="C565">
            <v>0.9259130000000001</v>
          </cell>
          <cell r="D565">
            <v>1000</v>
          </cell>
          <cell r="E565" t="str">
            <v>P</v>
          </cell>
        </row>
        <row r="566">
          <cell r="A566">
            <v>214711</v>
          </cell>
          <cell r="B566" t="str">
            <v>RADULA 320       180 KG FS</v>
          </cell>
          <cell r="C566">
            <v>1.0570801000000001</v>
          </cell>
          <cell r="D566">
            <v>180</v>
          </cell>
          <cell r="E566" t="str">
            <v>P</v>
          </cell>
        </row>
        <row r="567">
          <cell r="A567">
            <v>215100</v>
          </cell>
          <cell r="B567" t="str">
            <v>ACER 15                 SF</v>
          </cell>
          <cell r="C567">
            <v>0.73906079999999996</v>
          </cell>
          <cell r="D567">
            <v>1000</v>
          </cell>
          <cell r="E567" t="str">
            <v>P</v>
          </cell>
        </row>
        <row r="568">
          <cell r="A568">
            <v>215112</v>
          </cell>
          <cell r="B568" t="str">
            <v>ACER 15          170 KG FS</v>
          </cell>
          <cell r="C568">
            <v>0.8754227</v>
          </cell>
          <cell r="D568">
            <v>170</v>
          </cell>
          <cell r="E568" t="str">
            <v>P</v>
          </cell>
        </row>
        <row r="569">
          <cell r="A569">
            <v>215140</v>
          </cell>
          <cell r="B569" t="str">
            <v>ACER 15           18 KG SE</v>
          </cell>
          <cell r="C569">
            <v>0.94137870000000001</v>
          </cell>
          <cell r="D569">
            <v>18</v>
          </cell>
          <cell r="E569" t="str">
            <v>P</v>
          </cell>
        </row>
        <row r="570">
          <cell r="A570">
            <v>215200</v>
          </cell>
          <cell r="B570" t="str">
            <v>ACER 220                SF</v>
          </cell>
          <cell r="C570">
            <v>0.95689360000000001</v>
          </cell>
          <cell r="D570">
            <v>1000</v>
          </cell>
          <cell r="E570" t="str">
            <v>P</v>
          </cell>
        </row>
        <row r="571">
          <cell r="A571">
            <v>215211</v>
          </cell>
          <cell r="B571" t="str">
            <v>ACER 220         180 KG FS</v>
          </cell>
          <cell r="C571">
            <v>1.0880607</v>
          </cell>
          <cell r="D571">
            <v>180</v>
          </cell>
          <cell r="E571" t="str">
            <v>P</v>
          </cell>
        </row>
        <row r="572">
          <cell r="A572">
            <v>215223</v>
          </cell>
          <cell r="B572" t="str">
            <v>ACER 220         850 KG CV</v>
          </cell>
          <cell r="C572">
            <v>1.0760301999999999</v>
          </cell>
          <cell r="D572">
            <v>850</v>
          </cell>
          <cell r="E572" t="str">
            <v>P</v>
          </cell>
        </row>
        <row r="573">
          <cell r="A573">
            <v>215240</v>
          </cell>
          <cell r="B573" t="str">
            <v>ACER 220          18 KG SE</v>
          </cell>
          <cell r="C573">
            <v>1.1592115000000001</v>
          </cell>
          <cell r="D573">
            <v>18</v>
          </cell>
          <cell r="E573" t="str">
            <v>P</v>
          </cell>
        </row>
        <row r="574">
          <cell r="A574">
            <v>215300</v>
          </cell>
          <cell r="B574" t="str">
            <v>ACER 320                SF</v>
          </cell>
          <cell r="C574">
            <v>0.98799519999999996</v>
          </cell>
          <cell r="D574">
            <v>1000</v>
          </cell>
          <cell r="E574" t="str">
            <v>P</v>
          </cell>
        </row>
        <row r="575">
          <cell r="A575">
            <v>215311</v>
          </cell>
          <cell r="B575" t="str">
            <v>ACER 320         180 KG FS</v>
          </cell>
          <cell r="C575">
            <v>1.1191622999999999</v>
          </cell>
          <cell r="D575">
            <v>180</v>
          </cell>
          <cell r="E575" t="str">
            <v>P</v>
          </cell>
        </row>
        <row r="576">
          <cell r="A576">
            <v>215323</v>
          </cell>
          <cell r="B576" t="str">
            <v>ACER 320         850 KG CV</v>
          </cell>
          <cell r="C576">
            <v>1.1071317999999999</v>
          </cell>
          <cell r="D576">
            <v>850</v>
          </cell>
          <cell r="E576" t="str">
            <v>P</v>
          </cell>
        </row>
        <row r="577">
          <cell r="A577">
            <v>215340</v>
          </cell>
          <cell r="B577" t="str">
            <v>ACER 320          18 KG SE</v>
          </cell>
          <cell r="C577">
            <v>1.1903131</v>
          </cell>
          <cell r="D577">
            <v>18</v>
          </cell>
          <cell r="E577" t="str">
            <v>P</v>
          </cell>
        </row>
        <row r="578">
          <cell r="A578">
            <v>215400</v>
          </cell>
          <cell r="B578" t="str">
            <v>ACER 460                SF</v>
          </cell>
          <cell r="C578">
            <v>1.0172714</v>
          </cell>
          <cell r="D578">
            <v>1000</v>
          </cell>
          <cell r="E578" t="str">
            <v>P</v>
          </cell>
        </row>
        <row r="579">
          <cell r="A579">
            <v>215411</v>
          </cell>
          <cell r="B579" t="str">
            <v>ACER 460         180 KG FS</v>
          </cell>
          <cell r="C579">
            <v>1.1484384999999999</v>
          </cell>
          <cell r="D579">
            <v>180</v>
          </cell>
          <cell r="E579" t="str">
            <v>P</v>
          </cell>
        </row>
        <row r="580">
          <cell r="A580">
            <v>215423</v>
          </cell>
          <cell r="B580" t="str">
            <v>ACER 460         850 KG CV</v>
          </cell>
          <cell r="C580">
            <v>1.1364079999999999</v>
          </cell>
          <cell r="D580">
            <v>850</v>
          </cell>
          <cell r="E580" t="str">
            <v>P</v>
          </cell>
        </row>
        <row r="581">
          <cell r="A581">
            <v>215440</v>
          </cell>
          <cell r="B581" t="str">
            <v>ACER 460          18 KG SE</v>
          </cell>
          <cell r="C581">
            <v>1.2195893</v>
          </cell>
          <cell r="D581">
            <v>18</v>
          </cell>
          <cell r="E581" t="str">
            <v>P</v>
          </cell>
        </row>
        <row r="582">
          <cell r="A582">
            <v>215500</v>
          </cell>
          <cell r="B582" t="str">
            <v>ACER 800                SF</v>
          </cell>
          <cell r="C582">
            <v>0.86431469999999999</v>
          </cell>
          <cell r="D582">
            <v>1000</v>
          </cell>
          <cell r="E582" t="str">
            <v>P</v>
          </cell>
        </row>
        <row r="583">
          <cell r="A583">
            <v>215511</v>
          </cell>
          <cell r="B583" t="str">
            <v>ACER 800         180 KG FS</v>
          </cell>
          <cell r="C583">
            <v>0.99550549999999993</v>
          </cell>
          <cell r="D583">
            <v>180</v>
          </cell>
          <cell r="E583" t="str">
            <v>P</v>
          </cell>
        </row>
        <row r="584">
          <cell r="A584">
            <v>215523</v>
          </cell>
          <cell r="B584" t="str">
            <v>ACER 800         850 KG CV</v>
          </cell>
          <cell r="C584">
            <v>0.98345130000000003</v>
          </cell>
          <cell r="D584">
            <v>850</v>
          </cell>
          <cell r="E584" t="str">
            <v>P</v>
          </cell>
        </row>
        <row r="585">
          <cell r="A585">
            <v>215540</v>
          </cell>
          <cell r="B585" t="str">
            <v>ACER 800          18 KG SE</v>
          </cell>
          <cell r="C585">
            <v>1.0656870999999999</v>
          </cell>
          <cell r="D585">
            <v>18</v>
          </cell>
          <cell r="E585" t="str">
            <v>P</v>
          </cell>
        </row>
        <row r="586">
          <cell r="A586">
            <v>216000</v>
          </cell>
          <cell r="B586" t="str">
            <v>ACER 22                 SF</v>
          </cell>
          <cell r="C586">
            <v>0.80515100000000006</v>
          </cell>
          <cell r="D586">
            <v>1000</v>
          </cell>
          <cell r="E586" t="str">
            <v>P</v>
          </cell>
        </row>
        <row r="587">
          <cell r="A587">
            <v>216012</v>
          </cell>
          <cell r="B587" t="str">
            <v>ACER 22          170 KG FS</v>
          </cell>
          <cell r="C587">
            <v>0.9415129000000001</v>
          </cell>
          <cell r="D587">
            <v>170</v>
          </cell>
          <cell r="E587" t="str">
            <v>P</v>
          </cell>
        </row>
        <row r="588">
          <cell r="A588">
            <v>216023</v>
          </cell>
          <cell r="B588" t="str">
            <v>ACER 22          850 KG CV</v>
          </cell>
          <cell r="C588">
            <v>0.9242876000000001</v>
          </cell>
          <cell r="D588">
            <v>850</v>
          </cell>
          <cell r="E588" t="str">
            <v>P</v>
          </cell>
        </row>
        <row r="589">
          <cell r="A589">
            <v>216040</v>
          </cell>
          <cell r="B589" t="str">
            <v>ACER 22           18 KG SE</v>
          </cell>
          <cell r="C589">
            <v>1.0074689000000001</v>
          </cell>
          <cell r="D589">
            <v>18</v>
          </cell>
          <cell r="E589" t="str">
            <v>P</v>
          </cell>
        </row>
        <row r="590">
          <cell r="A590">
            <v>216100</v>
          </cell>
          <cell r="B590" t="str">
            <v>ACER 32                 SF</v>
          </cell>
          <cell r="C590">
            <v>0.85137910000000006</v>
          </cell>
          <cell r="D590">
            <v>1000</v>
          </cell>
          <cell r="E590" t="str">
            <v>P</v>
          </cell>
        </row>
        <row r="591">
          <cell r="A591">
            <v>216111</v>
          </cell>
          <cell r="B591" t="str">
            <v>ACER 32          180 KG FS</v>
          </cell>
          <cell r="C591">
            <v>0.98254620000000004</v>
          </cell>
          <cell r="D591">
            <v>180</v>
          </cell>
          <cell r="E591" t="str">
            <v>P</v>
          </cell>
        </row>
        <row r="592">
          <cell r="A592">
            <v>216123</v>
          </cell>
          <cell r="B592" t="str">
            <v>ACER 32          850 KG CV</v>
          </cell>
          <cell r="C592">
            <v>0.97051570000000009</v>
          </cell>
          <cell r="D592">
            <v>850</v>
          </cell>
          <cell r="E592" t="str">
            <v>P</v>
          </cell>
        </row>
        <row r="593">
          <cell r="A593">
            <v>216140</v>
          </cell>
          <cell r="B593" t="str">
            <v>ACER 32           18 KG SE</v>
          </cell>
          <cell r="C593">
            <v>1.0536970000000001</v>
          </cell>
          <cell r="D593">
            <v>18</v>
          </cell>
          <cell r="E593" t="str">
            <v>P</v>
          </cell>
        </row>
        <row r="594">
          <cell r="A594">
            <v>216200</v>
          </cell>
          <cell r="B594" t="str">
            <v>ACER 46                 SF</v>
          </cell>
          <cell r="C594">
            <v>0.81978649999999997</v>
          </cell>
          <cell r="D594">
            <v>1000</v>
          </cell>
          <cell r="E594" t="str">
            <v>P</v>
          </cell>
        </row>
        <row r="595">
          <cell r="A595">
            <v>216211</v>
          </cell>
          <cell r="B595" t="str">
            <v>ACER 46          180 KG FS</v>
          </cell>
          <cell r="C595">
            <v>0.95095359999999995</v>
          </cell>
          <cell r="D595">
            <v>180</v>
          </cell>
          <cell r="E595" t="str">
            <v>P</v>
          </cell>
        </row>
        <row r="596">
          <cell r="A596">
            <v>216223</v>
          </cell>
          <cell r="B596" t="str">
            <v>ACER 46          850 KG CV</v>
          </cell>
          <cell r="C596">
            <v>0.93892310000000001</v>
          </cell>
          <cell r="D596">
            <v>850</v>
          </cell>
          <cell r="E596" t="str">
            <v>P</v>
          </cell>
        </row>
        <row r="597">
          <cell r="A597">
            <v>216240</v>
          </cell>
          <cell r="B597" t="str">
            <v>ACER 46           18 KG SE</v>
          </cell>
          <cell r="C597">
            <v>1.0221043999999999</v>
          </cell>
          <cell r="D597">
            <v>18</v>
          </cell>
          <cell r="E597" t="str">
            <v>P</v>
          </cell>
        </row>
        <row r="598">
          <cell r="A598">
            <v>216300</v>
          </cell>
          <cell r="B598" t="str">
            <v>ACER 68                 SF</v>
          </cell>
          <cell r="C598">
            <v>0.86614460000000004</v>
          </cell>
          <cell r="D598">
            <v>1000</v>
          </cell>
          <cell r="E598" t="str">
            <v>P</v>
          </cell>
        </row>
        <row r="599">
          <cell r="A599">
            <v>216311</v>
          </cell>
          <cell r="B599" t="str">
            <v>ACER 68          180 KG FS</v>
          </cell>
          <cell r="C599">
            <v>0.99731170000000002</v>
          </cell>
          <cell r="D599">
            <v>180</v>
          </cell>
          <cell r="E599" t="str">
            <v>P</v>
          </cell>
        </row>
        <row r="600">
          <cell r="A600">
            <v>216323</v>
          </cell>
          <cell r="B600" t="str">
            <v>ACER 68          850 KG CV</v>
          </cell>
          <cell r="C600">
            <v>0.98528120000000008</v>
          </cell>
          <cell r="D600">
            <v>850</v>
          </cell>
          <cell r="E600" t="str">
            <v>P</v>
          </cell>
        </row>
        <row r="601">
          <cell r="A601">
            <v>216340</v>
          </cell>
          <cell r="B601" t="str">
            <v>ACER 68           18 KG SE</v>
          </cell>
          <cell r="C601">
            <v>1.0684625000000001</v>
          </cell>
          <cell r="D601">
            <v>18</v>
          </cell>
          <cell r="E601" t="str">
            <v>P</v>
          </cell>
        </row>
        <row r="602">
          <cell r="A602">
            <v>216400</v>
          </cell>
          <cell r="B602" t="str">
            <v>ACER 100                SF</v>
          </cell>
          <cell r="C602">
            <v>0.87289240000000001</v>
          </cell>
          <cell r="D602">
            <v>1000</v>
          </cell>
          <cell r="E602" t="str">
            <v>P</v>
          </cell>
        </row>
        <row r="603">
          <cell r="A603">
            <v>216411</v>
          </cell>
          <cell r="B603" t="str">
            <v>ACER 100         180 KG FS</v>
          </cell>
          <cell r="C603">
            <v>1.0040595000000001</v>
          </cell>
          <cell r="D603">
            <v>180</v>
          </cell>
          <cell r="E603" t="str">
            <v>P</v>
          </cell>
        </row>
        <row r="604">
          <cell r="A604">
            <v>216423</v>
          </cell>
          <cell r="B604" t="str">
            <v>ACER 100         850 KG CV</v>
          </cell>
          <cell r="C604">
            <v>0.99202900000000005</v>
          </cell>
          <cell r="D604">
            <v>850</v>
          </cell>
          <cell r="E604" t="str">
            <v>P</v>
          </cell>
        </row>
        <row r="605">
          <cell r="A605">
            <v>216440</v>
          </cell>
          <cell r="B605" t="str">
            <v>ACER 100          18 KG SE</v>
          </cell>
          <cell r="C605">
            <v>1.0752103000000002</v>
          </cell>
          <cell r="D605">
            <v>18</v>
          </cell>
          <cell r="E605" t="str">
            <v>P</v>
          </cell>
        </row>
        <row r="606">
          <cell r="A606">
            <v>216500</v>
          </cell>
          <cell r="B606" t="str">
            <v>ACER 150                SF</v>
          </cell>
          <cell r="C606">
            <v>0.91490870000000002</v>
          </cell>
          <cell r="D606">
            <v>1000</v>
          </cell>
          <cell r="E606" t="str">
            <v>P</v>
          </cell>
        </row>
        <row r="607">
          <cell r="A607">
            <v>216511</v>
          </cell>
          <cell r="B607" t="str">
            <v>ACER 150         180 KG FS</v>
          </cell>
          <cell r="C607">
            <v>1.0460758000000001</v>
          </cell>
          <cell r="D607">
            <v>180</v>
          </cell>
          <cell r="E607" t="str">
            <v>P</v>
          </cell>
        </row>
        <row r="608">
          <cell r="A608">
            <v>216523</v>
          </cell>
          <cell r="B608" t="str">
            <v>ACER 150         850 KG CV</v>
          </cell>
          <cell r="C608">
            <v>1.0340453000000001</v>
          </cell>
          <cell r="D608">
            <v>850</v>
          </cell>
          <cell r="E608" t="str">
            <v>P</v>
          </cell>
        </row>
        <row r="609">
          <cell r="A609">
            <v>216540</v>
          </cell>
          <cell r="B609" t="str">
            <v>ACER 150          18 KG SE</v>
          </cell>
          <cell r="C609">
            <v>1.1172266</v>
          </cell>
          <cell r="D609">
            <v>18</v>
          </cell>
          <cell r="E609" t="str">
            <v>P</v>
          </cell>
        </row>
        <row r="610">
          <cell r="A610">
            <v>216600</v>
          </cell>
          <cell r="B610" t="str">
            <v>ACER LSX 460            SF</v>
          </cell>
          <cell r="C610">
            <v>2.9093350999999998</v>
          </cell>
          <cell r="D610">
            <v>1000</v>
          </cell>
          <cell r="E610" t="str">
            <v>P</v>
          </cell>
        </row>
        <row r="611">
          <cell r="A611">
            <v>216611</v>
          </cell>
          <cell r="B611" t="str">
            <v>ACER LSX 460   180 KG   FS</v>
          </cell>
          <cell r="C611">
            <v>3.0331649999999999</v>
          </cell>
          <cell r="D611">
            <v>180</v>
          </cell>
          <cell r="E611" t="str">
            <v>P</v>
          </cell>
        </row>
        <row r="612">
          <cell r="A612">
            <v>216640</v>
          </cell>
          <cell r="B612" t="str">
            <v>ACER LSX 460   18  KG   SE</v>
          </cell>
          <cell r="C612">
            <v>3.1288808000000001</v>
          </cell>
          <cell r="D612">
            <v>18</v>
          </cell>
          <cell r="E612" t="str">
            <v>P</v>
          </cell>
        </row>
        <row r="613">
          <cell r="A613">
            <v>230100</v>
          </cell>
          <cell r="B613" t="str">
            <v>OSO 15                  SF</v>
          </cell>
          <cell r="C613">
            <v>0.75610820000000001</v>
          </cell>
          <cell r="D613">
            <v>1000</v>
          </cell>
          <cell r="E613" t="str">
            <v>P</v>
          </cell>
        </row>
        <row r="614">
          <cell r="A614">
            <v>230112</v>
          </cell>
          <cell r="B614" t="str">
            <v>OSO 15           170 KG FS</v>
          </cell>
          <cell r="C614">
            <v>0.89247010000000004</v>
          </cell>
          <cell r="D614">
            <v>170</v>
          </cell>
          <cell r="E614" t="str">
            <v>P</v>
          </cell>
        </row>
        <row r="615">
          <cell r="A615">
            <v>230123</v>
          </cell>
          <cell r="B615" t="str">
            <v>OSO 15           850 KG CV</v>
          </cell>
          <cell r="C615">
            <v>0.87524480000000004</v>
          </cell>
          <cell r="D615">
            <v>850</v>
          </cell>
          <cell r="E615" t="str">
            <v>P</v>
          </cell>
        </row>
        <row r="616">
          <cell r="A616">
            <v>230140</v>
          </cell>
          <cell r="B616" t="str">
            <v>OSO 15            18 KG SE</v>
          </cell>
          <cell r="C616">
            <v>0.95842610000000006</v>
          </cell>
          <cell r="D616">
            <v>18</v>
          </cell>
          <cell r="E616" t="str">
            <v>P</v>
          </cell>
        </row>
        <row r="617">
          <cell r="A617">
            <v>230200</v>
          </cell>
          <cell r="B617" t="str">
            <v>OSO 32                  SF</v>
          </cell>
          <cell r="C617">
            <v>0.86711519999999997</v>
          </cell>
          <cell r="D617">
            <v>1000</v>
          </cell>
          <cell r="E617" t="str">
            <v>P</v>
          </cell>
        </row>
        <row r="618">
          <cell r="A618">
            <v>230211</v>
          </cell>
          <cell r="B618" t="str">
            <v>OSO 32           180 KG FS</v>
          </cell>
          <cell r="C618">
            <v>0.99828230000000007</v>
          </cell>
          <cell r="D618">
            <v>180</v>
          </cell>
          <cell r="E618" t="str">
            <v>P</v>
          </cell>
        </row>
        <row r="619">
          <cell r="A619">
            <v>230223</v>
          </cell>
          <cell r="B619" t="str">
            <v>OSO 32           850 KG CV</v>
          </cell>
          <cell r="C619">
            <v>0.98625180000000001</v>
          </cell>
          <cell r="D619">
            <v>850</v>
          </cell>
          <cell r="E619" t="str">
            <v>P</v>
          </cell>
        </row>
        <row r="620">
          <cell r="A620">
            <v>230230</v>
          </cell>
          <cell r="B620" t="str">
            <v>OSO 32            48 KG FS</v>
          </cell>
          <cell r="C620">
            <v>1.1072778999999999</v>
          </cell>
          <cell r="D620">
            <v>48</v>
          </cell>
          <cell r="E620" t="str">
            <v>P</v>
          </cell>
        </row>
        <row r="621">
          <cell r="A621">
            <v>230240</v>
          </cell>
          <cell r="B621" t="str">
            <v>OSO 32            18 KG SE</v>
          </cell>
          <cell r="C621">
            <v>1.0694330999999999</v>
          </cell>
          <cell r="D621">
            <v>18</v>
          </cell>
          <cell r="E621" t="str">
            <v>P</v>
          </cell>
        </row>
        <row r="622">
          <cell r="A622">
            <v>230300</v>
          </cell>
          <cell r="B622" t="str">
            <v>OSO 46                  SF</v>
          </cell>
          <cell r="C622">
            <v>0.87368479999999993</v>
          </cell>
          <cell r="D622">
            <v>1000</v>
          </cell>
          <cell r="E622" t="str">
            <v>P</v>
          </cell>
        </row>
        <row r="623">
          <cell r="A623">
            <v>230311</v>
          </cell>
          <cell r="B623" t="str">
            <v>OSO 46           180 KG FS</v>
          </cell>
          <cell r="C623">
            <v>1.0048519</v>
          </cell>
          <cell r="D623">
            <v>180</v>
          </cell>
          <cell r="E623" t="str">
            <v>P</v>
          </cell>
        </row>
        <row r="624">
          <cell r="A624">
            <v>230323</v>
          </cell>
          <cell r="B624" t="str">
            <v>OSO 46           850 KG CV</v>
          </cell>
          <cell r="C624">
            <v>0.99282139999999997</v>
          </cell>
          <cell r="D624">
            <v>850</v>
          </cell>
          <cell r="E624" t="str">
            <v>P</v>
          </cell>
        </row>
        <row r="625">
          <cell r="A625">
            <v>230330</v>
          </cell>
          <cell r="B625" t="str">
            <v>OSO 46            48 KG  FS</v>
          </cell>
          <cell r="C625">
            <v>1.1138474999999999</v>
          </cell>
          <cell r="D625">
            <v>48</v>
          </cell>
          <cell r="E625" t="str">
            <v>P</v>
          </cell>
        </row>
        <row r="626">
          <cell r="A626">
            <v>230340</v>
          </cell>
          <cell r="B626" t="str">
            <v>OSO 46            18 KG SE</v>
          </cell>
          <cell r="C626">
            <v>1.0760364999999998</v>
          </cell>
          <cell r="D626">
            <v>18</v>
          </cell>
          <cell r="E626" t="str">
            <v>P</v>
          </cell>
        </row>
        <row r="627">
          <cell r="A627">
            <v>230392</v>
          </cell>
          <cell r="B627" t="str">
            <v>OSO 46     6X4 LT TA PET</v>
          </cell>
          <cell r="C627">
            <v>1.1569179999999999</v>
          </cell>
          <cell r="D627">
            <v>21.07</v>
          </cell>
          <cell r="E627" t="str">
            <v>P</v>
          </cell>
        </row>
        <row r="628">
          <cell r="A628">
            <v>230400</v>
          </cell>
          <cell r="B628" t="str">
            <v>OSO 68                  SF</v>
          </cell>
          <cell r="C628">
            <v>0.88147599999999993</v>
          </cell>
          <cell r="D628">
            <v>1000</v>
          </cell>
          <cell r="E628" t="str">
            <v>P</v>
          </cell>
        </row>
        <row r="629">
          <cell r="A629">
            <v>230411</v>
          </cell>
          <cell r="B629" t="str">
            <v>OSO 68           180 KG FS</v>
          </cell>
          <cell r="C629">
            <v>1.0126431</v>
          </cell>
          <cell r="D629">
            <v>180</v>
          </cell>
          <cell r="E629" t="str">
            <v>P</v>
          </cell>
        </row>
        <row r="630">
          <cell r="A630">
            <v>230423</v>
          </cell>
          <cell r="B630" t="str">
            <v>OSO 68           850 KG CV</v>
          </cell>
          <cell r="C630">
            <v>1.0006126</v>
          </cell>
          <cell r="D630">
            <v>850</v>
          </cell>
          <cell r="E630" t="str">
            <v>P</v>
          </cell>
        </row>
        <row r="631">
          <cell r="A631">
            <v>230440</v>
          </cell>
          <cell r="B631" t="str">
            <v>OSO 68            18 KG SE</v>
          </cell>
          <cell r="C631">
            <v>1.0838277000000001</v>
          </cell>
          <cell r="D631">
            <v>18</v>
          </cell>
          <cell r="E631" t="str">
            <v>P</v>
          </cell>
        </row>
        <row r="632">
          <cell r="A632">
            <v>230500</v>
          </cell>
          <cell r="B632" t="str">
            <v>OSO 100                 SF</v>
          </cell>
          <cell r="C632">
            <v>0.89542679999999997</v>
          </cell>
          <cell r="D632">
            <v>1000</v>
          </cell>
          <cell r="E632" t="str">
            <v>P</v>
          </cell>
        </row>
        <row r="633">
          <cell r="A633">
            <v>230511</v>
          </cell>
          <cell r="B633" t="str">
            <v>OSO 100          180 KG FS</v>
          </cell>
          <cell r="C633">
            <v>1.0265938999999999</v>
          </cell>
          <cell r="D633">
            <v>180</v>
          </cell>
          <cell r="E633" t="str">
            <v>P</v>
          </cell>
        </row>
        <row r="634">
          <cell r="A634">
            <v>230523</v>
          </cell>
          <cell r="B634" t="str">
            <v>OSO 100          850 KG CV</v>
          </cell>
          <cell r="C634">
            <v>1.0145633999999999</v>
          </cell>
          <cell r="D634">
            <v>850</v>
          </cell>
          <cell r="E634" t="str">
            <v>P</v>
          </cell>
        </row>
        <row r="635">
          <cell r="A635">
            <v>230540</v>
          </cell>
          <cell r="B635" t="str">
            <v>OSO 100           18 KG SE</v>
          </cell>
          <cell r="C635">
            <v>1.0977447</v>
          </cell>
          <cell r="D635">
            <v>18</v>
          </cell>
          <cell r="E635" t="str">
            <v>P</v>
          </cell>
        </row>
        <row r="636">
          <cell r="A636">
            <v>230600</v>
          </cell>
          <cell r="B636" t="str">
            <v>OSO 150                 SF</v>
          </cell>
          <cell r="C636">
            <v>0.93952120000000006</v>
          </cell>
          <cell r="D636">
            <v>1000</v>
          </cell>
          <cell r="E636" t="str">
            <v>P</v>
          </cell>
        </row>
        <row r="637">
          <cell r="A637">
            <v>230611</v>
          </cell>
          <cell r="B637" t="str">
            <v>OSO 150          180 KG FS</v>
          </cell>
          <cell r="C637">
            <v>1.0706883</v>
          </cell>
          <cell r="D637">
            <v>180</v>
          </cell>
          <cell r="E637" t="str">
            <v>P</v>
          </cell>
        </row>
        <row r="638">
          <cell r="A638">
            <v>230623</v>
          </cell>
          <cell r="B638" t="str">
            <v>OSO 150          850 KG CV</v>
          </cell>
          <cell r="C638">
            <v>1.0586578</v>
          </cell>
          <cell r="D638">
            <v>850</v>
          </cell>
          <cell r="E638" t="str">
            <v>P</v>
          </cell>
        </row>
        <row r="639">
          <cell r="A639">
            <v>230640</v>
          </cell>
          <cell r="B639" t="str">
            <v>OSO 150           18 KG SC</v>
          </cell>
          <cell r="C639">
            <v>1.1418391000000001</v>
          </cell>
          <cell r="D639">
            <v>18</v>
          </cell>
          <cell r="E639" t="str">
            <v>P</v>
          </cell>
        </row>
        <row r="640">
          <cell r="A640">
            <v>230700</v>
          </cell>
          <cell r="B640" t="str">
            <v>OSO PM 46               SF</v>
          </cell>
          <cell r="C640">
            <v>0.94601570000000001</v>
          </cell>
          <cell r="D640">
            <v>1000</v>
          </cell>
          <cell r="E640" t="str">
            <v>P</v>
          </cell>
        </row>
        <row r="641">
          <cell r="A641">
            <v>230711</v>
          </cell>
          <cell r="B641" t="str">
            <v>OSO PM 46       180 KG FS</v>
          </cell>
          <cell r="C641">
            <v>1.0772774000000001</v>
          </cell>
          <cell r="D641">
            <v>180</v>
          </cell>
          <cell r="E641" t="str">
            <v>P</v>
          </cell>
        </row>
        <row r="642">
          <cell r="A642">
            <v>230723</v>
          </cell>
          <cell r="B642" t="str">
            <v>OSO PM 46    850 KG CV</v>
          </cell>
          <cell r="C642">
            <v>1.0651121000000001</v>
          </cell>
          <cell r="D642">
            <v>850</v>
          </cell>
          <cell r="E642" t="str">
            <v>P</v>
          </cell>
        </row>
        <row r="643">
          <cell r="A643">
            <v>230800</v>
          </cell>
          <cell r="B643" t="str">
            <v>OSO 220                 SF</v>
          </cell>
          <cell r="C643">
            <v>0.98994760000000004</v>
          </cell>
          <cell r="D643">
            <v>1000</v>
          </cell>
          <cell r="E643" t="str">
            <v>P</v>
          </cell>
        </row>
        <row r="644">
          <cell r="A644">
            <v>231100</v>
          </cell>
          <cell r="B644" t="str">
            <v>DEXRON III     SF</v>
          </cell>
          <cell r="C644">
            <v>2.0934632</v>
          </cell>
          <cell r="D644">
            <v>1000</v>
          </cell>
          <cell r="E644" t="str">
            <v>A</v>
          </cell>
        </row>
        <row r="645">
          <cell r="A645">
            <v>231111</v>
          </cell>
          <cell r="B645" t="str">
            <v>DEXRON III       180 KG FS</v>
          </cell>
          <cell r="C645">
            <v>2.2246303000000003</v>
          </cell>
          <cell r="D645">
            <v>180</v>
          </cell>
          <cell r="E645" t="str">
            <v>A</v>
          </cell>
        </row>
        <row r="646">
          <cell r="A646">
            <v>231123</v>
          </cell>
          <cell r="B646" t="str">
            <v>DEXRON III       850 KG CV</v>
          </cell>
          <cell r="C646">
            <v>2.2125998</v>
          </cell>
          <cell r="D646">
            <v>850</v>
          </cell>
          <cell r="E646" t="str">
            <v>A</v>
          </cell>
        </row>
        <row r="647">
          <cell r="A647">
            <v>231140</v>
          </cell>
          <cell r="B647" t="str">
            <v>DEXRON III        18 KG SE</v>
          </cell>
          <cell r="C647">
            <v>2.2957811000000001</v>
          </cell>
          <cell r="D647">
            <v>18</v>
          </cell>
          <cell r="E647" t="str">
            <v>A</v>
          </cell>
        </row>
        <row r="648">
          <cell r="A648">
            <v>231200</v>
          </cell>
          <cell r="B648" t="str">
            <v>ROTRA TRUCK GEAR 80W-90  SF</v>
          </cell>
          <cell r="C648">
            <v>1.7016850000000001</v>
          </cell>
          <cell r="D648">
            <v>1000</v>
          </cell>
          <cell r="E648" t="str">
            <v>P</v>
          </cell>
        </row>
        <row r="649">
          <cell r="A649">
            <v>231211</v>
          </cell>
          <cell r="B649" t="str">
            <v>ROTRA TRUCK GEAR 80W-90  KG 180  FS</v>
          </cell>
          <cell r="C649">
            <v>1.8328521000000002</v>
          </cell>
          <cell r="D649">
            <v>180</v>
          </cell>
          <cell r="E649" t="str">
            <v>P</v>
          </cell>
        </row>
        <row r="650">
          <cell r="A650">
            <v>231240</v>
          </cell>
          <cell r="B650" t="str">
            <v>ROTRA TRUCK GEAR 80W-90  KG 18  SE</v>
          </cell>
          <cell r="C650">
            <v>1.9040029000000001</v>
          </cell>
          <cell r="D650">
            <v>18</v>
          </cell>
          <cell r="E650" t="str">
            <v>P</v>
          </cell>
        </row>
        <row r="651">
          <cell r="A651">
            <v>231300</v>
          </cell>
          <cell r="B651" t="str">
            <v>ROTRA TRUCK GEAR 85W-140  SF</v>
          </cell>
          <cell r="C651">
            <v>2.4737114999999998</v>
          </cell>
          <cell r="D651">
            <v>1000</v>
          </cell>
          <cell r="E651" t="str">
            <v>P</v>
          </cell>
        </row>
        <row r="652">
          <cell r="A652">
            <v>231311</v>
          </cell>
          <cell r="B652" t="str">
            <v>ROTRA TRUCK GEAR 85W-140 KG180  FS</v>
          </cell>
          <cell r="C652">
            <v>2.6048786000000002</v>
          </cell>
          <cell r="D652">
            <v>180</v>
          </cell>
          <cell r="E652" t="str">
            <v>P</v>
          </cell>
        </row>
        <row r="653">
          <cell r="A653">
            <v>231323</v>
          </cell>
          <cell r="B653" t="str">
            <v>ROTRA TRUCK GEAR 85W-140  KG 850  CV</v>
          </cell>
          <cell r="C653">
            <v>2.5928480999999999</v>
          </cell>
          <cell r="D653">
            <v>850</v>
          </cell>
          <cell r="E653" t="str">
            <v>P</v>
          </cell>
        </row>
        <row r="654">
          <cell r="A654">
            <v>231340</v>
          </cell>
          <cell r="B654" t="str">
            <v>ROTRA TRUCK GEAR 85W-140 KG 18  SE</v>
          </cell>
          <cell r="C654">
            <v>2.6760294</v>
          </cell>
          <cell r="D654">
            <v>18</v>
          </cell>
          <cell r="E654" t="str">
            <v>P</v>
          </cell>
        </row>
        <row r="655">
          <cell r="A655">
            <v>231600</v>
          </cell>
          <cell r="B655" t="str">
            <v>OSO 22                  SF</v>
          </cell>
          <cell r="C655">
            <v>0.78590950000000004</v>
          </cell>
          <cell r="D655">
            <v>1000</v>
          </cell>
          <cell r="E655" t="str">
            <v>P</v>
          </cell>
        </row>
        <row r="656">
          <cell r="A656">
            <v>231611</v>
          </cell>
          <cell r="B656" t="str">
            <v>OSO 22           180 KG FS</v>
          </cell>
          <cell r="C656">
            <v>0.91707660000000002</v>
          </cell>
          <cell r="D656">
            <v>180</v>
          </cell>
          <cell r="E656" t="str">
            <v>P</v>
          </cell>
        </row>
        <row r="657">
          <cell r="A657">
            <v>231623</v>
          </cell>
          <cell r="B657" t="str">
            <v>OSO 22           850 KG CV</v>
          </cell>
          <cell r="C657">
            <v>0.90504610000000008</v>
          </cell>
          <cell r="D657">
            <v>850</v>
          </cell>
          <cell r="E657" t="str">
            <v>P</v>
          </cell>
        </row>
        <row r="658">
          <cell r="A658">
            <v>231640</v>
          </cell>
          <cell r="B658" t="str">
            <v>OSO 22            18 KG SC</v>
          </cell>
          <cell r="C658">
            <v>0.98822739999999998</v>
          </cell>
          <cell r="D658">
            <v>18</v>
          </cell>
          <cell r="E658" t="str">
            <v>P</v>
          </cell>
        </row>
        <row r="659">
          <cell r="A659">
            <v>252000</v>
          </cell>
          <cell r="B659" t="str">
            <v>ROTRA ATF               SF</v>
          </cell>
          <cell r="C659">
            <v>1.5626876999999999</v>
          </cell>
          <cell r="D659">
            <v>1000</v>
          </cell>
          <cell r="E659" t="str">
            <v>P</v>
          </cell>
        </row>
        <row r="660">
          <cell r="A660">
            <v>252011</v>
          </cell>
          <cell r="B660" t="str">
            <v>ROTRA ATF        180 KG FS</v>
          </cell>
          <cell r="C660">
            <v>1.6938548</v>
          </cell>
          <cell r="D660">
            <v>180</v>
          </cell>
          <cell r="E660" t="str">
            <v>P</v>
          </cell>
        </row>
        <row r="661">
          <cell r="A661">
            <v>252023</v>
          </cell>
          <cell r="B661" t="str">
            <v>ROTRA ATF        KG 850 CV</v>
          </cell>
          <cell r="C661">
            <v>1.6818242999999999</v>
          </cell>
          <cell r="D661">
            <v>850</v>
          </cell>
          <cell r="E661" t="str">
            <v>P</v>
          </cell>
        </row>
        <row r="662">
          <cell r="A662">
            <v>252040</v>
          </cell>
          <cell r="B662" t="str">
            <v>ROTRA ATF         18 KG SE</v>
          </cell>
          <cell r="C662">
            <v>1.7650055999999998</v>
          </cell>
          <cell r="D662">
            <v>18</v>
          </cell>
          <cell r="E662" t="str">
            <v>P</v>
          </cell>
        </row>
        <row r="663">
          <cell r="A663">
            <v>253000</v>
          </cell>
          <cell r="B663" t="str">
            <v>ARNICA 22               SF</v>
          </cell>
          <cell r="C663">
            <v>0.86136109999999999</v>
          </cell>
          <cell r="D663">
            <v>1000</v>
          </cell>
          <cell r="E663" t="str">
            <v>P</v>
          </cell>
        </row>
        <row r="664">
          <cell r="A664">
            <v>253012</v>
          </cell>
          <cell r="B664" t="str">
            <v>ARNICA 22        170 KG FS</v>
          </cell>
          <cell r="C664">
            <v>0.99774799999999997</v>
          </cell>
          <cell r="D664">
            <v>170</v>
          </cell>
          <cell r="E664" t="str">
            <v>P</v>
          </cell>
        </row>
        <row r="665">
          <cell r="A665">
            <v>253023</v>
          </cell>
          <cell r="B665" t="str">
            <v>ARNICA 22        850 KG CV</v>
          </cell>
          <cell r="C665">
            <v>0.98060950000000002</v>
          </cell>
          <cell r="D665">
            <v>850</v>
          </cell>
          <cell r="E665" t="str">
            <v>P</v>
          </cell>
        </row>
        <row r="666">
          <cell r="A666">
            <v>253040</v>
          </cell>
          <cell r="B666" t="str">
            <v>ARNICA 22         18 KG SE</v>
          </cell>
          <cell r="C666">
            <v>1.063679</v>
          </cell>
          <cell r="D666">
            <v>18</v>
          </cell>
          <cell r="E666" t="str">
            <v>P</v>
          </cell>
        </row>
        <row r="667">
          <cell r="A667">
            <v>253100</v>
          </cell>
          <cell r="B667" t="str">
            <v>ARNICA 32               SF</v>
          </cell>
          <cell r="C667">
            <v>0.93017179999999999</v>
          </cell>
          <cell r="D667">
            <v>1000</v>
          </cell>
          <cell r="E667" t="str">
            <v>P</v>
          </cell>
        </row>
        <row r="668">
          <cell r="A668">
            <v>253111</v>
          </cell>
          <cell r="B668" t="str">
            <v>ARNICA 32        180 KG FS</v>
          </cell>
          <cell r="C668">
            <v>1.0613626</v>
          </cell>
          <cell r="D668">
            <v>180</v>
          </cell>
          <cell r="E668" t="str">
            <v>P</v>
          </cell>
        </row>
        <row r="669">
          <cell r="A669">
            <v>253123</v>
          </cell>
          <cell r="B669" t="str">
            <v>ARNICA 32        850 KG CV</v>
          </cell>
          <cell r="C669">
            <v>1.0493083999999999</v>
          </cell>
          <cell r="D669">
            <v>850</v>
          </cell>
          <cell r="E669" t="str">
            <v>P</v>
          </cell>
        </row>
        <row r="670">
          <cell r="A670">
            <v>253140</v>
          </cell>
          <cell r="B670" t="str">
            <v>ARNICA 32    18 KG SE</v>
          </cell>
          <cell r="C670">
            <v>1.1324897</v>
          </cell>
          <cell r="D670">
            <v>18</v>
          </cell>
          <cell r="E670" t="str">
            <v>P</v>
          </cell>
        </row>
        <row r="671">
          <cell r="A671">
            <v>253200</v>
          </cell>
          <cell r="B671" t="str">
            <v>ARNICA 46               SF</v>
          </cell>
          <cell r="C671">
            <v>0.97951409999999994</v>
          </cell>
          <cell r="D671">
            <v>1000</v>
          </cell>
          <cell r="E671" t="str">
            <v>P</v>
          </cell>
        </row>
        <row r="672">
          <cell r="A672">
            <v>253211</v>
          </cell>
          <cell r="B672" t="str">
            <v>ARNICA 46        180 KG FS</v>
          </cell>
          <cell r="C672">
            <v>1.1106811999999999</v>
          </cell>
          <cell r="D672">
            <v>180</v>
          </cell>
          <cell r="E672" t="str">
            <v>P</v>
          </cell>
        </row>
        <row r="673">
          <cell r="A673">
            <v>253223</v>
          </cell>
          <cell r="B673" t="str">
            <v>ARNICA 46        850 KG CV</v>
          </cell>
          <cell r="C673">
            <v>1.0986506999999999</v>
          </cell>
          <cell r="D673">
            <v>850</v>
          </cell>
          <cell r="E673" t="str">
            <v>P</v>
          </cell>
        </row>
        <row r="674">
          <cell r="A674">
            <v>253230</v>
          </cell>
          <cell r="B674" t="str">
            <v>ARNICA 46         48 KG SE</v>
          </cell>
          <cell r="C674">
            <v>1.2196768</v>
          </cell>
          <cell r="D674">
            <v>180</v>
          </cell>
          <cell r="E674" t="str">
            <v>P</v>
          </cell>
        </row>
        <row r="675">
          <cell r="A675">
            <v>253240</v>
          </cell>
          <cell r="B675" t="str">
            <v>ARNICA 46         18 KG SE</v>
          </cell>
          <cell r="C675">
            <v>1.181832</v>
          </cell>
          <cell r="D675">
            <v>18</v>
          </cell>
          <cell r="E675" t="str">
            <v>P</v>
          </cell>
        </row>
        <row r="676">
          <cell r="A676">
            <v>253300</v>
          </cell>
          <cell r="B676" t="str">
            <v>ARNICA 68               SF</v>
          </cell>
          <cell r="C676">
            <v>1.0121857000000001</v>
          </cell>
          <cell r="D676">
            <v>1000</v>
          </cell>
          <cell r="E676" t="str">
            <v>P</v>
          </cell>
        </row>
        <row r="677">
          <cell r="A677">
            <v>253311</v>
          </cell>
          <cell r="B677" t="str">
            <v>ARNICA 68        180 KG FS</v>
          </cell>
          <cell r="C677">
            <v>1.1433527999999999</v>
          </cell>
          <cell r="D677">
            <v>180</v>
          </cell>
          <cell r="E677" t="str">
            <v>P</v>
          </cell>
        </row>
        <row r="678">
          <cell r="A678">
            <v>253323</v>
          </cell>
          <cell r="B678" t="str">
            <v>ARNICA 68        850 KG CV</v>
          </cell>
          <cell r="C678">
            <v>1.1313222999999999</v>
          </cell>
          <cell r="D678">
            <v>850</v>
          </cell>
          <cell r="E678" t="str">
            <v>P</v>
          </cell>
        </row>
        <row r="679">
          <cell r="A679">
            <v>253340</v>
          </cell>
          <cell r="B679" t="str">
            <v>ARNICA 68         18 KG SE</v>
          </cell>
          <cell r="C679">
            <v>1.2145036</v>
          </cell>
          <cell r="D679">
            <v>18</v>
          </cell>
          <cell r="E679" t="str">
            <v>P</v>
          </cell>
        </row>
        <row r="680">
          <cell r="A680">
            <v>253400</v>
          </cell>
          <cell r="B680" t="str">
            <v>ARNICA 100              SF</v>
          </cell>
          <cell r="C680">
            <v>1.0564487</v>
          </cell>
          <cell r="D680">
            <v>1000</v>
          </cell>
          <cell r="E680" t="str">
            <v>P</v>
          </cell>
        </row>
        <row r="681">
          <cell r="A681">
            <v>253411</v>
          </cell>
          <cell r="B681" t="str">
            <v>ARNICA 100       180 KG FS</v>
          </cell>
          <cell r="C681">
            <v>1.1877104000000001</v>
          </cell>
          <cell r="D681">
            <v>180</v>
          </cell>
          <cell r="E681" t="str">
            <v>P</v>
          </cell>
        </row>
        <row r="682">
          <cell r="A682">
            <v>256000</v>
          </cell>
          <cell r="B682" t="str">
            <v>ARNICA S 46             SF</v>
          </cell>
          <cell r="C682">
            <v>1.5653315000000001</v>
          </cell>
          <cell r="D682">
            <v>1000</v>
          </cell>
          <cell r="E682" t="str">
            <v>A</v>
          </cell>
        </row>
        <row r="683">
          <cell r="A683">
            <v>256011</v>
          </cell>
          <cell r="B683" t="str">
            <v>ARNICA S/46      180 KG FS</v>
          </cell>
          <cell r="C683">
            <v>1.6918299999999999</v>
          </cell>
          <cell r="D683">
            <v>180</v>
          </cell>
          <cell r="E683" t="str">
            <v>A</v>
          </cell>
        </row>
        <row r="684">
          <cell r="A684">
            <v>256023</v>
          </cell>
          <cell r="B684" t="str">
            <v>ARNICA S 46      850 KG CV</v>
          </cell>
          <cell r="C684">
            <v>1.7103443</v>
          </cell>
          <cell r="D684">
            <v>850</v>
          </cell>
          <cell r="E684" t="str">
            <v>A</v>
          </cell>
        </row>
        <row r="685">
          <cell r="A685">
            <v>256100</v>
          </cell>
          <cell r="B685" t="str">
            <v>ARNICA S/68             SF</v>
          </cell>
          <cell r="C685">
            <v>1.2653315000000001</v>
          </cell>
          <cell r="D685">
            <v>1000</v>
          </cell>
          <cell r="E685" t="str">
            <v>A</v>
          </cell>
        </row>
        <row r="686">
          <cell r="A686">
            <v>256111</v>
          </cell>
          <cell r="B686" t="str">
            <v>ARNICA S/68      180 KG FS</v>
          </cell>
          <cell r="C686">
            <v>1.8030244</v>
          </cell>
          <cell r="D686">
            <v>180</v>
          </cell>
          <cell r="E686" t="str">
            <v>A</v>
          </cell>
        </row>
        <row r="687">
          <cell r="A687">
            <v>256123</v>
          </cell>
          <cell r="B687" t="str">
            <v>ARNICA S/68      850 KG CV</v>
          </cell>
          <cell r="C687">
            <v>1.8760586000000001</v>
          </cell>
          <cell r="D687">
            <v>850</v>
          </cell>
          <cell r="E687" t="str">
            <v>A</v>
          </cell>
        </row>
        <row r="688">
          <cell r="A688">
            <v>258000</v>
          </cell>
          <cell r="B688" t="str">
            <v>ARNICA 104/FR           SF</v>
          </cell>
          <cell r="C688">
            <v>1.0172515</v>
          </cell>
          <cell r="D688">
            <v>1000</v>
          </cell>
          <cell r="E688" t="str">
            <v>A</v>
          </cell>
        </row>
        <row r="689">
          <cell r="A689">
            <v>258018</v>
          </cell>
          <cell r="B689" t="str">
            <v>ARNICA 104/FR 200 KG</v>
          </cell>
          <cell r="C689">
            <v>1.4060585999999999</v>
          </cell>
          <cell r="D689">
            <v>200</v>
          </cell>
          <cell r="E689" t="str">
            <v>A</v>
          </cell>
        </row>
        <row r="690">
          <cell r="A690">
            <v>258040</v>
          </cell>
          <cell r="B690" t="str">
            <v>ARNICA 104/FR      KG 18 SE</v>
          </cell>
          <cell r="C690">
            <v>1.5786722</v>
          </cell>
          <cell r="D690">
            <v>18</v>
          </cell>
          <cell r="E690" t="str">
            <v>A</v>
          </cell>
        </row>
        <row r="691">
          <cell r="A691">
            <v>261000</v>
          </cell>
          <cell r="B691" t="str">
            <v>OTE 32                  SF</v>
          </cell>
          <cell r="C691">
            <v>1.0169537</v>
          </cell>
          <cell r="D691">
            <v>1000</v>
          </cell>
          <cell r="E691" t="str">
            <v>P</v>
          </cell>
        </row>
        <row r="692">
          <cell r="A692">
            <v>261011</v>
          </cell>
          <cell r="B692" t="str">
            <v>OTE 32           180 KG FS</v>
          </cell>
          <cell r="C692">
            <v>1.1481208000000001</v>
          </cell>
          <cell r="D692">
            <v>180</v>
          </cell>
          <cell r="E692" t="str">
            <v>P</v>
          </cell>
        </row>
        <row r="693">
          <cell r="A693">
            <v>261023</v>
          </cell>
          <cell r="B693" t="str">
            <v>OTE 32           850 KG FS</v>
          </cell>
          <cell r="C693">
            <v>1.1360903</v>
          </cell>
          <cell r="D693">
            <v>850</v>
          </cell>
          <cell r="E693" t="str">
            <v>P</v>
          </cell>
        </row>
        <row r="694">
          <cell r="A694">
            <v>261031</v>
          </cell>
          <cell r="B694" t="str">
            <v>OTE 32           180 KG FS</v>
          </cell>
          <cell r="C694">
            <v>1.1692136</v>
          </cell>
          <cell r="D694">
            <v>180</v>
          </cell>
          <cell r="E694" t="str">
            <v>P</v>
          </cell>
        </row>
        <row r="695">
          <cell r="A695">
            <v>261040</v>
          </cell>
          <cell r="B695" t="str">
            <v>OTE 32            18 KG SE</v>
          </cell>
          <cell r="C695">
            <v>1.2192715999999999</v>
          </cell>
          <cell r="D695">
            <v>18</v>
          </cell>
          <cell r="E695" t="str">
            <v>P</v>
          </cell>
        </row>
        <row r="696">
          <cell r="A696">
            <v>261100</v>
          </cell>
          <cell r="B696" t="str">
            <v>OTE 46                  SF</v>
          </cell>
          <cell r="C696">
            <v>1.0283416000000001</v>
          </cell>
          <cell r="D696">
            <v>1000</v>
          </cell>
          <cell r="E696" t="str">
            <v>P</v>
          </cell>
        </row>
        <row r="697">
          <cell r="A697">
            <v>261111</v>
          </cell>
          <cell r="B697" t="str">
            <v>OTE 46           180 KG FS</v>
          </cell>
          <cell r="C697">
            <v>1.1595086999999999</v>
          </cell>
          <cell r="D697">
            <v>180</v>
          </cell>
          <cell r="E697" t="str">
            <v>P</v>
          </cell>
        </row>
        <row r="698">
          <cell r="A698">
            <v>261123</v>
          </cell>
          <cell r="B698" t="str">
            <v>OTE 46           850 KG CV</v>
          </cell>
          <cell r="C698">
            <v>1.1474782000000001</v>
          </cell>
          <cell r="D698">
            <v>850</v>
          </cell>
          <cell r="E698" t="str">
            <v>P</v>
          </cell>
        </row>
        <row r="699">
          <cell r="A699">
            <v>261131</v>
          </cell>
          <cell r="B699" t="str">
            <v>OTE 46           180 KG FS</v>
          </cell>
          <cell r="C699">
            <v>1.1806015000000001</v>
          </cell>
          <cell r="D699">
            <v>180</v>
          </cell>
          <cell r="E699" t="str">
            <v>P</v>
          </cell>
        </row>
        <row r="700">
          <cell r="A700">
            <v>261140</v>
          </cell>
          <cell r="B700" t="str">
            <v>OTE 46            18 KG SE</v>
          </cell>
          <cell r="C700">
            <v>1.2306595</v>
          </cell>
          <cell r="D700">
            <v>18</v>
          </cell>
          <cell r="E700" t="str">
            <v>P</v>
          </cell>
        </row>
        <row r="701">
          <cell r="A701">
            <v>261200</v>
          </cell>
          <cell r="B701" t="str">
            <v>OTE 68                  SF</v>
          </cell>
          <cell r="C701">
            <v>1.0370642000000001</v>
          </cell>
          <cell r="D701">
            <v>1000</v>
          </cell>
          <cell r="E701" t="str">
            <v>P</v>
          </cell>
        </row>
        <row r="702">
          <cell r="A702">
            <v>261211</v>
          </cell>
          <cell r="B702" t="str">
            <v>OTE 68           180 KG FS</v>
          </cell>
          <cell r="C702">
            <v>1.1682313</v>
          </cell>
          <cell r="D702">
            <v>180</v>
          </cell>
          <cell r="E702" t="str">
            <v>P</v>
          </cell>
        </row>
        <row r="703">
          <cell r="A703">
            <v>261223</v>
          </cell>
          <cell r="B703" t="str">
            <v>OTE 68           850 KG CV</v>
          </cell>
          <cell r="C703">
            <v>1.1562008000000001</v>
          </cell>
          <cell r="D703">
            <v>850</v>
          </cell>
          <cell r="E703" t="str">
            <v>P</v>
          </cell>
        </row>
        <row r="704">
          <cell r="A704">
            <v>261231</v>
          </cell>
          <cell r="B704" t="str">
            <v>OTE 68           180 KG FS</v>
          </cell>
          <cell r="C704">
            <v>1.1893241000000001</v>
          </cell>
          <cell r="D704">
            <v>180</v>
          </cell>
          <cell r="E704" t="str">
            <v>P</v>
          </cell>
        </row>
        <row r="705">
          <cell r="A705">
            <v>261240</v>
          </cell>
          <cell r="B705" t="str">
            <v>OTE 68            18 kg SE</v>
          </cell>
          <cell r="C705">
            <v>1.2393821</v>
          </cell>
          <cell r="D705">
            <v>18</v>
          </cell>
          <cell r="E705" t="str">
            <v>P</v>
          </cell>
        </row>
        <row r="706">
          <cell r="A706">
            <v>261300</v>
          </cell>
          <cell r="B706" t="str">
            <v>OTE 80                  SF</v>
          </cell>
          <cell r="C706">
            <v>1.0438674999999999</v>
          </cell>
          <cell r="D706">
            <v>1000</v>
          </cell>
          <cell r="E706" t="str">
            <v>P</v>
          </cell>
        </row>
        <row r="707">
          <cell r="A707">
            <v>261311</v>
          </cell>
          <cell r="B707" t="str">
            <v>OTE 80           180 KG FS</v>
          </cell>
          <cell r="C707">
            <v>1.1750346</v>
          </cell>
          <cell r="D707">
            <v>180</v>
          </cell>
          <cell r="E707" t="str">
            <v>P</v>
          </cell>
        </row>
        <row r="708">
          <cell r="A708">
            <v>261331</v>
          </cell>
          <cell r="B708" t="str">
            <v>OTE 80           180 KG FS</v>
          </cell>
          <cell r="C708">
            <v>1.1961274</v>
          </cell>
          <cell r="D708">
            <v>180</v>
          </cell>
          <cell r="E708" t="str">
            <v>P</v>
          </cell>
        </row>
        <row r="709">
          <cell r="A709">
            <v>261340</v>
          </cell>
          <cell r="B709" t="str">
            <v>OTE 80            18 kg SE</v>
          </cell>
          <cell r="C709">
            <v>1.2461854000000001</v>
          </cell>
          <cell r="D709">
            <v>18</v>
          </cell>
          <cell r="E709" t="str">
            <v>P</v>
          </cell>
        </row>
        <row r="710">
          <cell r="A710">
            <v>261400</v>
          </cell>
          <cell r="B710" t="str">
            <v>OTE 100                 SF</v>
          </cell>
          <cell r="C710">
            <v>1.0466717999999999</v>
          </cell>
          <cell r="D710">
            <v>1000</v>
          </cell>
          <cell r="E710" t="str">
            <v>P</v>
          </cell>
        </row>
        <row r="711">
          <cell r="A711">
            <v>261411</v>
          </cell>
          <cell r="B711" t="str">
            <v>OTE 100          180 KG FS</v>
          </cell>
          <cell r="C711">
            <v>1.1778389</v>
          </cell>
          <cell r="D711">
            <v>180</v>
          </cell>
          <cell r="E711" t="str">
            <v>P</v>
          </cell>
        </row>
        <row r="712">
          <cell r="A712">
            <v>261423</v>
          </cell>
          <cell r="B712" t="str">
            <v>OTE 100          850 KG CV</v>
          </cell>
          <cell r="C712">
            <v>1.1658084</v>
          </cell>
          <cell r="D712">
            <v>850</v>
          </cell>
          <cell r="E712" t="str">
            <v>P</v>
          </cell>
        </row>
        <row r="713">
          <cell r="A713">
            <v>261431</v>
          </cell>
          <cell r="B713" t="str">
            <v>OTE 100          180 KG FS</v>
          </cell>
          <cell r="C713">
            <v>1.1989317000000002</v>
          </cell>
          <cell r="D713">
            <v>180</v>
          </cell>
          <cell r="E713" t="str">
            <v>P</v>
          </cell>
        </row>
        <row r="714">
          <cell r="A714">
            <v>261440</v>
          </cell>
          <cell r="B714" t="str">
            <v>OTE 100           18 KG SE</v>
          </cell>
          <cell r="C714">
            <v>1.2489897000000001</v>
          </cell>
          <cell r="D714">
            <v>18</v>
          </cell>
          <cell r="E714" t="str">
            <v>P</v>
          </cell>
        </row>
        <row r="715">
          <cell r="A715">
            <v>261600</v>
          </cell>
          <cell r="B715" t="str">
            <v>OTE 46 GT               SF</v>
          </cell>
          <cell r="C715">
            <v>1.0439723999999999</v>
          </cell>
          <cell r="D715">
            <v>1000</v>
          </cell>
          <cell r="E715" t="str">
            <v>P</v>
          </cell>
        </row>
        <row r="716">
          <cell r="A716">
            <v>261611</v>
          </cell>
          <cell r="B716" t="str">
            <v>OTE 46 GT        180 KG FS</v>
          </cell>
          <cell r="C716">
            <v>1.1751395</v>
          </cell>
          <cell r="D716">
            <v>180</v>
          </cell>
          <cell r="E716" t="str">
            <v>P</v>
          </cell>
        </row>
        <row r="717">
          <cell r="A717">
            <v>261623</v>
          </cell>
          <cell r="B717" t="str">
            <v>OTE 46 GT        850 KG CV</v>
          </cell>
          <cell r="C717">
            <v>1.1631089999999999</v>
          </cell>
          <cell r="D717">
            <v>850</v>
          </cell>
          <cell r="E717" t="str">
            <v>P</v>
          </cell>
        </row>
        <row r="718">
          <cell r="A718">
            <v>270000</v>
          </cell>
          <cell r="B718" t="str">
            <v>BLASIA 68               SF</v>
          </cell>
          <cell r="C718">
            <v>0.97134359999999997</v>
          </cell>
          <cell r="D718">
            <v>1000</v>
          </cell>
          <cell r="E718" t="str">
            <v>P</v>
          </cell>
        </row>
        <row r="719">
          <cell r="A719">
            <v>270011</v>
          </cell>
          <cell r="B719" t="str">
            <v>BLASIA 68        180 KG FS</v>
          </cell>
          <cell r="C719">
            <v>1.1025107000000001</v>
          </cell>
          <cell r="D719">
            <v>180</v>
          </cell>
          <cell r="E719" t="str">
            <v>P</v>
          </cell>
        </row>
        <row r="720">
          <cell r="A720">
            <v>270023</v>
          </cell>
          <cell r="B720" t="str">
            <v>BLASIA 68        850 KG CV</v>
          </cell>
          <cell r="C720">
            <v>1.0904802</v>
          </cell>
          <cell r="D720">
            <v>850</v>
          </cell>
          <cell r="E720" t="str">
            <v>P</v>
          </cell>
        </row>
        <row r="721">
          <cell r="A721">
            <v>270040</v>
          </cell>
          <cell r="B721" t="str">
            <v>BLASIA 68         18 KG SE</v>
          </cell>
          <cell r="C721">
            <v>1.1736614999999999</v>
          </cell>
          <cell r="D721">
            <v>18</v>
          </cell>
          <cell r="E721" t="str">
            <v>P</v>
          </cell>
        </row>
        <row r="722">
          <cell r="A722">
            <v>270100</v>
          </cell>
          <cell r="B722" t="str">
            <v>BLASIA 100              SF</v>
          </cell>
          <cell r="C722">
            <v>0.98435720000000004</v>
          </cell>
          <cell r="D722">
            <v>1000</v>
          </cell>
          <cell r="E722" t="str">
            <v>P</v>
          </cell>
        </row>
        <row r="723">
          <cell r="A723">
            <v>270111</v>
          </cell>
          <cell r="B723" t="str">
            <v>BLASIA 100       180 KG FS</v>
          </cell>
          <cell r="C723">
            <v>1.1155243000000001</v>
          </cell>
          <cell r="D723">
            <v>180</v>
          </cell>
          <cell r="E723" t="str">
            <v>P</v>
          </cell>
        </row>
        <row r="724">
          <cell r="A724">
            <v>270123</v>
          </cell>
          <cell r="B724" t="str">
            <v>BLASIA 100       850 KG CV</v>
          </cell>
          <cell r="C724">
            <v>1.1034938000000001</v>
          </cell>
          <cell r="D724">
            <v>850</v>
          </cell>
          <cell r="E724" t="str">
            <v>P</v>
          </cell>
        </row>
        <row r="725">
          <cell r="A725">
            <v>270140</v>
          </cell>
          <cell r="B725" t="str">
            <v>BLASIA 100        18 KG SE</v>
          </cell>
          <cell r="C725">
            <v>1.1866751</v>
          </cell>
          <cell r="D725">
            <v>18</v>
          </cell>
          <cell r="E725" t="str">
            <v>P</v>
          </cell>
        </row>
        <row r="726">
          <cell r="A726">
            <v>270200</v>
          </cell>
          <cell r="B726" t="str">
            <v>BLASIA 150              SF</v>
          </cell>
          <cell r="C726">
            <v>1.0153646000000001</v>
          </cell>
          <cell r="D726">
            <v>1000</v>
          </cell>
          <cell r="E726" t="str">
            <v>P</v>
          </cell>
        </row>
        <row r="727">
          <cell r="A727">
            <v>270211</v>
          </cell>
          <cell r="B727" t="str">
            <v>BLASIA 150       180 KG FS</v>
          </cell>
          <cell r="C727">
            <v>1.1465316999999999</v>
          </cell>
          <cell r="D727">
            <v>180</v>
          </cell>
          <cell r="E727" t="str">
            <v>P</v>
          </cell>
        </row>
        <row r="728">
          <cell r="A728">
            <v>270223</v>
          </cell>
          <cell r="B728" t="str">
            <v>BLASIA 150       850 KG CV</v>
          </cell>
          <cell r="C728">
            <v>1.1345011999999999</v>
          </cell>
          <cell r="D728">
            <v>850</v>
          </cell>
          <cell r="E728" t="str">
            <v>P</v>
          </cell>
        </row>
        <row r="729">
          <cell r="A729">
            <v>270240</v>
          </cell>
          <cell r="B729" t="str">
            <v>BLASIA 150        18 KG SE</v>
          </cell>
          <cell r="C729">
            <v>1.2176825</v>
          </cell>
          <cell r="D729">
            <v>18</v>
          </cell>
          <cell r="E729" t="str">
            <v>P</v>
          </cell>
        </row>
        <row r="730">
          <cell r="A730">
            <v>270300</v>
          </cell>
          <cell r="B730" t="str">
            <v>BLASIA 220              SF</v>
          </cell>
          <cell r="C730">
            <v>1.0595068999999999</v>
          </cell>
          <cell r="D730">
            <v>1000</v>
          </cell>
          <cell r="E730" t="str">
            <v>P</v>
          </cell>
        </row>
        <row r="731">
          <cell r="A731">
            <v>270311</v>
          </cell>
          <cell r="B731" t="str">
            <v>BLASIA 220       180 KG FS</v>
          </cell>
          <cell r="C731">
            <v>1.190674</v>
          </cell>
          <cell r="D731">
            <v>180</v>
          </cell>
          <cell r="E731" t="str">
            <v>P</v>
          </cell>
        </row>
        <row r="732">
          <cell r="A732">
            <v>270323</v>
          </cell>
          <cell r="B732" t="str">
            <v>BLASIA 220       850 KG CV</v>
          </cell>
          <cell r="C732">
            <v>1.1786435</v>
          </cell>
          <cell r="D732">
            <v>850</v>
          </cell>
          <cell r="E732" t="str">
            <v>P</v>
          </cell>
        </row>
        <row r="733">
          <cell r="A733">
            <v>270340</v>
          </cell>
          <cell r="B733" t="str">
            <v>BLASIA 220        18 KG SE</v>
          </cell>
          <cell r="C733">
            <v>1.2618247999999999</v>
          </cell>
          <cell r="D733">
            <v>18</v>
          </cell>
          <cell r="E733" t="str">
            <v>P</v>
          </cell>
        </row>
        <row r="734">
          <cell r="A734">
            <v>270400</v>
          </cell>
          <cell r="B734" t="str">
            <v>BLASIA 320              SF</v>
          </cell>
          <cell r="C734">
            <v>1.0878018</v>
          </cell>
          <cell r="D734">
            <v>1000</v>
          </cell>
          <cell r="E734" t="str">
            <v>P</v>
          </cell>
        </row>
        <row r="735">
          <cell r="A735">
            <v>270411</v>
          </cell>
          <cell r="B735" t="str">
            <v>BLASIA 320       180 KG FS</v>
          </cell>
          <cell r="C735">
            <v>1.2189689000000001</v>
          </cell>
          <cell r="D735">
            <v>180</v>
          </cell>
          <cell r="E735" t="str">
            <v>P</v>
          </cell>
        </row>
        <row r="736">
          <cell r="A736">
            <v>270423</v>
          </cell>
          <cell r="B736" t="str">
            <v>BLASIA 320       850 KG CV</v>
          </cell>
          <cell r="C736">
            <v>1.2069384000000001</v>
          </cell>
          <cell r="D736">
            <v>850</v>
          </cell>
          <cell r="E736" t="str">
            <v>P</v>
          </cell>
        </row>
        <row r="737">
          <cell r="A737">
            <v>270431</v>
          </cell>
          <cell r="B737" t="str">
            <v>BLASIA 320       180 KG FS</v>
          </cell>
          <cell r="C737">
            <v>1.2400617</v>
          </cell>
          <cell r="D737">
            <v>180</v>
          </cell>
          <cell r="E737" t="str">
            <v>P</v>
          </cell>
        </row>
        <row r="738">
          <cell r="A738">
            <v>270440</v>
          </cell>
          <cell r="B738" t="str">
            <v>BLASIA 320        18 KG SE</v>
          </cell>
          <cell r="C738">
            <v>1.2901197</v>
          </cell>
          <cell r="D738">
            <v>18</v>
          </cell>
          <cell r="E738" t="str">
            <v>P</v>
          </cell>
        </row>
        <row r="739">
          <cell r="A739">
            <v>270500</v>
          </cell>
          <cell r="B739" t="str">
            <v>BLASIA 460              SF</v>
          </cell>
          <cell r="C739">
            <v>1.1287119000000001</v>
          </cell>
          <cell r="D739">
            <v>1000</v>
          </cell>
          <cell r="E739" t="str">
            <v>P</v>
          </cell>
        </row>
        <row r="740">
          <cell r="A740">
            <v>270511</v>
          </cell>
          <cell r="B740" t="str">
            <v>BLASIA 460       180 KG FS</v>
          </cell>
          <cell r="C740">
            <v>1.2598790000000002</v>
          </cell>
          <cell r="D740">
            <v>180</v>
          </cell>
          <cell r="E740" t="str">
            <v>P</v>
          </cell>
        </row>
        <row r="741">
          <cell r="A741">
            <v>270523</v>
          </cell>
          <cell r="B741" t="str">
            <v>BLASIA 460       850 KG CV</v>
          </cell>
          <cell r="C741">
            <v>1.2478485000000001</v>
          </cell>
          <cell r="D741">
            <v>850</v>
          </cell>
          <cell r="E741" t="str">
            <v>P</v>
          </cell>
        </row>
        <row r="742">
          <cell r="A742">
            <v>270540</v>
          </cell>
          <cell r="B742" t="str">
            <v>BLASIA 460        18 KG SE</v>
          </cell>
          <cell r="C742">
            <v>1.3310298</v>
          </cell>
          <cell r="D742">
            <v>18</v>
          </cell>
          <cell r="E742" t="str">
            <v>P</v>
          </cell>
        </row>
        <row r="743">
          <cell r="A743">
            <v>270600</v>
          </cell>
          <cell r="B743" t="str">
            <v>BLASIA 680              SF</v>
          </cell>
          <cell r="C743">
            <v>1.0220704</v>
          </cell>
          <cell r="D743">
            <v>1000</v>
          </cell>
          <cell r="E743" t="str">
            <v>P</v>
          </cell>
        </row>
        <row r="744">
          <cell r="A744">
            <v>270611</v>
          </cell>
          <cell r="B744" t="str">
            <v>BLASIA 680       180 KG FS</v>
          </cell>
          <cell r="C744">
            <v>1.1532375000000001</v>
          </cell>
          <cell r="D744">
            <v>180</v>
          </cell>
          <cell r="E744" t="str">
            <v>P</v>
          </cell>
        </row>
        <row r="745">
          <cell r="A745">
            <v>270623</v>
          </cell>
          <cell r="B745" t="str">
            <v>BLASIA 680       850 KG CV</v>
          </cell>
          <cell r="C745">
            <v>1.1412070000000001</v>
          </cell>
          <cell r="D745">
            <v>850</v>
          </cell>
          <cell r="E745" t="str">
            <v>P</v>
          </cell>
        </row>
        <row r="746">
          <cell r="A746">
            <v>270631</v>
          </cell>
          <cell r="B746" t="str">
            <v>BLASIA 680       180 KG FS</v>
          </cell>
          <cell r="C746">
            <v>1.1743303</v>
          </cell>
          <cell r="D746">
            <v>180</v>
          </cell>
          <cell r="E746" t="str">
            <v>P</v>
          </cell>
        </row>
        <row r="747">
          <cell r="A747">
            <v>270640</v>
          </cell>
          <cell r="B747" t="str">
            <v>BLASIA 680        18 KG SE</v>
          </cell>
          <cell r="C747">
            <v>1.2243883</v>
          </cell>
          <cell r="D747">
            <v>18</v>
          </cell>
          <cell r="E747" t="str">
            <v>P</v>
          </cell>
        </row>
        <row r="748">
          <cell r="A748">
            <v>270700</v>
          </cell>
          <cell r="B748" t="str">
            <v>BLASIA FMP 460          SF</v>
          </cell>
          <cell r="C748">
            <v>1.2357111000000001</v>
          </cell>
          <cell r="D748">
            <v>1000</v>
          </cell>
          <cell r="E748" t="str">
            <v>P</v>
          </cell>
        </row>
        <row r="749">
          <cell r="A749">
            <v>270711</v>
          </cell>
          <cell r="B749" t="str">
            <v>BLASIA FMP 460   KG 180 FS</v>
          </cell>
          <cell r="C749">
            <v>1.3669728000000001</v>
          </cell>
          <cell r="D749">
            <v>180</v>
          </cell>
          <cell r="E749" t="str">
            <v>P</v>
          </cell>
        </row>
        <row r="750">
          <cell r="A750">
            <v>270723</v>
          </cell>
          <cell r="B750" t="str">
            <v>BLASIA FMP 460  850 KG CV</v>
          </cell>
          <cell r="C750">
            <v>1.3547875</v>
          </cell>
          <cell r="D750">
            <v>850</v>
          </cell>
          <cell r="E750" t="str">
            <v>P</v>
          </cell>
        </row>
        <row r="751">
          <cell r="A751">
            <v>270800</v>
          </cell>
          <cell r="B751" t="str">
            <v>BLASIA BM 220           SF</v>
          </cell>
          <cell r="C751">
            <v>1.4374481000000001</v>
          </cell>
          <cell r="D751">
            <v>1000</v>
          </cell>
          <cell r="E751" t="str">
            <v>P</v>
          </cell>
        </row>
        <row r="752">
          <cell r="A752">
            <v>270811</v>
          </cell>
          <cell r="B752" t="str">
            <v>BLASIA BM 220    KG 180 FS</v>
          </cell>
          <cell r="C752">
            <v>1.5687098000000002</v>
          </cell>
          <cell r="D752">
            <v>180</v>
          </cell>
          <cell r="E752" t="str">
            <v>P</v>
          </cell>
        </row>
        <row r="753">
          <cell r="A753">
            <v>270823</v>
          </cell>
          <cell r="B753" t="str">
            <v>BLASIA BM 220 KG 850    CV</v>
          </cell>
          <cell r="C753">
            <v>1.5565245000000001</v>
          </cell>
          <cell r="D753">
            <v>850</v>
          </cell>
          <cell r="E753" t="str">
            <v>P</v>
          </cell>
        </row>
        <row r="754">
          <cell r="A754">
            <v>271011</v>
          </cell>
          <cell r="B754" t="str">
            <v>BLASIA FMP 100   180 KG FS</v>
          </cell>
          <cell r="C754">
            <v>1.1239246999999999</v>
          </cell>
          <cell r="D754">
            <v>180</v>
          </cell>
          <cell r="E754" t="str">
            <v>P</v>
          </cell>
        </row>
        <row r="755">
          <cell r="A755">
            <v>271111</v>
          </cell>
          <cell r="B755" t="str">
            <v>BLASIA FMP 150   180 KG FS</v>
          </cell>
          <cell r="C755">
            <v>1.1780462</v>
          </cell>
          <cell r="D755">
            <v>180</v>
          </cell>
          <cell r="E755" t="str">
            <v>P</v>
          </cell>
        </row>
        <row r="756">
          <cell r="A756">
            <v>271211</v>
          </cell>
          <cell r="B756" t="str">
            <v>BLASIA FMP 220   180 KG FS</v>
          </cell>
          <cell r="C756">
            <v>1.2453056</v>
          </cell>
          <cell r="D756">
            <v>180</v>
          </cell>
          <cell r="E756" t="str">
            <v>P</v>
          </cell>
        </row>
        <row r="757">
          <cell r="A757">
            <v>271311</v>
          </cell>
          <cell r="B757" t="str">
            <v>BLASIA FMP 320   180 KG FS</v>
          </cell>
          <cell r="C757">
            <v>1.3073912000000001</v>
          </cell>
          <cell r="D757">
            <v>180</v>
          </cell>
          <cell r="E757" t="str">
            <v>P</v>
          </cell>
        </row>
        <row r="758">
          <cell r="A758">
            <v>277000</v>
          </cell>
          <cell r="B758" t="str">
            <v>BLASIA S 150            SF</v>
          </cell>
          <cell r="C758">
            <v>2.8049442999999998</v>
          </cell>
          <cell r="D758">
            <v>1000</v>
          </cell>
          <cell r="E758" t="str">
            <v>P</v>
          </cell>
        </row>
        <row r="759">
          <cell r="A759">
            <v>277011</v>
          </cell>
          <cell r="B759" t="str">
            <v>BLASIA S 150     KG 180 FS</v>
          </cell>
          <cell r="C759">
            <v>2.9362059999999999</v>
          </cell>
          <cell r="D759">
            <v>180</v>
          </cell>
          <cell r="E759" t="str">
            <v>P</v>
          </cell>
        </row>
        <row r="760">
          <cell r="A760">
            <v>277040</v>
          </cell>
          <cell r="B760" t="str">
            <v>BLASIA S 150      LT 20 SE</v>
          </cell>
          <cell r="C760">
            <v>3.0161889</v>
          </cell>
          <cell r="D760">
            <v>18</v>
          </cell>
          <cell r="E760" t="str">
            <v>P</v>
          </cell>
        </row>
        <row r="761">
          <cell r="A761">
            <v>278000</v>
          </cell>
          <cell r="B761" t="str">
            <v>BLASIA S 220            SF</v>
          </cell>
          <cell r="C761">
            <v>2.6595312</v>
          </cell>
          <cell r="D761">
            <v>1000</v>
          </cell>
          <cell r="E761" t="str">
            <v>P</v>
          </cell>
        </row>
        <row r="762">
          <cell r="A762">
            <v>278011</v>
          </cell>
          <cell r="B762" t="str">
            <v>BLASIA S 220     180 KG FS</v>
          </cell>
          <cell r="C762">
            <v>2.7902953000000004</v>
          </cell>
          <cell r="D762">
            <v>180</v>
          </cell>
          <cell r="E762" t="str">
            <v>P</v>
          </cell>
        </row>
        <row r="763">
          <cell r="A763">
            <v>278023</v>
          </cell>
          <cell r="B763" t="str">
            <v>BLASIA S 220     850 KG CV</v>
          </cell>
          <cell r="C763">
            <v>2.7786076</v>
          </cell>
          <cell r="D763">
            <v>850</v>
          </cell>
          <cell r="E763" t="str">
            <v>P</v>
          </cell>
        </row>
        <row r="764">
          <cell r="A764">
            <v>278040</v>
          </cell>
          <cell r="B764" t="str">
            <v>BLASIA S 220      KG 18 SE</v>
          </cell>
          <cell r="C764">
            <v>2.8707758000000001</v>
          </cell>
          <cell r="D764">
            <v>18</v>
          </cell>
          <cell r="E764" t="str">
            <v>P</v>
          </cell>
        </row>
        <row r="765">
          <cell r="A765">
            <v>279100</v>
          </cell>
          <cell r="B765" t="str">
            <v>BETULA 32               SF</v>
          </cell>
          <cell r="C765">
            <v>0.76333150000000005</v>
          </cell>
          <cell r="D765">
            <v>1000</v>
          </cell>
          <cell r="E765" t="str">
            <v>A</v>
          </cell>
        </row>
        <row r="766">
          <cell r="A766">
            <v>279111</v>
          </cell>
          <cell r="B766" t="str">
            <v>BETULA 32   KG 180      FS</v>
          </cell>
          <cell r="C766">
            <v>1.5278919</v>
          </cell>
          <cell r="D766">
            <v>180</v>
          </cell>
          <cell r="E766" t="str">
            <v>A</v>
          </cell>
        </row>
        <row r="767">
          <cell r="A767">
            <v>279140</v>
          </cell>
          <cell r="B767" t="str">
            <v>BETULA 32    KG 18      SE</v>
          </cell>
          <cell r="C767">
            <v>1.5670055000000001</v>
          </cell>
          <cell r="D767">
            <v>18</v>
          </cell>
          <cell r="E767" t="str">
            <v>A</v>
          </cell>
        </row>
        <row r="768">
          <cell r="A768">
            <v>279200</v>
          </cell>
          <cell r="B768" t="str">
            <v>BETULA 46               SF</v>
          </cell>
          <cell r="C768">
            <v>0.76936150000000003</v>
          </cell>
          <cell r="D768">
            <v>1000</v>
          </cell>
          <cell r="E768" t="str">
            <v>A</v>
          </cell>
        </row>
        <row r="769">
          <cell r="A769">
            <v>279211</v>
          </cell>
          <cell r="B769" t="str">
            <v>BETULA 46   KG 180      FS</v>
          </cell>
          <cell r="C769">
            <v>1.5493205000000001</v>
          </cell>
          <cell r="D769">
            <v>180</v>
          </cell>
          <cell r="E769" t="str">
            <v>A</v>
          </cell>
        </row>
        <row r="770">
          <cell r="A770">
            <v>279240</v>
          </cell>
          <cell r="B770" t="str">
            <v>BETULA 46    KG 18      SE</v>
          </cell>
          <cell r="C770">
            <v>1.5547675000000001</v>
          </cell>
          <cell r="D770">
            <v>18</v>
          </cell>
          <cell r="E770" t="str">
            <v>A</v>
          </cell>
        </row>
        <row r="771">
          <cell r="A771">
            <v>279300</v>
          </cell>
          <cell r="B771" t="str">
            <v>BETULA 68               SF</v>
          </cell>
          <cell r="C771">
            <v>0.76936150000000003</v>
          </cell>
          <cell r="D771">
            <v>1000</v>
          </cell>
          <cell r="E771" t="str">
            <v>A</v>
          </cell>
        </row>
        <row r="772">
          <cell r="A772">
            <v>279311</v>
          </cell>
          <cell r="B772" t="str">
            <v>BETULA 68   KG 180      FS</v>
          </cell>
          <cell r="C772">
            <v>1.5761398</v>
          </cell>
          <cell r="D772">
            <v>180</v>
          </cell>
          <cell r="E772" t="str">
            <v>A</v>
          </cell>
        </row>
        <row r="773">
          <cell r="A773">
            <v>279323</v>
          </cell>
          <cell r="B773" t="str">
            <v>BETULA 68        KG 850 CV</v>
          </cell>
          <cell r="C773">
            <v>1.5413527</v>
          </cell>
          <cell r="D773">
            <v>850</v>
          </cell>
          <cell r="E773" t="str">
            <v>A</v>
          </cell>
        </row>
        <row r="774">
          <cell r="A774">
            <v>279340</v>
          </cell>
          <cell r="B774" t="str">
            <v>BETULA 68    KG 18      SE</v>
          </cell>
          <cell r="C774">
            <v>1.6582808</v>
          </cell>
          <cell r="D774">
            <v>18</v>
          </cell>
          <cell r="E774" t="str">
            <v>A</v>
          </cell>
        </row>
        <row r="775">
          <cell r="A775">
            <v>279400</v>
          </cell>
          <cell r="B775" t="str">
            <v>BETULA ESX 150          SF</v>
          </cell>
          <cell r="C775">
            <v>4.1653316</v>
          </cell>
          <cell r="D775">
            <v>1000</v>
          </cell>
          <cell r="E775" t="str">
            <v>A</v>
          </cell>
        </row>
        <row r="776">
          <cell r="A776">
            <v>279411</v>
          </cell>
          <cell r="B776" t="str">
            <v>BETULA ESX 150     KG 180 FS</v>
          </cell>
          <cell r="C776">
            <v>4.2964986999999999</v>
          </cell>
          <cell r="D776">
            <v>180</v>
          </cell>
          <cell r="E776" t="str">
            <v>A</v>
          </cell>
        </row>
        <row r="777">
          <cell r="A777">
            <v>280000</v>
          </cell>
          <cell r="B777" t="str">
            <v>DICREA 68               SF</v>
          </cell>
          <cell r="C777">
            <v>1.0632667</v>
          </cell>
          <cell r="D777">
            <v>1000</v>
          </cell>
          <cell r="E777" t="str">
            <v>P</v>
          </cell>
        </row>
        <row r="778">
          <cell r="A778">
            <v>280011</v>
          </cell>
          <cell r="B778" t="str">
            <v>DICREA 68        180 KG FS</v>
          </cell>
          <cell r="C778">
            <v>1.1944338000000001</v>
          </cell>
          <cell r="D778">
            <v>180</v>
          </cell>
          <cell r="E778" t="str">
            <v>P</v>
          </cell>
        </row>
        <row r="779">
          <cell r="A779">
            <v>280040</v>
          </cell>
          <cell r="B779" t="str">
            <v>DICREA 68         20 L SE</v>
          </cell>
          <cell r="C779">
            <v>1.2655845999999999</v>
          </cell>
          <cell r="D779">
            <v>18</v>
          </cell>
          <cell r="E779" t="str">
            <v>P</v>
          </cell>
        </row>
        <row r="780">
          <cell r="A780">
            <v>280100</v>
          </cell>
          <cell r="B780" t="str">
            <v>DICREA 100              SF</v>
          </cell>
          <cell r="C780">
            <v>0.92662200000000006</v>
          </cell>
          <cell r="D780">
            <v>1000</v>
          </cell>
          <cell r="E780" t="str">
            <v>P</v>
          </cell>
        </row>
        <row r="781">
          <cell r="A781">
            <v>280111</v>
          </cell>
          <cell r="B781" t="str">
            <v>DICREA 100       180 KG FS</v>
          </cell>
          <cell r="C781">
            <v>1.0577891000000001</v>
          </cell>
          <cell r="D781">
            <v>180</v>
          </cell>
          <cell r="E781" t="str">
            <v>P</v>
          </cell>
        </row>
        <row r="782">
          <cell r="A782">
            <v>280140</v>
          </cell>
          <cell r="B782" t="str">
            <v>DICREA 100        20 L SE</v>
          </cell>
          <cell r="C782">
            <v>1.1289399</v>
          </cell>
          <cell r="D782">
            <v>18</v>
          </cell>
          <cell r="E782" t="str">
            <v>P</v>
          </cell>
        </row>
        <row r="783">
          <cell r="A783">
            <v>280200</v>
          </cell>
          <cell r="B783" t="str">
            <v>DICREA 150              SF</v>
          </cell>
          <cell r="C783">
            <v>0.98317450000000006</v>
          </cell>
          <cell r="D783">
            <v>1000</v>
          </cell>
          <cell r="E783" t="str">
            <v>P</v>
          </cell>
        </row>
        <row r="784">
          <cell r="A784">
            <v>280211</v>
          </cell>
          <cell r="B784" t="str">
            <v>DICREA 150       180 KG FS</v>
          </cell>
          <cell r="C784">
            <v>1.1143416000000002</v>
          </cell>
          <cell r="D784">
            <v>180</v>
          </cell>
          <cell r="E784" t="str">
            <v>P</v>
          </cell>
        </row>
        <row r="785">
          <cell r="A785">
            <v>280223</v>
          </cell>
          <cell r="B785" t="str">
            <v>DICREA 150       850 KG CV</v>
          </cell>
          <cell r="C785">
            <v>1.1022910000000001</v>
          </cell>
          <cell r="D785">
            <v>850</v>
          </cell>
          <cell r="E785" t="str">
            <v>P</v>
          </cell>
        </row>
        <row r="786">
          <cell r="A786">
            <v>280240</v>
          </cell>
          <cell r="B786" t="str">
            <v>DICREA 150        20 LT SE</v>
          </cell>
          <cell r="C786">
            <v>1.1854924</v>
          </cell>
          <cell r="D786">
            <v>18</v>
          </cell>
          <cell r="E786" t="str">
            <v>P</v>
          </cell>
        </row>
        <row r="787">
          <cell r="A787">
            <v>280300</v>
          </cell>
          <cell r="B787" t="str">
            <v>DICREA 220              SF</v>
          </cell>
          <cell r="C787">
            <v>0.99453650000000005</v>
          </cell>
          <cell r="D787">
            <v>1000</v>
          </cell>
          <cell r="E787" t="str">
            <v>P</v>
          </cell>
        </row>
        <row r="788">
          <cell r="A788">
            <v>280311</v>
          </cell>
          <cell r="B788" t="str">
            <v>DICREA 220       180 KG FS</v>
          </cell>
          <cell r="C788">
            <v>1.1257036</v>
          </cell>
          <cell r="D788">
            <v>180</v>
          </cell>
          <cell r="E788" t="str">
            <v>P</v>
          </cell>
        </row>
        <row r="789">
          <cell r="A789">
            <v>280323</v>
          </cell>
          <cell r="B789" t="str">
            <v>DICREA 220       850 KG CV</v>
          </cell>
          <cell r="C789">
            <v>1.1136731</v>
          </cell>
          <cell r="D789">
            <v>850</v>
          </cell>
          <cell r="E789" t="str">
            <v>P</v>
          </cell>
        </row>
        <row r="790">
          <cell r="A790">
            <v>280340</v>
          </cell>
          <cell r="B790" t="str">
            <v>DICREA 220        20 LT SE</v>
          </cell>
          <cell r="C790">
            <v>1.1968544000000001</v>
          </cell>
          <cell r="D790">
            <v>18</v>
          </cell>
          <cell r="E790" t="str">
            <v>P</v>
          </cell>
        </row>
        <row r="791">
          <cell r="A791">
            <v>280500</v>
          </cell>
          <cell r="B791" t="str">
            <v>DICREA 320              SF</v>
          </cell>
          <cell r="C791">
            <v>1.0333395999999999</v>
          </cell>
          <cell r="D791">
            <v>1000</v>
          </cell>
          <cell r="E791" t="str">
            <v>P</v>
          </cell>
        </row>
        <row r="792">
          <cell r="A792">
            <v>280511</v>
          </cell>
          <cell r="B792" t="str">
            <v>DICREA 320       180 KG FS</v>
          </cell>
          <cell r="C792">
            <v>1.1645067</v>
          </cell>
          <cell r="D792">
            <v>180</v>
          </cell>
          <cell r="E792" t="str">
            <v>P</v>
          </cell>
        </row>
        <row r="793">
          <cell r="A793">
            <v>280540</v>
          </cell>
          <cell r="B793" t="str">
            <v>DICREA 320        18 KG SE</v>
          </cell>
          <cell r="C793">
            <v>1.2356575000000001</v>
          </cell>
          <cell r="D793">
            <v>18</v>
          </cell>
          <cell r="E793" t="str">
            <v>P</v>
          </cell>
        </row>
        <row r="794">
          <cell r="A794">
            <v>282000</v>
          </cell>
          <cell r="B794" t="str">
            <v>DICREA 32               SF</v>
          </cell>
          <cell r="C794">
            <v>1.0452663</v>
          </cell>
          <cell r="D794">
            <v>1000</v>
          </cell>
          <cell r="E794" t="str">
            <v>P</v>
          </cell>
        </row>
        <row r="795">
          <cell r="A795">
            <v>282011</v>
          </cell>
          <cell r="B795" t="str">
            <v>DICREA 32        180 KG FS</v>
          </cell>
          <cell r="C795">
            <v>1.176528</v>
          </cell>
          <cell r="D795">
            <v>180</v>
          </cell>
          <cell r="E795" t="str">
            <v>P</v>
          </cell>
        </row>
        <row r="796">
          <cell r="A796">
            <v>282040</v>
          </cell>
          <cell r="B796" t="str">
            <v>DICREA 32         KG 18 SE</v>
          </cell>
          <cell r="C796">
            <v>1.2475841999999999</v>
          </cell>
          <cell r="D796">
            <v>18</v>
          </cell>
          <cell r="E796" t="str">
            <v>P</v>
          </cell>
        </row>
        <row r="797">
          <cell r="A797">
            <v>282100</v>
          </cell>
          <cell r="B797" t="str">
            <v>DICREA 46               SF</v>
          </cell>
          <cell r="C797">
            <v>1.0549785999999999</v>
          </cell>
          <cell r="D797">
            <v>1000</v>
          </cell>
          <cell r="E797" t="str">
            <v>P</v>
          </cell>
        </row>
        <row r="798">
          <cell r="A798">
            <v>282111</v>
          </cell>
          <cell r="B798" t="str">
            <v>DICREA 46        180 KG FS</v>
          </cell>
          <cell r="C798">
            <v>1.1861457</v>
          </cell>
          <cell r="D798">
            <v>180</v>
          </cell>
          <cell r="E798" t="str">
            <v>P</v>
          </cell>
        </row>
        <row r="799">
          <cell r="A799">
            <v>282140</v>
          </cell>
          <cell r="B799" t="str">
            <v>DICREA 46         18 KG SE</v>
          </cell>
          <cell r="C799">
            <v>1.2572965</v>
          </cell>
          <cell r="D799">
            <v>18</v>
          </cell>
          <cell r="E799" t="str">
            <v>P</v>
          </cell>
        </row>
        <row r="800">
          <cell r="A800">
            <v>285200</v>
          </cell>
          <cell r="B800" t="str">
            <v>CLADIUM 300/30          SF</v>
          </cell>
          <cell r="C800">
            <v>1.1253073</v>
          </cell>
          <cell r="D800">
            <v>1000</v>
          </cell>
          <cell r="E800" t="str">
            <v>P</v>
          </cell>
        </row>
        <row r="801">
          <cell r="A801">
            <v>285211</v>
          </cell>
          <cell r="B801" t="str">
            <v>CLADIUM 300/30   180 KG FS</v>
          </cell>
          <cell r="C801">
            <v>1.2564744000000001</v>
          </cell>
          <cell r="D801">
            <v>180</v>
          </cell>
          <cell r="E801" t="str">
            <v>P</v>
          </cell>
        </row>
        <row r="802">
          <cell r="A802">
            <v>285300</v>
          </cell>
          <cell r="B802" t="str">
            <v>CLADIUM 300/40          SF</v>
          </cell>
          <cell r="C802">
            <v>1.1676744000000001</v>
          </cell>
          <cell r="D802">
            <v>1000</v>
          </cell>
          <cell r="E802" t="str">
            <v>P</v>
          </cell>
        </row>
        <row r="803">
          <cell r="A803">
            <v>285311</v>
          </cell>
          <cell r="B803" t="str">
            <v>CLADIUM 300/40   180 KG FS</v>
          </cell>
          <cell r="C803">
            <v>1.2988415000000002</v>
          </cell>
          <cell r="D803">
            <v>180</v>
          </cell>
          <cell r="E803" t="str">
            <v>P</v>
          </cell>
        </row>
        <row r="804">
          <cell r="A804">
            <v>285400</v>
          </cell>
          <cell r="B804" t="str">
            <v>CLADIUM 400/30          SF</v>
          </cell>
          <cell r="C804">
            <v>1.2052414</v>
          </cell>
          <cell r="D804">
            <v>1000</v>
          </cell>
          <cell r="E804" t="str">
            <v>P</v>
          </cell>
        </row>
        <row r="805">
          <cell r="A805">
            <v>285411</v>
          </cell>
          <cell r="B805" t="str">
            <v>CLADIUM 400/30   180 KG FS</v>
          </cell>
          <cell r="C805">
            <v>1.3364085000000001</v>
          </cell>
          <cell r="D805">
            <v>180</v>
          </cell>
          <cell r="E805" t="str">
            <v>P</v>
          </cell>
        </row>
        <row r="806">
          <cell r="A806">
            <v>285500</v>
          </cell>
          <cell r="B806" t="str">
            <v>CLADIUM 400/40          SF</v>
          </cell>
          <cell r="C806">
            <v>1.2357034</v>
          </cell>
          <cell r="D806">
            <v>1000</v>
          </cell>
          <cell r="E806" t="str">
            <v>P</v>
          </cell>
        </row>
        <row r="807">
          <cell r="A807">
            <v>285511</v>
          </cell>
          <cell r="B807" t="str">
            <v>CLADIUM 400/40   180 KG FS</v>
          </cell>
          <cell r="C807">
            <v>1.3668705000000001</v>
          </cell>
          <cell r="D807">
            <v>180</v>
          </cell>
          <cell r="E807" t="str">
            <v>P</v>
          </cell>
        </row>
        <row r="808">
          <cell r="A808">
            <v>285600</v>
          </cell>
          <cell r="B808" t="str">
            <v>CLADIUM 50/30           SF</v>
          </cell>
          <cell r="C808">
            <v>0.93399209999999999</v>
          </cell>
          <cell r="D808">
            <v>1000</v>
          </cell>
          <cell r="E808" t="str">
            <v>P</v>
          </cell>
        </row>
        <row r="809">
          <cell r="A809">
            <v>285611</v>
          </cell>
          <cell r="B809" t="str">
            <v>CLADIUM 50/30    180 KG FS</v>
          </cell>
          <cell r="C809">
            <v>1.0651592000000001</v>
          </cell>
          <cell r="D809">
            <v>180</v>
          </cell>
          <cell r="E809" t="str">
            <v>P</v>
          </cell>
        </row>
        <row r="810">
          <cell r="A810">
            <v>285700</v>
          </cell>
          <cell r="B810" t="str">
            <v>CLADIUM 500 S  SAE  40 SF</v>
          </cell>
          <cell r="C810">
            <v>1.5180857000000001</v>
          </cell>
          <cell r="D810">
            <v>1000</v>
          </cell>
          <cell r="E810" t="str">
            <v>P</v>
          </cell>
        </row>
        <row r="811">
          <cell r="A811">
            <v>285711</v>
          </cell>
          <cell r="B811" t="str">
            <v>CLADIUM 500 S/40  180 KG</v>
          </cell>
          <cell r="C811">
            <v>1.6492528000000002</v>
          </cell>
          <cell r="D811">
            <v>180</v>
          </cell>
          <cell r="E811" t="str">
            <v>P</v>
          </cell>
        </row>
        <row r="812">
          <cell r="A812">
            <v>286000</v>
          </cell>
          <cell r="B812" t="str">
            <v>CLADIUM 120/30          SF</v>
          </cell>
          <cell r="C812">
            <v>1.0293877</v>
          </cell>
          <cell r="D812">
            <v>1000</v>
          </cell>
          <cell r="E812" t="str">
            <v>P</v>
          </cell>
        </row>
        <row r="813">
          <cell r="A813">
            <v>286011</v>
          </cell>
          <cell r="B813" t="str">
            <v>CLADIUM 120/30   180 KG FS</v>
          </cell>
          <cell r="C813">
            <v>1.1605548000000001</v>
          </cell>
          <cell r="D813">
            <v>180</v>
          </cell>
          <cell r="E813" t="str">
            <v>P</v>
          </cell>
        </row>
        <row r="814">
          <cell r="A814">
            <v>286030</v>
          </cell>
          <cell r="B814" t="str">
            <v>CLADIUM 120/30    48 KG FS</v>
          </cell>
          <cell r="C814">
            <v>1.2695504</v>
          </cell>
          <cell r="D814">
            <v>48</v>
          </cell>
          <cell r="E814" t="str">
            <v>P</v>
          </cell>
        </row>
        <row r="815">
          <cell r="A815">
            <v>286040</v>
          </cell>
          <cell r="B815" t="str">
            <v>CLADIUM 120/30    18 KG SE</v>
          </cell>
          <cell r="C815">
            <v>1.2317056</v>
          </cell>
          <cell r="D815">
            <v>18</v>
          </cell>
          <cell r="E815" t="str">
            <v>P</v>
          </cell>
        </row>
        <row r="816">
          <cell r="A816">
            <v>286100</v>
          </cell>
          <cell r="B816" t="str">
            <v>CLADIUM 120/40          SF</v>
          </cell>
          <cell r="C816">
            <v>1.0681653</v>
          </cell>
          <cell r="D816">
            <v>1000</v>
          </cell>
          <cell r="E816" t="str">
            <v>P</v>
          </cell>
        </row>
        <row r="817">
          <cell r="A817">
            <v>286111</v>
          </cell>
          <cell r="B817" t="str">
            <v>CLADIUM 120/40   180 KG FS</v>
          </cell>
          <cell r="C817">
            <v>1.1993324000000001</v>
          </cell>
          <cell r="D817">
            <v>180</v>
          </cell>
          <cell r="E817" t="str">
            <v>P</v>
          </cell>
        </row>
        <row r="818">
          <cell r="A818">
            <v>286123</v>
          </cell>
          <cell r="B818" t="str">
            <v>CLADIUM 120/40   850 KG CV</v>
          </cell>
          <cell r="C818">
            <v>1.1873019</v>
          </cell>
          <cell r="D818">
            <v>850</v>
          </cell>
          <cell r="E818" t="str">
            <v>P</v>
          </cell>
        </row>
        <row r="819">
          <cell r="A819">
            <v>286130</v>
          </cell>
          <cell r="B819" t="str">
            <v>CLADIUM 120/40    48 KG FS</v>
          </cell>
          <cell r="C819">
            <v>1.3083279999999999</v>
          </cell>
          <cell r="D819">
            <v>48</v>
          </cell>
          <cell r="E819" t="str">
            <v>P</v>
          </cell>
        </row>
        <row r="820">
          <cell r="A820">
            <v>286140</v>
          </cell>
          <cell r="B820" t="str">
            <v>CLADIUM 120/40    18 KG SE</v>
          </cell>
          <cell r="C820">
            <v>1.2704832000000001</v>
          </cell>
          <cell r="D820">
            <v>18</v>
          </cell>
          <cell r="E820" t="str">
            <v>P</v>
          </cell>
        </row>
        <row r="821">
          <cell r="A821">
            <v>286200</v>
          </cell>
          <cell r="B821" t="str">
            <v>SP 150   SAE 40       SF</v>
          </cell>
          <cell r="C821">
            <v>1.1708088000000001</v>
          </cell>
          <cell r="D821">
            <v>1000</v>
          </cell>
          <cell r="E821" t="str">
            <v>P</v>
          </cell>
        </row>
        <row r="822">
          <cell r="A822">
            <v>286223</v>
          </cell>
          <cell r="B822" t="str">
            <v>SP 150   SAE 40  850 KG CV</v>
          </cell>
          <cell r="C822">
            <v>1.2899454000000001</v>
          </cell>
          <cell r="D822">
            <v>850</v>
          </cell>
          <cell r="E822" t="str">
            <v>P</v>
          </cell>
        </row>
        <row r="823">
          <cell r="A823">
            <v>301000</v>
          </cell>
          <cell r="B823" t="str">
            <v>VAS 900                 SF</v>
          </cell>
          <cell r="C823">
            <v>0.80964199999999997</v>
          </cell>
          <cell r="D823">
            <v>1000</v>
          </cell>
          <cell r="E823" t="str">
            <v>P</v>
          </cell>
        </row>
        <row r="824">
          <cell r="A824">
            <v>301011</v>
          </cell>
          <cell r="B824" t="str">
            <v>VAS 900          180 KG FS</v>
          </cell>
          <cell r="C824">
            <v>0.94080910000000006</v>
          </cell>
          <cell r="D824">
            <v>180</v>
          </cell>
          <cell r="E824" t="str">
            <v>P</v>
          </cell>
        </row>
        <row r="825">
          <cell r="A825">
            <v>302000</v>
          </cell>
          <cell r="B825" t="str">
            <v>VAS 460                 SF</v>
          </cell>
          <cell r="C825">
            <v>1.0173828</v>
          </cell>
          <cell r="D825">
            <v>1000</v>
          </cell>
          <cell r="E825" t="str">
            <v>P</v>
          </cell>
        </row>
        <row r="826">
          <cell r="A826">
            <v>302011</v>
          </cell>
          <cell r="B826" t="str">
            <v>VAS 460          180 KG FS</v>
          </cell>
          <cell r="C826">
            <v>1.1486445000000001</v>
          </cell>
          <cell r="D826">
            <v>180</v>
          </cell>
          <cell r="E826" t="str">
            <v>P</v>
          </cell>
        </row>
        <row r="827">
          <cell r="A827">
            <v>302040</v>
          </cell>
          <cell r="B827" t="str">
            <v>VAS 460           20 LT SE</v>
          </cell>
          <cell r="C827">
            <v>1.2197007</v>
          </cell>
          <cell r="D827">
            <v>18</v>
          </cell>
          <cell r="E827" t="str">
            <v>P</v>
          </cell>
        </row>
        <row r="828">
          <cell r="A828">
            <v>310200</v>
          </cell>
          <cell r="B828" t="str">
            <v>MUD ST                  SF</v>
          </cell>
          <cell r="C828">
            <v>1.0661426000000001</v>
          </cell>
          <cell r="D828">
            <v>1000</v>
          </cell>
          <cell r="E828" t="str">
            <v>P</v>
          </cell>
        </row>
        <row r="829">
          <cell r="A829">
            <v>310211</v>
          </cell>
          <cell r="B829" t="str">
            <v>MUD ST           180 KG FS</v>
          </cell>
          <cell r="C829">
            <v>1.1974043000000001</v>
          </cell>
          <cell r="D829">
            <v>180</v>
          </cell>
          <cell r="E829" t="str">
            <v>P</v>
          </cell>
        </row>
        <row r="830">
          <cell r="A830">
            <v>320000</v>
          </cell>
          <cell r="B830" t="str">
            <v>ASP C 32                SF</v>
          </cell>
          <cell r="C830">
            <v>0.92987330000000001</v>
          </cell>
          <cell r="D830">
            <v>1000</v>
          </cell>
          <cell r="E830" t="str">
            <v>P</v>
          </cell>
        </row>
        <row r="831">
          <cell r="A831">
            <v>320011</v>
          </cell>
          <cell r="B831" t="str">
            <v>ASP C 32         180 KG FS</v>
          </cell>
          <cell r="C831">
            <v>1.0611349999999999</v>
          </cell>
          <cell r="D831">
            <v>180</v>
          </cell>
          <cell r="E831" t="str">
            <v>P</v>
          </cell>
        </row>
        <row r="832">
          <cell r="A832">
            <v>320040</v>
          </cell>
          <cell r="B832" t="str">
            <v>ASP C 32          20 LT SC</v>
          </cell>
          <cell r="C832">
            <v>1.1411179</v>
          </cell>
          <cell r="D832">
            <v>18</v>
          </cell>
          <cell r="E832" t="str">
            <v>P</v>
          </cell>
        </row>
        <row r="833">
          <cell r="A833">
            <v>320100</v>
          </cell>
          <cell r="B833" t="str">
            <v>ASP C 100               SF</v>
          </cell>
          <cell r="C833">
            <v>0.9613178</v>
          </cell>
          <cell r="D833">
            <v>1000</v>
          </cell>
          <cell r="E833" t="str">
            <v>P</v>
          </cell>
        </row>
        <row r="834">
          <cell r="A834">
            <v>320111</v>
          </cell>
          <cell r="B834" t="str">
            <v>ASP C 100        180 KG FS</v>
          </cell>
          <cell r="C834">
            <v>1.0925795</v>
          </cell>
          <cell r="D834">
            <v>180</v>
          </cell>
          <cell r="E834" t="str">
            <v>P</v>
          </cell>
        </row>
        <row r="835">
          <cell r="A835">
            <v>320140</v>
          </cell>
          <cell r="B835" t="str">
            <v>ASP C 100         20 LT SC</v>
          </cell>
          <cell r="C835">
            <v>1.1725623999999999</v>
          </cell>
          <cell r="D835">
            <v>18</v>
          </cell>
          <cell r="E835" t="str">
            <v>P</v>
          </cell>
        </row>
        <row r="836">
          <cell r="A836">
            <v>330100</v>
          </cell>
          <cell r="B836" t="str">
            <v>ALARIA 2                SF</v>
          </cell>
          <cell r="C836">
            <v>0.71775160000000005</v>
          </cell>
          <cell r="D836">
            <v>1000</v>
          </cell>
          <cell r="E836" t="str">
            <v>P</v>
          </cell>
        </row>
        <row r="837">
          <cell r="A837">
            <v>330112</v>
          </cell>
          <cell r="B837" t="str">
            <v>ALARIA 2         170 KG FS</v>
          </cell>
          <cell r="C837">
            <v>0.85411350000000008</v>
          </cell>
          <cell r="D837">
            <v>170</v>
          </cell>
          <cell r="E837" t="str">
            <v>P</v>
          </cell>
        </row>
        <row r="838">
          <cell r="A838">
            <v>330123</v>
          </cell>
          <cell r="B838" t="str">
            <v>ALARIA 2         850 KG CV</v>
          </cell>
          <cell r="C838">
            <v>0.83688820000000008</v>
          </cell>
          <cell r="D838">
            <v>850</v>
          </cell>
          <cell r="E838" t="str">
            <v>P</v>
          </cell>
        </row>
        <row r="839">
          <cell r="A839">
            <v>330400</v>
          </cell>
          <cell r="B839" t="str">
            <v>FAGUS 100       SF</v>
          </cell>
          <cell r="C839">
            <v>0.81473200000000001</v>
          </cell>
          <cell r="D839">
            <v>1000</v>
          </cell>
          <cell r="E839" t="str">
            <v>P</v>
          </cell>
        </row>
        <row r="840">
          <cell r="A840">
            <v>332000</v>
          </cell>
          <cell r="B840" t="str">
            <v>ASP 100                 SF</v>
          </cell>
          <cell r="C840">
            <v>0.88897939999999998</v>
          </cell>
          <cell r="D840">
            <v>1000</v>
          </cell>
          <cell r="E840" t="str">
            <v>P</v>
          </cell>
        </row>
        <row r="841">
          <cell r="A841">
            <v>332011</v>
          </cell>
          <cell r="B841" t="str">
            <v>ASP 100          180 KG FS</v>
          </cell>
          <cell r="C841">
            <v>1.0202411</v>
          </cell>
          <cell r="D841">
            <v>180</v>
          </cell>
          <cell r="E841" t="str">
            <v>P</v>
          </cell>
        </row>
        <row r="842">
          <cell r="A842">
            <v>332040</v>
          </cell>
          <cell r="B842" t="str">
            <v>ASP 100           20 LT SC</v>
          </cell>
          <cell r="C842">
            <v>1.0912972999999999</v>
          </cell>
          <cell r="D842">
            <v>18</v>
          </cell>
          <cell r="E842" t="str">
            <v>P</v>
          </cell>
        </row>
        <row r="843">
          <cell r="A843">
            <v>332100</v>
          </cell>
          <cell r="B843" t="str">
            <v>ASP 150                 SF</v>
          </cell>
          <cell r="C843">
            <v>0.88786470000000006</v>
          </cell>
          <cell r="D843">
            <v>1000</v>
          </cell>
          <cell r="E843" t="str">
            <v>P</v>
          </cell>
        </row>
        <row r="844">
          <cell r="A844">
            <v>332111</v>
          </cell>
          <cell r="B844" t="str">
            <v>ASP 150          180 KG FS</v>
          </cell>
          <cell r="C844">
            <v>1.0190318</v>
          </cell>
          <cell r="D844">
            <v>180</v>
          </cell>
          <cell r="E844" t="str">
            <v>P</v>
          </cell>
        </row>
        <row r="845">
          <cell r="A845">
            <v>332140</v>
          </cell>
          <cell r="B845" t="str">
            <v>ASP 150           20 LT SC</v>
          </cell>
          <cell r="C845">
            <v>1.0901826000000001</v>
          </cell>
          <cell r="D845">
            <v>18</v>
          </cell>
          <cell r="E845" t="str">
            <v>P</v>
          </cell>
        </row>
        <row r="846">
          <cell r="A846">
            <v>332200</v>
          </cell>
          <cell r="B846" t="str">
            <v>ASP 220                 SF</v>
          </cell>
          <cell r="C846">
            <v>0.88719789999999998</v>
          </cell>
          <cell r="D846">
            <v>1000</v>
          </cell>
          <cell r="E846" t="str">
            <v>P</v>
          </cell>
        </row>
        <row r="847">
          <cell r="A847">
            <v>332211</v>
          </cell>
          <cell r="B847" t="str">
            <v>ASP 220          180 KG FS</v>
          </cell>
          <cell r="C847">
            <v>1.018365</v>
          </cell>
          <cell r="D847">
            <v>180</v>
          </cell>
          <cell r="E847" t="str">
            <v>P</v>
          </cell>
        </row>
        <row r="848">
          <cell r="A848">
            <v>332240</v>
          </cell>
          <cell r="B848" t="str">
            <v>ASP 220           20 LT SC</v>
          </cell>
          <cell r="C848">
            <v>1.0895158</v>
          </cell>
          <cell r="D848">
            <v>18</v>
          </cell>
          <cell r="E848" t="str">
            <v>P</v>
          </cell>
        </row>
        <row r="849">
          <cell r="A849">
            <v>333000</v>
          </cell>
          <cell r="B849" t="str">
            <v>ALARIA 3                SF</v>
          </cell>
          <cell r="C849">
            <v>0.79420199999999996</v>
          </cell>
          <cell r="D849">
            <v>1000</v>
          </cell>
          <cell r="E849" t="str">
            <v>P</v>
          </cell>
        </row>
        <row r="850">
          <cell r="A850">
            <v>333011</v>
          </cell>
          <cell r="B850" t="str">
            <v>ALARIA 3         180 KG FS</v>
          </cell>
          <cell r="C850">
            <v>0.92536909999999994</v>
          </cell>
          <cell r="D850">
            <v>180</v>
          </cell>
          <cell r="E850" t="str">
            <v>P</v>
          </cell>
        </row>
        <row r="851">
          <cell r="A851">
            <v>333023</v>
          </cell>
          <cell r="B851" t="str">
            <v>ALARIA 3         850 KG CV</v>
          </cell>
          <cell r="C851">
            <v>0.9133386</v>
          </cell>
          <cell r="D851">
            <v>850</v>
          </cell>
          <cell r="E851" t="str">
            <v>P</v>
          </cell>
        </row>
        <row r="852">
          <cell r="A852">
            <v>333100</v>
          </cell>
          <cell r="B852" t="str">
            <v>ALARIA 7                SF</v>
          </cell>
          <cell r="C852">
            <v>0.81473200000000001</v>
          </cell>
          <cell r="D852">
            <v>1000</v>
          </cell>
          <cell r="E852" t="str">
            <v>P</v>
          </cell>
        </row>
        <row r="853">
          <cell r="A853">
            <v>333111</v>
          </cell>
          <cell r="B853" t="str">
            <v>ALARIA 7         180 KG FS</v>
          </cell>
          <cell r="C853">
            <v>0.9458991000000001</v>
          </cell>
          <cell r="D853">
            <v>180</v>
          </cell>
          <cell r="E853" t="str">
            <v>P</v>
          </cell>
        </row>
        <row r="854">
          <cell r="A854">
            <v>333123</v>
          </cell>
          <cell r="B854" t="str">
            <v>ALARIA 7       850 KG CV</v>
          </cell>
          <cell r="C854">
            <v>0.93386860000000005</v>
          </cell>
          <cell r="D854">
            <v>850</v>
          </cell>
          <cell r="E854" t="str">
            <v>P</v>
          </cell>
        </row>
        <row r="855">
          <cell r="A855">
            <v>340000</v>
          </cell>
          <cell r="B855" t="str">
            <v>SIMBLUM 3               SF</v>
          </cell>
          <cell r="C855">
            <v>0.79420199999999996</v>
          </cell>
          <cell r="D855">
            <v>1000</v>
          </cell>
          <cell r="E855" t="str">
            <v>P</v>
          </cell>
        </row>
        <row r="856">
          <cell r="A856">
            <v>340011</v>
          </cell>
          <cell r="B856" t="str">
            <v>SIMBLUM 3        180 KG FS</v>
          </cell>
          <cell r="C856">
            <v>0.92536909999999994</v>
          </cell>
          <cell r="D856">
            <v>180</v>
          </cell>
          <cell r="E856" t="str">
            <v>P</v>
          </cell>
        </row>
        <row r="857">
          <cell r="A857">
            <v>340023</v>
          </cell>
          <cell r="B857" t="str">
            <v>SIMBLUM 3        850 KG CV</v>
          </cell>
          <cell r="C857">
            <v>0.9133386</v>
          </cell>
          <cell r="D857">
            <v>850</v>
          </cell>
          <cell r="E857" t="str">
            <v>P</v>
          </cell>
        </row>
        <row r="858">
          <cell r="A858">
            <v>340100</v>
          </cell>
          <cell r="B858" t="str">
            <v>SIMBLUM 5/A      SF</v>
          </cell>
          <cell r="C858">
            <v>1.0220598999999999</v>
          </cell>
          <cell r="D858">
            <v>1000</v>
          </cell>
          <cell r="E858" t="str">
            <v>P</v>
          </cell>
        </row>
        <row r="859">
          <cell r="A859">
            <v>340300</v>
          </cell>
          <cell r="B859" t="str">
            <v>EXIDIA HG 32            SF</v>
          </cell>
          <cell r="C859">
            <v>0.8938469</v>
          </cell>
          <cell r="D859">
            <v>1000</v>
          </cell>
          <cell r="E859" t="str">
            <v>P</v>
          </cell>
        </row>
        <row r="860">
          <cell r="A860">
            <v>340311</v>
          </cell>
          <cell r="B860" t="str">
            <v>EXIDIA HG 32     180 KG FS</v>
          </cell>
          <cell r="C860">
            <v>1.0250376999999999</v>
          </cell>
          <cell r="D860">
            <v>180</v>
          </cell>
          <cell r="E860" t="str">
            <v>P</v>
          </cell>
        </row>
        <row r="861">
          <cell r="A861">
            <v>340323</v>
          </cell>
          <cell r="B861" t="str">
            <v>EXIDIA HG 32    KG 850  CV</v>
          </cell>
          <cell r="C861">
            <v>1.0129634000000001</v>
          </cell>
          <cell r="D861">
            <v>850</v>
          </cell>
          <cell r="E861" t="str">
            <v>P</v>
          </cell>
        </row>
        <row r="862">
          <cell r="A862">
            <v>340340</v>
          </cell>
          <cell r="B862" t="str">
            <v>EXIDIA HG 32      20 LT SE</v>
          </cell>
          <cell r="C862">
            <v>1.0961647999999999</v>
          </cell>
          <cell r="D862">
            <v>18</v>
          </cell>
          <cell r="E862" t="str">
            <v>P</v>
          </cell>
        </row>
        <row r="863">
          <cell r="A863">
            <v>340400</v>
          </cell>
          <cell r="B863" t="str">
            <v>EXIDIA HG 68            SF</v>
          </cell>
          <cell r="C863">
            <v>1.0206336999999999</v>
          </cell>
          <cell r="D863">
            <v>1000</v>
          </cell>
          <cell r="E863" t="str">
            <v>P</v>
          </cell>
        </row>
        <row r="864">
          <cell r="A864">
            <v>340411</v>
          </cell>
          <cell r="B864" t="str">
            <v>EXIDIA HG 68     180 KG FS</v>
          </cell>
          <cell r="C864">
            <v>1.1518008</v>
          </cell>
          <cell r="D864">
            <v>180</v>
          </cell>
          <cell r="E864" t="str">
            <v>P</v>
          </cell>
        </row>
        <row r="865">
          <cell r="A865">
            <v>340423</v>
          </cell>
          <cell r="B865" t="str">
            <v>EXIDIA HG 68     850 KG CV</v>
          </cell>
          <cell r="C865">
            <v>1.1397501999999999</v>
          </cell>
          <cell r="D865">
            <v>850</v>
          </cell>
          <cell r="E865" t="str">
            <v>P</v>
          </cell>
        </row>
        <row r="866">
          <cell r="A866">
            <v>340440</v>
          </cell>
          <cell r="B866" t="str">
            <v>EXIDIA HG 68      20 LT SE</v>
          </cell>
          <cell r="C866">
            <v>1.2229516</v>
          </cell>
          <cell r="D866">
            <v>18</v>
          </cell>
          <cell r="E866" t="str">
            <v>P</v>
          </cell>
        </row>
        <row r="867">
          <cell r="A867">
            <v>340500</v>
          </cell>
          <cell r="B867" t="str">
            <v>EXIDIA HG 220           SF</v>
          </cell>
          <cell r="C867">
            <v>1.1080338000000001</v>
          </cell>
          <cell r="D867">
            <v>1000</v>
          </cell>
          <cell r="E867" t="str">
            <v>P</v>
          </cell>
        </row>
        <row r="868">
          <cell r="A868">
            <v>340511</v>
          </cell>
          <cell r="B868" t="str">
            <v>EXIDIA HG 220    180 KG FS</v>
          </cell>
          <cell r="C868">
            <v>1.2392009000000002</v>
          </cell>
          <cell r="D868">
            <v>180</v>
          </cell>
          <cell r="E868" t="str">
            <v>P</v>
          </cell>
        </row>
        <row r="869">
          <cell r="A869">
            <v>340523</v>
          </cell>
          <cell r="B869" t="str">
            <v>EXIDIA HG 220   LT 1000 CV</v>
          </cell>
          <cell r="C869">
            <v>1.2271503000000001</v>
          </cell>
          <cell r="D869">
            <v>850</v>
          </cell>
          <cell r="E869" t="str">
            <v>P</v>
          </cell>
        </row>
        <row r="870">
          <cell r="A870">
            <v>340540</v>
          </cell>
          <cell r="B870" t="str">
            <v>EXIDIA HG 220     18 KG SE</v>
          </cell>
          <cell r="C870">
            <v>1.3103517</v>
          </cell>
          <cell r="D870">
            <v>18</v>
          </cell>
          <cell r="E870" t="str">
            <v>P</v>
          </cell>
        </row>
        <row r="871">
          <cell r="A871">
            <v>340900</v>
          </cell>
          <cell r="B871" t="str">
            <v>SIMBLUM 3/A             SF</v>
          </cell>
          <cell r="C871">
            <v>0.91992039999999997</v>
          </cell>
          <cell r="D871">
            <v>1000</v>
          </cell>
          <cell r="E871" t="str">
            <v>P</v>
          </cell>
        </row>
        <row r="872">
          <cell r="A872">
            <v>340911</v>
          </cell>
          <cell r="B872" t="str">
            <v>SIMBLUM 3/A      180 KG FS</v>
          </cell>
          <cell r="C872">
            <v>1.0511821000000001</v>
          </cell>
          <cell r="D872">
            <v>180</v>
          </cell>
          <cell r="E872" t="str">
            <v>P</v>
          </cell>
        </row>
        <row r="873">
          <cell r="A873">
            <v>341000</v>
          </cell>
          <cell r="B873" t="str">
            <v>SIMBLUM 3/L             SF</v>
          </cell>
          <cell r="C873">
            <v>1.1848498000000001</v>
          </cell>
          <cell r="D873">
            <v>1000</v>
          </cell>
          <cell r="E873" t="str">
            <v>P</v>
          </cell>
        </row>
        <row r="874">
          <cell r="A874">
            <v>341011</v>
          </cell>
          <cell r="B874" t="str">
            <v>SIMBLUM 3/L      180 KG FS</v>
          </cell>
          <cell r="C874">
            <v>1.3161115000000001</v>
          </cell>
          <cell r="D874">
            <v>180</v>
          </cell>
          <cell r="E874" t="str">
            <v>P</v>
          </cell>
        </row>
        <row r="875">
          <cell r="A875">
            <v>341023</v>
          </cell>
          <cell r="B875" t="str">
            <v>SIMBLUM 3/L             CV</v>
          </cell>
          <cell r="C875">
            <v>1.3039262</v>
          </cell>
          <cell r="D875">
            <v>850</v>
          </cell>
          <cell r="E875" t="str">
            <v>P</v>
          </cell>
        </row>
        <row r="876">
          <cell r="A876">
            <v>341200</v>
          </cell>
          <cell r="B876" t="str">
            <v>SIMBLUM 2/A             SF</v>
          </cell>
          <cell r="C876">
            <v>0.90013220000000005</v>
          </cell>
          <cell r="D876">
            <v>1000</v>
          </cell>
          <cell r="E876" t="str">
            <v>P</v>
          </cell>
        </row>
        <row r="877">
          <cell r="A877">
            <v>341211</v>
          </cell>
          <cell r="B877" t="str">
            <v>SIMBLUM 2/A      KG 180 FS</v>
          </cell>
          <cell r="C877">
            <v>1.0312993000000001</v>
          </cell>
          <cell r="D877">
            <v>180</v>
          </cell>
          <cell r="E877" t="str">
            <v>P</v>
          </cell>
        </row>
        <row r="878">
          <cell r="A878">
            <v>341223</v>
          </cell>
          <cell r="B878" t="str">
            <v>SIMBLUM 2/A      850 KG CV</v>
          </cell>
          <cell r="C878">
            <v>1.0192688000000001</v>
          </cell>
          <cell r="D878">
            <v>850</v>
          </cell>
          <cell r="E878" t="str">
            <v>P</v>
          </cell>
        </row>
        <row r="879">
          <cell r="A879">
            <v>341300</v>
          </cell>
          <cell r="B879" t="str">
            <v>SIMBLUM 26/A            SF</v>
          </cell>
          <cell r="C879">
            <v>1.1483471000000001</v>
          </cell>
          <cell r="D879">
            <v>1000</v>
          </cell>
          <cell r="E879" t="str">
            <v>P</v>
          </cell>
        </row>
        <row r="880">
          <cell r="A880">
            <v>341311</v>
          </cell>
          <cell r="B880" t="str">
            <v>SIMBLUM 26/A     KG 180 FS</v>
          </cell>
          <cell r="C880">
            <v>1.2796088000000001</v>
          </cell>
          <cell r="D880">
            <v>180</v>
          </cell>
          <cell r="E880" t="str">
            <v>P</v>
          </cell>
        </row>
        <row r="881">
          <cell r="A881">
            <v>360000</v>
          </cell>
          <cell r="B881" t="str">
            <v>SVE 23/G                SF</v>
          </cell>
          <cell r="C881">
            <v>1.0269854999999999</v>
          </cell>
          <cell r="D881">
            <v>1000</v>
          </cell>
          <cell r="E881" t="str">
            <v>P</v>
          </cell>
        </row>
        <row r="882">
          <cell r="A882">
            <v>360011</v>
          </cell>
          <cell r="B882" t="str">
            <v>SVE 23/G         180 KG FS</v>
          </cell>
          <cell r="C882">
            <v>1.1581526</v>
          </cell>
          <cell r="D882">
            <v>180</v>
          </cell>
          <cell r="E882" t="str">
            <v>P</v>
          </cell>
        </row>
        <row r="883">
          <cell r="A883">
            <v>388011</v>
          </cell>
          <cell r="B883" t="str">
            <v>ULEX MB 200 KG 180      FS</v>
          </cell>
          <cell r="C883">
            <v>1.5452526</v>
          </cell>
          <cell r="D883">
            <v>180</v>
          </cell>
          <cell r="E883" t="str">
            <v>P</v>
          </cell>
        </row>
        <row r="884">
          <cell r="A884">
            <v>388040</v>
          </cell>
          <cell r="B884" t="str">
            <v>ULEX MB 200  KG 18      SE</v>
          </cell>
          <cell r="C884">
            <v>1.6282805</v>
          </cell>
          <cell r="D884">
            <v>18</v>
          </cell>
          <cell r="E884" t="str">
            <v>P</v>
          </cell>
        </row>
        <row r="885">
          <cell r="A885">
            <v>388240</v>
          </cell>
          <cell r="B885" t="str">
            <v>AQUAMET FK 05           SE</v>
          </cell>
          <cell r="C885">
            <v>10.5078657</v>
          </cell>
          <cell r="D885">
            <v>18</v>
          </cell>
          <cell r="E885" t="str">
            <v>P</v>
          </cell>
        </row>
        <row r="886">
          <cell r="A886">
            <v>389111</v>
          </cell>
          <cell r="B886" t="str">
            <v>AGIP UNIMET             FS</v>
          </cell>
          <cell r="C886">
            <v>2.1485584999999996</v>
          </cell>
          <cell r="D886">
            <v>180</v>
          </cell>
          <cell r="E886" t="str">
            <v>A</v>
          </cell>
        </row>
        <row r="887">
          <cell r="A887">
            <v>389118</v>
          </cell>
          <cell r="B887" t="str">
            <v>AGIP UNIMET     200 KG FS</v>
          </cell>
          <cell r="C887">
            <v>2.2483390999999999</v>
          </cell>
          <cell r="D887">
            <v>200</v>
          </cell>
          <cell r="E887" t="str">
            <v>A</v>
          </cell>
        </row>
        <row r="888">
          <cell r="A888">
            <v>389140</v>
          </cell>
          <cell r="B888" t="str">
            <v>AGIP UNIMET             SE</v>
          </cell>
          <cell r="C888">
            <v>2.6144350999999997</v>
          </cell>
          <cell r="D888">
            <v>18</v>
          </cell>
          <cell r="E888" t="str">
            <v>A</v>
          </cell>
        </row>
        <row r="889">
          <cell r="A889">
            <v>389142</v>
          </cell>
          <cell r="B889" t="str">
            <v>AGIP UNIMET     20 KG  SE</v>
          </cell>
          <cell r="C889">
            <v>2.8448734999999998</v>
          </cell>
          <cell r="D889">
            <v>20</v>
          </cell>
          <cell r="E889" t="str">
            <v>A</v>
          </cell>
        </row>
        <row r="890">
          <cell r="A890">
            <v>389211</v>
          </cell>
          <cell r="B890" t="str">
            <v>ESTRAMET         180 KG FS</v>
          </cell>
          <cell r="C890">
            <v>3.0277542</v>
          </cell>
          <cell r="D890">
            <v>180</v>
          </cell>
          <cell r="E890" t="str">
            <v>A</v>
          </cell>
        </row>
        <row r="891">
          <cell r="A891">
            <v>389218</v>
          </cell>
          <cell r="B891" t="str">
            <v>ESTRAMET         200 KG FS</v>
          </cell>
          <cell r="C891">
            <v>3.2900584999999998</v>
          </cell>
          <cell r="D891">
            <v>200</v>
          </cell>
          <cell r="E891" t="str">
            <v>A</v>
          </cell>
        </row>
        <row r="892">
          <cell r="A892">
            <v>389240</v>
          </cell>
          <cell r="B892" t="str">
            <v>AGIP ESTRAMET           SE</v>
          </cell>
          <cell r="C892">
            <v>3.5386510999999996</v>
          </cell>
          <cell r="D892">
            <v>18</v>
          </cell>
          <cell r="E892" t="str">
            <v>A</v>
          </cell>
        </row>
        <row r="893">
          <cell r="A893">
            <v>389242</v>
          </cell>
          <cell r="B893" t="str">
            <v>AGIP ESTRAMET     20KG SE</v>
          </cell>
          <cell r="C893">
            <v>3.8112915999999997</v>
          </cell>
          <cell r="D893">
            <v>20</v>
          </cell>
          <cell r="E893" t="str">
            <v>A</v>
          </cell>
        </row>
        <row r="894">
          <cell r="A894">
            <v>389411</v>
          </cell>
          <cell r="B894" t="str">
            <v>AGIP NOVAMET EP         FS</v>
          </cell>
          <cell r="C894">
            <v>2.2845693999999996</v>
          </cell>
          <cell r="D894">
            <v>180</v>
          </cell>
          <cell r="E894" t="str">
            <v>A</v>
          </cell>
        </row>
        <row r="895">
          <cell r="A895">
            <v>389440</v>
          </cell>
          <cell r="B895" t="str">
            <v>AGIP NOVAMET EP         SE</v>
          </cell>
          <cell r="C895">
            <v>2.3755029999999997</v>
          </cell>
          <cell r="D895">
            <v>18</v>
          </cell>
          <cell r="E895" t="str">
            <v>A</v>
          </cell>
        </row>
        <row r="896">
          <cell r="A896">
            <v>389518</v>
          </cell>
          <cell r="B896" t="str">
            <v>AGIP UNIMET SR     220 KG FS</v>
          </cell>
          <cell r="C896">
            <v>2.4472467</v>
          </cell>
          <cell r="D896">
            <v>20</v>
          </cell>
          <cell r="E896" t="str">
            <v>A</v>
          </cell>
        </row>
        <row r="897">
          <cell r="A897">
            <v>389520</v>
          </cell>
          <cell r="B897" t="str">
            <v>AGIP UNIMET SR          FS</v>
          </cell>
          <cell r="C897">
            <v>1.8988982999999999</v>
          </cell>
          <cell r="D897">
            <v>225</v>
          </cell>
          <cell r="E897" t="str">
            <v>A</v>
          </cell>
        </row>
        <row r="898">
          <cell r="A898">
            <v>389540</v>
          </cell>
          <cell r="B898" t="str">
            <v>AGIP UNIMET SR          SE</v>
          </cell>
          <cell r="C898">
            <v>2.7955673999999999</v>
          </cell>
          <cell r="D898">
            <v>18</v>
          </cell>
          <cell r="E898" t="str">
            <v>A</v>
          </cell>
        </row>
        <row r="899">
          <cell r="A899">
            <v>389542</v>
          </cell>
          <cell r="B899" t="str">
            <v>AGIP UNIMET SR     20 KG SE</v>
          </cell>
          <cell r="C899">
            <v>2.9780488999999997</v>
          </cell>
          <cell r="D899">
            <v>20</v>
          </cell>
          <cell r="E899" t="str">
            <v>A</v>
          </cell>
        </row>
        <row r="900">
          <cell r="A900">
            <v>389600</v>
          </cell>
          <cell r="B900" t="str">
            <v>GEAR 80W-90             SF</v>
          </cell>
          <cell r="C900">
            <v>1.1144939</v>
          </cell>
          <cell r="D900">
            <v>1000</v>
          </cell>
          <cell r="E900" t="str">
            <v>P</v>
          </cell>
        </row>
        <row r="901">
          <cell r="A901">
            <v>389610</v>
          </cell>
          <cell r="B901" t="str">
            <v>GEAR  80W/90 180 KG FS</v>
          </cell>
          <cell r="C901">
            <v>1.2912538</v>
          </cell>
          <cell r="D901">
            <v>180</v>
          </cell>
          <cell r="E901" t="str">
            <v>P</v>
          </cell>
        </row>
        <row r="902">
          <cell r="A902">
            <v>389691</v>
          </cell>
          <cell r="B902" t="str">
            <v>GEAR  80W-90  12X1 LT TA</v>
          </cell>
          <cell r="C902">
            <v>1.4444515</v>
          </cell>
          <cell r="D902">
            <v>10.535</v>
          </cell>
          <cell r="E902" t="str">
            <v>P</v>
          </cell>
        </row>
        <row r="903">
          <cell r="A903">
            <v>389698</v>
          </cell>
          <cell r="B903" t="str">
            <v>GEAR  80W-90  12X1 LT TA</v>
          </cell>
          <cell r="C903">
            <v>1.4410343000000001</v>
          </cell>
          <cell r="D903">
            <v>10.535</v>
          </cell>
          <cell r="E903" t="str">
            <v>P</v>
          </cell>
        </row>
        <row r="904">
          <cell r="A904">
            <v>390300</v>
          </cell>
          <cell r="B904" t="str">
            <v>GEAR MG/S 85W-90  SF</v>
          </cell>
          <cell r="C904">
            <v>2.0738621999999998</v>
          </cell>
          <cell r="D904">
            <v>1000</v>
          </cell>
          <cell r="E904" t="str">
            <v>P</v>
          </cell>
        </row>
        <row r="905">
          <cell r="A905">
            <v>390398</v>
          </cell>
          <cell r="B905" t="str">
            <v>GEAR MG/S 85W-90  12X1 LT TA</v>
          </cell>
          <cell r="C905">
            <v>2.3742041999999999</v>
          </cell>
          <cell r="D905">
            <v>10.535</v>
          </cell>
          <cell r="E905" t="str">
            <v>P</v>
          </cell>
        </row>
        <row r="906">
          <cell r="A906">
            <v>390400</v>
          </cell>
          <cell r="B906" t="str">
            <v>GEAR MG 85W-140   SF</v>
          </cell>
          <cell r="C906">
            <v>2.4737114999999998</v>
          </cell>
          <cell r="D906">
            <v>1000</v>
          </cell>
          <cell r="E906" t="str">
            <v>P</v>
          </cell>
        </row>
        <row r="907">
          <cell r="A907">
            <v>390440</v>
          </cell>
          <cell r="B907" t="str">
            <v>GEAR MG 85W-140   18 KG SE</v>
          </cell>
          <cell r="C907">
            <v>2.6760294</v>
          </cell>
          <cell r="D907">
            <v>18</v>
          </cell>
          <cell r="E907" t="str">
            <v>P</v>
          </cell>
        </row>
        <row r="908">
          <cell r="A908">
            <v>390498</v>
          </cell>
          <cell r="B908" t="str">
            <v>GEAR MG 85W-140   12X1 LT TA</v>
          </cell>
          <cell r="C908">
            <v>2.7740534999999999</v>
          </cell>
          <cell r="D908">
            <v>10.535</v>
          </cell>
          <cell r="E908" t="str">
            <v>P</v>
          </cell>
        </row>
        <row r="909">
          <cell r="A909">
            <v>390500</v>
          </cell>
          <cell r="B909" t="str">
            <v>CITY TEC 4T 10W-40  SF</v>
          </cell>
          <cell r="C909">
            <v>1.1567357</v>
          </cell>
          <cell r="D909">
            <v>1000</v>
          </cell>
          <cell r="E909" t="str">
            <v>P</v>
          </cell>
        </row>
        <row r="910">
          <cell r="A910">
            <v>390508</v>
          </cell>
          <cell r="B910" t="str">
            <v>CITY TEC 4T 10W40  12X0,8LT TA</v>
          </cell>
          <cell r="C910">
            <v>1.5446393999999999</v>
          </cell>
          <cell r="D910">
            <v>8.35</v>
          </cell>
          <cell r="E910" t="str">
            <v>P</v>
          </cell>
        </row>
        <row r="911">
          <cell r="A911">
            <v>390510</v>
          </cell>
          <cell r="B911" t="str">
            <v>CITY TEC 4T 10W40  180 KG FS</v>
          </cell>
          <cell r="C911">
            <v>1.3335901000000001</v>
          </cell>
          <cell r="D911">
            <v>180</v>
          </cell>
          <cell r="E911" t="str">
            <v>P</v>
          </cell>
        </row>
        <row r="912">
          <cell r="A912">
            <v>390530</v>
          </cell>
          <cell r="B912" t="str">
            <v>CITY TEC 4T 10W40 48 KG FS</v>
          </cell>
          <cell r="C912">
            <v>1.4156484</v>
          </cell>
          <cell r="D912">
            <v>48</v>
          </cell>
          <cell r="E912" t="str">
            <v>P</v>
          </cell>
        </row>
        <row r="913">
          <cell r="A913">
            <v>390540</v>
          </cell>
          <cell r="B913" t="str">
            <v>CITY TEC 4T 10W40  18 KG SE</v>
          </cell>
          <cell r="C913">
            <v>1.3590536</v>
          </cell>
          <cell r="D913">
            <v>18</v>
          </cell>
          <cell r="E913" t="str">
            <v>P</v>
          </cell>
        </row>
        <row r="914">
          <cell r="A914">
            <v>390598</v>
          </cell>
          <cell r="B914" t="str">
            <v>CITY TEC 4T 10W40  12X1 LT TA</v>
          </cell>
          <cell r="C914">
            <v>1.4854403</v>
          </cell>
          <cell r="D914">
            <v>10.535</v>
          </cell>
          <cell r="E914" t="str">
            <v>P</v>
          </cell>
        </row>
        <row r="915">
          <cell r="A915">
            <v>390600</v>
          </cell>
          <cell r="B915" t="str">
            <v>CITY TEC 2T   SF</v>
          </cell>
          <cell r="C915">
            <v>1.4729080999999999</v>
          </cell>
          <cell r="D915">
            <v>1000</v>
          </cell>
          <cell r="E915" t="str">
            <v>P</v>
          </cell>
        </row>
        <row r="916">
          <cell r="A916">
            <v>390630</v>
          </cell>
          <cell r="B916" t="str">
            <v>CITY TEC 2T  48 KG FS</v>
          </cell>
          <cell r="C916">
            <v>1.7318207999999999</v>
          </cell>
          <cell r="D916">
            <v>48</v>
          </cell>
          <cell r="E916" t="str">
            <v>P</v>
          </cell>
        </row>
        <row r="917">
          <cell r="A917">
            <v>390640</v>
          </cell>
          <cell r="B917" t="str">
            <v>CITY TEC 2T   18 KG SE</v>
          </cell>
          <cell r="C917">
            <v>1.6752259999999999</v>
          </cell>
          <cell r="D917">
            <v>18</v>
          </cell>
          <cell r="E917" t="str">
            <v>P</v>
          </cell>
        </row>
        <row r="918">
          <cell r="A918">
            <v>390698</v>
          </cell>
          <cell r="B918" t="str">
            <v>CITY TEC 2T   12X1 LT TA</v>
          </cell>
          <cell r="C918">
            <v>1.8016127</v>
          </cell>
          <cell r="D918">
            <v>10.535</v>
          </cell>
          <cell r="E918" t="str">
            <v>P</v>
          </cell>
        </row>
        <row r="919">
          <cell r="A919">
            <v>395100</v>
          </cell>
          <cell r="B919" t="str">
            <v>THYMUS AF 225         SF</v>
          </cell>
          <cell r="C919">
            <v>2.5964632999999999</v>
          </cell>
          <cell r="D919">
            <v>1000</v>
          </cell>
          <cell r="E919" t="str">
            <v>P</v>
          </cell>
        </row>
        <row r="920">
          <cell r="A920">
            <v>395111</v>
          </cell>
          <cell r="B920" t="str">
            <v>THYMUS AF 225     180 KG FS</v>
          </cell>
          <cell r="C920">
            <v>2.727725</v>
          </cell>
          <cell r="D920">
            <v>180</v>
          </cell>
          <cell r="E920" t="str">
            <v>P</v>
          </cell>
        </row>
        <row r="921">
          <cell r="A921">
            <v>395123</v>
          </cell>
          <cell r="B921" t="str">
            <v>THYMUS AF 225     850 KG CV</v>
          </cell>
          <cell r="C921">
            <v>2.7155396999999999</v>
          </cell>
          <cell r="D921">
            <v>850</v>
          </cell>
          <cell r="E921" t="str">
            <v>P</v>
          </cell>
        </row>
        <row r="922">
          <cell r="A922">
            <v>395600</v>
          </cell>
          <cell r="B922" t="str">
            <v>NEPTUNIA          SF</v>
          </cell>
          <cell r="C922">
            <v>2.4907334999999997</v>
          </cell>
          <cell r="D922">
            <v>1000</v>
          </cell>
          <cell r="E922" t="str">
            <v>P</v>
          </cell>
        </row>
        <row r="923">
          <cell r="A923">
            <v>395611</v>
          </cell>
          <cell r="B923" t="str">
            <v>NEPTUNIA     180 KG FS</v>
          </cell>
          <cell r="C923">
            <v>2.6219951999999997</v>
          </cell>
          <cell r="D923">
            <v>180</v>
          </cell>
          <cell r="E923" t="str">
            <v>P</v>
          </cell>
        </row>
        <row r="924">
          <cell r="A924">
            <v>395623</v>
          </cell>
          <cell r="B924" t="str">
            <v>NEPTUNIA     850 KG CV</v>
          </cell>
          <cell r="C924">
            <v>2.6098099000000001</v>
          </cell>
          <cell r="D924">
            <v>850</v>
          </cell>
          <cell r="E924" t="str">
            <v>P</v>
          </cell>
        </row>
        <row r="925">
          <cell r="A925">
            <v>411000</v>
          </cell>
          <cell r="B925" t="str">
            <v>SIGMA MULTIGRADE 15W40  SF</v>
          </cell>
          <cell r="C925">
            <v>0.9813364</v>
          </cell>
          <cell r="D925">
            <v>1000</v>
          </cell>
          <cell r="E925" t="str">
            <v>P</v>
          </cell>
        </row>
        <row r="926">
          <cell r="A926">
            <v>411011</v>
          </cell>
          <cell r="B926" t="str">
            <v>SIGMA MULT.15/40 180 KG FS</v>
          </cell>
          <cell r="C926">
            <v>1.1125035000000001</v>
          </cell>
          <cell r="D926">
            <v>180</v>
          </cell>
          <cell r="E926" t="str">
            <v>P</v>
          </cell>
        </row>
        <row r="927">
          <cell r="A927">
            <v>411040</v>
          </cell>
          <cell r="B927" t="str">
            <v>SIGMA MULT.15/40  18 KG SE</v>
          </cell>
          <cell r="C927">
            <v>1.1836542999999999</v>
          </cell>
          <cell r="D927">
            <v>18</v>
          </cell>
          <cell r="E927" t="str">
            <v>P</v>
          </cell>
        </row>
        <row r="928">
          <cell r="A928">
            <v>412000</v>
          </cell>
          <cell r="B928" t="str">
            <v>AGIP LAMIUM 14          SF</v>
          </cell>
          <cell r="C928">
            <v>0.88533150000000005</v>
          </cell>
          <cell r="D928">
            <v>1000</v>
          </cell>
          <cell r="E928" t="str">
            <v>A</v>
          </cell>
        </row>
        <row r="929">
          <cell r="A929">
            <v>416900</v>
          </cell>
          <cell r="B929" t="str">
            <v>ALNUS 336 AV            SF</v>
          </cell>
          <cell r="C929">
            <v>1.8548226000000001</v>
          </cell>
          <cell r="D929">
            <v>1000</v>
          </cell>
          <cell r="E929" t="str">
            <v>P</v>
          </cell>
        </row>
        <row r="930">
          <cell r="A930">
            <v>416911</v>
          </cell>
          <cell r="B930" t="str">
            <v>ALNUS 336 AV     180 KG FS</v>
          </cell>
          <cell r="C930">
            <v>1.9860843000000001</v>
          </cell>
          <cell r="D930">
            <v>180</v>
          </cell>
          <cell r="E930" t="str">
            <v>P</v>
          </cell>
        </row>
        <row r="931">
          <cell r="A931">
            <v>416940</v>
          </cell>
          <cell r="B931" t="str">
            <v>ALNUS 336 AV      KG 18 SE</v>
          </cell>
          <cell r="C931">
            <v>2.0660672</v>
          </cell>
          <cell r="D931">
            <v>18</v>
          </cell>
          <cell r="E931" t="str">
            <v>P</v>
          </cell>
        </row>
        <row r="932">
          <cell r="A932">
            <v>417000</v>
          </cell>
          <cell r="B932" t="str">
            <v>ALNUS 136               SF</v>
          </cell>
          <cell r="C932">
            <v>2.9238103999999998</v>
          </cell>
          <cell r="D932">
            <v>1000</v>
          </cell>
          <cell r="E932" t="str">
            <v>P</v>
          </cell>
        </row>
        <row r="933">
          <cell r="A933">
            <v>417011</v>
          </cell>
          <cell r="B933" t="str">
            <v>ALNUS 136        180 KG FS</v>
          </cell>
          <cell r="C933">
            <v>3.0550720999999998</v>
          </cell>
          <cell r="D933">
            <v>180</v>
          </cell>
          <cell r="E933" t="str">
            <v>P</v>
          </cell>
        </row>
        <row r="934">
          <cell r="A934">
            <v>417040</v>
          </cell>
          <cell r="B934" t="str">
            <v>ALNUS 136         KG 18 SE</v>
          </cell>
          <cell r="C934">
            <v>3.1350549999999999</v>
          </cell>
          <cell r="D934">
            <v>18</v>
          </cell>
          <cell r="E934" t="str">
            <v>P</v>
          </cell>
        </row>
        <row r="935">
          <cell r="A935">
            <v>420000</v>
          </cell>
          <cell r="B935" t="str">
            <v>RUSTIA 27               SF</v>
          </cell>
          <cell r="C935">
            <v>1.6126763</v>
          </cell>
          <cell r="D935">
            <v>1000</v>
          </cell>
          <cell r="E935" t="str">
            <v>P</v>
          </cell>
        </row>
        <row r="936">
          <cell r="A936">
            <v>420011</v>
          </cell>
          <cell r="B936" t="str">
            <v>RUSTIA 27        180 KG FS</v>
          </cell>
          <cell r="C936">
            <v>1.7440324999999999</v>
          </cell>
          <cell r="D936">
            <v>180</v>
          </cell>
          <cell r="E936" t="str">
            <v>P</v>
          </cell>
        </row>
        <row r="937">
          <cell r="A937">
            <v>420040</v>
          </cell>
          <cell r="B937" t="str">
            <v>RUSTIA 27         LT 20 SE</v>
          </cell>
          <cell r="C937">
            <v>1.8239208999999998</v>
          </cell>
          <cell r="D937">
            <v>18</v>
          </cell>
          <cell r="E937" t="str">
            <v>P</v>
          </cell>
        </row>
        <row r="938">
          <cell r="A938">
            <v>425000</v>
          </cell>
          <cell r="B938" t="str">
            <v>RUSTIA 68/F             SF</v>
          </cell>
          <cell r="C938">
            <v>1.3193815</v>
          </cell>
          <cell r="D938">
            <v>1000</v>
          </cell>
          <cell r="E938" t="str">
            <v>A</v>
          </cell>
        </row>
        <row r="939">
          <cell r="A939">
            <v>425014</v>
          </cell>
          <cell r="B939" t="str">
            <v>RUSTIA 68/F      KG 165 FS</v>
          </cell>
          <cell r="C939">
            <v>2.2544407</v>
          </cell>
          <cell r="D939">
            <v>165</v>
          </cell>
          <cell r="E939" t="str">
            <v>A</v>
          </cell>
        </row>
        <row r="940">
          <cell r="A940">
            <v>425042</v>
          </cell>
          <cell r="B940" t="str">
            <v>RUSTIA 68/F       KG 16 SE</v>
          </cell>
          <cell r="C940">
            <v>2.2990435999999996</v>
          </cell>
          <cell r="D940">
            <v>16</v>
          </cell>
          <cell r="E940" t="str">
            <v>A</v>
          </cell>
        </row>
        <row r="941">
          <cell r="A941">
            <v>426100</v>
          </cell>
          <cell r="B941" t="str">
            <v>RUSTIA 100/F            SF</v>
          </cell>
          <cell r="C941">
            <v>1.5233814999999999</v>
          </cell>
          <cell r="D941">
            <v>1000</v>
          </cell>
          <cell r="E941" t="str">
            <v>A</v>
          </cell>
        </row>
        <row r="942">
          <cell r="A942">
            <v>426114</v>
          </cell>
          <cell r="B942" t="str">
            <v>RUSTIA 100/F KG 165   FS</v>
          </cell>
          <cell r="C942">
            <v>2.3880461999999998</v>
          </cell>
          <cell r="D942">
            <v>165</v>
          </cell>
          <cell r="E942" t="str">
            <v>A</v>
          </cell>
        </row>
        <row r="943">
          <cell r="A943">
            <v>426142</v>
          </cell>
          <cell r="B943" t="str">
            <v>RUSTIA 100/F      16 KG SE</v>
          </cell>
          <cell r="C943">
            <v>2.7560585999999998</v>
          </cell>
          <cell r="D943">
            <v>16</v>
          </cell>
          <cell r="E943" t="str">
            <v>A</v>
          </cell>
        </row>
        <row r="944">
          <cell r="A944">
            <v>428000</v>
          </cell>
          <cell r="B944" t="str">
            <v>RUSTIA C 10W/20         SF</v>
          </cell>
          <cell r="C944">
            <v>0.92435889999999998</v>
          </cell>
          <cell r="D944">
            <v>1000</v>
          </cell>
          <cell r="E944" t="str">
            <v>P</v>
          </cell>
        </row>
        <row r="945">
          <cell r="A945">
            <v>428011</v>
          </cell>
          <cell r="B945" t="str">
            <v>RUSTIA C 10W/20  180 KG FS</v>
          </cell>
          <cell r="C945">
            <v>1.055526</v>
          </cell>
          <cell r="D945">
            <v>180</v>
          </cell>
          <cell r="E945" t="str">
            <v>P</v>
          </cell>
        </row>
        <row r="946">
          <cell r="A946">
            <v>428100</v>
          </cell>
          <cell r="B946" t="str">
            <v>RUSTIA C 30             SF</v>
          </cell>
          <cell r="C946">
            <v>0.94084440000000003</v>
          </cell>
          <cell r="D946">
            <v>1000</v>
          </cell>
          <cell r="E946" t="str">
            <v>P</v>
          </cell>
        </row>
        <row r="947">
          <cell r="A947">
            <v>428111</v>
          </cell>
          <cell r="B947" t="str">
            <v>RUSTIA C 30      180 KG FS</v>
          </cell>
          <cell r="C947">
            <v>1.0721061000000001</v>
          </cell>
          <cell r="D947">
            <v>180</v>
          </cell>
          <cell r="E947" t="str">
            <v>P</v>
          </cell>
        </row>
        <row r="948">
          <cell r="A948">
            <v>440000</v>
          </cell>
          <cell r="B948" t="str">
            <v>ITE 320                 SF</v>
          </cell>
          <cell r="C948">
            <v>0.61442150000000006</v>
          </cell>
          <cell r="D948">
            <v>1000</v>
          </cell>
          <cell r="E948" t="str">
            <v>A</v>
          </cell>
        </row>
        <row r="949">
          <cell r="A949">
            <v>440011</v>
          </cell>
          <cell r="B949" t="str">
            <v>ITE 320          KG 180 FS</v>
          </cell>
          <cell r="C949">
            <v>1.281166</v>
          </cell>
          <cell r="D949">
            <v>180</v>
          </cell>
          <cell r="E949" t="str">
            <v>A</v>
          </cell>
        </row>
        <row r="950">
          <cell r="A950">
            <v>441000</v>
          </cell>
          <cell r="B950" t="str">
            <v>ITE 360                 SF</v>
          </cell>
          <cell r="C950">
            <v>0.99033150000000003</v>
          </cell>
          <cell r="D950">
            <v>1000</v>
          </cell>
          <cell r="E950" t="str">
            <v>A</v>
          </cell>
        </row>
        <row r="951">
          <cell r="A951">
            <v>441011</v>
          </cell>
          <cell r="B951" t="str">
            <v>ITE 360          180 KG FS</v>
          </cell>
          <cell r="C951">
            <v>1.3588003</v>
          </cell>
          <cell r="D951">
            <v>180</v>
          </cell>
          <cell r="E951" t="str">
            <v>A</v>
          </cell>
        </row>
        <row r="952">
          <cell r="A952">
            <v>441040</v>
          </cell>
          <cell r="B952" t="str">
            <v>ITE 360           18 kg SE</v>
          </cell>
          <cell r="C952">
            <v>1.4622463999999999</v>
          </cell>
          <cell r="D952">
            <v>18</v>
          </cell>
          <cell r="E952" t="str">
            <v>A</v>
          </cell>
        </row>
        <row r="953">
          <cell r="A953">
            <v>441600</v>
          </cell>
          <cell r="B953" t="str">
            <v>ITE 600               SF</v>
          </cell>
          <cell r="C953">
            <v>1.1153315000000001</v>
          </cell>
          <cell r="D953">
            <v>1000</v>
          </cell>
          <cell r="E953" t="str">
            <v>A</v>
          </cell>
        </row>
        <row r="954">
          <cell r="A954">
            <v>441611</v>
          </cell>
          <cell r="B954" t="str">
            <v>ITE 600          KG 180 FS</v>
          </cell>
          <cell r="C954">
            <v>1.5178919</v>
          </cell>
          <cell r="D954">
            <v>180</v>
          </cell>
          <cell r="E954" t="str">
            <v>A</v>
          </cell>
        </row>
        <row r="955">
          <cell r="A955">
            <v>450000</v>
          </cell>
          <cell r="B955" t="str">
            <v>OBI 10     SF</v>
          </cell>
          <cell r="C955">
            <v>1.2753315000000001</v>
          </cell>
          <cell r="D955">
            <v>1000</v>
          </cell>
          <cell r="E955" t="str">
            <v>A</v>
          </cell>
        </row>
        <row r="956">
          <cell r="A956">
            <v>450011</v>
          </cell>
          <cell r="B956" t="str">
            <v>OBI 10           180 KG FS</v>
          </cell>
          <cell r="C956">
            <v>1.4636435999999999</v>
          </cell>
          <cell r="D956">
            <v>180</v>
          </cell>
          <cell r="E956" t="str">
            <v>A</v>
          </cell>
        </row>
        <row r="957">
          <cell r="A957">
            <v>450023</v>
          </cell>
          <cell r="B957" t="str">
            <v>OBI 10    850 KG CV</v>
          </cell>
          <cell r="C957">
            <v>1.3963527</v>
          </cell>
          <cell r="D957">
            <v>850</v>
          </cell>
          <cell r="E957" t="str">
            <v>A</v>
          </cell>
        </row>
        <row r="958">
          <cell r="A958">
            <v>450040</v>
          </cell>
          <cell r="B958" t="str">
            <v>OBI 10   KG.18</v>
          </cell>
          <cell r="C958">
            <v>1.6632808000000001</v>
          </cell>
          <cell r="D958">
            <v>18</v>
          </cell>
          <cell r="E958" t="str">
            <v>A</v>
          </cell>
        </row>
        <row r="959">
          <cell r="A959">
            <v>451000</v>
          </cell>
          <cell r="B959" t="str">
            <v>OBI 12                  KG</v>
          </cell>
          <cell r="C959">
            <v>1.0103314999999999</v>
          </cell>
          <cell r="D959">
            <v>1000</v>
          </cell>
          <cell r="E959" t="str">
            <v>A</v>
          </cell>
        </row>
        <row r="960">
          <cell r="A960">
            <v>451011</v>
          </cell>
          <cell r="B960" t="str">
            <v>OBI 12           180 KG FS</v>
          </cell>
          <cell r="C960">
            <v>1.3650348000000001</v>
          </cell>
          <cell r="D960">
            <v>180</v>
          </cell>
          <cell r="E960" t="str">
            <v>A</v>
          </cell>
        </row>
        <row r="961">
          <cell r="A961">
            <v>451023</v>
          </cell>
          <cell r="B961" t="str">
            <v>OBI 12    850 KG CV</v>
          </cell>
          <cell r="C961">
            <v>1.313404</v>
          </cell>
          <cell r="D961">
            <v>850</v>
          </cell>
          <cell r="E961" t="str">
            <v>A</v>
          </cell>
        </row>
        <row r="962">
          <cell r="A962">
            <v>451040</v>
          </cell>
          <cell r="B962" t="str">
            <v>OBI 12   KG.18</v>
          </cell>
          <cell r="C962">
            <v>1.4732806000000001</v>
          </cell>
          <cell r="D962">
            <v>18</v>
          </cell>
          <cell r="E962" t="str">
            <v>A</v>
          </cell>
        </row>
        <row r="963">
          <cell r="A963">
            <v>452000</v>
          </cell>
          <cell r="B963" t="str">
            <v>AGIP OBI T 13             SF</v>
          </cell>
          <cell r="C963">
            <v>0.44422149999999999</v>
          </cell>
          <cell r="D963">
            <v>1000</v>
          </cell>
          <cell r="E963" t="str">
            <v>A</v>
          </cell>
        </row>
        <row r="964">
          <cell r="A964">
            <v>452011</v>
          </cell>
          <cell r="B964" t="str">
            <v>AGIP OBI T 13      KG 180 FS</v>
          </cell>
          <cell r="C964">
            <v>1.217892</v>
          </cell>
          <cell r="D964">
            <v>180</v>
          </cell>
          <cell r="E964" t="str">
            <v>A</v>
          </cell>
        </row>
        <row r="965">
          <cell r="A965">
            <v>452023</v>
          </cell>
          <cell r="B965" t="str">
            <v>OBI T 13  850 KG CV</v>
          </cell>
          <cell r="C965">
            <v>0.94956059999999998</v>
          </cell>
          <cell r="D965">
            <v>850</v>
          </cell>
          <cell r="E965" t="str">
            <v>A</v>
          </cell>
        </row>
        <row r="966">
          <cell r="A966">
            <v>452040</v>
          </cell>
          <cell r="B966" t="str">
            <v>AGIP OBI T 13  KG.18</v>
          </cell>
          <cell r="C966">
            <v>1.3132808</v>
          </cell>
          <cell r="D966">
            <v>18</v>
          </cell>
          <cell r="E966" t="str">
            <v>A</v>
          </cell>
        </row>
        <row r="967">
          <cell r="A967">
            <v>460300</v>
          </cell>
          <cell r="B967" t="str">
            <v>ECO GREASE/0            SF</v>
          </cell>
          <cell r="C967">
            <v>1.3881931000000001</v>
          </cell>
          <cell r="D967">
            <v>1000</v>
          </cell>
          <cell r="E967" t="str">
            <v>P</v>
          </cell>
        </row>
        <row r="968">
          <cell r="A968">
            <v>460325</v>
          </cell>
          <cell r="B968" t="str">
            <v>ECO GREASE/0  180 KG    FS</v>
          </cell>
          <cell r="C968">
            <v>1.5165516999999999</v>
          </cell>
          <cell r="D968">
            <v>180</v>
          </cell>
          <cell r="E968" t="str">
            <v>P</v>
          </cell>
        </row>
        <row r="969">
          <cell r="A969">
            <v>460354</v>
          </cell>
          <cell r="B969" t="str">
            <v>ECO GREASE/0            SE</v>
          </cell>
          <cell r="C969">
            <v>1.6159975</v>
          </cell>
          <cell r="D969">
            <v>18</v>
          </cell>
          <cell r="E969" t="str">
            <v>P</v>
          </cell>
        </row>
        <row r="970">
          <cell r="A970">
            <v>460500</v>
          </cell>
          <cell r="B970" t="str">
            <v>GREASE CC 2             SF</v>
          </cell>
          <cell r="C970">
            <v>1.0823524</v>
          </cell>
          <cell r="D970">
            <v>1000</v>
          </cell>
          <cell r="E970" t="str">
            <v>P</v>
          </cell>
        </row>
        <row r="971">
          <cell r="A971">
            <v>460525</v>
          </cell>
          <cell r="B971" t="str">
            <v>GREASE CC 2      KG 180 FS</v>
          </cell>
          <cell r="C971">
            <v>1.2107109999999999</v>
          </cell>
          <cell r="D971">
            <v>180</v>
          </cell>
          <cell r="E971" t="str">
            <v>P</v>
          </cell>
        </row>
        <row r="972">
          <cell r="A972">
            <v>460554</v>
          </cell>
          <cell r="B972" t="str">
            <v>GREASE CC 2       KG 18 SE</v>
          </cell>
          <cell r="C972">
            <v>1.3101567999999999</v>
          </cell>
          <cell r="D972">
            <v>18</v>
          </cell>
          <cell r="E972" t="str">
            <v>P</v>
          </cell>
        </row>
        <row r="973">
          <cell r="A973">
            <v>460600</v>
          </cell>
          <cell r="B973" t="str">
            <v>GREASE CC 3             SF</v>
          </cell>
          <cell r="C973">
            <v>1.0434129000000001</v>
          </cell>
          <cell r="D973">
            <v>1000</v>
          </cell>
          <cell r="E973" t="str">
            <v>P</v>
          </cell>
        </row>
        <row r="974">
          <cell r="A974">
            <v>460625</v>
          </cell>
          <cell r="B974" t="str">
            <v>GREASE CC 3      KG 180 FS</v>
          </cell>
          <cell r="C974">
            <v>1.1717715000000002</v>
          </cell>
          <cell r="D974">
            <v>180</v>
          </cell>
          <cell r="E974" t="str">
            <v>P</v>
          </cell>
        </row>
        <row r="975">
          <cell r="A975">
            <v>460654</v>
          </cell>
          <cell r="B975" t="str">
            <v>GREASE CC 3       KG 18 SE</v>
          </cell>
          <cell r="C975">
            <v>1.2712173</v>
          </cell>
          <cell r="D975">
            <v>18</v>
          </cell>
          <cell r="E975" t="str">
            <v>P</v>
          </cell>
        </row>
        <row r="976">
          <cell r="A976">
            <v>460700</v>
          </cell>
          <cell r="B976" t="str">
            <v>GREASE CC 4             SF</v>
          </cell>
          <cell r="C976">
            <v>1.0534311000000001</v>
          </cell>
          <cell r="D976">
            <v>1000</v>
          </cell>
          <cell r="E976" t="str">
            <v>P</v>
          </cell>
        </row>
        <row r="977">
          <cell r="A977">
            <v>460725</v>
          </cell>
          <cell r="B977" t="str">
            <v>GREASE CC 4      KG 180 FS</v>
          </cell>
          <cell r="C977">
            <v>1.1817896999999999</v>
          </cell>
          <cell r="D977">
            <v>180</v>
          </cell>
          <cell r="E977" t="str">
            <v>P</v>
          </cell>
        </row>
        <row r="978">
          <cell r="A978">
            <v>462300</v>
          </cell>
          <cell r="B978" t="str">
            <v>GREASE MU EP 2/U       SF</v>
          </cell>
          <cell r="C978">
            <v>1.3081049999999999</v>
          </cell>
          <cell r="D978">
            <v>1000</v>
          </cell>
          <cell r="E978" t="str">
            <v>P</v>
          </cell>
        </row>
        <row r="979">
          <cell r="A979">
            <v>462325</v>
          </cell>
          <cell r="B979" t="str">
            <v>GREASE MU EP 2/U 180 KG  FS</v>
          </cell>
          <cell r="C979">
            <v>1.5065581999999997</v>
          </cell>
          <cell r="D979">
            <v>180</v>
          </cell>
          <cell r="E979" t="str">
            <v>P</v>
          </cell>
        </row>
        <row r="980">
          <cell r="A980">
            <v>462500</v>
          </cell>
          <cell r="B980" t="str">
            <v>GREASE MU 2             SF</v>
          </cell>
          <cell r="C980">
            <v>1.1351524</v>
          </cell>
          <cell r="D980">
            <v>1000</v>
          </cell>
          <cell r="E980" t="str">
            <v>P</v>
          </cell>
        </row>
        <row r="981">
          <cell r="A981">
            <v>462525</v>
          </cell>
          <cell r="B981" t="str">
            <v>GREASE MU 2      KG 180 FS</v>
          </cell>
          <cell r="C981">
            <v>1.3335110000000001</v>
          </cell>
          <cell r="D981">
            <v>180</v>
          </cell>
          <cell r="E981" t="str">
            <v>P</v>
          </cell>
        </row>
        <row r="982">
          <cell r="A982">
            <v>462554</v>
          </cell>
          <cell r="B982" t="str">
            <v>GREASE MU 2       KG 18 SE</v>
          </cell>
          <cell r="C982">
            <v>1.3629568000000001</v>
          </cell>
          <cell r="D982">
            <v>18</v>
          </cell>
          <cell r="E982" t="str">
            <v>P</v>
          </cell>
        </row>
        <row r="983">
          <cell r="A983">
            <v>462600</v>
          </cell>
          <cell r="B983" t="str">
            <v>GREASE MU 3             SF</v>
          </cell>
          <cell r="C983">
            <v>1.2068862</v>
          </cell>
          <cell r="D983">
            <v>1000</v>
          </cell>
          <cell r="E983" t="str">
            <v>P</v>
          </cell>
        </row>
        <row r="984">
          <cell r="A984">
            <v>462625</v>
          </cell>
          <cell r="B984" t="str">
            <v>GREASE MU 3      KG 180 FS</v>
          </cell>
          <cell r="C984">
            <v>1.4052448000000002</v>
          </cell>
          <cell r="D984">
            <v>180</v>
          </cell>
          <cell r="E984" t="str">
            <v>P</v>
          </cell>
        </row>
        <row r="985">
          <cell r="A985">
            <v>462654</v>
          </cell>
          <cell r="B985" t="str">
            <v>GREASE MU 3       KG 18 SE</v>
          </cell>
          <cell r="C985">
            <v>1.4346906000000001</v>
          </cell>
          <cell r="D985">
            <v>18</v>
          </cell>
          <cell r="E985" t="str">
            <v>P</v>
          </cell>
        </row>
        <row r="986">
          <cell r="A986">
            <v>463200</v>
          </cell>
          <cell r="B986" t="str">
            <v>GR MU/EP 2 TA SF</v>
          </cell>
          <cell r="C986">
            <v>2.2806614999999999</v>
          </cell>
          <cell r="D986">
            <v>1000</v>
          </cell>
          <cell r="E986" t="str">
            <v>A</v>
          </cell>
        </row>
        <row r="987">
          <cell r="A987">
            <v>463500</v>
          </cell>
          <cell r="B987" t="str">
            <v>GREASE MU EP 0          SF</v>
          </cell>
          <cell r="C987">
            <v>1.1711961</v>
          </cell>
          <cell r="D987">
            <v>1000</v>
          </cell>
          <cell r="E987" t="str">
            <v>P</v>
          </cell>
        </row>
        <row r="988">
          <cell r="A988">
            <v>463525</v>
          </cell>
          <cell r="B988" t="str">
            <v>GREASE MU EP 0 KG 180   FS</v>
          </cell>
          <cell r="C988">
            <v>1.3695547000000001</v>
          </cell>
          <cell r="D988">
            <v>180</v>
          </cell>
          <cell r="E988" t="str">
            <v>P</v>
          </cell>
        </row>
        <row r="989">
          <cell r="A989">
            <v>463554</v>
          </cell>
          <cell r="B989" t="str">
            <v>GREASE MU EP 0 18 KG    SE</v>
          </cell>
          <cell r="C989">
            <v>1.3990005000000001</v>
          </cell>
          <cell r="D989">
            <v>18</v>
          </cell>
          <cell r="E989" t="str">
            <v>P</v>
          </cell>
        </row>
        <row r="990">
          <cell r="A990">
            <v>463600</v>
          </cell>
          <cell r="B990" t="str">
            <v>GREASE MU EP 1          SF</v>
          </cell>
          <cell r="C990">
            <v>1.1951921999999999</v>
          </cell>
          <cell r="D990">
            <v>1000</v>
          </cell>
          <cell r="E990" t="str">
            <v>P</v>
          </cell>
        </row>
        <row r="991">
          <cell r="A991">
            <v>463625</v>
          </cell>
          <cell r="B991" t="str">
            <v>GREASE MU EP 1 KG 180   FS</v>
          </cell>
          <cell r="C991">
            <v>1.3937917999999998</v>
          </cell>
          <cell r="D991">
            <v>180</v>
          </cell>
          <cell r="E991" t="str">
            <v>P</v>
          </cell>
        </row>
        <row r="992">
          <cell r="A992">
            <v>463654</v>
          </cell>
          <cell r="B992" t="str">
            <v>GREASE MU EP 1 18 KG    SE</v>
          </cell>
          <cell r="C992">
            <v>1.4229965999999998</v>
          </cell>
          <cell r="D992">
            <v>18</v>
          </cell>
          <cell r="E992" t="str">
            <v>P</v>
          </cell>
        </row>
        <row r="993">
          <cell r="A993">
            <v>463700</v>
          </cell>
          <cell r="B993" t="str">
            <v>GREASE MU EP 2          SF</v>
          </cell>
          <cell r="C993">
            <v>1.2503827000000001</v>
          </cell>
          <cell r="D993">
            <v>1000</v>
          </cell>
          <cell r="E993" t="str">
            <v>P</v>
          </cell>
        </row>
        <row r="994">
          <cell r="A994">
            <v>463725</v>
          </cell>
          <cell r="B994" t="str">
            <v>GREASE MU EP 2 KG 180   FS</v>
          </cell>
          <cell r="C994">
            <v>1.4487650000000001</v>
          </cell>
          <cell r="D994">
            <v>180</v>
          </cell>
          <cell r="E994" t="str">
            <v>P</v>
          </cell>
        </row>
        <row r="995">
          <cell r="A995">
            <v>463754</v>
          </cell>
          <cell r="B995" t="str">
            <v>GREASE MU EP 2 KG 18    SE</v>
          </cell>
          <cell r="C995">
            <v>1.4781871</v>
          </cell>
          <cell r="D995">
            <v>18</v>
          </cell>
          <cell r="E995" t="str">
            <v>P</v>
          </cell>
        </row>
        <row r="996">
          <cell r="A996">
            <v>463776</v>
          </cell>
          <cell r="B996" t="str">
            <v>GREASE MU EP 2  KG 5    SE</v>
          </cell>
          <cell r="C996">
            <v>1.7434893</v>
          </cell>
          <cell r="D996">
            <v>5</v>
          </cell>
          <cell r="E996" t="str">
            <v>P</v>
          </cell>
        </row>
        <row r="997">
          <cell r="A997">
            <v>463800</v>
          </cell>
          <cell r="B997" t="str">
            <v>GREASE MU EP 3          SF</v>
          </cell>
          <cell r="C997">
            <v>1.2977928999999999</v>
          </cell>
          <cell r="D997">
            <v>1000</v>
          </cell>
          <cell r="E997" t="str">
            <v>P</v>
          </cell>
        </row>
        <row r="998">
          <cell r="A998">
            <v>463825</v>
          </cell>
          <cell r="B998" t="str">
            <v>GREASE MU EP 3 KG 180   FS</v>
          </cell>
          <cell r="C998">
            <v>1.4961514999999999</v>
          </cell>
          <cell r="D998">
            <v>180</v>
          </cell>
          <cell r="E998" t="str">
            <v>P</v>
          </cell>
        </row>
        <row r="999">
          <cell r="A999">
            <v>463854</v>
          </cell>
          <cell r="B999" t="str">
            <v>GREASE MU EP 3 KG 18    SE</v>
          </cell>
          <cell r="C999">
            <v>1.5255972999999998</v>
          </cell>
          <cell r="D999">
            <v>18</v>
          </cell>
          <cell r="E999" t="str">
            <v>P</v>
          </cell>
        </row>
        <row r="1000">
          <cell r="A1000">
            <v>464000</v>
          </cell>
          <cell r="B1000" t="str">
            <v>GREASE PV 2             KG</v>
          </cell>
          <cell r="C1000">
            <v>1.4027206999999999</v>
          </cell>
          <cell r="D1000">
            <v>1000</v>
          </cell>
          <cell r="E1000" t="str">
            <v>P</v>
          </cell>
        </row>
        <row r="1001">
          <cell r="A1001">
            <v>464025</v>
          </cell>
          <cell r="B1001" t="str">
            <v>GREASE PV 2    KG 180 FS</v>
          </cell>
          <cell r="C1001">
            <v>1.5310793</v>
          </cell>
          <cell r="D1001">
            <v>180</v>
          </cell>
          <cell r="E1001" t="str">
            <v>P</v>
          </cell>
        </row>
        <row r="1002">
          <cell r="A1002">
            <v>464054</v>
          </cell>
          <cell r="B1002" t="str">
            <v>GREASE PV 2      kg 18  SE</v>
          </cell>
          <cell r="C1002">
            <v>1.6395283999999999</v>
          </cell>
          <cell r="D1002">
            <v>18</v>
          </cell>
          <cell r="E1002" t="str">
            <v>P</v>
          </cell>
        </row>
        <row r="1003">
          <cell r="A1003">
            <v>464118</v>
          </cell>
          <cell r="B1003" t="str">
            <v>GREASE PHT    185 KG FS</v>
          </cell>
          <cell r="C1003">
            <v>3.2711926</v>
          </cell>
          <cell r="D1003">
            <v>185</v>
          </cell>
          <cell r="E1003" t="str">
            <v>P</v>
          </cell>
        </row>
        <row r="1004">
          <cell r="A1004">
            <v>464140</v>
          </cell>
          <cell r="B1004" t="str">
            <v>GREASE PHT    20 KG SE</v>
          </cell>
          <cell r="C1004">
            <v>3.2711926</v>
          </cell>
          <cell r="D1004">
            <v>20</v>
          </cell>
          <cell r="E1004" t="str">
            <v>P</v>
          </cell>
        </row>
        <row r="1005">
          <cell r="A1005">
            <v>466000</v>
          </cell>
          <cell r="B1005" t="str">
            <v>GREASE  NF 2            SF</v>
          </cell>
          <cell r="C1005">
            <v>1.3587762999999999</v>
          </cell>
          <cell r="D1005">
            <v>1000</v>
          </cell>
          <cell r="E1005" t="str">
            <v>P</v>
          </cell>
        </row>
        <row r="1006">
          <cell r="A1006">
            <v>466025</v>
          </cell>
          <cell r="B1006" t="str">
            <v>GREASE NF 2      KG 180 FS</v>
          </cell>
          <cell r="C1006">
            <v>1.5571348999999999</v>
          </cell>
          <cell r="D1006">
            <v>180</v>
          </cell>
          <cell r="E1006" t="str">
            <v>P</v>
          </cell>
        </row>
        <row r="1007">
          <cell r="A1007">
            <v>466054</v>
          </cell>
          <cell r="B1007" t="str">
            <v>GREASE NF 2       kg 18 SE</v>
          </cell>
          <cell r="C1007">
            <v>1.5865806999999998</v>
          </cell>
          <cell r="D1007">
            <v>18</v>
          </cell>
          <cell r="E1007" t="str">
            <v>P</v>
          </cell>
        </row>
        <row r="1008">
          <cell r="A1008">
            <v>467200</v>
          </cell>
          <cell r="B1008" t="str">
            <v>GREASE SM 2             SF</v>
          </cell>
          <cell r="C1008">
            <v>1.8233962000000001</v>
          </cell>
          <cell r="D1008">
            <v>1000</v>
          </cell>
          <cell r="E1008" t="str">
            <v>P</v>
          </cell>
        </row>
        <row r="1009">
          <cell r="A1009">
            <v>467225</v>
          </cell>
          <cell r="B1009" t="str">
            <v>GREASE SM 2      KG 180 FS</v>
          </cell>
          <cell r="C1009">
            <v>2.0217548000000001</v>
          </cell>
          <cell r="D1009">
            <v>180</v>
          </cell>
          <cell r="E1009" t="str">
            <v>P</v>
          </cell>
        </row>
        <row r="1010">
          <cell r="A1010">
            <v>467254</v>
          </cell>
          <cell r="B1010" t="str">
            <v>GREASE SM 2       KG 18 SE</v>
          </cell>
          <cell r="C1010">
            <v>2.0512006</v>
          </cell>
          <cell r="D1010">
            <v>18</v>
          </cell>
          <cell r="E1010" t="str">
            <v>P</v>
          </cell>
        </row>
        <row r="1011">
          <cell r="A1011">
            <v>467500</v>
          </cell>
          <cell r="B1011" t="str">
            <v>GREASE SLL/00    SF</v>
          </cell>
          <cell r="C1011">
            <v>2.9436979999999999</v>
          </cell>
          <cell r="D1011">
            <v>1000</v>
          </cell>
          <cell r="E1011" t="str">
            <v>P</v>
          </cell>
        </row>
        <row r="1012">
          <cell r="A1012">
            <v>467525</v>
          </cell>
          <cell r="B1012" t="str">
            <v>GREASE SLL/00 KG.180    FS</v>
          </cell>
          <cell r="C1012">
            <v>3.0720566000000002</v>
          </cell>
          <cell r="D1012">
            <v>180</v>
          </cell>
          <cell r="E1012" t="str">
            <v>P</v>
          </cell>
        </row>
        <row r="1013">
          <cell r="A1013">
            <v>467554</v>
          </cell>
          <cell r="B1013" t="str">
            <v>GREASE SLL/00 KG.18     SE</v>
          </cell>
          <cell r="C1013">
            <v>3.1715024000000001</v>
          </cell>
          <cell r="D1013">
            <v>18</v>
          </cell>
          <cell r="E1013" t="str">
            <v>P</v>
          </cell>
        </row>
        <row r="1014">
          <cell r="A1014">
            <v>470200</v>
          </cell>
          <cell r="B1014" t="str">
            <v>GREASE NG 3             SF</v>
          </cell>
          <cell r="C1014">
            <v>1.0197565</v>
          </cell>
          <cell r="D1014">
            <v>1000</v>
          </cell>
          <cell r="E1014" t="str">
            <v>P</v>
          </cell>
        </row>
        <row r="1015">
          <cell r="A1015">
            <v>470225</v>
          </cell>
          <cell r="B1015" t="str">
            <v>GREASE NG 3      KG 180 FS</v>
          </cell>
          <cell r="C1015">
            <v>1.1481151000000001</v>
          </cell>
          <cell r="D1015">
            <v>180</v>
          </cell>
          <cell r="E1015" t="str">
            <v>P</v>
          </cell>
        </row>
        <row r="1016">
          <cell r="A1016">
            <v>470254</v>
          </cell>
          <cell r="B1016" t="str">
            <v>GREASE NG 3       KG 18 SE</v>
          </cell>
          <cell r="C1016">
            <v>1.2475609000000001</v>
          </cell>
          <cell r="D1016">
            <v>18</v>
          </cell>
          <cell r="E1016" t="str">
            <v>P</v>
          </cell>
        </row>
        <row r="1017">
          <cell r="A1017">
            <v>471000</v>
          </cell>
          <cell r="B1017" t="str">
            <v>SAGUS 60   SF</v>
          </cell>
          <cell r="C1017">
            <v>1.2620515000000001</v>
          </cell>
          <cell r="D1017">
            <v>1000</v>
          </cell>
          <cell r="E1017" t="str">
            <v>P</v>
          </cell>
        </row>
        <row r="1018">
          <cell r="A1018">
            <v>471025</v>
          </cell>
          <cell r="B1018" t="str">
            <v>SAGUS 60         180 KG FS</v>
          </cell>
          <cell r="C1018">
            <v>1.3904101</v>
          </cell>
          <cell r="D1018">
            <v>180</v>
          </cell>
          <cell r="E1018" t="str">
            <v>P</v>
          </cell>
        </row>
        <row r="1019">
          <cell r="A1019">
            <v>471054</v>
          </cell>
          <cell r="B1019" t="str">
            <v>SAGUS 60          20 LT SC</v>
          </cell>
          <cell r="C1019">
            <v>1.4898559</v>
          </cell>
          <cell r="D1019">
            <v>18</v>
          </cell>
          <cell r="E1019" t="str">
            <v>P</v>
          </cell>
        </row>
        <row r="1020">
          <cell r="A1020">
            <v>485000</v>
          </cell>
          <cell r="B1020" t="str">
            <v>SIGMA TRUCKSINT TFE 5W30  SF</v>
          </cell>
          <cell r="C1020">
            <v>2.4905013</v>
          </cell>
          <cell r="D1020">
            <v>1000</v>
          </cell>
          <cell r="E1020" t="str">
            <v>A</v>
          </cell>
        </row>
        <row r="1021">
          <cell r="A1021">
            <v>485010</v>
          </cell>
          <cell r="B1021" t="str">
            <v>SIGMA TRUCKSINT TFE 5W-30 180 KG  FS</v>
          </cell>
          <cell r="C1021">
            <v>2.6672612</v>
          </cell>
          <cell r="D1021">
            <v>180</v>
          </cell>
          <cell r="E1021" t="str">
            <v>A</v>
          </cell>
        </row>
        <row r="1022">
          <cell r="A1022">
            <v>485023</v>
          </cell>
          <cell r="B1022" t="str">
            <v>SIGMA TRUCKSINT TFE 5W30 850 KG CV</v>
          </cell>
          <cell r="C1022">
            <v>2.6096379000000001</v>
          </cell>
          <cell r="D1022">
            <v>850</v>
          </cell>
          <cell r="E1022" t="str">
            <v>A</v>
          </cell>
        </row>
        <row r="1023">
          <cell r="A1023">
            <v>485040</v>
          </cell>
          <cell r="B1023" t="str">
            <v>SIGMA TRUCKSINT TFE 5W30 18 KG SE</v>
          </cell>
          <cell r="C1023">
            <v>2.6928192000000002</v>
          </cell>
          <cell r="D1023">
            <v>18</v>
          </cell>
          <cell r="E1023" t="str">
            <v>A</v>
          </cell>
        </row>
        <row r="1024">
          <cell r="A1024">
            <v>485100</v>
          </cell>
          <cell r="B1024" t="str">
            <v>SHD  30              SF</v>
          </cell>
          <cell r="C1024">
            <v>0.8925073</v>
          </cell>
          <cell r="D1024">
            <v>1000</v>
          </cell>
          <cell r="E1024" t="str">
            <v>P</v>
          </cell>
        </row>
        <row r="1025">
          <cell r="A1025">
            <v>485200</v>
          </cell>
          <cell r="B1025" t="str">
            <v>SHD  40              SF</v>
          </cell>
          <cell r="C1025">
            <v>0.93117490000000003</v>
          </cell>
          <cell r="D1025">
            <v>1000</v>
          </cell>
          <cell r="E1025" t="str">
            <v>P</v>
          </cell>
        </row>
        <row r="1026">
          <cell r="A1026">
            <v>485300</v>
          </cell>
          <cell r="B1026" t="str">
            <v>SHD MULTIVISCOSO 20W60    SF</v>
          </cell>
          <cell r="C1026">
            <v>0.98482670000000005</v>
          </cell>
          <cell r="D1026">
            <v>1000</v>
          </cell>
          <cell r="E1026" t="str">
            <v>P</v>
          </cell>
        </row>
        <row r="1027">
          <cell r="A1027">
            <v>485311</v>
          </cell>
          <cell r="B1027" t="str">
            <v>SHD MULTIVISCOSO 20W60   180 KG FS</v>
          </cell>
          <cell r="C1027">
            <v>1.1159938</v>
          </cell>
          <cell r="D1027">
            <v>180</v>
          </cell>
          <cell r="E1027" t="str">
            <v>P</v>
          </cell>
        </row>
        <row r="1028">
          <cell r="A1028">
            <v>485340</v>
          </cell>
          <cell r="B1028" t="str">
            <v>SHD MULTIVISCOSO 20W60   18 KG SE</v>
          </cell>
          <cell r="C1028">
            <v>1.1871446000000001</v>
          </cell>
          <cell r="D1028">
            <v>18</v>
          </cell>
          <cell r="E1028" t="str">
            <v>P</v>
          </cell>
        </row>
        <row r="1029">
          <cell r="A1029">
            <v>486300</v>
          </cell>
          <cell r="B1029" t="str">
            <v>AGIP FIN 332/F          SF</v>
          </cell>
          <cell r="C1029">
            <v>1.0353315000000001</v>
          </cell>
          <cell r="D1029">
            <v>1000</v>
          </cell>
          <cell r="E1029" t="str">
            <v>A</v>
          </cell>
        </row>
        <row r="1030">
          <cell r="A1030">
            <v>486311</v>
          </cell>
          <cell r="B1030" t="str">
            <v>FIN 332/F        180 KG FS</v>
          </cell>
          <cell r="C1030">
            <v>1.7660586</v>
          </cell>
          <cell r="D1030">
            <v>180</v>
          </cell>
          <cell r="E1030" t="str">
            <v>A</v>
          </cell>
        </row>
        <row r="1031">
          <cell r="A1031">
            <v>486340</v>
          </cell>
          <cell r="B1031" t="str">
            <v>FIN 332/F         20 L SE</v>
          </cell>
          <cell r="C1031">
            <v>1.9757494</v>
          </cell>
          <cell r="D1031">
            <v>18</v>
          </cell>
          <cell r="E1031" t="str">
            <v>A</v>
          </cell>
        </row>
        <row r="1032">
          <cell r="A1032">
            <v>486400</v>
          </cell>
          <cell r="B1032" t="str">
            <v>AGIP FIN 360/EP F       SF</v>
          </cell>
          <cell r="C1032">
            <v>0.7125515</v>
          </cell>
          <cell r="D1032">
            <v>1000</v>
          </cell>
          <cell r="E1032" t="str">
            <v>A</v>
          </cell>
        </row>
        <row r="1033">
          <cell r="A1033">
            <v>486411</v>
          </cell>
          <cell r="B1033" t="str">
            <v>AGIP FIN 360/EP F 180KG FS</v>
          </cell>
          <cell r="C1033">
            <v>1.9576586</v>
          </cell>
          <cell r="D1033">
            <v>180</v>
          </cell>
          <cell r="E1033" t="str">
            <v>A</v>
          </cell>
        </row>
        <row r="1034">
          <cell r="A1034">
            <v>486440</v>
          </cell>
          <cell r="B1034" t="str">
            <v>AGIP FIN 360/EP F 20 L SE</v>
          </cell>
          <cell r="C1034">
            <v>2.1651228999999996</v>
          </cell>
          <cell r="D1034">
            <v>18</v>
          </cell>
          <cell r="E1034" t="str">
            <v>A</v>
          </cell>
        </row>
        <row r="1035">
          <cell r="A1035">
            <v>492300</v>
          </cell>
          <cell r="B1035" t="str">
            <v>GR LP 2 TA         SF</v>
          </cell>
          <cell r="C1035">
            <v>2.3683254999999996</v>
          </cell>
          <cell r="D1035">
            <v>1000</v>
          </cell>
          <cell r="E1035" t="str">
            <v>A</v>
          </cell>
        </row>
        <row r="1036">
          <cell r="A1036">
            <v>497000</v>
          </cell>
          <cell r="B1036" t="str">
            <v>GREASE LP 0            SF</v>
          </cell>
          <cell r="C1036">
            <v>1.2091317000000001</v>
          </cell>
          <cell r="D1036">
            <v>1000</v>
          </cell>
          <cell r="E1036" t="str">
            <v>P</v>
          </cell>
        </row>
        <row r="1037">
          <cell r="A1037">
            <v>497025</v>
          </cell>
          <cell r="B1037" t="str">
            <v>GREASE LP 0 KG 180 FS</v>
          </cell>
          <cell r="C1037">
            <v>1.4074903000000001</v>
          </cell>
          <cell r="D1037">
            <v>180</v>
          </cell>
          <cell r="E1037" t="str">
            <v>P</v>
          </cell>
        </row>
        <row r="1038">
          <cell r="A1038">
            <v>497054</v>
          </cell>
          <cell r="B1038" t="str">
            <v>GREASE LP 0  KG 18 SE</v>
          </cell>
          <cell r="C1038">
            <v>1.4369361</v>
          </cell>
          <cell r="D1038">
            <v>18</v>
          </cell>
          <cell r="E1038" t="str">
            <v>P</v>
          </cell>
        </row>
        <row r="1039">
          <cell r="A1039">
            <v>497100</v>
          </cell>
          <cell r="B1039" t="str">
            <v>GREASE LP 1            SF</v>
          </cell>
          <cell r="C1039">
            <v>1.2498869000000001</v>
          </cell>
          <cell r="D1039">
            <v>1000</v>
          </cell>
          <cell r="E1039" t="str">
            <v>P</v>
          </cell>
        </row>
        <row r="1040">
          <cell r="A1040">
            <v>497125</v>
          </cell>
          <cell r="B1040" t="str">
            <v>GREASE LP 1 KG 180 FS</v>
          </cell>
          <cell r="C1040">
            <v>1.4482455000000001</v>
          </cell>
          <cell r="D1040">
            <v>180</v>
          </cell>
          <cell r="E1040" t="str">
            <v>P</v>
          </cell>
        </row>
        <row r="1041">
          <cell r="A1041">
            <v>497154</v>
          </cell>
          <cell r="B1041" t="str">
            <v>GREASE LP 1  KG 18 SE</v>
          </cell>
          <cell r="C1041">
            <v>1.4776913</v>
          </cell>
          <cell r="D1041">
            <v>18</v>
          </cell>
          <cell r="E1041" t="str">
            <v>P</v>
          </cell>
        </row>
        <row r="1042">
          <cell r="A1042">
            <v>497200</v>
          </cell>
          <cell r="B1042" t="str">
            <v>GREASE LP 2             SF</v>
          </cell>
          <cell r="C1042">
            <v>1.2948609</v>
          </cell>
          <cell r="D1042">
            <v>1000</v>
          </cell>
          <cell r="E1042" t="str">
            <v>P</v>
          </cell>
        </row>
        <row r="1043">
          <cell r="A1043">
            <v>497224</v>
          </cell>
          <cell r="B1043" t="str">
            <v>GREASE LP 2      KG 180 FS</v>
          </cell>
          <cell r="C1043">
            <v>1.4491639999999999</v>
          </cell>
          <cell r="D1043">
            <v>180</v>
          </cell>
          <cell r="E1043" t="str">
            <v>P</v>
          </cell>
        </row>
        <row r="1044">
          <cell r="A1044">
            <v>497225</v>
          </cell>
          <cell r="B1044" t="str">
            <v>GREASE LP 2      KG 180 FS</v>
          </cell>
          <cell r="C1044">
            <v>1.4933141000000001</v>
          </cell>
          <cell r="D1044">
            <v>180</v>
          </cell>
          <cell r="E1044" t="str">
            <v>P</v>
          </cell>
        </row>
        <row r="1045">
          <cell r="A1045">
            <v>497254</v>
          </cell>
          <cell r="B1045" t="str">
            <v>GREASE LP 2  KG 18 SE</v>
          </cell>
          <cell r="C1045">
            <v>1.5226652999999999</v>
          </cell>
          <cell r="D1045">
            <v>18</v>
          </cell>
          <cell r="E1045" t="str">
            <v>P</v>
          </cell>
        </row>
        <row r="1046">
          <cell r="A1046">
            <v>512800</v>
          </cell>
          <cell r="B1046" t="str">
            <v>AGIP FRESIA FP          SF</v>
          </cell>
          <cell r="C1046">
            <v>0.99660150000000003</v>
          </cell>
          <cell r="D1046">
            <v>1000</v>
          </cell>
          <cell r="E1046" t="str">
            <v>A</v>
          </cell>
        </row>
        <row r="1047">
          <cell r="A1047">
            <v>512811</v>
          </cell>
          <cell r="B1047" t="str">
            <v>FRESIA FP        kg 180 FS</v>
          </cell>
          <cell r="C1047">
            <v>1.9860586</v>
          </cell>
          <cell r="D1047">
            <v>180</v>
          </cell>
          <cell r="E1047" t="str">
            <v>A</v>
          </cell>
        </row>
        <row r="1048">
          <cell r="A1048">
            <v>512900</v>
          </cell>
          <cell r="B1048" t="str">
            <v>AGIP FRESIA MP          SF</v>
          </cell>
          <cell r="C1048">
            <v>1.4853315</v>
          </cell>
          <cell r="D1048">
            <v>1000</v>
          </cell>
          <cell r="E1048" t="str">
            <v>A</v>
          </cell>
        </row>
        <row r="1049">
          <cell r="A1049">
            <v>512911</v>
          </cell>
          <cell r="B1049" t="str">
            <v>FRESIA MP        kg 180 FS</v>
          </cell>
          <cell r="C1049">
            <v>2.0560585999999996</v>
          </cell>
          <cell r="D1049">
            <v>180</v>
          </cell>
          <cell r="E1049" t="str">
            <v>A</v>
          </cell>
        </row>
        <row r="1050">
          <cell r="A1050">
            <v>512923</v>
          </cell>
          <cell r="B1050" t="str">
            <v>FRESIA MP      850 KG   CV</v>
          </cell>
          <cell r="C1050">
            <v>1.0719685999999999</v>
          </cell>
          <cell r="D1050">
            <v>850</v>
          </cell>
          <cell r="E1050" t="str">
            <v>A</v>
          </cell>
        </row>
        <row r="1051">
          <cell r="A1051">
            <v>513000</v>
          </cell>
          <cell r="B1051" t="str">
            <v>ASTER MM                SF</v>
          </cell>
          <cell r="C1051">
            <v>0.79767080000000001</v>
          </cell>
          <cell r="D1051">
            <v>1000</v>
          </cell>
          <cell r="E1051" t="str">
            <v>P</v>
          </cell>
        </row>
        <row r="1052">
          <cell r="A1052">
            <v>513011</v>
          </cell>
          <cell r="B1052" t="str">
            <v>ASTER MM         Kg.180 FS</v>
          </cell>
          <cell r="C1052">
            <v>0.92893249999999994</v>
          </cell>
          <cell r="D1052">
            <v>180</v>
          </cell>
          <cell r="E1052" t="str">
            <v>P</v>
          </cell>
        </row>
        <row r="1053">
          <cell r="A1053">
            <v>513023</v>
          </cell>
          <cell r="B1053" t="str">
            <v>ASTER MM                CV</v>
          </cell>
          <cell r="C1053">
            <v>0.91674719999999998</v>
          </cell>
          <cell r="D1053">
            <v>850</v>
          </cell>
          <cell r="E1053" t="str">
            <v>P</v>
          </cell>
        </row>
        <row r="1054">
          <cell r="A1054">
            <v>513040</v>
          </cell>
          <cell r="B1054" t="str">
            <v>ASTER MM                SE</v>
          </cell>
          <cell r="C1054">
            <v>1.0089154</v>
          </cell>
          <cell r="D1054">
            <v>18</v>
          </cell>
          <cell r="E1054" t="str">
            <v>P</v>
          </cell>
        </row>
        <row r="1055">
          <cell r="A1055">
            <v>513311</v>
          </cell>
          <cell r="B1055" t="str">
            <v>ASTER TR/M  180 KG FS</v>
          </cell>
          <cell r="C1055">
            <v>2.9560586</v>
          </cell>
          <cell r="D1055">
            <v>180</v>
          </cell>
          <cell r="E1055" t="str">
            <v>A</v>
          </cell>
        </row>
        <row r="1056">
          <cell r="A1056">
            <v>513340</v>
          </cell>
          <cell r="B1056" t="str">
            <v>ASTER TR/M  18 KG SE</v>
          </cell>
          <cell r="C1056">
            <v>3.1731863999999996</v>
          </cell>
          <cell r="D1056">
            <v>18</v>
          </cell>
          <cell r="E1056" t="str">
            <v>A</v>
          </cell>
        </row>
        <row r="1057">
          <cell r="A1057">
            <v>514300</v>
          </cell>
          <cell r="B1057" t="str">
            <v>ANTIFREEZE SPEZIAL      SF</v>
          </cell>
          <cell r="C1057">
            <v>1.2239600000000002</v>
          </cell>
          <cell r="D1057">
            <v>1000</v>
          </cell>
          <cell r="E1057" t="str">
            <v>A</v>
          </cell>
        </row>
        <row r="1058">
          <cell r="A1058">
            <v>514318</v>
          </cell>
          <cell r="B1058" t="str">
            <v>ANTIFREEZE SPEZIAL KG 200 PZ</v>
          </cell>
          <cell r="C1058">
            <v>1.3466857000000001</v>
          </cell>
          <cell r="D1058">
            <v>200</v>
          </cell>
          <cell r="E1058" t="str">
            <v>A</v>
          </cell>
        </row>
        <row r="1059">
          <cell r="A1059">
            <v>514323</v>
          </cell>
          <cell r="B1059" t="str">
            <v>ANTIFREEZE SPEZIAL 850 KG CV</v>
          </cell>
          <cell r="C1059">
            <v>1.3430564</v>
          </cell>
          <cell r="D1059">
            <v>850</v>
          </cell>
          <cell r="E1059" t="str">
            <v>A</v>
          </cell>
        </row>
        <row r="1060">
          <cell r="A1060">
            <v>514330</v>
          </cell>
          <cell r="B1060" t="str">
            <v>ANTIFREEZE SPEZIAL 54 KG FT</v>
          </cell>
          <cell r="C1060">
            <v>1.4448575000000001</v>
          </cell>
          <cell r="D1060">
            <v>54</v>
          </cell>
          <cell r="E1060" t="str">
            <v>A</v>
          </cell>
        </row>
        <row r="1061">
          <cell r="A1061">
            <v>514348</v>
          </cell>
          <cell r="B1061" t="str">
            <v>ANTIFREEZE SPEZIAL KG 20 SE</v>
          </cell>
          <cell r="C1061">
            <v>1.4218248</v>
          </cell>
          <cell r="D1061">
            <v>20</v>
          </cell>
          <cell r="E1061" t="str">
            <v>A</v>
          </cell>
        </row>
        <row r="1062">
          <cell r="A1062">
            <v>514391</v>
          </cell>
          <cell r="B1062" t="str">
            <v>ANTIFREEZE SPEZIAL   12X1 LT TA</v>
          </cell>
          <cell r="C1062">
            <v>1.5073751000000002</v>
          </cell>
          <cell r="D1062">
            <v>13.416</v>
          </cell>
          <cell r="E1062" t="str">
            <v>A</v>
          </cell>
        </row>
        <row r="1063">
          <cell r="A1063">
            <v>515000</v>
          </cell>
          <cell r="B1063" t="str">
            <v>ASTER TA                SF</v>
          </cell>
          <cell r="C1063">
            <v>1.1656862000000001</v>
          </cell>
          <cell r="D1063">
            <v>1000</v>
          </cell>
          <cell r="E1063" t="str">
            <v>P</v>
          </cell>
        </row>
        <row r="1064">
          <cell r="A1064">
            <v>515011</v>
          </cell>
          <cell r="B1064" t="str">
            <v>ASTER TA                FS</v>
          </cell>
          <cell r="C1064">
            <v>1.2969479000000002</v>
          </cell>
          <cell r="D1064">
            <v>180</v>
          </cell>
          <cell r="E1064" t="str">
            <v>P</v>
          </cell>
        </row>
        <row r="1065">
          <cell r="A1065">
            <v>515040</v>
          </cell>
          <cell r="B1065" t="str">
            <v>ASTER TA                SE</v>
          </cell>
          <cell r="C1065">
            <v>1.3769308</v>
          </cell>
          <cell r="D1065">
            <v>18</v>
          </cell>
          <cell r="E1065" t="str">
            <v>P</v>
          </cell>
        </row>
        <row r="1066">
          <cell r="A1066">
            <v>516100</v>
          </cell>
          <cell r="B1066" t="str">
            <v>ASTER RF                SF</v>
          </cell>
          <cell r="C1066">
            <v>0.90186549999999999</v>
          </cell>
          <cell r="D1066">
            <v>1000</v>
          </cell>
          <cell r="E1066" t="str">
            <v>P</v>
          </cell>
        </row>
        <row r="1067">
          <cell r="A1067">
            <v>516111</v>
          </cell>
          <cell r="B1067" t="str">
            <v>ASTER RF                FS</v>
          </cell>
          <cell r="C1067">
            <v>1.0331272</v>
          </cell>
          <cell r="D1067">
            <v>180</v>
          </cell>
          <cell r="E1067" t="str">
            <v>P</v>
          </cell>
        </row>
        <row r="1068">
          <cell r="A1068">
            <v>516123</v>
          </cell>
          <cell r="B1068" t="str">
            <v>ASTER RF       850 KG  CV</v>
          </cell>
          <cell r="C1068">
            <v>1.0210021</v>
          </cell>
          <cell r="D1068">
            <v>850</v>
          </cell>
          <cell r="E1068" t="str">
            <v>P</v>
          </cell>
        </row>
        <row r="1069">
          <cell r="A1069">
            <v>517000</v>
          </cell>
          <cell r="B1069" t="str">
            <v>ASTER S                 SF</v>
          </cell>
          <cell r="C1069">
            <v>1.1113265000000001</v>
          </cell>
          <cell r="D1069">
            <v>1000</v>
          </cell>
          <cell r="E1069" t="str">
            <v>P</v>
          </cell>
        </row>
        <row r="1070">
          <cell r="A1070">
            <v>517011</v>
          </cell>
          <cell r="B1070" t="str">
            <v>ASTER S                 FS</v>
          </cell>
          <cell r="C1070">
            <v>1.2425882000000001</v>
          </cell>
          <cell r="D1070">
            <v>180</v>
          </cell>
          <cell r="E1070" t="str">
            <v>P</v>
          </cell>
        </row>
        <row r="1071">
          <cell r="A1071">
            <v>517040</v>
          </cell>
          <cell r="B1071" t="str">
            <v>ASTER S                 SE</v>
          </cell>
          <cell r="C1071">
            <v>1.3225711</v>
          </cell>
          <cell r="D1071">
            <v>18</v>
          </cell>
          <cell r="E1071" t="str">
            <v>P</v>
          </cell>
        </row>
        <row r="1072">
          <cell r="A1072">
            <v>518000</v>
          </cell>
          <cell r="B1072" t="str">
            <v>ASTER FP                SF</v>
          </cell>
          <cell r="C1072">
            <v>1.3532303999999999</v>
          </cell>
          <cell r="D1072">
            <v>1000</v>
          </cell>
          <cell r="E1072" t="str">
            <v>P</v>
          </cell>
        </row>
        <row r="1073">
          <cell r="A1073">
            <v>518011</v>
          </cell>
          <cell r="B1073" t="str">
            <v>ASTER FP         KG 180 FS</v>
          </cell>
          <cell r="C1073">
            <v>1.4844921</v>
          </cell>
          <cell r="D1073">
            <v>180</v>
          </cell>
          <cell r="E1073" t="str">
            <v>P</v>
          </cell>
        </row>
        <row r="1074">
          <cell r="A1074">
            <v>518040</v>
          </cell>
          <cell r="B1074" t="str">
            <v>ASTER FP          KG 18 SE</v>
          </cell>
          <cell r="C1074">
            <v>1.5644749999999998</v>
          </cell>
          <cell r="D1074">
            <v>18</v>
          </cell>
          <cell r="E1074" t="str">
            <v>P</v>
          </cell>
        </row>
        <row r="1075">
          <cell r="A1075">
            <v>518249</v>
          </cell>
          <cell r="B1075" t="str">
            <v>AGIP AQUAMET AF CA  TAN 25 KG</v>
          </cell>
          <cell r="C1075">
            <v>1.6906894000000001</v>
          </cell>
          <cell r="D1075">
            <v>25</v>
          </cell>
          <cell r="E1075" t="str">
            <v>A</v>
          </cell>
        </row>
        <row r="1076">
          <cell r="A1076">
            <v>518264</v>
          </cell>
          <cell r="B1076" t="str">
            <v>AGIP AQUAMET AF CA  TAN 10 KG</v>
          </cell>
          <cell r="C1076">
            <v>1.8606916</v>
          </cell>
          <cell r="D1076">
            <v>10</v>
          </cell>
          <cell r="E1076" t="str">
            <v>A</v>
          </cell>
        </row>
        <row r="1077">
          <cell r="A1077">
            <v>519000</v>
          </cell>
          <cell r="B1077" t="str">
            <v>ASTER MP                SF</v>
          </cell>
          <cell r="C1077">
            <v>0.99356350000000004</v>
          </cell>
          <cell r="D1077">
            <v>1000</v>
          </cell>
          <cell r="E1077" t="str">
            <v>P</v>
          </cell>
        </row>
        <row r="1078">
          <cell r="A1078">
            <v>519011</v>
          </cell>
          <cell r="B1078" t="str">
            <v>ASTER MP                FS</v>
          </cell>
          <cell r="C1078">
            <v>1.1248252000000001</v>
          </cell>
          <cell r="D1078">
            <v>180</v>
          </cell>
          <cell r="E1078" t="str">
            <v>P</v>
          </cell>
        </row>
        <row r="1079">
          <cell r="A1079">
            <v>519023</v>
          </cell>
          <cell r="B1079" t="str">
            <v>ASTER MP                CV</v>
          </cell>
          <cell r="C1079">
            <v>1.1126399</v>
          </cell>
          <cell r="D1079">
            <v>850</v>
          </cell>
          <cell r="E1079" t="str">
            <v>P</v>
          </cell>
        </row>
        <row r="1080">
          <cell r="A1080">
            <v>520000</v>
          </cell>
          <cell r="B1080" t="str">
            <v>ASTER L                 SF</v>
          </cell>
          <cell r="C1080">
            <v>1.2315418</v>
          </cell>
          <cell r="D1080">
            <v>1000</v>
          </cell>
          <cell r="E1080" t="str">
            <v>P</v>
          </cell>
        </row>
        <row r="1081">
          <cell r="A1081">
            <v>520011</v>
          </cell>
          <cell r="B1081" t="str">
            <v>ASTER L         180 KG  FS</v>
          </cell>
          <cell r="C1081">
            <v>1.3627088999999999</v>
          </cell>
          <cell r="D1081">
            <v>180</v>
          </cell>
          <cell r="E1081" t="str">
            <v>P</v>
          </cell>
        </row>
        <row r="1082">
          <cell r="A1082">
            <v>520500</v>
          </cell>
          <cell r="B1082" t="str">
            <v>FRESIA ESB 10     SF</v>
          </cell>
          <cell r="C1082">
            <v>1.8975047</v>
          </cell>
          <cell r="D1082">
            <v>1000</v>
          </cell>
          <cell r="E1082" t="str">
            <v>P</v>
          </cell>
        </row>
        <row r="1083">
          <cell r="A1083">
            <v>520511</v>
          </cell>
          <cell r="B1083" t="str">
            <v>FRESIA ESB 10    180 KG FS</v>
          </cell>
          <cell r="C1083">
            <v>2.0287663999999999</v>
          </cell>
          <cell r="D1083">
            <v>180</v>
          </cell>
          <cell r="E1083" t="str">
            <v>P</v>
          </cell>
        </row>
        <row r="1084">
          <cell r="A1084">
            <v>520523</v>
          </cell>
          <cell r="B1084" t="str">
            <v>FRESIA ESB 10   850 KG CV</v>
          </cell>
          <cell r="C1084">
            <v>2.0166412999999999</v>
          </cell>
          <cell r="D1084">
            <v>850</v>
          </cell>
          <cell r="E1084" t="str">
            <v>P</v>
          </cell>
        </row>
        <row r="1085">
          <cell r="A1085">
            <v>521000</v>
          </cell>
          <cell r="B1085" t="str">
            <v>ASTER TG                SF</v>
          </cell>
          <cell r="C1085">
            <v>0.98679610000000006</v>
          </cell>
          <cell r="D1085">
            <v>1000</v>
          </cell>
          <cell r="E1085" t="str">
            <v>P</v>
          </cell>
        </row>
        <row r="1086">
          <cell r="A1086">
            <v>521011</v>
          </cell>
          <cell r="B1086" t="str">
            <v>ASTER TG                FS</v>
          </cell>
          <cell r="C1086">
            <v>1.1180578000000001</v>
          </cell>
          <cell r="D1086">
            <v>180</v>
          </cell>
          <cell r="E1086" t="str">
            <v>P</v>
          </cell>
        </row>
        <row r="1087">
          <cell r="A1087">
            <v>521023</v>
          </cell>
          <cell r="B1087" t="str">
            <v>ASTER TG                CV</v>
          </cell>
          <cell r="C1087">
            <v>1.1058725</v>
          </cell>
          <cell r="D1087">
            <v>850</v>
          </cell>
          <cell r="E1087" t="str">
            <v>P</v>
          </cell>
        </row>
        <row r="1088">
          <cell r="A1088">
            <v>521040</v>
          </cell>
          <cell r="B1088" t="str">
            <v>ASTER TG                SE</v>
          </cell>
          <cell r="C1088">
            <v>1.1980407</v>
          </cell>
          <cell r="D1088">
            <v>18</v>
          </cell>
          <cell r="E1088" t="str">
            <v>P</v>
          </cell>
        </row>
        <row r="1089">
          <cell r="A1089">
            <v>521300</v>
          </cell>
          <cell r="B1089" t="str">
            <v>FRESIA ESB 25     SF</v>
          </cell>
          <cell r="C1089">
            <v>1.8816377</v>
          </cell>
          <cell r="D1089">
            <v>1000</v>
          </cell>
          <cell r="E1089" t="str">
            <v>P</v>
          </cell>
        </row>
        <row r="1090">
          <cell r="A1090">
            <v>521311</v>
          </cell>
          <cell r="B1090" t="str">
            <v>FRESIA ESB 25    180 KG FS</v>
          </cell>
          <cell r="C1090">
            <v>2.0128993999999998</v>
          </cell>
          <cell r="D1090">
            <v>180</v>
          </cell>
          <cell r="E1090" t="str">
            <v>P</v>
          </cell>
        </row>
        <row r="1091">
          <cell r="A1091">
            <v>521323</v>
          </cell>
          <cell r="B1091" t="str">
            <v>FRESIA ESB 25   850 KG CV</v>
          </cell>
          <cell r="C1091">
            <v>2.0007742999999998</v>
          </cell>
          <cell r="D1091">
            <v>850</v>
          </cell>
          <cell r="E1091" t="str">
            <v>P</v>
          </cell>
        </row>
        <row r="1092">
          <cell r="A1092">
            <v>522000</v>
          </cell>
          <cell r="B1092" t="str">
            <v>ASTER M                 SF</v>
          </cell>
          <cell r="C1092">
            <v>1.1838274</v>
          </cell>
          <cell r="D1092">
            <v>1000</v>
          </cell>
          <cell r="E1092" t="str">
            <v>P</v>
          </cell>
        </row>
        <row r="1093">
          <cell r="A1093">
            <v>522011</v>
          </cell>
          <cell r="B1093" t="str">
            <v>ASTER M          KG 180 FS</v>
          </cell>
          <cell r="C1093">
            <v>1.3150891</v>
          </cell>
          <cell r="D1093">
            <v>180</v>
          </cell>
          <cell r="E1093" t="str">
            <v>P</v>
          </cell>
        </row>
        <row r="1094">
          <cell r="A1094">
            <v>522040</v>
          </cell>
          <cell r="B1094" t="str">
            <v>ASTER M                 SE</v>
          </cell>
          <cell r="C1094">
            <v>1.3950719999999999</v>
          </cell>
          <cell r="D1094">
            <v>18</v>
          </cell>
          <cell r="E1094" t="str">
            <v>P</v>
          </cell>
        </row>
        <row r="1095">
          <cell r="A1095">
            <v>522511</v>
          </cell>
          <cell r="B1095" t="str">
            <v>AGIP SOLARIA 32  KG 180 FS</v>
          </cell>
          <cell r="C1095">
            <v>1.0278919</v>
          </cell>
          <cell r="D1095">
            <v>180</v>
          </cell>
          <cell r="E1095" t="str">
            <v>A</v>
          </cell>
        </row>
        <row r="1096">
          <cell r="A1096">
            <v>522600</v>
          </cell>
          <cell r="B1096" t="str">
            <v>FAGUS 120      SF</v>
          </cell>
          <cell r="C1096">
            <v>0.964472</v>
          </cell>
          <cell r="D1096">
            <v>1000</v>
          </cell>
          <cell r="E1096" t="str">
            <v>P</v>
          </cell>
        </row>
        <row r="1097">
          <cell r="A1097">
            <v>522611</v>
          </cell>
          <cell r="B1097" t="str">
            <v>FAGUS 120 180 KG FS</v>
          </cell>
          <cell r="C1097">
            <v>1.0957337</v>
          </cell>
          <cell r="D1097">
            <v>180</v>
          </cell>
          <cell r="E1097" t="str">
            <v>P</v>
          </cell>
        </row>
        <row r="1098">
          <cell r="A1098">
            <v>522700</v>
          </cell>
          <cell r="B1098" t="str">
            <v>AGIP SPRAY OIL P 15     KG</v>
          </cell>
          <cell r="C1098">
            <v>1.1453314999999999</v>
          </cell>
          <cell r="D1098">
            <v>1000</v>
          </cell>
          <cell r="E1098" t="str">
            <v>A</v>
          </cell>
        </row>
        <row r="1099">
          <cell r="A1099">
            <v>522800</v>
          </cell>
          <cell r="B1099" t="str">
            <v>CODIUM L 100          SF</v>
          </cell>
          <cell r="C1099">
            <v>0.85533150000000002</v>
          </cell>
          <cell r="D1099">
            <v>1000</v>
          </cell>
          <cell r="E1099" t="str">
            <v>A</v>
          </cell>
        </row>
        <row r="1100">
          <cell r="A1100">
            <v>522811</v>
          </cell>
          <cell r="B1100" t="str">
            <v>CODIUM L  100        KG 180 FS</v>
          </cell>
          <cell r="C1100">
            <v>1.6341631999999999</v>
          </cell>
          <cell r="D1100">
            <v>180</v>
          </cell>
          <cell r="E1100" t="str">
            <v>A</v>
          </cell>
        </row>
        <row r="1101">
          <cell r="A1101">
            <v>522900</v>
          </cell>
          <cell r="B1101" t="str">
            <v>CODIUM L 46       SF</v>
          </cell>
          <cell r="C1101">
            <v>0.8106715000000001</v>
          </cell>
          <cell r="D1101">
            <v>1000</v>
          </cell>
          <cell r="E1101" t="str">
            <v>A</v>
          </cell>
        </row>
        <row r="1102">
          <cell r="A1102">
            <v>522911</v>
          </cell>
          <cell r="B1102" t="str">
            <v>CODIUM L 46         180 KG FS</v>
          </cell>
          <cell r="C1102">
            <v>1.5274295</v>
          </cell>
          <cell r="D1102">
            <v>180</v>
          </cell>
          <cell r="E1102" t="str">
            <v>A</v>
          </cell>
        </row>
        <row r="1103">
          <cell r="A1103">
            <v>522940</v>
          </cell>
          <cell r="B1103" t="str">
            <v>CODIUM L 46       18 KG SE</v>
          </cell>
          <cell r="C1103">
            <v>1.6724834</v>
          </cell>
          <cell r="D1103">
            <v>18</v>
          </cell>
          <cell r="E1103" t="str">
            <v>A</v>
          </cell>
        </row>
        <row r="1104">
          <cell r="A1104">
            <v>523000</v>
          </cell>
          <cell r="B1104" t="str">
            <v>CODIUM L 15       SF</v>
          </cell>
          <cell r="C1104">
            <v>0.73579150000000004</v>
          </cell>
          <cell r="D1104">
            <v>1000</v>
          </cell>
          <cell r="E1104" t="str">
            <v>A</v>
          </cell>
        </row>
        <row r="1105">
          <cell r="A1105">
            <v>523011</v>
          </cell>
          <cell r="B1105" t="str">
            <v>CODIUM L 15         180 KG FS</v>
          </cell>
          <cell r="C1105">
            <v>1.3432740000000001</v>
          </cell>
          <cell r="D1105">
            <v>180</v>
          </cell>
          <cell r="E1105" t="str">
            <v>A</v>
          </cell>
        </row>
        <row r="1106">
          <cell r="A1106">
            <v>523040</v>
          </cell>
          <cell r="B1106" t="str">
            <v>CODIUM L 15      18 KG SE</v>
          </cell>
          <cell r="C1106">
            <v>1.4871696000000001</v>
          </cell>
          <cell r="D1106">
            <v>18</v>
          </cell>
          <cell r="E1106" t="str">
            <v>A</v>
          </cell>
        </row>
        <row r="1107">
          <cell r="A1107">
            <v>523100</v>
          </cell>
          <cell r="B1107" t="str">
            <v>CODIUM LS 32       SF</v>
          </cell>
          <cell r="C1107">
            <v>0.97078150000000007</v>
          </cell>
          <cell r="D1107">
            <v>1000</v>
          </cell>
          <cell r="E1107" t="str">
            <v>A</v>
          </cell>
        </row>
        <row r="1108">
          <cell r="A1108">
            <v>523111</v>
          </cell>
          <cell r="B1108" t="str">
            <v>CODIUM LS 32    KG 180 FS</v>
          </cell>
          <cell r="C1108">
            <v>1.7569416</v>
          </cell>
          <cell r="D1108">
            <v>180</v>
          </cell>
          <cell r="E1108" t="str">
            <v>A</v>
          </cell>
        </row>
        <row r="1109">
          <cell r="A1109">
            <v>523400</v>
          </cell>
          <cell r="B1109" t="str">
            <v>ALNUS PF 610    SF</v>
          </cell>
          <cell r="C1109">
            <v>1.2959944000000001</v>
          </cell>
          <cell r="D1109">
            <v>1000</v>
          </cell>
          <cell r="E1109" t="str">
            <v>P</v>
          </cell>
        </row>
        <row r="1110">
          <cell r="A1110">
            <v>523411</v>
          </cell>
          <cell r="B1110" t="str">
            <v>ALNUS PF 610   KG 180 FS</v>
          </cell>
          <cell r="C1110">
            <v>1.4272561000000001</v>
          </cell>
          <cell r="D1110">
            <v>180</v>
          </cell>
          <cell r="E1110" t="str">
            <v>P</v>
          </cell>
        </row>
        <row r="1111">
          <cell r="A1111">
            <v>523500</v>
          </cell>
          <cell r="B1111" t="str">
            <v>ALNUS PF 612      SF</v>
          </cell>
          <cell r="C1111">
            <v>1.5983259000000001</v>
          </cell>
          <cell r="D1111">
            <v>1000</v>
          </cell>
          <cell r="E1111" t="str">
            <v>P</v>
          </cell>
        </row>
        <row r="1112">
          <cell r="A1112">
            <v>523511</v>
          </cell>
          <cell r="B1112" t="str">
            <v>ALNUS PF 612   180 KG  FS</v>
          </cell>
          <cell r="C1112">
            <v>1.7295876000000001</v>
          </cell>
          <cell r="D1112">
            <v>180</v>
          </cell>
          <cell r="E1112" t="str">
            <v>P</v>
          </cell>
        </row>
        <row r="1113">
          <cell r="A1113">
            <v>523600</v>
          </cell>
          <cell r="B1113" t="str">
            <v>HYDRAULIC OIL AST 32    SF</v>
          </cell>
          <cell r="C1113">
            <v>1.0270024</v>
          </cell>
          <cell r="D1113">
            <v>1000</v>
          </cell>
          <cell r="E1113" t="str">
            <v>P</v>
          </cell>
        </row>
        <row r="1114">
          <cell r="A1114">
            <v>523623</v>
          </cell>
          <cell r="B1114" t="str">
            <v>HYDRAULIC OIL AST 32  KG.850</v>
          </cell>
          <cell r="C1114">
            <v>1.1460788</v>
          </cell>
          <cell r="D1114">
            <v>850</v>
          </cell>
          <cell r="E1114" t="str">
            <v>P</v>
          </cell>
        </row>
        <row r="1115">
          <cell r="A1115">
            <v>523700</v>
          </cell>
          <cell r="B1115" t="str">
            <v>HYDRAULIC OIL TNX 46    SF</v>
          </cell>
          <cell r="C1115">
            <v>1.0773193999999999</v>
          </cell>
          <cell r="D1115">
            <v>1000</v>
          </cell>
          <cell r="E1115" t="str">
            <v>P</v>
          </cell>
        </row>
        <row r="1116">
          <cell r="A1116">
            <v>523723</v>
          </cell>
          <cell r="B1116" t="str">
            <v>HYDRAULIC OIL TNX 46  KG.850</v>
          </cell>
          <cell r="C1116">
            <v>1.1963957999999999</v>
          </cell>
          <cell r="D1116">
            <v>850</v>
          </cell>
          <cell r="E1116" t="str">
            <v>P</v>
          </cell>
        </row>
        <row r="1117">
          <cell r="A1117">
            <v>523800</v>
          </cell>
          <cell r="B1117" t="str">
            <v>HYDROIL GF 32           SF</v>
          </cell>
          <cell r="C1117">
            <v>0.77447390000000005</v>
          </cell>
          <cell r="D1117">
            <v>1000</v>
          </cell>
          <cell r="E1117" t="str">
            <v>P</v>
          </cell>
        </row>
        <row r="1118">
          <cell r="A1118">
            <v>523811</v>
          </cell>
          <cell r="B1118" t="str">
            <v>HYDROIL GF 32    180 KG FS</v>
          </cell>
          <cell r="C1118">
            <v>0.90573560000000009</v>
          </cell>
          <cell r="D1118">
            <v>180</v>
          </cell>
          <cell r="E1118" t="str">
            <v>P</v>
          </cell>
        </row>
        <row r="1119">
          <cell r="A1119">
            <v>523823</v>
          </cell>
          <cell r="B1119" t="str">
            <v>HYDROIL GF 32      850 KG CV</v>
          </cell>
          <cell r="C1119">
            <v>0.89361050000000009</v>
          </cell>
          <cell r="D1119">
            <v>850</v>
          </cell>
          <cell r="E1119" t="str">
            <v>P</v>
          </cell>
        </row>
        <row r="1120">
          <cell r="A1120">
            <v>523830</v>
          </cell>
          <cell r="B1120" t="str">
            <v>HYDROIL GF 32    48 KG  FS</v>
          </cell>
          <cell r="C1120">
            <v>1.0146366</v>
          </cell>
          <cell r="D1120">
            <v>48</v>
          </cell>
          <cell r="E1120" t="str">
            <v>P</v>
          </cell>
        </row>
        <row r="1121">
          <cell r="A1121">
            <v>523840</v>
          </cell>
          <cell r="B1121" t="str">
            <v>HYDROIL GF 32    18 KG  SE</v>
          </cell>
          <cell r="C1121">
            <v>0.97682559999999996</v>
          </cell>
          <cell r="D1121">
            <v>18</v>
          </cell>
          <cell r="E1121" t="str">
            <v>P</v>
          </cell>
        </row>
        <row r="1122">
          <cell r="A1122">
            <v>523900</v>
          </cell>
          <cell r="B1122" t="str">
            <v>HYDROIL GF 46           SF</v>
          </cell>
          <cell r="C1122">
            <v>0.81548050000000005</v>
          </cell>
          <cell r="D1122">
            <v>1000</v>
          </cell>
          <cell r="E1122" t="str">
            <v>P</v>
          </cell>
        </row>
        <row r="1123">
          <cell r="A1123">
            <v>523911</v>
          </cell>
          <cell r="B1123" t="str">
            <v>HYDROIL GF 46    180 KG FS</v>
          </cell>
          <cell r="C1123">
            <v>0.94664760000000003</v>
          </cell>
          <cell r="D1123">
            <v>180</v>
          </cell>
          <cell r="E1123" t="str">
            <v>P</v>
          </cell>
        </row>
        <row r="1124">
          <cell r="A1124">
            <v>523923</v>
          </cell>
          <cell r="B1124" t="str">
            <v>HYDROIL GF 46    850 KG CV</v>
          </cell>
          <cell r="C1124">
            <v>0.93461710000000009</v>
          </cell>
          <cell r="D1124">
            <v>850</v>
          </cell>
          <cell r="E1124" t="str">
            <v>P</v>
          </cell>
        </row>
        <row r="1125">
          <cell r="A1125">
            <v>523930</v>
          </cell>
          <cell r="B1125" t="str">
            <v>HYDROIL GF 46    48 KG  FS</v>
          </cell>
          <cell r="C1125">
            <v>1.0556432</v>
          </cell>
          <cell r="D1125">
            <v>48</v>
          </cell>
          <cell r="E1125" t="str">
            <v>P</v>
          </cell>
        </row>
        <row r="1126">
          <cell r="A1126">
            <v>523940</v>
          </cell>
          <cell r="B1126" t="str">
            <v>HYDROIL GF 46    18 KG  SE</v>
          </cell>
          <cell r="C1126">
            <v>1.0178322</v>
          </cell>
          <cell r="D1126">
            <v>18</v>
          </cell>
          <cell r="E1126" t="str">
            <v>P</v>
          </cell>
        </row>
        <row r="1127">
          <cell r="A1127">
            <v>524000</v>
          </cell>
          <cell r="B1127" t="str">
            <v>HYDROIL GF 68           SF</v>
          </cell>
          <cell r="C1127">
            <v>0.78901060000000001</v>
          </cell>
          <cell r="D1127">
            <v>1000</v>
          </cell>
          <cell r="E1127" t="str">
            <v>P</v>
          </cell>
        </row>
        <row r="1128">
          <cell r="A1128">
            <v>524011</v>
          </cell>
          <cell r="B1128" t="str">
            <v>HYDROIL GF 68    180 KG FS</v>
          </cell>
          <cell r="C1128">
            <v>0.92027230000000004</v>
          </cell>
          <cell r="D1128">
            <v>180</v>
          </cell>
          <cell r="E1128" t="str">
            <v>P</v>
          </cell>
        </row>
        <row r="1129">
          <cell r="A1129">
            <v>524023</v>
          </cell>
          <cell r="B1129" t="str">
            <v>HYDROIL GF 68    850 KG CV</v>
          </cell>
          <cell r="C1129">
            <v>0.90814720000000004</v>
          </cell>
          <cell r="D1129">
            <v>850</v>
          </cell>
          <cell r="E1129" t="str">
            <v>P</v>
          </cell>
        </row>
        <row r="1130">
          <cell r="A1130">
            <v>524030</v>
          </cell>
          <cell r="B1130" t="str">
            <v>HYDROIL GF 68    48 KG  FS</v>
          </cell>
          <cell r="C1130">
            <v>1.0291733000000001</v>
          </cell>
          <cell r="D1130">
            <v>48</v>
          </cell>
          <cell r="E1130" t="str">
            <v>P</v>
          </cell>
        </row>
        <row r="1131">
          <cell r="A1131">
            <v>524040</v>
          </cell>
          <cell r="B1131" t="str">
            <v>HYDROIL GF 68    18 KG  SE</v>
          </cell>
          <cell r="C1131">
            <v>0.99136230000000003</v>
          </cell>
          <cell r="D1131">
            <v>18</v>
          </cell>
          <cell r="E1131" t="str">
            <v>P</v>
          </cell>
        </row>
        <row r="1132">
          <cell r="A1132">
            <v>524100</v>
          </cell>
          <cell r="B1132" t="str">
            <v>ROLLING AST 2      SF</v>
          </cell>
          <cell r="C1132">
            <v>1.3464632000000001</v>
          </cell>
          <cell r="D1132">
            <v>1000</v>
          </cell>
          <cell r="E1132" t="str">
            <v>P</v>
          </cell>
        </row>
        <row r="1133">
          <cell r="A1133">
            <v>524123</v>
          </cell>
          <cell r="B1133" t="str">
            <v>ROLLING AST 2    830 KG CV</v>
          </cell>
          <cell r="C1133">
            <v>1.4674062999999999</v>
          </cell>
          <cell r="D1133">
            <v>850</v>
          </cell>
          <cell r="E1133" t="str">
            <v>P</v>
          </cell>
        </row>
        <row r="1134">
          <cell r="A1134">
            <v>524200</v>
          </cell>
          <cell r="B1134" t="str">
            <v>AGIP SHOCK ABSORBER 503  SF</v>
          </cell>
          <cell r="C1134">
            <v>1.8209527000000001</v>
          </cell>
          <cell r="D1134">
            <v>1000</v>
          </cell>
          <cell r="E1134" t="str">
            <v>P</v>
          </cell>
        </row>
        <row r="1135">
          <cell r="A1135">
            <v>524212</v>
          </cell>
          <cell r="B1135" t="str">
            <v>AGIP SHOCK ABSORBER 503   KG.170</v>
          </cell>
          <cell r="C1135">
            <v>1.9574147000000002</v>
          </cell>
          <cell r="D1135">
            <v>170</v>
          </cell>
          <cell r="E1135" t="str">
            <v>P</v>
          </cell>
        </row>
        <row r="1136">
          <cell r="A1136">
            <v>524300</v>
          </cell>
          <cell r="B1136" t="str">
            <v>AGIP TRAFILA 605  SF</v>
          </cell>
          <cell r="C1136">
            <v>1.0415015999999999</v>
          </cell>
          <cell r="D1136">
            <v>1000</v>
          </cell>
          <cell r="E1136" t="str">
            <v>P</v>
          </cell>
        </row>
        <row r="1137">
          <cell r="A1137">
            <v>524311</v>
          </cell>
          <cell r="B1137" t="str">
            <v>AGIP TRAFILA 605    FS</v>
          </cell>
          <cell r="C1137">
            <v>1.1727633</v>
          </cell>
          <cell r="D1137">
            <v>180</v>
          </cell>
          <cell r="E1137" t="str">
            <v>P</v>
          </cell>
        </row>
        <row r="1138">
          <cell r="A1138">
            <v>524400</v>
          </cell>
          <cell r="B1138" t="str">
            <v>AGIP TRAFILA 607</v>
          </cell>
          <cell r="C1138">
            <v>0.92448620000000004</v>
          </cell>
          <cell r="D1138">
            <v>1000</v>
          </cell>
          <cell r="E1138" t="str">
            <v>P</v>
          </cell>
        </row>
        <row r="1139">
          <cell r="A1139">
            <v>524411</v>
          </cell>
          <cell r="B1139" t="str">
            <v>AGIP TRAFILA 607        FS</v>
          </cell>
          <cell r="C1139">
            <v>1.0557479000000001</v>
          </cell>
          <cell r="D1139">
            <v>180</v>
          </cell>
          <cell r="E1139" t="str">
            <v>P</v>
          </cell>
        </row>
        <row r="1140">
          <cell r="A1140">
            <v>524600</v>
          </cell>
          <cell r="B1140" t="str">
            <v>TELIUM VSF 320</v>
          </cell>
          <cell r="C1140">
            <v>2.4437214999999997</v>
          </cell>
          <cell r="D1140">
            <v>1000</v>
          </cell>
          <cell r="E1140" t="str">
            <v>P</v>
          </cell>
        </row>
        <row r="1141">
          <cell r="A1141">
            <v>524611</v>
          </cell>
          <cell r="B1141" t="str">
            <v>TELIUM VSF 320     FS</v>
          </cell>
          <cell r="C1141">
            <v>2.5749831999999997</v>
          </cell>
          <cell r="D1141">
            <v>180</v>
          </cell>
          <cell r="E1141" t="str">
            <v>P</v>
          </cell>
        </row>
        <row r="1142">
          <cell r="A1142">
            <v>524623</v>
          </cell>
          <cell r="B1142" t="str">
            <v>TELIUM VSF 320    850 KG  CV</v>
          </cell>
          <cell r="C1142">
            <v>2.5628580999999997</v>
          </cell>
          <cell r="D1142">
            <v>850</v>
          </cell>
          <cell r="E1142" t="str">
            <v>P</v>
          </cell>
        </row>
        <row r="1143">
          <cell r="A1143">
            <v>524640</v>
          </cell>
          <cell r="B1143" t="str">
            <v>TELIUM VSF 320     18 KG  SE</v>
          </cell>
          <cell r="C1143">
            <v>2.6549660999999998</v>
          </cell>
          <cell r="D1143">
            <v>18</v>
          </cell>
          <cell r="E1143" t="str">
            <v>P</v>
          </cell>
        </row>
        <row r="1144">
          <cell r="A1144">
            <v>524700</v>
          </cell>
          <cell r="B1144" t="str">
            <v>CALIBRATION FLUID   SF</v>
          </cell>
          <cell r="C1144">
            <v>1.0234045000000001</v>
          </cell>
          <cell r="D1144" t="e">
            <v>#N/A</v>
          </cell>
          <cell r="E1144" t="e">
            <v>#N/A</v>
          </cell>
        </row>
        <row r="1145">
          <cell r="A1145">
            <v>524712</v>
          </cell>
          <cell r="B1145" t="str">
            <v>CALIBRATION FLUID    KG.170 FS</v>
          </cell>
          <cell r="C1145">
            <v>1.1602247000000001</v>
          </cell>
          <cell r="D1145" t="e">
            <v>#N/A</v>
          </cell>
          <cell r="E1145" t="e">
            <v>#N/A</v>
          </cell>
        </row>
        <row r="1146">
          <cell r="A1146">
            <v>524742</v>
          </cell>
          <cell r="B1146" t="str">
            <v>CALIBRATION FLUID KG.16 SE</v>
          </cell>
          <cell r="C1146">
            <v>1.2566291000000001</v>
          </cell>
          <cell r="D1146" t="e">
            <v>#N/A</v>
          </cell>
          <cell r="E1146" t="e">
            <v>#N/A</v>
          </cell>
        </row>
        <row r="1147">
          <cell r="A1147">
            <v>524800</v>
          </cell>
          <cell r="B1147" t="str">
            <v>GREASE CT 0  SF</v>
          </cell>
          <cell r="C1147">
            <v>1.0192509000000001</v>
          </cell>
          <cell r="D1147">
            <v>1000</v>
          </cell>
          <cell r="E1147" t="str">
            <v>P</v>
          </cell>
        </row>
        <row r="1148">
          <cell r="A1148">
            <v>524825</v>
          </cell>
          <cell r="B1148" t="str">
            <v>GREASE CT 0  KG 180</v>
          </cell>
          <cell r="C1148">
            <v>1.2176095</v>
          </cell>
          <cell r="D1148">
            <v>180</v>
          </cell>
          <cell r="E1148" t="str">
            <v>P</v>
          </cell>
        </row>
        <row r="1149">
          <cell r="A1149">
            <v>524854</v>
          </cell>
          <cell r="B1149" t="str">
            <v>GREASE CT 0   18 KG  SE</v>
          </cell>
          <cell r="C1149">
            <v>1.2470553</v>
          </cell>
          <cell r="D1149">
            <v>18</v>
          </cell>
          <cell r="E1149" t="str">
            <v>P</v>
          </cell>
        </row>
        <row r="1150">
          <cell r="A1150">
            <v>524900</v>
          </cell>
          <cell r="B1150" t="str">
            <v>SILIS GREASE HTL 1   SF</v>
          </cell>
          <cell r="C1150">
            <v>1.2708455999999999</v>
          </cell>
          <cell r="D1150">
            <v>1000</v>
          </cell>
          <cell r="E1150" t="str">
            <v>P</v>
          </cell>
        </row>
        <row r="1151">
          <cell r="A1151">
            <v>524925</v>
          </cell>
          <cell r="B1151" t="str">
            <v>SILIS GREASE HTL 1 KG.180</v>
          </cell>
          <cell r="C1151">
            <v>1.3982402999999999</v>
          </cell>
          <cell r="D1151">
            <v>180</v>
          </cell>
          <cell r="E1151" t="str">
            <v>P</v>
          </cell>
        </row>
        <row r="1152">
          <cell r="A1152">
            <v>524954</v>
          </cell>
          <cell r="B1152" t="str">
            <v>SILIS GREASE HTL 1 KG.18</v>
          </cell>
          <cell r="C1152">
            <v>1.49865</v>
          </cell>
          <cell r="D1152">
            <v>18</v>
          </cell>
          <cell r="E1152" t="str">
            <v>P</v>
          </cell>
        </row>
        <row r="1153">
          <cell r="A1153">
            <v>525000</v>
          </cell>
          <cell r="B1153" t="str">
            <v>LITIO GREASE 475  SF</v>
          </cell>
          <cell r="C1153">
            <v>1.2038636</v>
          </cell>
          <cell r="D1153">
            <v>1000</v>
          </cell>
          <cell r="E1153" t="str">
            <v>P</v>
          </cell>
        </row>
        <row r="1154">
          <cell r="A1154">
            <v>525025</v>
          </cell>
          <cell r="B1154" t="str">
            <v>LITIO GREASE 475  KG.180</v>
          </cell>
          <cell r="C1154">
            <v>1.4022222000000002</v>
          </cell>
          <cell r="D1154">
            <v>180</v>
          </cell>
          <cell r="E1154" t="str">
            <v>P</v>
          </cell>
        </row>
        <row r="1155">
          <cell r="A1155">
            <v>525054</v>
          </cell>
          <cell r="B1155" t="str">
            <v>LITIO GREASE 475  SE</v>
          </cell>
          <cell r="C1155">
            <v>1.4316680000000002</v>
          </cell>
          <cell r="D1155">
            <v>18</v>
          </cell>
          <cell r="E1155" t="str">
            <v>P</v>
          </cell>
        </row>
        <row r="1156">
          <cell r="A1156">
            <v>525900</v>
          </cell>
          <cell r="B1156" t="str">
            <v>AGIP SAPIS 425 SAE 40</v>
          </cell>
          <cell r="C1156">
            <v>1.1365080000000001</v>
          </cell>
          <cell r="D1156">
            <v>1000</v>
          </cell>
          <cell r="E1156" t="str">
            <v>P</v>
          </cell>
        </row>
        <row r="1157">
          <cell r="A1157">
            <v>526200</v>
          </cell>
          <cell r="B1157" t="str">
            <v>CLADIUM FS 30           SF</v>
          </cell>
          <cell r="C1157">
            <v>1.0102816999999999</v>
          </cell>
          <cell r="D1157">
            <v>1000</v>
          </cell>
          <cell r="E1157" t="str">
            <v>P</v>
          </cell>
        </row>
        <row r="1158">
          <cell r="A1158">
            <v>526211</v>
          </cell>
          <cell r="B1158" t="str">
            <v>CLADIUM FS 30    180 KG FS</v>
          </cell>
          <cell r="C1158">
            <v>1.1414488</v>
          </cell>
          <cell r="D1158">
            <v>180</v>
          </cell>
          <cell r="E1158" t="str">
            <v>P</v>
          </cell>
        </row>
        <row r="1159">
          <cell r="A1159">
            <v>526300</v>
          </cell>
          <cell r="B1159" t="str">
            <v>CLADIUM FS 40           SF</v>
          </cell>
          <cell r="C1159">
            <v>1.0165871</v>
          </cell>
          <cell r="D1159">
            <v>1000</v>
          </cell>
          <cell r="E1159" t="str">
            <v>P</v>
          </cell>
        </row>
        <row r="1160">
          <cell r="A1160">
            <v>526311</v>
          </cell>
          <cell r="B1160" t="str">
            <v>CLADIUM FS 40    180 KG FS</v>
          </cell>
          <cell r="C1160">
            <v>1.1477542000000001</v>
          </cell>
          <cell r="D1160">
            <v>180</v>
          </cell>
          <cell r="E1160" t="str">
            <v>P</v>
          </cell>
        </row>
        <row r="1161">
          <cell r="A1161">
            <v>526400</v>
          </cell>
          <cell r="B1161" t="str">
            <v>SAPIS 415               SF</v>
          </cell>
          <cell r="C1161">
            <v>1.0835154</v>
          </cell>
          <cell r="D1161">
            <v>1000</v>
          </cell>
          <cell r="E1161" t="str">
            <v>P</v>
          </cell>
        </row>
        <row r="1162">
          <cell r="A1162">
            <v>526500</v>
          </cell>
          <cell r="B1162" t="str">
            <v>ACER 680                SF</v>
          </cell>
          <cell r="C1162">
            <v>0.92641560000000001</v>
          </cell>
          <cell r="D1162">
            <v>1000</v>
          </cell>
          <cell r="E1162" t="str">
            <v>P</v>
          </cell>
        </row>
        <row r="1163">
          <cell r="A1163">
            <v>526511</v>
          </cell>
          <cell r="B1163" t="str">
            <v>ACER 680         180 KG FS</v>
          </cell>
          <cell r="C1163">
            <v>1.0575827</v>
          </cell>
          <cell r="D1163">
            <v>180</v>
          </cell>
          <cell r="E1163" t="str">
            <v>P</v>
          </cell>
        </row>
        <row r="1164">
          <cell r="A1164">
            <v>526523</v>
          </cell>
          <cell r="B1164" t="str">
            <v>ACER 680         850 KG FS</v>
          </cell>
          <cell r="C1164">
            <v>1.0455521999999999</v>
          </cell>
          <cell r="D1164">
            <v>850</v>
          </cell>
          <cell r="E1164" t="str">
            <v>P</v>
          </cell>
        </row>
        <row r="1165">
          <cell r="A1165">
            <v>526700</v>
          </cell>
          <cell r="B1165" t="str">
            <v>S.DIESEL15W/40          SF</v>
          </cell>
          <cell r="C1165">
            <v>0.97769989999999996</v>
          </cell>
          <cell r="D1165">
            <v>1000</v>
          </cell>
          <cell r="E1165" t="str">
            <v>P</v>
          </cell>
        </row>
        <row r="1166">
          <cell r="A1166">
            <v>526711</v>
          </cell>
          <cell r="B1166" t="str">
            <v>S.DIESEL 15W/40  180 KG FS</v>
          </cell>
          <cell r="C1166">
            <v>1.108867</v>
          </cell>
          <cell r="D1166">
            <v>180</v>
          </cell>
          <cell r="E1166" t="str">
            <v>P</v>
          </cell>
        </row>
        <row r="1167">
          <cell r="A1167">
            <v>526723</v>
          </cell>
          <cell r="B1167" t="str">
            <v>S.DIESEL 15W/40  850 KG CV</v>
          </cell>
          <cell r="C1167">
            <v>1.0968365</v>
          </cell>
          <cell r="D1167">
            <v>850</v>
          </cell>
          <cell r="E1167" t="str">
            <v>P</v>
          </cell>
        </row>
        <row r="1168">
          <cell r="A1168">
            <v>526730</v>
          </cell>
          <cell r="B1168" t="str">
            <v>SUP.DIESEL Multigrade 15W/40   48 KG FT</v>
          </cell>
          <cell r="C1168">
            <v>1.2178625999999999</v>
          </cell>
          <cell r="D1168">
            <v>48</v>
          </cell>
          <cell r="E1168" t="str">
            <v>P</v>
          </cell>
        </row>
        <row r="1169">
          <cell r="A1169">
            <v>526740</v>
          </cell>
          <cell r="B1169" t="str">
            <v>S.DIESEL 15W/40   18 KG SE</v>
          </cell>
          <cell r="C1169">
            <v>1.1800516000000001</v>
          </cell>
          <cell r="D1169">
            <v>18</v>
          </cell>
          <cell r="E1169" t="str">
            <v>P</v>
          </cell>
        </row>
        <row r="1170">
          <cell r="A1170">
            <v>526791</v>
          </cell>
          <cell r="B1170" t="str">
            <v>SUPER DIESEL MULTIGR. 15W/40 12X1 LT TA</v>
          </cell>
          <cell r="C1170">
            <v>1.301461</v>
          </cell>
          <cell r="D1170">
            <v>10.535</v>
          </cell>
          <cell r="E1170" t="str">
            <v>P</v>
          </cell>
        </row>
        <row r="1171">
          <cell r="A1171">
            <v>526792</v>
          </cell>
          <cell r="B1171" t="str">
            <v>SUP.DIESEL MULTIGR.15W/40  6X4 LT  PET</v>
          </cell>
          <cell r="C1171">
            <v>1.2554656</v>
          </cell>
          <cell r="D1171">
            <v>21.07</v>
          </cell>
          <cell r="E1171" t="str">
            <v>P</v>
          </cell>
        </row>
        <row r="1172">
          <cell r="A1172">
            <v>527000</v>
          </cell>
          <cell r="B1172" t="str">
            <v>ALNUS SSC 608           SF</v>
          </cell>
          <cell r="C1172">
            <v>1.4146614</v>
          </cell>
          <cell r="D1172">
            <v>1000</v>
          </cell>
          <cell r="E1172" t="str">
            <v>P</v>
          </cell>
        </row>
        <row r="1173">
          <cell r="A1173">
            <v>527011</v>
          </cell>
          <cell r="B1173" t="str">
            <v>ALNUS SSC 608   FS</v>
          </cell>
          <cell r="C1173">
            <v>1.5459231</v>
          </cell>
          <cell r="D1173">
            <v>180</v>
          </cell>
          <cell r="E1173" t="str">
            <v>P</v>
          </cell>
        </row>
        <row r="1174">
          <cell r="A1174">
            <v>527023</v>
          </cell>
          <cell r="B1174" t="str">
            <v>ALNUS SSC 608   850 KG CV</v>
          </cell>
          <cell r="C1174">
            <v>1.5336661</v>
          </cell>
          <cell r="D1174">
            <v>850</v>
          </cell>
          <cell r="E1174" t="str">
            <v>P</v>
          </cell>
        </row>
        <row r="1175">
          <cell r="A1175">
            <v>527040</v>
          </cell>
          <cell r="B1175" t="str">
            <v>ALNUS SSC 608     KG 18 SE</v>
          </cell>
          <cell r="C1175">
            <v>1.6259059999999999</v>
          </cell>
          <cell r="D1175">
            <v>18</v>
          </cell>
          <cell r="E1175" t="str">
            <v>P</v>
          </cell>
        </row>
        <row r="1176">
          <cell r="A1176">
            <v>527100</v>
          </cell>
          <cell r="B1176" t="str">
            <v>ROLLING TNX         SF</v>
          </cell>
          <cell r="C1176">
            <v>0.84683180000000002</v>
          </cell>
          <cell r="D1176">
            <v>1000</v>
          </cell>
          <cell r="E1176" t="str">
            <v>P</v>
          </cell>
        </row>
        <row r="1177">
          <cell r="A1177">
            <v>527123</v>
          </cell>
          <cell r="B1177" t="str">
            <v>ROLLING TNX        KG.850</v>
          </cell>
          <cell r="C1177">
            <v>0.96590819999999999</v>
          </cell>
          <cell r="D1177">
            <v>850</v>
          </cell>
          <cell r="E1177" t="str">
            <v>P</v>
          </cell>
        </row>
        <row r="1178">
          <cell r="A1178">
            <v>528000</v>
          </cell>
          <cell r="B1178" t="str">
            <v>RACING 4T  5W-40        SF</v>
          </cell>
          <cell r="C1178">
            <v>1.4794309000000001</v>
          </cell>
          <cell r="D1178">
            <v>1000</v>
          </cell>
          <cell r="E1178" t="str">
            <v>P</v>
          </cell>
        </row>
        <row r="1179">
          <cell r="A1179">
            <v>528010</v>
          </cell>
          <cell r="B1179" t="str">
            <v>RACING 4T 5W-40  180 KG FS</v>
          </cell>
          <cell r="C1179">
            <v>1.6561908000000001</v>
          </cell>
          <cell r="D1179">
            <v>180</v>
          </cell>
          <cell r="E1179" t="str">
            <v>P</v>
          </cell>
        </row>
        <row r="1180">
          <cell r="A1180">
            <v>528030</v>
          </cell>
          <cell r="B1180" t="str">
            <v>RACING 4T 5W/40   48 KG FS</v>
          </cell>
          <cell r="C1180">
            <v>1.7383436000000001</v>
          </cell>
          <cell r="D1180">
            <v>48</v>
          </cell>
          <cell r="E1180" t="str">
            <v>P</v>
          </cell>
        </row>
        <row r="1181">
          <cell r="A1181">
            <v>528040</v>
          </cell>
          <cell r="B1181" t="str">
            <v>RACING 4T  5W/40  18 KG SE</v>
          </cell>
          <cell r="C1181">
            <v>1.6817488</v>
          </cell>
          <cell r="D1181">
            <v>18</v>
          </cell>
          <cell r="E1181" t="str">
            <v>P</v>
          </cell>
        </row>
        <row r="1182">
          <cell r="A1182">
            <v>528091</v>
          </cell>
          <cell r="B1182" t="str">
            <v>RACING 4T  5W-40  12X1 LT TA</v>
          </cell>
          <cell r="C1182">
            <v>1.8081355000000001</v>
          </cell>
          <cell r="D1182">
            <v>10.535</v>
          </cell>
          <cell r="E1182" t="str">
            <v>P</v>
          </cell>
        </row>
        <row r="1183">
          <cell r="A1183">
            <v>528098</v>
          </cell>
          <cell r="B1183" t="str">
            <v>RACING 4T  5W-40  12X1 LT TA</v>
          </cell>
          <cell r="C1183">
            <v>1.8081355000000001</v>
          </cell>
          <cell r="D1183">
            <v>10.535</v>
          </cell>
          <cell r="E1183" t="str">
            <v>P</v>
          </cell>
        </row>
        <row r="1184">
          <cell r="A1184">
            <v>528300</v>
          </cell>
          <cell r="B1184" t="str">
            <v>FRESIA V 12       SF</v>
          </cell>
          <cell r="C1184">
            <v>1.2963104999999999</v>
          </cell>
          <cell r="D1184">
            <v>1000</v>
          </cell>
          <cell r="E1184" t="str">
            <v>P</v>
          </cell>
        </row>
        <row r="1185">
          <cell r="A1185">
            <v>528311</v>
          </cell>
          <cell r="B1185" t="str">
            <v>FRESIA V 12      180 KG FS</v>
          </cell>
          <cell r="C1185">
            <v>1.4275722</v>
          </cell>
          <cell r="D1185">
            <v>180</v>
          </cell>
          <cell r="E1185" t="str">
            <v>P</v>
          </cell>
        </row>
        <row r="1186">
          <cell r="A1186">
            <v>528323</v>
          </cell>
          <cell r="B1186" t="str">
            <v>FRESIA V 12     850 KG CV</v>
          </cell>
          <cell r="C1186">
            <v>1.4154471</v>
          </cell>
          <cell r="D1186">
            <v>850</v>
          </cell>
          <cell r="E1186" t="str">
            <v>P</v>
          </cell>
        </row>
        <row r="1187">
          <cell r="A1187">
            <v>528340</v>
          </cell>
          <cell r="B1187" t="str">
            <v>FRESIA V 12      18 KG SE</v>
          </cell>
          <cell r="C1187">
            <v>1.5075550999999998</v>
          </cell>
          <cell r="D1187">
            <v>18</v>
          </cell>
          <cell r="E1187" t="str">
            <v>P</v>
          </cell>
        </row>
        <row r="1188">
          <cell r="A1188">
            <v>528400</v>
          </cell>
          <cell r="B1188" t="str">
            <v>FRESIA V 25       SF</v>
          </cell>
          <cell r="C1188">
            <v>1.3366391</v>
          </cell>
          <cell r="D1188">
            <v>1000</v>
          </cell>
          <cell r="E1188" t="str">
            <v>P</v>
          </cell>
        </row>
        <row r="1189">
          <cell r="A1189">
            <v>528411</v>
          </cell>
          <cell r="B1189" t="str">
            <v>FRESIA V 25      180 KG FS</v>
          </cell>
          <cell r="C1189">
            <v>1.4679008</v>
          </cell>
          <cell r="D1189">
            <v>180</v>
          </cell>
          <cell r="E1189" t="str">
            <v>P</v>
          </cell>
        </row>
        <row r="1190">
          <cell r="A1190">
            <v>528423</v>
          </cell>
          <cell r="B1190" t="str">
            <v>FRESIA V 25     850 KG SE</v>
          </cell>
          <cell r="C1190">
            <v>1.4557757</v>
          </cell>
          <cell r="D1190">
            <v>850</v>
          </cell>
          <cell r="E1190" t="str">
            <v>P</v>
          </cell>
        </row>
        <row r="1191">
          <cell r="A1191">
            <v>528440</v>
          </cell>
          <cell r="B1191" t="str">
            <v>FRESIA V 25      18 KG SE</v>
          </cell>
          <cell r="C1191">
            <v>1.5478836999999999</v>
          </cell>
          <cell r="D1191">
            <v>18</v>
          </cell>
          <cell r="E1191" t="str">
            <v>P</v>
          </cell>
        </row>
        <row r="1192">
          <cell r="A1192">
            <v>528600</v>
          </cell>
          <cell r="B1192" t="str">
            <v>eni i-Ride motogp 10W-60  SF</v>
          </cell>
          <cell r="C1192">
            <v>2.0183372999999998</v>
          </cell>
          <cell r="D1192">
            <v>1000</v>
          </cell>
          <cell r="E1192" t="str">
            <v>P</v>
          </cell>
        </row>
        <row r="1193">
          <cell r="A1193">
            <v>528610</v>
          </cell>
          <cell r="B1193" t="str">
            <v>eni i-Ride motogp 10W-60 205 LT FS</v>
          </cell>
          <cell r="C1193">
            <v>2.2005886142857145</v>
          </cell>
          <cell r="D1193">
            <v>175.48</v>
          </cell>
          <cell r="E1193" t="str">
            <v>P</v>
          </cell>
        </row>
        <row r="1194">
          <cell r="A1194">
            <v>528630</v>
          </cell>
          <cell r="B1194" t="str">
            <v>eni i-Ride motogp 10W-60 60LT  FS</v>
          </cell>
          <cell r="C1194">
            <v>2.2651138607843135</v>
          </cell>
          <cell r="D1194">
            <v>51.36</v>
          </cell>
          <cell r="E1194" t="str">
            <v>P</v>
          </cell>
        </row>
        <row r="1195">
          <cell r="A1195">
            <v>528650</v>
          </cell>
          <cell r="B1195" t="str">
            <v>eni i-Ride motogp 10W-60 20 LT</v>
          </cell>
          <cell r="C1195">
            <v>2.2300742529411766</v>
          </cell>
          <cell r="D1195">
            <v>17.12</v>
          </cell>
          <cell r="E1195" t="str">
            <v>P</v>
          </cell>
        </row>
        <row r="1196">
          <cell r="A1196">
            <v>528691</v>
          </cell>
          <cell r="B1196" t="str">
            <v>eni i-Ride motogp 10W-60 12X1 LT TA</v>
          </cell>
          <cell r="C1196">
            <v>2.3253132999999999</v>
          </cell>
          <cell r="D1196">
            <v>10.272</v>
          </cell>
          <cell r="E1196" t="str">
            <v>P</v>
          </cell>
        </row>
        <row r="1197">
          <cell r="A1197">
            <v>528900</v>
          </cell>
          <cell r="B1197" t="str">
            <v>eni i-Ride moto2 5W-40  SF</v>
          </cell>
          <cell r="C1197">
            <v>1.5610519</v>
          </cell>
          <cell r="D1197">
            <v>1000</v>
          </cell>
          <cell r="E1197" t="str">
            <v>P</v>
          </cell>
        </row>
        <row r="1198">
          <cell r="A1198">
            <v>528910</v>
          </cell>
          <cell r="B1198" t="str">
            <v>eni i-Ride moto 2 5w-40 205 LT FS</v>
          </cell>
          <cell r="C1198">
            <v>1.7425112</v>
          </cell>
          <cell r="D1198">
            <v>175.50049999999999</v>
          </cell>
          <cell r="E1198" t="str">
            <v>P</v>
          </cell>
        </row>
        <row r="1199">
          <cell r="A1199">
            <v>528930</v>
          </cell>
          <cell r="B1199" t="str">
            <v>eni i-Ride moto2 5W-40  60LT  FS</v>
          </cell>
          <cell r="C1199">
            <v>1.8078284607843138</v>
          </cell>
          <cell r="D1199">
            <v>51.366</v>
          </cell>
          <cell r="E1199" t="str">
            <v>P</v>
          </cell>
        </row>
        <row r="1200">
          <cell r="A1200">
            <v>528950</v>
          </cell>
          <cell r="B1200" t="str">
            <v>eni i-Ride moto2 5W-40 20 LT</v>
          </cell>
          <cell r="C1200">
            <v>1.7727888529411766</v>
          </cell>
          <cell r="D1200">
            <v>17.122</v>
          </cell>
          <cell r="E1200" t="str">
            <v>P</v>
          </cell>
        </row>
        <row r="1201">
          <cell r="A1201">
            <v>528991</v>
          </cell>
          <cell r="B1201" t="str">
            <v>eni i-Ride moto2 5W-40  12X1 LT TA</v>
          </cell>
          <cell r="C1201">
            <v>1.8680279</v>
          </cell>
          <cell r="D1201">
            <v>10.273199999999999</v>
          </cell>
          <cell r="E1201" t="str">
            <v>P</v>
          </cell>
        </row>
        <row r="1202">
          <cell r="A1202">
            <v>529000</v>
          </cell>
          <cell r="B1202" t="str">
            <v>BLASIA FSX 320       SF</v>
          </cell>
          <cell r="C1202">
            <v>4.1298728999999996</v>
          </cell>
          <cell r="D1202">
            <v>1000</v>
          </cell>
          <cell r="E1202" t="str">
            <v>A</v>
          </cell>
        </row>
        <row r="1203">
          <cell r="A1203">
            <v>529011</v>
          </cell>
          <cell r="B1203" t="str">
            <v>BLASIA FSX 320  180KG FS</v>
          </cell>
          <cell r="C1203">
            <v>4.2610399999999995</v>
          </cell>
          <cell r="D1203">
            <v>180</v>
          </cell>
          <cell r="E1203" t="str">
            <v>A</v>
          </cell>
        </row>
        <row r="1204">
          <cell r="A1204">
            <v>529023</v>
          </cell>
          <cell r="B1204" t="str">
            <v>BLASIA FSX 320  850KG CV</v>
          </cell>
          <cell r="C1204">
            <v>4.2490094999999997</v>
          </cell>
          <cell r="D1204">
            <v>850</v>
          </cell>
          <cell r="E1204" t="str">
            <v>A</v>
          </cell>
        </row>
        <row r="1205">
          <cell r="A1205">
            <v>529040</v>
          </cell>
          <cell r="B1205" t="str">
            <v>BLASIA FSX 320  18KG SE</v>
          </cell>
          <cell r="C1205">
            <v>4.3321908000000002</v>
          </cell>
          <cell r="D1205">
            <v>18</v>
          </cell>
          <cell r="E1205" t="str">
            <v>A</v>
          </cell>
        </row>
        <row r="1206">
          <cell r="A1206">
            <v>529100</v>
          </cell>
          <cell r="B1206" t="str">
            <v>BLASIA FSX 460       SF</v>
          </cell>
          <cell r="C1206">
            <v>4.4588457999999997</v>
          </cell>
          <cell r="D1206">
            <v>1000</v>
          </cell>
          <cell r="E1206" t="str">
            <v>A</v>
          </cell>
        </row>
        <row r="1207">
          <cell r="A1207">
            <v>529111</v>
          </cell>
          <cell r="B1207" t="str">
            <v>BLASIA FSX 460  180KG FS</v>
          </cell>
          <cell r="C1207">
            <v>4.5900128999999996</v>
          </cell>
          <cell r="D1207">
            <v>180</v>
          </cell>
          <cell r="E1207" t="str">
            <v>A</v>
          </cell>
        </row>
        <row r="1208">
          <cell r="A1208">
            <v>529123</v>
          </cell>
          <cell r="B1208" t="str">
            <v>BLASIA FSX 460  850KG CV</v>
          </cell>
          <cell r="C1208">
            <v>4.5779823999999998</v>
          </cell>
          <cell r="D1208">
            <v>850</v>
          </cell>
          <cell r="E1208" t="str">
            <v>A</v>
          </cell>
        </row>
        <row r="1209">
          <cell r="A1209">
            <v>529140</v>
          </cell>
          <cell r="B1209" t="str">
            <v>BLASIA FSX 460  18KG SE</v>
          </cell>
          <cell r="C1209">
            <v>4.6611637000000004</v>
          </cell>
          <cell r="D1209">
            <v>18</v>
          </cell>
          <cell r="E1209" t="str">
            <v>A</v>
          </cell>
        </row>
        <row r="1210">
          <cell r="A1210">
            <v>530300</v>
          </cell>
          <cell r="B1210" t="str">
            <v>SINT EVOLUTION 0W/30   SF</v>
          </cell>
          <cell r="C1210">
            <v>2.3935288999999997</v>
          </cell>
          <cell r="D1210">
            <v>1000</v>
          </cell>
          <cell r="E1210" t="str">
            <v>P</v>
          </cell>
        </row>
        <row r="1211">
          <cell r="A1211">
            <v>530312</v>
          </cell>
          <cell r="B1211" t="str">
            <v>SINT EVOLUTION 0W/30 170 KG FS</v>
          </cell>
          <cell r="C1211">
            <v>2.5299909</v>
          </cell>
          <cell r="D1211">
            <v>170</v>
          </cell>
          <cell r="E1211" t="str">
            <v>P</v>
          </cell>
        </row>
        <row r="1212">
          <cell r="A1212">
            <v>530391</v>
          </cell>
          <cell r="B1212" t="str">
            <v>SINT EVOLUTION 0W/30 12X1 LT TA</v>
          </cell>
          <cell r="C1212">
            <v>2.7206894999999998</v>
          </cell>
          <cell r="D1212">
            <v>10.56</v>
          </cell>
          <cell r="E1212" t="str">
            <v>P</v>
          </cell>
        </row>
        <row r="1213">
          <cell r="A1213">
            <v>555600</v>
          </cell>
          <cell r="B1213" t="str">
            <v>ROTRA MULTIGEAR 75W80    SF</v>
          </cell>
          <cell r="C1213">
            <v>2.9026614999999998</v>
          </cell>
          <cell r="D1213">
            <v>1000</v>
          </cell>
          <cell r="E1213" t="str">
            <v>A</v>
          </cell>
        </row>
        <row r="1214">
          <cell r="A1214">
            <v>555611</v>
          </cell>
          <cell r="B1214" t="str">
            <v>ROTRA MULTIGEAR 75W80 180 KG FS</v>
          </cell>
          <cell r="C1214">
            <v>3.0338286000000001</v>
          </cell>
          <cell r="D1214">
            <v>180</v>
          </cell>
          <cell r="E1214" t="str">
            <v>A</v>
          </cell>
        </row>
        <row r="1215">
          <cell r="A1215">
            <v>555640</v>
          </cell>
          <cell r="B1215" t="str">
            <v>ROTRA MULTIGEAR 75W80 18 KG SE</v>
          </cell>
          <cell r="C1215">
            <v>3.1049793999999999</v>
          </cell>
          <cell r="D1215">
            <v>18</v>
          </cell>
          <cell r="E1215" t="str">
            <v>A</v>
          </cell>
        </row>
        <row r="1216">
          <cell r="A1216">
            <v>556000</v>
          </cell>
          <cell r="B1216" t="str">
            <v>SUPERMOTOROIL SG/CD 10W-40  SF</v>
          </cell>
          <cell r="C1216">
            <v>0.97172040000000004</v>
          </cell>
          <cell r="D1216">
            <v>1000</v>
          </cell>
          <cell r="E1216" t="str">
            <v>P</v>
          </cell>
        </row>
        <row r="1217">
          <cell r="A1217">
            <v>561500</v>
          </cell>
          <cell r="B1217" t="str">
            <v>PERMANENT PR    SF</v>
          </cell>
          <cell r="C1217">
            <v>0.7808465</v>
          </cell>
          <cell r="D1217">
            <v>1000</v>
          </cell>
          <cell r="E1217" t="str">
            <v>A</v>
          </cell>
        </row>
        <row r="1218">
          <cell r="A1218">
            <v>561518</v>
          </cell>
          <cell r="B1218" t="str">
            <v>PERMANENT PR  KG 200 FS</v>
          </cell>
          <cell r="C1218">
            <v>0.90357219999999994</v>
          </cell>
          <cell r="D1218">
            <v>200</v>
          </cell>
          <cell r="E1218" t="str">
            <v>A</v>
          </cell>
        </row>
        <row r="1219">
          <cell r="A1219">
            <v>700091</v>
          </cell>
          <cell r="B1219" t="str">
            <v>eni i-Sint MIX 1(1009 1010 1015) 12X1 LT</v>
          </cell>
          <cell r="C1219">
            <v>2.2500994333333337</v>
          </cell>
          <cell r="D1219">
            <v>10.535</v>
          </cell>
          <cell r="E1219" t="str">
            <v>P</v>
          </cell>
        </row>
        <row r="1220">
          <cell r="A1220">
            <v>700400</v>
          </cell>
          <cell r="B1220" t="str">
            <v>AGIP 7004</v>
          </cell>
          <cell r="C1220">
            <v>1.9358367000000001</v>
          </cell>
          <cell r="D1220">
            <v>1000</v>
          </cell>
          <cell r="E1220" t="str">
            <v>P</v>
          </cell>
        </row>
        <row r="1221">
          <cell r="A1221">
            <v>700410</v>
          </cell>
          <cell r="B1221" t="str">
            <v>AGIP 7004        180 KG FS</v>
          </cell>
          <cell r="C1221">
            <v>2.1125966000000003</v>
          </cell>
          <cell r="D1221">
            <v>180</v>
          </cell>
          <cell r="E1221" t="str">
            <v>P</v>
          </cell>
        </row>
        <row r="1222">
          <cell r="A1222">
            <v>700423</v>
          </cell>
          <cell r="B1222" t="str">
            <v>AGIP 7004        850 KG CV</v>
          </cell>
          <cell r="C1222">
            <v>2.0549732999999999</v>
          </cell>
          <cell r="D1222">
            <v>850</v>
          </cell>
          <cell r="E1222" t="str">
            <v>P</v>
          </cell>
        </row>
        <row r="1223">
          <cell r="A1223">
            <v>700440</v>
          </cell>
          <cell r="B1223" t="str">
            <v>AGIP 7004</v>
          </cell>
          <cell r="C1223">
            <v>2.1381546</v>
          </cell>
          <cell r="D1223">
            <v>18</v>
          </cell>
          <cell r="E1223" t="str">
            <v>P</v>
          </cell>
        </row>
        <row r="1224">
          <cell r="A1224">
            <v>700491</v>
          </cell>
          <cell r="B1224" t="str">
            <v>AGIP 7004 5W/40 12X1 LT TA</v>
          </cell>
          <cell r="C1224">
            <v>2.2629972999999999</v>
          </cell>
          <cell r="D1224">
            <v>10.56</v>
          </cell>
          <cell r="E1224" t="str">
            <v>P</v>
          </cell>
        </row>
        <row r="1225">
          <cell r="A1225">
            <v>700700</v>
          </cell>
          <cell r="B1225" t="str">
            <v>ACER MV 10              SF</v>
          </cell>
          <cell r="C1225">
            <v>0.98703400000000008</v>
          </cell>
          <cell r="D1225">
            <v>1000</v>
          </cell>
          <cell r="E1225" t="str">
            <v>P</v>
          </cell>
        </row>
        <row r="1226">
          <cell r="A1226">
            <v>700712</v>
          </cell>
          <cell r="B1226" t="str">
            <v>ACER MV 10  KG 170      FS</v>
          </cell>
          <cell r="C1226">
            <v>1.1234960000000001</v>
          </cell>
          <cell r="D1226">
            <v>170</v>
          </cell>
          <cell r="E1226" t="str">
            <v>P</v>
          </cell>
        </row>
        <row r="1227">
          <cell r="A1227">
            <v>700723</v>
          </cell>
          <cell r="B1227" t="str">
            <v>ACER MV 10  KG 850      CV</v>
          </cell>
          <cell r="C1227">
            <v>1.1061103999999999</v>
          </cell>
          <cell r="D1227">
            <v>850</v>
          </cell>
          <cell r="E1227" t="str">
            <v>P</v>
          </cell>
        </row>
        <row r="1228">
          <cell r="A1228">
            <v>700740</v>
          </cell>
          <cell r="B1228" t="str">
            <v>ACER MV 10   KG 18      SE</v>
          </cell>
          <cell r="C1228">
            <v>1.1982786000000001</v>
          </cell>
          <cell r="D1228">
            <v>18</v>
          </cell>
          <cell r="E1228" t="str">
            <v>P</v>
          </cell>
        </row>
        <row r="1229">
          <cell r="A1229">
            <v>700900</v>
          </cell>
          <cell r="B1229" t="str">
            <v>FTF 46                  SF</v>
          </cell>
          <cell r="C1229">
            <v>1.0034869</v>
          </cell>
          <cell r="D1229">
            <v>1000</v>
          </cell>
          <cell r="E1229" t="str">
            <v>P</v>
          </cell>
        </row>
        <row r="1230">
          <cell r="A1230">
            <v>700923</v>
          </cell>
          <cell r="B1230" t="str">
            <v>FTF 46           850 KG CV</v>
          </cell>
          <cell r="C1230">
            <v>1.1226034</v>
          </cell>
          <cell r="D1230">
            <v>850</v>
          </cell>
          <cell r="E1230" t="str">
            <v>P</v>
          </cell>
        </row>
        <row r="1231">
          <cell r="A1231">
            <v>700940</v>
          </cell>
          <cell r="B1231" t="str">
            <v>FTF 46            18 KG SE</v>
          </cell>
          <cell r="C1231">
            <v>1.2058047999999999</v>
          </cell>
          <cell r="D1231">
            <v>18</v>
          </cell>
          <cell r="E1231" t="str">
            <v>P</v>
          </cell>
        </row>
        <row r="1232">
          <cell r="A1232">
            <v>701600</v>
          </cell>
          <cell r="B1232" t="str">
            <v>BETULA ESX 32  SF</v>
          </cell>
          <cell r="C1232">
            <v>3.9953314999999998</v>
          </cell>
          <cell r="D1232">
            <v>1000</v>
          </cell>
          <cell r="E1232" t="str">
            <v>A</v>
          </cell>
        </row>
        <row r="1233">
          <cell r="A1233">
            <v>701611</v>
          </cell>
          <cell r="B1233" t="str">
            <v>BETULA ESX 32     KG 180 FS</v>
          </cell>
          <cell r="C1233">
            <v>4.1264985999999997</v>
          </cell>
          <cell r="D1233">
            <v>180</v>
          </cell>
          <cell r="E1233" t="str">
            <v>A</v>
          </cell>
        </row>
        <row r="1234">
          <cell r="A1234">
            <v>701640</v>
          </cell>
          <cell r="B1234" t="str">
            <v>BETULA ESX 32     KG 18 SE</v>
          </cell>
          <cell r="C1234">
            <v>4.1976494000000004</v>
          </cell>
          <cell r="D1234">
            <v>18</v>
          </cell>
          <cell r="E1234" t="str">
            <v>A</v>
          </cell>
        </row>
        <row r="1235">
          <cell r="A1235">
            <v>701900</v>
          </cell>
          <cell r="B1235" t="str">
            <v>EXTRA HTS  5W-40  SF</v>
          </cell>
          <cell r="C1235">
            <v>1.7276425</v>
          </cell>
          <cell r="D1235">
            <v>1000</v>
          </cell>
          <cell r="E1235" t="str">
            <v>P</v>
          </cell>
        </row>
        <row r="1236">
          <cell r="A1236">
            <v>701912</v>
          </cell>
          <cell r="B1236" t="str">
            <v>EXTRA HTS  5W-40  170KG FS</v>
          </cell>
          <cell r="C1236">
            <v>1.9442569999999999</v>
          </cell>
          <cell r="D1236">
            <v>170</v>
          </cell>
          <cell r="E1236" t="str">
            <v>P</v>
          </cell>
        </row>
        <row r="1237">
          <cell r="A1237">
            <v>701940</v>
          </cell>
          <cell r="B1237" t="str">
            <v>EXTRA HTS  5W-40  18KG SE</v>
          </cell>
          <cell r="C1237">
            <v>1.9836511999999999</v>
          </cell>
          <cell r="D1237">
            <v>18</v>
          </cell>
          <cell r="E1237" t="str">
            <v>P</v>
          </cell>
        </row>
        <row r="1238">
          <cell r="A1238">
            <v>702400</v>
          </cell>
          <cell r="B1238" t="str">
            <v>NEPTUNIA BIO 400        SF</v>
          </cell>
          <cell r="C1238">
            <v>1.1465107000000001</v>
          </cell>
          <cell r="D1238">
            <v>1000</v>
          </cell>
          <cell r="E1238" t="str">
            <v>P</v>
          </cell>
        </row>
        <row r="1239">
          <cell r="A1239">
            <v>702411</v>
          </cell>
          <cell r="B1239" t="str">
            <v>NEPTUNIA BIO 400 180 KG FS</v>
          </cell>
          <cell r="C1239">
            <v>1.2776778000000002</v>
          </cell>
          <cell r="D1239">
            <v>180</v>
          </cell>
          <cell r="E1239" t="str">
            <v>P</v>
          </cell>
        </row>
        <row r="1240">
          <cell r="A1240">
            <v>702423</v>
          </cell>
          <cell r="B1240" t="str">
            <v>NEPTUNIA BIO 400 850 KG CV</v>
          </cell>
          <cell r="C1240">
            <v>1.2656071000000002</v>
          </cell>
          <cell r="D1240">
            <v>850</v>
          </cell>
          <cell r="E1240" t="str">
            <v>P</v>
          </cell>
        </row>
        <row r="1241">
          <cell r="A1241">
            <v>703054</v>
          </cell>
          <cell r="B1241" t="str">
            <v>GR API 5A2              SE</v>
          </cell>
          <cell r="C1241">
            <v>4.4507875000000006</v>
          </cell>
          <cell r="D1241">
            <v>30</v>
          </cell>
          <cell r="E1241" t="str">
            <v>A</v>
          </cell>
        </row>
        <row r="1242">
          <cell r="A1242">
            <v>703200</v>
          </cell>
          <cell r="B1242" t="str">
            <v>ACORUS 7032            SF</v>
          </cell>
          <cell r="C1242">
            <v>1.0305211000000001</v>
          </cell>
          <cell r="D1242">
            <v>1000</v>
          </cell>
          <cell r="E1242" t="str">
            <v>P</v>
          </cell>
        </row>
        <row r="1243">
          <cell r="A1243">
            <v>703211</v>
          </cell>
          <cell r="B1243" t="str">
            <v>ACORUS 7032 KG.180</v>
          </cell>
          <cell r="C1243">
            <v>1.1617828000000001</v>
          </cell>
          <cell r="D1243">
            <v>180</v>
          </cell>
          <cell r="E1243" t="str">
            <v>P</v>
          </cell>
        </row>
        <row r="1244">
          <cell r="A1244">
            <v>704011</v>
          </cell>
          <cell r="B1244" t="str">
            <v>AQUAMET 104        190 KG FS</v>
          </cell>
          <cell r="C1244">
            <v>1.6560585999999999</v>
          </cell>
          <cell r="D1244">
            <v>190</v>
          </cell>
          <cell r="E1244" t="str">
            <v>A</v>
          </cell>
        </row>
        <row r="1245">
          <cell r="A1245">
            <v>704023</v>
          </cell>
          <cell r="B1245" t="str">
            <v>AQUAMET 104   KG 900 CV</v>
          </cell>
          <cell r="C1245">
            <v>1.7060586</v>
          </cell>
          <cell r="D1245">
            <v>900</v>
          </cell>
          <cell r="E1245" t="str">
            <v>A</v>
          </cell>
        </row>
        <row r="1246">
          <cell r="A1246">
            <v>704040</v>
          </cell>
          <cell r="B1246" t="str">
            <v>AQUAMET 104        SE</v>
          </cell>
          <cell r="C1246">
            <v>1.6560585999999999</v>
          </cell>
          <cell r="D1246">
            <v>18</v>
          </cell>
          <cell r="E1246" t="str">
            <v>A</v>
          </cell>
        </row>
        <row r="1247">
          <cell r="A1247">
            <v>704811</v>
          </cell>
          <cell r="B1247" t="str">
            <v>AQUAMET 205       190 KG FS</v>
          </cell>
          <cell r="C1247">
            <v>1.9060585999999999</v>
          </cell>
          <cell r="D1247">
            <v>190</v>
          </cell>
          <cell r="E1247" t="str">
            <v>A</v>
          </cell>
        </row>
        <row r="1248">
          <cell r="A1248">
            <v>704823</v>
          </cell>
          <cell r="B1248" t="str">
            <v>AQUAMET 205       900 KG cv</v>
          </cell>
          <cell r="C1248">
            <v>2.0051061999999997</v>
          </cell>
          <cell r="D1248">
            <v>900</v>
          </cell>
          <cell r="E1248" t="str">
            <v>A</v>
          </cell>
        </row>
        <row r="1249">
          <cell r="A1249">
            <v>704840</v>
          </cell>
          <cell r="B1249" t="str">
            <v>AQUAMET 205        SE</v>
          </cell>
          <cell r="C1249">
            <v>2.0006040999999999</v>
          </cell>
          <cell r="D1249">
            <v>20</v>
          </cell>
          <cell r="E1249" t="str">
            <v>A</v>
          </cell>
        </row>
        <row r="1250">
          <cell r="A1250">
            <v>705223</v>
          </cell>
          <cell r="B1250" t="str">
            <v>DICREA TC 32  kg 850   CV</v>
          </cell>
          <cell r="C1250">
            <v>1.5263527000000001</v>
          </cell>
          <cell r="D1250">
            <v>850</v>
          </cell>
          <cell r="E1250" t="str">
            <v>A</v>
          </cell>
        </row>
        <row r="1251">
          <cell r="A1251">
            <v>705400</v>
          </cell>
          <cell r="B1251" t="str">
            <v>BETULA S 32             SF</v>
          </cell>
          <cell r="C1251">
            <v>2.7233502999999999</v>
          </cell>
          <cell r="D1251">
            <v>1000</v>
          </cell>
          <cell r="E1251" t="str">
            <v>P</v>
          </cell>
        </row>
        <row r="1252">
          <cell r="A1252">
            <v>705414</v>
          </cell>
          <cell r="B1252" t="str">
            <v>BETULA S 32      KG 170 FS</v>
          </cell>
          <cell r="C1252">
            <v>2.8598123000000002</v>
          </cell>
          <cell r="D1252">
            <v>170</v>
          </cell>
          <cell r="E1252" t="str">
            <v>P</v>
          </cell>
        </row>
        <row r="1253">
          <cell r="A1253">
            <v>705440</v>
          </cell>
          <cell r="B1253" t="str">
            <v>BETULA S 32       KG 18 SE</v>
          </cell>
          <cell r="C1253">
            <v>2.9336492999999999</v>
          </cell>
          <cell r="D1253">
            <v>18</v>
          </cell>
          <cell r="E1253" t="str">
            <v>P</v>
          </cell>
        </row>
        <row r="1254">
          <cell r="A1254">
            <v>705500</v>
          </cell>
          <cell r="B1254" t="str">
            <v>BETULA S 46             SF</v>
          </cell>
          <cell r="C1254">
            <v>2.6773292</v>
          </cell>
          <cell r="D1254">
            <v>1000</v>
          </cell>
          <cell r="E1254" t="str">
            <v>P</v>
          </cell>
        </row>
        <row r="1255">
          <cell r="A1255">
            <v>705511</v>
          </cell>
          <cell r="B1255" t="str">
            <v>BETULA S 46      KG 180 FS</v>
          </cell>
          <cell r="C1255">
            <v>2.8084963000000003</v>
          </cell>
          <cell r="D1255">
            <v>180</v>
          </cell>
          <cell r="E1255" t="str">
            <v>P</v>
          </cell>
        </row>
        <row r="1256">
          <cell r="A1256">
            <v>705600</v>
          </cell>
          <cell r="B1256" t="str">
            <v>BETULA S 68             SF</v>
          </cell>
          <cell r="C1256">
            <v>2.7591750999999998</v>
          </cell>
          <cell r="D1256">
            <v>1000</v>
          </cell>
          <cell r="E1256" t="str">
            <v>P</v>
          </cell>
        </row>
        <row r="1257">
          <cell r="A1257">
            <v>705614</v>
          </cell>
          <cell r="B1257" t="str">
            <v>BETULA S 68      KG 170 FS</v>
          </cell>
          <cell r="C1257">
            <v>2.8956371000000001</v>
          </cell>
          <cell r="D1257">
            <v>170</v>
          </cell>
          <cell r="E1257" t="str">
            <v>P</v>
          </cell>
        </row>
        <row r="1258">
          <cell r="A1258">
            <v>705640</v>
          </cell>
          <cell r="B1258" t="str">
            <v>BETULA S 68       KG 18 SE</v>
          </cell>
          <cell r="C1258">
            <v>2.9694740999999998</v>
          </cell>
          <cell r="D1258">
            <v>18</v>
          </cell>
          <cell r="E1258" t="str">
            <v>P</v>
          </cell>
        </row>
        <row r="1259">
          <cell r="A1259">
            <v>705700</v>
          </cell>
          <cell r="B1259" t="str">
            <v>BETULA S 100            SF</v>
          </cell>
          <cell r="C1259">
            <v>3.0861683999999996</v>
          </cell>
          <cell r="D1259">
            <v>1000</v>
          </cell>
          <cell r="E1259" t="str">
            <v>P</v>
          </cell>
        </row>
        <row r="1260">
          <cell r="A1260">
            <v>705714</v>
          </cell>
          <cell r="B1260" t="str">
            <v>BETULA S 100     KG 170 FS</v>
          </cell>
          <cell r="C1260">
            <v>3.2225302999999998</v>
          </cell>
          <cell r="D1260">
            <v>170</v>
          </cell>
          <cell r="E1260" t="str">
            <v>P</v>
          </cell>
        </row>
        <row r="1261">
          <cell r="A1261">
            <v>705740</v>
          </cell>
          <cell r="B1261" t="str">
            <v>BETULA S 100      KG 18 SE</v>
          </cell>
          <cell r="C1261">
            <v>3.2964673999999996</v>
          </cell>
          <cell r="D1261">
            <v>18</v>
          </cell>
          <cell r="E1261" t="str">
            <v>P</v>
          </cell>
        </row>
        <row r="1262">
          <cell r="A1262">
            <v>706100</v>
          </cell>
          <cell r="B1262" t="str">
            <v>FORMULA C2    5W-30 SF</v>
          </cell>
          <cell r="C1262">
            <v>1.7916371</v>
          </cell>
          <cell r="D1262">
            <v>1000</v>
          </cell>
          <cell r="E1262" t="str">
            <v>P</v>
          </cell>
        </row>
        <row r="1263">
          <cell r="A1263">
            <v>706110</v>
          </cell>
          <cell r="B1263" t="str">
            <v>FORMULA C2 5W-30 180 KG FS</v>
          </cell>
          <cell r="C1263">
            <v>1.968397</v>
          </cell>
          <cell r="D1263">
            <v>180</v>
          </cell>
          <cell r="E1263" t="str">
            <v>P</v>
          </cell>
        </row>
        <row r="1264">
          <cell r="A1264">
            <v>706140</v>
          </cell>
          <cell r="B1264" t="str">
            <v>FORMULA C2 5W-30 18KG SE</v>
          </cell>
          <cell r="C1264">
            <v>1.9939549999999999</v>
          </cell>
          <cell r="D1264">
            <v>18</v>
          </cell>
          <cell r="E1264" t="str">
            <v>P</v>
          </cell>
        </row>
        <row r="1265">
          <cell r="A1265">
            <v>706191</v>
          </cell>
          <cell r="B1265" t="str">
            <v>FORMULA C2   5W-30 12X1 LT TA</v>
          </cell>
          <cell r="C1265">
            <v>2.0903885999999998</v>
          </cell>
          <cell r="D1265">
            <v>10.535</v>
          </cell>
          <cell r="E1265" t="str">
            <v>P</v>
          </cell>
        </row>
        <row r="1266">
          <cell r="A1266">
            <v>706412</v>
          </cell>
          <cell r="B1266" t="str">
            <v>AGIP  51</v>
          </cell>
          <cell r="C1266">
            <v>4.6860586</v>
          </cell>
          <cell r="D1266">
            <v>170</v>
          </cell>
          <cell r="E1266" t="str">
            <v>A</v>
          </cell>
        </row>
        <row r="1267">
          <cell r="A1267">
            <v>707000</v>
          </cell>
          <cell r="B1267" t="str">
            <v>SP 7070                 SF</v>
          </cell>
          <cell r="C1267">
            <v>2.0940699999999999</v>
          </cell>
          <cell r="D1267">
            <v>1000</v>
          </cell>
          <cell r="E1267" t="str">
            <v>P</v>
          </cell>
        </row>
        <row r="1268">
          <cell r="A1268">
            <v>707011</v>
          </cell>
          <cell r="B1268" t="str">
            <v>SP 7070          180 KG FS</v>
          </cell>
          <cell r="C1268">
            <v>2.2253316999999999</v>
          </cell>
          <cell r="D1268">
            <v>180</v>
          </cell>
          <cell r="E1268" t="str">
            <v>P</v>
          </cell>
        </row>
        <row r="1269">
          <cell r="A1269">
            <v>707111</v>
          </cell>
          <cell r="B1269" t="str">
            <v>SP 7071       180 KG  FS</v>
          </cell>
          <cell r="C1269">
            <v>1.2187529000000001</v>
          </cell>
          <cell r="D1269">
            <v>180</v>
          </cell>
          <cell r="E1269" t="str">
            <v>P</v>
          </cell>
        </row>
        <row r="1270">
          <cell r="A1270">
            <v>707800</v>
          </cell>
          <cell r="B1270" t="str">
            <v>SP LAM CU 60            SF</v>
          </cell>
          <cell r="C1270">
            <v>1.3138183999999999</v>
          </cell>
          <cell r="D1270">
            <v>1000</v>
          </cell>
          <cell r="E1270" t="str">
            <v>P</v>
          </cell>
        </row>
        <row r="1271">
          <cell r="A1271">
            <v>707900</v>
          </cell>
          <cell r="B1271" t="str">
            <v>CLADIUM 400 S/30        SF</v>
          </cell>
          <cell r="C1271">
            <v>1.435252</v>
          </cell>
          <cell r="D1271">
            <v>1000</v>
          </cell>
          <cell r="E1271" t="str">
            <v>P</v>
          </cell>
        </row>
        <row r="1272">
          <cell r="A1272">
            <v>707911</v>
          </cell>
          <cell r="B1272" t="str">
            <v>CLADIUM 400 S/30   180 KG FS</v>
          </cell>
          <cell r="C1272">
            <v>1.5664191000000001</v>
          </cell>
          <cell r="D1272">
            <v>180</v>
          </cell>
          <cell r="E1272" t="str">
            <v>P</v>
          </cell>
        </row>
        <row r="1273">
          <cell r="A1273">
            <v>708300</v>
          </cell>
          <cell r="B1273" t="str">
            <v>BLASIA ESB 220         SF</v>
          </cell>
          <cell r="C1273">
            <v>3.2198297999999999</v>
          </cell>
          <cell r="D1273">
            <v>1000</v>
          </cell>
          <cell r="E1273" t="str">
            <v>P</v>
          </cell>
        </row>
        <row r="1274">
          <cell r="A1274">
            <v>708323</v>
          </cell>
          <cell r="B1274" t="str">
            <v>BLASIA ESB 220   850 KG  CV</v>
          </cell>
          <cell r="C1274">
            <v>3.3389062000000003</v>
          </cell>
          <cell r="D1274">
            <v>850</v>
          </cell>
          <cell r="E1274" t="str">
            <v>P</v>
          </cell>
        </row>
        <row r="1275">
          <cell r="A1275">
            <v>708700</v>
          </cell>
          <cell r="B1275" t="str">
            <v>OTE EP 46                SF</v>
          </cell>
          <cell r="C1275">
            <v>1.0282544999999998</v>
          </cell>
          <cell r="D1275">
            <v>1000</v>
          </cell>
          <cell r="E1275" t="str">
            <v>P</v>
          </cell>
        </row>
        <row r="1276">
          <cell r="A1276">
            <v>708731</v>
          </cell>
          <cell r="B1276" t="str">
            <v>OTE EP 46     KG 180 FS</v>
          </cell>
          <cell r="C1276">
            <v>1.1805143999999999</v>
          </cell>
          <cell r="D1276">
            <v>180</v>
          </cell>
          <cell r="E1276" t="str">
            <v>P</v>
          </cell>
        </row>
        <row r="1277">
          <cell r="A1277">
            <v>708911</v>
          </cell>
          <cell r="B1277" t="str">
            <v>AQUAMET 500 FG     200 KG FS</v>
          </cell>
          <cell r="C1277">
            <v>1.8060586000000001</v>
          </cell>
          <cell r="D1277">
            <v>200</v>
          </cell>
          <cell r="E1277" t="str">
            <v>A</v>
          </cell>
        </row>
        <row r="1278">
          <cell r="A1278">
            <v>708940</v>
          </cell>
          <cell r="B1278" t="str">
            <v>AQUAMET 500 FG      SE</v>
          </cell>
          <cell r="C1278">
            <v>1.8060586000000001</v>
          </cell>
          <cell r="D1278">
            <v>25</v>
          </cell>
          <cell r="E1278" t="str">
            <v>A</v>
          </cell>
        </row>
        <row r="1279">
          <cell r="A1279">
            <v>709100</v>
          </cell>
          <cell r="B1279" t="str">
            <v>DICREA S 150            SF</v>
          </cell>
          <cell r="C1279">
            <v>2.2382377999999998</v>
          </cell>
          <cell r="D1279">
            <v>1000</v>
          </cell>
          <cell r="E1279" t="str">
            <v>P</v>
          </cell>
        </row>
        <row r="1280">
          <cell r="A1280">
            <v>709119</v>
          </cell>
          <cell r="B1280" t="str">
            <v>DICREA S 150     KG 210 FS</v>
          </cell>
          <cell r="C1280">
            <v>2.3568701999999999</v>
          </cell>
          <cell r="D1280">
            <v>210</v>
          </cell>
          <cell r="E1280" t="str">
            <v>P</v>
          </cell>
        </row>
        <row r="1281">
          <cell r="A1281">
            <v>709140</v>
          </cell>
          <cell r="B1281" t="str">
            <v>DICREA S 150     KG 18  SE</v>
          </cell>
          <cell r="C1281">
            <v>2.4494823999999999</v>
          </cell>
          <cell r="D1281">
            <v>18</v>
          </cell>
          <cell r="E1281" t="str">
            <v>P</v>
          </cell>
        </row>
        <row r="1282">
          <cell r="A1282">
            <v>709600</v>
          </cell>
          <cell r="B1282" t="str">
            <v>FORMULA PLUS ONE 10W/40 SF</v>
          </cell>
          <cell r="C1282">
            <v>1.1158991999999999</v>
          </cell>
          <cell r="D1282">
            <v>1000</v>
          </cell>
          <cell r="E1282" t="str">
            <v>P</v>
          </cell>
        </row>
        <row r="1283">
          <cell r="A1283">
            <v>709610</v>
          </cell>
          <cell r="B1283" t="str">
            <v>FORMULA PLUS ONE 10W-40 180 KG FS</v>
          </cell>
          <cell r="C1283">
            <v>1.2926590999999998</v>
          </cell>
          <cell r="D1283">
            <v>180</v>
          </cell>
          <cell r="E1283" t="str">
            <v>P</v>
          </cell>
        </row>
        <row r="1284">
          <cell r="A1284">
            <v>709623</v>
          </cell>
          <cell r="B1284" t="str">
            <v>FORMULA PLUS ONE 10W-40 850 KG CV</v>
          </cell>
          <cell r="C1284">
            <v>1.2350357999999999</v>
          </cell>
          <cell r="D1284">
            <v>850</v>
          </cell>
          <cell r="E1284" t="str">
            <v>P</v>
          </cell>
        </row>
        <row r="1285">
          <cell r="A1285">
            <v>709640</v>
          </cell>
          <cell r="B1285" t="str">
            <v>FORMULA PLUS ONE 10W-40 18 KG FS</v>
          </cell>
          <cell r="C1285">
            <v>1.3182171</v>
          </cell>
          <cell r="D1285">
            <v>18</v>
          </cell>
          <cell r="E1285" t="str">
            <v>P</v>
          </cell>
        </row>
        <row r="1286">
          <cell r="A1286">
            <v>709711</v>
          </cell>
          <cell r="B1286" t="str">
            <v>AQUAMET 700 HP     190 KG FS</v>
          </cell>
          <cell r="C1286">
            <v>2.5760584999999998</v>
          </cell>
          <cell r="D1286">
            <v>190</v>
          </cell>
          <cell r="E1286" t="str">
            <v>A</v>
          </cell>
        </row>
        <row r="1287">
          <cell r="A1287">
            <v>709740</v>
          </cell>
          <cell r="B1287" t="str">
            <v>AQUAMET 700 HP   SE</v>
          </cell>
          <cell r="C1287">
            <v>2.6153379999999999</v>
          </cell>
          <cell r="D1287">
            <v>18</v>
          </cell>
          <cell r="E1287" t="str">
            <v>A</v>
          </cell>
        </row>
        <row r="1288">
          <cell r="A1288">
            <v>710700</v>
          </cell>
          <cell r="B1288" t="str">
            <v>ACER 370           SF</v>
          </cell>
          <cell r="C1288">
            <v>1.0057114</v>
          </cell>
          <cell r="D1288">
            <v>1000</v>
          </cell>
          <cell r="E1288" t="str">
            <v>P</v>
          </cell>
        </row>
        <row r="1289">
          <cell r="A1289">
            <v>710723</v>
          </cell>
          <cell r="B1289" t="str">
            <v>ACER 370         850 KG CV</v>
          </cell>
          <cell r="C1289">
            <v>1.1248480000000001</v>
          </cell>
          <cell r="D1289">
            <v>850</v>
          </cell>
          <cell r="E1289" t="str">
            <v>P</v>
          </cell>
        </row>
        <row r="1290">
          <cell r="A1290">
            <v>710900</v>
          </cell>
          <cell r="B1290" t="str">
            <v>FORMULA LL PLUS 10W/40 SF</v>
          </cell>
          <cell r="C1290">
            <v>1.1906634999999999</v>
          </cell>
          <cell r="D1290">
            <v>1000</v>
          </cell>
          <cell r="E1290" t="str">
            <v>P</v>
          </cell>
        </row>
        <row r="1291">
          <cell r="A1291">
            <v>710910</v>
          </cell>
          <cell r="B1291" t="str">
            <v>FORMULA LL PLUS 10W-40 180KG FS</v>
          </cell>
          <cell r="C1291">
            <v>1.3674233999999998</v>
          </cell>
          <cell r="D1291">
            <v>180</v>
          </cell>
          <cell r="E1291" t="str">
            <v>P</v>
          </cell>
        </row>
        <row r="1292">
          <cell r="A1292">
            <v>710923</v>
          </cell>
          <cell r="B1292" t="str">
            <v>FORMULA LL PLUS 10W-40 850KG CV</v>
          </cell>
          <cell r="C1292">
            <v>1.3098000999999999</v>
          </cell>
          <cell r="D1292">
            <v>850</v>
          </cell>
          <cell r="E1292" t="str">
            <v>P</v>
          </cell>
        </row>
        <row r="1293">
          <cell r="A1293">
            <v>710930</v>
          </cell>
          <cell r="B1293" t="str">
            <v>FORMULA LL PLUS 10W/40 48 KG</v>
          </cell>
          <cell r="C1293">
            <v>1.4495761999999999</v>
          </cell>
          <cell r="D1293">
            <v>48</v>
          </cell>
          <cell r="E1293" t="str">
            <v>P</v>
          </cell>
        </row>
        <row r="1294">
          <cell r="A1294">
            <v>711029</v>
          </cell>
          <cell r="B1294" t="str">
            <v xml:space="preserve"> 1718        175 KG FS</v>
          </cell>
          <cell r="C1294">
            <v>1.7913372999999999</v>
          </cell>
          <cell r="D1294">
            <v>170</v>
          </cell>
          <cell r="E1294" t="str">
            <v>A</v>
          </cell>
        </row>
        <row r="1295">
          <cell r="A1295">
            <v>711054</v>
          </cell>
          <cell r="B1295" t="str">
            <v>1718         LT 20 SE</v>
          </cell>
          <cell r="C1295">
            <v>1.5849911999999999</v>
          </cell>
          <cell r="D1295">
            <v>18</v>
          </cell>
          <cell r="E1295" t="str">
            <v>A</v>
          </cell>
        </row>
        <row r="1296">
          <cell r="A1296">
            <v>711711</v>
          </cell>
          <cell r="B1296" t="str">
            <v>AQUAMET 700 EP     190 KG FS</v>
          </cell>
          <cell r="C1296">
            <v>2.8134435999999998</v>
          </cell>
          <cell r="D1296">
            <v>190</v>
          </cell>
          <cell r="E1296" t="str">
            <v>A</v>
          </cell>
        </row>
        <row r="1297">
          <cell r="A1297">
            <v>711740</v>
          </cell>
          <cell r="B1297" t="str">
            <v>AQUAMET 700 EP           SE</v>
          </cell>
          <cell r="C1297">
            <v>2.8060585999999996</v>
          </cell>
          <cell r="D1297">
            <v>20</v>
          </cell>
          <cell r="E1297" t="str">
            <v>A</v>
          </cell>
        </row>
        <row r="1298">
          <cell r="A1298">
            <v>711800</v>
          </cell>
          <cell r="B1298" t="str">
            <v>BETULA ESX 46          SF</v>
          </cell>
          <cell r="C1298">
            <v>4.1579715000000004</v>
          </cell>
          <cell r="D1298">
            <v>1000</v>
          </cell>
          <cell r="E1298" t="str">
            <v>A</v>
          </cell>
        </row>
        <row r="1299">
          <cell r="A1299">
            <v>711840</v>
          </cell>
          <cell r="B1299" t="str">
            <v>BETULA ESX 46    KG 18 SE</v>
          </cell>
          <cell r="C1299">
            <v>4.3593438999999998</v>
          </cell>
          <cell r="D1299">
            <v>18</v>
          </cell>
          <cell r="E1299" t="str">
            <v>A</v>
          </cell>
        </row>
        <row r="1300">
          <cell r="A1300">
            <v>713200</v>
          </cell>
          <cell r="B1300" t="str">
            <v>ALNUS SSC 616 L   SF</v>
          </cell>
          <cell r="C1300">
            <v>1.5038106</v>
          </cell>
          <cell r="D1300">
            <v>1000</v>
          </cell>
          <cell r="E1300" t="str">
            <v>P</v>
          </cell>
        </row>
        <row r="1301">
          <cell r="A1301">
            <v>713211</v>
          </cell>
          <cell r="B1301" t="str">
            <v>ALNUS SSC 616 L KG 180 FS</v>
          </cell>
          <cell r="C1301">
            <v>1.6350723</v>
          </cell>
          <cell r="D1301">
            <v>180</v>
          </cell>
          <cell r="E1301" t="str">
            <v>P</v>
          </cell>
        </row>
        <row r="1302">
          <cell r="A1302">
            <v>713240</v>
          </cell>
          <cell r="B1302" t="str">
            <v>ALNUS SSC 616 L KG.18   SE</v>
          </cell>
          <cell r="C1302">
            <v>1.7150551999999999</v>
          </cell>
          <cell r="D1302">
            <v>18</v>
          </cell>
          <cell r="E1302" t="str">
            <v>P</v>
          </cell>
        </row>
        <row r="1303">
          <cell r="A1303">
            <v>713400</v>
          </cell>
          <cell r="B1303" t="str">
            <v>SP HYDRAULIC OIL LCU 22  SF</v>
          </cell>
          <cell r="C1303">
            <v>0.96462670000000006</v>
          </cell>
          <cell r="D1303">
            <v>1000</v>
          </cell>
          <cell r="E1303" t="str">
            <v>P</v>
          </cell>
        </row>
        <row r="1304">
          <cell r="A1304">
            <v>713411</v>
          </cell>
          <cell r="B1304" t="str">
            <v>SP HYDRAULIC OIL LCU 22   FS</v>
          </cell>
          <cell r="C1304">
            <v>1.0958884</v>
          </cell>
          <cell r="D1304">
            <v>180</v>
          </cell>
          <cell r="E1304" t="str">
            <v>P</v>
          </cell>
        </row>
        <row r="1305">
          <cell r="A1305">
            <v>713800</v>
          </cell>
          <cell r="B1305" t="str">
            <v>UNIVERSAL MOTOR OIL 15W-50    SF</v>
          </cell>
          <cell r="C1305">
            <v>1.0764279999999999</v>
          </cell>
          <cell r="D1305">
            <v>1000</v>
          </cell>
          <cell r="E1305" t="str">
            <v>P</v>
          </cell>
        </row>
        <row r="1306">
          <cell r="A1306">
            <v>713811</v>
          </cell>
          <cell r="B1306" t="str">
            <v>UNIVERSAL MOTOR OIL 15W-50   KG 180 FS</v>
          </cell>
          <cell r="C1306">
            <v>1.2075951</v>
          </cell>
          <cell r="D1306">
            <v>180</v>
          </cell>
          <cell r="E1306" t="str">
            <v>P</v>
          </cell>
        </row>
        <row r="1307">
          <cell r="A1307">
            <v>713830</v>
          </cell>
          <cell r="B1307" t="str">
            <v>UNIVERSAL MOTOR OIL 15W-50    48 KG FS</v>
          </cell>
          <cell r="C1307">
            <v>1.3165906999999999</v>
          </cell>
          <cell r="D1307">
            <v>48</v>
          </cell>
          <cell r="E1307" t="str">
            <v>P</v>
          </cell>
        </row>
        <row r="1308">
          <cell r="A1308">
            <v>713900</v>
          </cell>
          <cell r="B1308" t="str">
            <v>BETULA ESX 68          SF</v>
          </cell>
          <cell r="C1308">
            <v>4.0853317000000002</v>
          </cell>
          <cell r="D1308">
            <v>1000</v>
          </cell>
          <cell r="E1308" t="str">
            <v>A</v>
          </cell>
        </row>
        <row r="1309">
          <cell r="A1309">
            <v>713911</v>
          </cell>
          <cell r="B1309" t="str">
            <v>BETULA ESX 68    180 KG FS</v>
          </cell>
          <cell r="C1309">
            <v>4.2165933999999998</v>
          </cell>
          <cell r="D1309">
            <v>180</v>
          </cell>
          <cell r="E1309" t="str">
            <v>P</v>
          </cell>
        </row>
        <row r="1310">
          <cell r="A1310">
            <v>713940</v>
          </cell>
          <cell r="B1310" t="str">
            <v>BETULA ESX 68    KG 18 SE</v>
          </cell>
          <cell r="C1310">
            <v>4.2867040999999997</v>
          </cell>
          <cell r="D1310">
            <v>18</v>
          </cell>
          <cell r="E1310" t="str">
            <v>A</v>
          </cell>
        </row>
        <row r="1311">
          <cell r="A1311">
            <v>714000</v>
          </cell>
          <cell r="B1311" t="str">
            <v>RLC  40       SF</v>
          </cell>
          <cell r="C1311">
            <v>0.93423230000000002</v>
          </cell>
          <cell r="D1311">
            <v>1000</v>
          </cell>
          <cell r="E1311" t="str">
            <v>P</v>
          </cell>
        </row>
        <row r="1312">
          <cell r="A1312">
            <v>714200</v>
          </cell>
          <cell r="B1312" t="str">
            <v>BETULA ESX 100          SF</v>
          </cell>
          <cell r="C1312">
            <v>4.1353314000000001</v>
          </cell>
          <cell r="D1312">
            <v>1000</v>
          </cell>
          <cell r="E1312" t="str">
            <v>A</v>
          </cell>
        </row>
        <row r="1313">
          <cell r="A1313">
            <v>714211</v>
          </cell>
          <cell r="B1313" t="str">
            <v>BETULA ESX 100   180 KG FS</v>
          </cell>
          <cell r="C1313">
            <v>4.2665930999999997</v>
          </cell>
          <cell r="D1313">
            <v>180</v>
          </cell>
          <cell r="E1313" t="str">
            <v>P</v>
          </cell>
        </row>
        <row r="1314">
          <cell r="A1314">
            <v>714240</v>
          </cell>
          <cell r="B1314" t="str">
            <v>BETULA ESX 100    KG 18 SE</v>
          </cell>
          <cell r="C1314">
            <v>4.3522626999999998</v>
          </cell>
          <cell r="D1314">
            <v>18</v>
          </cell>
          <cell r="E1314" t="str">
            <v>A</v>
          </cell>
        </row>
        <row r="1315">
          <cell r="A1315">
            <v>714611</v>
          </cell>
          <cell r="B1315" t="str">
            <v>AQUAMET 85        200 KG FS</v>
          </cell>
          <cell r="C1315">
            <v>1.6060586000000001</v>
          </cell>
          <cell r="D1315">
            <v>200</v>
          </cell>
          <cell r="E1315" t="str">
            <v>A</v>
          </cell>
        </row>
        <row r="1316">
          <cell r="A1316">
            <v>714623</v>
          </cell>
          <cell r="B1316" t="str">
            <v>AQUAMET 85       1.000 KG CV</v>
          </cell>
          <cell r="C1316">
            <v>1.4060585999999999</v>
          </cell>
          <cell r="D1316">
            <v>1000</v>
          </cell>
          <cell r="E1316" t="str">
            <v>A</v>
          </cell>
        </row>
        <row r="1317">
          <cell r="A1317">
            <v>714640</v>
          </cell>
          <cell r="B1317" t="str">
            <v>AQUAMET 85         SE</v>
          </cell>
          <cell r="C1317">
            <v>1.9868558000000001</v>
          </cell>
          <cell r="D1317">
            <v>18</v>
          </cell>
          <cell r="E1317" t="str">
            <v>A</v>
          </cell>
        </row>
        <row r="1318">
          <cell r="A1318">
            <v>714700</v>
          </cell>
          <cell r="B1318" t="str">
            <v>CITY HI TEC 4T 5W-40   SF</v>
          </cell>
          <cell r="C1318">
            <v>1.4794309000000001</v>
          </cell>
          <cell r="D1318">
            <v>180</v>
          </cell>
          <cell r="E1318" t="str">
            <v>P</v>
          </cell>
        </row>
        <row r="1319">
          <cell r="A1319">
            <v>714712</v>
          </cell>
          <cell r="B1319" t="str">
            <v>CITY HI TEC 4T 5W-40  170 KG FS</v>
          </cell>
          <cell r="C1319">
            <v>1.6641675</v>
          </cell>
          <cell r="D1319">
            <v>170</v>
          </cell>
          <cell r="E1319" t="str">
            <v>P</v>
          </cell>
        </row>
        <row r="1320">
          <cell r="A1320">
            <v>714730</v>
          </cell>
          <cell r="B1320" t="str">
            <v>CITY HI TEC 4T 5W-40 48 KG FS</v>
          </cell>
          <cell r="C1320">
            <v>1.7383436000000001</v>
          </cell>
          <cell r="D1320">
            <v>48</v>
          </cell>
          <cell r="E1320" t="str">
            <v>P</v>
          </cell>
        </row>
        <row r="1321">
          <cell r="A1321">
            <v>714740</v>
          </cell>
          <cell r="B1321" t="str">
            <v>CITY HI TEC 4T 5W/40  18 KG SE</v>
          </cell>
          <cell r="C1321">
            <v>1.6817488</v>
          </cell>
          <cell r="D1321">
            <v>18</v>
          </cell>
          <cell r="E1321" t="str">
            <v>P</v>
          </cell>
        </row>
        <row r="1322">
          <cell r="A1322">
            <v>714798</v>
          </cell>
          <cell r="B1322" t="str">
            <v>CITY HI TEC 4T 5W-40  12X1 LT TA</v>
          </cell>
          <cell r="C1322">
            <v>1.8081355000000001</v>
          </cell>
          <cell r="D1322">
            <v>10.535</v>
          </cell>
          <cell r="E1322" t="str">
            <v>P</v>
          </cell>
        </row>
        <row r="1323">
          <cell r="A1323">
            <v>714800</v>
          </cell>
          <cell r="B1323" t="str">
            <v>PERMANENT SPEZIAL  SF</v>
          </cell>
          <cell r="C1323">
            <v>0.73939699999999997</v>
          </cell>
          <cell r="D1323">
            <v>1000</v>
          </cell>
          <cell r="E1323" t="str">
            <v>P</v>
          </cell>
        </row>
        <row r="1324">
          <cell r="A1324">
            <v>714818</v>
          </cell>
          <cell r="B1324" t="str">
            <v>PERMANENT SPEZIAL KG 200 FS</v>
          </cell>
          <cell r="C1324">
            <v>0.86212270000000002</v>
          </cell>
          <cell r="D1324">
            <v>200</v>
          </cell>
          <cell r="E1324" t="str">
            <v>P</v>
          </cell>
        </row>
        <row r="1325">
          <cell r="A1325">
            <v>714823</v>
          </cell>
          <cell r="B1325" t="str">
            <v>PERMANENT SPEZIAL 850 KG CV</v>
          </cell>
          <cell r="C1325">
            <v>0.85854809999999993</v>
          </cell>
          <cell r="D1325">
            <v>850</v>
          </cell>
          <cell r="E1325" t="str">
            <v>P</v>
          </cell>
        </row>
        <row r="1326">
          <cell r="A1326">
            <v>714848</v>
          </cell>
          <cell r="B1326" t="str">
            <v>PERMANENT SPEZIAL 20 KG SE</v>
          </cell>
          <cell r="C1326">
            <v>0.93829659999999993</v>
          </cell>
          <cell r="D1326">
            <v>20</v>
          </cell>
          <cell r="E1326" t="str">
            <v>P</v>
          </cell>
        </row>
        <row r="1327">
          <cell r="A1327">
            <v>714891</v>
          </cell>
          <cell r="B1327" t="str">
            <v>PERMANENT SPEZIAL 12X1 LT TA</v>
          </cell>
          <cell r="C1327">
            <v>1.0371788999999998</v>
          </cell>
          <cell r="D1327">
            <v>12.96</v>
          </cell>
          <cell r="E1327" t="str">
            <v>P</v>
          </cell>
        </row>
        <row r="1328">
          <cell r="A1328">
            <v>714898</v>
          </cell>
          <cell r="B1328" t="str">
            <v>PERMANENT SPEZIAL 12X1 LT TA</v>
          </cell>
          <cell r="C1328">
            <v>1.0371788999999998</v>
          </cell>
          <cell r="D1328">
            <v>12.96</v>
          </cell>
          <cell r="E1328" t="str">
            <v>P</v>
          </cell>
        </row>
        <row r="1329">
          <cell r="A1329">
            <v>714900</v>
          </cell>
          <cell r="B1329" t="str">
            <v>PERMANENT PLUS      SF</v>
          </cell>
          <cell r="C1329">
            <v>0.5421513</v>
          </cell>
          <cell r="D1329">
            <v>1000</v>
          </cell>
          <cell r="E1329" t="str">
            <v>P</v>
          </cell>
        </row>
        <row r="1330">
          <cell r="A1330">
            <v>714923</v>
          </cell>
          <cell r="B1330" t="str">
            <v>PERMANENT PLUS 850 KG CV</v>
          </cell>
          <cell r="C1330">
            <v>0.66130239999999996</v>
          </cell>
          <cell r="D1330">
            <v>850</v>
          </cell>
          <cell r="E1330" t="str">
            <v>P</v>
          </cell>
        </row>
        <row r="1331">
          <cell r="A1331">
            <v>714948</v>
          </cell>
          <cell r="B1331" t="str">
            <v>PERMANENT PLUS 20 KG SE</v>
          </cell>
          <cell r="C1331">
            <v>0.74105089999999996</v>
          </cell>
          <cell r="D1331">
            <v>20</v>
          </cell>
          <cell r="E1331" t="str">
            <v>P</v>
          </cell>
        </row>
        <row r="1332">
          <cell r="A1332">
            <v>714991</v>
          </cell>
          <cell r="B1332" t="str">
            <v>PERMANENT PLUS 12X1 LT TA</v>
          </cell>
          <cell r="C1332">
            <v>0.83993319999999994</v>
          </cell>
          <cell r="D1332">
            <v>12.96</v>
          </cell>
          <cell r="E1332" t="str">
            <v>P</v>
          </cell>
        </row>
        <row r="1333">
          <cell r="A1333">
            <v>714998</v>
          </cell>
          <cell r="B1333" t="str">
            <v>PERMANENT PLUS 12X1 LT TA</v>
          </cell>
          <cell r="C1333">
            <v>0.82965539999999993</v>
          </cell>
          <cell r="D1333">
            <v>12.96</v>
          </cell>
          <cell r="E1333" t="str">
            <v>P</v>
          </cell>
        </row>
        <row r="1334">
          <cell r="A1334">
            <v>715130</v>
          </cell>
          <cell r="B1334" t="str">
            <v>CITY HI TEC 2T  48 KG FS</v>
          </cell>
          <cell r="C1334">
            <v>2.351988</v>
          </cell>
          <cell r="D1334">
            <v>48</v>
          </cell>
          <cell r="E1334" t="str">
            <v>P</v>
          </cell>
        </row>
        <row r="1335">
          <cell r="A1335">
            <v>715140</v>
          </cell>
          <cell r="B1335" t="str">
            <v>CITY HI TEC 2T  18 KG SE</v>
          </cell>
          <cell r="C1335">
            <v>2.2953931999999999</v>
          </cell>
          <cell r="D1335">
            <v>18</v>
          </cell>
          <cell r="E1335" t="str">
            <v>P</v>
          </cell>
        </row>
        <row r="1336">
          <cell r="A1336">
            <v>715198</v>
          </cell>
          <cell r="B1336" t="str">
            <v>CITY HI TEC 2T  12X1 LT TA</v>
          </cell>
          <cell r="C1336">
            <v>2.4221216000000001</v>
          </cell>
          <cell r="D1336">
            <v>10.535</v>
          </cell>
          <cell r="E1336" t="str">
            <v>P</v>
          </cell>
        </row>
        <row r="1337">
          <cell r="A1337">
            <v>715211</v>
          </cell>
          <cell r="B1337" t="str">
            <v>GAS SPECIAL  10W/40 180 KG FS</v>
          </cell>
          <cell r="C1337">
            <v>1.2470663</v>
          </cell>
          <cell r="D1337">
            <v>180</v>
          </cell>
          <cell r="E1337" t="str">
            <v>P</v>
          </cell>
        </row>
        <row r="1338">
          <cell r="A1338">
            <v>715230</v>
          </cell>
          <cell r="B1338" t="str">
            <v>GAS SPECIAL  10W/40 48 KG FT</v>
          </cell>
          <cell r="C1338">
            <v>1.3560618999999998</v>
          </cell>
          <cell r="D1338">
            <v>48</v>
          </cell>
          <cell r="E1338" t="str">
            <v>P</v>
          </cell>
        </row>
        <row r="1339">
          <cell r="A1339">
            <v>715240</v>
          </cell>
          <cell r="B1339" t="str">
            <v>GAS SPECIAL  10W/40 18 KG SE</v>
          </cell>
          <cell r="C1339">
            <v>1.3182171</v>
          </cell>
          <cell r="D1339">
            <v>18</v>
          </cell>
          <cell r="E1339" t="str">
            <v>P</v>
          </cell>
        </row>
        <row r="1340">
          <cell r="A1340">
            <v>715291</v>
          </cell>
          <cell r="B1340" t="str">
            <v>GAS SPECIAL  10W/40 12X1 LT TA</v>
          </cell>
          <cell r="C1340">
            <v>1.4422642999999999</v>
          </cell>
          <cell r="D1340">
            <v>10.535</v>
          </cell>
          <cell r="E1340" t="str">
            <v>P</v>
          </cell>
        </row>
        <row r="1341">
          <cell r="A1341">
            <v>715292</v>
          </cell>
          <cell r="B1341" t="str">
            <v>GAS SPECIAL 10W/40   6X4 LT TA</v>
          </cell>
          <cell r="C1341">
            <v>1.3906862999999998</v>
          </cell>
          <cell r="D1341">
            <v>21.07</v>
          </cell>
          <cell r="E1341" t="str">
            <v>P</v>
          </cell>
        </row>
        <row r="1342">
          <cell r="A1342">
            <v>716600</v>
          </cell>
          <cell r="B1342" t="str">
            <v>SIC 235 BZ              KG</v>
          </cell>
          <cell r="C1342">
            <v>1.3162104999999999</v>
          </cell>
          <cell r="D1342">
            <v>1000</v>
          </cell>
          <cell r="E1342" t="str">
            <v>P</v>
          </cell>
        </row>
        <row r="1343">
          <cell r="A1343">
            <v>716623</v>
          </cell>
          <cell r="B1343" t="str">
            <v>SIC 235 BZ              CV</v>
          </cell>
          <cell r="C1343">
            <v>1.4353471</v>
          </cell>
          <cell r="D1343">
            <v>850</v>
          </cell>
          <cell r="E1343" t="str">
            <v>P</v>
          </cell>
        </row>
        <row r="1344">
          <cell r="A1344">
            <v>717200</v>
          </cell>
          <cell r="B1344" t="str">
            <v>GREASE NS 4       SF</v>
          </cell>
          <cell r="C1344">
            <v>2.1353179999999998</v>
          </cell>
          <cell r="D1344">
            <v>1000</v>
          </cell>
          <cell r="E1344" t="str">
            <v>P</v>
          </cell>
        </row>
        <row r="1345">
          <cell r="A1345">
            <v>717225</v>
          </cell>
          <cell r="B1345" t="str">
            <v>GREASE NS 4    KG 180 FS</v>
          </cell>
          <cell r="C1345">
            <v>2.2636766000000001</v>
          </cell>
          <cell r="D1345">
            <v>180</v>
          </cell>
          <cell r="E1345" t="str">
            <v>P</v>
          </cell>
        </row>
        <row r="1346">
          <cell r="A1346">
            <v>717254</v>
          </cell>
          <cell r="B1346" t="str">
            <v>GREASE NS 4 KG.18 SE</v>
          </cell>
          <cell r="C1346">
            <v>2.3631224</v>
          </cell>
          <cell r="D1346">
            <v>18</v>
          </cell>
          <cell r="E1346" t="str">
            <v>P</v>
          </cell>
        </row>
        <row r="1347">
          <cell r="A1347">
            <v>717400</v>
          </cell>
          <cell r="B1347" t="str">
            <v>GR VN                           SF</v>
          </cell>
          <cell r="C1347">
            <v>1.5953315000000001</v>
          </cell>
          <cell r="D1347">
            <v>1000</v>
          </cell>
          <cell r="E1347" t="str">
            <v>A</v>
          </cell>
        </row>
        <row r="1348">
          <cell r="A1348">
            <v>717455</v>
          </cell>
          <cell r="B1348" t="str">
            <v>GR VN           KG 15   SC</v>
          </cell>
          <cell r="C1348">
            <v>2.3765848999999997</v>
          </cell>
          <cell r="D1348">
            <v>15</v>
          </cell>
          <cell r="E1348" t="str">
            <v>A</v>
          </cell>
        </row>
        <row r="1349">
          <cell r="A1349">
            <v>717500</v>
          </cell>
          <cell r="B1349" t="str">
            <v>GREASE AC 2             SF</v>
          </cell>
          <cell r="C1349">
            <v>1.8164575000000001</v>
          </cell>
          <cell r="D1349">
            <v>1000</v>
          </cell>
          <cell r="E1349" t="str">
            <v>P</v>
          </cell>
        </row>
        <row r="1350">
          <cell r="A1350">
            <v>717525</v>
          </cell>
          <cell r="B1350" t="str">
            <v>GREASE AC 2      KG 180 FS</v>
          </cell>
          <cell r="C1350">
            <v>1.9448161000000002</v>
          </cell>
          <cell r="D1350">
            <v>180</v>
          </cell>
          <cell r="E1350" t="str">
            <v>P</v>
          </cell>
        </row>
        <row r="1351">
          <cell r="A1351">
            <v>717554</v>
          </cell>
          <cell r="B1351" t="str">
            <v>GREASE AC 2 KG.18 SE</v>
          </cell>
          <cell r="C1351">
            <v>2.0442619</v>
          </cell>
          <cell r="D1351">
            <v>18</v>
          </cell>
          <cell r="E1351" t="str">
            <v>P</v>
          </cell>
        </row>
        <row r="1352">
          <cell r="A1352">
            <v>717600</v>
          </cell>
          <cell r="B1352" t="str">
            <v>GREASE AC 1             SF</v>
          </cell>
          <cell r="C1352">
            <v>1.7663634000000001</v>
          </cell>
          <cell r="D1352">
            <v>1000</v>
          </cell>
          <cell r="E1352" t="str">
            <v>P</v>
          </cell>
        </row>
        <row r="1353">
          <cell r="A1353">
            <v>717625</v>
          </cell>
          <cell r="B1353" t="str">
            <v>GREASE AC 1      KG 180 FS</v>
          </cell>
          <cell r="C1353">
            <v>1.8947220000000002</v>
          </cell>
          <cell r="D1353">
            <v>180</v>
          </cell>
          <cell r="E1353" t="str">
            <v>P</v>
          </cell>
        </row>
        <row r="1354">
          <cell r="A1354">
            <v>717654</v>
          </cell>
          <cell r="B1354" t="str">
            <v>GREASE AC 1 KG.18 SE</v>
          </cell>
          <cell r="C1354">
            <v>1.9941678</v>
          </cell>
          <cell r="D1354">
            <v>18</v>
          </cell>
          <cell r="E1354" t="str">
            <v>P</v>
          </cell>
        </row>
        <row r="1355">
          <cell r="A1355">
            <v>718400</v>
          </cell>
          <cell r="B1355" t="str">
            <v>OTE TC 46            SF</v>
          </cell>
          <cell r="C1355">
            <v>1.0771989</v>
          </cell>
          <cell r="D1355">
            <v>1000</v>
          </cell>
          <cell r="E1355" t="str">
            <v>P</v>
          </cell>
        </row>
        <row r="1356">
          <cell r="A1356">
            <v>718411</v>
          </cell>
          <cell r="B1356" t="str">
            <v>OTE TC 46     180 KG FS</v>
          </cell>
          <cell r="C1356">
            <v>1.2083660000000001</v>
          </cell>
          <cell r="D1356">
            <v>180</v>
          </cell>
          <cell r="E1356" t="str">
            <v>P</v>
          </cell>
        </row>
        <row r="1357">
          <cell r="A1357">
            <v>718423</v>
          </cell>
          <cell r="B1357" t="str">
            <v>OTE TC 46     850 KG CV</v>
          </cell>
          <cell r="C1357">
            <v>1.1963355</v>
          </cell>
          <cell r="D1357">
            <v>850</v>
          </cell>
          <cell r="E1357" t="str">
            <v>P</v>
          </cell>
        </row>
        <row r="1358">
          <cell r="A1358">
            <v>719412</v>
          </cell>
          <cell r="B1358" t="str">
            <v>ATF II E    KG 170      FS</v>
          </cell>
          <cell r="C1358">
            <v>7.5053516</v>
          </cell>
          <cell r="D1358">
            <v>170</v>
          </cell>
          <cell r="E1358" t="str">
            <v>A</v>
          </cell>
        </row>
        <row r="1359">
          <cell r="A1359">
            <v>719500</v>
          </cell>
          <cell r="B1359" t="str">
            <v>ATF 33/G                SF</v>
          </cell>
          <cell r="C1359">
            <v>1.5441113</v>
          </cell>
          <cell r="D1359">
            <v>1000</v>
          </cell>
          <cell r="E1359" t="str">
            <v>P</v>
          </cell>
        </row>
        <row r="1360">
          <cell r="A1360">
            <v>719540</v>
          </cell>
          <cell r="B1360" t="str">
            <v>ATF 33/G     LT 20      SE</v>
          </cell>
          <cell r="C1360">
            <v>1.7464291999999999</v>
          </cell>
          <cell r="D1360">
            <v>18</v>
          </cell>
          <cell r="E1360" t="str">
            <v>P</v>
          </cell>
        </row>
        <row r="1361">
          <cell r="A1361">
            <v>720200</v>
          </cell>
          <cell r="B1361" t="str">
            <v>BLASIA ESB 460     SF</v>
          </cell>
          <cell r="C1361">
            <v>3.7737458999999998</v>
          </cell>
          <cell r="D1361">
            <v>1000</v>
          </cell>
          <cell r="E1361" t="str">
            <v>P</v>
          </cell>
        </row>
        <row r="1362">
          <cell r="A1362">
            <v>720223</v>
          </cell>
          <cell r="B1362" t="str">
            <v>BLASIA ESB 460    850 KG  CV</v>
          </cell>
          <cell r="C1362">
            <v>3.8928222999999997</v>
          </cell>
          <cell r="D1362">
            <v>850</v>
          </cell>
          <cell r="E1362" t="str">
            <v>P</v>
          </cell>
        </row>
        <row r="1363">
          <cell r="A1363">
            <v>720300</v>
          </cell>
          <cell r="B1363" t="str">
            <v>ROTRA FE               SF</v>
          </cell>
          <cell r="C1363">
            <v>2.2462779999999998</v>
          </cell>
          <cell r="D1363">
            <v>1000</v>
          </cell>
          <cell r="E1363" t="str">
            <v>P</v>
          </cell>
        </row>
        <row r="1364">
          <cell r="A1364">
            <v>720340</v>
          </cell>
          <cell r="B1364" t="str">
            <v>ROTRA FE 75W/90   KG 18  SE</v>
          </cell>
          <cell r="C1364">
            <v>2.4485958999999999</v>
          </cell>
          <cell r="D1364">
            <v>18</v>
          </cell>
          <cell r="E1364" t="str">
            <v>P</v>
          </cell>
        </row>
        <row r="1365">
          <cell r="A1365">
            <v>720391</v>
          </cell>
          <cell r="B1365" t="str">
            <v>ROTRA FE  75W-90  12X1 LT TA</v>
          </cell>
          <cell r="C1365">
            <v>2.5423941000000001</v>
          </cell>
          <cell r="D1365">
            <v>10.535</v>
          </cell>
          <cell r="E1365" t="str">
            <v>P</v>
          </cell>
        </row>
        <row r="1366">
          <cell r="A1366">
            <v>721500</v>
          </cell>
          <cell r="B1366" t="str">
            <v>AGIP 015/85             SF</v>
          </cell>
          <cell r="C1366">
            <v>1.5440415000000001</v>
          </cell>
          <cell r="D1366">
            <v>1000</v>
          </cell>
          <cell r="E1366" t="str">
            <v>A</v>
          </cell>
        </row>
        <row r="1367">
          <cell r="A1367">
            <v>721511</v>
          </cell>
          <cell r="B1367" t="str">
            <v>AGIP 015/85      KG 180 FS</v>
          </cell>
          <cell r="C1367">
            <v>2.2960585999999998</v>
          </cell>
          <cell r="D1367">
            <v>180</v>
          </cell>
          <cell r="E1367" t="str">
            <v>A</v>
          </cell>
        </row>
        <row r="1368">
          <cell r="A1368">
            <v>722600</v>
          </cell>
          <cell r="B1368" t="str">
            <v>OTE 68 AL              SF</v>
          </cell>
          <cell r="C1368">
            <v>1.0443513</v>
          </cell>
          <cell r="D1368">
            <v>1000</v>
          </cell>
          <cell r="E1368" t="str">
            <v>P</v>
          </cell>
        </row>
        <row r="1369">
          <cell r="A1369">
            <v>722611</v>
          </cell>
          <cell r="B1369" t="str">
            <v>OTE 68 AL        180 KG FS</v>
          </cell>
          <cell r="C1369">
            <v>1.1755184000000001</v>
          </cell>
          <cell r="D1369">
            <v>180</v>
          </cell>
          <cell r="E1369" t="str">
            <v>P</v>
          </cell>
        </row>
        <row r="1370">
          <cell r="A1370">
            <v>722900</v>
          </cell>
          <cell r="B1370" t="str">
            <v>7007 0W/30          SF</v>
          </cell>
          <cell r="C1370">
            <v>2.5438386999999998</v>
          </cell>
          <cell r="D1370">
            <v>1000</v>
          </cell>
          <cell r="E1370" t="str">
            <v>P</v>
          </cell>
        </row>
        <row r="1371">
          <cell r="A1371">
            <v>722912</v>
          </cell>
          <cell r="B1371" t="str">
            <v>7007 0W-30       170 KG FS</v>
          </cell>
          <cell r="C1371">
            <v>2.7285752999999997</v>
          </cell>
          <cell r="D1371">
            <v>170</v>
          </cell>
          <cell r="E1371" t="str">
            <v>P</v>
          </cell>
        </row>
        <row r="1372">
          <cell r="A1372">
            <v>722923</v>
          </cell>
          <cell r="B1372" t="str">
            <v>7007 0W/30       KG 850 CV</v>
          </cell>
          <cell r="C1372">
            <v>2.6630870999999998</v>
          </cell>
          <cell r="D1372">
            <v>850</v>
          </cell>
          <cell r="E1372" t="str">
            <v>P</v>
          </cell>
        </row>
        <row r="1373">
          <cell r="A1373">
            <v>722930</v>
          </cell>
          <cell r="B1373" t="str">
            <v>7007 0W-30        48 KG FS</v>
          </cell>
          <cell r="C1373">
            <v>2.8027514</v>
          </cell>
          <cell r="D1373">
            <v>48</v>
          </cell>
          <cell r="E1373" t="str">
            <v>P</v>
          </cell>
        </row>
        <row r="1374">
          <cell r="A1374">
            <v>722991</v>
          </cell>
          <cell r="B1374" t="str">
            <v>7007 0W/30 12X1 LT TA</v>
          </cell>
          <cell r="C1374">
            <v>2.8702037999999996</v>
          </cell>
          <cell r="D1374">
            <v>10.56</v>
          </cell>
          <cell r="E1374" t="str">
            <v>P</v>
          </cell>
        </row>
        <row r="1375">
          <cell r="A1375">
            <v>727000</v>
          </cell>
          <cell r="B1375" t="str">
            <v>GEUM C SAE 40           SF</v>
          </cell>
          <cell r="C1375">
            <v>1.310913</v>
          </cell>
          <cell r="D1375">
            <v>1000</v>
          </cell>
          <cell r="E1375" t="str">
            <v>P</v>
          </cell>
        </row>
        <row r="1376">
          <cell r="A1376">
            <v>727011</v>
          </cell>
          <cell r="B1376" t="str">
            <v>GEUM C SAE 40    180 KG FS</v>
          </cell>
          <cell r="C1376">
            <v>1.4420801000000001</v>
          </cell>
          <cell r="D1376">
            <v>180</v>
          </cell>
          <cell r="E1376" t="str">
            <v>P</v>
          </cell>
        </row>
        <row r="1377">
          <cell r="A1377">
            <v>727023</v>
          </cell>
          <cell r="B1377" t="str">
            <v>GEUM C SAE 40    850 KG  CV</v>
          </cell>
          <cell r="C1377">
            <v>1.4300496</v>
          </cell>
          <cell r="D1377">
            <v>850</v>
          </cell>
          <cell r="E1377" t="str">
            <v>P</v>
          </cell>
        </row>
        <row r="1378">
          <cell r="A1378">
            <v>727400</v>
          </cell>
          <cell r="B1378" t="str">
            <v>GEUM  40       SF</v>
          </cell>
          <cell r="C1378">
            <v>1.191818</v>
          </cell>
          <cell r="D1378">
            <v>1000</v>
          </cell>
          <cell r="E1378" t="str">
            <v>P</v>
          </cell>
        </row>
        <row r="1379">
          <cell r="A1379">
            <v>727411</v>
          </cell>
          <cell r="B1379" t="str">
            <v>GEUM 40     180 KG FS</v>
          </cell>
          <cell r="C1379">
            <v>1.3229851000000001</v>
          </cell>
          <cell r="D1379">
            <v>180</v>
          </cell>
          <cell r="E1379" t="str">
            <v>P</v>
          </cell>
        </row>
        <row r="1380">
          <cell r="A1380">
            <v>727423</v>
          </cell>
          <cell r="B1380" t="str">
            <v>GEUM  40 KG 850 CV</v>
          </cell>
          <cell r="C1380">
            <v>1.3109144000000001</v>
          </cell>
          <cell r="D1380">
            <v>850</v>
          </cell>
          <cell r="E1380" t="str">
            <v>P</v>
          </cell>
        </row>
        <row r="1381">
          <cell r="A1381">
            <v>727700</v>
          </cell>
          <cell r="B1381" t="str">
            <v>SP GEUM E               SF</v>
          </cell>
          <cell r="C1381">
            <v>1.0819158</v>
          </cell>
          <cell r="D1381">
            <v>1000</v>
          </cell>
          <cell r="E1381" t="str">
            <v>P</v>
          </cell>
        </row>
        <row r="1382">
          <cell r="A1382">
            <v>727711</v>
          </cell>
          <cell r="B1382" t="str">
            <v>GEUM E           180 KG FS</v>
          </cell>
          <cell r="C1382">
            <v>1.2131775</v>
          </cell>
          <cell r="D1382">
            <v>180</v>
          </cell>
          <cell r="E1382" t="str">
            <v>P</v>
          </cell>
        </row>
        <row r="1383">
          <cell r="A1383">
            <v>727723</v>
          </cell>
          <cell r="B1383" t="str">
            <v>GEUM E        850 KG CV</v>
          </cell>
          <cell r="C1383">
            <v>1.2010524</v>
          </cell>
          <cell r="D1383">
            <v>850</v>
          </cell>
          <cell r="E1383" t="str">
            <v>P</v>
          </cell>
        </row>
        <row r="1384">
          <cell r="A1384">
            <v>727800</v>
          </cell>
          <cell r="B1384" t="str">
            <v>GEUM SX 40       SF</v>
          </cell>
          <cell r="C1384">
            <v>1.2362856</v>
          </cell>
          <cell r="D1384">
            <v>1000</v>
          </cell>
          <cell r="E1384" t="str">
            <v>P</v>
          </cell>
        </row>
        <row r="1385">
          <cell r="A1385">
            <v>727811</v>
          </cell>
          <cell r="B1385" t="str">
            <v>GEUM SX 40     180 KG FS</v>
          </cell>
          <cell r="C1385">
            <v>1.3675473</v>
          </cell>
          <cell r="D1385">
            <v>180</v>
          </cell>
          <cell r="E1385" t="str">
            <v>P</v>
          </cell>
        </row>
        <row r="1386">
          <cell r="A1386">
            <v>727823</v>
          </cell>
          <cell r="B1386" t="str">
            <v>GEUM SX 40 KG 850 CV</v>
          </cell>
          <cell r="C1386">
            <v>1.3553820000000001</v>
          </cell>
          <cell r="D1386">
            <v>850</v>
          </cell>
          <cell r="E1386" t="str">
            <v>P</v>
          </cell>
        </row>
        <row r="1387">
          <cell r="A1387">
            <v>728100</v>
          </cell>
          <cell r="B1387" t="str">
            <v>ALNUS 134 A             SF</v>
          </cell>
          <cell r="C1387">
            <v>3.4525177999999999</v>
          </cell>
          <cell r="D1387">
            <v>1000</v>
          </cell>
          <cell r="E1387" t="str">
            <v>P</v>
          </cell>
        </row>
        <row r="1388">
          <cell r="A1388">
            <v>728111</v>
          </cell>
          <cell r="B1388" t="str">
            <v>ALNUS 134/A   KG 180    FS</v>
          </cell>
          <cell r="C1388">
            <v>3.5708332999999999</v>
          </cell>
          <cell r="D1388">
            <v>180</v>
          </cell>
          <cell r="E1388" t="str">
            <v>P</v>
          </cell>
        </row>
        <row r="1389">
          <cell r="A1389">
            <v>728200</v>
          </cell>
          <cell r="B1389" t="str">
            <v>DICREA SX 46            SF</v>
          </cell>
          <cell r="C1389">
            <v>3.2645464999999998</v>
          </cell>
          <cell r="D1389">
            <v>1000</v>
          </cell>
          <cell r="E1389" t="str">
            <v>P</v>
          </cell>
        </row>
        <row r="1390">
          <cell r="A1390">
            <v>728212</v>
          </cell>
          <cell r="B1390" t="str">
            <v>DICREA SX 46     170 KG FS</v>
          </cell>
          <cell r="C1390">
            <v>3.4010085000000001</v>
          </cell>
          <cell r="D1390">
            <v>170</v>
          </cell>
          <cell r="E1390" t="str">
            <v>P</v>
          </cell>
        </row>
        <row r="1391">
          <cell r="A1391">
            <v>728240</v>
          </cell>
          <cell r="B1391" t="str">
            <v>DICREA SX 46      KG 18 SE</v>
          </cell>
          <cell r="C1391">
            <v>3.4668644</v>
          </cell>
          <cell r="D1391">
            <v>18</v>
          </cell>
          <cell r="E1391" t="str">
            <v>P</v>
          </cell>
        </row>
        <row r="1392">
          <cell r="A1392">
            <v>728300</v>
          </cell>
          <cell r="B1392" t="str">
            <v>DICREA SX 32            SF</v>
          </cell>
          <cell r="C1392">
            <v>2.7379768999999996</v>
          </cell>
          <cell r="D1392">
            <v>1000</v>
          </cell>
          <cell r="E1392" t="str">
            <v>P</v>
          </cell>
        </row>
        <row r="1393">
          <cell r="A1393">
            <v>728312</v>
          </cell>
          <cell r="B1393" t="str">
            <v>DICREA SX 32   KG 170   FS</v>
          </cell>
          <cell r="C1393">
            <v>2.8744388999999999</v>
          </cell>
          <cell r="D1393">
            <v>170</v>
          </cell>
          <cell r="E1393" t="str">
            <v>P</v>
          </cell>
        </row>
        <row r="1394">
          <cell r="A1394">
            <v>728340</v>
          </cell>
          <cell r="B1394" t="str">
            <v>DICREA SX 32      KG 18 SE</v>
          </cell>
          <cell r="C1394">
            <v>2.9402947999999998</v>
          </cell>
          <cell r="D1394">
            <v>18</v>
          </cell>
          <cell r="E1394" t="str">
            <v>P</v>
          </cell>
        </row>
        <row r="1395">
          <cell r="A1395">
            <v>728400</v>
          </cell>
          <cell r="B1395" t="str">
            <v>DICREA SX 68            SF</v>
          </cell>
          <cell r="C1395">
            <v>2.4906270999999998</v>
          </cell>
          <cell r="D1395">
            <v>1000</v>
          </cell>
          <cell r="E1395" t="str">
            <v>P</v>
          </cell>
        </row>
        <row r="1396">
          <cell r="A1396">
            <v>728412</v>
          </cell>
          <cell r="B1396" t="str">
            <v>DICREA SX 68  KG 170 FS</v>
          </cell>
          <cell r="C1396">
            <v>2.6270891000000001</v>
          </cell>
          <cell r="D1396">
            <v>170</v>
          </cell>
          <cell r="E1396" t="str">
            <v>P</v>
          </cell>
        </row>
        <row r="1397">
          <cell r="A1397">
            <v>728440</v>
          </cell>
          <cell r="B1397" t="str">
            <v>DICREA SX 68      KG 18 SE</v>
          </cell>
          <cell r="C1397">
            <v>2.7018716999999999</v>
          </cell>
          <cell r="D1397">
            <v>18</v>
          </cell>
          <cell r="E1397" t="str">
            <v>P</v>
          </cell>
        </row>
        <row r="1398">
          <cell r="A1398">
            <v>728800</v>
          </cell>
          <cell r="B1398" t="str">
            <v>DICREA ESX 100          SF</v>
          </cell>
          <cell r="C1398">
            <v>2.9478047999999997</v>
          </cell>
          <cell r="D1398">
            <v>1000</v>
          </cell>
          <cell r="E1398" t="str">
            <v>P</v>
          </cell>
        </row>
        <row r="1399">
          <cell r="A1399">
            <v>728811</v>
          </cell>
          <cell r="B1399" t="str">
            <v>DICREA ESX 100  KG 180  FS</v>
          </cell>
          <cell r="C1399">
            <v>3.0789719</v>
          </cell>
          <cell r="D1399">
            <v>180</v>
          </cell>
          <cell r="E1399" t="str">
            <v>P</v>
          </cell>
        </row>
        <row r="1400">
          <cell r="A1400">
            <v>728823</v>
          </cell>
          <cell r="B1400" t="str">
            <v>DICREA ESX 100   KG 850 CV</v>
          </cell>
          <cell r="C1400">
            <v>3.0669011999999998</v>
          </cell>
          <cell r="D1400">
            <v>850</v>
          </cell>
          <cell r="E1400" t="str">
            <v>P</v>
          </cell>
        </row>
        <row r="1401">
          <cell r="A1401">
            <v>728840</v>
          </cell>
          <cell r="B1401" t="str">
            <v>DICREA ESX 100          SE</v>
          </cell>
          <cell r="C1401">
            <v>3.1590493999999998</v>
          </cell>
          <cell r="D1401">
            <v>18</v>
          </cell>
          <cell r="E1401" t="str">
            <v>P</v>
          </cell>
        </row>
        <row r="1402">
          <cell r="A1402">
            <v>729100</v>
          </cell>
          <cell r="B1402" t="str">
            <v>417/73                  SF</v>
          </cell>
          <cell r="C1402">
            <v>1.0088482999999999</v>
          </cell>
          <cell r="D1402">
            <v>1000</v>
          </cell>
          <cell r="E1402" t="str">
            <v>P</v>
          </cell>
        </row>
        <row r="1403">
          <cell r="A1403">
            <v>729111</v>
          </cell>
          <cell r="B1403" t="str">
            <v>417/73           180 KG FS</v>
          </cell>
          <cell r="C1403">
            <v>1.1400154</v>
          </cell>
          <cell r="D1403">
            <v>180</v>
          </cell>
          <cell r="E1403" t="str">
            <v>P</v>
          </cell>
        </row>
        <row r="1404">
          <cell r="A1404">
            <v>729200</v>
          </cell>
          <cell r="B1404" t="str">
            <v>315/73                  SF</v>
          </cell>
          <cell r="C1404">
            <v>1.0148003999999999</v>
          </cell>
          <cell r="D1404">
            <v>1000</v>
          </cell>
          <cell r="E1404" t="str">
            <v>P</v>
          </cell>
        </row>
        <row r="1405">
          <cell r="A1405">
            <v>729211</v>
          </cell>
          <cell r="B1405" t="str">
            <v>315/73           180 KG FS</v>
          </cell>
          <cell r="C1405">
            <v>1.1459675</v>
          </cell>
          <cell r="D1405">
            <v>180</v>
          </cell>
          <cell r="E1405" t="str">
            <v>P</v>
          </cell>
        </row>
        <row r="1406">
          <cell r="A1406">
            <v>729300</v>
          </cell>
          <cell r="B1406" t="str">
            <v>ARNICA A 15          SF</v>
          </cell>
          <cell r="C1406">
            <v>1.3047995999999999</v>
          </cell>
          <cell r="D1406">
            <v>1000</v>
          </cell>
          <cell r="E1406" t="str">
            <v>P</v>
          </cell>
        </row>
        <row r="1407">
          <cell r="A1407">
            <v>729311</v>
          </cell>
          <cell r="B1407" t="str">
            <v>ARNICA A 15   KG 180 FS</v>
          </cell>
          <cell r="C1407">
            <v>1.4359667</v>
          </cell>
          <cell r="D1407">
            <v>180</v>
          </cell>
          <cell r="E1407" t="str">
            <v>P</v>
          </cell>
        </row>
        <row r="1408">
          <cell r="A1408">
            <v>729323</v>
          </cell>
          <cell r="B1408" t="str">
            <v>ARNICA A 15   850 KG CV</v>
          </cell>
          <cell r="C1408">
            <v>1.4238759999999999</v>
          </cell>
          <cell r="D1408">
            <v>850</v>
          </cell>
          <cell r="E1408" t="str">
            <v>P</v>
          </cell>
        </row>
        <row r="1409">
          <cell r="A1409">
            <v>729400</v>
          </cell>
          <cell r="B1409" t="str">
            <v>OSO D 32  SF</v>
          </cell>
          <cell r="C1409">
            <v>0.83277900000000005</v>
          </cell>
          <cell r="D1409">
            <v>1000</v>
          </cell>
          <cell r="E1409" t="str">
            <v>P</v>
          </cell>
        </row>
        <row r="1410">
          <cell r="A1410">
            <v>729411</v>
          </cell>
          <cell r="B1410" t="str">
            <v>OSO D 32   180 KG</v>
          </cell>
          <cell r="C1410">
            <v>0.96394610000000003</v>
          </cell>
          <cell r="D1410">
            <v>180</v>
          </cell>
          <cell r="E1410" t="str">
            <v>P</v>
          </cell>
        </row>
        <row r="1411">
          <cell r="A1411">
            <v>729600</v>
          </cell>
          <cell r="B1411" t="str">
            <v>ARNICA SA 12 WLS        SF</v>
          </cell>
          <cell r="C1411">
            <v>1.2492726999999999</v>
          </cell>
          <cell r="D1411">
            <v>1000</v>
          </cell>
          <cell r="E1411" t="str">
            <v>A</v>
          </cell>
        </row>
        <row r="1412">
          <cell r="A1412">
            <v>730200</v>
          </cell>
          <cell r="B1412" t="str">
            <v>SP HYDRAULIC OIL LCU     SF</v>
          </cell>
          <cell r="C1412">
            <v>1.4089446999999999</v>
          </cell>
          <cell r="D1412">
            <v>1000</v>
          </cell>
          <cell r="E1412" t="str">
            <v>P</v>
          </cell>
        </row>
        <row r="1413">
          <cell r="A1413">
            <v>730211</v>
          </cell>
          <cell r="B1413" t="str">
            <v>SP HYDRAULIK OIL LCU     FS</v>
          </cell>
          <cell r="C1413">
            <v>1.5402064</v>
          </cell>
          <cell r="D1413">
            <v>180</v>
          </cell>
          <cell r="E1413" t="str">
            <v>P</v>
          </cell>
        </row>
        <row r="1414">
          <cell r="A1414">
            <v>730300</v>
          </cell>
          <cell r="B1414" t="str">
            <v>CLADIUM 300 S 40          SF</v>
          </cell>
          <cell r="C1414">
            <v>1.3837862999999999</v>
          </cell>
          <cell r="D1414">
            <v>1000</v>
          </cell>
          <cell r="E1414" t="str">
            <v>P</v>
          </cell>
        </row>
        <row r="1415">
          <cell r="A1415">
            <v>730311</v>
          </cell>
          <cell r="B1415" t="str">
            <v>CLADIUM 300/S SAE 40 180 KG FS</v>
          </cell>
          <cell r="C1415">
            <v>1.5149534</v>
          </cell>
          <cell r="D1415">
            <v>180</v>
          </cell>
          <cell r="E1415" t="str">
            <v>P</v>
          </cell>
        </row>
        <row r="1416">
          <cell r="A1416">
            <v>730600</v>
          </cell>
          <cell r="B1416" t="str">
            <v>ARNICA DV 46      SF</v>
          </cell>
          <cell r="C1416">
            <v>1.0261921999999999</v>
          </cell>
          <cell r="D1416">
            <v>1000</v>
          </cell>
          <cell r="E1416" t="str">
            <v>P</v>
          </cell>
        </row>
        <row r="1417">
          <cell r="A1417">
            <v>730611</v>
          </cell>
          <cell r="B1417" t="str">
            <v>ARNICA DV 46     180 KG FS</v>
          </cell>
          <cell r="C1417">
            <v>1.1574538999999999</v>
          </cell>
          <cell r="D1417">
            <v>180</v>
          </cell>
          <cell r="E1417" t="str">
            <v>P</v>
          </cell>
        </row>
        <row r="1418">
          <cell r="A1418">
            <v>730623</v>
          </cell>
          <cell r="B1418" t="str">
            <v>ARNICA DV 46     850 KG CV</v>
          </cell>
          <cell r="C1418">
            <v>1.1453287999999999</v>
          </cell>
          <cell r="D1418">
            <v>850</v>
          </cell>
          <cell r="E1418" t="str">
            <v>P</v>
          </cell>
        </row>
        <row r="1419">
          <cell r="A1419">
            <v>731100</v>
          </cell>
          <cell r="B1419" t="str">
            <v>ALARIA 3 HT             SF</v>
          </cell>
          <cell r="C1419">
            <v>0.87127909999999997</v>
          </cell>
          <cell r="D1419">
            <v>1000</v>
          </cell>
          <cell r="E1419" t="str">
            <v>P</v>
          </cell>
        </row>
        <row r="1420">
          <cell r="A1420">
            <v>731111</v>
          </cell>
          <cell r="B1420" t="str">
            <v>ALARIA 3 HT      180 KG FS</v>
          </cell>
          <cell r="C1420">
            <v>1.0025408</v>
          </cell>
          <cell r="D1420">
            <v>180</v>
          </cell>
          <cell r="E1420" t="str">
            <v>P</v>
          </cell>
        </row>
        <row r="1421">
          <cell r="A1421">
            <v>731123</v>
          </cell>
          <cell r="B1421" t="str">
            <v>ALARIA 3 HT     850 KG CV</v>
          </cell>
          <cell r="C1421">
            <v>0.99041570000000001</v>
          </cell>
          <cell r="D1421">
            <v>850</v>
          </cell>
          <cell r="E1421" t="str">
            <v>P</v>
          </cell>
        </row>
        <row r="1422">
          <cell r="A1422">
            <v>731300</v>
          </cell>
          <cell r="B1422" t="str">
            <v>7008 5W/30          SF</v>
          </cell>
          <cell r="C1422">
            <v>2.5092913999999999</v>
          </cell>
          <cell r="D1422">
            <v>1000</v>
          </cell>
          <cell r="E1422" t="str">
            <v>A</v>
          </cell>
        </row>
        <row r="1423">
          <cell r="A1423">
            <v>731312</v>
          </cell>
          <cell r="B1423" t="str">
            <v>7008 5W-30       170 KG FS</v>
          </cell>
          <cell r="C1423">
            <v>2.6940280000000003</v>
          </cell>
          <cell r="D1423">
            <v>170</v>
          </cell>
          <cell r="E1423" t="str">
            <v>A</v>
          </cell>
        </row>
        <row r="1424">
          <cell r="A1424">
            <v>731323</v>
          </cell>
          <cell r="B1424" t="str">
            <v>AGIP 7008 5W/30 850 KG CV</v>
          </cell>
          <cell r="C1424">
            <v>2.628428</v>
          </cell>
          <cell r="D1424">
            <v>850</v>
          </cell>
          <cell r="E1424" t="str">
            <v>A</v>
          </cell>
        </row>
        <row r="1425">
          <cell r="A1425">
            <v>731330</v>
          </cell>
          <cell r="B1425" t="str">
            <v>7008 5W-30        48 KG FS</v>
          </cell>
          <cell r="C1425">
            <v>2.7682041000000002</v>
          </cell>
          <cell r="D1425">
            <v>48</v>
          </cell>
          <cell r="E1425" t="str">
            <v>A</v>
          </cell>
        </row>
        <row r="1426">
          <cell r="A1426">
            <v>731340</v>
          </cell>
          <cell r="B1426" t="str">
            <v>AGIP 7008 5W/30  18 KG SE</v>
          </cell>
          <cell r="C1426">
            <v>2.7116093000000001</v>
          </cell>
          <cell r="D1426">
            <v>18</v>
          </cell>
          <cell r="E1426" t="str">
            <v>A</v>
          </cell>
        </row>
        <row r="1427">
          <cell r="A1427">
            <v>731391</v>
          </cell>
          <cell r="B1427" t="str">
            <v>7008 5W/30 12X1 LT TA</v>
          </cell>
          <cell r="C1427">
            <v>2.8361279000000001</v>
          </cell>
          <cell r="D1427">
            <v>10.535</v>
          </cell>
          <cell r="E1427" t="str">
            <v>A</v>
          </cell>
        </row>
        <row r="1428">
          <cell r="A1428">
            <v>731400</v>
          </cell>
          <cell r="B1428" t="str">
            <v>BLASIA P 3200           SF</v>
          </cell>
          <cell r="C1428">
            <v>1.3203452</v>
          </cell>
          <cell r="D1428">
            <v>1000</v>
          </cell>
          <cell r="E1428" t="str">
            <v>P</v>
          </cell>
        </row>
        <row r="1429">
          <cell r="A1429">
            <v>731423</v>
          </cell>
          <cell r="B1429" t="str">
            <v>BLASIA P 3200    850 KG CV</v>
          </cell>
          <cell r="C1429">
            <v>1.4394818</v>
          </cell>
          <cell r="D1429">
            <v>850</v>
          </cell>
          <cell r="E1429" t="str">
            <v>P</v>
          </cell>
        </row>
        <row r="1430">
          <cell r="A1430">
            <v>731600</v>
          </cell>
          <cell r="B1430" t="str">
            <v>FORMULA FUTURE  5W-30 SF</v>
          </cell>
          <cell r="C1430">
            <v>2.1561876</v>
          </cell>
          <cell r="D1430">
            <v>1000</v>
          </cell>
          <cell r="E1430" t="str">
            <v>P</v>
          </cell>
        </row>
        <row r="1431">
          <cell r="A1431">
            <v>731612</v>
          </cell>
          <cell r="B1431" t="str">
            <v>FORMULA FUTURE 5W-30  170KG  FS</v>
          </cell>
          <cell r="C1431">
            <v>2.3408241000000003</v>
          </cell>
          <cell r="D1431">
            <v>170</v>
          </cell>
          <cell r="E1431" t="str">
            <v>P</v>
          </cell>
        </row>
        <row r="1432">
          <cell r="A1432">
            <v>731623</v>
          </cell>
          <cell r="B1432" t="str">
            <v>FORMULA FUTURE 5W-30 850KG CV</v>
          </cell>
          <cell r="C1432">
            <v>2.2753242</v>
          </cell>
          <cell r="D1432">
            <v>850</v>
          </cell>
          <cell r="E1432" t="str">
            <v>P</v>
          </cell>
        </row>
        <row r="1433">
          <cell r="A1433">
            <v>731640</v>
          </cell>
          <cell r="B1433" t="str">
            <v>FORMULA FUTURE 5W-30  18KG SE</v>
          </cell>
          <cell r="C1433">
            <v>2.3585055000000001</v>
          </cell>
          <cell r="D1433">
            <v>18</v>
          </cell>
          <cell r="E1433" t="str">
            <v>P</v>
          </cell>
        </row>
        <row r="1434">
          <cell r="A1434">
            <v>731691</v>
          </cell>
          <cell r="B1434" t="str">
            <v>FORMULA FUTURE 5W-30 12X1 LT TA</v>
          </cell>
          <cell r="C1434">
            <v>2.4824505000000001</v>
          </cell>
          <cell r="D1434">
            <v>10.535</v>
          </cell>
          <cell r="E1434" t="str">
            <v>P</v>
          </cell>
        </row>
        <row r="1435">
          <cell r="A1435">
            <v>732600</v>
          </cell>
          <cell r="B1435" t="str">
            <v>CODIUM 15               SF</v>
          </cell>
          <cell r="C1435">
            <v>0.77268990000000004</v>
          </cell>
          <cell r="D1435">
            <v>1000</v>
          </cell>
          <cell r="E1435" t="str">
            <v>P</v>
          </cell>
        </row>
        <row r="1436">
          <cell r="A1436">
            <v>732911</v>
          </cell>
          <cell r="B1436" t="str">
            <v>CODIUM 32        KG 180 FS</v>
          </cell>
          <cell r="C1436">
            <v>0.80952099999999994</v>
          </cell>
          <cell r="D1436">
            <v>180</v>
          </cell>
          <cell r="E1436" t="str">
            <v>P</v>
          </cell>
        </row>
        <row r="1437">
          <cell r="A1437">
            <v>734000</v>
          </cell>
          <cell r="B1437" t="str">
            <v>7340        SF</v>
          </cell>
          <cell r="C1437">
            <v>0.98086950000000006</v>
          </cell>
          <cell r="D1437">
            <v>1000</v>
          </cell>
          <cell r="E1437" t="str">
            <v>P</v>
          </cell>
        </row>
        <row r="1438">
          <cell r="A1438">
            <v>734011</v>
          </cell>
          <cell r="B1438" t="str">
            <v>AGIP 7340  180 KG FS</v>
          </cell>
          <cell r="C1438">
            <v>1.1121312000000001</v>
          </cell>
          <cell r="D1438">
            <v>180</v>
          </cell>
          <cell r="E1438" t="str">
            <v>P</v>
          </cell>
        </row>
        <row r="1439">
          <cell r="A1439">
            <v>734211</v>
          </cell>
          <cell r="B1439" t="str">
            <v>SIGMA DD 40     180 KG FS</v>
          </cell>
          <cell r="C1439">
            <v>1.4409475</v>
          </cell>
          <cell r="D1439">
            <v>180</v>
          </cell>
          <cell r="E1439" t="str">
            <v>A</v>
          </cell>
        </row>
        <row r="1440">
          <cell r="A1440">
            <v>734300</v>
          </cell>
          <cell r="B1440" t="str">
            <v>ROTRA CT 10W       SF</v>
          </cell>
          <cell r="C1440">
            <v>1.4064344</v>
          </cell>
          <cell r="D1440">
            <v>1000</v>
          </cell>
          <cell r="E1440" t="str">
            <v>P</v>
          </cell>
        </row>
        <row r="1441">
          <cell r="A1441">
            <v>734311</v>
          </cell>
          <cell r="B1441" t="str">
            <v>ROTRA CT 10W   180 KG FS</v>
          </cell>
          <cell r="C1441">
            <v>1.5376015000000001</v>
          </cell>
          <cell r="D1441">
            <v>180</v>
          </cell>
          <cell r="E1441" t="str">
            <v>P</v>
          </cell>
        </row>
        <row r="1442">
          <cell r="A1442">
            <v>734500</v>
          </cell>
          <cell r="B1442" t="str">
            <v>ARUM HT 220             SF</v>
          </cell>
          <cell r="C1442">
            <v>3.0177506999999997</v>
          </cell>
          <cell r="D1442">
            <v>1000</v>
          </cell>
          <cell r="E1442" t="str">
            <v>P</v>
          </cell>
        </row>
        <row r="1443">
          <cell r="A1443">
            <v>734511</v>
          </cell>
          <cell r="B1443" t="str">
            <v>ARUM HT 220      KG 180 FS</v>
          </cell>
          <cell r="C1443">
            <v>3.1490123999999997</v>
          </cell>
          <cell r="D1443">
            <v>180</v>
          </cell>
          <cell r="E1443" t="str">
            <v>P</v>
          </cell>
        </row>
        <row r="1444">
          <cell r="A1444">
            <v>734523</v>
          </cell>
          <cell r="B1444" t="str">
            <v>ARUM HT 220    kg 850   CV</v>
          </cell>
          <cell r="C1444">
            <v>3.1368871999999999</v>
          </cell>
          <cell r="D1444">
            <v>850</v>
          </cell>
          <cell r="E1444" t="str">
            <v>P</v>
          </cell>
        </row>
        <row r="1445">
          <cell r="A1445">
            <v>734540</v>
          </cell>
          <cell r="B1445" t="str">
            <v>ARUM HT 220       KG 18 SE</v>
          </cell>
          <cell r="C1445">
            <v>3.2289952999999998</v>
          </cell>
          <cell r="D1445">
            <v>18</v>
          </cell>
          <cell r="E1445" t="str">
            <v>P</v>
          </cell>
        </row>
        <row r="1446">
          <cell r="A1446">
            <v>734600</v>
          </cell>
          <cell r="B1446" t="str">
            <v>ARUM ESX                SF</v>
          </cell>
          <cell r="C1446">
            <v>5.4848973000000001</v>
          </cell>
          <cell r="D1446">
            <v>1000</v>
          </cell>
          <cell r="E1446" t="str">
            <v>P</v>
          </cell>
        </row>
        <row r="1447">
          <cell r="A1447">
            <v>734611</v>
          </cell>
          <cell r="B1447" t="str">
            <v>ARUM ESX      KG 180 FS</v>
          </cell>
          <cell r="C1447">
            <v>5.6229616</v>
          </cell>
          <cell r="D1447">
            <v>180</v>
          </cell>
          <cell r="E1447" t="str">
            <v>P</v>
          </cell>
        </row>
        <row r="1448">
          <cell r="A1448">
            <v>734640</v>
          </cell>
          <cell r="B1448" t="str">
            <v>ARUM ESX      KG 18 SE</v>
          </cell>
          <cell r="C1448">
            <v>5.6799467000000003</v>
          </cell>
          <cell r="D1448">
            <v>18</v>
          </cell>
          <cell r="E1448" t="str">
            <v>P</v>
          </cell>
        </row>
        <row r="1449">
          <cell r="A1449">
            <v>735300</v>
          </cell>
          <cell r="B1449" t="str">
            <v>ASTER TA/S             SF</v>
          </cell>
          <cell r="C1449">
            <v>1.1552951</v>
          </cell>
          <cell r="D1449">
            <v>1000</v>
          </cell>
          <cell r="E1449" t="str">
            <v>P</v>
          </cell>
        </row>
        <row r="1450">
          <cell r="A1450">
            <v>735311</v>
          </cell>
          <cell r="B1450" t="str">
            <v>ASTER TA/S   180 KG     FS</v>
          </cell>
          <cell r="C1450">
            <v>1.2865568000000001</v>
          </cell>
          <cell r="D1450">
            <v>180</v>
          </cell>
          <cell r="E1450" t="str">
            <v>P</v>
          </cell>
        </row>
        <row r="1451">
          <cell r="A1451">
            <v>735323</v>
          </cell>
          <cell r="B1451" t="str">
            <v>ASTER TA/S  850 KG      CV</v>
          </cell>
          <cell r="C1451">
            <v>1.2743715</v>
          </cell>
          <cell r="D1451">
            <v>850</v>
          </cell>
          <cell r="E1451" t="str">
            <v>P</v>
          </cell>
        </row>
        <row r="1452">
          <cell r="A1452">
            <v>735340</v>
          </cell>
          <cell r="B1452" t="str">
            <v>ASTER TA/S  18 KG      SE</v>
          </cell>
          <cell r="C1452">
            <v>1.3665396999999999</v>
          </cell>
          <cell r="D1452">
            <v>18</v>
          </cell>
          <cell r="E1452" t="str">
            <v>P</v>
          </cell>
        </row>
        <row r="1453">
          <cell r="A1453">
            <v>735400</v>
          </cell>
          <cell r="B1453" t="str">
            <v>ASTER DE                SF</v>
          </cell>
          <cell r="C1453">
            <v>1.2966534000000001</v>
          </cell>
          <cell r="D1453">
            <v>1000</v>
          </cell>
          <cell r="E1453" t="str">
            <v>P</v>
          </cell>
        </row>
        <row r="1454">
          <cell r="A1454">
            <v>735411</v>
          </cell>
          <cell r="B1454" t="str">
            <v>ASTER DE    180 KG     FS</v>
          </cell>
          <cell r="C1454">
            <v>1.4279151000000001</v>
          </cell>
          <cell r="D1454">
            <v>180</v>
          </cell>
          <cell r="E1454" t="str">
            <v>P</v>
          </cell>
        </row>
        <row r="1455">
          <cell r="A1455">
            <v>735423</v>
          </cell>
          <cell r="B1455" t="str">
            <v>ASTER DE    850 KG      CV</v>
          </cell>
          <cell r="C1455">
            <v>1.4157298</v>
          </cell>
          <cell r="D1455">
            <v>850</v>
          </cell>
          <cell r="E1455" t="str">
            <v>P</v>
          </cell>
        </row>
        <row r="1456">
          <cell r="A1456">
            <v>735440</v>
          </cell>
          <cell r="B1456" t="str">
            <v>ASTER DE  18 KG        SE</v>
          </cell>
          <cell r="C1456">
            <v>1.507898</v>
          </cell>
          <cell r="D1456">
            <v>18</v>
          </cell>
          <cell r="E1456" t="str">
            <v>P</v>
          </cell>
        </row>
        <row r="1457">
          <cell r="A1457">
            <v>735600</v>
          </cell>
          <cell r="B1457" t="str">
            <v>ASTER MM/E              SF</v>
          </cell>
          <cell r="C1457">
            <v>0.77356920000000007</v>
          </cell>
          <cell r="D1457">
            <v>1000</v>
          </cell>
          <cell r="E1457" t="str">
            <v>P</v>
          </cell>
        </row>
        <row r="1458">
          <cell r="A1458">
            <v>735611</v>
          </cell>
          <cell r="B1458" t="str">
            <v>ASTER MM/E              FS</v>
          </cell>
          <cell r="C1458">
            <v>0.9048309000000001</v>
          </cell>
          <cell r="D1458">
            <v>180</v>
          </cell>
          <cell r="E1458" t="str">
            <v>P</v>
          </cell>
        </row>
        <row r="1459">
          <cell r="A1459">
            <v>735700</v>
          </cell>
          <cell r="B1459" t="str">
            <v>ASTER TF               SF</v>
          </cell>
          <cell r="C1459">
            <v>0.9544416</v>
          </cell>
          <cell r="D1459">
            <v>1000</v>
          </cell>
          <cell r="E1459" t="str">
            <v>P</v>
          </cell>
        </row>
        <row r="1460">
          <cell r="A1460">
            <v>735711</v>
          </cell>
          <cell r="B1460" t="str">
            <v>ASTER TF     180 KG     FS</v>
          </cell>
          <cell r="C1460">
            <v>1.0857033</v>
          </cell>
          <cell r="D1460">
            <v>180</v>
          </cell>
          <cell r="E1460" t="str">
            <v>P</v>
          </cell>
        </row>
        <row r="1461">
          <cell r="A1461">
            <v>735723</v>
          </cell>
          <cell r="B1461" t="str">
            <v>ASTER TF    850 KG      CV</v>
          </cell>
          <cell r="C1461">
            <v>1.073518</v>
          </cell>
          <cell r="D1461">
            <v>850</v>
          </cell>
          <cell r="E1461" t="str">
            <v>P</v>
          </cell>
        </row>
        <row r="1462">
          <cell r="A1462">
            <v>735740</v>
          </cell>
          <cell r="B1462" t="str">
            <v>ASTER TF  18 KG        SE</v>
          </cell>
          <cell r="C1462">
            <v>1.1656861999999999</v>
          </cell>
          <cell r="D1462">
            <v>18</v>
          </cell>
          <cell r="E1462" t="str">
            <v>P</v>
          </cell>
        </row>
        <row r="1463">
          <cell r="A1463">
            <v>735800</v>
          </cell>
          <cell r="B1463" t="str">
            <v>ASTER TA/E              SF</v>
          </cell>
          <cell r="C1463">
            <v>1.1437761</v>
          </cell>
          <cell r="D1463">
            <v>1000</v>
          </cell>
          <cell r="E1463" t="str">
            <v>P</v>
          </cell>
        </row>
        <row r="1464">
          <cell r="A1464">
            <v>735811</v>
          </cell>
          <cell r="B1464" t="str">
            <v>ASTER TA/E              FS</v>
          </cell>
          <cell r="C1464">
            <v>1.2750378</v>
          </cell>
          <cell r="D1464">
            <v>180</v>
          </cell>
          <cell r="E1464" t="str">
            <v>P</v>
          </cell>
        </row>
        <row r="1465">
          <cell r="A1465">
            <v>735900</v>
          </cell>
          <cell r="B1465" t="str">
            <v>ASTER MF                SF</v>
          </cell>
          <cell r="C1465">
            <v>0.90601640000000006</v>
          </cell>
          <cell r="D1465">
            <v>1000</v>
          </cell>
          <cell r="E1465" t="str">
            <v>P</v>
          </cell>
        </row>
        <row r="1466">
          <cell r="A1466">
            <v>735911</v>
          </cell>
          <cell r="B1466" t="str">
            <v>ASTER MF     180 KG     FS</v>
          </cell>
          <cell r="C1466">
            <v>1.0372781</v>
          </cell>
          <cell r="D1466">
            <v>180</v>
          </cell>
          <cell r="E1466" t="str">
            <v>P</v>
          </cell>
        </row>
        <row r="1467">
          <cell r="A1467">
            <v>735923</v>
          </cell>
          <cell r="B1467" t="str">
            <v>ASTER MF    850 KG      CV</v>
          </cell>
          <cell r="C1467">
            <v>1.0250927999999999</v>
          </cell>
          <cell r="D1467">
            <v>850</v>
          </cell>
          <cell r="E1467" t="str">
            <v>P</v>
          </cell>
        </row>
        <row r="1468">
          <cell r="A1468">
            <v>735940</v>
          </cell>
          <cell r="B1468" t="str">
            <v>ASTER MF  18 KG        SE</v>
          </cell>
          <cell r="C1468">
            <v>1.1172610000000001</v>
          </cell>
          <cell r="D1468">
            <v>18</v>
          </cell>
          <cell r="E1468" t="str">
            <v>P</v>
          </cell>
        </row>
        <row r="1469">
          <cell r="A1469">
            <v>736500</v>
          </cell>
          <cell r="B1469" t="str">
            <v>BLASIA I 220            SF</v>
          </cell>
          <cell r="C1469">
            <v>1.0224818</v>
          </cell>
          <cell r="D1469">
            <v>1000</v>
          </cell>
          <cell r="E1469" t="str">
            <v>P</v>
          </cell>
        </row>
        <row r="1470">
          <cell r="A1470">
            <v>736511</v>
          </cell>
          <cell r="B1470" t="str">
            <v>BLASIA I 220     180 KG FS</v>
          </cell>
          <cell r="C1470">
            <v>1.1537435</v>
          </cell>
          <cell r="D1470">
            <v>180</v>
          </cell>
          <cell r="E1470" t="str">
            <v>P</v>
          </cell>
        </row>
        <row r="1471">
          <cell r="A1471">
            <v>736523</v>
          </cell>
          <cell r="B1471" t="str">
            <v>BLASIA I 220     850 KG CV</v>
          </cell>
          <cell r="C1471">
            <v>1.1416184</v>
          </cell>
          <cell r="D1471">
            <v>850</v>
          </cell>
          <cell r="E1471" t="str">
            <v>P</v>
          </cell>
        </row>
        <row r="1472">
          <cell r="A1472">
            <v>736540</v>
          </cell>
          <cell r="B1472" t="str">
            <v>BLASIA I 220      18 KG SE</v>
          </cell>
          <cell r="C1472">
            <v>1.2247996999999999</v>
          </cell>
          <cell r="D1472">
            <v>18</v>
          </cell>
          <cell r="E1472" t="str">
            <v>P</v>
          </cell>
        </row>
        <row r="1473">
          <cell r="A1473">
            <v>736600</v>
          </cell>
          <cell r="B1473" t="str">
            <v>BLASIA I 320            SF</v>
          </cell>
          <cell r="C1473">
            <v>1.0616333</v>
          </cell>
          <cell r="D1473">
            <v>1000</v>
          </cell>
          <cell r="E1473" t="str">
            <v>P</v>
          </cell>
        </row>
        <row r="1474">
          <cell r="A1474">
            <v>736611</v>
          </cell>
          <cell r="B1474" t="str">
            <v>BLASIA I 320     180 KG FS</v>
          </cell>
          <cell r="C1474">
            <v>1.192895</v>
          </cell>
          <cell r="D1474">
            <v>180</v>
          </cell>
          <cell r="E1474" t="str">
            <v>P</v>
          </cell>
        </row>
        <row r="1475">
          <cell r="A1475">
            <v>736800</v>
          </cell>
          <cell r="B1475" t="str">
            <v>BLASIA 540              SF</v>
          </cell>
          <cell r="C1475">
            <v>1.06379</v>
          </cell>
          <cell r="D1475">
            <v>1000</v>
          </cell>
          <cell r="E1475" t="str">
            <v>P</v>
          </cell>
        </row>
        <row r="1476">
          <cell r="A1476">
            <v>736823</v>
          </cell>
          <cell r="B1476" t="str">
            <v>BLASIA 540       850 KG CV</v>
          </cell>
          <cell r="C1476">
            <v>1.1829266000000001</v>
          </cell>
          <cell r="D1476">
            <v>850</v>
          </cell>
          <cell r="E1476" t="str">
            <v>P</v>
          </cell>
        </row>
        <row r="1477">
          <cell r="A1477">
            <v>737700</v>
          </cell>
          <cell r="B1477" t="str">
            <v>ASTER LO           SF</v>
          </cell>
          <cell r="C1477">
            <v>0.78809790000000002</v>
          </cell>
          <cell r="D1477">
            <v>1000</v>
          </cell>
          <cell r="E1477" t="str">
            <v>P</v>
          </cell>
        </row>
        <row r="1478">
          <cell r="A1478">
            <v>737711</v>
          </cell>
          <cell r="B1478" t="str">
            <v>ASTER LO        180 KG  FS</v>
          </cell>
          <cell r="C1478">
            <v>0.919265</v>
          </cell>
          <cell r="D1478">
            <v>180</v>
          </cell>
          <cell r="E1478" t="str">
            <v>P</v>
          </cell>
        </row>
        <row r="1479">
          <cell r="A1479">
            <v>737900</v>
          </cell>
          <cell r="B1479" t="str">
            <v>ASTER L/S               SF</v>
          </cell>
          <cell r="C1479">
            <v>1.4536959</v>
          </cell>
          <cell r="D1479">
            <v>1000</v>
          </cell>
          <cell r="E1479" t="str">
            <v>P</v>
          </cell>
        </row>
        <row r="1480">
          <cell r="A1480">
            <v>737911</v>
          </cell>
          <cell r="B1480" t="str">
            <v>ASTER L/S   KG 180      FS</v>
          </cell>
          <cell r="C1480">
            <v>1.5849576000000001</v>
          </cell>
          <cell r="D1480">
            <v>180</v>
          </cell>
          <cell r="E1480" t="str">
            <v>P</v>
          </cell>
        </row>
        <row r="1481">
          <cell r="A1481">
            <v>737923</v>
          </cell>
          <cell r="B1481" t="str">
            <v>ASTER L/S        KG 850 CV</v>
          </cell>
          <cell r="C1481">
            <v>1.5727723</v>
          </cell>
          <cell r="D1481">
            <v>850</v>
          </cell>
          <cell r="E1481" t="str">
            <v>P</v>
          </cell>
        </row>
        <row r="1482">
          <cell r="A1482">
            <v>739000</v>
          </cell>
          <cell r="B1482" t="str">
            <v>ROTRA JD/F  80W         SF</v>
          </cell>
          <cell r="C1482">
            <v>1.3073512</v>
          </cell>
          <cell r="D1482">
            <v>1000</v>
          </cell>
          <cell r="E1482" t="str">
            <v>P</v>
          </cell>
        </row>
        <row r="1483">
          <cell r="A1483">
            <v>739011</v>
          </cell>
          <cell r="B1483" t="str">
            <v>ROTRA JD/F 80W   180 KG FS</v>
          </cell>
          <cell r="C1483">
            <v>1.4385183000000001</v>
          </cell>
          <cell r="D1483">
            <v>180</v>
          </cell>
          <cell r="E1483" t="str">
            <v>P</v>
          </cell>
        </row>
        <row r="1484">
          <cell r="A1484">
            <v>739023</v>
          </cell>
          <cell r="B1484" t="str">
            <v>ROTRA JD/F 80W   850 KG CV</v>
          </cell>
          <cell r="C1484">
            <v>1.4264878000000001</v>
          </cell>
          <cell r="D1484">
            <v>850</v>
          </cell>
          <cell r="E1484" t="str">
            <v>P</v>
          </cell>
        </row>
        <row r="1485">
          <cell r="A1485">
            <v>739040</v>
          </cell>
          <cell r="B1485" t="str">
            <v>ROTRA JD/F 80W    18 KG SE</v>
          </cell>
          <cell r="C1485">
            <v>1.5096691</v>
          </cell>
          <cell r="D1485">
            <v>18</v>
          </cell>
          <cell r="E1485" t="str">
            <v>P</v>
          </cell>
        </row>
        <row r="1486">
          <cell r="A1486">
            <v>739500</v>
          </cell>
          <cell r="B1486" t="str">
            <v>AGIP OBI 80 F           SF</v>
          </cell>
          <cell r="C1486">
            <v>0.80809150000000007</v>
          </cell>
          <cell r="D1486">
            <v>1000</v>
          </cell>
          <cell r="E1486" t="str">
            <v>A</v>
          </cell>
        </row>
        <row r="1487">
          <cell r="A1487">
            <v>742400</v>
          </cell>
          <cell r="B1487" t="str">
            <v>OSO S 46                SF</v>
          </cell>
          <cell r="C1487">
            <v>0.93637999999999999</v>
          </cell>
          <cell r="D1487">
            <v>1000</v>
          </cell>
          <cell r="E1487" t="str">
            <v>P</v>
          </cell>
        </row>
        <row r="1488">
          <cell r="A1488">
            <v>742411</v>
          </cell>
          <cell r="B1488" t="str">
            <v>OSO S 46           180 KG FS</v>
          </cell>
          <cell r="C1488">
            <v>1.0676417</v>
          </cell>
          <cell r="D1488">
            <v>180</v>
          </cell>
          <cell r="E1488" t="str">
            <v>P</v>
          </cell>
        </row>
        <row r="1489">
          <cell r="A1489">
            <v>742423</v>
          </cell>
          <cell r="B1489" t="str">
            <v>OSO S 46       KG 850 CV</v>
          </cell>
          <cell r="C1489">
            <v>1.0554763999999999</v>
          </cell>
          <cell r="D1489">
            <v>850</v>
          </cell>
          <cell r="E1489" t="str">
            <v>P</v>
          </cell>
        </row>
        <row r="1490">
          <cell r="A1490">
            <v>742500</v>
          </cell>
          <cell r="B1490" t="str">
            <v>OSO S 68                SF</v>
          </cell>
          <cell r="C1490">
            <v>0.93115309999999996</v>
          </cell>
          <cell r="D1490">
            <v>1000</v>
          </cell>
          <cell r="E1490" t="str">
            <v>P</v>
          </cell>
        </row>
        <row r="1491">
          <cell r="A1491">
            <v>742511</v>
          </cell>
          <cell r="B1491" t="str">
            <v>OSO S 68           180 KG FS</v>
          </cell>
          <cell r="C1491">
            <v>1.0624148</v>
          </cell>
          <cell r="D1491">
            <v>180</v>
          </cell>
          <cell r="E1491" t="str">
            <v>P</v>
          </cell>
        </row>
        <row r="1492">
          <cell r="A1492">
            <v>742523</v>
          </cell>
          <cell r="B1492" t="str">
            <v>OSO S 68           850 KG CV</v>
          </cell>
          <cell r="C1492">
            <v>1.0502495000000001</v>
          </cell>
          <cell r="D1492">
            <v>850</v>
          </cell>
          <cell r="E1492" t="str">
            <v>P</v>
          </cell>
        </row>
        <row r="1493">
          <cell r="A1493">
            <v>746000</v>
          </cell>
          <cell r="B1493" t="str">
            <v>AGIP 157/76             SF</v>
          </cell>
          <cell r="C1493">
            <v>0.77204509999999993</v>
          </cell>
          <cell r="D1493">
            <v>1000</v>
          </cell>
          <cell r="E1493" t="str">
            <v>P</v>
          </cell>
        </row>
        <row r="1494">
          <cell r="A1494">
            <v>746011</v>
          </cell>
          <cell r="B1494" t="str">
            <v>AGIP 157/76   KG 180 FS</v>
          </cell>
          <cell r="C1494">
            <v>0.90556919999999996</v>
          </cell>
          <cell r="D1494">
            <v>180</v>
          </cell>
          <cell r="E1494" t="str">
            <v>P</v>
          </cell>
        </row>
        <row r="1495">
          <cell r="A1495">
            <v>748200</v>
          </cell>
          <cell r="B1495" t="str">
            <v>ACER MP 100             SF</v>
          </cell>
          <cell r="C1495">
            <v>0.98208669999999998</v>
          </cell>
          <cell r="D1495">
            <v>1000</v>
          </cell>
          <cell r="E1495" t="str">
            <v>P</v>
          </cell>
        </row>
        <row r="1496">
          <cell r="A1496">
            <v>748211</v>
          </cell>
          <cell r="B1496" t="str">
            <v>ACER MP 100      180 KG FS</v>
          </cell>
          <cell r="C1496">
            <v>1.1133484</v>
          </cell>
          <cell r="D1496">
            <v>180</v>
          </cell>
          <cell r="E1496" t="str">
            <v>P</v>
          </cell>
        </row>
        <row r="1497">
          <cell r="A1497">
            <v>748300</v>
          </cell>
          <cell r="B1497" t="str">
            <v>ACER MPK 150            SF</v>
          </cell>
          <cell r="C1497">
            <v>1.0534754</v>
          </cell>
          <cell r="D1497">
            <v>1000</v>
          </cell>
          <cell r="E1497" t="str">
            <v>P</v>
          </cell>
        </row>
        <row r="1498">
          <cell r="A1498">
            <v>748311</v>
          </cell>
          <cell r="B1498" t="str">
            <v>ACER MPK 150     180 KG FS</v>
          </cell>
          <cell r="C1498">
            <v>1.1847371</v>
          </cell>
          <cell r="D1498">
            <v>180</v>
          </cell>
          <cell r="E1498" t="str">
            <v>P</v>
          </cell>
        </row>
        <row r="1499">
          <cell r="A1499">
            <v>748400</v>
          </cell>
          <cell r="B1499" t="str">
            <v>ACER MP 220             SF</v>
          </cell>
          <cell r="C1499">
            <v>1.0829209</v>
          </cell>
          <cell r="D1499">
            <v>1000</v>
          </cell>
          <cell r="E1499" t="str">
            <v>P</v>
          </cell>
        </row>
        <row r="1500">
          <cell r="A1500">
            <v>748411</v>
          </cell>
          <cell r="B1500" t="str">
            <v>ACER MP 220      180 KG FS</v>
          </cell>
          <cell r="C1500">
            <v>1.2141826</v>
          </cell>
          <cell r="D1500">
            <v>180</v>
          </cell>
          <cell r="E1500" t="str">
            <v>P</v>
          </cell>
        </row>
        <row r="1501">
          <cell r="A1501">
            <v>748423</v>
          </cell>
          <cell r="B1501" t="str">
            <v>ACER MP 220      850 KG CV</v>
          </cell>
          <cell r="C1501">
            <v>1.2020575</v>
          </cell>
          <cell r="D1501">
            <v>850</v>
          </cell>
          <cell r="E1501" t="str">
            <v>P</v>
          </cell>
        </row>
        <row r="1502">
          <cell r="A1502">
            <v>748500</v>
          </cell>
          <cell r="B1502" t="str">
            <v>ACER MP 320             SF</v>
          </cell>
          <cell r="C1502">
            <v>1.0923697000000001</v>
          </cell>
          <cell r="D1502">
            <v>1000</v>
          </cell>
          <cell r="E1502" t="str">
            <v>P</v>
          </cell>
        </row>
        <row r="1503">
          <cell r="A1503">
            <v>748511</v>
          </cell>
          <cell r="B1503" t="str">
            <v>ACER MP 320      KG 180 FS</v>
          </cell>
          <cell r="C1503">
            <v>1.2235368000000002</v>
          </cell>
          <cell r="D1503">
            <v>180</v>
          </cell>
          <cell r="E1503" t="str">
            <v>P</v>
          </cell>
        </row>
        <row r="1504">
          <cell r="A1504">
            <v>748600</v>
          </cell>
          <cell r="B1504" t="str">
            <v>ACER MP 460             SF</v>
          </cell>
          <cell r="C1504">
            <v>1.1348891999999999</v>
          </cell>
          <cell r="D1504">
            <v>1000</v>
          </cell>
          <cell r="E1504" t="str">
            <v>P</v>
          </cell>
        </row>
        <row r="1505">
          <cell r="A1505">
            <v>748611</v>
          </cell>
          <cell r="B1505" t="str">
            <v>ACER MP 460      180 KG FS</v>
          </cell>
          <cell r="C1505">
            <v>1.2661509</v>
          </cell>
          <cell r="D1505">
            <v>180</v>
          </cell>
          <cell r="E1505" t="str">
            <v>P</v>
          </cell>
        </row>
        <row r="1506">
          <cell r="A1506">
            <v>748700</v>
          </cell>
          <cell r="B1506" t="str">
            <v>ACER MPK 220            SF</v>
          </cell>
          <cell r="C1506">
            <v>1.0912706000000001</v>
          </cell>
          <cell r="D1506">
            <v>1000</v>
          </cell>
          <cell r="E1506" t="str">
            <v>P</v>
          </cell>
        </row>
        <row r="1507">
          <cell r="A1507">
            <v>748711</v>
          </cell>
          <cell r="B1507" t="str">
            <v>ACER MPK 220     180 KG FS</v>
          </cell>
          <cell r="C1507">
            <v>1.2225323000000001</v>
          </cell>
          <cell r="D1507">
            <v>180</v>
          </cell>
          <cell r="E1507" t="str">
            <v>P</v>
          </cell>
        </row>
        <row r="1508">
          <cell r="A1508">
            <v>748723</v>
          </cell>
          <cell r="B1508" t="str">
            <v>ACER MPK 220      850 KG CV</v>
          </cell>
          <cell r="C1508">
            <v>1.2104072000000001</v>
          </cell>
          <cell r="D1508">
            <v>850</v>
          </cell>
          <cell r="E1508" t="str">
            <v>P</v>
          </cell>
        </row>
        <row r="1509">
          <cell r="A1509">
            <v>748800</v>
          </cell>
          <cell r="B1509" t="str">
            <v>ACER MP 150             SF</v>
          </cell>
          <cell r="C1509">
            <v>1.0391272</v>
          </cell>
          <cell r="D1509">
            <v>1000</v>
          </cell>
          <cell r="E1509" t="str">
            <v>P</v>
          </cell>
        </row>
        <row r="1510">
          <cell r="A1510">
            <v>748811</v>
          </cell>
          <cell r="B1510" t="str">
            <v>ACER MP 150      180 KG FS</v>
          </cell>
          <cell r="C1510">
            <v>1.1703889000000001</v>
          </cell>
          <cell r="D1510">
            <v>180</v>
          </cell>
          <cell r="E1510" t="str">
            <v>P</v>
          </cell>
        </row>
        <row r="1511">
          <cell r="A1511">
            <v>748911</v>
          </cell>
          <cell r="B1511" t="str">
            <v>AQUAMET 210        180 KG FS</v>
          </cell>
          <cell r="C1511">
            <v>1.4860586</v>
          </cell>
          <cell r="D1511">
            <v>180</v>
          </cell>
          <cell r="E1511" t="str">
            <v>A</v>
          </cell>
        </row>
        <row r="1512">
          <cell r="A1512">
            <v>749711</v>
          </cell>
          <cell r="B1512" t="str">
            <v>AQUAMET 250 GI     180 KG FS</v>
          </cell>
          <cell r="C1512">
            <v>1.4862626999999999</v>
          </cell>
          <cell r="D1512">
            <v>180</v>
          </cell>
          <cell r="E1512" t="str">
            <v>A</v>
          </cell>
        </row>
        <row r="1513">
          <cell r="A1513">
            <v>749740</v>
          </cell>
          <cell r="B1513" t="str">
            <v>AQUAMET 250 GI             SE</v>
          </cell>
          <cell r="C1513">
            <v>1.7094794</v>
          </cell>
          <cell r="D1513">
            <v>18</v>
          </cell>
          <cell r="E1513" t="str">
            <v>A</v>
          </cell>
        </row>
        <row r="1514">
          <cell r="A1514">
            <v>750400</v>
          </cell>
          <cell r="B1514" t="str">
            <v>ARNICA S 46/I           SF</v>
          </cell>
          <cell r="C1514">
            <v>1.0453315000000001</v>
          </cell>
          <cell r="D1514">
            <v>1000</v>
          </cell>
          <cell r="E1514" t="str">
            <v>A</v>
          </cell>
        </row>
        <row r="1515">
          <cell r="A1515">
            <v>750411</v>
          </cell>
          <cell r="B1515" t="str">
            <v>ARNICA S 46/I           FS</v>
          </cell>
          <cell r="C1515">
            <v>1.7210586000000001</v>
          </cell>
          <cell r="D1515">
            <v>180</v>
          </cell>
          <cell r="E1515" t="str">
            <v>A</v>
          </cell>
        </row>
        <row r="1516">
          <cell r="A1516">
            <v>750440</v>
          </cell>
          <cell r="B1516" t="str">
            <v>ARNICA S 46/I KG 18      SE</v>
          </cell>
          <cell r="C1516">
            <v>1.1560585999999999</v>
          </cell>
          <cell r="D1516">
            <v>18</v>
          </cell>
          <cell r="E1516" t="str">
            <v>A</v>
          </cell>
        </row>
        <row r="1517">
          <cell r="A1517">
            <v>750500</v>
          </cell>
          <cell r="B1517" t="str">
            <v>ARNICA S 68/I           SF</v>
          </cell>
          <cell r="C1517">
            <v>1.5287958000000001</v>
          </cell>
          <cell r="D1517">
            <v>1000</v>
          </cell>
          <cell r="E1517" t="str">
            <v>A</v>
          </cell>
        </row>
        <row r="1518">
          <cell r="A1518">
            <v>750511</v>
          </cell>
          <cell r="B1518" t="str">
            <v>ARNICA S 68/I    KG 180 FS</v>
          </cell>
          <cell r="C1518">
            <v>1.7410586000000001</v>
          </cell>
          <cell r="D1518">
            <v>180</v>
          </cell>
          <cell r="E1518" t="str">
            <v>A</v>
          </cell>
        </row>
        <row r="1519">
          <cell r="A1519">
            <v>750523</v>
          </cell>
          <cell r="B1519" t="str">
            <v>ARNICA S 68/I  KG 850   CV</v>
          </cell>
          <cell r="C1519">
            <v>1.3947532</v>
          </cell>
          <cell r="D1519">
            <v>850</v>
          </cell>
          <cell r="E1519" t="str">
            <v>A</v>
          </cell>
        </row>
        <row r="1520">
          <cell r="A1520">
            <v>750600</v>
          </cell>
          <cell r="B1520" t="str">
            <v>ARNICA SA 12            SF</v>
          </cell>
          <cell r="C1520">
            <v>0.9036415000000001</v>
          </cell>
          <cell r="D1520">
            <v>1000</v>
          </cell>
          <cell r="E1520" t="str">
            <v>A</v>
          </cell>
        </row>
        <row r="1521">
          <cell r="A1521">
            <v>751000</v>
          </cell>
          <cell r="B1521" t="str">
            <v>ALISMA 32 PV            SF</v>
          </cell>
          <cell r="C1521">
            <v>1.0155426000000001</v>
          </cell>
          <cell r="D1521">
            <v>1000</v>
          </cell>
          <cell r="E1521" t="str">
            <v>P</v>
          </cell>
        </row>
        <row r="1522">
          <cell r="A1522">
            <v>751011</v>
          </cell>
          <cell r="B1522" t="str">
            <v>ALISMA 32 PV     180 KG FS</v>
          </cell>
          <cell r="C1522">
            <v>1.1467097000000002</v>
          </cell>
          <cell r="D1522">
            <v>180</v>
          </cell>
          <cell r="E1522" t="str">
            <v>P</v>
          </cell>
        </row>
        <row r="1523">
          <cell r="A1523">
            <v>753600</v>
          </cell>
          <cell r="B1523" t="str">
            <v>AQUAMET 101             SF</v>
          </cell>
          <cell r="C1523">
            <v>1.0843315</v>
          </cell>
          <cell r="D1523">
            <v>1000</v>
          </cell>
          <cell r="E1523" t="str">
            <v>A</v>
          </cell>
        </row>
        <row r="1524">
          <cell r="A1524">
            <v>754111</v>
          </cell>
          <cell r="B1524" t="str">
            <v>AQUAMET 700 EXTREME  190 KG FS</v>
          </cell>
          <cell r="C1524">
            <v>2.8060585999999996</v>
          </cell>
          <cell r="D1524">
            <v>190</v>
          </cell>
          <cell r="E1524" t="str">
            <v>A</v>
          </cell>
        </row>
        <row r="1525">
          <cell r="A1525">
            <v>754123</v>
          </cell>
          <cell r="B1525" t="str">
            <v>AQUAMET 700 EXTREME  950 KG FS</v>
          </cell>
          <cell r="C1525">
            <v>2.8060585999999996</v>
          </cell>
          <cell r="D1525">
            <v>950</v>
          </cell>
          <cell r="E1525" t="str">
            <v>A</v>
          </cell>
        </row>
        <row r="1526">
          <cell r="A1526">
            <v>754140</v>
          </cell>
          <cell r="B1526" t="str">
            <v>AQUAMET 700 EXTREME  20 KG SE</v>
          </cell>
          <cell r="C1526">
            <v>2.8060585999999996</v>
          </cell>
          <cell r="D1526">
            <v>20</v>
          </cell>
          <cell r="E1526" t="str">
            <v>A</v>
          </cell>
        </row>
        <row r="1527">
          <cell r="A1527">
            <v>754200</v>
          </cell>
          <cell r="B1527" t="str">
            <v>SP OA 16/A              SF</v>
          </cell>
          <cell r="C1527">
            <v>5.7109416</v>
          </cell>
          <cell r="D1527">
            <v>1000</v>
          </cell>
          <cell r="E1527" t="str">
            <v>P</v>
          </cell>
        </row>
        <row r="1528">
          <cell r="A1528">
            <v>754211</v>
          </cell>
          <cell r="B1528" t="str">
            <v>SP OA 16/A  KG 180      FS</v>
          </cell>
          <cell r="C1528">
            <v>5.8422033000000004</v>
          </cell>
          <cell r="D1528">
            <v>180</v>
          </cell>
          <cell r="E1528" t="str">
            <v>P</v>
          </cell>
        </row>
        <row r="1529">
          <cell r="A1529">
            <v>754240</v>
          </cell>
          <cell r="B1529" t="str">
            <v>SP OA 16/A  KG 18      SE</v>
          </cell>
          <cell r="C1529">
            <v>5.9221862000000005</v>
          </cell>
          <cell r="D1529">
            <v>18</v>
          </cell>
          <cell r="E1529" t="str">
            <v>P</v>
          </cell>
        </row>
        <row r="1530">
          <cell r="A1530">
            <v>754311</v>
          </cell>
          <cell r="B1530" t="str">
            <v>AQUAMET 210 FG  200 KG FS</v>
          </cell>
          <cell r="C1530">
            <v>1.9160585999999999</v>
          </cell>
          <cell r="D1530">
            <v>200</v>
          </cell>
          <cell r="E1530" t="str">
            <v>A</v>
          </cell>
        </row>
        <row r="1531">
          <cell r="A1531">
            <v>754340</v>
          </cell>
          <cell r="B1531" t="str">
            <v>AQUAMET 210 FG  25 KG SE</v>
          </cell>
          <cell r="C1531">
            <v>2.1895197999999998</v>
          </cell>
          <cell r="D1531">
            <v>25</v>
          </cell>
          <cell r="E1531" t="str">
            <v>A</v>
          </cell>
        </row>
        <row r="1532">
          <cell r="A1532">
            <v>754811</v>
          </cell>
          <cell r="B1532" t="str">
            <v>AQUAMET 7548 FG    KG 180 FS</v>
          </cell>
          <cell r="C1532">
            <v>1.4453697000000001</v>
          </cell>
          <cell r="D1532">
            <v>180</v>
          </cell>
          <cell r="E1532" t="str">
            <v>A</v>
          </cell>
        </row>
        <row r="1533">
          <cell r="A1533">
            <v>755100</v>
          </cell>
          <cell r="B1533" t="str">
            <v>ARNICA P/46             SF</v>
          </cell>
          <cell r="C1533">
            <v>1.0138175</v>
          </cell>
          <cell r="D1533">
            <v>1000</v>
          </cell>
          <cell r="E1533" t="str">
            <v>P</v>
          </cell>
        </row>
        <row r="1534">
          <cell r="A1534">
            <v>755111</v>
          </cell>
          <cell r="B1534" t="str">
            <v>ARNICA P 46   KG 180    FS</v>
          </cell>
          <cell r="C1534">
            <v>1.1450792000000001</v>
          </cell>
          <cell r="D1534">
            <v>180</v>
          </cell>
          <cell r="E1534" t="str">
            <v>P</v>
          </cell>
        </row>
        <row r="1535">
          <cell r="A1535">
            <v>755140</v>
          </cell>
          <cell r="B1535" t="str">
            <v>ARNICA P 46  KG 18      SE</v>
          </cell>
          <cell r="C1535">
            <v>1.2250620999999999</v>
          </cell>
          <cell r="D1535">
            <v>18</v>
          </cell>
          <cell r="E1535" t="str">
            <v>P</v>
          </cell>
        </row>
        <row r="1536">
          <cell r="A1536">
            <v>755400</v>
          </cell>
          <cell r="B1536" t="str">
            <v>ARNICA SA 32            SF</v>
          </cell>
          <cell r="C1536">
            <v>1.5591342000000001</v>
          </cell>
          <cell r="D1536">
            <v>1000</v>
          </cell>
          <cell r="E1536" t="str">
            <v>P</v>
          </cell>
        </row>
        <row r="1537">
          <cell r="A1537">
            <v>755411</v>
          </cell>
          <cell r="B1537" t="str">
            <v>ARNICA SA 32   KG 180   FS</v>
          </cell>
          <cell r="C1537">
            <v>1.6903959000000002</v>
          </cell>
          <cell r="D1537">
            <v>180</v>
          </cell>
          <cell r="E1537" t="str">
            <v>P</v>
          </cell>
        </row>
        <row r="1538">
          <cell r="A1538">
            <v>755423</v>
          </cell>
          <cell r="B1538" t="str">
            <v>ARNICA SA 32     KG 850 CV</v>
          </cell>
          <cell r="C1538">
            <v>1.6782106000000001</v>
          </cell>
          <cell r="D1538">
            <v>850</v>
          </cell>
          <cell r="E1538" t="str">
            <v>P</v>
          </cell>
        </row>
        <row r="1539">
          <cell r="A1539">
            <v>755500</v>
          </cell>
          <cell r="B1539" t="str">
            <v>ARNICA SA 19            SF</v>
          </cell>
          <cell r="C1539">
            <v>1.0859436</v>
          </cell>
          <cell r="D1539">
            <v>1000</v>
          </cell>
          <cell r="E1539" t="str">
            <v>P</v>
          </cell>
        </row>
        <row r="1540">
          <cell r="A1540">
            <v>755511</v>
          </cell>
          <cell r="B1540" t="str">
            <v>ARNICA SA 19   KG 180   FS</v>
          </cell>
          <cell r="C1540">
            <v>1.2172053</v>
          </cell>
          <cell r="D1540">
            <v>180</v>
          </cell>
          <cell r="E1540" t="str">
            <v>P</v>
          </cell>
        </row>
        <row r="1541">
          <cell r="A1541">
            <v>755523</v>
          </cell>
          <cell r="B1541" t="str">
            <v>ARNICA SA 19     KG 850 CV</v>
          </cell>
          <cell r="C1541">
            <v>1.20502</v>
          </cell>
          <cell r="D1541">
            <v>850</v>
          </cell>
          <cell r="E1541" t="str">
            <v>P</v>
          </cell>
        </row>
        <row r="1542">
          <cell r="A1542">
            <v>758000</v>
          </cell>
          <cell r="B1542" t="str">
            <v>DICREA TC 68            SF</v>
          </cell>
          <cell r="C1542">
            <v>1.2803315</v>
          </cell>
          <cell r="D1542">
            <v>1000</v>
          </cell>
          <cell r="E1542" t="str">
            <v>A</v>
          </cell>
        </row>
        <row r="1543">
          <cell r="A1543">
            <v>761600</v>
          </cell>
          <cell r="B1543" t="str">
            <v>EXIDIA EP 68            SF</v>
          </cell>
          <cell r="C1543">
            <v>1.0902574</v>
          </cell>
          <cell r="D1543">
            <v>1000</v>
          </cell>
          <cell r="E1543" t="str">
            <v>P</v>
          </cell>
        </row>
        <row r="1544">
          <cell r="A1544">
            <v>761611</v>
          </cell>
          <cell r="B1544" t="str">
            <v>EXIDIA EP/68     180 KG FS</v>
          </cell>
          <cell r="C1544">
            <v>1.2214245000000001</v>
          </cell>
          <cell r="D1544">
            <v>180</v>
          </cell>
          <cell r="E1544" t="str">
            <v>P</v>
          </cell>
        </row>
        <row r="1545">
          <cell r="A1545">
            <v>763000</v>
          </cell>
          <cell r="B1545" t="str">
            <v>BLASIA 32               SF</v>
          </cell>
          <cell r="C1545">
            <v>0.99710080000000001</v>
          </cell>
          <cell r="D1545">
            <v>1000</v>
          </cell>
          <cell r="E1545" t="str">
            <v>P</v>
          </cell>
        </row>
        <row r="1546">
          <cell r="A1546">
            <v>763011</v>
          </cell>
          <cell r="B1546" t="str">
            <v>BLASIA 32   KG 180      FS</v>
          </cell>
          <cell r="C1546">
            <v>1.1283624999999999</v>
          </cell>
          <cell r="D1546">
            <v>180</v>
          </cell>
          <cell r="E1546" t="str">
            <v>P</v>
          </cell>
        </row>
        <row r="1547">
          <cell r="A1547">
            <v>763023</v>
          </cell>
          <cell r="B1547" t="str">
            <v>BLASIA 32   KG 850  CV</v>
          </cell>
          <cell r="C1547">
            <v>1.1162373999999999</v>
          </cell>
          <cell r="D1547">
            <v>850</v>
          </cell>
          <cell r="E1547" t="str">
            <v>P</v>
          </cell>
        </row>
        <row r="1548">
          <cell r="A1548">
            <v>763040</v>
          </cell>
          <cell r="B1548" t="str">
            <v>BLASIA 32   KG 18      SE</v>
          </cell>
          <cell r="C1548">
            <v>1.1994187000000001</v>
          </cell>
          <cell r="D1548">
            <v>18</v>
          </cell>
          <cell r="E1548" t="str">
            <v>P</v>
          </cell>
        </row>
        <row r="1549">
          <cell r="A1549">
            <v>764800</v>
          </cell>
          <cell r="B1549" t="str">
            <v>AQUAMET 260/EP             SF</v>
          </cell>
          <cell r="C1549">
            <v>1.2853315000000001</v>
          </cell>
          <cell r="D1549">
            <v>1000</v>
          </cell>
          <cell r="E1549" t="str">
            <v>A</v>
          </cell>
        </row>
        <row r="1550">
          <cell r="A1550">
            <v>764811</v>
          </cell>
          <cell r="B1550" t="str">
            <v>AQUAMET 260/EP      KG 180 FS</v>
          </cell>
          <cell r="C1550">
            <v>1.9509548999999999</v>
          </cell>
          <cell r="D1550">
            <v>180</v>
          </cell>
          <cell r="E1550" t="str">
            <v>A</v>
          </cell>
        </row>
        <row r="1551">
          <cell r="A1551">
            <v>764823</v>
          </cell>
          <cell r="B1551" t="str">
            <v>AQUAMET 260 EP   KG 850 CV</v>
          </cell>
          <cell r="C1551">
            <v>1.6256666</v>
          </cell>
          <cell r="D1551">
            <v>850</v>
          </cell>
          <cell r="E1551" t="str">
            <v>A</v>
          </cell>
        </row>
        <row r="1552">
          <cell r="A1552">
            <v>764840</v>
          </cell>
          <cell r="B1552" t="str">
            <v>AQUAMET 260/EP       18 KG SE</v>
          </cell>
          <cell r="C1552">
            <v>2.2423042</v>
          </cell>
          <cell r="D1552">
            <v>18</v>
          </cell>
          <cell r="E1552" t="str">
            <v>A</v>
          </cell>
        </row>
        <row r="1553">
          <cell r="A1553">
            <v>765200</v>
          </cell>
          <cell r="B1553" t="str">
            <v>AQUAMET 210/EP             SF</v>
          </cell>
          <cell r="C1553">
            <v>1.7152415999999999</v>
          </cell>
          <cell r="D1553">
            <v>1000</v>
          </cell>
          <cell r="E1553" t="str">
            <v>P</v>
          </cell>
        </row>
        <row r="1554">
          <cell r="A1554">
            <v>765311</v>
          </cell>
          <cell r="B1554" t="str">
            <v>AQUAMET 210 FF    190 KG FS</v>
          </cell>
          <cell r="C1554">
            <v>2.2114703999999996</v>
          </cell>
          <cell r="D1554">
            <v>190</v>
          </cell>
          <cell r="E1554" t="str">
            <v>A</v>
          </cell>
        </row>
        <row r="1555">
          <cell r="A1555">
            <v>765340</v>
          </cell>
          <cell r="B1555" t="str">
            <v>AQUAMET 210 FF   SE</v>
          </cell>
          <cell r="C1555">
            <v>2.3614701</v>
          </cell>
          <cell r="D1555">
            <v>20</v>
          </cell>
          <cell r="E1555" t="str">
            <v>A</v>
          </cell>
        </row>
        <row r="1556">
          <cell r="A1556">
            <v>765700</v>
          </cell>
          <cell r="B1556" t="str">
            <v>NAFTAL CHIFFA 20W/20   SF</v>
          </cell>
          <cell r="C1556">
            <v>0.89617210000000003</v>
          </cell>
          <cell r="D1556">
            <v>1000</v>
          </cell>
          <cell r="E1556" t="str">
            <v>P</v>
          </cell>
        </row>
        <row r="1557">
          <cell r="A1557">
            <v>765730</v>
          </cell>
          <cell r="B1557" t="str">
            <v>NAFTAL CHIFFA 20W/20 60 LT FS</v>
          </cell>
          <cell r="C1557">
            <v>1.1582687</v>
          </cell>
          <cell r="D1557">
            <v>50</v>
          </cell>
          <cell r="E1557" t="str">
            <v>P</v>
          </cell>
        </row>
        <row r="1558">
          <cell r="A1558">
            <v>768000</v>
          </cell>
          <cell r="B1558" t="str">
            <v>SP GR MU 00             SF</v>
          </cell>
          <cell r="C1558">
            <v>0.99572240000000001</v>
          </cell>
          <cell r="D1558">
            <v>1000</v>
          </cell>
          <cell r="E1558" t="str">
            <v>P</v>
          </cell>
        </row>
        <row r="1559">
          <cell r="A1559">
            <v>768025</v>
          </cell>
          <cell r="B1559" t="str">
            <v>SP GR MU 00      KG 180 FS</v>
          </cell>
          <cell r="C1559">
            <v>1.1940810000000002</v>
          </cell>
          <cell r="D1559">
            <v>180</v>
          </cell>
          <cell r="E1559" t="str">
            <v>P</v>
          </cell>
        </row>
        <row r="1560">
          <cell r="A1560">
            <v>768054</v>
          </cell>
          <cell r="B1560" t="str">
            <v>SP GR MU 00     KG 18   SE</v>
          </cell>
          <cell r="C1560">
            <v>1.2235268000000001</v>
          </cell>
          <cell r="D1560">
            <v>18</v>
          </cell>
          <cell r="E1560" t="str">
            <v>P</v>
          </cell>
        </row>
        <row r="1561">
          <cell r="A1561">
            <v>768100</v>
          </cell>
          <cell r="B1561" t="str">
            <v>GREASE  MU 00/JD        SF</v>
          </cell>
          <cell r="C1561">
            <v>0.94859119999999997</v>
          </cell>
          <cell r="D1561">
            <v>1000</v>
          </cell>
          <cell r="E1561" t="str">
            <v>P</v>
          </cell>
        </row>
        <row r="1562">
          <cell r="A1562">
            <v>768125</v>
          </cell>
          <cell r="B1562" t="str">
            <v>GREASE MU 00/JD  KG 175 FS VERDE</v>
          </cell>
          <cell r="C1562">
            <v>1.1140224000000001</v>
          </cell>
          <cell r="D1562">
            <v>175</v>
          </cell>
          <cell r="E1562" t="str">
            <v>P</v>
          </cell>
        </row>
        <row r="1563">
          <cell r="A1563">
            <v>768129</v>
          </cell>
          <cell r="B1563" t="str">
            <v>GREASE MU 00/JD  KG 175 FS</v>
          </cell>
          <cell r="C1563">
            <v>1.1510171</v>
          </cell>
          <cell r="D1563">
            <v>175</v>
          </cell>
          <cell r="E1563" t="str">
            <v>P</v>
          </cell>
        </row>
        <row r="1564">
          <cell r="A1564">
            <v>768153</v>
          </cell>
          <cell r="B1564" t="str">
            <v>GREASE MU 00/JD   KG 16 SE</v>
          </cell>
          <cell r="C1564">
            <v>1.1935305999999999</v>
          </cell>
          <cell r="D1564">
            <v>16</v>
          </cell>
          <cell r="E1564" t="str">
            <v>P</v>
          </cell>
        </row>
        <row r="1565">
          <cell r="A1565">
            <v>768154</v>
          </cell>
          <cell r="B1565" t="str">
            <v>GREASE MU 00/JD   KG 16 SE VERDE</v>
          </cell>
          <cell r="C1565">
            <v>1.2278794</v>
          </cell>
          <cell r="D1565">
            <v>16</v>
          </cell>
          <cell r="E1565" t="str">
            <v>P</v>
          </cell>
        </row>
        <row r="1566">
          <cell r="A1566">
            <v>769000</v>
          </cell>
          <cell r="B1566" t="str">
            <v>EMD SAE 40              SF</v>
          </cell>
          <cell r="C1566">
            <v>1.4391223</v>
          </cell>
          <cell r="D1566">
            <v>1000</v>
          </cell>
          <cell r="E1566" t="str">
            <v>P</v>
          </cell>
        </row>
        <row r="1567">
          <cell r="A1567">
            <v>769011</v>
          </cell>
          <cell r="B1567" t="str">
            <v>EMD SAE 40       180 KG FS</v>
          </cell>
          <cell r="C1567">
            <v>1.570384</v>
          </cell>
          <cell r="D1567">
            <v>180</v>
          </cell>
          <cell r="E1567" t="str">
            <v>P</v>
          </cell>
        </row>
        <row r="1568">
          <cell r="A1568">
            <v>769800</v>
          </cell>
          <cell r="B1568" t="str">
            <v>ROLLING FLUID NX 4    SF</v>
          </cell>
          <cell r="C1568">
            <v>1.1672803</v>
          </cell>
          <cell r="D1568">
            <v>1000</v>
          </cell>
          <cell r="E1568" t="str">
            <v>P</v>
          </cell>
        </row>
        <row r="1569">
          <cell r="A1569">
            <v>770000</v>
          </cell>
          <cell r="B1569" t="str">
            <v>FSM 22                  SF</v>
          </cell>
          <cell r="C1569">
            <v>0.94545030000000008</v>
          </cell>
          <cell r="D1569">
            <v>1000</v>
          </cell>
          <cell r="E1569" t="str">
            <v>P</v>
          </cell>
        </row>
        <row r="1570">
          <cell r="A1570">
            <v>770011</v>
          </cell>
          <cell r="B1570" t="str">
            <v>FSM 22        180 KG    FS</v>
          </cell>
          <cell r="C1570">
            <v>1.0767120000000001</v>
          </cell>
          <cell r="D1570">
            <v>180</v>
          </cell>
          <cell r="E1570" t="str">
            <v>P</v>
          </cell>
        </row>
        <row r="1571">
          <cell r="A1571">
            <v>770600</v>
          </cell>
          <cell r="B1571" t="str">
            <v>BLASIA SX 320      SF</v>
          </cell>
          <cell r="C1571">
            <v>4.2880785000000001</v>
          </cell>
          <cell r="D1571">
            <v>1000</v>
          </cell>
          <cell r="E1571" t="str">
            <v>P</v>
          </cell>
        </row>
        <row r="1572">
          <cell r="A1572">
            <v>770611</v>
          </cell>
          <cell r="B1572" t="str">
            <v>BLASIA SX 320 KG 180</v>
          </cell>
          <cell r="C1572">
            <v>4.4193402000000006</v>
          </cell>
          <cell r="D1572">
            <v>180</v>
          </cell>
          <cell r="E1572" t="str">
            <v>P</v>
          </cell>
        </row>
        <row r="1573">
          <cell r="A1573">
            <v>770640</v>
          </cell>
          <cell r="B1573" t="str">
            <v>BLASIA SX 320  18 kg.</v>
          </cell>
          <cell r="C1573">
            <v>4.4993231000000007</v>
          </cell>
          <cell r="D1573">
            <v>18</v>
          </cell>
          <cell r="E1573" t="str">
            <v>P</v>
          </cell>
        </row>
        <row r="1574">
          <cell r="A1574">
            <v>770900</v>
          </cell>
          <cell r="B1574" t="str">
            <v>H LIFT 68               SF</v>
          </cell>
          <cell r="C1574">
            <v>0.92167960000000004</v>
          </cell>
          <cell r="D1574">
            <v>1000</v>
          </cell>
          <cell r="E1574" t="str">
            <v>P</v>
          </cell>
        </row>
        <row r="1575">
          <cell r="A1575">
            <v>770911</v>
          </cell>
          <cell r="B1575" t="str">
            <v>H LIFT 68        180 KG FS</v>
          </cell>
          <cell r="C1575">
            <v>1.0529413000000001</v>
          </cell>
          <cell r="D1575">
            <v>180</v>
          </cell>
          <cell r="E1575" t="str">
            <v>P</v>
          </cell>
        </row>
        <row r="1576">
          <cell r="A1576">
            <v>770940</v>
          </cell>
          <cell r="B1576" t="str">
            <v>H LIFT 68       18 KG   SE</v>
          </cell>
          <cell r="C1576">
            <v>1.1239975</v>
          </cell>
          <cell r="D1576">
            <v>18</v>
          </cell>
          <cell r="E1576" t="str">
            <v>P</v>
          </cell>
        </row>
        <row r="1577">
          <cell r="A1577">
            <v>771000</v>
          </cell>
          <cell r="B1577" t="str">
            <v>BLASIA P 1000           SF</v>
          </cell>
          <cell r="C1577">
            <v>1.0692668000000001</v>
          </cell>
          <cell r="D1577">
            <v>1000</v>
          </cell>
          <cell r="E1577" t="str">
            <v>P</v>
          </cell>
        </row>
        <row r="1578">
          <cell r="A1578">
            <v>771011</v>
          </cell>
          <cell r="B1578" t="str">
            <v>BLASIA P 1000    180 KG FS</v>
          </cell>
          <cell r="C1578">
            <v>1.2004339000000002</v>
          </cell>
          <cell r="D1578">
            <v>180</v>
          </cell>
          <cell r="E1578" t="str">
            <v>P</v>
          </cell>
        </row>
        <row r="1579">
          <cell r="A1579">
            <v>771040</v>
          </cell>
          <cell r="B1579" t="str">
            <v>BLASIA P 1000     KG 18 SE</v>
          </cell>
          <cell r="C1579">
            <v>1.2715847</v>
          </cell>
          <cell r="D1579">
            <v>18</v>
          </cell>
          <cell r="E1579" t="str">
            <v>P</v>
          </cell>
        </row>
        <row r="1580">
          <cell r="A1580">
            <v>771200</v>
          </cell>
          <cell r="B1580" t="str">
            <v>BLASIA S 460           SF</v>
          </cell>
          <cell r="C1580">
            <v>3.1799132999999999</v>
          </cell>
          <cell r="D1580">
            <v>1000</v>
          </cell>
          <cell r="E1580" t="str">
            <v>P</v>
          </cell>
        </row>
        <row r="1581">
          <cell r="A1581">
            <v>771211</v>
          </cell>
          <cell r="B1581" t="str">
            <v>BLASIA S 460    KG 180 FS</v>
          </cell>
          <cell r="C1581">
            <v>3.311175</v>
          </cell>
          <cell r="D1581">
            <v>180</v>
          </cell>
          <cell r="E1581" t="str">
            <v>P</v>
          </cell>
        </row>
        <row r="1582">
          <cell r="A1582">
            <v>771223</v>
          </cell>
          <cell r="B1582" t="str">
            <v>BLASIA S 460    KG 850 CV</v>
          </cell>
          <cell r="C1582">
            <v>3.2989896999999999</v>
          </cell>
          <cell r="D1582">
            <v>850</v>
          </cell>
          <cell r="E1582" t="str">
            <v>P</v>
          </cell>
        </row>
        <row r="1583">
          <cell r="A1583">
            <v>771240</v>
          </cell>
          <cell r="B1583" t="str">
            <v>BLASIA S 460    18KG SE</v>
          </cell>
          <cell r="C1583">
            <v>3.3911579000000001</v>
          </cell>
          <cell r="D1583">
            <v>18</v>
          </cell>
          <cell r="E1583" t="str">
            <v>P</v>
          </cell>
        </row>
        <row r="1584">
          <cell r="A1584">
            <v>771300</v>
          </cell>
          <cell r="B1584" t="str">
            <v>BLASIA P 2200           SF</v>
          </cell>
          <cell r="C1584">
            <v>1.1760216999999999</v>
          </cell>
          <cell r="D1584">
            <v>1000</v>
          </cell>
          <cell r="E1584" t="str">
            <v>P</v>
          </cell>
        </row>
        <row r="1585">
          <cell r="A1585">
            <v>771311</v>
          </cell>
          <cell r="B1585" t="str">
            <v>BLASIA P 2200    KG 180 FS</v>
          </cell>
          <cell r="C1585">
            <v>1.3072834</v>
          </cell>
          <cell r="D1585">
            <v>180</v>
          </cell>
          <cell r="E1585" t="str">
            <v>P</v>
          </cell>
        </row>
        <row r="1586">
          <cell r="A1586">
            <v>771400</v>
          </cell>
          <cell r="B1586" t="str">
            <v>BLASIA S 320            SF</v>
          </cell>
          <cell r="C1586">
            <v>2.9678282999999999</v>
          </cell>
          <cell r="D1586">
            <v>1000</v>
          </cell>
          <cell r="E1586" t="str">
            <v>P</v>
          </cell>
        </row>
        <row r="1587">
          <cell r="A1587">
            <v>771411</v>
          </cell>
          <cell r="B1587" t="str">
            <v>BLASIA S 320     KG 180 FS</v>
          </cell>
          <cell r="C1587">
            <v>3.0990899999999999</v>
          </cell>
          <cell r="D1587">
            <v>180</v>
          </cell>
          <cell r="E1587" t="str">
            <v>P</v>
          </cell>
        </row>
        <row r="1588">
          <cell r="A1588">
            <v>771440</v>
          </cell>
          <cell r="B1588" t="str">
            <v>BLASIA S 320      KG 18 SE</v>
          </cell>
          <cell r="C1588">
            <v>3.1790729</v>
          </cell>
          <cell r="D1588">
            <v>18</v>
          </cell>
          <cell r="E1588" t="str">
            <v>P</v>
          </cell>
        </row>
        <row r="1589">
          <cell r="A1589">
            <v>771500</v>
          </cell>
          <cell r="B1589" t="str">
            <v>LH 32                   SF</v>
          </cell>
          <cell r="C1589">
            <v>0.81025159999999996</v>
          </cell>
          <cell r="D1589">
            <v>1000</v>
          </cell>
          <cell r="E1589" t="str">
            <v>P</v>
          </cell>
        </row>
        <row r="1590">
          <cell r="A1590">
            <v>771511</v>
          </cell>
          <cell r="B1590" t="str">
            <v>LH 32            180 KG FS</v>
          </cell>
          <cell r="C1590">
            <v>0.92305500000000007</v>
          </cell>
          <cell r="D1590">
            <v>180</v>
          </cell>
          <cell r="E1590" t="str">
            <v>P</v>
          </cell>
        </row>
        <row r="1591">
          <cell r="A1591">
            <v>771523</v>
          </cell>
          <cell r="B1591" t="str">
            <v>LH 32            850 KG CV</v>
          </cell>
          <cell r="C1591">
            <v>0.91976530000000001</v>
          </cell>
          <cell r="D1591">
            <v>850</v>
          </cell>
          <cell r="E1591" t="str">
            <v>P</v>
          </cell>
        </row>
        <row r="1592">
          <cell r="A1592">
            <v>771540</v>
          </cell>
          <cell r="B1592" t="str">
            <v>LH 32             18 KG SE</v>
          </cell>
          <cell r="C1592">
            <v>0.98358679999999998</v>
          </cell>
          <cell r="D1592">
            <v>18</v>
          </cell>
          <cell r="E1592" t="str">
            <v>P</v>
          </cell>
        </row>
        <row r="1593">
          <cell r="A1593">
            <v>771600</v>
          </cell>
          <cell r="B1593" t="str">
            <v>LH 46                   SF</v>
          </cell>
          <cell r="C1593">
            <v>0.80480509999999994</v>
          </cell>
          <cell r="D1593">
            <v>1000</v>
          </cell>
          <cell r="E1593" t="str">
            <v>P</v>
          </cell>
        </row>
        <row r="1594">
          <cell r="A1594">
            <v>771611</v>
          </cell>
          <cell r="B1594" t="str">
            <v>LH 46            180 KG FS</v>
          </cell>
          <cell r="C1594">
            <v>0.91760849999999994</v>
          </cell>
          <cell r="D1594">
            <v>180</v>
          </cell>
          <cell r="E1594" t="str">
            <v>P</v>
          </cell>
        </row>
        <row r="1595">
          <cell r="A1595">
            <v>771623</v>
          </cell>
          <cell r="B1595" t="str">
            <v>LH 46            850 KG CV</v>
          </cell>
          <cell r="C1595">
            <v>0.91431879999999999</v>
          </cell>
          <cell r="D1595">
            <v>850</v>
          </cell>
          <cell r="E1595" t="str">
            <v>P</v>
          </cell>
        </row>
        <row r="1596">
          <cell r="A1596">
            <v>771640</v>
          </cell>
          <cell r="B1596" t="str">
            <v>LH 46             18 KG SE</v>
          </cell>
          <cell r="C1596">
            <v>0.97814029999999996</v>
          </cell>
          <cell r="D1596">
            <v>18</v>
          </cell>
          <cell r="E1596" t="str">
            <v>P</v>
          </cell>
        </row>
        <row r="1597">
          <cell r="A1597">
            <v>771700</v>
          </cell>
          <cell r="B1597" t="str">
            <v>LH 68                   SF</v>
          </cell>
          <cell r="C1597">
            <v>0.81699160000000004</v>
          </cell>
          <cell r="D1597">
            <v>1000</v>
          </cell>
          <cell r="E1597" t="str">
            <v>P</v>
          </cell>
        </row>
        <row r="1598">
          <cell r="A1598">
            <v>771711</v>
          </cell>
          <cell r="B1598" t="str">
            <v>LH 68            180 KG FS</v>
          </cell>
          <cell r="C1598">
            <v>0.92979370000000006</v>
          </cell>
          <cell r="D1598">
            <v>180</v>
          </cell>
          <cell r="E1598" t="str">
            <v>P</v>
          </cell>
        </row>
        <row r="1599">
          <cell r="A1599">
            <v>771723</v>
          </cell>
          <cell r="B1599" t="str">
            <v>LH 68            850 KG CV</v>
          </cell>
          <cell r="C1599">
            <v>0.92650399999999999</v>
          </cell>
          <cell r="D1599">
            <v>850</v>
          </cell>
          <cell r="E1599" t="str">
            <v>P</v>
          </cell>
        </row>
        <row r="1600">
          <cell r="A1600">
            <v>771740</v>
          </cell>
          <cell r="B1600" t="str">
            <v>LH 68             18 KG SE</v>
          </cell>
          <cell r="C1600">
            <v>0.99032560000000003</v>
          </cell>
          <cell r="D1600">
            <v>18</v>
          </cell>
          <cell r="E1600" t="str">
            <v>P</v>
          </cell>
        </row>
        <row r="1601">
          <cell r="A1601">
            <v>772011</v>
          </cell>
          <cell r="B1601" t="str">
            <v>TURBO 23699      180 KG FS</v>
          </cell>
          <cell r="C1601">
            <v>5.2935113000000005</v>
          </cell>
          <cell r="D1601">
            <v>180</v>
          </cell>
          <cell r="E1601" t="str">
            <v>A</v>
          </cell>
        </row>
        <row r="1602">
          <cell r="A1602">
            <v>772300</v>
          </cell>
          <cell r="B1602" t="str">
            <v>H LIFT 46               SF</v>
          </cell>
          <cell r="C1602">
            <v>0.90013329999999991</v>
          </cell>
          <cell r="D1602">
            <v>1000</v>
          </cell>
          <cell r="E1602" t="str">
            <v>P</v>
          </cell>
        </row>
        <row r="1603">
          <cell r="A1603">
            <v>772311</v>
          </cell>
          <cell r="B1603" t="str">
            <v>H LIFT 46        180 KG FS</v>
          </cell>
          <cell r="C1603">
            <v>1.0313949999999998</v>
          </cell>
          <cell r="D1603">
            <v>180</v>
          </cell>
          <cell r="E1603" t="str">
            <v>P</v>
          </cell>
        </row>
        <row r="1604">
          <cell r="A1604">
            <v>772323</v>
          </cell>
          <cell r="B1604" t="str">
            <v>H LIFT 46        850 KG CV</v>
          </cell>
          <cell r="C1604">
            <v>1.0192497999999999</v>
          </cell>
          <cell r="D1604">
            <v>850</v>
          </cell>
          <cell r="E1604" t="str">
            <v>P</v>
          </cell>
        </row>
        <row r="1605">
          <cell r="A1605">
            <v>772340</v>
          </cell>
          <cell r="B1605" t="str">
            <v>H LIFT 46         18 KG SE</v>
          </cell>
          <cell r="C1605">
            <v>1.1024849999999999</v>
          </cell>
          <cell r="D1605">
            <v>18</v>
          </cell>
          <cell r="E1605" t="str">
            <v>P</v>
          </cell>
        </row>
        <row r="1606">
          <cell r="A1606">
            <v>773056</v>
          </cell>
          <cell r="B1606" t="str">
            <v>AQUAMET AK 02    LT 5   SE</v>
          </cell>
          <cell r="C1606">
            <v>3.8278533000000001</v>
          </cell>
          <cell r="D1606">
            <v>5.3</v>
          </cell>
          <cell r="E1606" t="str">
            <v>P</v>
          </cell>
        </row>
        <row r="1607">
          <cell r="A1607">
            <v>773364</v>
          </cell>
          <cell r="B1607" t="str">
            <v>AGIP AQUAMET CL 33  TAN 10 KG</v>
          </cell>
          <cell r="C1607">
            <v>3.6060584999999996</v>
          </cell>
          <cell r="D1607">
            <v>10</v>
          </cell>
          <cell r="E1607" t="str">
            <v>A</v>
          </cell>
        </row>
        <row r="1608">
          <cell r="A1608">
            <v>773400</v>
          </cell>
          <cell r="B1608" t="str">
            <v>ARNICA V 32   SF</v>
          </cell>
          <cell r="C1608">
            <v>1.2175568999999999</v>
          </cell>
          <cell r="D1608">
            <v>1000</v>
          </cell>
          <cell r="E1608" t="str">
            <v>P</v>
          </cell>
        </row>
        <row r="1609">
          <cell r="A1609">
            <v>773411</v>
          </cell>
          <cell r="B1609" t="str">
            <v>ARNICA V 32  180 KG  FS</v>
          </cell>
          <cell r="C1609">
            <v>1.3488186</v>
          </cell>
          <cell r="D1609">
            <v>180</v>
          </cell>
          <cell r="E1609" t="str">
            <v>P</v>
          </cell>
        </row>
        <row r="1610">
          <cell r="A1610">
            <v>773500</v>
          </cell>
          <cell r="B1610" t="str">
            <v>ARNICA V 46     SF</v>
          </cell>
          <cell r="C1610">
            <v>1.3014870000000001</v>
          </cell>
          <cell r="D1610">
            <v>1000</v>
          </cell>
          <cell r="E1610" t="str">
            <v>P</v>
          </cell>
        </row>
        <row r="1611">
          <cell r="A1611">
            <v>773511</v>
          </cell>
          <cell r="B1611" t="str">
            <v>ARNICA V 46    180 KG FS</v>
          </cell>
          <cell r="C1611">
            <v>1.4327487000000001</v>
          </cell>
          <cell r="D1611">
            <v>180</v>
          </cell>
          <cell r="E1611" t="str">
            <v>P</v>
          </cell>
        </row>
        <row r="1612">
          <cell r="A1612">
            <v>773523</v>
          </cell>
          <cell r="B1612" t="str">
            <v>ARNICA V 46     850 KG CV</v>
          </cell>
          <cell r="C1612">
            <v>1.4205634</v>
          </cell>
          <cell r="D1612">
            <v>850</v>
          </cell>
          <cell r="E1612" t="str">
            <v>P</v>
          </cell>
        </row>
        <row r="1613">
          <cell r="A1613">
            <v>773600</v>
          </cell>
          <cell r="B1613" t="str">
            <v>ARNICA V 68      SF</v>
          </cell>
          <cell r="C1613">
            <v>1.5021679999999999</v>
          </cell>
          <cell r="D1613">
            <v>1000</v>
          </cell>
          <cell r="E1613" t="str">
            <v>P</v>
          </cell>
        </row>
        <row r="1614">
          <cell r="A1614">
            <v>773611</v>
          </cell>
          <cell r="B1614" t="str">
            <v>ARNICA V 68   180 KG    FS</v>
          </cell>
          <cell r="C1614">
            <v>1.6334297</v>
          </cell>
          <cell r="D1614">
            <v>180</v>
          </cell>
          <cell r="E1614" t="str">
            <v>P</v>
          </cell>
        </row>
        <row r="1615">
          <cell r="A1615">
            <v>773700</v>
          </cell>
          <cell r="B1615" t="str">
            <v>BLASIA SX 220           SF</v>
          </cell>
          <cell r="C1615">
            <v>3.9993575999999997</v>
          </cell>
          <cell r="D1615">
            <v>1000</v>
          </cell>
          <cell r="E1615" t="str">
            <v>P</v>
          </cell>
        </row>
        <row r="1616">
          <cell r="A1616">
            <v>773712</v>
          </cell>
          <cell r="B1616" t="str">
            <v>BLASIA SX 220    170 KG FS</v>
          </cell>
          <cell r="C1616">
            <v>4.1358195999999996</v>
          </cell>
          <cell r="D1616">
            <v>170</v>
          </cell>
          <cell r="E1616" t="str">
            <v>P</v>
          </cell>
        </row>
        <row r="1617">
          <cell r="A1617">
            <v>773740</v>
          </cell>
          <cell r="B1617" t="str">
            <v>BLASIA SX 220           SE</v>
          </cell>
          <cell r="C1617">
            <v>4.2016755000000003</v>
          </cell>
          <cell r="D1617">
            <v>18</v>
          </cell>
          <cell r="E1617" t="str">
            <v>P</v>
          </cell>
        </row>
        <row r="1618">
          <cell r="A1618">
            <v>773900</v>
          </cell>
          <cell r="B1618" t="str">
            <v>BLASIA SX 100           SF</v>
          </cell>
          <cell r="C1618">
            <v>3.2414263999999999</v>
          </cell>
          <cell r="D1618">
            <v>1000</v>
          </cell>
          <cell r="E1618" t="str">
            <v>P</v>
          </cell>
        </row>
        <row r="1619">
          <cell r="A1619">
            <v>773912</v>
          </cell>
          <cell r="B1619" t="str">
            <v>BLASIA SX 100    170 KG FS</v>
          </cell>
          <cell r="C1619">
            <v>3.3778884000000002</v>
          </cell>
          <cell r="D1619">
            <v>170</v>
          </cell>
          <cell r="E1619" t="str">
            <v>P</v>
          </cell>
        </row>
        <row r="1620">
          <cell r="A1620">
            <v>773940</v>
          </cell>
          <cell r="B1620" t="str">
            <v>BLASIA SX 100     KG 18 SE</v>
          </cell>
          <cell r="C1620">
            <v>3.4437443000000001</v>
          </cell>
          <cell r="D1620">
            <v>18</v>
          </cell>
          <cell r="E1620" t="str">
            <v>P</v>
          </cell>
        </row>
        <row r="1621">
          <cell r="A1621">
            <v>774000</v>
          </cell>
          <cell r="B1621" t="str">
            <v>BLASIA SX 150           SF</v>
          </cell>
          <cell r="C1621">
            <v>3.7257374999999997</v>
          </cell>
          <cell r="D1621">
            <v>1000</v>
          </cell>
          <cell r="E1621" t="str">
            <v>P</v>
          </cell>
        </row>
        <row r="1622">
          <cell r="A1622">
            <v>774012</v>
          </cell>
          <cell r="B1622" t="str">
            <v>BLASIA SX 150    170 KG FS</v>
          </cell>
          <cell r="C1622">
            <v>3.8621995</v>
          </cell>
          <cell r="D1622">
            <v>170</v>
          </cell>
          <cell r="E1622" t="str">
            <v>P</v>
          </cell>
        </row>
        <row r="1623">
          <cell r="A1623">
            <v>774023</v>
          </cell>
          <cell r="B1623" t="str">
            <v>BLASIA SX 150    850 KG CV</v>
          </cell>
          <cell r="C1623">
            <v>3.8448740999999997</v>
          </cell>
          <cell r="D1623">
            <v>18</v>
          </cell>
          <cell r="E1623" t="str">
            <v>P</v>
          </cell>
        </row>
        <row r="1624">
          <cell r="A1624">
            <v>774900</v>
          </cell>
          <cell r="B1624" t="str">
            <v>ARNICA ABX 15           SF</v>
          </cell>
          <cell r="C1624">
            <v>3.1392373999999998</v>
          </cell>
          <cell r="D1624">
            <v>1000</v>
          </cell>
          <cell r="E1624" t="str">
            <v>P</v>
          </cell>
        </row>
        <row r="1625">
          <cell r="A1625">
            <v>774911</v>
          </cell>
          <cell r="B1625" t="str">
            <v>ARNICA ABX 15    180KG FS</v>
          </cell>
          <cell r="C1625">
            <v>3.2704990999999999</v>
          </cell>
          <cell r="D1625">
            <v>180</v>
          </cell>
          <cell r="E1625" t="str">
            <v>P</v>
          </cell>
        </row>
        <row r="1626">
          <cell r="A1626">
            <v>774923</v>
          </cell>
          <cell r="B1626" t="str">
            <v>ARNICA ABX 15    830 KG  CV</v>
          </cell>
          <cell r="C1626">
            <v>3.2602009999999999</v>
          </cell>
          <cell r="D1626">
            <v>850</v>
          </cell>
          <cell r="E1626" t="str">
            <v>P</v>
          </cell>
        </row>
        <row r="1627">
          <cell r="A1627">
            <v>775000</v>
          </cell>
          <cell r="B1627" t="str">
            <v>OTE 65 MM               SF</v>
          </cell>
          <cell r="C1627">
            <v>1.0248538999999999</v>
          </cell>
          <cell r="D1627">
            <v>1000</v>
          </cell>
          <cell r="E1627" t="str">
            <v>P</v>
          </cell>
        </row>
        <row r="1628">
          <cell r="A1628">
            <v>775011</v>
          </cell>
          <cell r="B1628" t="str">
            <v>OTE 65 MM        180 KG FS</v>
          </cell>
          <cell r="C1628">
            <v>1.156021</v>
          </cell>
          <cell r="D1628">
            <v>180</v>
          </cell>
          <cell r="E1628" t="str">
            <v>P</v>
          </cell>
        </row>
        <row r="1629">
          <cell r="A1629">
            <v>775500</v>
          </cell>
          <cell r="B1629" t="str">
            <v>OTE G.T. 32             SF</v>
          </cell>
          <cell r="C1629">
            <v>1.0325165000000001</v>
          </cell>
          <cell r="D1629">
            <v>1000</v>
          </cell>
          <cell r="E1629" t="str">
            <v>P</v>
          </cell>
        </row>
        <row r="1630">
          <cell r="A1630">
            <v>775512</v>
          </cell>
          <cell r="B1630" t="str">
            <v>OTE 32  GT       170 KG FS</v>
          </cell>
          <cell r="C1630">
            <v>1.1689034</v>
          </cell>
          <cell r="D1630">
            <v>170</v>
          </cell>
          <cell r="E1630" t="str">
            <v>P</v>
          </cell>
        </row>
        <row r="1631">
          <cell r="A1631">
            <v>775523</v>
          </cell>
          <cell r="B1631" t="str">
            <v>OTE 32 GT       850 KG FS</v>
          </cell>
          <cell r="C1631">
            <v>1.1516531000000001</v>
          </cell>
          <cell r="D1631">
            <v>850</v>
          </cell>
          <cell r="E1631" t="str">
            <v>P</v>
          </cell>
        </row>
        <row r="1632">
          <cell r="A1632">
            <v>778000</v>
          </cell>
          <cell r="B1632" t="str">
            <v>SIC 405                 SF</v>
          </cell>
          <cell r="C1632">
            <v>1.0116216</v>
          </cell>
          <cell r="D1632">
            <v>1000</v>
          </cell>
          <cell r="E1632" t="str">
            <v>P</v>
          </cell>
        </row>
        <row r="1633">
          <cell r="A1633">
            <v>781300</v>
          </cell>
          <cell r="B1633" t="str">
            <v>AQUAMET S 600 BS          SF</v>
          </cell>
          <cell r="C1633">
            <v>1.8355823</v>
          </cell>
          <cell r="D1633">
            <v>1000</v>
          </cell>
          <cell r="E1633" t="str">
            <v>P</v>
          </cell>
        </row>
        <row r="1634">
          <cell r="A1634">
            <v>781311</v>
          </cell>
          <cell r="B1634" t="str">
            <v>AQUAMET S 600 BS KG.180</v>
          </cell>
          <cell r="C1634">
            <v>1.966844</v>
          </cell>
          <cell r="D1634">
            <v>180</v>
          </cell>
          <cell r="E1634" t="str">
            <v>P</v>
          </cell>
        </row>
        <row r="1635">
          <cell r="A1635">
            <v>781340</v>
          </cell>
          <cell r="B1635" t="str">
            <v>AQUAMET S 600 BS    KG.18     SE</v>
          </cell>
          <cell r="C1635">
            <v>2.0468269000000001</v>
          </cell>
          <cell r="D1635">
            <v>18</v>
          </cell>
          <cell r="E1635" t="str">
            <v>P</v>
          </cell>
        </row>
        <row r="1636">
          <cell r="A1636">
            <v>781400</v>
          </cell>
          <cell r="B1636" t="str">
            <v>SP OTV 60         SF</v>
          </cell>
          <cell r="C1636">
            <v>1.8593823</v>
          </cell>
          <cell r="D1636">
            <v>1000</v>
          </cell>
          <cell r="E1636" t="str">
            <v>P</v>
          </cell>
        </row>
        <row r="1637">
          <cell r="A1637">
            <v>781411</v>
          </cell>
          <cell r="B1637" t="str">
            <v>SP OTV 60       KG 180 FS</v>
          </cell>
          <cell r="C1637">
            <v>1.9906440000000001</v>
          </cell>
          <cell r="D1637">
            <v>180</v>
          </cell>
          <cell r="E1637" t="str">
            <v>P</v>
          </cell>
        </row>
        <row r="1638">
          <cell r="A1638">
            <v>781440</v>
          </cell>
          <cell r="B1638" t="str">
            <v>SP OTV 60       KG.18   SE</v>
          </cell>
          <cell r="C1638">
            <v>2.0706269000000002</v>
          </cell>
          <cell r="D1638">
            <v>18</v>
          </cell>
          <cell r="E1638" t="str">
            <v>P</v>
          </cell>
        </row>
        <row r="1639">
          <cell r="A1639">
            <v>781700</v>
          </cell>
          <cell r="B1639" t="str">
            <v>SP LAM 1180             SF</v>
          </cell>
          <cell r="C1639">
            <v>2.1295175999999998</v>
          </cell>
          <cell r="D1639">
            <v>1000</v>
          </cell>
          <cell r="E1639" t="str">
            <v>P</v>
          </cell>
        </row>
        <row r="1640">
          <cell r="A1640">
            <v>781711</v>
          </cell>
          <cell r="B1640" t="str">
            <v>SP LAM 1180      KG 180 FS</v>
          </cell>
          <cell r="C1640">
            <v>2.2607792999999998</v>
          </cell>
          <cell r="D1640">
            <v>180</v>
          </cell>
          <cell r="E1640" t="str">
            <v>P</v>
          </cell>
        </row>
        <row r="1641">
          <cell r="A1641">
            <v>786000</v>
          </cell>
          <cell r="B1641" t="str">
            <v>RUSTIA NT      SF</v>
          </cell>
          <cell r="C1641">
            <v>1.1619359</v>
          </cell>
          <cell r="D1641">
            <v>1000</v>
          </cell>
          <cell r="E1641" t="str">
            <v>P</v>
          </cell>
        </row>
        <row r="1642">
          <cell r="A1642">
            <v>786011</v>
          </cell>
          <cell r="B1642" t="str">
            <v>RUSTIA NT    180 KG  FS</v>
          </cell>
          <cell r="C1642">
            <v>1.2931976000000001</v>
          </cell>
          <cell r="D1642">
            <v>180</v>
          </cell>
          <cell r="E1642" t="str">
            <v>P</v>
          </cell>
        </row>
        <row r="1643">
          <cell r="A1643">
            <v>789900</v>
          </cell>
          <cell r="B1643" t="str">
            <v>CLADIUM 400 S 40          SF</v>
          </cell>
          <cell r="C1643">
            <v>1.4610616000000001</v>
          </cell>
          <cell r="D1643">
            <v>1000</v>
          </cell>
          <cell r="E1643" t="str">
            <v>P</v>
          </cell>
        </row>
        <row r="1644">
          <cell r="A1644">
            <v>789911</v>
          </cell>
          <cell r="B1644" t="str">
            <v>CLADIUM 400/S SAE 40 180 KG FS</v>
          </cell>
          <cell r="C1644">
            <v>1.5922287000000002</v>
          </cell>
          <cell r="D1644">
            <v>180</v>
          </cell>
          <cell r="E1644" t="str">
            <v>P</v>
          </cell>
        </row>
        <row r="1645">
          <cell r="A1645">
            <v>790500</v>
          </cell>
          <cell r="B1645" t="str">
            <v>MDN                     SF</v>
          </cell>
          <cell r="C1645">
            <v>1.4886386</v>
          </cell>
          <cell r="D1645">
            <v>1000</v>
          </cell>
          <cell r="E1645" t="str">
            <v>P</v>
          </cell>
        </row>
        <row r="1646">
          <cell r="A1646">
            <v>790511</v>
          </cell>
          <cell r="B1646" t="str">
            <v>MDN              180 KG FS</v>
          </cell>
          <cell r="C1646">
            <v>1.6199003000000001</v>
          </cell>
          <cell r="D1646">
            <v>180</v>
          </cell>
          <cell r="E1646" t="str">
            <v>P</v>
          </cell>
        </row>
        <row r="1647">
          <cell r="A1647">
            <v>791600</v>
          </cell>
          <cell r="B1647" t="str">
            <v>AGIP LSV 25             SF</v>
          </cell>
          <cell r="C1647">
            <v>0.71533150000000001</v>
          </cell>
          <cell r="D1647">
            <v>1000</v>
          </cell>
          <cell r="E1647" t="str">
            <v>A</v>
          </cell>
        </row>
        <row r="1648">
          <cell r="A1648">
            <v>791856</v>
          </cell>
          <cell r="B1648" t="str">
            <v>AQUAMET AF    LT 5   SE</v>
          </cell>
          <cell r="C1648">
            <v>8.2060585999999986</v>
          </cell>
          <cell r="D1648">
            <v>5</v>
          </cell>
          <cell r="E1648" t="str">
            <v>A</v>
          </cell>
        </row>
        <row r="1649">
          <cell r="A1649">
            <v>791956</v>
          </cell>
          <cell r="B1649" t="str">
            <v>AQUAMET AFX   LT 5   SE</v>
          </cell>
          <cell r="C1649">
            <v>3.8660585999999997</v>
          </cell>
          <cell r="D1649">
            <v>5</v>
          </cell>
          <cell r="E1649" t="str">
            <v>A</v>
          </cell>
        </row>
        <row r="1650">
          <cell r="A1650">
            <v>792100</v>
          </cell>
          <cell r="B1650" t="str">
            <v>AGIP 7921               SF</v>
          </cell>
          <cell r="C1650">
            <v>1.8739115</v>
          </cell>
          <cell r="D1650">
            <v>1000</v>
          </cell>
          <cell r="E1650" t="str">
            <v>A</v>
          </cell>
        </row>
        <row r="1651">
          <cell r="A1651">
            <v>792114</v>
          </cell>
          <cell r="B1651" t="str">
            <v>AGIP 7921               FS</v>
          </cell>
          <cell r="C1651">
            <v>3.4160586999999998</v>
          </cell>
          <cell r="D1651">
            <v>165</v>
          </cell>
          <cell r="E1651" t="str">
            <v>A</v>
          </cell>
        </row>
        <row r="1652">
          <cell r="A1652">
            <v>792142</v>
          </cell>
          <cell r="B1652" t="str">
            <v>AGIP 7921        KG 16  SE</v>
          </cell>
          <cell r="C1652">
            <v>3.5160585999999996</v>
          </cell>
          <cell r="D1652">
            <v>16</v>
          </cell>
          <cell r="E1652" t="str">
            <v>A</v>
          </cell>
        </row>
        <row r="1653">
          <cell r="A1653">
            <v>792900</v>
          </cell>
          <cell r="B1653" t="str">
            <v>ROTRA HY 80W/90         SF</v>
          </cell>
          <cell r="C1653">
            <v>1.1215805000000001</v>
          </cell>
          <cell r="D1653">
            <v>1000</v>
          </cell>
          <cell r="E1653" t="str">
            <v>P</v>
          </cell>
        </row>
        <row r="1654">
          <cell r="A1654">
            <v>792911</v>
          </cell>
          <cell r="B1654" t="str">
            <v>ROTRA HY 80W/90  180 KG FS</v>
          </cell>
          <cell r="C1654">
            <v>1.2528422000000001</v>
          </cell>
          <cell r="D1654">
            <v>180</v>
          </cell>
          <cell r="E1654" t="str">
            <v>P</v>
          </cell>
        </row>
        <row r="1655">
          <cell r="A1655">
            <v>792923</v>
          </cell>
          <cell r="B1655" t="str">
            <v>ROTRA HY 80W/90  850 KG CV</v>
          </cell>
          <cell r="C1655">
            <v>1.2407171000000001</v>
          </cell>
          <cell r="D1655">
            <v>850</v>
          </cell>
          <cell r="E1655" t="str">
            <v>P</v>
          </cell>
        </row>
        <row r="1656">
          <cell r="A1656">
            <v>792940</v>
          </cell>
          <cell r="B1656" t="str">
            <v>ROTRA HY 80W/90   18 KG SE</v>
          </cell>
          <cell r="C1656">
            <v>1.3238984</v>
          </cell>
          <cell r="D1656">
            <v>18</v>
          </cell>
          <cell r="E1656" t="str">
            <v>P</v>
          </cell>
        </row>
        <row r="1657">
          <cell r="A1657">
            <v>793100</v>
          </cell>
          <cell r="B1657" t="str">
            <v>ROTRA MP DB 85W90       SF</v>
          </cell>
          <cell r="C1657">
            <v>1.2470311000000001</v>
          </cell>
          <cell r="D1657">
            <v>1000</v>
          </cell>
          <cell r="E1657" t="str">
            <v>P</v>
          </cell>
        </row>
        <row r="1658">
          <cell r="A1658">
            <v>793111</v>
          </cell>
          <cell r="B1658" t="str">
            <v>ROTRA MP DB 85W-90   180 Kg.   FS</v>
          </cell>
          <cell r="C1658">
            <v>1.3782928000000001</v>
          </cell>
          <cell r="D1658">
            <v>180</v>
          </cell>
          <cell r="E1658" t="str">
            <v>P</v>
          </cell>
        </row>
        <row r="1659">
          <cell r="A1659">
            <v>793123</v>
          </cell>
          <cell r="B1659" t="str">
            <v>ROTRA MP DB 85/90 KG850 CV</v>
          </cell>
          <cell r="C1659">
            <v>1.3661075</v>
          </cell>
          <cell r="D1659">
            <v>850</v>
          </cell>
          <cell r="E1659" t="str">
            <v>P</v>
          </cell>
        </row>
        <row r="1660">
          <cell r="A1660">
            <v>793130</v>
          </cell>
          <cell r="B1660" t="str">
            <v>ROTRA MP DB 85W/90 48 KG FT</v>
          </cell>
          <cell r="C1660">
            <v>1.4871938</v>
          </cell>
          <cell r="D1660">
            <v>48</v>
          </cell>
          <cell r="E1660" t="str">
            <v>P</v>
          </cell>
        </row>
        <row r="1661">
          <cell r="A1661">
            <v>793140</v>
          </cell>
          <cell r="B1661" t="str">
            <v>ROTRA MP DB 85W/90 18 KG SE</v>
          </cell>
          <cell r="C1661">
            <v>1.4649079</v>
          </cell>
          <cell r="D1661">
            <v>18</v>
          </cell>
          <cell r="E1661" t="str">
            <v>P</v>
          </cell>
        </row>
        <row r="1662">
          <cell r="A1662">
            <v>793600</v>
          </cell>
          <cell r="B1662" t="str">
            <v>ANTIFREEZE PLUS         SF</v>
          </cell>
          <cell r="C1662">
            <v>0.86533150000000003</v>
          </cell>
          <cell r="D1662">
            <v>1000</v>
          </cell>
          <cell r="E1662" t="str">
            <v>A</v>
          </cell>
        </row>
        <row r="1663">
          <cell r="A1663">
            <v>793618</v>
          </cell>
          <cell r="B1663" t="str">
            <v>ANTIFREEZE PLUS  KG200  FS</v>
          </cell>
          <cell r="C1663">
            <v>0.98805719999999997</v>
          </cell>
          <cell r="D1663">
            <v>200</v>
          </cell>
          <cell r="E1663" t="str">
            <v>A</v>
          </cell>
        </row>
        <row r="1664">
          <cell r="A1664">
            <v>793623</v>
          </cell>
          <cell r="B1664" t="str">
            <v>ANTIFREEZE PLUS    850 KG CV</v>
          </cell>
          <cell r="C1664">
            <v>0.98450260000000001</v>
          </cell>
          <cell r="D1664">
            <v>850</v>
          </cell>
          <cell r="E1664" t="str">
            <v>A</v>
          </cell>
        </row>
        <row r="1665">
          <cell r="A1665">
            <v>793630</v>
          </cell>
          <cell r="B1665" t="str">
            <v>ANTIFREEZE PLUS 54 KG FT</v>
          </cell>
          <cell r="C1665">
            <v>1.0862289999999999</v>
          </cell>
          <cell r="D1665">
            <v>54</v>
          </cell>
          <cell r="E1665" t="str">
            <v>A</v>
          </cell>
        </row>
        <row r="1666">
          <cell r="A1666">
            <v>793648</v>
          </cell>
          <cell r="B1666" t="str">
            <v>ANTIFREEZE PLUS 20 KG SE</v>
          </cell>
          <cell r="C1666">
            <v>1.0642311</v>
          </cell>
          <cell r="D1666">
            <v>20</v>
          </cell>
          <cell r="E1666" t="str">
            <v>A</v>
          </cell>
        </row>
        <row r="1667">
          <cell r="A1667">
            <v>794200</v>
          </cell>
          <cell r="B1667" t="str">
            <v>CELTIS 903/RA           SF</v>
          </cell>
          <cell r="C1667">
            <v>0.70269199999999998</v>
          </cell>
          <cell r="D1667">
            <v>1000</v>
          </cell>
          <cell r="E1667" t="str">
            <v>P</v>
          </cell>
        </row>
        <row r="1668">
          <cell r="A1668">
            <v>797000</v>
          </cell>
          <cell r="B1668" t="str">
            <v>GREASE NF 1             SF</v>
          </cell>
          <cell r="C1668">
            <v>1.2208042000000001</v>
          </cell>
          <cell r="D1668">
            <v>1000</v>
          </cell>
          <cell r="E1668" t="str">
            <v>P</v>
          </cell>
        </row>
        <row r="1669">
          <cell r="A1669">
            <v>797025</v>
          </cell>
          <cell r="B1669" t="str">
            <v>GREASE NF 1      KG 180 FS</v>
          </cell>
          <cell r="C1669">
            <v>1.4191628000000001</v>
          </cell>
          <cell r="D1669">
            <v>180</v>
          </cell>
          <cell r="E1669" t="str">
            <v>P</v>
          </cell>
        </row>
        <row r="1670">
          <cell r="A1670">
            <v>798900</v>
          </cell>
          <cell r="B1670" t="str">
            <v>ITE 360/G               SF</v>
          </cell>
          <cell r="C1670">
            <v>1.1153315000000001</v>
          </cell>
          <cell r="D1670">
            <v>1000</v>
          </cell>
          <cell r="E1670" t="str">
            <v>A</v>
          </cell>
        </row>
        <row r="1671">
          <cell r="A1671">
            <v>798911</v>
          </cell>
          <cell r="B1671" t="str">
            <v>ITE 360/G    KG.180</v>
          </cell>
          <cell r="C1671">
            <v>1.1928919</v>
          </cell>
          <cell r="D1671">
            <v>180</v>
          </cell>
          <cell r="E1671" t="str">
            <v>A</v>
          </cell>
        </row>
        <row r="1672">
          <cell r="A1672">
            <v>799900</v>
          </cell>
          <cell r="B1672" t="str">
            <v>AGIP ITE 360 P          SF</v>
          </cell>
          <cell r="C1672">
            <v>0.44533149999999999</v>
          </cell>
          <cell r="D1672">
            <v>1000</v>
          </cell>
          <cell r="E1672" t="str">
            <v>A</v>
          </cell>
        </row>
        <row r="1673">
          <cell r="A1673">
            <v>800091</v>
          </cell>
          <cell r="B1673" t="str">
            <v>eni i-Sint MIX 2(1016 1017 1021) 12X1 LT</v>
          </cell>
          <cell r="C1673">
            <v>2.3844823333333336</v>
          </cell>
          <cell r="D1673">
            <v>10.535</v>
          </cell>
          <cell r="E1673" t="str">
            <v>P</v>
          </cell>
        </row>
        <row r="1674">
          <cell r="A1674">
            <v>801500</v>
          </cell>
          <cell r="B1674" t="str">
            <v>SMO SG/CE 20W/50        SF</v>
          </cell>
          <cell r="C1674">
            <v>0.94851479999999999</v>
          </cell>
          <cell r="D1674">
            <v>1000</v>
          </cell>
          <cell r="E1674" t="str">
            <v>P</v>
          </cell>
        </row>
        <row r="1675">
          <cell r="A1675">
            <v>801570</v>
          </cell>
          <cell r="B1675" t="str">
            <v>SMO SG/CE 20W/50 24X1 LTBA</v>
          </cell>
          <cell r="C1675">
            <v>1.1777093000000001</v>
          </cell>
          <cell r="D1675">
            <v>21.36</v>
          </cell>
          <cell r="E1675" t="str">
            <v>P</v>
          </cell>
        </row>
        <row r="1676">
          <cell r="A1676">
            <v>801600</v>
          </cell>
          <cell r="B1676" t="str">
            <v>FORMULA DIESEL 20W/50   SF</v>
          </cell>
          <cell r="C1676">
            <v>1.0511499</v>
          </cell>
          <cell r="D1676">
            <v>1000</v>
          </cell>
          <cell r="E1676" t="str">
            <v>P</v>
          </cell>
        </row>
        <row r="1677">
          <cell r="A1677">
            <v>801611</v>
          </cell>
          <cell r="B1677" t="str">
            <v>FORMULA DIESEL 20W/50   KG 180 FS</v>
          </cell>
          <cell r="C1677">
            <v>1.1823170000000001</v>
          </cell>
          <cell r="D1677">
            <v>180</v>
          </cell>
          <cell r="E1677" t="str">
            <v>P</v>
          </cell>
        </row>
        <row r="1678">
          <cell r="A1678">
            <v>805800</v>
          </cell>
          <cell r="B1678" t="str">
            <v>CLADIUM 140 S SAE 40  SF</v>
          </cell>
          <cell r="C1678">
            <v>1.0275889999999999</v>
          </cell>
          <cell r="D1678">
            <v>1000</v>
          </cell>
          <cell r="E1678" t="str">
            <v>P</v>
          </cell>
        </row>
        <row r="1679">
          <cell r="A1679">
            <v>805811</v>
          </cell>
          <cell r="B1679" t="str">
            <v>CLADIUM 140 S SAE 40  180KG FS</v>
          </cell>
          <cell r="C1679">
            <v>1.1587561</v>
          </cell>
          <cell r="D1679">
            <v>180</v>
          </cell>
          <cell r="E1679" t="str">
            <v>P</v>
          </cell>
        </row>
        <row r="1680">
          <cell r="A1680">
            <v>805823</v>
          </cell>
          <cell r="B1680" t="str">
            <v>CLADIUM 140 S SAE 40  850KG CV</v>
          </cell>
          <cell r="C1680">
            <v>1.1467255999999999</v>
          </cell>
          <cell r="D1680">
            <v>850</v>
          </cell>
          <cell r="E1680" t="str">
            <v>P</v>
          </cell>
        </row>
        <row r="1681">
          <cell r="A1681">
            <v>821900</v>
          </cell>
          <cell r="B1681" t="str">
            <v>FLASH 2T                SF</v>
          </cell>
          <cell r="C1681">
            <v>0.85125879999999998</v>
          </cell>
          <cell r="D1681">
            <v>1000</v>
          </cell>
          <cell r="E1681" t="str">
            <v>P</v>
          </cell>
        </row>
        <row r="1682">
          <cell r="A1682">
            <v>821991</v>
          </cell>
          <cell r="B1682" t="str">
            <v>FLASH 2T      12X1 LT TA</v>
          </cell>
          <cell r="C1682">
            <v>1.1786534999999998</v>
          </cell>
          <cell r="D1682">
            <v>10.535</v>
          </cell>
          <cell r="E1682" t="str">
            <v>P</v>
          </cell>
        </row>
        <row r="1683">
          <cell r="A1683">
            <v>843500</v>
          </cell>
          <cell r="B1683" t="str">
            <v>OLIO AA1/03   0W-20  SF</v>
          </cell>
          <cell r="C1683">
            <v>2.3235585999999997</v>
          </cell>
          <cell r="D1683" t="e">
            <v>#N/A</v>
          </cell>
          <cell r="E1683" t="e">
            <v>#N/A</v>
          </cell>
        </row>
        <row r="1684">
          <cell r="A1684">
            <v>843556</v>
          </cell>
          <cell r="B1684" t="str">
            <v>OLIO AA1/03     5 LT SE</v>
          </cell>
          <cell r="C1684">
            <v>2.6297989999999998</v>
          </cell>
          <cell r="D1684" t="e">
            <v>#N/A</v>
          </cell>
          <cell r="E1684" t="e">
            <v>#N/A</v>
          </cell>
        </row>
        <row r="1685">
          <cell r="A1685">
            <v>853500</v>
          </cell>
          <cell r="B1685" t="str">
            <v>SUPER PLUS MOTOR OIL 15W40      SF</v>
          </cell>
          <cell r="C1685">
            <v>1.1405198000000001</v>
          </cell>
          <cell r="D1685">
            <v>1000</v>
          </cell>
          <cell r="E1685" t="str">
            <v>P</v>
          </cell>
        </row>
        <row r="1686">
          <cell r="A1686">
            <v>853600</v>
          </cell>
          <cell r="B1686" t="str">
            <v>F1 SMO15W40 EXP         SF</v>
          </cell>
          <cell r="C1686">
            <v>1.1405198000000001</v>
          </cell>
          <cell r="D1686">
            <v>1000</v>
          </cell>
          <cell r="E1686" t="str">
            <v>P</v>
          </cell>
        </row>
        <row r="1687">
          <cell r="A1687">
            <v>853631</v>
          </cell>
          <cell r="B1687" t="str">
            <v>F1 SMO15W40 EXP  180 KG FS</v>
          </cell>
          <cell r="C1687">
            <v>1.2928742</v>
          </cell>
          <cell r="D1687">
            <v>180</v>
          </cell>
          <cell r="E1687" t="str">
            <v>P</v>
          </cell>
        </row>
        <row r="1688">
          <cell r="A1688">
            <v>853691</v>
          </cell>
          <cell r="B1688" t="str">
            <v>F.1 SUPERMOTOROIL (EXP)15W-40 12X1 LT TA</v>
          </cell>
          <cell r="C1688">
            <v>1.4650668</v>
          </cell>
          <cell r="D1688">
            <v>10.535</v>
          </cell>
          <cell r="E1688" t="str">
            <v>P</v>
          </cell>
        </row>
        <row r="1689">
          <cell r="A1689">
            <v>853692</v>
          </cell>
          <cell r="B1689" t="str">
            <v>F.1 SUPERMOTOROIL (EXP)15W-40 6X4LT PET</v>
          </cell>
          <cell r="C1689">
            <v>1.4118555000000002</v>
          </cell>
          <cell r="D1689">
            <v>21.07</v>
          </cell>
          <cell r="E1689" t="str">
            <v>P</v>
          </cell>
        </row>
        <row r="1690">
          <cell r="A1690">
            <v>888691</v>
          </cell>
          <cell r="B1690" t="str">
            <v>eni Mix20(1023 1024 1033 1008 1016)12X1L</v>
          </cell>
          <cell r="C1690">
            <v>3.0366532490909091</v>
          </cell>
          <cell r="D1690" t="e">
            <v>#N/A</v>
          </cell>
          <cell r="E1690" t="e">
            <v>#N/A</v>
          </cell>
        </row>
        <row r="1691">
          <cell r="A1691">
            <v>888791</v>
          </cell>
          <cell r="B1691" t="str">
            <v>eni Mix5(1023 1024 1033 1008 1016)12x1L</v>
          </cell>
          <cell r="C1691">
            <v>2.2302634399999999</v>
          </cell>
          <cell r="D1691" t="e">
            <v>#N/A</v>
          </cell>
          <cell r="E1691" t="e">
            <v>#N/A</v>
          </cell>
        </row>
        <row r="1692">
          <cell r="A1692">
            <v>888891</v>
          </cell>
          <cell r="B1692" t="str">
            <v>eni Mix10(1023 1024 1033 1008 1016)12X1L</v>
          </cell>
          <cell r="C1692">
            <v>3.0366532490909091</v>
          </cell>
          <cell r="D1692" t="e">
            <v>#N/A</v>
          </cell>
          <cell r="E1692" t="e">
            <v>#N/A</v>
          </cell>
        </row>
        <row r="1693">
          <cell r="A1693">
            <v>900091</v>
          </cell>
          <cell r="B1693" t="str">
            <v>eni i-Sint MIX 3(1022 1023 1008) 12X1 LT</v>
          </cell>
          <cell r="C1693">
            <v>2.5618384000000001</v>
          </cell>
          <cell r="D1693">
            <v>10.535</v>
          </cell>
          <cell r="E1693" t="str">
            <v>P</v>
          </cell>
        </row>
        <row r="1694">
          <cell r="A1694">
            <v>999991</v>
          </cell>
          <cell r="B1694" t="str">
            <v>eni i-Sint PROMO MIX (MIX1 MIX2 MIX3)</v>
          </cell>
          <cell r="C1694">
            <v>4.3407104939393939</v>
          </cell>
          <cell r="D1694">
            <v>31.68</v>
          </cell>
          <cell r="E1694" t="str">
            <v>P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sti"/>
      <sheetName val="Listino"/>
      <sheetName val="mg%"/>
      <sheetName val="sconto %"/>
      <sheetName val="price"/>
      <sheetName val="ORDINE DI ACQUISTO "/>
    </sheetNames>
    <sheetDataSet>
      <sheetData sheetId="0" refreshError="1"/>
      <sheetData sheetId="1" refreshError="1">
        <row r="2">
          <cell r="A2" t="str">
            <v>G1000101L</v>
          </cell>
          <cell r="B2" t="str">
            <v xml:space="preserve">1000101L          </v>
          </cell>
          <cell r="C2" t="str">
            <v>KART  2T               CONTE.</v>
          </cell>
          <cell r="D2">
            <v>880</v>
          </cell>
          <cell r="E2">
            <v>1</v>
          </cell>
          <cell r="F2">
            <v>11898.9</v>
          </cell>
          <cell r="G2" t="str">
            <v>EUR</v>
          </cell>
          <cell r="H2" t="str">
            <v>PZ</v>
          </cell>
          <cell r="I2" t="str">
            <v xml:space="preserve">G1000101L          </v>
          </cell>
          <cell r="J2" t="str">
            <v xml:space="preserve">G1000101L          </v>
          </cell>
          <cell r="K2" t="str">
            <v>Linea Moto</v>
          </cell>
          <cell r="L2">
            <v>28</v>
          </cell>
          <cell r="M2">
            <v>3.5</v>
          </cell>
          <cell r="N2">
            <v>9</v>
          </cell>
        </row>
        <row r="3">
          <cell r="A3" t="str">
            <v>G10005410</v>
          </cell>
          <cell r="B3" t="str">
            <v>10005410</v>
          </cell>
          <cell r="C3" t="str">
            <v>KART  2T               18 KGS</v>
          </cell>
          <cell r="D3">
            <v>18</v>
          </cell>
          <cell r="E3">
            <v>1</v>
          </cell>
          <cell r="F3">
            <v>255.6</v>
          </cell>
          <cell r="G3" t="str">
            <v>EUR</v>
          </cell>
          <cell r="H3" t="str">
            <v>PZ</v>
          </cell>
          <cell r="I3" t="str">
            <v>G10005410</v>
          </cell>
          <cell r="J3" t="str">
            <v>G10005410</v>
          </cell>
          <cell r="K3" t="str">
            <v>Linea Moto</v>
          </cell>
          <cell r="L3">
            <v>28</v>
          </cell>
          <cell r="M3">
            <v>3.5</v>
          </cell>
          <cell r="N3">
            <v>9</v>
          </cell>
        </row>
        <row r="4">
          <cell r="A4" t="str">
            <v>G10011310</v>
          </cell>
          <cell r="B4" t="str">
            <v>10011310</v>
          </cell>
          <cell r="C4" t="str">
            <v>FLASH  2T              185 KG</v>
          </cell>
          <cell r="D4">
            <v>185</v>
          </cell>
          <cell r="E4">
            <v>1</v>
          </cell>
          <cell r="F4">
            <v>819.5</v>
          </cell>
          <cell r="G4" t="str">
            <v>EUR</v>
          </cell>
          <cell r="H4" t="str">
            <v>PZ</v>
          </cell>
          <cell r="I4" t="str">
            <v>G10011310</v>
          </cell>
          <cell r="J4" t="str">
            <v>G10011310</v>
          </cell>
          <cell r="K4" t="str">
            <v>Linea Moto</v>
          </cell>
          <cell r="L4">
            <v>28</v>
          </cell>
          <cell r="M4">
            <v>3.5</v>
          </cell>
          <cell r="N4">
            <v>9</v>
          </cell>
        </row>
        <row r="5">
          <cell r="A5" t="str">
            <v>G10012510</v>
          </cell>
          <cell r="B5" t="str">
            <v>10012510</v>
          </cell>
          <cell r="C5" t="str">
            <v>FLASH  2T              180 KG</v>
          </cell>
          <cell r="D5">
            <v>180</v>
          </cell>
          <cell r="E5">
            <v>1</v>
          </cell>
          <cell r="F5">
            <v>799.2</v>
          </cell>
          <cell r="G5" t="str">
            <v>EUR</v>
          </cell>
          <cell r="H5" t="str">
            <v>PZ</v>
          </cell>
          <cell r="I5" t="str">
            <v>G10012510</v>
          </cell>
          <cell r="J5" t="str">
            <v>G10012510</v>
          </cell>
          <cell r="K5" t="str">
            <v>Linea Moto</v>
          </cell>
          <cell r="L5">
            <v>28</v>
          </cell>
          <cell r="M5">
            <v>3.5</v>
          </cell>
          <cell r="N5">
            <v>9</v>
          </cell>
        </row>
        <row r="6">
          <cell r="A6" t="str">
            <v>G10013810</v>
          </cell>
          <cell r="B6" t="str">
            <v>10013810</v>
          </cell>
          <cell r="C6" t="str">
            <v>FLASH  2T         48 KGS.</v>
          </cell>
          <cell r="D6">
            <v>48</v>
          </cell>
          <cell r="E6">
            <v>1</v>
          </cell>
          <cell r="F6">
            <v>227.8</v>
          </cell>
          <cell r="G6" t="str">
            <v>EUR</v>
          </cell>
          <cell r="H6" t="str">
            <v>PZ</v>
          </cell>
          <cell r="I6" t="str">
            <v>G10013810</v>
          </cell>
          <cell r="J6" t="str">
            <v>G10013810</v>
          </cell>
          <cell r="K6" t="str">
            <v>Linea Moto</v>
          </cell>
          <cell r="L6">
            <v>28</v>
          </cell>
          <cell r="M6">
            <v>3.5</v>
          </cell>
          <cell r="N6">
            <v>9</v>
          </cell>
        </row>
        <row r="7">
          <cell r="A7" t="str">
            <v>G10015410</v>
          </cell>
          <cell r="B7" t="str">
            <v>10015410</v>
          </cell>
          <cell r="C7" t="str">
            <v>FLASH  2T   (FRA)       25 LT</v>
          </cell>
          <cell r="D7">
            <v>22.5</v>
          </cell>
          <cell r="E7">
            <v>1</v>
          </cell>
          <cell r="F7">
            <v>104.2</v>
          </cell>
          <cell r="G7" t="str">
            <v>EUR</v>
          </cell>
          <cell r="H7" t="str">
            <v>PZ</v>
          </cell>
          <cell r="I7" t="str">
            <v>G10015410</v>
          </cell>
          <cell r="J7" t="str">
            <v>G10015410</v>
          </cell>
          <cell r="K7" t="str">
            <v>Linea Moto</v>
          </cell>
          <cell r="L7">
            <v>28</v>
          </cell>
          <cell r="M7">
            <v>3.5</v>
          </cell>
          <cell r="N7">
            <v>9</v>
          </cell>
        </row>
        <row r="8">
          <cell r="A8" t="str">
            <v>G10015430</v>
          </cell>
          <cell r="B8" t="str">
            <v>10015430</v>
          </cell>
          <cell r="C8" t="str">
            <v>FLASH  2T         18 KGS.</v>
          </cell>
          <cell r="D8">
            <v>18</v>
          </cell>
          <cell r="E8">
            <v>1</v>
          </cell>
          <cell r="F8">
            <v>89.4</v>
          </cell>
          <cell r="G8" t="str">
            <v>EUR</v>
          </cell>
          <cell r="H8" t="str">
            <v>PZ</v>
          </cell>
          <cell r="I8" t="str">
            <v>G10015430</v>
          </cell>
          <cell r="J8" t="str">
            <v>G10015430</v>
          </cell>
          <cell r="K8" t="str">
            <v>Linea Moto</v>
          </cell>
          <cell r="L8">
            <v>28</v>
          </cell>
          <cell r="M8">
            <v>3.5</v>
          </cell>
          <cell r="N8">
            <v>9</v>
          </cell>
        </row>
        <row r="9">
          <cell r="A9" t="str">
            <v>G1001701E</v>
          </cell>
          <cell r="B9" t="str">
            <v xml:space="preserve">1001701E          </v>
          </cell>
          <cell r="C9" t="str">
            <v>FLASH  2T                1 LT</v>
          </cell>
          <cell r="D9">
            <v>0.9</v>
          </cell>
          <cell r="E9">
            <v>20</v>
          </cell>
          <cell r="F9">
            <v>5.6</v>
          </cell>
          <cell r="G9" t="str">
            <v>EUR</v>
          </cell>
          <cell r="H9" t="str">
            <v>PZ</v>
          </cell>
          <cell r="I9" t="str">
            <v xml:space="preserve">G1001701E          </v>
          </cell>
          <cell r="J9" t="str">
            <v xml:space="preserve">G1001701E          </v>
          </cell>
          <cell r="K9" t="str">
            <v>Linea Moto</v>
          </cell>
          <cell r="L9">
            <v>28</v>
          </cell>
          <cell r="M9">
            <v>3.5</v>
          </cell>
          <cell r="N9">
            <v>9</v>
          </cell>
        </row>
        <row r="10">
          <cell r="A10" t="str">
            <v>G1002101L</v>
          </cell>
          <cell r="B10" t="str">
            <v xml:space="preserve">1002101L          </v>
          </cell>
          <cell r="C10" t="str">
            <v>CITY  2T FORMULA MOTO   CONTE</v>
          </cell>
          <cell r="D10">
            <v>880</v>
          </cell>
          <cell r="E10">
            <v>1</v>
          </cell>
          <cell r="F10">
            <v>5253.4</v>
          </cell>
          <cell r="G10" t="str">
            <v>EUR</v>
          </cell>
          <cell r="H10" t="str">
            <v>PZ</v>
          </cell>
          <cell r="I10" t="str">
            <v xml:space="preserve">G1002101L          </v>
          </cell>
          <cell r="J10" t="str">
            <v xml:space="preserve">G1002101L          </v>
          </cell>
          <cell r="K10" t="str">
            <v>Linea Moto</v>
          </cell>
          <cell r="L10">
            <v>28</v>
          </cell>
          <cell r="M10">
            <v>3.5</v>
          </cell>
          <cell r="N10">
            <v>9</v>
          </cell>
        </row>
        <row r="11">
          <cell r="A11" t="str">
            <v>G10021310</v>
          </cell>
          <cell r="B11" t="str">
            <v>10021310</v>
          </cell>
          <cell r="C11" t="str">
            <v>CITY  2T FORMULA MOTO  185 KG</v>
          </cell>
          <cell r="D11">
            <v>185</v>
          </cell>
          <cell r="E11">
            <v>1</v>
          </cell>
          <cell r="F11">
            <v>1130.9000000000001</v>
          </cell>
          <cell r="G11" t="str">
            <v>EUR</v>
          </cell>
          <cell r="H11" t="str">
            <v>PZ</v>
          </cell>
          <cell r="I11" t="str">
            <v>G10021310</v>
          </cell>
          <cell r="J11" t="str">
            <v>G10021310</v>
          </cell>
          <cell r="K11" t="str">
            <v>Linea Moto</v>
          </cell>
          <cell r="L11">
            <v>28</v>
          </cell>
          <cell r="M11">
            <v>3.5</v>
          </cell>
          <cell r="N11">
            <v>9</v>
          </cell>
        </row>
        <row r="12">
          <cell r="A12" t="str">
            <v>G10023710</v>
          </cell>
          <cell r="B12" t="str">
            <v>10023710</v>
          </cell>
          <cell r="C12" t="str">
            <v>CITY  2T FORMULA MOTO  18 KGS</v>
          </cell>
          <cell r="D12">
            <v>18</v>
          </cell>
          <cell r="E12">
            <v>1</v>
          </cell>
          <cell r="F12">
            <v>119.7</v>
          </cell>
          <cell r="G12" t="str">
            <v>EUR</v>
          </cell>
          <cell r="H12" t="str">
            <v>PZ</v>
          </cell>
          <cell r="I12" t="str">
            <v>G10023710</v>
          </cell>
          <cell r="J12" t="str">
            <v>G10023710</v>
          </cell>
          <cell r="K12" t="str">
            <v>Linea Moto</v>
          </cell>
          <cell r="L12">
            <v>28</v>
          </cell>
          <cell r="M12">
            <v>3.5</v>
          </cell>
          <cell r="N12">
            <v>9</v>
          </cell>
        </row>
        <row r="13">
          <cell r="A13" t="str">
            <v>G1002501W</v>
          </cell>
          <cell r="B13" t="str">
            <v xml:space="preserve">1002501W          </v>
          </cell>
          <cell r="C13" t="str">
            <v>CITY  2T F.MOTO(ALEMAN.) 125M</v>
          </cell>
          <cell r="D13">
            <v>0.113</v>
          </cell>
          <cell r="E13">
            <v>192</v>
          </cell>
          <cell r="F13">
            <v>1.3</v>
          </cell>
          <cell r="G13" t="str">
            <v>EUR</v>
          </cell>
          <cell r="H13" t="str">
            <v>PZ</v>
          </cell>
          <cell r="I13" t="str">
            <v xml:space="preserve">G1002501W          </v>
          </cell>
          <cell r="J13" t="str">
            <v xml:space="preserve">G1002501W          </v>
          </cell>
          <cell r="K13" t="str">
            <v>Linea Moto</v>
          </cell>
          <cell r="L13">
            <v>28</v>
          </cell>
          <cell r="M13">
            <v>3.5</v>
          </cell>
          <cell r="N13">
            <v>9</v>
          </cell>
        </row>
        <row r="14">
          <cell r="A14" t="str">
            <v>G1002701E</v>
          </cell>
          <cell r="B14" t="str">
            <v xml:space="preserve">1002701E          </v>
          </cell>
          <cell r="C14" t="str">
            <v>CITY  2T FORMULA MOTO   1 LT.</v>
          </cell>
          <cell r="D14">
            <v>0.9</v>
          </cell>
          <cell r="E14">
            <v>20</v>
          </cell>
          <cell r="F14">
            <v>7.1</v>
          </cell>
          <cell r="G14" t="str">
            <v>EUR</v>
          </cell>
          <cell r="H14" t="str">
            <v>PZ</v>
          </cell>
          <cell r="I14" t="str">
            <v xml:space="preserve">G1002701E          </v>
          </cell>
          <cell r="J14" t="str">
            <v xml:space="preserve">G1002701E          </v>
          </cell>
          <cell r="K14" t="str">
            <v>Linea Moto</v>
          </cell>
          <cell r="L14">
            <v>28</v>
          </cell>
          <cell r="M14">
            <v>3.5</v>
          </cell>
          <cell r="N14">
            <v>9</v>
          </cell>
        </row>
        <row r="15">
          <cell r="A15" t="str">
            <v>G1003101L</v>
          </cell>
          <cell r="B15" t="str">
            <v xml:space="preserve">1003101L          </v>
          </cell>
          <cell r="C15" t="str">
            <v>SPEED  2T               CONT.</v>
          </cell>
          <cell r="D15">
            <v>880</v>
          </cell>
          <cell r="E15">
            <v>1</v>
          </cell>
          <cell r="F15">
            <v>7962</v>
          </cell>
          <cell r="G15" t="str">
            <v>EUR</v>
          </cell>
          <cell r="H15" t="str">
            <v>PZ</v>
          </cell>
          <cell r="I15" t="str">
            <v xml:space="preserve">G1003101L          </v>
          </cell>
          <cell r="J15" t="str">
            <v xml:space="preserve">G1003101L          </v>
          </cell>
          <cell r="K15" t="str">
            <v>Linea Moto</v>
          </cell>
          <cell r="L15">
            <v>28</v>
          </cell>
          <cell r="M15">
            <v>3.5</v>
          </cell>
          <cell r="N15">
            <v>9</v>
          </cell>
        </row>
        <row r="16">
          <cell r="A16" t="str">
            <v>G10031310</v>
          </cell>
          <cell r="B16" t="str">
            <v>10031310</v>
          </cell>
          <cell r="C16" t="str">
            <v>SPEED  2T              185 KG</v>
          </cell>
          <cell r="D16">
            <v>185</v>
          </cell>
          <cell r="E16">
            <v>1</v>
          </cell>
          <cell r="F16">
            <v>1700.3</v>
          </cell>
          <cell r="G16" t="str">
            <v>EUR</v>
          </cell>
          <cell r="H16" t="str">
            <v>PZ</v>
          </cell>
          <cell r="I16" t="str">
            <v>G10031310</v>
          </cell>
          <cell r="J16" t="str">
            <v>G10031310</v>
          </cell>
          <cell r="K16" t="str">
            <v>Linea Moto</v>
          </cell>
          <cell r="L16">
            <v>28</v>
          </cell>
          <cell r="M16">
            <v>3.5</v>
          </cell>
          <cell r="N16">
            <v>9</v>
          </cell>
        </row>
        <row r="17">
          <cell r="A17" t="str">
            <v>G10033810</v>
          </cell>
          <cell r="B17" t="str">
            <v>10033810</v>
          </cell>
          <cell r="C17" t="str">
            <v>SPEED  2T        48 KGS.</v>
          </cell>
          <cell r="D17">
            <v>48</v>
          </cell>
          <cell r="E17">
            <v>1</v>
          </cell>
          <cell r="F17">
            <v>456.3</v>
          </cell>
          <cell r="G17" t="str">
            <v>EUR</v>
          </cell>
          <cell r="H17" t="str">
            <v>PZ</v>
          </cell>
          <cell r="I17" t="str">
            <v>G10033810</v>
          </cell>
          <cell r="J17" t="str">
            <v>G10033810</v>
          </cell>
          <cell r="K17" t="str">
            <v>Linea Moto</v>
          </cell>
          <cell r="L17">
            <v>28</v>
          </cell>
          <cell r="M17">
            <v>3.5</v>
          </cell>
          <cell r="N17">
            <v>9</v>
          </cell>
        </row>
        <row r="18">
          <cell r="A18" t="str">
            <v>G10035400</v>
          </cell>
          <cell r="B18" t="str">
            <v>10035400</v>
          </cell>
          <cell r="C18" t="str">
            <v>SPEED  2T        18 KGS.</v>
          </cell>
          <cell r="D18">
            <v>18</v>
          </cell>
          <cell r="E18">
            <v>1</v>
          </cell>
          <cell r="F18">
            <v>175.1</v>
          </cell>
          <cell r="G18" t="str">
            <v>EUR</v>
          </cell>
          <cell r="H18" t="str">
            <v>PZ</v>
          </cell>
          <cell r="I18" t="str">
            <v>G10035400</v>
          </cell>
          <cell r="J18" t="str">
            <v>G10035400</v>
          </cell>
          <cell r="K18" t="str">
            <v>Linea Moto</v>
          </cell>
          <cell r="L18">
            <v>28</v>
          </cell>
          <cell r="M18">
            <v>3.5</v>
          </cell>
          <cell r="N18">
            <v>9</v>
          </cell>
        </row>
        <row r="19">
          <cell r="A19" t="str">
            <v>G1003671W</v>
          </cell>
          <cell r="B19" t="str">
            <v xml:space="preserve">1003671W          </v>
          </cell>
          <cell r="C19" t="str">
            <v>SPEED  2T              125 ML</v>
          </cell>
          <cell r="D19">
            <v>0.113</v>
          </cell>
          <cell r="E19">
            <v>192</v>
          </cell>
          <cell r="F19">
            <v>1.6</v>
          </cell>
          <cell r="G19" t="str">
            <v>EUR</v>
          </cell>
          <cell r="H19" t="str">
            <v>PZ</v>
          </cell>
          <cell r="I19" t="str">
            <v xml:space="preserve">G1003671W          </v>
          </cell>
          <cell r="J19" t="str">
            <v xml:space="preserve">G1003671W          </v>
          </cell>
          <cell r="K19" t="str">
            <v>Linea Moto</v>
          </cell>
          <cell r="L19">
            <v>28</v>
          </cell>
          <cell r="M19">
            <v>3.5</v>
          </cell>
          <cell r="N19">
            <v>9</v>
          </cell>
        </row>
        <row r="20">
          <cell r="A20" t="str">
            <v>G1003701E</v>
          </cell>
          <cell r="B20" t="str">
            <v xml:space="preserve">1003701E          </v>
          </cell>
          <cell r="C20" t="str">
            <v>SPEED  2T               1 LT.</v>
          </cell>
          <cell r="D20">
            <v>0.9</v>
          </cell>
          <cell r="E20">
            <v>20</v>
          </cell>
          <cell r="F20">
            <v>9.9</v>
          </cell>
          <cell r="G20" t="str">
            <v>EUR</v>
          </cell>
          <cell r="H20" t="str">
            <v>PZ</v>
          </cell>
          <cell r="I20" t="str">
            <v xml:space="preserve">G1003701E          </v>
          </cell>
          <cell r="J20" t="str">
            <v xml:space="preserve">G1003701E          </v>
          </cell>
          <cell r="K20" t="str">
            <v>Linea Moto</v>
          </cell>
          <cell r="L20">
            <v>28</v>
          </cell>
          <cell r="M20">
            <v>3.5</v>
          </cell>
          <cell r="N20">
            <v>9</v>
          </cell>
        </row>
        <row r="21">
          <cell r="A21" t="str">
            <v>G10041310</v>
          </cell>
          <cell r="B21" t="str">
            <v>10041310</v>
          </cell>
          <cell r="C21" t="str">
            <v>CROSS  2T             185 KGS</v>
          </cell>
          <cell r="D21">
            <v>185</v>
          </cell>
          <cell r="E21">
            <v>1</v>
          </cell>
          <cell r="F21">
            <v>1700.3</v>
          </cell>
          <cell r="G21" t="str">
            <v>EUR</v>
          </cell>
          <cell r="H21" t="str">
            <v>PZ</v>
          </cell>
          <cell r="I21" t="str">
            <v>G10041310</v>
          </cell>
          <cell r="J21" t="str">
            <v>G10041310</v>
          </cell>
          <cell r="K21" t="str">
            <v>Linea Moto</v>
          </cell>
          <cell r="L21">
            <v>28</v>
          </cell>
          <cell r="M21">
            <v>3.5</v>
          </cell>
          <cell r="N21">
            <v>9</v>
          </cell>
        </row>
        <row r="22">
          <cell r="A22" t="str">
            <v>G10045410</v>
          </cell>
          <cell r="B22" t="str">
            <v>10045410</v>
          </cell>
          <cell r="C22" t="str">
            <v>CROSS  2T             18 KGS</v>
          </cell>
          <cell r="D22">
            <v>18</v>
          </cell>
          <cell r="E22">
            <v>1</v>
          </cell>
          <cell r="F22">
            <v>175.1</v>
          </cell>
          <cell r="G22" t="str">
            <v>EUR</v>
          </cell>
          <cell r="H22" t="str">
            <v>PZ</v>
          </cell>
          <cell r="I22" t="str">
            <v>G10045410</v>
          </cell>
          <cell r="J22" t="str">
            <v>G10045410</v>
          </cell>
          <cell r="K22" t="str">
            <v>Linea Moto</v>
          </cell>
          <cell r="L22">
            <v>28</v>
          </cell>
          <cell r="M22">
            <v>3.5</v>
          </cell>
          <cell r="N22">
            <v>9</v>
          </cell>
        </row>
        <row r="23">
          <cell r="A23" t="str">
            <v>G1004701E</v>
          </cell>
          <cell r="B23" t="str">
            <v xml:space="preserve">1004701E          </v>
          </cell>
          <cell r="C23" t="str">
            <v>CROSS  2T              1 LT.</v>
          </cell>
          <cell r="D23">
            <v>0.9</v>
          </cell>
          <cell r="E23">
            <v>20</v>
          </cell>
          <cell r="F23">
            <v>9.9</v>
          </cell>
          <cell r="G23" t="str">
            <v>EUR</v>
          </cell>
          <cell r="H23" t="str">
            <v>PZ</v>
          </cell>
          <cell r="I23" t="str">
            <v xml:space="preserve">G1004701E          </v>
          </cell>
          <cell r="J23" t="str">
            <v xml:space="preserve">G1004701E          </v>
          </cell>
          <cell r="K23" t="str">
            <v>Linea Moto</v>
          </cell>
          <cell r="L23">
            <v>28</v>
          </cell>
          <cell r="M23">
            <v>3.5</v>
          </cell>
          <cell r="N23">
            <v>9</v>
          </cell>
        </row>
        <row r="24">
          <cell r="A24" t="str">
            <v>G1005101L</v>
          </cell>
          <cell r="B24" t="str">
            <v xml:space="preserve">1005101L          </v>
          </cell>
          <cell r="C24" t="str">
            <v>RACING  2T              CONTE</v>
          </cell>
          <cell r="D24">
            <v>880</v>
          </cell>
          <cell r="E24">
            <v>1</v>
          </cell>
          <cell r="F24">
            <v>20010.8</v>
          </cell>
          <cell r="G24" t="str">
            <v>EUR</v>
          </cell>
          <cell r="H24" t="str">
            <v>PZ</v>
          </cell>
          <cell r="I24" t="str">
            <v xml:space="preserve">G1005101L          </v>
          </cell>
          <cell r="J24" t="str">
            <v xml:space="preserve">G1005101L          </v>
          </cell>
          <cell r="K24" t="str">
            <v>Linea Moto</v>
          </cell>
          <cell r="L24">
            <v>28</v>
          </cell>
          <cell r="M24">
            <v>3.5</v>
          </cell>
          <cell r="N24">
            <v>9</v>
          </cell>
        </row>
        <row r="25">
          <cell r="A25" t="str">
            <v>G10055410</v>
          </cell>
          <cell r="B25" t="str">
            <v>10055410</v>
          </cell>
          <cell r="C25" t="str">
            <v>RACING  2T              18 KG</v>
          </cell>
          <cell r="D25">
            <v>18</v>
          </cell>
          <cell r="E25">
            <v>1</v>
          </cell>
          <cell r="F25">
            <v>421.5</v>
          </cell>
          <cell r="G25" t="str">
            <v>EUR</v>
          </cell>
          <cell r="H25" t="str">
            <v>PZ</v>
          </cell>
          <cell r="I25" t="str">
            <v>G10055410</v>
          </cell>
          <cell r="J25" t="str">
            <v>G10055410</v>
          </cell>
          <cell r="K25" t="str">
            <v>Linea Moto</v>
          </cell>
          <cell r="L25">
            <v>28</v>
          </cell>
          <cell r="M25">
            <v>3.5</v>
          </cell>
          <cell r="N25">
            <v>9</v>
          </cell>
        </row>
        <row r="26">
          <cell r="A26" t="str">
            <v>G1005701E</v>
          </cell>
          <cell r="B26" t="str">
            <v xml:space="preserve">1005701E          </v>
          </cell>
          <cell r="C26" t="str">
            <v>RACING  2T               1 LT</v>
          </cell>
          <cell r="D26">
            <v>0.9</v>
          </cell>
          <cell r="E26">
            <v>20</v>
          </cell>
          <cell r="F26">
            <v>22.2</v>
          </cell>
          <cell r="G26" t="str">
            <v>EUR</v>
          </cell>
          <cell r="H26" t="str">
            <v>PZ</v>
          </cell>
          <cell r="I26" t="str">
            <v xml:space="preserve">G1005701E          </v>
          </cell>
          <cell r="J26" t="str">
            <v xml:space="preserve">G1005701E          </v>
          </cell>
          <cell r="K26" t="str">
            <v>Linea Moto</v>
          </cell>
          <cell r="L26">
            <v>28</v>
          </cell>
          <cell r="M26">
            <v>3.5</v>
          </cell>
          <cell r="N26">
            <v>9</v>
          </cell>
        </row>
        <row r="27">
          <cell r="A27" t="str">
            <v>G10062500</v>
          </cell>
          <cell r="B27" t="str">
            <v>10062500</v>
          </cell>
          <cell r="C27" t="str">
            <v>RACING    10W60 (EXP)  180 KG</v>
          </cell>
          <cell r="D27">
            <v>180</v>
          </cell>
          <cell r="E27">
            <v>1</v>
          </cell>
          <cell r="F27">
            <v>1713</v>
          </cell>
          <cell r="G27" t="str">
            <v>EUR</v>
          </cell>
          <cell r="H27" t="str">
            <v>PZ</v>
          </cell>
          <cell r="I27" t="str">
            <v>G10062500</v>
          </cell>
          <cell r="J27" t="str">
            <v>G10062500</v>
          </cell>
          <cell r="K27" t="str">
            <v>Linea Moto</v>
          </cell>
          <cell r="L27">
            <v>28</v>
          </cell>
          <cell r="M27">
            <v>3.5</v>
          </cell>
          <cell r="N27">
            <v>9</v>
          </cell>
        </row>
        <row r="28">
          <cell r="A28" t="str">
            <v>G10063600</v>
          </cell>
          <cell r="B28" t="str">
            <v>10063600</v>
          </cell>
          <cell r="C28" t="str">
            <v>RACING    10W60         18 KG</v>
          </cell>
          <cell r="D28">
            <v>18</v>
          </cell>
          <cell r="E28">
            <v>1</v>
          </cell>
          <cell r="F28">
            <v>180.8</v>
          </cell>
          <cell r="G28" t="str">
            <v>EUR</v>
          </cell>
          <cell r="H28" t="str">
            <v>PZ</v>
          </cell>
          <cell r="I28" t="str">
            <v>G10063600</v>
          </cell>
          <cell r="J28" t="str">
            <v>G10063600</v>
          </cell>
          <cell r="K28" t="str">
            <v>Linea Moto</v>
          </cell>
          <cell r="L28">
            <v>28</v>
          </cell>
          <cell r="M28">
            <v>3.5</v>
          </cell>
          <cell r="N28">
            <v>9</v>
          </cell>
        </row>
        <row r="29">
          <cell r="A29" t="str">
            <v>G10063700</v>
          </cell>
          <cell r="B29" t="str">
            <v>10063700</v>
          </cell>
          <cell r="C29" t="str">
            <v>RACING    10W60         48 KG</v>
          </cell>
          <cell r="D29">
            <v>48</v>
          </cell>
          <cell r="E29">
            <v>1</v>
          </cell>
          <cell r="F29">
            <v>471.4</v>
          </cell>
          <cell r="G29" t="str">
            <v>EUR</v>
          </cell>
          <cell r="H29" t="str">
            <v>PZ</v>
          </cell>
          <cell r="I29" t="str">
            <v>G10063700</v>
          </cell>
          <cell r="J29" t="str">
            <v>G10063700</v>
          </cell>
          <cell r="K29" t="str">
            <v>Linea Moto</v>
          </cell>
          <cell r="L29">
            <v>28</v>
          </cell>
          <cell r="M29">
            <v>3.5</v>
          </cell>
          <cell r="N29">
            <v>9</v>
          </cell>
        </row>
        <row r="30">
          <cell r="A30" t="str">
            <v>G1006630H</v>
          </cell>
          <cell r="B30" t="str">
            <v xml:space="preserve">1006630H          </v>
          </cell>
          <cell r="C30" t="str">
            <v>RACING    10W60         4 LT.</v>
          </cell>
          <cell r="D30">
            <v>3.6</v>
          </cell>
          <cell r="E30">
            <v>6</v>
          </cell>
          <cell r="F30">
            <v>35.9</v>
          </cell>
          <cell r="G30" t="str">
            <v>EUR</v>
          </cell>
          <cell r="H30" t="str">
            <v>PZ</v>
          </cell>
          <cell r="I30" t="str">
            <v xml:space="preserve">G1006630H          </v>
          </cell>
          <cell r="J30" t="str">
            <v xml:space="preserve">G1006630H          </v>
          </cell>
          <cell r="K30" t="str">
            <v>Linea Moto</v>
          </cell>
          <cell r="L30">
            <v>28</v>
          </cell>
          <cell r="M30">
            <v>3.5</v>
          </cell>
          <cell r="N30">
            <v>9</v>
          </cell>
        </row>
        <row r="31">
          <cell r="A31" t="str">
            <v>G1006700E</v>
          </cell>
          <cell r="B31" t="str">
            <v xml:space="preserve">1006700E          </v>
          </cell>
          <cell r="C31" t="str">
            <v>RACING    10W60        1 LT.</v>
          </cell>
          <cell r="D31">
            <v>0.9</v>
          </cell>
          <cell r="E31">
            <v>24</v>
          </cell>
          <cell r="F31">
            <v>9.4</v>
          </cell>
          <cell r="G31" t="str">
            <v>EUR</v>
          </cell>
          <cell r="H31" t="str">
            <v>PZ</v>
          </cell>
          <cell r="I31" t="str">
            <v xml:space="preserve">G1006700E          </v>
          </cell>
          <cell r="J31" t="str">
            <v xml:space="preserve">G1006700E          </v>
          </cell>
          <cell r="K31" t="str">
            <v>Linea Moto</v>
          </cell>
          <cell r="L31">
            <v>28</v>
          </cell>
          <cell r="M31">
            <v>3.5</v>
          </cell>
          <cell r="N31">
            <v>9</v>
          </cell>
        </row>
        <row r="32">
          <cell r="A32" t="str">
            <v>G1008100L</v>
          </cell>
          <cell r="B32" t="str">
            <v xml:space="preserve">1008100L          </v>
          </cell>
          <cell r="C32" t="str">
            <v>SINT 2000  10W/40    IBC</v>
          </cell>
          <cell r="D32">
            <v>880</v>
          </cell>
          <cell r="E32">
            <v>1</v>
          </cell>
          <cell r="F32">
            <v>4134</v>
          </cell>
          <cell r="G32" t="str">
            <v>EUR</v>
          </cell>
          <cell r="H32" t="str">
            <v>PZ</v>
          </cell>
          <cell r="I32" t="str">
            <v xml:space="preserve">G1008100L          </v>
          </cell>
          <cell r="J32" t="str">
            <v xml:space="preserve">G1008100L          </v>
          </cell>
          <cell r="K32" t="str">
            <v>SINT</v>
          </cell>
          <cell r="L32">
            <v>1</v>
          </cell>
          <cell r="M32">
            <v>3</v>
          </cell>
          <cell r="N32">
            <v>9</v>
          </cell>
        </row>
        <row r="33">
          <cell r="A33" t="str">
            <v>G1008130C</v>
          </cell>
          <cell r="B33" t="str">
            <v xml:space="preserve">1008130C          </v>
          </cell>
          <cell r="C33" t="str">
            <v>SINT 2000 10W/40 185 K. (EX.C</v>
          </cell>
          <cell r="D33">
            <v>185</v>
          </cell>
          <cell r="E33">
            <v>1</v>
          </cell>
          <cell r="F33">
            <v>905</v>
          </cell>
          <cell r="G33" t="str">
            <v>EUR</v>
          </cell>
          <cell r="H33" t="str">
            <v>PZ</v>
          </cell>
          <cell r="I33" t="str">
            <v xml:space="preserve">G1008130C          </v>
          </cell>
          <cell r="J33" t="str">
            <v xml:space="preserve">G1008130C          </v>
          </cell>
          <cell r="K33" t="str">
            <v>SINT</v>
          </cell>
          <cell r="L33">
            <v>1</v>
          </cell>
          <cell r="M33">
            <v>3</v>
          </cell>
          <cell r="N33">
            <v>9</v>
          </cell>
        </row>
        <row r="34">
          <cell r="A34" t="str">
            <v>G1008219C</v>
          </cell>
          <cell r="B34" t="str">
            <v xml:space="preserve">1008219C          </v>
          </cell>
          <cell r="C34" t="str">
            <v>SINT 2000 10W40(EXP)180K COL.</v>
          </cell>
          <cell r="D34">
            <v>180</v>
          </cell>
          <cell r="E34">
            <v>1</v>
          </cell>
          <cell r="F34">
            <v>882.5</v>
          </cell>
          <cell r="G34" t="str">
            <v>EUR</v>
          </cell>
          <cell r="H34" t="str">
            <v>PZ</v>
          </cell>
          <cell r="I34" t="str">
            <v xml:space="preserve">G1008219C          </v>
          </cell>
          <cell r="J34" t="str">
            <v xml:space="preserve">G1008219C          </v>
          </cell>
          <cell r="K34" t="str">
            <v>SINT</v>
          </cell>
          <cell r="L34">
            <v>1</v>
          </cell>
          <cell r="M34">
            <v>3</v>
          </cell>
          <cell r="N34">
            <v>9</v>
          </cell>
        </row>
        <row r="35">
          <cell r="A35" t="str">
            <v>G10083800</v>
          </cell>
          <cell r="B35" t="str">
            <v>10083800</v>
          </cell>
          <cell r="C35" t="str">
            <v>SINT 2000    10W/40      48 K</v>
          </cell>
          <cell r="D35">
            <v>48</v>
          </cell>
          <cell r="E35">
            <v>1</v>
          </cell>
          <cell r="F35">
            <v>244.4</v>
          </cell>
          <cell r="G35" t="str">
            <v>EUR</v>
          </cell>
          <cell r="H35" t="str">
            <v>PZ</v>
          </cell>
          <cell r="I35" t="str">
            <v>G10083800</v>
          </cell>
          <cell r="J35" t="str">
            <v>G10083800</v>
          </cell>
          <cell r="K35" t="str">
            <v>SINT</v>
          </cell>
          <cell r="L35">
            <v>1</v>
          </cell>
          <cell r="M35">
            <v>3</v>
          </cell>
          <cell r="N35">
            <v>9</v>
          </cell>
        </row>
        <row r="36">
          <cell r="A36" t="str">
            <v>G10085400</v>
          </cell>
          <cell r="B36" t="str">
            <v>10085400</v>
          </cell>
          <cell r="C36" t="str">
            <v>SINT 2000    10W/40      18 K</v>
          </cell>
          <cell r="D36">
            <v>18</v>
          </cell>
          <cell r="E36">
            <v>1</v>
          </cell>
          <cell r="F36">
            <v>95</v>
          </cell>
          <cell r="G36" t="str">
            <v>EUR</v>
          </cell>
          <cell r="H36" t="str">
            <v>PZ</v>
          </cell>
          <cell r="I36" t="str">
            <v>G10085400</v>
          </cell>
          <cell r="J36" t="str">
            <v>G10085400</v>
          </cell>
          <cell r="K36" t="str">
            <v>SINT</v>
          </cell>
          <cell r="L36">
            <v>1</v>
          </cell>
          <cell r="M36">
            <v>3</v>
          </cell>
          <cell r="N36">
            <v>9</v>
          </cell>
        </row>
        <row r="37">
          <cell r="A37" t="str">
            <v>G1008630H</v>
          </cell>
          <cell r="B37" t="str">
            <v xml:space="preserve">1008630H          </v>
          </cell>
          <cell r="C37" t="str">
            <v>SINT 2000     10W-40    4 LT.</v>
          </cell>
          <cell r="D37">
            <v>3.6</v>
          </cell>
          <cell r="E37">
            <v>6</v>
          </cell>
          <cell r="F37">
            <v>18.8</v>
          </cell>
          <cell r="G37" t="str">
            <v>EUR</v>
          </cell>
          <cell r="H37" t="str">
            <v>PZ</v>
          </cell>
          <cell r="I37" t="str">
            <v xml:space="preserve">G1008630H          </v>
          </cell>
          <cell r="J37" t="str">
            <v xml:space="preserve">G1008630H          </v>
          </cell>
          <cell r="K37" t="str">
            <v>SINT</v>
          </cell>
          <cell r="L37">
            <v>1</v>
          </cell>
          <cell r="M37">
            <v>3</v>
          </cell>
          <cell r="N37">
            <v>9</v>
          </cell>
        </row>
        <row r="38">
          <cell r="A38" t="str">
            <v>G1008700E</v>
          </cell>
          <cell r="B38" t="str">
            <v xml:space="preserve">1008700E          </v>
          </cell>
          <cell r="C38" t="str">
            <v>SINT 2000     10W-40   1 LT.</v>
          </cell>
          <cell r="D38">
            <v>0.9</v>
          </cell>
          <cell r="E38">
            <v>24</v>
          </cell>
          <cell r="F38">
            <v>5.0999999999999996</v>
          </cell>
          <cell r="G38" t="str">
            <v>EUR</v>
          </cell>
          <cell r="H38" t="str">
            <v>PZ</v>
          </cell>
          <cell r="I38" t="str">
            <v xml:space="preserve">G1008700E          </v>
          </cell>
          <cell r="J38" t="str">
            <v xml:space="preserve">G1008700E          </v>
          </cell>
          <cell r="K38" t="str">
            <v>SINT</v>
          </cell>
          <cell r="L38">
            <v>1</v>
          </cell>
          <cell r="M38">
            <v>3</v>
          </cell>
          <cell r="N38">
            <v>9</v>
          </cell>
        </row>
        <row r="39">
          <cell r="A39" t="str">
            <v>G1008970S</v>
          </cell>
          <cell r="B39" t="str">
            <v xml:space="preserve">1008970S          </v>
          </cell>
          <cell r="C39" t="str">
            <v>SINT 2000     10W-40   2 LT.</v>
          </cell>
          <cell r="D39">
            <v>1.8</v>
          </cell>
          <cell r="E39">
            <v>12</v>
          </cell>
          <cell r="F39">
            <v>10.1</v>
          </cell>
          <cell r="G39" t="str">
            <v>EUR</v>
          </cell>
          <cell r="H39" t="str">
            <v>PZ</v>
          </cell>
          <cell r="I39" t="str">
            <v xml:space="preserve">G1008970S          </v>
          </cell>
          <cell r="J39" t="str">
            <v xml:space="preserve">G1008970S          </v>
          </cell>
          <cell r="K39" t="str">
            <v>SINT</v>
          </cell>
          <cell r="L39">
            <v>1</v>
          </cell>
          <cell r="M39">
            <v>3</v>
          </cell>
          <cell r="N39">
            <v>9</v>
          </cell>
        </row>
        <row r="40">
          <cell r="A40" t="str">
            <v>G1009100L</v>
          </cell>
          <cell r="B40" t="str">
            <v xml:space="preserve">1009100L          </v>
          </cell>
          <cell r="C40" t="str">
            <v>TECSINT SAE 5W-30      CONT</v>
          </cell>
          <cell r="D40">
            <v>880</v>
          </cell>
          <cell r="E40">
            <v>1</v>
          </cell>
          <cell r="F40">
            <v>5571.7</v>
          </cell>
          <cell r="G40" t="str">
            <v>EUR</v>
          </cell>
          <cell r="H40" t="str">
            <v>PZ</v>
          </cell>
          <cell r="I40" t="str">
            <v xml:space="preserve">G1009100L          </v>
          </cell>
          <cell r="J40" t="str">
            <v xml:space="preserve">G1009100L          </v>
          </cell>
          <cell r="K40" t="str">
            <v>SINT</v>
          </cell>
          <cell r="L40">
            <v>1</v>
          </cell>
          <cell r="M40">
            <v>3</v>
          </cell>
          <cell r="N40">
            <v>9</v>
          </cell>
        </row>
        <row r="41">
          <cell r="A41" t="str">
            <v>G10092520</v>
          </cell>
          <cell r="B41" t="str">
            <v>10092520</v>
          </cell>
          <cell r="C41" t="str">
            <v>TECSINT SAE 5W-30    180 KG.</v>
          </cell>
          <cell r="D41">
            <v>180</v>
          </cell>
          <cell r="E41">
            <v>1</v>
          </cell>
          <cell r="F41">
            <v>1163.3</v>
          </cell>
          <cell r="G41" t="str">
            <v>EUR</v>
          </cell>
          <cell r="H41" t="str">
            <v>PZ</v>
          </cell>
          <cell r="I41" t="str">
            <v>G10092520</v>
          </cell>
          <cell r="J41" t="str">
            <v>G10092520</v>
          </cell>
          <cell r="K41" t="str">
            <v>SINT</v>
          </cell>
          <cell r="L41">
            <v>1</v>
          </cell>
          <cell r="M41">
            <v>3</v>
          </cell>
          <cell r="N41">
            <v>9</v>
          </cell>
        </row>
        <row r="42">
          <cell r="A42" t="str">
            <v>G1009372F</v>
          </cell>
          <cell r="B42" t="str">
            <v xml:space="preserve">1009372F          </v>
          </cell>
          <cell r="C42" t="str">
            <v>TECSINT SAE 5W-30     48 KG.</v>
          </cell>
          <cell r="D42">
            <v>48</v>
          </cell>
          <cell r="E42">
            <v>1</v>
          </cell>
          <cell r="F42">
            <v>322.8</v>
          </cell>
          <cell r="G42" t="str">
            <v>EUR</v>
          </cell>
          <cell r="H42" t="str">
            <v>PZ</v>
          </cell>
          <cell r="I42" t="str">
            <v xml:space="preserve">G1009372F          </v>
          </cell>
          <cell r="J42" t="str">
            <v xml:space="preserve">G1009372F          </v>
          </cell>
          <cell r="K42" t="str">
            <v>SINT</v>
          </cell>
          <cell r="L42">
            <v>1</v>
          </cell>
          <cell r="M42">
            <v>3</v>
          </cell>
          <cell r="N42">
            <v>9</v>
          </cell>
        </row>
        <row r="43">
          <cell r="A43" t="str">
            <v>G1009630H</v>
          </cell>
          <cell r="B43" t="str">
            <v xml:space="preserve">1009630H          </v>
          </cell>
          <cell r="C43" t="str">
            <v>TECSINT SAE 5W-30       4 LT.</v>
          </cell>
          <cell r="D43">
            <v>3.6</v>
          </cell>
          <cell r="E43">
            <v>6</v>
          </cell>
          <cell r="F43">
            <v>24.7</v>
          </cell>
          <cell r="G43" t="str">
            <v>EUR</v>
          </cell>
          <cell r="H43" t="str">
            <v>PZ</v>
          </cell>
          <cell r="I43" t="str">
            <v xml:space="preserve">G1009630H          </v>
          </cell>
          <cell r="J43" t="str">
            <v xml:space="preserve">G1009630H          </v>
          </cell>
          <cell r="K43" t="str">
            <v>SINT</v>
          </cell>
          <cell r="L43">
            <v>1</v>
          </cell>
          <cell r="M43">
            <v>3</v>
          </cell>
          <cell r="N43">
            <v>9</v>
          </cell>
        </row>
        <row r="44">
          <cell r="A44" t="str">
            <v>G1009900E</v>
          </cell>
          <cell r="B44" t="str">
            <v xml:space="preserve">1009900E          </v>
          </cell>
          <cell r="C44" t="str">
            <v>TECSINT SAE 5W-30      1 LT.</v>
          </cell>
          <cell r="D44">
            <v>0.9</v>
          </cell>
          <cell r="E44">
            <v>12</v>
          </cell>
          <cell r="F44">
            <v>6.6</v>
          </cell>
          <cell r="G44" t="str">
            <v>EUR</v>
          </cell>
          <cell r="H44" t="str">
            <v>PZ</v>
          </cell>
          <cell r="I44" t="str">
            <v xml:space="preserve">G1009900E          </v>
          </cell>
          <cell r="J44" t="str">
            <v xml:space="preserve">G1009900E          </v>
          </cell>
          <cell r="K44" t="str">
            <v>SINT</v>
          </cell>
          <cell r="L44">
            <v>1</v>
          </cell>
          <cell r="M44">
            <v>3</v>
          </cell>
          <cell r="N44">
            <v>9</v>
          </cell>
        </row>
        <row r="45">
          <cell r="A45" t="str">
            <v>G1009970S</v>
          </cell>
          <cell r="B45" t="str">
            <v xml:space="preserve">1009970S          </v>
          </cell>
          <cell r="C45" t="str">
            <v>TECSINT SAE 5W-30      2 LT.</v>
          </cell>
          <cell r="D45">
            <v>1.8</v>
          </cell>
          <cell r="E45">
            <v>12</v>
          </cell>
          <cell r="F45">
            <v>13.1</v>
          </cell>
          <cell r="G45" t="str">
            <v>EUR</v>
          </cell>
          <cell r="H45" t="str">
            <v>PZ</v>
          </cell>
          <cell r="I45" t="str">
            <v xml:space="preserve">G1009970S          </v>
          </cell>
          <cell r="J45" t="str">
            <v xml:space="preserve">G1009970S          </v>
          </cell>
          <cell r="K45" t="str">
            <v>SINT</v>
          </cell>
          <cell r="L45">
            <v>1</v>
          </cell>
          <cell r="M45">
            <v>3</v>
          </cell>
          <cell r="N45">
            <v>9</v>
          </cell>
        </row>
        <row r="46">
          <cell r="A46" t="str">
            <v>G1011100L</v>
          </cell>
          <cell r="B46" t="str">
            <v xml:space="preserve">1011100L          </v>
          </cell>
          <cell r="C46" t="str">
            <v>SINT CATALYST 10W40    CONT</v>
          </cell>
          <cell r="D46">
            <v>880</v>
          </cell>
          <cell r="E46">
            <v>1</v>
          </cell>
          <cell r="F46">
            <v>4134</v>
          </cell>
          <cell r="G46" t="str">
            <v>EUR</v>
          </cell>
          <cell r="H46" t="str">
            <v>PZ</v>
          </cell>
          <cell r="I46" t="str">
            <v xml:space="preserve">G1011100L          </v>
          </cell>
          <cell r="J46" t="str">
            <v xml:space="preserve">G1011100L          </v>
          </cell>
          <cell r="K46" t="str">
            <v>SINT</v>
          </cell>
          <cell r="L46">
            <v>1</v>
          </cell>
          <cell r="M46">
            <v>3</v>
          </cell>
          <cell r="N46">
            <v>9</v>
          </cell>
        </row>
        <row r="47">
          <cell r="A47" t="str">
            <v>G10111300</v>
          </cell>
          <cell r="B47" t="str">
            <v>10111300</v>
          </cell>
          <cell r="C47" t="str">
            <v>SINT CATALYST 10W40    185 KG</v>
          </cell>
          <cell r="D47">
            <v>185</v>
          </cell>
          <cell r="E47">
            <v>1</v>
          </cell>
          <cell r="F47">
            <v>905</v>
          </cell>
          <cell r="G47" t="str">
            <v>EUR</v>
          </cell>
          <cell r="H47" t="str">
            <v>PZ</v>
          </cell>
          <cell r="I47" t="str">
            <v>G10111300</v>
          </cell>
          <cell r="J47" t="str">
            <v>G10111300</v>
          </cell>
          <cell r="K47" t="str">
            <v>SINT</v>
          </cell>
          <cell r="L47">
            <v>1</v>
          </cell>
          <cell r="M47">
            <v>3</v>
          </cell>
          <cell r="N47">
            <v>9</v>
          </cell>
        </row>
        <row r="48">
          <cell r="A48" t="str">
            <v>G10112520</v>
          </cell>
          <cell r="B48" t="str">
            <v>10112520</v>
          </cell>
          <cell r="C48" t="str">
            <v>SINT CATALYST 10W40    180 KG</v>
          </cell>
          <cell r="D48">
            <v>180</v>
          </cell>
          <cell r="E48">
            <v>1</v>
          </cell>
          <cell r="F48">
            <v>882.5</v>
          </cell>
          <cell r="G48" t="str">
            <v>EUR</v>
          </cell>
          <cell r="H48" t="str">
            <v>PZ</v>
          </cell>
          <cell r="I48" t="str">
            <v>G10112520</v>
          </cell>
          <cell r="J48" t="str">
            <v>G10112520</v>
          </cell>
          <cell r="K48" t="str">
            <v>SINT</v>
          </cell>
          <cell r="L48">
            <v>1</v>
          </cell>
          <cell r="M48">
            <v>3</v>
          </cell>
          <cell r="N48">
            <v>9</v>
          </cell>
        </row>
        <row r="49">
          <cell r="A49" t="str">
            <v>G1011630H</v>
          </cell>
          <cell r="B49" t="str">
            <v xml:space="preserve">1011630H          </v>
          </cell>
          <cell r="C49" t="str">
            <v>SINT CATALYST  10W-40  4 LTS</v>
          </cell>
          <cell r="D49">
            <v>3.6</v>
          </cell>
          <cell r="E49">
            <v>6</v>
          </cell>
          <cell r="F49">
            <v>18.8</v>
          </cell>
          <cell r="G49" t="str">
            <v>EUR</v>
          </cell>
          <cell r="H49" t="str">
            <v>PZ</v>
          </cell>
          <cell r="I49" t="str">
            <v xml:space="preserve">G1011630H          </v>
          </cell>
          <cell r="J49" t="str">
            <v xml:space="preserve">G1011630H          </v>
          </cell>
          <cell r="K49" t="str">
            <v>SINT</v>
          </cell>
          <cell r="L49">
            <v>1</v>
          </cell>
          <cell r="M49">
            <v>3</v>
          </cell>
          <cell r="N49">
            <v>9</v>
          </cell>
        </row>
        <row r="50">
          <cell r="A50" t="str">
            <v>G1011700E</v>
          </cell>
          <cell r="B50" t="str">
            <v xml:space="preserve">1011700E          </v>
          </cell>
          <cell r="C50" t="str">
            <v>SINT CATALYST  10W-40   1 LTS</v>
          </cell>
          <cell r="D50">
            <v>0.9</v>
          </cell>
          <cell r="E50">
            <v>24</v>
          </cell>
          <cell r="F50">
            <v>5.0999999999999996</v>
          </cell>
          <cell r="G50" t="str">
            <v>EUR</v>
          </cell>
          <cell r="H50" t="str">
            <v>PZ</v>
          </cell>
          <cell r="I50" t="str">
            <v xml:space="preserve">G1011700E          </v>
          </cell>
          <cell r="J50" t="str">
            <v xml:space="preserve">G1011700E          </v>
          </cell>
          <cell r="K50" t="str">
            <v>SINT</v>
          </cell>
          <cell r="L50">
            <v>1</v>
          </cell>
          <cell r="M50">
            <v>3</v>
          </cell>
          <cell r="N50">
            <v>9</v>
          </cell>
        </row>
        <row r="51">
          <cell r="A51" t="str">
            <v>G1011970S</v>
          </cell>
          <cell r="B51" t="str">
            <v xml:space="preserve">1011970S          </v>
          </cell>
          <cell r="C51" t="str">
            <v>SINT CATALYST  10W-40  2 LTS.</v>
          </cell>
          <cell r="D51">
            <v>1.8</v>
          </cell>
          <cell r="E51">
            <v>12</v>
          </cell>
          <cell r="F51">
            <v>10.1</v>
          </cell>
          <cell r="G51" t="str">
            <v>EUR</v>
          </cell>
          <cell r="H51" t="str">
            <v>PZ</v>
          </cell>
          <cell r="I51" t="str">
            <v xml:space="preserve">G1011970S          </v>
          </cell>
          <cell r="J51" t="str">
            <v xml:space="preserve">G1011970S          </v>
          </cell>
          <cell r="K51" t="str">
            <v>SINT</v>
          </cell>
          <cell r="L51">
            <v>1</v>
          </cell>
          <cell r="M51">
            <v>3</v>
          </cell>
          <cell r="N51">
            <v>9</v>
          </cell>
        </row>
        <row r="52">
          <cell r="A52" t="str">
            <v>G10151300</v>
          </cell>
          <cell r="B52" t="str">
            <v>10151300</v>
          </cell>
          <cell r="C52" t="str">
            <v>CITY  4T  SAE 10W40    185 KG</v>
          </cell>
          <cell r="D52">
            <v>185</v>
          </cell>
          <cell r="E52">
            <v>1</v>
          </cell>
          <cell r="F52">
            <v>1040.4000000000001</v>
          </cell>
          <cell r="G52" t="str">
            <v>EUR</v>
          </cell>
          <cell r="H52" t="str">
            <v>PZ</v>
          </cell>
          <cell r="I52" t="str">
            <v>G10151300</v>
          </cell>
          <cell r="J52" t="str">
            <v>G10151300</v>
          </cell>
          <cell r="K52" t="str">
            <v>Linea Moto</v>
          </cell>
          <cell r="L52">
            <v>28</v>
          </cell>
          <cell r="M52">
            <v>3.5</v>
          </cell>
          <cell r="N52">
            <v>9</v>
          </cell>
        </row>
        <row r="53">
          <cell r="A53" t="str">
            <v>G10153600</v>
          </cell>
          <cell r="B53" t="str">
            <v>10153600</v>
          </cell>
          <cell r="C53" t="str">
            <v>CITY  4T  SAE 10W40     18 KG</v>
          </cell>
          <cell r="D53">
            <v>18</v>
          </cell>
          <cell r="E53">
            <v>1</v>
          </cell>
          <cell r="F53">
            <v>110.9</v>
          </cell>
          <cell r="G53" t="str">
            <v>EUR</v>
          </cell>
          <cell r="H53" t="str">
            <v>PZ</v>
          </cell>
          <cell r="I53" t="str">
            <v>G10153600</v>
          </cell>
          <cell r="J53" t="str">
            <v>G10153600</v>
          </cell>
          <cell r="K53" t="str">
            <v>Linea Moto</v>
          </cell>
          <cell r="L53">
            <v>28</v>
          </cell>
          <cell r="M53">
            <v>3.5</v>
          </cell>
          <cell r="N53">
            <v>9</v>
          </cell>
        </row>
        <row r="54">
          <cell r="A54" t="str">
            <v>G10153800</v>
          </cell>
          <cell r="B54" t="str">
            <v>10153800</v>
          </cell>
          <cell r="C54" t="str">
            <v>CITY  4T  SAE 10W40     48 KG</v>
          </cell>
          <cell r="D54">
            <v>48</v>
          </cell>
          <cell r="E54">
            <v>1</v>
          </cell>
          <cell r="F54">
            <v>285.10000000000002</v>
          </cell>
          <cell r="G54" t="str">
            <v>EUR</v>
          </cell>
          <cell r="H54" t="str">
            <v>PZ</v>
          </cell>
          <cell r="I54" t="str">
            <v>G10153800</v>
          </cell>
          <cell r="J54" t="str">
            <v>G10153800</v>
          </cell>
          <cell r="K54" t="str">
            <v>Linea Moto</v>
          </cell>
          <cell r="L54">
            <v>28</v>
          </cell>
          <cell r="M54">
            <v>3.5</v>
          </cell>
          <cell r="N54">
            <v>9</v>
          </cell>
        </row>
        <row r="55">
          <cell r="A55" t="str">
            <v>G1015700E</v>
          </cell>
          <cell r="B55" t="str">
            <v xml:space="preserve">1015700E          </v>
          </cell>
          <cell r="C55" t="str">
            <v>CITY  4T  SAE 10W40      1 LT</v>
          </cell>
          <cell r="D55">
            <v>0.9</v>
          </cell>
          <cell r="E55">
            <v>20</v>
          </cell>
          <cell r="F55">
            <v>6.7</v>
          </cell>
          <cell r="G55" t="str">
            <v>EUR</v>
          </cell>
          <cell r="H55" t="str">
            <v>PZ</v>
          </cell>
          <cell r="I55" t="str">
            <v xml:space="preserve">G1015700E          </v>
          </cell>
          <cell r="J55" t="str">
            <v xml:space="preserve">G1015700E          </v>
          </cell>
          <cell r="K55" t="str">
            <v>Linea Moto</v>
          </cell>
          <cell r="L55">
            <v>28</v>
          </cell>
          <cell r="M55">
            <v>3.5</v>
          </cell>
          <cell r="N55">
            <v>9</v>
          </cell>
        </row>
        <row r="56">
          <cell r="A56" t="str">
            <v>G1018100L</v>
          </cell>
          <cell r="B56" t="str">
            <v xml:space="preserve">1018100L          </v>
          </cell>
          <cell r="C56" t="str">
            <v>RACING  4T SAE 10W60   CONTE.</v>
          </cell>
          <cell r="D56">
            <v>880</v>
          </cell>
          <cell r="E56">
            <v>1</v>
          </cell>
          <cell r="F56">
            <v>8239.6</v>
          </cell>
          <cell r="G56" t="str">
            <v>EUR</v>
          </cell>
          <cell r="H56" t="str">
            <v>PZ</v>
          </cell>
          <cell r="I56" t="str">
            <v xml:space="preserve">G1018100L          </v>
          </cell>
          <cell r="J56" t="str">
            <v xml:space="preserve">G1018100L          </v>
          </cell>
          <cell r="K56" t="str">
            <v>Linea Moto</v>
          </cell>
          <cell r="L56">
            <v>28</v>
          </cell>
          <cell r="M56">
            <v>3.5</v>
          </cell>
          <cell r="N56">
            <v>9</v>
          </cell>
        </row>
        <row r="57">
          <cell r="A57" t="str">
            <v>G10181300</v>
          </cell>
          <cell r="B57" t="str">
            <v>10181300</v>
          </cell>
          <cell r="C57" t="str">
            <v>RACING  4T SAE 10W60   185 KG</v>
          </cell>
          <cell r="D57">
            <v>185</v>
          </cell>
          <cell r="E57">
            <v>1</v>
          </cell>
          <cell r="F57">
            <v>1758.7</v>
          </cell>
          <cell r="G57" t="str">
            <v>EUR</v>
          </cell>
          <cell r="H57" t="str">
            <v>PZ</v>
          </cell>
          <cell r="I57" t="str">
            <v>G10181300</v>
          </cell>
          <cell r="J57" t="str">
            <v>G10181300</v>
          </cell>
          <cell r="K57" t="str">
            <v>Linea Moto</v>
          </cell>
          <cell r="L57">
            <v>28</v>
          </cell>
          <cell r="M57">
            <v>3.5</v>
          </cell>
          <cell r="N57">
            <v>9</v>
          </cell>
        </row>
        <row r="58">
          <cell r="A58" t="str">
            <v>G1018221C</v>
          </cell>
          <cell r="B58" t="str">
            <v xml:space="preserve">1018221C          </v>
          </cell>
          <cell r="C58" t="str">
            <v>RACING  4T SAE 10W60   180 KG</v>
          </cell>
          <cell r="D58">
            <v>180</v>
          </cell>
          <cell r="E58">
            <v>1</v>
          </cell>
          <cell r="F58">
            <v>1728.4</v>
          </cell>
          <cell r="G58" t="str">
            <v>EUR</v>
          </cell>
          <cell r="H58" t="str">
            <v>PZ</v>
          </cell>
          <cell r="I58" t="str">
            <v xml:space="preserve">G1018221C          </v>
          </cell>
          <cell r="J58" t="str">
            <v xml:space="preserve">G1018221C          </v>
          </cell>
          <cell r="K58" t="str">
            <v>Linea Moto</v>
          </cell>
          <cell r="L58">
            <v>28</v>
          </cell>
          <cell r="M58">
            <v>3.5</v>
          </cell>
          <cell r="N58">
            <v>9</v>
          </cell>
        </row>
        <row r="59">
          <cell r="A59" t="str">
            <v>G10182500</v>
          </cell>
          <cell r="B59" t="str">
            <v>10182500</v>
          </cell>
          <cell r="C59" t="str">
            <v>RACING  4T SAE 10W60   180 KG</v>
          </cell>
          <cell r="D59">
            <v>180</v>
          </cell>
          <cell r="E59">
            <v>1</v>
          </cell>
          <cell r="F59">
            <v>1713</v>
          </cell>
          <cell r="G59" t="str">
            <v>EUR</v>
          </cell>
          <cell r="H59" t="str">
            <v>PZ</v>
          </cell>
          <cell r="I59" t="str">
            <v>G10182500</v>
          </cell>
          <cell r="J59" t="str">
            <v>G10182500</v>
          </cell>
          <cell r="K59" t="str">
            <v>Linea Moto</v>
          </cell>
          <cell r="L59">
            <v>28</v>
          </cell>
          <cell r="M59">
            <v>3.5</v>
          </cell>
          <cell r="N59">
            <v>9</v>
          </cell>
        </row>
        <row r="60">
          <cell r="A60" t="str">
            <v>G10183800</v>
          </cell>
          <cell r="B60" t="str">
            <v>10183800</v>
          </cell>
          <cell r="C60" t="str">
            <v>RACING  4T SAE 10W60    48 KG</v>
          </cell>
          <cell r="D60">
            <v>48</v>
          </cell>
          <cell r="E60">
            <v>1</v>
          </cell>
          <cell r="F60">
            <v>471.4</v>
          </cell>
          <cell r="G60" t="str">
            <v>EUR</v>
          </cell>
          <cell r="H60" t="str">
            <v>PZ</v>
          </cell>
          <cell r="I60" t="str">
            <v>G10183800</v>
          </cell>
          <cell r="J60" t="str">
            <v>G10183800</v>
          </cell>
          <cell r="K60" t="str">
            <v>Linea Moto</v>
          </cell>
          <cell r="L60">
            <v>28</v>
          </cell>
          <cell r="M60">
            <v>3.5</v>
          </cell>
          <cell r="N60">
            <v>9</v>
          </cell>
        </row>
        <row r="61">
          <cell r="A61" t="str">
            <v>G10185400</v>
          </cell>
          <cell r="B61" t="str">
            <v>10185400</v>
          </cell>
          <cell r="C61" t="str">
            <v>RACING  4T SAE 10W60    18 KG</v>
          </cell>
          <cell r="D61">
            <v>18</v>
          </cell>
          <cell r="E61">
            <v>1</v>
          </cell>
          <cell r="F61">
            <v>180.8</v>
          </cell>
          <cell r="G61" t="str">
            <v>EUR</v>
          </cell>
          <cell r="H61" t="str">
            <v>PZ</v>
          </cell>
          <cell r="I61" t="str">
            <v>G10185400</v>
          </cell>
          <cell r="J61" t="str">
            <v>G10185400</v>
          </cell>
          <cell r="K61" t="str">
            <v>Linea Moto</v>
          </cell>
          <cell r="L61">
            <v>28</v>
          </cell>
          <cell r="M61">
            <v>3.5</v>
          </cell>
          <cell r="N61">
            <v>9</v>
          </cell>
        </row>
        <row r="62">
          <cell r="A62" t="str">
            <v>G1018700E</v>
          </cell>
          <cell r="B62" t="str">
            <v xml:space="preserve">1018700E          </v>
          </cell>
          <cell r="C62" t="str">
            <v>RACING  4T SAE 10W60     1 LT</v>
          </cell>
          <cell r="D62">
            <v>0.9</v>
          </cell>
          <cell r="E62">
            <v>20</v>
          </cell>
          <cell r="F62">
            <v>10.199999999999999</v>
          </cell>
          <cell r="G62" t="str">
            <v>EUR</v>
          </cell>
          <cell r="H62" t="str">
            <v>PZ</v>
          </cell>
          <cell r="I62" t="str">
            <v xml:space="preserve">G1018700E          </v>
          </cell>
          <cell r="J62" t="str">
            <v xml:space="preserve">G1018700E          </v>
          </cell>
          <cell r="K62" t="str">
            <v>Linea Moto</v>
          </cell>
          <cell r="L62">
            <v>28</v>
          </cell>
          <cell r="M62">
            <v>3.5</v>
          </cell>
          <cell r="N62">
            <v>9</v>
          </cell>
        </row>
        <row r="63">
          <cell r="A63" t="str">
            <v>G10191300</v>
          </cell>
          <cell r="B63" t="str">
            <v>10191300</v>
          </cell>
          <cell r="C63" t="str">
            <v>TEC  4T SAE 15W50      185 KG</v>
          </cell>
          <cell r="D63">
            <v>185</v>
          </cell>
          <cell r="E63">
            <v>1</v>
          </cell>
          <cell r="F63">
            <v>976.6</v>
          </cell>
          <cell r="G63" t="str">
            <v>EUR</v>
          </cell>
          <cell r="H63" t="str">
            <v>PZ</v>
          </cell>
          <cell r="I63" t="str">
            <v>G10191300</v>
          </cell>
          <cell r="J63" t="str">
            <v>G10191300</v>
          </cell>
          <cell r="K63" t="str">
            <v>Linea Moto</v>
          </cell>
          <cell r="L63">
            <v>28</v>
          </cell>
          <cell r="M63">
            <v>3.5</v>
          </cell>
          <cell r="N63">
            <v>9</v>
          </cell>
        </row>
        <row r="64">
          <cell r="A64" t="str">
            <v>G10193800</v>
          </cell>
          <cell r="B64" t="str">
            <v>10193800</v>
          </cell>
          <cell r="C64" t="str">
            <v>TEC  4T SAE 15W50      48 KGS</v>
          </cell>
          <cell r="D64">
            <v>48</v>
          </cell>
          <cell r="E64">
            <v>1</v>
          </cell>
          <cell r="F64">
            <v>268.5</v>
          </cell>
          <cell r="G64" t="str">
            <v>EUR</v>
          </cell>
          <cell r="H64" t="str">
            <v>PZ</v>
          </cell>
          <cell r="I64" t="str">
            <v>G10193800</v>
          </cell>
          <cell r="J64" t="str">
            <v>G10193800</v>
          </cell>
          <cell r="K64" t="str">
            <v>Linea Moto</v>
          </cell>
          <cell r="L64">
            <v>28</v>
          </cell>
          <cell r="M64">
            <v>3.5</v>
          </cell>
          <cell r="N64">
            <v>9</v>
          </cell>
        </row>
        <row r="65">
          <cell r="A65" t="str">
            <v>G10195400</v>
          </cell>
          <cell r="B65" t="str">
            <v>10195400</v>
          </cell>
          <cell r="C65" t="str">
            <v>TEC  4T SAE 15W50       18 KG</v>
          </cell>
          <cell r="D65">
            <v>18</v>
          </cell>
          <cell r="E65">
            <v>1</v>
          </cell>
          <cell r="F65">
            <v>104.7</v>
          </cell>
          <cell r="G65" t="str">
            <v>EUR</v>
          </cell>
          <cell r="H65" t="str">
            <v>PZ</v>
          </cell>
          <cell r="I65" t="str">
            <v>G10195400</v>
          </cell>
          <cell r="J65" t="str">
            <v>G10195400</v>
          </cell>
          <cell r="K65" t="str">
            <v>Linea Moto</v>
          </cell>
          <cell r="L65">
            <v>28</v>
          </cell>
          <cell r="M65">
            <v>3.5</v>
          </cell>
          <cell r="N65">
            <v>9</v>
          </cell>
        </row>
        <row r="66">
          <cell r="A66" t="str">
            <v>G1019700E</v>
          </cell>
          <cell r="B66" t="str">
            <v xml:space="preserve">1019700E          </v>
          </cell>
          <cell r="C66" t="str">
            <v>TEC  4T SAE 15W50       1 LT.</v>
          </cell>
          <cell r="D66">
            <v>0.9</v>
          </cell>
          <cell r="E66">
            <v>20</v>
          </cell>
          <cell r="F66">
            <v>6.4</v>
          </cell>
          <cell r="G66" t="str">
            <v>EUR</v>
          </cell>
          <cell r="H66" t="str">
            <v>PZ</v>
          </cell>
          <cell r="I66" t="str">
            <v xml:space="preserve">G1019700E          </v>
          </cell>
          <cell r="J66" t="str">
            <v xml:space="preserve">G1019700E          </v>
          </cell>
          <cell r="K66" t="str">
            <v>Linea Moto</v>
          </cell>
          <cell r="L66">
            <v>28</v>
          </cell>
          <cell r="M66">
            <v>3.5</v>
          </cell>
          <cell r="N66">
            <v>9</v>
          </cell>
        </row>
        <row r="67">
          <cell r="A67" t="str">
            <v>G1021100L</v>
          </cell>
          <cell r="B67" t="str">
            <v xml:space="preserve">1021100L          </v>
          </cell>
          <cell r="C67" t="str">
            <v>EXTRA  HTS  5W/40      CONT</v>
          </cell>
          <cell r="D67">
            <v>880</v>
          </cell>
          <cell r="E67">
            <v>1</v>
          </cell>
          <cell r="F67">
            <v>5237.1000000000004</v>
          </cell>
          <cell r="G67" t="str">
            <v>EUR</v>
          </cell>
          <cell r="H67" t="str">
            <v>PZ</v>
          </cell>
          <cell r="I67" t="str">
            <v xml:space="preserve">G1021100L          </v>
          </cell>
          <cell r="J67" t="str">
            <v xml:space="preserve">G1021100L          </v>
          </cell>
          <cell r="K67" t="str">
            <v>Lubr. Specializzata</v>
          </cell>
          <cell r="L67">
            <v>50</v>
          </cell>
          <cell r="M67">
            <v>3</v>
          </cell>
          <cell r="N67">
            <v>9</v>
          </cell>
        </row>
        <row r="68">
          <cell r="A68" t="str">
            <v>G10211300</v>
          </cell>
          <cell r="B68" t="str">
            <v>10211300</v>
          </cell>
          <cell r="C68" t="str">
            <v>EXTRA  HTS     5W-40  185 KG.</v>
          </cell>
          <cell r="D68">
            <v>185</v>
          </cell>
          <cell r="E68">
            <v>1</v>
          </cell>
          <cell r="F68">
            <v>1123.7</v>
          </cell>
          <cell r="G68" t="str">
            <v>EUR</v>
          </cell>
          <cell r="H68" t="str">
            <v>PZ</v>
          </cell>
          <cell r="I68" t="str">
            <v>G10211300</v>
          </cell>
          <cell r="J68" t="str">
            <v>G10211300</v>
          </cell>
          <cell r="K68" t="str">
            <v>Lubr. Specializzata</v>
          </cell>
          <cell r="L68">
            <v>50</v>
          </cell>
          <cell r="M68">
            <v>3</v>
          </cell>
          <cell r="N68">
            <v>9</v>
          </cell>
        </row>
        <row r="69">
          <cell r="A69" t="str">
            <v>G10212500</v>
          </cell>
          <cell r="B69" t="str">
            <v>10212500</v>
          </cell>
          <cell r="C69" t="str">
            <v>EXTRA  HTS     5W-40  180 KG.</v>
          </cell>
          <cell r="D69">
            <v>180</v>
          </cell>
          <cell r="E69">
            <v>1</v>
          </cell>
          <cell r="F69">
            <v>1094.9000000000001</v>
          </cell>
          <cell r="G69" t="str">
            <v>EUR</v>
          </cell>
          <cell r="H69" t="str">
            <v>PZ</v>
          </cell>
          <cell r="I69" t="str">
            <v>G10212500</v>
          </cell>
          <cell r="J69" t="str">
            <v>G10212500</v>
          </cell>
          <cell r="K69" t="str">
            <v>Lubr. Specializzata</v>
          </cell>
          <cell r="L69">
            <v>50</v>
          </cell>
          <cell r="M69">
            <v>3</v>
          </cell>
          <cell r="N69">
            <v>9</v>
          </cell>
        </row>
        <row r="70">
          <cell r="A70" t="str">
            <v>G10213600</v>
          </cell>
          <cell r="B70" t="str">
            <v>10213600</v>
          </cell>
          <cell r="C70" t="str">
            <v>EXTRA  HTS    5W/40      18 K</v>
          </cell>
          <cell r="D70">
            <v>18</v>
          </cell>
          <cell r="E70">
            <v>1</v>
          </cell>
          <cell r="F70">
            <v>117.6</v>
          </cell>
          <cell r="G70" t="str">
            <v>EUR</v>
          </cell>
          <cell r="H70" t="str">
            <v>PZ</v>
          </cell>
          <cell r="I70" t="str">
            <v>G10213600</v>
          </cell>
          <cell r="J70" t="str">
            <v>G10213600</v>
          </cell>
          <cell r="K70" t="str">
            <v>Lubr. Specializzata</v>
          </cell>
          <cell r="L70">
            <v>50</v>
          </cell>
          <cell r="M70">
            <v>3</v>
          </cell>
          <cell r="N70">
            <v>9</v>
          </cell>
        </row>
        <row r="71">
          <cell r="A71" t="str">
            <v>G10213800</v>
          </cell>
          <cell r="B71" t="str">
            <v>10213800</v>
          </cell>
          <cell r="C71" t="str">
            <v>EXTRA  HTS    5W/40      48 K</v>
          </cell>
          <cell r="D71">
            <v>48</v>
          </cell>
          <cell r="E71">
            <v>1</v>
          </cell>
          <cell r="F71">
            <v>304.5</v>
          </cell>
          <cell r="G71" t="str">
            <v>EUR</v>
          </cell>
          <cell r="H71" t="str">
            <v>PZ</v>
          </cell>
          <cell r="I71" t="str">
            <v>G10213800</v>
          </cell>
          <cell r="J71" t="str">
            <v>G10213800</v>
          </cell>
          <cell r="K71" t="str">
            <v>Lubr. Specializzata</v>
          </cell>
          <cell r="L71">
            <v>50</v>
          </cell>
          <cell r="M71">
            <v>3</v>
          </cell>
          <cell r="N71">
            <v>9</v>
          </cell>
        </row>
        <row r="72">
          <cell r="A72" t="str">
            <v>G1021630H</v>
          </cell>
          <cell r="B72" t="str">
            <v xml:space="preserve">1021630H          </v>
          </cell>
          <cell r="C72" t="str">
            <v>EXTRA  HTS     5W/40    4 LT.</v>
          </cell>
          <cell r="D72">
            <v>3.6</v>
          </cell>
          <cell r="E72">
            <v>6</v>
          </cell>
          <cell r="F72">
            <v>23.3</v>
          </cell>
          <cell r="G72" t="str">
            <v>EUR</v>
          </cell>
          <cell r="H72" t="str">
            <v>PZ</v>
          </cell>
          <cell r="I72" t="str">
            <v xml:space="preserve">G1021630H          </v>
          </cell>
          <cell r="J72" t="str">
            <v xml:space="preserve">G1021630H          </v>
          </cell>
          <cell r="K72" t="str">
            <v>Lubr. Specializzata</v>
          </cell>
          <cell r="L72">
            <v>50</v>
          </cell>
          <cell r="M72">
            <v>3</v>
          </cell>
          <cell r="N72">
            <v>9</v>
          </cell>
        </row>
        <row r="73">
          <cell r="A73" t="str">
            <v>G1021800E</v>
          </cell>
          <cell r="B73" t="str">
            <v xml:space="preserve">1021800E          </v>
          </cell>
          <cell r="C73" t="str">
            <v>EXTRA  HTS    5W/40    1 LT.</v>
          </cell>
          <cell r="D73">
            <v>0.9</v>
          </cell>
          <cell r="E73">
            <v>12</v>
          </cell>
          <cell r="F73">
            <v>6.2</v>
          </cell>
          <cell r="G73" t="str">
            <v>EUR</v>
          </cell>
          <cell r="H73" t="str">
            <v>PZ</v>
          </cell>
          <cell r="I73" t="str">
            <v xml:space="preserve">G1021800E          </v>
          </cell>
          <cell r="J73" t="str">
            <v xml:space="preserve">G1021800E          </v>
          </cell>
          <cell r="K73" t="str">
            <v>Lubr. Specializzata</v>
          </cell>
          <cell r="L73">
            <v>50</v>
          </cell>
          <cell r="M73">
            <v>3</v>
          </cell>
          <cell r="N73">
            <v>9</v>
          </cell>
        </row>
        <row r="74">
          <cell r="A74" t="str">
            <v>G1022100L</v>
          </cell>
          <cell r="B74" t="str">
            <v>1022100L</v>
          </cell>
          <cell r="C74" t="str">
            <v>FORMULA PRESTIGE 5W/30 880 KG</v>
          </cell>
          <cell r="D74">
            <v>880</v>
          </cell>
          <cell r="E74">
            <v>1</v>
          </cell>
          <cell r="F74">
            <v>5639.8</v>
          </cell>
          <cell r="G74" t="str">
            <v>EUR</v>
          </cell>
          <cell r="H74" t="str">
            <v>PZ</v>
          </cell>
          <cell r="I74" t="str">
            <v>G1022100L</v>
          </cell>
          <cell r="J74" t="str">
            <v>G1022100L</v>
          </cell>
          <cell r="K74" t="str">
            <v>Lubr. Specializzata</v>
          </cell>
          <cell r="L74">
            <v>50</v>
          </cell>
          <cell r="M74">
            <v>3</v>
          </cell>
          <cell r="N74">
            <v>9</v>
          </cell>
        </row>
        <row r="75">
          <cell r="A75" t="str">
            <v>G10221300</v>
          </cell>
          <cell r="B75">
            <v>10221300</v>
          </cell>
          <cell r="C75" t="str">
            <v>FORMULA PRESTIGE 5W/30 185 KG</v>
          </cell>
          <cell r="D75">
            <v>185</v>
          </cell>
          <cell r="E75">
            <v>1</v>
          </cell>
          <cell r="F75">
            <v>1208.3</v>
          </cell>
          <cell r="G75" t="str">
            <v>EUR</v>
          </cell>
          <cell r="H75" t="str">
            <v>PZ</v>
          </cell>
          <cell r="I75" t="str">
            <v>G10221300</v>
          </cell>
          <cell r="J75" t="str">
            <v>G10221300</v>
          </cell>
          <cell r="K75" t="str">
            <v>Lubr. Specializzata</v>
          </cell>
          <cell r="L75">
            <v>50</v>
          </cell>
          <cell r="M75">
            <v>3</v>
          </cell>
          <cell r="N75">
            <v>9</v>
          </cell>
        </row>
        <row r="76">
          <cell r="A76" t="str">
            <v>G1022550X</v>
          </cell>
          <cell r="B76" t="str">
            <v>1022550X</v>
          </cell>
          <cell r="C76" t="str">
            <v>FORMULA PRESTIGE 5W/30 5 L</v>
          </cell>
          <cell r="D76">
            <v>4.5</v>
          </cell>
          <cell r="E76">
            <v>4</v>
          </cell>
          <cell r="F76">
            <v>30.8</v>
          </cell>
          <cell r="G76" t="str">
            <v>EUR</v>
          </cell>
          <cell r="H76" t="str">
            <v>PZ</v>
          </cell>
          <cell r="I76" t="str">
            <v>G1022550X</v>
          </cell>
          <cell r="J76" t="str">
            <v>G1022550X</v>
          </cell>
          <cell r="K76" t="str">
            <v>Lubr. Specializzata</v>
          </cell>
          <cell r="L76">
            <v>50</v>
          </cell>
          <cell r="M76">
            <v>3</v>
          </cell>
          <cell r="N76">
            <v>9</v>
          </cell>
        </row>
        <row r="77">
          <cell r="A77" t="str">
            <v>G1022700E</v>
          </cell>
          <cell r="B77" t="str">
            <v>1022700E</v>
          </cell>
          <cell r="C77" t="str">
            <v>FORMULA PRESTIGE 5W/30 1 L</v>
          </cell>
          <cell r="D77">
            <v>0.9</v>
          </cell>
          <cell r="E77">
            <v>12</v>
          </cell>
          <cell r="F77">
            <v>6.6</v>
          </cell>
          <cell r="G77" t="str">
            <v>EUR</v>
          </cell>
          <cell r="H77" t="str">
            <v>PZ</v>
          </cell>
          <cell r="I77" t="str">
            <v>G1022700E</v>
          </cell>
          <cell r="J77" t="str">
            <v>G1022700E</v>
          </cell>
          <cell r="K77" t="str">
            <v>Lubr. Specializzata</v>
          </cell>
          <cell r="L77">
            <v>50</v>
          </cell>
          <cell r="M77">
            <v>3</v>
          </cell>
          <cell r="N77">
            <v>9</v>
          </cell>
        </row>
        <row r="78">
          <cell r="A78" t="str">
            <v>G1024100L</v>
          </cell>
          <cell r="B78" t="str">
            <v xml:space="preserve">1024100L          </v>
          </cell>
          <cell r="C78" t="str">
            <v>SUPERMOTO.PRESTIGE 20W50  CON</v>
          </cell>
          <cell r="D78">
            <v>880</v>
          </cell>
          <cell r="E78">
            <v>1</v>
          </cell>
          <cell r="F78">
            <v>2308.6999999999998</v>
          </cell>
          <cell r="G78" t="str">
            <v>EUR</v>
          </cell>
          <cell r="H78" t="str">
            <v>PZ</v>
          </cell>
          <cell r="I78" t="str">
            <v xml:space="preserve">G1024100L          </v>
          </cell>
          <cell r="J78" t="str">
            <v xml:space="preserve">G1024100L          </v>
          </cell>
          <cell r="K78" t="str">
            <v>Altri auto</v>
          </cell>
          <cell r="L78">
            <v>2</v>
          </cell>
          <cell r="M78">
            <v>2</v>
          </cell>
          <cell r="N78">
            <v>9</v>
          </cell>
        </row>
        <row r="79">
          <cell r="A79" t="str">
            <v>G10241300</v>
          </cell>
          <cell r="B79" t="str">
            <v>10241300</v>
          </cell>
          <cell r="C79" t="str">
            <v>SUPERMOTO.PRESTIGE 20W50 185K</v>
          </cell>
          <cell r="D79">
            <v>185</v>
          </cell>
          <cell r="E79">
            <v>1</v>
          </cell>
          <cell r="F79">
            <v>500.5</v>
          </cell>
          <cell r="G79" t="str">
            <v>EUR</v>
          </cell>
          <cell r="H79" t="str">
            <v>PZ</v>
          </cell>
          <cell r="I79" t="str">
            <v>G10241300</v>
          </cell>
          <cell r="J79" t="str">
            <v>G10241300</v>
          </cell>
          <cell r="K79" t="str">
            <v>Altri auto</v>
          </cell>
          <cell r="L79">
            <v>2</v>
          </cell>
          <cell r="M79">
            <v>2</v>
          </cell>
          <cell r="N79">
            <v>9</v>
          </cell>
        </row>
        <row r="80">
          <cell r="A80" t="str">
            <v>G1024219C</v>
          </cell>
          <cell r="B80" t="str">
            <v xml:space="preserve">1024219C          </v>
          </cell>
          <cell r="C80" t="str">
            <v>SUPERMOTO.PREST.20W50(EXP)180</v>
          </cell>
          <cell r="D80">
            <v>180</v>
          </cell>
          <cell r="E80">
            <v>1</v>
          </cell>
          <cell r="F80">
            <v>496.8</v>
          </cell>
          <cell r="G80" t="str">
            <v>EUR</v>
          </cell>
          <cell r="H80" t="str">
            <v>PZ</v>
          </cell>
          <cell r="I80" t="str">
            <v xml:space="preserve">G1024219C          </v>
          </cell>
          <cell r="J80" t="str">
            <v xml:space="preserve">G1024219C          </v>
          </cell>
          <cell r="K80" t="str">
            <v>Altri auto</v>
          </cell>
          <cell r="L80">
            <v>2</v>
          </cell>
          <cell r="M80">
            <v>2</v>
          </cell>
          <cell r="N80">
            <v>9</v>
          </cell>
        </row>
        <row r="81">
          <cell r="A81" t="str">
            <v>G10245400</v>
          </cell>
          <cell r="B81" t="str">
            <v>10245400</v>
          </cell>
          <cell r="C81" t="str">
            <v>SUPERMOTO.PRESTIGE 20W50 18 K</v>
          </cell>
          <cell r="D81">
            <v>18</v>
          </cell>
          <cell r="E81">
            <v>1</v>
          </cell>
          <cell r="F81">
            <v>54.2</v>
          </cell>
          <cell r="G81" t="str">
            <v>EUR</v>
          </cell>
          <cell r="H81" t="str">
            <v>PZ</v>
          </cell>
          <cell r="I81" t="str">
            <v>G10245400</v>
          </cell>
          <cell r="J81" t="str">
            <v>G10245400</v>
          </cell>
          <cell r="K81" t="str">
            <v>Altri auto</v>
          </cell>
          <cell r="L81">
            <v>2</v>
          </cell>
          <cell r="M81">
            <v>2</v>
          </cell>
          <cell r="N81">
            <v>9</v>
          </cell>
        </row>
        <row r="82">
          <cell r="A82" t="str">
            <v>G1024630H</v>
          </cell>
          <cell r="B82" t="str">
            <v xml:space="preserve">1024630H          </v>
          </cell>
          <cell r="C82" t="str">
            <v>SUPERMOTO.PRESTIGE 20W50  4LT</v>
          </cell>
          <cell r="D82">
            <v>3.6</v>
          </cell>
          <cell r="E82">
            <v>6</v>
          </cell>
          <cell r="F82">
            <v>10.7</v>
          </cell>
          <cell r="G82" t="str">
            <v>EUR</v>
          </cell>
          <cell r="H82" t="str">
            <v>PZ</v>
          </cell>
          <cell r="I82" t="str">
            <v xml:space="preserve">G1024630H          </v>
          </cell>
          <cell r="J82" t="str">
            <v xml:space="preserve">G1024630H          </v>
          </cell>
          <cell r="K82" t="str">
            <v>Altri auto</v>
          </cell>
          <cell r="L82">
            <v>2</v>
          </cell>
          <cell r="M82">
            <v>2</v>
          </cell>
          <cell r="N82">
            <v>9</v>
          </cell>
        </row>
        <row r="83">
          <cell r="A83" t="str">
            <v>G1024970S</v>
          </cell>
          <cell r="B83" t="str">
            <v xml:space="preserve">1024970S          </v>
          </cell>
          <cell r="C83" t="str">
            <v>SUPERMOTO.PRESTIGE 20W50 2 LT</v>
          </cell>
          <cell r="D83">
            <v>1.8</v>
          </cell>
          <cell r="E83">
            <v>12</v>
          </cell>
          <cell r="F83">
            <v>5.8</v>
          </cell>
          <cell r="G83" t="str">
            <v>EUR</v>
          </cell>
          <cell r="H83" t="str">
            <v>PZ</v>
          </cell>
          <cell r="I83" t="str">
            <v xml:space="preserve">G1024970S          </v>
          </cell>
          <cell r="J83" t="str">
            <v xml:space="preserve">G1024970S          </v>
          </cell>
          <cell r="K83" t="str">
            <v>Altri auto</v>
          </cell>
          <cell r="L83">
            <v>2</v>
          </cell>
          <cell r="M83">
            <v>2</v>
          </cell>
          <cell r="N83">
            <v>9</v>
          </cell>
        </row>
        <row r="84">
          <cell r="A84" t="str">
            <v>G1025100L</v>
          </cell>
          <cell r="B84" t="str">
            <v xml:space="preserve">1025100L          </v>
          </cell>
          <cell r="C84" t="str">
            <v>UNIVERSAL PLUS 20W50   CONT</v>
          </cell>
          <cell r="D84">
            <v>880</v>
          </cell>
          <cell r="E84">
            <v>1</v>
          </cell>
          <cell r="F84">
            <v>2473</v>
          </cell>
          <cell r="G84" t="str">
            <v>EUR</v>
          </cell>
          <cell r="H84" t="str">
            <v>PZ</v>
          </cell>
          <cell r="I84" t="str">
            <v xml:space="preserve">G1025100L          </v>
          </cell>
          <cell r="J84" t="str">
            <v xml:space="preserve">G1025100L          </v>
          </cell>
          <cell r="K84" t="str">
            <v>Altri auto</v>
          </cell>
          <cell r="L84">
            <v>2</v>
          </cell>
          <cell r="M84">
            <v>2</v>
          </cell>
          <cell r="N84">
            <v>9</v>
          </cell>
        </row>
        <row r="85">
          <cell r="A85" t="str">
            <v>G10251300</v>
          </cell>
          <cell r="B85" t="str">
            <v>10251300</v>
          </cell>
          <cell r="C85" t="str">
            <v>UNIVERSAL PLUS 20W50     185K</v>
          </cell>
          <cell r="D85">
            <v>185</v>
          </cell>
          <cell r="E85">
            <v>1</v>
          </cell>
          <cell r="F85">
            <v>535</v>
          </cell>
          <cell r="G85" t="str">
            <v>EUR</v>
          </cell>
          <cell r="H85" t="str">
            <v>PZ</v>
          </cell>
          <cell r="I85" t="str">
            <v>G10251300</v>
          </cell>
          <cell r="J85" t="str">
            <v>G10251300</v>
          </cell>
          <cell r="K85" t="str">
            <v>Altri auto</v>
          </cell>
          <cell r="L85">
            <v>2</v>
          </cell>
          <cell r="M85">
            <v>2</v>
          </cell>
          <cell r="N85">
            <v>9</v>
          </cell>
        </row>
        <row r="86">
          <cell r="A86" t="str">
            <v>G10252500</v>
          </cell>
          <cell r="B86" t="str">
            <v>10252500</v>
          </cell>
          <cell r="C86" t="str">
            <v>UNIVERSAL PLUS 20W50     180K</v>
          </cell>
          <cell r="D86">
            <v>180</v>
          </cell>
          <cell r="E86">
            <v>1</v>
          </cell>
          <cell r="F86">
            <v>521.6</v>
          </cell>
          <cell r="G86" t="str">
            <v>EUR</v>
          </cell>
          <cell r="H86" t="str">
            <v>PZ</v>
          </cell>
          <cell r="I86" t="str">
            <v>G10252500</v>
          </cell>
          <cell r="J86" t="str">
            <v>G10252500</v>
          </cell>
          <cell r="K86" t="str">
            <v>Altri auto</v>
          </cell>
          <cell r="L86">
            <v>2</v>
          </cell>
          <cell r="M86">
            <v>2</v>
          </cell>
          <cell r="N86">
            <v>9</v>
          </cell>
        </row>
        <row r="87">
          <cell r="A87" t="str">
            <v>G1025550X</v>
          </cell>
          <cell r="B87" t="str">
            <v xml:space="preserve">1025550X          </v>
          </cell>
          <cell r="C87" t="str">
            <v>UNIVERSAL PLUS 20W50      5LT</v>
          </cell>
          <cell r="D87">
            <v>4.5</v>
          </cell>
          <cell r="E87">
            <v>4</v>
          </cell>
          <cell r="F87">
            <v>13.9</v>
          </cell>
          <cell r="G87" t="str">
            <v>EUR</v>
          </cell>
          <cell r="H87" t="str">
            <v>PZ</v>
          </cell>
          <cell r="I87" t="str">
            <v xml:space="preserve">G1025550X          </v>
          </cell>
          <cell r="J87" t="str">
            <v xml:space="preserve">G1025550X          </v>
          </cell>
          <cell r="K87" t="str">
            <v>Altri auto</v>
          </cell>
          <cell r="L87">
            <v>2</v>
          </cell>
          <cell r="M87">
            <v>2</v>
          </cell>
          <cell r="N87">
            <v>9</v>
          </cell>
        </row>
        <row r="88">
          <cell r="A88" t="str">
            <v>G1025630H</v>
          </cell>
          <cell r="B88" t="str">
            <v xml:space="preserve">1025630H          </v>
          </cell>
          <cell r="C88" t="str">
            <v>UNIVERSAL PLUS 20W50      4LT</v>
          </cell>
          <cell r="D88">
            <v>3.6</v>
          </cell>
          <cell r="E88">
            <v>6</v>
          </cell>
          <cell r="F88">
            <v>11.4</v>
          </cell>
          <cell r="G88" t="str">
            <v>EUR</v>
          </cell>
          <cell r="H88" t="str">
            <v>PZ</v>
          </cell>
          <cell r="I88" t="str">
            <v xml:space="preserve">G1025630H          </v>
          </cell>
          <cell r="J88" t="str">
            <v xml:space="preserve">G1025630H          </v>
          </cell>
          <cell r="K88" t="str">
            <v>Altri auto</v>
          </cell>
          <cell r="L88">
            <v>2</v>
          </cell>
          <cell r="M88">
            <v>2</v>
          </cell>
          <cell r="N88">
            <v>9</v>
          </cell>
        </row>
        <row r="89">
          <cell r="A89" t="str">
            <v>G1025970S</v>
          </cell>
          <cell r="B89" t="str">
            <v xml:space="preserve">1025970S          </v>
          </cell>
          <cell r="C89" t="str">
            <v>UNIVERSAL PLUS 20W50      2LT</v>
          </cell>
          <cell r="D89">
            <v>1.8</v>
          </cell>
          <cell r="E89">
            <v>12</v>
          </cell>
          <cell r="F89">
            <v>6.2</v>
          </cell>
          <cell r="G89" t="str">
            <v>EUR</v>
          </cell>
          <cell r="H89" t="str">
            <v>PZ</v>
          </cell>
          <cell r="I89" t="str">
            <v xml:space="preserve">G1025970S          </v>
          </cell>
          <cell r="J89" t="str">
            <v xml:space="preserve">G1025970S          </v>
          </cell>
          <cell r="K89" t="str">
            <v>Altri auto</v>
          </cell>
          <cell r="L89">
            <v>2</v>
          </cell>
          <cell r="M89">
            <v>2</v>
          </cell>
          <cell r="N89">
            <v>9</v>
          </cell>
        </row>
        <row r="90">
          <cell r="A90" t="str">
            <v>G10271300</v>
          </cell>
          <cell r="B90" t="str">
            <v>10271300</v>
          </cell>
          <cell r="C90" t="str">
            <v>MOTOROIL HD 40/50       185 K</v>
          </cell>
          <cell r="D90">
            <v>185</v>
          </cell>
          <cell r="E90">
            <v>1</v>
          </cell>
          <cell r="F90">
            <v>472.6</v>
          </cell>
          <cell r="G90" t="str">
            <v>EUR</v>
          </cell>
          <cell r="H90" t="str">
            <v>PZ</v>
          </cell>
          <cell r="I90" t="str">
            <v>G10271300</v>
          </cell>
          <cell r="J90" t="str">
            <v>G10271300</v>
          </cell>
          <cell r="K90" t="str">
            <v>DIESEL ALTRI</v>
          </cell>
          <cell r="L90">
            <v>5</v>
          </cell>
          <cell r="M90">
            <v>2</v>
          </cell>
          <cell r="N90">
            <v>9</v>
          </cell>
        </row>
        <row r="91">
          <cell r="A91" t="str">
            <v>G10272520</v>
          </cell>
          <cell r="B91" t="str">
            <v>10272520</v>
          </cell>
          <cell r="C91" t="str">
            <v>MOTOROIL HD 40/50       180 K</v>
          </cell>
          <cell r="D91">
            <v>180</v>
          </cell>
          <cell r="E91">
            <v>1</v>
          </cell>
          <cell r="F91">
            <v>460.9</v>
          </cell>
          <cell r="G91" t="str">
            <v>EUR</v>
          </cell>
          <cell r="H91" t="str">
            <v>PZ</v>
          </cell>
          <cell r="I91" t="str">
            <v>G10272520</v>
          </cell>
          <cell r="J91" t="str">
            <v>G10272520</v>
          </cell>
          <cell r="K91" t="str">
            <v>DIESEL ALTRI</v>
          </cell>
          <cell r="L91">
            <v>5</v>
          </cell>
          <cell r="M91">
            <v>2</v>
          </cell>
          <cell r="N91">
            <v>9</v>
          </cell>
        </row>
        <row r="92">
          <cell r="A92" t="str">
            <v>G1027550X</v>
          </cell>
          <cell r="B92" t="str">
            <v xml:space="preserve">1027550X          </v>
          </cell>
          <cell r="C92" t="str">
            <v>MOTOROIL HD 40/50       5 LTS</v>
          </cell>
          <cell r="D92">
            <v>4.5</v>
          </cell>
          <cell r="E92">
            <v>4</v>
          </cell>
          <cell r="F92">
            <v>12.4</v>
          </cell>
          <cell r="G92" t="str">
            <v>EUR</v>
          </cell>
          <cell r="H92" t="str">
            <v>PZ</v>
          </cell>
          <cell r="I92" t="str">
            <v xml:space="preserve">G1027550X          </v>
          </cell>
          <cell r="J92" t="str">
            <v xml:space="preserve">G1027550X          </v>
          </cell>
          <cell r="K92" t="str">
            <v>DIESEL ALTRI</v>
          </cell>
          <cell r="L92">
            <v>5</v>
          </cell>
          <cell r="M92">
            <v>2</v>
          </cell>
          <cell r="N92">
            <v>9</v>
          </cell>
        </row>
        <row r="93">
          <cell r="A93" t="str">
            <v>G1027630H</v>
          </cell>
          <cell r="B93" t="str">
            <v xml:space="preserve">1027630H          </v>
          </cell>
          <cell r="C93" t="str">
            <v>MOTOROIL HD 40/50       4 LTS</v>
          </cell>
          <cell r="D93">
            <v>3.6</v>
          </cell>
          <cell r="E93">
            <v>6</v>
          </cell>
          <cell r="F93">
            <v>10.199999999999999</v>
          </cell>
          <cell r="G93" t="str">
            <v>EUR</v>
          </cell>
          <cell r="H93" t="str">
            <v>PZ</v>
          </cell>
          <cell r="I93" t="str">
            <v xml:space="preserve">G1027630H          </v>
          </cell>
          <cell r="J93" t="str">
            <v xml:space="preserve">G1027630H          </v>
          </cell>
          <cell r="K93" t="str">
            <v>DIESEL ALTRI</v>
          </cell>
          <cell r="L93">
            <v>5</v>
          </cell>
          <cell r="M93">
            <v>2</v>
          </cell>
          <cell r="N93">
            <v>9</v>
          </cell>
        </row>
        <row r="94">
          <cell r="A94" t="str">
            <v>G1027700E</v>
          </cell>
          <cell r="B94" t="str">
            <v xml:space="preserve">1027700E          </v>
          </cell>
          <cell r="C94" t="str">
            <v>MOTOROIL HD 40/50       1 LTS</v>
          </cell>
          <cell r="D94">
            <v>0.9</v>
          </cell>
          <cell r="E94">
            <v>24</v>
          </cell>
          <cell r="F94">
            <v>2.8</v>
          </cell>
          <cell r="G94" t="str">
            <v>EUR</v>
          </cell>
          <cell r="H94" t="str">
            <v>PZ</v>
          </cell>
          <cell r="I94" t="str">
            <v xml:space="preserve">G1027700E          </v>
          </cell>
          <cell r="J94" t="str">
            <v xml:space="preserve">G1027700E          </v>
          </cell>
          <cell r="K94" t="str">
            <v>DIESEL ALTRI</v>
          </cell>
          <cell r="L94">
            <v>5</v>
          </cell>
          <cell r="M94">
            <v>2</v>
          </cell>
          <cell r="N94">
            <v>9</v>
          </cell>
        </row>
        <row r="95">
          <cell r="A95" t="str">
            <v>G10277400</v>
          </cell>
          <cell r="B95" t="str">
            <v>10277400</v>
          </cell>
          <cell r="C95" t="str">
            <v>MOTOROIL HD 40/50      25 LTS</v>
          </cell>
          <cell r="D95">
            <v>22.5</v>
          </cell>
          <cell r="E95">
            <v>1</v>
          </cell>
          <cell r="F95">
            <v>60.1</v>
          </cell>
          <cell r="G95" t="str">
            <v>EUR</v>
          </cell>
          <cell r="H95" t="str">
            <v>PZ</v>
          </cell>
          <cell r="I95" t="str">
            <v>G10277400</v>
          </cell>
          <cell r="J95" t="str">
            <v>G10277400</v>
          </cell>
          <cell r="K95" t="str">
            <v>DIESEL ALTRI</v>
          </cell>
          <cell r="L95">
            <v>5</v>
          </cell>
          <cell r="M95">
            <v>2</v>
          </cell>
          <cell r="N95">
            <v>9</v>
          </cell>
        </row>
        <row r="96">
          <cell r="A96" t="str">
            <v>G10277800</v>
          </cell>
          <cell r="B96" t="str">
            <v>10277800</v>
          </cell>
          <cell r="C96" t="str">
            <v>MOTOROIL HD 40/50      18 KGS</v>
          </cell>
          <cell r="D96">
            <v>18</v>
          </cell>
          <cell r="E96">
            <v>1</v>
          </cell>
          <cell r="F96">
            <v>51.5</v>
          </cell>
          <cell r="G96" t="str">
            <v>EUR</v>
          </cell>
          <cell r="H96" t="str">
            <v>PZ</v>
          </cell>
          <cell r="I96" t="str">
            <v>G10277800</v>
          </cell>
          <cell r="J96" t="str">
            <v>G10277800</v>
          </cell>
          <cell r="K96" t="str">
            <v>DIESEL ALTRI</v>
          </cell>
          <cell r="L96">
            <v>5</v>
          </cell>
          <cell r="M96">
            <v>2</v>
          </cell>
          <cell r="N96">
            <v>9</v>
          </cell>
        </row>
        <row r="97">
          <cell r="A97" t="str">
            <v>G1027970S</v>
          </cell>
          <cell r="B97" t="str">
            <v xml:space="preserve">1027970S          </v>
          </cell>
          <cell r="C97" t="str">
            <v>MOTOROIL HD 40/50       2 LTS</v>
          </cell>
          <cell r="D97">
            <v>1.8</v>
          </cell>
          <cell r="E97">
            <v>12</v>
          </cell>
          <cell r="F97">
            <v>5.6</v>
          </cell>
          <cell r="G97" t="str">
            <v>EUR</v>
          </cell>
          <cell r="H97" t="str">
            <v>PZ</v>
          </cell>
          <cell r="I97" t="str">
            <v xml:space="preserve">G1027970S          </v>
          </cell>
          <cell r="J97" t="str">
            <v xml:space="preserve">G1027970S          </v>
          </cell>
          <cell r="K97" t="str">
            <v>DIESEL ALTRI</v>
          </cell>
          <cell r="L97">
            <v>5</v>
          </cell>
          <cell r="M97">
            <v>2</v>
          </cell>
          <cell r="N97">
            <v>9</v>
          </cell>
        </row>
        <row r="98">
          <cell r="A98" t="str">
            <v>G1028100L</v>
          </cell>
          <cell r="B98" t="str">
            <v xml:space="preserve">1028100L          </v>
          </cell>
          <cell r="C98" t="str">
            <v>F.1 SUPERMOTOROIL 20W-50 CONT</v>
          </cell>
          <cell r="D98">
            <v>880</v>
          </cell>
          <cell r="E98">
            <v>1</v>
          </cell>
          <cell r="F98">
            <v>2473</v>
          </cell>
          <cell r="G98" t="str">
            <v>EUR</v>
          </cell>
          <cell r="H98" t="str">
            <v>PZ</v>
          </cell>
          <cell r="I98" t="str">
            <v xml:space="preserve">G1028100L          </v>
          </cell>
          <cell r="J98" t="str">
            <v xml:space="preserve">G1028100L          </v>
          </cell>
          <cell r="K98" t="str">
            <v>Altri auto</v>
          </cell>
          <cell r="L98">
            <v>2</v>
          </cell>
          <cell r="M98">
            <v>2</v>
          </cell>
          <cell r="N98">
            <v>9</v>
          </cell>
        </row>
        <row r="99">
          <cell r="A99" t="str">
            <v>G10281300</v>
          </cell>
          <cell r="B99" t="str">
            <v>10281300</v>
          </cell>
          <cell r="C99" t="str">
            <v>F.1 SUPERMOTOROIL 20W-50 185K</v>
          </cell>
          <cell r="D99">
            <v>185</v>
          </cell>
          <cell r="E99">
            <v>1</v>
          </cell>
          <cell r="F99">
            <v>535</v>
          </cell>
          <cell r="G99" t="str">
            <v>EUR</v>
          </cell>
          <cell r="H99" t="str">
            <v>PZ</v>
          </cell>
          <cell r="I99" t="str">
            <v>G10281300</v>
          </cell>
          <cell r="J99" t="str">
            <v>G10281300</v>
          </cell>
          <cell r="K99" t="str">
            <v>Altri auto</v>
          </cell>
          <cell r="L99">
            <v>2</v>
          </cell>
          <cell r="M99">
            <v>2</v>
          </cell>
          <cell r="N99">
            <v>9</v>
          </cell>
        </row>
        <row r="100">
          <cell r="A100" t="str">
            <v>G10282520</v>
          </cell>
          <cell r="B100" t="str">
            <v>10282520</v>
          </cell>
          <cell r="C100" t="str">
            <v>F.1 SUPERMOTOROIL 20W-50 180K</v>
          </cell>
          <cell r="D100">
            <v>180</v>
          </cell>
          <cell r="E100">
            <v>1</v>
          </cell>
          <cell r="F100">
            <v>521.6</v>
          </cell>
          <cell r="G100" t="str">
            <v>EUR</v>
          </cell>
          <cell r="H100" t="str">
            <v>PZ</v>
          </cell>
          <cell r="I100" t="str">
            <v>G10282520</v>
          </cell>
          <cell r="J100" t="str">
            <v>G10282520</v>
          </cell>
          <cell r="K100" t="str">
            <v>Altri auto</v>
          </cell>
          <cell r="L100">
            <v>2</v>
          </cell>
          <cell r="M100">
            <v>2</v>
          </cell>
          <cell r="N100">
            <v>9</v>
          </cell>
        </row>
        <row r="101">
          <cell r="A101" t="str">
            <v>G10283800</v>
          </cell>
          <cell r="B101" t="str">
            <v>10283800</v>
          </cell>
          <cell r="C101" t="str">
            <v>F.1 SUPERMOTOROIL 20W-50  48K</v>
          </cell>
          <cell r="D101">
            <v>48</v>
          </cell>
          <cell r="E101">
            <v>1</v>
          </cell>
          <cell r="F101">
            <v>147.5</v>
          </cell>
          <cell r="G101" t="str">
            <v>EUR</v>
          </cell>
          <cell r="H101" t="str">
            <v>PZ</v>
          </cell>
          <cell r="I101" t="str">
            <v>G10283800</v>
          </cell>
          <cell r="J101" t="str">
            <v>G10283800</v>
          </cell>
          <cell r="K101" t="str">
            <v>Altri auto</v>
          </cell>
          <cell r="L101">
            <v>2</v>
          </cell>
          <cell r="M101">
            <v>2</v>
          </cell>
          <cell r="N101">
            <v>9</v>
          </cell>
        </row>
        <row r="102">
          <cell r="A102" t="str">
            <v>G10285420</v>
          </cell>
          <cell r="B102" t="str">
            <v>10285420</v>
          </cell>
          <cell r="C102" t="str">
            <v>F.1 SUPERMOTOROIL 20W-50  18K</v>
          </cell>
          <cell r="D102">
            <v>18</v>
          </cell>
          <cell r="E102">
            <v>1</v>
          </cell>
          <cell r="F102">
            <v>57.6</v>
          </cell>
          <cell r="G102" t="str">
            <v>EUR</v>
          </cell>
          <cell r="H102" t="str">
            <v>PZ</v>
          </cell>
          <cell r="I102" t="str">
            <v>G10285420</v>
          </cell>
          <cell r="J102" t="str">
            <v>G10285420</v>
          </cell>
          <cell r="K102" t="str">
            <v>Altri auto</v>
          </cell>
          <cell r="L102">
            <v>2</v>
          </cell>
          <cell r="M102">
            <v>2</v>
          </cell>
          <cell r="N102">
            <v>9</v>
          </cell>
        </row>
        <row r="103">
          <cell r="A103" t="str">
            <v>G1028630H</v>
          </cell>
          <cell r="B103" t="str">
            <v xml:space="preserve">1028630H          </v>
          </cell>
          <cell r="C103" t="str">
            <v>F.1 SUPERMOTOROIL 20W-50  4LT</v>
          </cell>
          <cell r="D103">
            <v>3.6</v>
          </cell>
          <cell r="E103">
            <v>6</v>
          </cell>
          <cell r="F103">
            <v>11.4</v>
          </cell>
          <cell r="G103" t="str">
            <v>EUR</v>
          </cell>
          <cell r="H103" t="str">
            <v>PZ</v>
          </cell>
          <cell r="I103" t="str">
            <v xml:space="preserve">G1028630H          </v>
          </cell>
          <cell r="J103" t="str">
            <v xml:space="preserve">G1028630H          </v>
          </cell>
          <cell r="K103" t="str">
            <v>Altri auto</v>
          </cell>
          <cell r="L103">
            <v>2</v>
          </cell>
          <cell r="M103">
            <v>2</v>
          </cell>
          <cell r="N103">
            <v>9</v>
          </cell>
        </row>
        <row r="104">
          <cell r="A104" t="str">
            <v>G1028700E</v>
          </cell>
          <cell r="B104" t="str">
            <v xml:space="preserve">1028700E          </v>
          </cell>
          <cell r="C104" t="str">
            <v>F.1 SUPERMOTOROIL 20W-50  1LT</v>
          </cell>
          <cell r="D104">
            <v>0.9</v>
          </cell>
          <cell r="E104">
            <v>24</v>
          </cell>
          <cell r="F104">
            <v>3.1</v>
          </cell>
          <cell r="G104" t="str">
            <v>EUR</v>
          </cell>
          <cell r="H104" t="str">
            <v>PZ</v>
          </cell>
          <cell r="I104" t="str">
            <v xml:space="preserve">G1028700E          </v>
          </cell>
          <cell r="J104" t="str">
            <v xml:space="preserve">G1028700E          </v>
          </cell>
          <cell r="K104" t="str">
            <v>Altri auto</v>
          </cell>
          <cell r="L104">
            <v>2</v>
          </cell>
          <cell r="M104">
            <v>2</v>
          </cell>
          <cell r="N104">
            <v>9</v>
          </cell>
        </row>
        <row r="105">
          <cell r="A105" t="str">
            <v>G1028970S</v>
          </cell>
          <cell r="B105" t="str">
            <v xml:space="preserve">1028970S          </v>
          </cell>
          <cell r="C105" t="str">
            <v>F.1 SUPERMOTOROIL 20W-50  2LT</v>
          </cell>
          <cell r="D105">
            <v>1.8</v>
          </cell>
          <cell r="E105">
            <v>12</v>
          </cell>
          <cell r="F105">
            <v>6.2</v>
          </cell>
          <cell r="G105" t="str">
            <v>EUR</v>
          </cell>
          <cell r="H105" t="str">
            <v>PZ</v>
          </cell>
          <cell r="I105" t="str">
            <v xml:space="preserve">G1028970S          </v>
          </cell>
          <cell r="J105" t="str">
            <v xml:space="preserve">G1028970S          </v>
          </cell>
          <cell r="K105" t="str">
            <v>Altri auto</v>
          </cell>
          <cell r="L105">
            <v>2</v>
          </cell>
          <cell r="M105">
            <v>2</v>
          </cell>
          <cell r="N105">
            <v>9</v>
          </cell>
        </row>
        <row r="106">
          <cell r="A106" t="str">
            <v>G1029100L</v>
          </cell>
          <cell r="B106" t="str">
            <v xml:space="preserve">1029100L          </v>
          </cell>
          <cell r="C106" t="str">
            <v>F.1 SUPERMOTOROIL 15W-40 IBC</v>
          </cell>
          <cell r="D106">
            <v>880</v>
          </cell>
          <cell r="E106">
            <v>1</v>
          </cell>
          <cell r="F106">
            <v>2487.1</v>
          </cell>
          <cell r="G106" t="str">
            <v>EUR</v>
          </cell>
          <cell r="H106" t="str">
            <v>PZ</v>
          </cell>
          <cell r="I106" t="str">
            <v xml:space="preserve">G1029100L          </v>
          </cell>
          <cell r="J106" t="str">
            <v xml:space="preserve">G1029100L          </v>
          </cell>
          <cell r="K106" t="str">
            <v>Altri auto</v>
          </cell>
          <cell r="L106">
            <v>2</v>
          </cell>
          <cell r="M106">
            <v>2</v>
          </cell>
          <cell r="N106">
            <v>9</v>
          </cell>
        </row>
        <row r="107">
          <cell r="A107" t="str">
            <v>G10291300</v>
          </cell>
          <cell r="B107" t="str">
            <v>10291300</v>
          </cell>
          <cell r="C107" t="str">
            <v>F.1 SUPERMOTOROIL 15W-40 185K</v>
          </cell>
          <cell r="D107">
            <v>185</v>
          </cell>
          <cell r="E107">
            <v>1</v>
          </cell>
          <cell r="F107">
            <v>538</v>
          </cell>
          <cell r="G107" t="str">
            <v>EUR</v>
          </cell>
          <cell r="H107" t="str">
            <v>PZ</v>
          </cell>
          <cell r="I107" t="str">
            <v>G10291300</v>
          </cell>
          <cell r="J107" t="str">
            <v>G10291300</v>
          </cell>
          <cell r="K107" t="str">
            <v>Altri auto</v>
          </cell>
          <cell r="L107">
            <v>2</v>
          </cell>
          <cell r="M107">
            <v>2</v>
          </cell>
          <cell r="N107">
            <v>9</v>
          </cell>
        </row>
        <row r="108">
          <cell r="A108" t="str">
            <v>G10292520</v>
          </cell>
          <cell r="B108" t="str">
            <v>10292520</v>
          </cell>
          <cell r="C108" t="str">
            <v>F.1 SUPERMOTOROIL 15W-40 180K</v>
          </cell>
          <cell r="D108">
            <v>180</v>
          </cell>
          <cell r="E108">
            <v>1</v>
          </cell>
          <cell r="F108">
            <v>524.5</v>
          </cell>
          <cell r="G108" t="str">
            <v>EUR</v>
          </cell>
          <cell r="H108" t="str">
            <v>PZ</v>
          </cell>
          <cell r="I108" t="str">
            <v>G10292520</v>
          </cell>
          <cell r="J108" t="str">
            <v>G10292520</v>
          </cell>
          <cell r="K108" t="str">
            <v>Altri auto</v>
          </cell>
          <cell r="L108">
            <v>2</v>
          </cell>
          <cell r="M108">
            <v>2</v>
          </cell>
          <cell r="N108">
            <v>9</v>
          </cell>
        </row>
        <row r="109">
          <cell r="A109" t="str">
            <v>G10292800</v>
          </cell>
          <cell r="B109" t="str">
            <v>10292800</v>
          </cell>
          <cell r="C109" t="str">
            <v>F.1 SUPERMOTOROIL 15W-40  48K</v>
          </cell>
          <cell r="D109">
            <v>48</v>
          </cell>
          <cell r="E109">
            <v>1</v>
          </cell>
          <cell r="F109">
            <v>148.19999999999999</v>
          </cell>
          <cell r="G109" t="str">
            <v>EUR</v>
          </cell>
          <cell r="H109" t="str">
            <v>PZ</v>
          </cell>
          <cell r="I109" t="str">
            <v>G10292800</v>
          </cell>
          <cell r="J109" t="str">
            <v>G10292800</v>
          </cell>
          <cell r="K109" t="str">
            <v>Altri auto</v>
          </cell>
          <cell r="L109">
            <v>2</v>
          </cell>
          <cell r="M109">
            <v>2</v>
          </cell>
          <cell r="N109">
            <v>9</v>
          </cell>
        </row>
        <row r="110">
          <cell r="A110" t="str">
            <v>G10294520</v>
          </cell>
          <cell r="B110" t="str">
            <v>10294520</v>
          </cell>
          <cell r="C110" t="str">
            <v>F.1 SUPERMOTOROIL 15W-40 18 K</v>
          </cell>
          <cell r="D110">
            <v>18</v>
          </cell>
          <cell r="E110">
            <v>1</v>
          </cell>
          <cell r="F110">
            <v>57.9</v>
          </cell>
          <cell r="G110" t="str">
            <v>EUR</v>
          </cell>
          <cell r="H110" t="str">
            <v>PZ</v>
          </cell>
          <cell r="I110" t="str">
            <v>G10294520</v>
          </cell>
          <cell r="J110" t="str">
            <v>G10294520</v>
          </cell>
          <cell r="K110" t="str">
            <v>Altri auto</v>
          </cell>
          <cell r="L110">
            <v>2</v>
          </cell>
          <cell r="M110">
            <v>2</v>
          </cell>
          <cell r="N110">
            <v>9</v>
          </cell>
        </row>
        <row r="111">
          <cell r="A111" t="str">
            <v>G1029630H</v>
          </cell>
          <cell r="B111" t="str">
            <v xml:space="preserve">1029630H          </v>
          </cell>
          <cell r="C111" t="str">
            <v>F.1 SUPERMOTOROIL 15W-40  4LT</v>
          </cell>
          <cell r="D111">
            <v>3.6</v>
          </cell>
          <cell r="E111">
            <v>6</v>
          </cell>
          <cell r="F111">
            <v>11.4</v>
          </cell>
          <cell r="G111" t="str">
            <v>EUR</v>
          </cell>
          <cell r="H111" t="str">
            <v>PZ</v>
          </cell>
          <cell r="I111" t="str">
            <v xml:space="preserve">G1029630H          </v>
          </cell>
          <cell r="J111" t="str">
            <v xml:space="preserve">G1029630H          </v>
          </cell>
          <cell r="K111" t="str">
            <v>Altri auto</v>
          </cell>
          <cell r="L111">
            <v>2</v>
          </cell>
          <cell r="M111">
            <v>2</v>
          </cell>
          <cell r="N111">
            <v>9</v>
          </cell>
        </row>
        <row r="112">
          <cell r="A112" t="str">
            <v>G1029700E</v>
          </cell>
          <cell r="B112" t="str">
            <v xml:space="preserve">1029700E          </v>
          </cell>
          <cell r="C112" t="str">
            <v>F.1 SUPERMOTOROIL 15W-40 1 LT</v>
          </cell>
          <cell r="D112">
            <v>0.9</v>
          </cell>
          <cell r="E112">
            <v>1</v>
          </cell>
          <cell r="F112">
            <v>3.1</v>
          </cell>
          <cell r="G112" t="str">
            <v>EUR</v>
          </cell>
          <cell r="H112" t="str">
            <v>PZ</v>
          </cell>
          <cell r="I112" t="str">
            <v xml:space="preserve">G1029700E          </v>
          </cell>
          <cell r="J112" t="str">
            <v xml:space="preserve">G1029700E          </v>
          </cell>
          <cell r="K112" t="str">
            <v>Altri auto</v>
          </cell>
          <cell r="L112">
            <v>2</v>
          </cell>
          <cell r="M112">
            <v>2</v>
          </cell>
          <cell r="N112">
            <v>9</v>
          </cell>
        </row>
        <row r="113">
          <cell r="A113" t="str">
            <v>G1029970S</v>
          </cell>
          <cell r="B113" t="str">
            <v xml:space="preserve">1029970S          </v>
          </cell>
          <cell r="C113" t="str">
            <v>F.1 SUPERMOTOROIL 15W-40 2 LT</v>
          </cell>
          <cell r="D113">
            <v>1.8</v>
          </cell>
          <cell r="E113">
            <v>12</v>
          </cell>
          <cell r="F113">
            <v>6.2</v>
          </cell>
          <cell r="G113" t="str">
            <v>EUR</v>
          </cell>
          <cell r="H113" t="str">
            <v>PZ</v>
          </cell>
          <cell r="I113" t="str">
            <v xml:space="preserve">G1029970S          </v>
          </cell>
          <cell r="J113" t="str">
            <v xml:space="preserve">G1029970S          </v>
          </cell>
          <cell r="K113" t="str">
            <v>Altri auto</v>
          </cell>
          <cell r="L113">
            <v>2</v>
          </cell>
          <cell r="M113">
            <v>2</v>
          </cell>
          <cell r="N113">
            <v>9</v>
          </cell>
        </row>
        <row r="114">
          <cell r="A114" t="str">
            <v>G1030100L</v>
          </cell>
          <cell r="B114" t="str">
            <v xml:space="preserve">1030100L          </v>
          </cell>
          <cell r="C114" t="str">
            <v>SUPERMOTOROIL 20W-50   CONT</v>
          </cell>
          <cell r="D114">
            <v>880</v>
          </cell>
          <cell r="E114">
            <v>1</v>
          </cell>
          <cell r="F114">
            <v>2172</v>
          </cell>
          <cell r="G114" t="str">
            <v>EUR</v>
          </cell>
          <cell r="H114" t="str">
            <v>PZ</v>
          </cell>
          <cell r="I114" t="str">
            <v xml:space="preserve">G1030100L          </v>
          </cell>
          <cell r="J114" t="str">
            <v xml:space="preserve">G1030100L          </v>
          </cell>
          <cell r="K114" t="str">
            <v>Altri auto</v>
          </cell>
          <cell r="L114">
            <v>2</v>
          </cell>
          <cell r="M114">
            <v>2</v>
          </cell>
          <cell r="N114">
            <v>9</v>
          </cell>
        </row>
        <row r="115">
          <cell r="A115" t="str">
            <v>G10301300</v>
          </cell>
          <cell r="B115" t="str">
            <v>10301300</v>
          </cell>
          <cell r="C115" t="str">
            <v>SUPERMOTOROIL 20W-50   185 KG</v>
          </cell>
          <cell r="D115">
            <v>185</v>
          </cell>
          <cell r="E115">
            <v>1</v>
          </cell>
          <cell r="F115">
            <v>471.7</v>
          </cell>
          <cell r="G115" t="str">
            <v>EUR</v>
          </cell>
          <cell r="H115" t="str">
            <v>PZ</v>
          </cell>
          <cell r="I115" t="str">
            <v>G10301300</v>
          </cell>
          <cell r="J115" t="str">
            <v>G10301300</v>
          </cell>
          <cell r="K115" t="str">
            <v>Altri auto</v>
          </cell>
          <cell r="L115">
            <v>2</v>
          </cell>
          <cell r="M115">
            <v>2</v>
          </cell>
          <cell r="N115">
            <v>9</v>
          </cell>
        </row>
        <row r="116">
          <cell r="A116" t="str">
            <v>G10302520</v>
          </cell>
          <cell r="B116" t="str">
            <v>10302520</v>
          </cell>
          <cell r="C116" t="str">
            <v>SUPERMOTOROIL 20W-50   180 KG</v>
          </cell>
          <cell r="D116">
            <v>180</v>
          </cell>
          <cell r="E116">
            <v>1</v>
          </cell>
          <cell r="F116">
            <v>460</v>
          </cell>
          <cell r="G116" t="str">
            <v>EUR</v>
          </cell>
          <cell r="H116" t="str">
            <v>PZ</v>
          </cell>
          <cell r="I116" t="str">
            <v>G10302520</v>
          </cell>
          <cell r="J116" t="str">
            <v>G10302520</v>
          </cell>
          <cell r="K116" t="str">
            <v>Altri auto</v>
          </cell>
          <cell r="L116">
            <v>2</v>
          </cell>
          <cell r="M116">
            <v>2</v>
          </cell>
          <cell r="N116">
            <v>9</v>
          </cell>
        </row>
        <row r="117">
          <cell r="A117" t="str">
            <v>G10303800</v>
          </cell>
          <cell r="B117" t="str">
            <v>10303800</v>
          </cell>
          <cell r="C117" t="str">
            <v>SUPERMOTOROIL 20W-50   48 KG.</v>
          </cell>
          <cell r="D117">
            <v>48</v>
          </cell>
          <cell r="E117">
            <v>1</v>
          </cell>
          <cell r="F117">
            <v>131</v>
          </cell>
          <cell r="G117" t="str">
            <v>EUR</v>
          </cell>
          <cell r="H117" t="str">
            <v>PZ</v>
          </cell>
          <cell r="I117" t="str">
            <v>G10303800</v>
          </cell>
          <cell r="J117" t="str">
            <v>G10303800</v>
          </cell>
          <cell r="K117" t="str">
            <v>Altri auto</v>
          </cell>
          <cell r="L117">
            <v>2</v>
          </cell>
          <cell r="M117">
            <v>2</v>
          </cell>
          <cell r="N117">
            <v>9</v>
          </cell>
        </row>
        <row r="118">
          <cell r="A118" t="str">
            <v>G10305420</v>
          </cell>
          <cell r="B118" t="str">
            <v>10305420</v>
          </cell>
          <cell r="C118" t="str">
            <v>SUPERMOTOROIL 20W-50    18 KG</v>
          </cell>
          <cell r="D118">
            <v>18</v>
          </cell>
          <cell r="E118">
            <v>1</v>
          </cell>
          <cell r="F118">
            <v>51.4</v>
          </cell>
          <cell r="G118" t="str">
            <v>EUR</v>
          </cell>
          <cell r="H118" t="str">
            <v>PZ</v>
          </cell>
          <cell r="I118" t="str">
            <v>G10305420</v>
          </cell>
          <cell r="J118" t="str">
            <v>G10305420</v>
          </cell>
          <cell r="K118" t="str">
            <v>Altri auto</v>
          </cell>
          <cell r="L118">
            <v>2</v>
          </cell>
          <cell r="M118">
            <v>2</v>
          </cell>
          <cell r="N118">
            <v>9</v>
          </cell>
        </row>
        <row r="119">
          <cell r="A119" t="str">
            <v>G1030630H</v>
          </cell>
          <cell r="B119" t="str">
            <v xml:space="preserve">1030630H          </v>
          </cell>
          <cell r="C119" t="str">
            <v>SUPERMOTOROIL 20W-50     4 LT</v>
          </cell>
          <cell r="D119">
            <v>3.6</v>
          </cell>
          <cell r="E119">
            <v>6</v>
          </cell>
          <cell r="F119">
            <v>10.1</v>
          </cell>
          <cell r="G119" t="str">
            <v>EUR</v>
          </cell>
          <cell r="H119" t="str">
            <v>PZ</v>
          </cell>
          <cell r="I119" t="str">
            <v xml:space="preserve">G1030630H          </v>
          </cell>
          <cell r="J119" t="str">
            <v xml:space="preserve">G1030630H          </v>
          </cell>
          <cell r="K119" t="str">
            <v>Altri auto</v>
          </cell>
          <cell r="L119">
            <v>2</v>
          </cell>
          <cell r="M119">
            <v>2</v>
          </cell>
          <cell r="N119">
            <v>9</v>
          </cell>
        </row>
        <row r="120">
          <cell r="A120" t="str">
            <v>G1030700E</v>
          </cell>
          <cell r="B120" t="str">
            <v xml:space="preserve">1030700E          </v>
          </cell>
          <cell r="C120" t="str">
            <v>SUPERMOTOROIL 20W-50     1 LT</v>
          </cell>
          <cell r="D120">
            <v>0.9</v>
          </cell>
          <cell r="E120">
            <v>24</v>
          </cell>
          <cell r="F120">
            <v>2.8</v>
          </cell>
          <cell r="G120" t="str">
            <v>EUR</v>
          </cell>
          <cell r="H120" t="str">
            <v>PZ</v>
          </cell>
          <cell r="I120" t="str">
            <v xml:space="preserve">G1030700E          </v>
          </cell>
          <cell r="J120" t="str">
            <v xml:space="preserve">G1030700E          </v>
          </cell>
          <cell r="K120" t="str">
            <v>Altri auto</v>
          </cell>
          <cell r="L120">
            <v>2</v>
          </cell>
          <cell r="M120">
            <v>2</v>
          </cell>
          <cell r="N120">
            <v>9</v>
          </cell>
        </row>
        <row r="121">
          <cell r="A121" t="str">
            <v>G1030970S</v>
          </cell>
          <cell r="B121" t="str">
            <v xml:space="preserve">1030970S          </v>
          </cell>
          <cell r="C121" t="str">
            <v>SUPERMOTOROIL 20W-50     2 LT</v>
          </cell>
          <cell r="D121">
            <v>1.8</v>
          </cell>
          <cell r="E121">
            <v>12</v>
          </cell>
          <cell r="F121">
            <v>5.5</v>
          </cell>
          <cell r="G121" t="str">
            <v>EUR</v>
          </cell>
          <cell r="H121" t="str">
            <v>PZ</v>
          </cell>
          <cell r="I121" t="str">
            <v xml:space="preserve">G1030970S          </v>
          </cell>
          <cell r="J121" t="str">
            <v xml:space="preserve">G1030970S          </v>
          </cell>
          <cell r="K121" t="str">
            <v>Altri auto</v>
          </cell>
          <cell r="L121">
            <v>2</v>
          </cell>
          <cell r="M121">
            <v>2</v>
          </cell>
          <cell r="N121">
            <v>9</v>
          </cell>
        </row>
        <row r="122">
          <cell r="A122" t="str">
            <v>G1032100L</v>
          </cell>
          <cell r="B122" t="str">
            <v xml:space="preserve">1032100L          </v>
          </cell>
          <cell r="C122" t="str">
            <v>SUPERTRACTOR UNIVER.15W40 CON</v>
          </cell>
          <cell r="D122">
            <v>880</v>
          </cell>
          <cell r="E122">
            <v>1</v>
          </cell>
          <cell r="F122">
            <v>2840.4</v>
          </cell>
          <cell r="G122" t="str">
            <v>EUR</v>
          </cell>
          <cell r="H122" t="str">
            <v>PZ</v>
          </cell>
          <cell r="I122" t="str">
            <v xml:space="preserve">G1032100L          </v>
          </cell>
          <cell r="J122" t="str">
            <v xml:space="preserve">G1032100L          </v>
          </cell>
          <cell r="K122" t="str">
            <v>S.DIESEL, SIGMA TURB</v>
          </cell>
          <cell r="L122">
            <v>3</v>
          </cell>
          <cell r="M122">
            <v>2</v>
          </cell>
          <cell r="N122">
            <v>9</v>
          </cell>
        </row>
        <row r="123">
          <cell r="A123" t="str">
            <v>G10321300</v>
          </cell>
          <cell r="B123" t="str">
            <v>10321300</v>
          </cell>
          <cell r="C123" t="str">
            <v>SUPERTRACTOR UNIVER.15W-40 185 KG</v>
          </cell>
          <cell r="D123">
            <v>185</v>
          </cell>
          <cell r="E123">
            <v>1</v>
          </cell>
          <cell r="F123">
            <v>612.20000000000005</v>
          </cell>
          <cell r="G123" t="str">
            <v>EUR</v>
          </cell>
          <cell r="H123" t="str">
            <v>PZ</v>
          </cell>
          <cell r="I123" t="str">
            <v>G10321300</v>
          </cell>
          <cell r="J123" t="str">
            <v>G10321300</v>
          </cell>
          <cell r="K123" t="str">
            <v>S.DIESEL, SIGMA TURB</v>
          </cell>
          <cell r="L123">
            <v>3</v>
          </cell>
          <cell r="M123">
            <v>2</v>
          </cell>
          <cell r="N123">
            <v>9</v>
          </cell>
        </row>
        <row r="124">
          <cell r="A124" t="str">
            <v>G10322520</v>
          </cell>
          <cell r="B124" t="str">
            <v>10322520</v>
          </cell>
          <cell r="C124" t="str">
            <v>SUPERTRACTOR UNIVER.15W-40 180 KG</v>
          </cell>
          <cell r="D124">
            <v>180</v>
          </cell>
          <cell r="E124">
            <v>1</v>
          </cell>
          <cell r="F124">
            <v>596.79999999999995</v>
          </cell>
          <cell r="G124" t="str">
            <v>EUR</v>
          </cell>
          <cell r="H124" t="str">
            <v>PZ</v>
          </cell>
          <cell r="I124" t="str">
            <v>G10322520</v>
          </cell>
          <cell r="J124" t="str">
            <v>G10322520</v>
          </cell>
          <cell r="K124" t="str">
            <v>S.DIESEL, SIGMA TURB</v>
          </cell>
          <cell r="L124">
            <v>3</v>
          </cell>
          <cell r="M124">
            <v>2</v>
          </cell>
          <cell r="N124">
            <v>9</v>
          </cell>
        </row>
        <row r="125">
          <cell r="A125" t="str">
            <v>G1033100L</v>
          </cell>
          <cell r="B125" t="str">
            <v xml:space="preserve">1033100L          </v>
          </cell>
          <cell r="C125" t="str">
            <v>FORMULA LL PLUS  10W40 CONT</v>
          </cell>
          <cell r="D125">
            <v>880</v>
          </cell>
          <cell r="E125">
            <v>1</v>
          </cell>
          <cell r="F125">
            <v>2696.1</v>
          </cell>
          <cell r="G125" t="str">
            <v>EUR</v>
          </cell>
          <cell r="H125" t="str">
            <v>PZ</v>
          </cell>
          <cell r="I125" t="str">
            <v xml:space="preserve">G1033100L          </v>
          </cell>
          <cell r="J125" t="str">
            <v xml:space="preserve">G1033100L          </v>
          </cell>
          <cell r="K125" t="str">
            <v>Altri auto</v>
          </cell>
          <cell r="L125">
            <v>2</v>
          </cell>
          <cell r="M125">
            <v>2</v>
          </cell>
          <cell r="N125">
            <v>9</v>
          </cell>
        </row>
        <row r="126">
          <cell r="A126" t="str">
            <v>G10331300</v>
          </cell>
          <cell r="B126" t="str">
            <v>10331300</v>
          </cell>
          <cell r="C126" t="str">
            <v>FORMULA LL PLUS 10W40   185KG</v>
          </cell>
          <cell r="D126">
            <v>185</v>
          </cell>
          <cell r="E126">
            <v>1</v>
          </cell>
          <cell r="F126">
            <v>581.9</v>
          </cell>
          <cell r="G126" t="str">
            <v>EUR</v>
          </cell>
          <cell r="H126" t="str">
            <v>PZ</v>
          </cell>
          <cell r="I126" t="str">
            <v>G10331300</v>
          </cell>
          <cell r="J126" t="str">
            <v>G10331300</v>
          </cell>
          <cell r="K126" t="str">
            <v>Altri auto</v>
          </cell>
          <cell r="L126">
            <v>2</v>
          </cell>
          <cell r="M126">
            <v>2</v>
          </cell>
          <cell r="N126">
            <v>9</v>
          </cell>
        </row>
        <row r="127">
          <cell r="A127" t="str">
            <v>G10332191</v>
          </cell>
          <cell r="B127" t="str">
            <v>10332191</v>
          </cell>
          <cell r="C127" t="str">
            <v>FORMULA LL PLUS 10W40(EX.C)18</v>
          </cell>
          <cell r="D127">
            <v>180</v>
          </cell>
          <cell r="E127">
            <v>1</v>
          </cell>
          <cell r="F127">
            <v>576.1</v>
          </cell>
          <cell r="G127" t="str">
            <v>EUR</v>
          </cell>
          <cell r="H127" t="str">
            <v>PZ</v>
          </cell>
          <cell r="I127" t="str">
            <v>G10332191</v>
          </cell>
          <cell r="J127" t="str">
            <v>G10332191</v>
          </cell>
          <cell r="K127" t="str">
            <v>Altri auto</v>
          </cell>
          <cell r="L127">
            <v>2</v>
          </cell>
          <cell r="M127">
            <v>2</v>
          </cell>
          <cell r="N127">
            <v>9</v>
          </cell>
        </row>
        <row r="128">
          <cell r="A128" t="str">
            <v>G10332500</v>
          </cell>
          <cell r="B128" t="str">
            <v>10332500</v>
          </cell>
          <cell r="C128" t="str">
            <v>FORMULA LL PLUS 10W40   180KG</v>
          </cell>
          <cell r="D128">
            <v>180</v>
          </cell>
          <cell r="E128">
            <v>1</v>
          </cell>
          <cell r="F128">
            <v>567.29999999999995</v>
          </cell>
          <cell r="G128" t="str">
            <v>EUR</v>
          </cell>
          <cell r="H128" t="str">
            <v>PZ</v>
          </cell>
          <cell r="I128" t="str">
            <v>G10332500</v>
          </cell>
          <cell r="J128" t="str">
            <v>G10332500</v>
          </cell>
          <cell r="K128" t="str">
            <v>Altri auto</v>
          </cell>
          <cell r="L128">
            <v>2</v>
          </cell>
          <cell r="M128">
            <v>2</v>
          </cell>
          <cell r="N128">
            <v>9</v>
          </cell>
        </row>
        <row r="129">
          <cell r="A129" t="str">
            <v>G10333600</v>
          </cell>
          <cell r="B129" t="str">
            <v>10333600</v>
          </cell>
          <cell r="C129" t="str">
            <v>FORMULA LL PLUS 10W40   18 KG</v>
          </cell>
          <cell r="D129">
            <v>18</v>
          </cell>
          <cell r="E129">
            <v>1</v>
          </cell>
          <cell r="F129">
            <v>62.1</v>
          </cell>
          <cell r="G129" t="str">
            <v>EUR</v>
          </cell>
          <cell r="H129" t="str">
            <v>PZ</v>
          </cell>
          <cell r="I129" t="str">
            <v>G10333600</v>
          </cell>
          <cell r="J129" t="str">
            <v>G10333600</v>
          </cell>
          <cell r="K129" t="str">
            <v>Altri auto</v>
          </cell>
          <cell r="L129">
            <v>2</v>
          </cell>
          <cell r="M129">
            <v>2</v>
          </cell>
          <cell r="N129">
            <v>9</v>
          </cell>
        </row>
        <row r="130">
          <cell r="A130" t="str">
            <v>G10333800</v>
          </cell>
          <cell r="B130" t="str">
            <v>10333800</v>
          </cell>
          <cell r="C130" t="str">
            <v>FORMULA LL PLUS 10W40   48 KG</v>
          </cell>
          <cell r="D130">
            <v>48</v>
          </cell>
          <cell r="E130">
            <v>1</v>
          </cell>
          <cell r="F130">
            <v>159.6</v>
          </cell>
          <cell r="G130" t="str">
            <v>EUR</v>
          </cell>
          <cell r="H130" t="str">
            <v>PZ</v>
          </cell>
          <cell r="I130" t="str">
            <v>G10333800</v>
          </cell>
          <cell r="J130" t="str">
            <v>G10333800</v>
          </cell>
          <cell r="K130" t="str">
            <v>Altri auto</v>
          </cell>
          <cell r="L130">
            <v>2</v>
          </cell>
          <cell r="M130">
            <v>2</v>
          </cell>
          <cell r="N130">
            <v>9</v>
          </cell>
        </row>
        <row r="131">
          <cell r="A131" t="str">
            <v>G1033550X</v>
          </cell>
          <cell r="B131" t="str">
            <v xml:space="preserve">1033550X          </v>
          </cell>
          <cell r="C131" t="str">
            <v>FORMULA LL PLUS 10W-40  5LTS.</v>
          </cell>
          <cell r="D131">
            <v>4.5</v>
          </cell>
          <cell r="E131">
            <v>4</v>
          </cell>
          <cell r="F131">
            <v>15.1</v>
          </cell>
          <cell r="G131" t="str">
            <v>EUR</v>
          </cell>
          <cell r="H131" t="str">
            <v>PZ</v>
          </cell>
          <cell r="I131" t="str">
            <v xml:space="preserve">G1033550X          </v>
          </cell>
          <cell r="J131" t="str">
            <v xml:space="preserve">G1033550X          </v>
          </cell>
          <cell r="K131" t="str">
            <v>Altri auto</v>
          </cell>
          <cell r="L131">
            <v>2</v>
          </cell>
          <cell r="M131">
            <v>2</v>
          </cell>
          <cell r="N131">
            <v>9</v>
          </cell>
        </row>
        <row r="132">
          <cell r="A132" t="str">
            <v>G1033630H</v>
          </cell>
          <cell r="B132" t="str">
            <v xml:space="preserve">1033630H          </v>
          </cell>
          <cell r="C132" t="str">
            <v>FORMULA LL PLUS 10W-40  4LTS.</v>
          </cell>
          <cell r="D132">
            <v>3.6</v>
          </cell>
          <cell r="E132">
            <v>6</v>
          </cell>
          <cell r="F132">
            <v>12.3</v>
          </cell>
          <cell r="G132" t="str">
            <v>EUR</v>
          </cell>
          <cell r="H132" t="str">
            <v>PZ</v>
          </cell>
          <cell r="I132" t="str">
            <v xml:space="preserve">G1033630H          </v>
          </cell>
          <cell r="J132" t="str">
            <v xml:space="preserve">G1033630H          </v>
          </cell>
          <cell r="K132" t="str">
            <v>Altri auto</v>
          </cell>
          <cell r="L132">
            <v>2</v>
          </cell>
          <cell r="M132">
            <v>2</v>
          </cell>
          <cell r="N132">
            <v>9</v>
          </cell>
        </row>
        <row r="133">
          <cell r="A133" t="str">
            <v>G1033700E</v>
          </cell>
          <cell r="B133" t="str">
            <v xml:space="preserve">1033700E          </v>
          </cell>
          <cell r="C133" t="str">
            <v>FORMULA LL PLUS 10W-40  1LTS.</v>
          </cell>
          <cell r="D133">
            <v>0.9</v>
          </cell>
          <cell r="E133">
            <v>24</v>
          </cell>
          <cell r="F133">
            <v>3.3</v>
          </cell>
          <cell r="G133" t="str">
            <v>EUR</v>
          </cell>
          <cell r="H133" t="str">
            <v>PZ</v>
          </cell>
          <cell r="I133" t="str">
            <v xml:space="preserve">G1033700E          </v>
          </cell>
          <cell r="J133" t="str">
            <v xml:space="preserve">G1033700E          </v>
          </cell>
          <cell r="K133" t="str">
            <v>Altri auto</v>
          </cell>
          <cell r="L133">
            <v>2</v>
          </cell>
          <cell r="M133">
            <v>2</v>
          </cell>
          <cell r="N133">
            <v>9</v>
          </cell>
        </row>
        <row r="134">
          <cell r="A134" t="str">
            <v>G1033970S</v>
          </cell>
          <cell r="B134" t="str">
            <v xml:space="preserve">1033970S          </v>
          </cell>
          <cell r="C134" t="str">
            <v>FORMULA LL PLUS 10W-40  2LTS.</v>
          </cell>
          <cell r="D134">
            <v>1.8</v>
          </cell>
          <cell r="E134">
            <v>12</v>
          </cell>
          <cell r="F134">
            <v>6.6</v>
          </cell>
          <cell r="G134" t="str">
            <v>EUR</v>
          </cell>
          <cell r="H134" t="str">
            <v>PZ</v>
          </cell>
          <cell r="I134" t="str">
            <v xml:space="preserve">G1033970S          </v>
          </cell>
          <cell r="J134" t="str">
            <v xml:space="preserve">G1033970S          </v>
          </cell>
          <cell r="K134" t="str">
            <v>Altri auto</v>
          </cell>
          <cell r="L134">
            <v>2</v>
          </cell>
          <cell r="M134">
            <v>2</v>
          </cell>
          <cell r="N134">
            <v>9</v>
          </cell>
        </row>
        <row r="135">
          <cell r="A135" t="str">
            <v>G10351300</v>
          </cell>
          <cell r="B135" t="str">
            <v>10351300</v>
          </cell>
          <cell r="C135" t="str">
            <v>FORMULA B4 (EXP.)       185KG</v>
          </cell>
          <cell r="D135">
            <v>185</v>
          </cell>
          <cell r="E135">
            <v>1</v>
          </cell>
          <cell r="F135">
            <v>872.9</v>
          </cell>
          <cell r="G135" t="str">
            <v>EUR</v>
          </cell>
          <cell r="H135" t="str">
            <v>PZ</v>
          </cell>
          <cell r="I135" t="str">
            <v>G10351300</v>
          </cell>
          <cell r="J135" t="str">
            <v>G10351300</v>
          </cell>
          <cell r="K135" t="str">
            <v>Lubr. Specializzata</v>
          </cell>
          <cell r="L135">
            <v>50</v>
          </cell>
          <cell r="M135">
            <v>3</v>
          </cell>
          <cell r="N135">
            <v>9</v>
          </cell>
        </row>
        <row r="136">
          <cell r="A136" t="str">
            <v>G10365410</v>
          </cell>
          <cell r="B136" t="str">
            <v>10365410</v>
          </cell>
          <cell r="C136" t="str">
            <v>TEC  2T                18 KGS</v>
          </cell>
          <cell r="D136">
            <v>18</v>
          </cell>
          <cell r="E136">
            <v>1</v>
          </cell>
          <cell r="F136">
            <v>119.7</v>
          </cell>
          <cell r="G136" t="str">
            <v>EUR</v>
          </cell>
          <cell r="H136" t="str">
            <v>PZ</v>
          </cell>
          <cell r="I136" t="str">
            <v>G10365410</v>
          </cell>
          <cell r="J136" t="str">
            <v>G10365410</v>
          </cell>
          <cell r="K136" t="str">
            <v>Linea Moto</v>
          </cell>
          <cell r="L136">
            <v>28</v>
          </cell>
          <cell r="M136">
            <v>3.5</v>
          </cell>
          <cell r="N136">
            <v>9</v>
          </cell>
        </row>
        <row r="137">
          <cell r="A137" t="str">
            <v>G1036701E</v>
          </cell>
          <cell r="B137" t="str">
            <v xml:space="preserve">1036701E          </v>
          </cell>
          <cell r="C137" t="str">
            <v>TEC  2T                 1 LT.</v>
          </cell>
          <cell r="D137">
            <v>0.9</v>
          </cell>
          <cell r="E137">
            <v>20</v>
          </cell>
          <cell r="F137">
            <v>7.1</v>
          </cell>
          <cell r="G137" t="str">
            <v>EUR</v>
          </cell>
          <cell r="H137" t="str">
            <v>PZ</v>
          </cell>
          <cell r="I137" t="str">
            <v xml:space="preserve">G1036701E          </v>
          </cell>
          <cell r="J137" t="str">
            <v xml:space="preserve">G1036701E          </v>
          </cell>
          <cell r="K137" t="str">
            <v>Linea Moto</v>
          </cell>
          <cell r="L137">
            <v>28</v>
          </cell>
          <cell r="M137">
            <v>3.5</v>
          </cell>
          <cell r="N137">
            <v>9</v>
          </cell>
        </row>
        <row r="138">
          <cell r="A138" t="str">
            <v>G1037100L</v>
          </cell>
          <cell r="B138" t="str">
            <v xml:space="preserve">1037100L          </v>
          </cell>
          <cell r="C138" t="str">
            <v>RACING 4T SAE 20W50    CONTE.</v>
          </cell>
          <cell r="D138">
            <v>880</v>
          </cell>
          <cell r="E138">
            <v>1</v>
          </cell>
          <cell r="F138">
            <v>13563.6</v>
          </cell>
          <cell r="G138" t="str">
            <v>EUR</v>
          </cell>
          <cell r="H138" t="str">
            <v>PZ</v>
          </cell>
          <cell r="I138" t="str">
            <v xml:space="preserve">G1037100L          </v>
          </cell>
          <cell r="J138" t="str">
            <v xml:space="preserve">G1037100L          </v>
          </cell>
          <cell r="K138" t="str">
            <v>Linea Moto</v>
          </cell>
          <cell r="L138">
            <v>28</v>
          </cell>
          <cell r="M138">
            <v>3.5</v>
          </cell>
          <cell r="N138">
            <v>9</v>
          </cell>
        </row>
        <row r="139">
          <cell r="A139" t="str">
            <v>G10371300</v>
          </cell>
          <cell r="B139" t="str">
            <v>10371300</v>
          </cell>
          <cell r="C139" t="str">
            <v>RACING 4T SAE 20W50    185 KG</v>
          </cell>
          <cell r="D139">
            <v>185</v>
          </cell>
          <cell r="E139">
            <v>1</v>
          </cell>
          <cell r="F139">
            <v>2877.9</v>
          </cell>
          <cell r="G139" t="str">
            <v>EUR</v>
          </cell>
          <cell r="H139" t="str">
            <v>PZ</v>
          </cell>
          <cell r="I139" t="str">
            <v>G10371300</v>
          </cell>
          <cell r="J139" t="str">
            <v>G10371300</v>
          </cell>
          <cell r="K139" t="str">
            <v>Linea Moto</v>
          </cell>
          <cell r="L139">
            <v>28</v>
          </cell>
          <cell r="M139">
            <v>3.5</v>
          </cell>
          <cell r="N139">
            <v>9</v>
          </cell>
        </row>
        <row r="140">
          <cell r="A140" t="str">
            <v>G10372500</v>
          </cell>
          <cell r="B140" t="str">
            <v>10372500</v>
          </cell>
          <cell r="C140" t="str">
            <v>RACING 4T SAE 20W50    180 KG</v>
          </cell>
          <cell r="D140">
            <v>180</v>
          </cell>
          <cell r="E140">
            <v>1</v>
          </cell>
          <cell r="F140">
            <v>2802</v>
          </cell>
          <cell r="G140" t="str">
            <v>EUR</v>
          </cell>
          <cell r="H140" t="str">
            <v>PZ</v>
          </cell>
          <cell r="I140" t="str">
            <v>G10372500</v>
          </cell>
          <cell r="J140" t="str">
            <v>G10372500</v>
          </cell>
          <cell r="K140" t="str">
            <v>Linea Moto</v>
          </cell>
          <cell r="L140">
            <v>28</v>
          </cell>
          <cell r="M140">
            <v>3.5</v>
          </cell>
          <cell r="N140">
            <v>9</v>
          </cell>
        </row>
        <row r="141">
          <cell r="A141" t="str">
            <v>G10373800</v>
          </cell>
          <cell r="B141" t="str">
            <v>10373800</v>
          </cell>
          <cell r="C141" t="str">
            <v>RACING 4T SAE 20W50     48 KG</v>
          </cell>
          <cell r="D141">
            <v>48</v>
          </cell>
          <cell r="E141">
            <v>1</v>
          </cell>
          <cell r="F141">
            <v>761.8</v>
          </cell>
          <cell r="G141" t="str">
            <v>EUR</v>
          </cell>
          <cell r="H141" t="str">
            <v>PZ</v>
          </cell>
          <cell r="I141" t="str">
            <v>G10373800</v>
          </cell>
          <cell r="J141" t="str">
            <v>G10373800</v>
          </cell>
          <cell r="K141" t="str">
            <v>Linea Moto</v>
          </cell>
          <cell r="L141">
            <v>28</v>
          </cell>
          <cell r="M141">
            <v>3.5</v>
          </cell>
          <cell r="N141">
            <v>9</v>
          </cell>
        </row>
        <row r="142">
          <cell r="A142" t="str">
            <v>G10375300</v>
          </cell>
          <cell r="B142" t="str">
            <v>10375300</v>
          </cell>
          <cell r="C142" t="str">
            <v>RACING 4T SAE 20W50     25 LT</v>
          </cell>
          <cell r="D142">
            <v>22.5</v>
          </cell>
          <cell r="E142">
            <v>1</v>
          </cell>
          <cell r="F142">
            <v>354.5</v>
          </cell>
          <cell r="G142" t="str">
            <v>EUR</v>
          </cell>
          <cell r="H142" t="str">
            <v>PZ</v>
          </cell>
          <cell r="I142" t="str">
            <v>G10375300</v>
          </cell>
          <cell r="J142" t="str">
            <v>G10375300</v>
          </cell>
          <cell r="K142" t="str">
            <v>Linea Moto</v>
          </cell>
          <cell r="L142">
            <v>28</v>
          </cell>
          <cell r="M142">
            <v>3.5</v>
          </cell>
          <cell r="N142">
            <v>9</v>
          </cell>
        </row>
        <row r="143">
          <cell r="A143" t="str">
            <v>G10375400</v>
          </cell>
          <cell r="B143" t="str">
            <v>10375400</v>
          </cell>
          <cell r="C143" t="str">
            <v>RACING 4T SAE 20W50     18 KG</v>
          </cell>
          <cell r="D143">
            <v>18</v>
          </cell>
          <cell r="E143">
            <v>1</v>
          </cell>
          <cell r="F143">
            <v>289.7</v>
          </cell>
          <cell r="G143" t="str">
            <v>EUR</v>
          </cell>
          <cell r="H143" t="str">
            <v>PZ</v>
          </cell>
          <cell r="I143" t="str">
            <v>G10375400</v>
          </cell>
          <cell r="J143" t="str">
            <v>G10375400</v>
          </cell>
          <cell r="K143" t="str">
            <v>Linea Moto</v>
          </cell>
          <cell r="L143">
            <v>28</v>
          </cell>
          <cell r="M143">
            <v>3.5</v>
          </cell>
          <cell r="N143">
            <v>9</v>
          </cell>
        </row>
        <row r="144">
          <cell r="A144" t="str">
            <v>G1037700E</v>
          </cell>
          <cell r="B144" t="str">
            <v xml:space="preserve">1037700E          </v>
          </cell>
          <cell r="C144" t="str">
            <v>RACING 4T SAE 20W50      1 LT</v>
          </cell>
          <cell r="D144">
            <v>0.9</v>
          </cell>
          <cell r="E144">
            <v>20</v>
          </cell>
          <cell r="F144">
            <v>15.6</v>
          </cell>
          <cell r="G144" t="str">
            <v>EUR</v>
          </cell>
          <cell r="H144" t="str">
            <v>PZ</v>
          </cell>
          <cell r="I144" t="str">
            <v xml:space="preserve">G1037700E          </v>
          </cell>
          <cell r="J144" t="str">
            <v xml:space="preserve">G1037700E          </v>
          </cell>
          <cell r="K144" t="str">
            <v>Linea Moto</v>
          </cell>
          <cell r="L144">
            <v>28</v>
          </cell>
          <cell r="M144">
            <v>3.5</v>
          </cell>
          <cell r="N144">
            <v>9</v>
          </cell>
        </row>
        <row r="145">
          <cell r="A145" t="str">
            <v>G10382500</v>
          </cell>
          <cell r="B145" t="str">
            <v>10382500</v>
          </cell>
          <cell r="C145" t="str">
            <v>SUPER  4T SAE 15W50    180 KG</v>
          </cell>
          <cell r="D145">
            <v>180</v>
          </cell>
          <cell r="E145">
            <v>1</v>
          </cell>
          <cell r="F145">
            <v>925</v>
          </cell>
          <cell r="G145" t="str">
            <v>EUR</v>
          </cell>
          <cell r="H145" t="str">
            <v>PZ</v>
          </cell>
          <cell r="I145" t="str">
            <v>G10382500</v>
          </cell>
          <cell r="J145" t="str">
            <v>G10382500</v>
          </cell>
          <cell r="K145" t="str">
            <v>Linea Moto</v>
          </cell>
          <cell r="L145">
            <v>28</v>
          </cell>
          <cell r="M145">
            <v>3.5</v>
          </cell>
          <cell r="N145">
            <v>9</v>
          </cell>
        </row>
        <row r="146">
          <cell r="A146" t="str">
            <v>G10383800</v>
          </cell>
          <cell r="B146" t="str">
            <v>10383800</v>
          </cell>
          <cell r="C146" t="str">
            <v>SUPER  4T SAE 15W50     48 KG</v>
          </cell>
          <cell r="D146">
            <v>48</v>
          </cell>
          <cell r="E146">
            <v>1</v>
          </cell>
          <cell r="F146">
            <v>261.3</v>
          </cell>
          <cell r="G146" t="str">
            <v>EUR</v>
          </cell>
          <cell r="H146" t="str">
            <v>PZ</v>
          </cell>
          <cell r="I146" t="str">
            <v>G10383800</v>
          </cell>
          <cell r="J146" t="str">
            <v>G10383800</v>
          </cell>
          <cell r="K146" t="str">
            <v>Linea Moto</v>
          </cell>
          <cell r="L146">
            <v>28</v>
          </cell>
          <cell r="M146">
            <v>3.5</v>
          </cell>
          <cell r="N146">
            <v>9</v>
          </cell>
        </row>
        <row r="147">
          <cell r="A147" t="str">
            <v>G1038700E</v>
          </cell>
          <cell r="B147" t="str">
            <v xml:space="preserve">1038700E          </v>
          </cell>
          <cell r="C147" t="str">
            <v>SUPER  4T SAE 15W50      1 LT</v>
          </cell>
          <cell r="D147">
            <v>0.9</v>
          </cell>
          <cell r="E147">
            <v>20</v>
          </cell>
          <cell r="F147">
            <v>6.2</v>
          </cell>
          <cell r="G147" t="str">
            <v>EUR</v>
          </cell>
          <cell r="H147" t="str">
            <v>PZ</v>
          </cell>
          <cell r="I147" t="str">
            <v xml:space="preserve">G1038700E          </v>
          </cell>
          <cell r="J147" t="str">
            <v xml:space="preserve">G1038700E          </v>
          </cell>
          <cell r="K147" t="str">
            <v>Linea Moto</v>
          </cell>
          <cell r="L147">
            <v>28</v>
          </cell>
          <cell r="M147">
            <v>3.5</v>
          </cell>
          <cell r="N147">
            <v>9</v>
          </cell>
        </row>
        <row r="148">
          <cell r="A148" t="str">
            <v>G1039100L</v>
          </cell>
          <cell r="B148" t="str">
            <v xml:space="preserve">1039100L          </v>
          </cell>
          <cell r="C148" t="str">
            <v>7004   SAE 5W/40       CONT</v>
          </cell>
          <cell r="D148">
            <v>880</v>
          </cell>
          <cell r="E148">
            <v>1</v>
          </cell>
          <cell r="F148">
            <v>5658.2</v>
          </cell>
          <cell r="G148" t="str">
            <v>EUR</v>
          </cell>
          <cell r="H148" t="str">
            <v>PZ</v>
          </cell>
          <cell r="I148" t="str">
            <v xml:space="preserve">G1039100L          </v>
          </cell>
          <cell r="J148" t="str">
            <v xml:space="preserve">G1039100L          </v>
          </cell>
          <cell r="K148" t="str">
            <v>Lubr. Specializzata</v>
          </cell>
          <cell r="L148">
            <v>50</v>
          </cell>
          <cell r="M148">
            <v>3</v>
          </cell>
          <cell r="N148">
            <v>9</v>
          </cell>
        </row>
        <row r="149">
          <cell r="A149" t="str">
            <v>G10391300</v>
          </cell>
          <cell r="B149" t="str">
            <v>10391300</v>
          </cell>
          <cell r="C149" t="str">
            <v>7004   SAE 5W/40      185 KG.</v>
          </cell>
          <cell r="D149">
            <v>185</v>
          </cell>
          <cell r="E149">
            <v>1</v>
          </cell>
          <cell r="F149">
            <v>1212.2</v>
          </cell>
          <cell r="G149" t="str">
            <v>EUR</v>
          </cell>
          <cell r="H149" t="str">
            <v>PZ</v>
          </cell>
          <cell r="I149" t="str">
            <v>G10391300</v>
          </cell>
          <cell r="J149" t="str">
            <v>G10391300</v>
          </cell>
          <cell r="K149" t="str">
            <v>Lubr. Specializzata</v>
          </cell>
          <cell r="L149">
            <v>50</v>
          </cell>
          <cell r="M149">
            <v>3</v>
          </cell>
          <cell r="N149">
            <v>9</v>
          </cell>
        </row>
        <row r="150">
          <cell r="A150" t="str">
            <v>G10392500</v>
          </cell>
          <cell r="B150" t="str">
            <v>10392500</v>
          </cell>
          <cell r="C150" t="str">
            <v>7004   SAE 5W/40      180 KG.</v>
          </cell>
          <cell r="D150">
            <v>180</v>
          </cell>
          <cell r="E150">
            <v>1</v>
          </cell>
          <cell r="F150">
            <v>1181</v>
          </cell>
          <cell r="G150" t="str">
            <v>EUR</v>
          </cell>
          <cell r="H150" t="str">
            <v>PZ</v>
          </cell>
          <cell r="I150" t="str">
            <v>G10392500</v>
          </cell>
          <cell r="J150" t="str">
            <v>G10392500</v>
          </cell>
          <cell r="K150" t="str">
            <v>Lubr. Specializzata</v>
          </cell>
          <cell r="L150">
            <v>50</v>
          </cell>
          <cell r="M150">
            <v>3</v>
          </cell>
          <cell r="N150">
            <v>9</v>
          </cell>
        </row>
        <row r="151">
          <cell r="A151" t="str">
            <v>G10393800</v>
          </cell>
          <cell r="B151" t="str">
            <v>10393800</v>
          </cell>
          <cell r="C151" t="str">
            <v>7004   SAE 5W/40         48 K</v>
          </cell>
          <cell r="D151">
            <v>48</v>
          </cell>
          <cell r="E151">
            <v>1</v>
          </cell>
          <cell r="F151">
            <v>327.5</v>
          </cell>
          <cell r="G151" t="str">
            <v>EUR</v>
          </cell>
          <cell r="H151" t="str">
            <v>PZ</v>
          </cell>
          <cell r="I151" t="str">
            <v>G10393800</v>
          </cell>
          <cell r="J151" t="str">
            <v>G10393800</v>
          </cell>
          <cell r="K151" t="str">
            <v>Lubr. Specializzata</v>
          </cell>
          <cell r="L151">
            <v>50</v>
          </cell>
          <cell r="M151">
            <v>3</v>
          </cell>
          <cell r="N151">
            <v>9</v>
          </cell>
        </row>
        <row r="152">
          <cell r="A152" t="str">
            <v>G10395400</v>
          </cell>
          <cell r="B152" t="str">
            <v>10395400</v>
          </cell>
          <cell r="C152" t="str">
            <v>7004   SAE 5W/40         18 K</v>
          </cell>
          <cell r="D152">
            <v>18</v>
          </cell>
          <cell r="E152">
            <v>1</v>
          </cell>
          <cell r="F152">
            <v>126.2</v>
          </cell>
          <cell r="G152" t="str">
            <v>EUR</v>
          </cell>
          <cell r="H152" t="str">
            <v>PZ</v>
          </cell>
          <cell r="I152" t="str">
            <v>G10395400</v>
          </cell>
          <cell r="J152" t="str">
            <v>G10395400</v>
          </cell>
          <cell r="K152" t="str">
            <v>Lubr. Specializzata</v>
          </cell>
          <cell r="L152">
            <v>50</v>
          </cell>
          <cell r="M152">
            <v>3</v>
          </cell>
          <cell r="N152">
            <v>9</v>
          </cell>
        </row>
        <row r="153">
          <cell r="A153" t="str">
            <v>G1039550X</v>
          </cell>
          <cell r="B153" t="str">
            <v xml:space="preserve">1039550X          </v>
          </cell>
          <cell r="C153" t="str">
            <v>7004   SAE 5W/40        5 LT.</v>
          </cell>
          <cell r="D153">
            <v>4.5</v>
          </cell>
          <cell r="E153">
            <v>4</v>
          </cell>
          <cell r="F153">
            <v>30.8</v>
          </cell>
          <cell r="G153" t="str">
            <v>EUR</v>
          </cell>
          <cell r="H153" t="str">
            <v>PZ</v>
          </cell>
          <cell r="I153" t="str">
            <v xml:space="preserve">G1039550X          </v>
          </cell>
          <cell r="J153" t="str">
            <v xml:space="preserve">G1039550X          </v>
          </cell>
          <cell r="K153" t="str">
            <v>Lubr. Specializzata</v>
          </cell>
          <cell r="L153">
            <v>50</v>
          </cell>
          <cell r="M153">
            <v>3</v>
          </cell>
          <cell r="N153">
            <v>9</v>
          </cell>
        </row>
        <row r="154">
          <cell r="A154" t="str">
            <v>G1039600E</v>
          </cell>
          <cell r="B154" t="str">
            <v xml:space="preserve">1039600E          </v>
          </cell>
          <cell r="C154" t="str">
            <v>7004   SAE 5W/40       1 LT.</v>
          </cell>
          <cell r="D154">
            <v>0.9</v>
          </cell>
          <cell r="E154">
            <v>12</v>
          </cell>
          <cell r="F154">
            <v>6.6</v>
          </cell>
          <cell r="G154" t="str">
            <v>EUR</v>
          </cell>
          <cell r="H154" t="str">
            <v>PZ</v>
          </cell>
          <cell r="I154" t="str">
            <v xml:space="preserve">G1039600E          </v>
          </cell>
          <cell r="J154" t="str">
            <v xml:space="preserve">G1039600E          </v>
          </cell>
          <cell r="K154" t="str">
            <v>Lubr. Specializzata</v>
          </cell>
          <cell r="L154">
            <v>50</v>
          </cell>
          <cell r="M154">
            <v>3</v>
          </cell>
          <cell r="N154">
            <v>9</v>
          </cell>
        </row>
        <row r="155">
          <cell r="A155" t="str">
            <v>G1041100L</v>
          </cell>
          <cell r="B155" t="str">
            <v xml:space="preserve">1041100L          </v>
          </cell>
          <cell r="C155" t="str">
            <v>TECSINT SL  SAE 5W40   CONT</v>
          </cell>
          <cell r="D155">
            <v>880</v>
          </cell>
          <cell r="E155">
            <v>1</v>
          </cell>
          <cell r="F155">
            <v>5256.3</v>
          </cell>
          <cell r="G155" t="str">
            <v>EUR</v>
          </cell>
          <cell r="H155" t="str">
            <v>PZ</v>
          </cell>
          <cell r="I155" t="str">
            <v xml:space="preserve">G1041100L          </v>
          </cell>
          <cell r="J155" t="str">
            <v xml:space="preserve">G1041100L          </v>
          </cell>
          <cell r="K155" t="str">
            <v>SINT</v>
          </cell>
          <cell r="L155">
            <v>1</v>
          </cell>
          <cell r="M155">
            <v>3</v>
          </cell>
          <cell r="N155">
            <v>9</v>
          </cell>
        </row>
        <row r="156">
          <cell r="A156" t="str">
            <v>G10412500</v>
          </cell>
          <cell r="B156" t="str">
            <v>10412500</v>
          </cell>
          <cell r="C156" t="str">
            <v>TECSINT SL  SAE 5W40   180 KG</v>
          </cell>
          <cell r="D156">
            <v>180</v>
          </cell>
          <cell r="E156">
            <v>1</v>
          </cell>
          <cell r="F156">
            <v>1098.8</v>
          </cell>
          <cell r="G156" t="str">
            <v>EUR</v>
          </cell>
          <cell r="H156" t="str">
            <v>PZ</v>
          </cell>
          <cell r="I156" t="str">
            <v>G10412500</v>
          </cell>
          <cell r="J156" t="str">
            <v>G10412500</v>
          </cell>
          <cell r="K156" t="str">
            <v>SINT</v>
          </cell>
          <cell r="L156">
            <v>1</v>
          </cell>
          <cell r="M156">
            <v>3</v>
          </cell>
          <cell r="N156">
            <v>9</v>
          </cell>
        </row>
        <row r="157">
          <cell r="A157" t="str">
            <v>G10413800</v>
          </cell>
          <cell r="B157" t="str">
            <v>10413800</v>
          </cell>
          <cell r="C157" t="str">
            <v>TECSINT SL  SAE 5W40  48 KG.</v>
          </cell>
          <cell r="D157">
            <v>48</v>
          </cell>
          <cell r="E157">
            <v>1</v>
          </cell>
          <cell r="F157">
            <v>305.60000000000002</v>
          </cell>
          <cell r="G157" t="str">
            <v>EUR</v>
          </cell>
          <cell r="H157" t="str">
            <v>PZ</v>
          </cell>
          <cell r="I157" t="str">
            <v>G10413800</v>
          </cell>
          <cell r="J157" t="str">
            <v>G10413800</v>
          </cell>
          <cell r="K157" t="str">
            <v>SINT</v>
          </cell>
          <cell r="L157">
            <v>1</v>
          </cell>
          <cell r="M157">
            <v>3</v>
          </cell>
          <cell r="N157">
            <v>9</v>
          </cell>
        </row>
        <row r="158">
          <cell r="A158" t="str">
            <v>G10415430</v>
          </cell>
          <cell r="B158" t="str">
            <v>10415430</v>
          </cell>
          <cell r="C158" t="str">
            <v>TECSINT SL  SAE 5W40   18 KGS</v>
          </cell>
          <cell r="D158">
            <v>18</v>
          </cell>
          <cell r="E158">
            <v>1</v>
          </cell>
          <cell r="F158">
            <v>118</v>
          </cell>
          <cell r="G158" t="str">
            <v>EUR</v>
          </cell>
          <cell r="H158" t="str">
            <v>PZ</v>
          </cell>
          <cell r="I158" t="str">
            <v>G10415430</v>
          </cell>
          <cell r="J158" t="str">
            <v>G10415430</v>
          </cell>
          <cell r="K158" t="str">
            <v>SINT</v>
          </cell>
          <cell r="L158">
            <v>1</v>
          </cell>
          <cell r="M158">
            <v>3</v>
          </cell>
          <cell r="N158">
            <v>9</v>
          </cell>
        </row>
        <row r="159">
          <cell r="A159" t="str">
            <v>G1041630H</v>
          </cell>
          <cell r="B159" t="str">
            <v xml:space="preserve">1041630H          </v>
          </cell>
          <cell r="C159" t="str">
            <v>TECSINT SL  SAE 5W40    4 LT.</v>
          </cell>
          <cell r="D159">
            <v>3.6</v>
          </cell>
          <cell r="E159">
            <v>6</v>
          </cell>
          <cell r="F159">
            <v>23.4</v>
          </cell>
          <cell r="G159" t="str">
            <v>EUR</v>
          </cell>
          <cell r="H159" t="str">
            <v>PZ</v>
          </cell>
          <cell r="I159" t="str">
            <v xml:space="preserve">G1041630H          </v>
          </cell>
          <cell r="J159" t="str">
            <v xml:space="preserve">G1041630H          </v>
          </cell>
          <cell r="K159" t="str">
            <v>SINT</v>
          </cell>
          <cell r="L159">
            <v>1</v>
          </cell>
          <cell r="M159">
            <v>3</v>
          </cell>
          <cell r="N159">
            <v>9</v>
          </cell>
        </row>
        <row r="160">
          <cell r="A160" t="str">
            <v>G1041600E</v>
          </cell>
          <cell r="B160" t="str">
            <v xml:space="preserve">1041600E          </v>
          </cell>
          <cell r="C160" t="str">
            <v>TECSINT SL  SAE 5W40   1 LT.</v>
          </cell>
          <cell r="D160">
            <v>0.9</v>
          </cell>
          <cell r="E160">
            <v>12</v>
          </cell>
          <cell r="F160">
            <v>6.2</v>
          </cell>
          <cell r="G160" t="str">
            <v>EUR</v>
          </cell>
          <cell r="H160" t="str">
            <v>PZ</v>
          </cell>
          <cell r="I160" t="str">
            <v xml:space="preserve">G1041600E          </v>
          </cell>
          <cell r="J160" t="str">
            <v xml:space="preserve">G1041600E          </v>
          </cell>
          <cell r="K160" t="str">
            <v>SINT</v>
          </cell>
          <cell r="L160">
            <v>1</v>
          </cell>
          <cell r="M160">
            <v>3</v>
          </cell>
          <cell r="N160">
            <v>9</v>
          </cell>
        </row>
        <row r="161">
          <cell r="A161" t="str">
            <v>G10421300</v>
          </cell>
          <cell r="B161" t="str">
            <v>10421300</v>
          </cell>
          <cell r="C161" t="str">
            <v>7005   SAE 0W/30       185 KG</v>
          </cell>
          <cell r="D161">
            <v>185</v>
          </cell>
          <cell r="E161">
            <v>1</v>
          </cell>
          <cell r="F161">
            <v>1567.4</v>
          </cell>
          <cell r="G161" t="str">
            <v>EUR</v>
          </cell>
          <cell r="H161" t="str">
            <v>PZ</v>
          </cell>
          <cell r="I161" t="str">
            <v>G10421300</v>
          </cell>
          <cell r="J161" t="str">
            <v>G10421300</v>
          </cell>
          <cell r="K161" t="str">
            <v>Lubr. Specializzata</v>
          </cell>
          <cell r="L161">
            <v>50</v>
          </cell>
          <cell r="M161">
            <v>3</v>
          </cell>
          <cell r="N161">
            <v>9</v>
          </cell>
        </row>
        <row r="162">
          <cell r="A162" t="str">
            <v>G1042550X</v>
          </cell>
          <cell r="B162" t="str">
            <v xml:space="preserve">1042550X          </v>
          </cell>
          <cell r="C162" t="str">
            <v>7005   SAE 0W/30        5 LT.</v>
          </cell>
          <cell r="D162">
            <v>4.5</v>
          </cell>
          <cell r="E162">
            <v>4</v>
          </cell>
          <cell r="F162">
            <v>39.5</v>
          </cell>
          <cell r="G162" t="str">
            <v>EUR</v>
          </cell>
          <cell r="H162" t="str">
            <v>PZ</v>
          </cell>
          <cell r="I162" t="str">
            <v xml:space="preserve">G1042550X          </v>
          </cell>
          <cell r="J162" t="str">
            <v xml:space="preserve">G1042550X          </v>
          </cell>
          <cell r="K162" t="str">
            <v>Lubr. Specializzata</v>
          </cell>
          <cell r="L162">
            <v>50</v>
          </cell>
          <cell r="M162">
            <v>3</v>
          </cell>
          <cell r="N162">
            <v>9</v>
          </cell>
        </row>
        <row r="163">
          <cell r="A163" t="str">
            <v>G1042800E</v>
          </cell>
          <cell r="B163" t="str">
            <v xml:space="preserve">1042800E          </v>
          </cell>
          <cell r="C163" t="str">
            <v>7005   SAE 0W/30       1 LT.</v>
          </cell>
          <cell r="D163">
            <v>0.9</v>
          </cell>
          <cell r="E163">
            <v>12</v>
          </cell>
          <cell r="F163">
            <v>8.4</v>
          </cell>
          <cell r="G163" t="str">
            <v>EUR</v>
          </cell>
          <cell r="H163" t="str">
            <v>PZ</v>
          </cell>
          <cell r="I163" t="str">
            <v xml:space="preserve">G1042800E          </v>
          </cell>
          <cell r="J163" t="str">
            <v xml:space="preserve">G1042800E          </v>
          </cell>
          <cell r="K163" t="str">
            <v>Lubr. Specializzata</v>
          </cell>
          <cell r="L163">
            <v>50</v>
          </cell>
          <cell r="M163">
            <v>3</v>
          </cell>
          <cell r="N163">
            <v>9</v>
          </cell>
        </row>
        <row r="164">
          <cell r="A164" t="str">
            <v>G1043100L</v>
          </cell>
          <cell r="B164" t="str">
            <v xml:space="preserve">1043100L          </v>
          </cell>
          <cell r="C164" t="str">
            <v>TECSINT SX  SAE 0W40   CONT</v>
          </cell>
          <cell r="D164">
            <v>880</v>
          </cell>
          <cell r="E164">
            <v>1</v>
          </cell>
          <cell r="F164">
            <v>7637.3</v>
          </cell>
          <cell r="G164" t="str">
            <v>EUR</v>
          </cell>
          <cell r="H164" t="str">
            <v>PZ</v>
          </cell>
          <cell r="I164" t="str">
            <v xml:space="preserve">G1043100L          </v>
          </cell>
          <cell r="J164" t="str">
            <v xml:space="preserve">G1043100L          </v>
          </cell>
          <cell r="K164" t="str">
            <v>SINT</v>
          </cell>
          <cell r="L164">
            <v>1</v>
          </cell>
          <cell r="M164">
            <v>3</v>
          </cell>
          <cell r="N164">
            <v>9</v>
          </cell>
        </row>
        <row r="165">
          <cell r="A165" t="str">
            <v>G10431300</v>
          </cell>
          <cell r="B165" t="str">
            <v>10431300</v>
          </cell>
          <cell r="C165" t="str">
            <v>TECSINT SX  SAE 0W40   185 KG</v>
          </cell>
          <cell r="D165">
            <v>185</v>
          </cell>
          <cell r="E165">
            <v>1</v>
          </cell>
          <cell r="F165">
            <v>1628.2</v>
          </cell>
          <cell r="G165" t="str">
            <v>EUR</v>
          </cell>
          <cell r="H165" t="str">
            <v>PZ</v>
          </cell>
          <cell r="I165" t="str">
            <v>G10431300</v>
          </cell>
          <cell r="J165" t="str">
            <v>G10431300</v>
          </cell>
          <cell r="K165" t="str">
            <v>SINT</v>
          </cell>
          <cell r="L165">
            <v>1</v>
          </cell>
          <cell r="M165">
            <v>3</v>
          </cell>
          <cell r="N165">
            <v>9</v>
          </cell>
        </row>
        <row r="166">
          <cell r="A166" t="str">
            <v>G10432190</v>
          </cell>
          <cell r="B166" t="str">
            <v>10432190</v>
          </cell>
          <cell r="C166" t="str">
            <v>TECSINT SX  SAE 0W40(EXP)180K</v>
          </cell>
          <cell r="D166">
            <v>180</v>
          </cell>
          <cell r="E166">
            <v>1</v>
          </cell>
          <cell r="F166">
            <v>1599.1</v>
          </cell>
          <cell r="G166" t="str">
            <v>EUR</v>
          </cell>
          <cell r="H166" t="str">
            <v>PZ</v>
          </cell>
          <cell r="I166" t="str">
            <v>G10432190</v>
          </cell>
          <cell r="J166" t="str">
            <v>G10432190</v>
          </cell>
          <cell r="K166" t="str">
            <v>SINT</v>
          </cell>
          <cell r="L166">
            <v>1</v>
          </cell>
          <cell r="M166">
            <v>3</v>
          </cell>
          <cell r="N166">
            <v>9</v>
          </cell>
        </row>
        <row r="167">
          <cell r="A167" t="str">
            <v>G10433800</v>
          </cell>
          <cell r="B167" t="str">
            <v xml:space="preserve">10433800          </v>
          </cell>
          <cell r="C167" t="str">
            <v>TECSINT SX  SAE 0W40   48 KG</v>
          </cell>
          <cell r="D167">
            <v>48</v>
          </cell>
          <cell r="E167">
            <v>1</v>
          </cell>
          <cell r="F167">
            <v>435.4</v>
          </cell>
          <cell r="G167" t="str">
            <v>EUR</v>
          </cell>
          <cell r="H167" t="str">
            <v>PZ</v>
          </cell>
          <cell r="I167" t="str">
            <v xml:space="preserve">G10433800          </v>
          </cell>
          <cell r="J167" t="str">
            <v xml:space="preserve">G10433800          </v>
          </cell>
          <cell r="K167" t="str">
            <v>SINT</v>
          </cell>
          <cell r="L167">
            <v>1</v>
          </cell>
          <cell r="M167">
            <v>3</v>
          </cell>
          <cell r="N167">
            <v>9</v>
          </cell>
        </row>
        <row r="168">
          <cell r="A168" t="str">
            <v>G1043630H</v>
          </cell>
          <cell r="B168" t="str">
            <v xml:space="preserve">1043630H          </v>
          </cell>
          <cell r="C168" t="str">
            <v>TECSINT SX  SAE 0W40    4 LT.</v>
          </cell>
          <cell r="D168">
            <v>3.6</v>
          </cell>
          <cell r="E168">
            <v>6</v>
          </cell>
          <cell r="F168">
            <v>33.1</v>
          </cell>
          <cell r="G168" t="str">
            <v>EUR</v>
          </cell>
          <cell r="H168" t="str">
            <v>PZ</v>
          </cell>
          <cell r="I168" t="str">
            <v xml:space="preserve">G1043630H          </v>
          </cell>
          <cell r="J168" t="str">
            <v xml:space="preserve">G1043630H          </v>
          </cell>
          <cell r="K168" t="str">
            <v>SINT</v>
          </cell>
          <cell r="L168">
            <v>1</v>
          </cell>
          <cell r="M168">
            <v>3</v>
          </cell>
          <cell r="N168">
            <v>9</v>
          </cell>
        </row>
        <row r="169">
          <cell r="A169" t="str">
            <v>G1043800E</v>
          </cell>
          <cell r="B169" t="str">
            <v xml:space="preserve">1043800E          </v>
          </cell>
          <cell r="C169" t="str">
            <v>TECSINT SX  SAE 0W40   1 LT.</v>
          </cell>
          <cell r="D169">
            <v>0.9</v>
          </cell>
          <cell r="E169">
            <v>12</v>
          </cell>
          <cell r="F169">
            <v>8.6999999999999993</v>
          </cell>
          <cell r="G169" t="str">
            <v>EUR</v>
          </cell>
          <cell r="H169" t="str">
            <v>PZ</v>
          </cell>
          <cell r="I169" t="str">
            <v xml:space="preserve">G1043800E          </v>
          </cell>
          <cell r="J169" t="str">
            <v xml:space="preserve">G1043800E          </v>
          </cell>
          <cell r="K169" t="str">
            <v>SINT</v>
          </cell>
          <cell r="L169">
            <v>1</v>
          </cell>
          <cell r="M169">
            <v>3</v>
          </cell>
          <cell r="N169">
            <v>9</v>
          </cell>
        </row>
        <row r="170">
          <cell r="A170" t="str">
            <v>G1044100L</v>
          </cell>
          <cell r="B170" t="str">
            <v xml:space="preserve">1044100L          </v>
          </cell>
          <cell r="C170" t="str">
            <v>F.1 SUPERMOTOROIL 15W-50 CONT</v>
          </cell>
          <cell r="D170">
            <v>880</v>
          </cell>
          <cell r="E170">
            <v>1</v>
          </cell>
          <cell r="F170">
            <v>2507.1</v>
          </cell>
          <cell r="G170" t="str">
            <v>EUR</v>
          </cell>
          <cell r="H170" t="str">
            <v>PZ</v>
          </cell>
          <cell r="I170" t="str">
            <v xml:space="preserve">G1044100L          </v>
          </cell>
          <cell r="J170" t="str">
            <v xml:space="preserve">G1044100L          </v>
          </cell>
          <cell r="K170" t="str">
            <v>Altri auto</v>
          </cell>
          <cell r="L170">
            <v>2</v>
          </cell>
          <cell r="M170">
            <v>2</v>
          </cell>
          <cell r="N170">
            <v>9</v>
          </cell>
        </row>
        <row r="171">
          <cell r="A171" t="str">
            <v>G10441300</v>
          </cell>
          <cell r="B171" t="str">
            <v>10441300</v>
          </cell>
          <cell r="C171" t="str">
            <v>F.1 SUPERMOTOROIL 15W-50 185K</v>
          </cell>
          <cell r="D171">
            <v>185</v>
          </cell>
          <cell r="E171">
            <v>1</v>
          </cell>
          <cell r="F171">
            <v>542.20000000000005</v>
          </cell>
          <cell r="G171" t="str">
            <v>EUR</v>
          </cell>
          <cell r="H171" t="str">
            <v>PZ</v>
          </cell>
          <cell r="I171" t="str">
            <v>G10441300</v>
          </cell>
          <cell r="J171" t="str">
            <v>G10441300</v>
          </cell>
          <cell r="K171" t="str">
            <v>Altri auto</v>
          </cell>
          <cell r="L171">
            <v>2</v>
          </cell>
          <cell r="M171">
            <v>2</v>
          </cell>
          <cell r="N171">
            <v>9</v>
          </cell>
        </row>
        <row r="172">
          <cell r="A172" t="str">
            <v>G10443720</v>
          </cell>
          <cell r="B172" t="str">
            <v>10443720</v>
          </cell>
          <cell r="C172" t="str">
            <v>F.1 SUPERMOTOROIL 15W-50  48K</v>
          </cell>
          <cell r="D172">
            <v>48</v>
          </cell>
          <cell r="E172">
            <v>1</v>
          </cell>
          <cell r="F172">
            <v>149.30000000000001</v>
          </cell>
          <cell r="G172" t="str">
            <v>EUR</v>
          </cell>
          <cell r="H172" t="str">
            <v>PZ</v>
          </cell>
          <cell r="I172" t="str">
            <v>G10443720</v>
          </cell>
          <cell r="J172" t="str">
            <v>G10443720</v>
          </cell>
          <cell r="K172" t="str">
            <v>Altri auto</v>
          </cell>
          <cell r="L172">
            <v>2</v>
          </cell>
          <cell r="M172">
            <v>2</v>
          </cell>
          <cell r="N172">
            <v>9</v>
          </cell>
        </row>
        <row r="173">
          <cell r="A173" t="str">
            <v>G10445400</v>
          </cell>
          <cell r="B173" t="str">
            <v>10445400</v>
          </cell>
          <cell r="C173" t="str">
            <v>F.1 SUPERMOTOROIL 15W-50  18K</v>
          </cell>
          <cell r="D173">
            <v>18</v>
          </cell>
          <cell r="E173">
            <v>1</v>
          </cell>
          <cell r="F173">
            <v>58.3</v>
          </cell>
          <cell r="G173" t="str">
            <v>EUR</v>
          </cell>
          <cell r="H173" t="str">
            <v>PZ</v>
          </cell>
          <cell r="I173" t="str">
            <v>G10445400</v>
          </cell>
          <cell r="J173" t="str">
            <v>G10445400</v>
          </cell>
          <cell r="K173" t="str">
            <v>Altri auto</v>
          </cell>
          <cell r="L173">
            <v>2</v>
          </cell>
          <cell r="M173">
            <v>2</v>
          </cell>
          <cell r="N173">
            <v>9</v>
          </cell>
        </row>
        <row r="174">
          <cell r="A174" t="str">
            <v>G1044630H</v>
          </cell>
          <cell r="B174" t="str">
            <v xml:space="preserve">1044630H          </v>
          </cell>
          <cell r="C174" t="str">
            <v>F.1 SUPERMOTOROIL 15W-50  4LT</v>
          </cell>
          <cell r="D174">
            <v>3.6</v>
          </cell>
          <cell r="E174">
            <v>6</v>
          </cell>
          <cell r="F174">
            <v>11.5</v>
          </cell>
          <cell r="G174" t="str">
            <v>EUR</v>
          </cell>
          <cell r="H174" t="str">
            <v>PZ</v>
          </cell>
          <cell r="I174" t="str">
            <v xml:space="preserve">G1044630H          </v>
          </cell>
          <cell r="J174" t="str">
            <v xml:space="preserve">G1044630H          </v>
          </cell>
          <cell r="K174" t="str">
            <v>Altri auto</v>
          </cell>
          <cell r="L174">
            <v>2</v>
          </cell>
          <cell r="M174">
            <v>2</v>
          </cell>
          <cell r="N174">
            <v>9</v>
          </cell>
        </row>
        <row r="175">
          <cell r="A175" t="str">
            <v>G1044970S</v>
          </cell>
          <cell r="B175" t="str">
            <v xml:space="preserve">1044970S          </v>
          </cell>
          <cell r="C175" t="str">
            <v>F.1 SUPERMOTOROIL 15W-50 2 LT</v>
          </cell>
          <cell r="D175">
            <v>1.8</v>
          </cell>
          <cell r="E175">
            <v>12</v>
          </cell>
          <cell r="F175">
            <v>6.2</v>
          </cell>
          <cell r="G175" t="str">
            <v>EUR</v>
          </cell>
          <cell r="H175" t="str">
            <v>PZ</v>
          </cell>
          <cell r="I175" t="str">
            <v xml:space="preserve">G1044970S          </v>
          </cell>
          <cell r="J175" t="str">
            <v xml:space="preserve">G1044970S          </v>
          </cell>
          <cell r="K175" t="str">
            <v>Altri auto</v>
          </cell>
          <cell r="L175">
            <v>2</v>
          </cell>
          <cell r="M175">
            <v>2</v>
          </cell>
          <cell r="N175">
            <v>9</v>
          </cell>
        </row>
        <row r="176">
          <cell r="A176" t="str">
            <v>G1045100L</v>
          </cell>
          <cell r="B176" t="str">
            <v xml:space="preserve">1045100L          </v>
          </cell>
          <cell r="C176" t="str">
            <v>UNIVERSAL PLUS 15W40   CONT</v>
          </cell>
          <cell r="D176">
            <v>880</v>
          </cell>
          <cell r="E176">
            <v>1</v>
          </cell>
          <cell r="F176">
            <v>2487.1</v>
          </cell>
          <cell r="G176" t="str">
            <v>EUR</v>
          </cell>
          <cell r="H176" t="str">
            <v>PZ</v>
          </cell>
          <cell r="I176" t="str">
            <v xml:space="preserve">G1045100L          </v>
          </cell>
          <cell r="J176" t="str">
            <v xml:space="preserve">G1045100L          </v>
          </cell>
          <cell r="K176" t="str">
            <v>Altri auto</v>
          </cell>
          <cell r="L176">
            <v>2</v>
          </cell>
          <cell r="M176">
            <v>2</v>
          </cell>
          <cell r="N176">
            <v>9</v>
          </cell>
        </row>
        <row r="177">
          <cell r="A177" t="str">
            <v>G10451300</v>
          </cell>
          <cell r="B177" t="str">
            <v>10451300</v>
          </cell>
          <cell r="C177" t="str">
            <v>UNIVERSAL PLUS 15W40     185K</v>
          </cell>
          <cell r="D177">
            <v>185</v>
          </cell>
          <cell r="E177">
            <v>1</v>
          </cell>
          <cell r="F177">
            <v>538</v>
          </cell>
          <cell r="G177" t="str">
            <v>EUR</v>
          </cell>
          <cell r="H177" t="str">
            <v>PZ</v>
          </cell>
          <cell r="I177" t="str">
            <v>G10451300</v>
          </cell>
          <cell r="J177" t="str">
            <v>G10451300</v>
          </cell>
          <cell r="K177" t="str">
            <v>Altri auto</v>
          </cell>
          <cell r="L177">
            <v>2</v>
          </cell>
          <cell r="M177">
            <v>2</v>
          </cell>
          <cell r="N177">
            <v>9</v>
          </cell>
        </row>
        <row r="178">
          <cell r="A178" t="str">
            <v>G1045319C</v>
          </cell>
          <cell r="B178" t="str">
            <v xml:space="preserve">1045319C          </v>
          </cell>
          <cell r="C178" t="str">
            <v>UNIVERSAL PLUS(EXP)15W40 180K</v>
          </cell>
          <cell r="D178">
            <v>180</v>
          </cell>
          <cell r="E178">
            <v>1</v>
          </cell>
          <cell r="F178">
            <v>533.29999999999995</v>
          </cell>
          <cell r="G178" t="str">
            <v>EUR</v>
          </cell>
          <cell r="H178" t="str">
            <v>PZ</v>
          </cell>
          <cell r="I178" t="str">
            <v xml:space="preserve">G1045319C          </v>
          </cell>
          <cell r="J178" t="str">
            <v xml:space="preserve">G1045319C          </v>
          </cell>
          <cell r="K178" t="str">
            <v>Altri auto</v>
          </cell>
          <cell r="L178">
            <v>2</v>
          </cell>
          <cell r="M178">
            <v>2</v>
          </cell>
          <cell r="N178">
            <v>9</v>
          </cell>
        </row>
        <row r="179">
          <cell r="A179" t="str">
            <v>G10453600</v>
          </cell>
          <cell r="B179" t="str">
            <v>10453600</v>
          </cell>
          <cell r="C179" t="str">
            <v>UNIVERSAL PLUS 15W40(FRA.)25L</v>
          </cell>
          <cell r="D179">
            <v>22.5</v>
          </cell>
          <cell r="E179">
            <v>1</v>
          </cell>
          <cell r="F179">
            <v>68</v>
          </cell>
          <cell r="G179" t="str">
            <v>EUR</v>
          </cell>
          <cell r="H179" t="str">
            <v>PZ</v>
          </cell>
          <cell r="I179" t="str">
            <v>G10453600</v>
          </cell>
          <cell r="J179" t="str">
            <v>G10453600</v>
          </cell>
          <cell r="K179" t="str">
            <v>Altri auto</v>
          </cell>
          <cell r="L179">
            <v>2</v>
          </cell>
          <cell r="M179">
            <v>2</v>
          </cell>
          <cell r="N179">
            <v>9</v>
          </cell>
        </row>
        <row r="180">
          <cell r="A180" t="str">
            <v>G10453800</v>
          </cell>
          <cell r="B180" t="str">
            <v>10453800</v>
          </cell>
          <cell r="C180" t="str">
            <v>UNIVERSAL PLUS 15W40    48 KG</v>
          </cell>
          <cell r="D180">
            <v>48</v>
          </cell>
          <cell r="E180">
            <v>1</v>
          </cell>
          <cell r="F180">
            <v>148.19999999999999</v>
          </cell>
          <cell r="G180" t="str">
            <v>EUR</v>
          </cell>
          <cell r="H180" t="str">
            <v>PZ</v>
          </cell>
          <cell r="I180" t="str">
            <v>G10453800</v>
          </cell>
          <cell r="J180" t="str">
            <v>G10453800</v>
          </cell>
          <cell r="K180" t="str">
            <v>Altri auto</v>
          </cell>
          <cell r="L180">
            <v>2</v>
          </cell>
          <cell r="M180">
            <v>2</v>
          </cell>
          <cell r="N180">
            <v>9</v>
          </cell>
        </row>
        <row r="181">
          <cell r="A181" t="str">
            <v>G1045550X</v>
          </cell>
          <cell r="B181" t="str">
            <v xml:space="preserve">1045550X          </v>
          </cell>
          <cell r="C181" t="str">
            <v>UNIVERSAL PLUS 15W40      5LT</v>
          </cell>
          <cell r="D181">
            <v>4.5</v>
          </cell>
          <cell r="E181">
            <v>4</v>
          </cell>
          <cell r="F181">
            <v>14</v>
          </cell>
          <cell r="G181" t="str">
            <v>EUR</v>
          </cell>
          <cell r="H181" t="str">
            <v>PZ</v>
          </cell>
          <cell r="I181" t="str">
            <v xml:space="preserve">G1045550X          </v>
          </cell>
          <cell r="J181" t="str">
            <v xml:space="preserve">G1045550X          </v>
          </cell>
          <cell r="K181" t="str">
            <v>Altri auto</v>
          </cell>
          <cell r="L181">
            <v>2</v>
          </cell>
          <cell r="M181">
            <v>2</v>
          </cell>
          <cell r="N181">
            <v>9</v>
          </cell>
        </row>
        <row r="182">
          <cell r="A182" t="str">
            <v>G1045970S</v>
          </cell>
          <cell r="B182" t="str">
            <v xml:space="preserve">1045970S          </v>
          </cell>
          <cell r="C182" t="str">
            <v>UNIVERSAL PLUS 15W40      2LT</v>
          </cell>
          <cell r="D182">
            <v>1.8</v>
          </cell>
          <cell r="E182">
            <v>12</v>
          </cell>
          <cell r="F182">
            <v>6.2</v>
          </cell>
          <cell r="G182" t="str">
            <v>EUR</v>
          </cell>
          <cell r="H182" t="str">
            <v>PZ</v>
          </cell>
          <cell r="I182" t="str">
            <v xml:space="preserve">G1045970S          </v>
          </cell>
          <cell r="J182" t="str">
            <v xml:space="preserve">G1045970S          </v>
          </cell>
          <cell r="K182" t="str">
            <v>Altri auto</v>
          </cell>
          <cell r="L182">
            <v>2</v>
          </cell>
          <cell r="M182">
            <v>2</v>
          </cell>
          <cell r="N182">
            <v>9</v>
          </cell>
        </row>
        <row r="183">
          <cell r="A183" t="str">
            <v>G1050100L</v>
          </cell>
          <cell r="B183" t="str">
            <v xml:space="preserve">1050100L          </v>
          </cell>
          <cell r="C183" t="str">
            <v>UNIV.MOTOROIL SAE 15W40 CONT</v>
          </cell>
          <cell r="D183">
            <v>880</v>
          </cell>
          <cell r="E183">
            <v>1</v>
          </cell>
          <cell r="F183">
            <v>2334.9</v>
          </cell>
          <cell r="G183" t="str">
            <v>EUR</v>
          </cell>
          <cell r="H183" t="str">
            <v>PZ</v>
          </cell>
          <cell r="I183" t="str">
            <v xml:space="preserve">G1050100L          </v>
          </cell>
          <cell r="J183" t="str">
            <v xml:space="preserve">G1050100L          </v>
          </cell>
          <cell r="K183" t="str">
            <v>Altri auto</v>
          </cell>
          <cell r="L183">
            <v>2</v>
          </cell>
          <cell r="M183">
            <v>2</v>
          </cell>
          <cell r="N183">
            <v>9</v>
          </cell>
        </row>
        <row r="184">
          <cell r="A184" t="str">
            <v>G10502191</v>
          </cell>
          <cell r="B184" t="str">
            <v>10502191</v>
          </cell>
          <cell r="C184" t="str">
            <v>UNIV.MOTOROIL 15W40(EXP.C.)180 kgs.</v>
          </cell>
          <cell r="D184">
            <v>185</v>
          </cell>
          <cell r="E184">
            <v>1</v>
          </cell>
          <cell r="F184">
            <v>514.79999999999995</v>
          </cell>
          <cell r="G184" t="str">
            <v>EUR</v>
          </cell>
          <cell r="H184" t="str">
            <v>PZ</v>
          </cell>
          <cell r="I184" t="str">
            <v>G10502191</v>
          </cell>
          <cell r="J184" t="str">
            <v>G10502191</v>
          </cell>
          <cell r="K184" t="str">
            <v>Altri auto</v>
          </cell>
          <cell r="L184">
            <v>2</v>
          </cell>
          <cell r="M184">
            <v>2</v>
          </cell>
          <cell r="N184">
            <v>9</v>
          </cell>
        </row>
        <row r="185">
          <cell r="A185" t="str">
            <v>G1050219C</v>
          </cell>
          <cell r="B185" t="str">
            <v xml:space="preserve">1050219C          </v>
          </cell>
          <cell r="C185" t="str">
            <v>UNIVER.MOTOROIL 15W40(EXP)180</v>
          </cell>
          <cell r="D185">
            <v>180</v>
          </cell>
          <cell r="E185">
            <v>1</v>
          </cell>
          <cell r="F185">
            <v>502.2</v>
          </cell>
          <cell r="G185" t="str">
            <v>EUR</v>
          </cell>
          <cell r="H185" t="str">
            <v>PZ</v>
          </cell>
          <cell r="I185" t="str">
            <v xml:space="preserve">G1050219C          </v>
          </cell>
          <cell r="J185" t="str">
            <v xml:space="preserve">G1050219C          </v>
          </cell>
          <cell r="K185" t="str">
            <v>Altri auto</v>
          </cell>
          <cell r="L185">
            <v>2</v>
          </cell>
          <cell r="M185">
            <v>2</v>
          </cell>
          <cell r="N185">
            <v>9</v>
          </cell>
        </row>
        <row r="186">
          <cell r="A186" t="str">
            <v>G10502500</v>
          </cell>
          <cell r="B186" t="str">
            <v>10502500</v>
          </cell>
          <cell r="C186" t="str">
            <v>UNIV.MOTOROIL SAE 15W40  180</v>
          </cell>
          <cell r="D186">
            <v>180</v>
          </cell>
          <cell r="E186">
            <v>1</v>
          </cell>
          <cell r="F186">
            <v>493.4</v>
          </cell>
          <cell r="G186" t="str">
            <v>EUR</v>
          </cell>
          <cell r="H186" t="str">
            <v>PZ</v>
          </cell>
          <cell r="I186" t="str">
            <v>G10502500</v>
          </cell>
          <cell r="J186" t="str">
            <v>G10502500</v>
          </cell>
          <cell r="K186" t="str">
            <v>Altri auto</v>
          </cell>
          <cell r="L186">
            <v>2</v>
          </cell>
          <cell r="M186">
            <v>2</v>
          </cell>
          <cell r="N186">
            <v>9</v>
          </cell>
        </row>
        <row r="187">
          <cell r="A187" t="str">
            <v>G10503600</v>
          </cell>
          <cell r="B187" t="str">
            <v>10503600</v>
          </cell>
          <cell r="C187" t="str">
            <v>UNIV.MOTOROIL SAE 15W40  25 L</v>
          </cell>
          <cell r="D187">
            <v>22.5</v>
          </cell>
          <cell r="E187">
            <v>1</v>
          </cell>
          <cell r="F187">
            <v>64.099999999999994</v>
          </cell>
          <cell r="G187" t="str">
            <v>EUR</v>
          </cell>
          <cell r="H187" t="str">
            <v>PZ</v>
          </cell>
          <cell r="I187" t="str">
            <v>G10503600</v>
          </cell>
          <cell r="J187" t="str">
            <v>G10503600</v>
          </cell>
          <cell r="K187" t="str">
            <v>Altri auto</v>
          </cell>
          <cell r="L187">
            <v>2</v>
          </cell>
          <cell r="M187">
            <v>2</v>
          </cell>
          <cell r="N187">
            <v>9</v>
          </cell>
        </row>
        <row r="188">
          <cell r="A188" t="str">
            <v>G10503800</v>
          </cell>
          <cell r="B188" t="str">
            <v>10503800</v>
          </cell>
          <cell r="C188" t="str">
            <v>UNIV.MOTOROIL SAE 15W40  48 K</v>
          </cell>
          <cell r="D188">
            <v>48</v>
          </cell>
          <cell r="E188">
            <v>1</v>
          </cell>
          <cell r="F188">
            <v>139.9</v>
          </cell>
          <cell r="G188" t="str">
            <v>EUR</v>
          </cell>
          <cell r="H188" t="str">
            <v>PZ</v>
          </cell>
          <cell r="I188" t="str">
            <v>G10503800</v>
          </cell>
          <cell r="J188" t="str">
            <v>G10503800</v>
          </cell>
          <cell r="K188" t="str">
            <v>Altri auto</v>
          </cell>
          <cell r="L188">
            <v>2</v>
          </cell>
          <cell r="M188">
            <v>2</v>
          </cell>
          <cell r="N188">
            <v>9</v>
          </cell>
        </row>
        <row r="189">
          <cell r="A189" t="str">
            <v>G10505400</v>
          </cell>
          <cell r="B189" t="str">
            <v>10505400</v>
          </cell>
          <cell r="C189" t="str">
            <v>UNIV.MOTOROIL SAE 15W40  18 K</v>
          </cell>
          <cell r="D189">
            <v>18</v>
          </cell>
          <cell r="E189">
            <v>1</v>
          </cell>
          <cell r="F189">
            <v>54.8</v>
          </cell>
          <cell r="G189" t="str">
            <v>EUR</v>
          </cell>
          <cell r="H189" t="str">
            <v>PZ</v>
          </cell>
          <cell r="I189" t="str">
            <v>G10505400</v>
          </cell>
          <cell r="J189" t="str">
            <v>G10505400</v>
          </cell>
          <cell r="K189" t="str">
            <v>Altri auto</v>
          </cell>
          <cell r="L189">
            <v>2</v>
          </cell>
          <cell r="M189">
            <v>2</v>
          </cell>
          <cell r="N189">
            <v>9</v>
          </cell>
        </row>
        <row r="190">
          <cell r="A190" t="str">
            <v>G1052100L</v>
          </cell>
          <cell r="B190" t="str">
            <v xml:space="preserve">1052100L          </v>
          </cell>
          <cell r="C190" t="str">
            <v>SUPERDIESEL MULTIGRA.15W40 CO</v>
          </cell>
          <cell r="D190">
            <v>880</v>
          </cell>
          <cell r="E190">
            <v>1</v>
          </cell>
          <cell r="F190">
            <v>2334.9</v>
          </cell>
          <cell r="G190" t="str">
            <v>EUR</v>
          </cell>
          <cell r="H190" t="str">
            <v>PZ</v>
          </cell>
          <cell r="I190" t="str">
            <v xml:space="preserve">G1052100L          </v>
          </cell>
          <cell r="J190" t="str">
            <v xml:space="preserve">G1052100L          </v>
          </cell>
          <cell r="K190" t="str">
            <v>S.DIESEL, SIGMA TURB</v>
          </cell>
          <cell r="L190">
            <v>3</v>
          </cell>
          <cell r="M190">
            <v>2</v>
          </cell>
          <cell r="N190">
            <v>9</v>
          </cell>
        </row>
        <row r="191">
          <cell r="A191" t="str">
            <v>G10521300</v>
          </cell>
          <cell r="B191" t="str">
            <v>10521300</v>
          </cell>
          <cell r="C191" t="str">
            <v>SUPERDIESEL MULTIGR.15W-40 185</v>
          </cell>
          <cell r="D191">
            <v>185</v>
          </cell>
          <cell r="E191">
            <v>1</v>
          </cell>
          <cell r="F191">
            <v>506</v>
          </cell>
          <cell r="G191" t="str">
            <v>EUR</v>
          </cell>
          <cell r="H191" t="str">
            <v>PZ</v>
          </cell>
          <cell r="I191" t="str">
            <v>G10521300</v>
          </cell>
          <cell r="J191" t="str">
            <v>G10521300</v>
          </cell>
          <cell r="K191" t="str">
            <v>S.DIESEL, SIGMA TURB</v>
          </cell>
          <cell r="L191">
            <v>3</v>
          </cell>
          <cell r="M191">
            <v>2</v>
          </cell>
          <cell r="N191">
            <v>9</v>
          </cell>
        </row>
        <row r="192">
          <cell r="A192" t="str">
            <v>G10522520</v>
          </cell>
          <cell r="B192" t="str">
            <v>10522520</v>
          </cell>
          <cell r="C192" t="str">
            <v>SUPERDIESEL MULTIGR.15W-40 180 KG</v>
          </cell>
          <cell r="D192">
            <v>180</v>
          </cell>
          <cell r="E192">
            <v>1</v>
          </cell>
          <cell r="F192">
            <v>493.4</v>
          </cell>
          <cell r="G192" t="str">
            <v>EUR</v>
          </cell>
          <cell r="H192" t="str">
            <v>PZ</v>
          </cell>
          <cell r="I192" t="str">
            <v>G10522520</v>
          </cell>
          <cell r="J192" t="str">
            <v>G10522520</v>
          </cell>
          <cell r="K192" t="str">
            <v>S.DIESEL, SIGMA TURB</v>
          </cell>
          <cell r="L192">
            <v>3</v>
          </cell>
          <cell r="M192">
            <v>2</v>
          </cell>
          <cell r="N192">
            <v>9</v>
          </cell>
        </row>
        <row r="193">
          <cell r="A193" t="str">
            <v>G1052252R</v>
          </cell>
          <cell r="B193" t="str">
            <v xml:space="preserve">1052252R          </v>
          </cell>
          <cell r="C193" t="str">
            <v>SUPERDIESEL MUL.15W40(EXP)180</v>
          </cell>
          <cell r="D193">
            <v>180</v>
          </cell>
          <cell r="E193">
            <v>1</v>
          </cell>
          <cell r="F193">
            <v>480.8</v>
          </cell>
          <cell r="G193" t="str">
            <v>EUR</v>
          </cell>
          <cell r="H193" t="str">
            <v>PZ</v>
          </cell>
          <cell r="I193" t="str">
            <v xml:space="preserve">G1052252R          </v>
          </cell>
          <cell r="J193" t="str">
            <v xml:space="preserve">G1052252R          </v>
          </cell>
          <cell r="K193" t="str">
            <v>S.DIESEL, SIGMA TURB</v>
          </cell>
          <cell r="L193">
            <v>3</v>
          </cell>
          <cell r="M193">
            <v>2</v>
          </cell>
          <cell r="N193">
            <v>9</v>
          </cell>
        </row>
        <row r="194">
          <cell r="A194" t="str">
            <v>G10523720</v>
          </cell>
          <cell r="B194" t="str">
            <v>10523720</v>
          </cell>
          <cell r="C194" t="str">
            <v>SUPERDIESEL MULTIGRA.15W-40 48 kg</v>
          </cell>
          <cell r="D194">
            <v>48</v>
          </cell>
          <cell r="E194">
            <v>1</v>
          </cell>
          <cell r="F194">
            <v>139.9</v>
          </cell>
          <cell r="G194" t="str">
            <v>EUR</v>
          </cell>
          <cell r="H194" t="str">
            <v>PZ</v>
          </cell>
          <cell r="I194" t="str">
            <v>G10523720</v>
          </cell>
          <cell r="J194" t="str">
            <v>G10523720</v>
          </cell>
          <cell r="K194" t="str">
            <v>S.DIESEL, SIGMA TURB</v>
          </cell>
          <cell r="L194">
            <v>3</v>
          </cell>
          <cell r="M194">
            <v>2</v>
          </cell>
          <cell r="N194">
            <v>9</v>
          </cell>
        </row>
        <row r="195">
          <cell r="A195" t="str">
            <v>G10525420</v>
          </cell>
          <cell r="B195" t="str">
            <v>10525420</v>
          </cell>
          <cell r="C195" t="str">
            <v>SUPERDIESEL MULTIGRADE (SAE 15W-40) 18 KG</v>
          </cell>
          <cell r="D195">
            <v>18</v>
          </cell>
          <cell r="E195">
            <v>1</v>
          </cell>
          <cell r="F195">
            <v>54.8</v>
          </cell>
          <cell r="G195" t="str">
            <v>EUR</v>
          </cell>
          <cell r="H195" t="str">
            <v>PZ</v>
          </cell>
          <cell r="I195" t="str">
            <v>G10525420</v>
          </cell>
          <cell r="J195" t="str">
            <v>G10525420</v>
          </cell>
          <cell r="K195" t="str">
            <v>S.DIESEL, SIGMA TURB</v>
          </cell>
          <cell r="L195">
            <v>3</v>
          </cell>
          <cell r="M195">
            <v>2</v>
          </cell>
          <cell r="N195">
            <v>9</v>
          </cell>
        </row>
        <row r="196">
          <cell r="A196" t="str">
            <v>G1052552X</v>
          </cell>
          <cell r="B196" t="str">
            <v>1052552X</v>
          </cell>
          <cell r="C196" t="str">
            <v>SUPERDIESEL MULTIGRADE (SAE 15W-40) 5 L</v>
          </cell>
          <cell r="D196">
            <v>4.5</v>
          </cell>
          <cell r="E196">
            <v>4</v>
          </cell>
          <cell r="F196">
            <v>13.2</v>
          </cell>
          <cell r="G196" t="str">
            <v>EUR</v>
          </cell>
          <cell r="H196" t="str">
            <v>PZ</v>
          </cell>
          <cell r="I196" t="str">
            <v>G1052552X</v>
          </cell>
          <cell r="J196" t="str">
            <v>G1052552X</v>
          </cell>
          <cell r="K196" t="str">
            <v>S.DIESEL, SIGMA TURB</v>
          </cell>
          <cell r="L196">
            <v>3</v>
          </cell>
          <cell r="M196">
            <v>2</v>
          </cell>
          <cell r="N196">
            <v>9</v>
          </cell>
        </row>
        <row r="197">
          <cell r="A197" t="str">
            <v>G1052630H</v>
          </cell>
          <cell r="B197" t="str">
            <v>1052630H</v>
          </cell>
          <cell r="C197" t="str">
            <v>SUPERDIESEL MULTIGRADE (SAE 15W-40) 4 L</v>
          </cell>
          <cell r="D197">
            <v>3.6</v>
          </cell>
          <cell r="E197">
            <v>6</v>
          </cell>
          <cell r="F197">
            <v>10.8</v>
          </cell>
          <cell r="G197" t="str">
            <v>EUR</v>
          </cell>
          <cell r="H197" t="str">
            <v>PZ</v>
          </cell>
          <cell r="I197" t="str">
            <v>G1052630H</v>
          </cell>
          <cell r="J197" t="str">
            <v>G1052630H</v>
          </cell>
          <cell r="K197" t="str">
            <v>S.DIESEL, SIGMA TURB</v>
          </cell>
          <cell r="L197">
            <v>3</v>
          </cell>
          <cell r="M197">
            <v>2</v>
          </cell>
          <cell r="N197">
            <v>9</v>
          </cell>
        </row>
        <row r="198">
          <cell r="A198" t="str">
            <v>G1053100L</v>
          </cell>
          <cell r="B198" t="str">
            <v xml:space="preserve">1053100L          </v>
          </cell>
          <cell r="C198" t="str">
            <v>SIGMA MULTI  15W40     CONT</v>
          </cell>
          <cell r="D198">
            <v>880</v>
          </cell>
          <cell r="E198">
            <v>1</v>
          </cell>
          <cell r="F198">
            <v>2334.9</v>
          </cell>
          <cell r="G198" t="str">
            <v>EUR</v>
          </cell>
          <cell r="H198" t="str">
            <v>PZ</v>
          </cell>
          <cell r="I198" t="str">
            <v xml:space="preserve">G1053100L          </v>
          </cell>
          <cell r="J198" t="str">
            <v xml:space="preserve">G1053100L          </v>
          </cell>
          <cell r="K198" t="str">
            <v>Altri auto</v>
          </cell>
          <cell r="L198">
            <v>2</v>
          </cell>
          <cell r="M198">
            <v>2</v>
          </cell>
          <cell r="N198">
            <v>9</v>
          </cell>
        </row>
        <row r="199">
          <cell r="A199" t="str">
            <v>G10531300</v>
          </cell>
          <cell r="B199" t="str">
            <v>10531300</v>
          </cell>
          <cell r="C199" t="str">
            <v>SIGMA MULTI    15W40    185 K</v>
          </cell>
          <cell r="D199">
            <v>185</v>
          </cell>
          <cell r="E199">
            <v>1</v>
          </cell>
          <cell r="F199">
            <v>506</v>
          </cell>
          <cell r="G199" t="str">
            <v>EUR</v>
          </cell>
          <cell r="H199" t="str">
            <v>PZ</v>
          </cell>
          <cell r="I199" t="str">
            <v>G10531300</v>
          </cell>
          <cell r="J199" t="str">
            <v>G10531300</v>
          </cell>
          <cell r="K199" t="str">
            <v>Altri auto</v>
          </cell>
          <cell r="L199">
            <v>2</v>
          </cell>
          <cell r="M199">
            <v>2</v>
          </cell>
          <cell r="N199">
            <v>9</v>
          </cell>
        </row>
        <row r="200">
          <cell r="A200" t="str">
            <v>G10532520</v>
          </cell>
          <cell r="B200" t="str">
            <v>10532520</v>
          </cell>
          <cell r="C200" t="str">
            <v>SIGMA MULTI    15W40    180 K</v>
          </cell>
          <cell r="D200">
            <v>180</v>
          </cell>
          <cell r="E200">
            <v>1</v>
          </cell>
          <cell r="F200">
            <v>493.4</v>
          </cell>
          <cell r="G200" t="str">
            <v>EUR</v>
          </cell>
          <cell r="H200" t="str">
            <v>PZ</v>
          </cell>
          <cell r="I200" t="str">
            <v>G10532520</v>
          </cell>
          <cell r="J200" t="str">
            <v>G10532520</v>
          </cell>
          <cell r="K200" t="str">
            <v>Altri auto</v>
          </cell>
          <cell r="L200">
            <v>2</v>
          </cell>
          <cell r="M200">
            <v>2</v>
          </cell>
          <cell r="N200">
            <v>9</v>
          </cell>
        </row>
        <row r="201">
          <cell r="A201" t="str">
            <v>G1053252R</v>
          </cell>
          <cell r="B201" t="str">
            <v xml:space="preserve">1053252R          </v>
          </cell>
          <cell r="C201" t="str">
            <v>SIGMA MULTI 15W40 (EXP) 180 K</v>
          </cell>
          <cell r="D201">
            <v>180</v>
          </cell>
          <cell r="E201">
            <v>1</v>
          </cell>
          <cell r="F201">
            <v>480.8</v>
          </cell>
          <cell r="G201" t="str">
            <v>EUR</v>
          </cell>
          <cell r="H201" t="str">
            <v>PZ</v>
          </cell>
          <cell r="I201" t="str">
            <v xml:space="preserve">G1053252R          </v>
          </cell>
          <cell r="J201" t="str">
            <v xml:space="preserve">G1053252R          </v>
          </cell>
          <cell r="K201" t="str">
            <v>Altri auto</v>
          </cell>
          <cell r="L201">
            <v>2</v>
          </cell>
          <cell r="M201">
            <v>2</v>
          </cell>
          <cell r="N201">
            <v>9</v>
          </cell>
        </row>
        <row r="202">
          <cell r="A202" t="str">
            <v>G10533800</v>
          </cell>
          <cell r="B202" t="str">
            <v>10533800</v>
          </cell>
          <cell r="C202" t="str">
            <v>SIGMA MULTI    15W40     48 K</v>
          </cell>
          <cell r="D202">
            <v>48</v>
          </cell>
          <cell r="E202">
            <v>1</v>
          </cell>
          <cell r="F202">
            <v>139.9</v>
          </cell>
          <cell r="G202" t="str">
            <v>EUR</v>
          </cell>
          <cell r="H202" t="str">
            <v>PZ</v>
          </cell>
          <cell r="I202" t="str">
            <v>G10533800</v>
          </cell>
          <cell r="J202" t="str">
            <v>G10533800</v>
          </cell>
          <cell r="K202" t="str">
            <v>Altri auto</v>
          </cell>
          <cell r="L202">
            <v>2</v>
          </cell>
          <cell r="M202">
            <v>2</v>
          </cell>
          <cell r="N202">
            <v>9</v>
          </cell>
        </row>
        <row r="203">
          <cell r="A203" t="str">
            <v>G10538400</v>
          </cell>
          <cell r="B203" t="str">
            <v>10538400</v>
          </cell>
          <cell r="C203" t="str">
            <v>SIGMA MULTI 15W40      25 LTS</v>
          </cell>
          <cell r="D203">
            <v>22.5</v>
          </cell>
          <cell r="E203">
            <v>1</v>
          </cell>
          <cell r="F203">
            <v>64.099999999999994</v>
          </cell>
          <cell r="G203" t="str">
            <v>EUR</v>
          </cell>
          <cell r="H203" t="str">
            <v>PZ</v>
          </cell>
          <cell r="I203" t="str">
            <v>G10538400</v>
          </cell>
          <cell r="J203" t="str">
            <v>G10538400</v>
          </cell>
          <cell r="K203" t="str">
            <v>Altri auto</v>
          </cell>
          <cell r="L203">
            <v>2</v>
          </cell>
          <cell r="M203">
            <v>2</v>
          </cell>
          <cell r="N203">
            <v>9</v>
          </cell>
        </row>
        <row r="204">
          <cell r="A204" t="str">
            <v>G10541300</v>
          </cell>
          <cell r="B204" t="str">
            <v>10541300</v>
          </cell>
          <cell r="C204" t="str">
            <v>UNIV.MOTOROIL 15W50       185</v>
          </cell>
          <cell r="D204">
            <v>185</v>
          </cell>
          <cell r="E204">
            <v>1</v>
          </cell>
          <cell r="F204">
            <v>507.6</v>
          </cell>
          <cell r="G204" t="str">
            <v>EUR</v>
          </cell>
          <cell r="H204" t="str">
            <v>PZ</v>
          </cell>
          <cell r="I204" t="str">
            <v>G10541300</v>
          </cell>
          <cell r="J204" t="str">
            <v>G10541300</v>
          </cell>
          <cell r="K204" t="str">
            <v>Altri auto</v>
          </cell>
          <cell r="L204">
            <v>2</v>
          </cell>
          <cell r="M204">
            <v>2</v>
          </cell>
          <cell r="N204">
            <v>9</v>
          </cell>
        </row>
        <row r="205">
          <cell r="A205" t="str">
            <v>G10542191</v>
          </cell>
          <cell r="B205" t="str">
            <v>10542191</v>
          </cell>
          <cell r="C205" t="str">
            <v>UNIV.MOTOROIL 15W50(EXP.C)185</v>
          </cell>
          <cell r="D205">
            <v>185</v>
          </cell>
          <cell r="E205">
            <v>1</v>
          </cell>
          <cell r="F205">
            <v>516.5</v>
          </cell>
          <cell r="G205" t="str">
            <v>EUR</v>
          </cell>
          <cell r="H205" t="str">
            <v>PZ</v>
          </cell>
          <cell r="I205" t="str">
            <v>G10542191</v>
          </cell>
          <cell r="J205" t="str">
            <v>G10542191</v>
          </cell>
          <cell r="K205" t="str">
            <v>Altri auto</v>
          </cell>
          <cell r="L205">
            <v>2</v>
          </cell>
          <cell r="M205">
            <v>2</v>
          </cell>
          <cell r="N205">
            <v>9</v>
          </cell>
        </row>
        <row r="206">
          <cell r="A206" t="str">
            <v>G1054219C</v>
          </cell>
          <cell r="B206" t="str">
            <v xml:space="preserve">1054219C          </v>
          </cell>
          <cell r="C206" t="str">
            <v>UNIV.MOTOROIL 15W50 (EXP)180</v>
          </cell>
          <cell r="D206">
            <v>180</v>
          </cell>
          <cell r="E206">
            <v>1</v>
          </cell>
          <cell r="F206">
            <v>503.8</v>
          </cell>
          <cell r="G206" t="str">
            <v>EUR</v>
          </cell>
          <cell r="H206" t="str">
            <v>PZ</v>
          </cell>
          <cell r="I206" t="str">
            <v xml:space="preserve">G1054219C          </v>
          </cell>
          <cell r="J206" t="str">
            <v xml:space="preserve">G1054219C          </v>
          </cell>
          <cell r="K206" t="str">
            <v>Altri auto</v>
          </cell>
          <cell r="L206">
            <v>2</v>
          </cell>
          <cell r="M206">
            <v>2</v>
          </cell>
          <cell r="N206">
            <v>9</v>
          </cell>
        </row>
        <row r="207">
          <cell r="A207" t="str">
            <v>G10542500</v>
          </cell>
          <cell r="B207" t="str">
            <v>10542500</v>
          </cell>
          <cell r="C207" t="str">
            <v>UNIV.MOTOROIL SAE 15W50 180 K</v>
          </cell>
          <cell r="D207">
            <v>180</v>
          </cell>
          <cell r="E207">
            <v>1</v>
          </cell>
          <cell r="F207">
            <v>495</v>
          </cell>
          <cell r="G207" t="str">
            <v>EUR</v>
          </cell>
          <cell r="H207" t="str">
            <v>PZ</v>
          </cell>
          <cell r="I207" t="str">
            <v>G10542500</v>
          </cell>
          <cell r="J207" t="str">
            <v>G10542500</v>
          </cell>
          <cell r="K207" t="str">
            <v>Altri auto</v>
          </cell>
          <cell r="L207">
            <v>2</v>
          </cell>
          <cell r="M207">
            <v>2</v>
          </cell>
          <cell r="N207">
            <v>9</v>
          </cell>
        </row>
        <row r="208">
          <cell r="A208" t="str">
            <v>G10543800</v>
          </cell>
          <cell r="B208" t="str">
            <v>10543800</v>
          </cell>
          <cell r="C208" t="str">
            <v>UNIV.MOTOROIL SAE 15W50 48 K</v>
          </cell>
          <cell r="D208">
            <v>48</v>
          </cell>
          <cell r="E208">
            <v>1</v>
          </cell>
          <cell r="F208">
            <v>140.4</v>
          </cell>
          <cell r="G208" t="str">
            <v>EUR</v>
          </cell>
          <cell r="H208" t="str">
            <v>PZ</v>
          </cell>
          <cell r="I208" t="str">
            <v>G10543800</v>
          </cell>
          <cell r="J208" t="str">
            <v>G10543800</v>
          </cell>
          <cell r="K208" t="str">
            <v>Altri auto</v>
          </cell>
          <cell r="L208">
            <v>2</v>
          </cell>
          <cell r="M208">
            <v>2</v>
          </cell>
          <cell r="N208">
            <v>9</v>
          </cell>
        </row>
        <row r="209">
          <cell r="A209" t="str">
            <v>G10545400</v>
          </cell>
          <cell r="B209" t="str">
            <v>10545400</v>
          </cell>
          <cell r="C209" t="str">
            <v>UNIV.MOTOROIL SAE 15W50  18 K</v>
          </cell>
          <cell r="D209">
            <v>18</v>
          </cell>
          <cell r="E209">
            <v>1</v>
          </cell>
          <cell r="F209">
            <v>54.9</v>
          </cell>
          <cell r="G209" t="str">
            <v>EUR</v>
          </cell>
          <cell r="H209" t="str">
            <v>PZ</v>
          </cell>
          <cell r="I209" t="str">
            <v>G10545400</v>
          </cell>
          <cell r="J209" t="str">
            <v>G10545400</v>
          </cell>
          <cell r="K209" t="str">
            <v>Altri auto</v>
          </cell>
          <cell r="L209">
            <v>2</v>
          </cell>
          <cell r="M209">
            <v>2</v>
          </cell>
          <cell r="N209">
            <v>9</v>
          </cell>
        </row>
        <row r="210">
          <cell r="A210" t="str">
            <v>G10552500</v>
          </cell>
          <cell r="B210" t="str">
            <v>10552500</v>
          </cell>
          <cell r="C210" t="str">
            <v>MOTOROIL HD 20W30       180 K</v>
          </cell>
          <cell r="D210">
            <v>180</v>
          </cell>
          <cell r="E210">
            <v>1</v>
          </cell>
          <cell r="F210">
            <v>451.2</v>
          </cell>
          <cell r="G210" t="str">
            <v>EUR</v>
          </cell>
          <cell r="H210" t="str">
            <v>PZ</v>
          </cell>
          <cell r="I210" t="str">
            <v>G10552500</v>
          </cell>
          <cell r="J210" t="str">
            <v>G10552500</v>
          </cell>
          <cell r="K210" t="str">
            <v>DIESEL ALTRI</v>
          </cell>
          <cell r="L210">
            <v>5</v>
          </cell>
          <cell r="M210">
            <v>2</v>
          </cell>
          <cell r="N210">
            <v>9</v>
          </cell>
        </row>
        <row r="211">
          <cell r="A211" t="str">
            <v>G1055250R</v>
          </cell>
          <cell r="B211" t="str">
            <v xml:space="preserve">1055250R          </v>
          </cell>
          <cell r="C211" t="str">
            <v>MOTOROIL HD 20W30 (EXP) 180 K</v>
          </cell>
          <cell r="D211">
            <v>180</v>
          </cell>
          <cell r="E211">
            <v>1</v>
          </cell>
          <cell r="F211">
            <v>438.6</v>
          </cell>
          <cell r="G211" t="str">
            <v>EUR</v>
          </cell>
          <cell r="H211" t="str">
            <v>PZ</v>
          </cell>
          <cell r="I211" t="str">
            <v xml:space="preserve">G1055250R          </v>
          </cell>
          <cell r="J211" t="str">
            <v xml:space="preserve">G1055250R          </v>
          </cell>
          <cell r="K211" t="str">
            <v>DIESEL ALTRI</v>
          </cell>
          <cell r="L211">
            <v>5</v>
          </cell>
          <cell r="M211">
            <v>2</v>
          </cell>
          <cell r="N211">
            <v>9</v>
          </cell>
        </row>
        <row r="212">
          <cell r="A212" t="str">
            <v>G10561300</v>
          </cell>
          <cell r="B212" t="str">
            <v>10561300</v>
          </cell>
          <cell r="C212" t="str">
            <v>SUPER  4T SAE 20W50    185 KG</v>
          </cell>
          <cell r="D212">
            <v>185</v>
          </cell>
          <cell r="E212">
            <v>1</v>
          </cell>
          <cell r="F212">
            <v>936.3</v>
          </cell>
          <cell r="G212" t="str">
            <v>EUR</v>
          </cell>
          <cell r="H212" t="str">
            <v>PZ</v>
          </cell>
          <cell r="I212" t="str">
            <v>G10561300</v>
          </cell>
          <cell r="J212" t="str">
            <v>G10561300</v>
          </cell>
          <cell r="K212" t="str">
            <v>Linea Moto</v>
          </cell>
          <cell r="L212">
            <v>28</v>
          </cell>
          <cell r="M212">
            <v>3.5</v>
          </cell>
          <cell r="N212">
            <v>9</v>
          </cell>
        </row>
        <row r="213">
          <cell r="A213" t="str">
            <v>G10563800</v>
          </cell>
          <cell r="B213" t="str">
            <v>10563800</v>
          </cell>
          <cell r="C213" t="str">
            <v>SUPER  4T SAE 20W50     48 KG</v>
          </cell>
          <cell r="D213">
            <v>48</v>
          </cell>
          <cell r="E213">
            <v>1</v>
          </cell>
          <cell r="F213">
            <v>258.10000000000002</v>
          </cell>
          <cell r="G213" t="str">
            <v>EUR</v>
          </cell>
          <cell r="H213" t="str">
            <v>PZ</v>
          </cell>
          <cell r="I213" t="str">
            <v>G10563800</v>
          </cell>
          <cell r="J213" t="str">
            <v>G10563800</v>
          </cell>
          <cell r="K213" t="str">
            <v>Linea Moto</v>
          </cell>
          <cell r="L213">
            <v>28</v>
          </cell>
          <cell r="M213">
            <v>3.5</v>
          </cell>
          <cell r="N213">
            <v>9</v>
          </cell>
        </row>
        <row r="214">
          <cell r="A214" t="str">
            <v>G1056700E</v>
          </cell>
          <cell r="B214" t="str">
            <v xml:space="preserve">1056700E          </v>
          </cell>
          <cell r="C214" t="str">
            <v>SUPER  4T SAE 20W50      1 LT</v>
          </cell>
          <cell r="D214">
            <v>0.9</v>
          </cell>
          <cell r="E214">
            <v>20</v>
          </cell>
          <cell r="F214">
            <v>6.2</v>
          </cell>
          <cell r="G214" t="str">
            <v>EUR</v>
          </cell>
          <cell r="H214" t="str">
            <v>PZ</v>
          </cell>
          <cell r="I214" t="str">
            <v xml:space="preserve">G1056700E          </v>
          </cell>
          <cell r="J214" t="str">
            <v xml:space="preserve">G1056700E          </v>
          </cell>
          <cell r="K214" t="str">
            <v>Linea Moto</v>
          </cell>
          <cell r="L214">
            <v>28</v>
          </cell>
          <cell r="M214">
            <v>3.5</v>
          </cell>
          <cell r="N214">
            <v>9</v>
          </cell>
        </row>
        <row r="215">
          <cell r="A215" t="str">
            <v>G10571300</v>
          </cell>
          <cell r="B215" t="str">
            <v>10571300</v>
          </cell>
          <cell r="C215" t="str">
            <v>SUPERDIESEL MULTI.20W50  185</v>
          </cell>
          <cell r="D215">
            <v>185</v>
          </cell>
          <cell r="E215">
            <v>1</v>
          </cell>
          <cell r="F215">
            <v>502.6</v>
          </cell>
          <cell r="G215" t="str">
            <v>EUR</v>
          </cell>
          <cell r="H215" t="str">
            <v>PZ</v>
          </cell>
          <cell r="I215" t="str">
            <v>G10571300</v>
          </cell>
          <cell r="J215" t="str">
            <v>G10571300</v>
          </cell>
          <cell r="K215" t="str">
            <v>S.DIESEL, SIGMA TURB</v>
          </cell>
          <cell r="L215">
            <v>3</v>
          </cell>
          <cell r="M215">
            <v>2</v>
          </cell>
          <cell r="N215">
            <v>9</v>
          </cell>
        </row>
        <row r="216">
          <cell r="A216" t="str">
            <v>G10573800</v>
          </cell>
          <cell r="B216" t="str">
            <v>10573800</v>
          </cell>
          <cell r="C216" t="str">
            <v>SUPERDIESEL MULTIGR.20W-50 48</v>
          </cell>
          <cell r="D216">
            <v>48</v>
          </cell>
          <cell r="E216">
            <v>1</v>
          </cell>
          <cell r="F216">
            <v>139.1</v>
          </cell>
          <cell r="G216" t="str">
            <v>EUR</v>
          </cell>
          <cell r="H216" t="str">
            <v>PZ</v>
          </cell>
          <cell r="I216" t="str">
            <v>G10573800</v>
          </cell>
          <cell r="J216" t="str">
            <v>G10573800</v>
          </cell>
          <cell r="K216" t="str">
            <v>S.DIESEL, SIGMA TURB</v>
          </cell>
          <cell r="L216">
            <v>3</v>
          </cell>
          <cell r="M216">
            <v>2</v>
          </cell>
          <cell r="N216">
            <v>9</v>
          </cell>
        </row>
        <row r="217">
          <cell r="A217" t="str">
            <v>G10575420</v>
          </cell>
          <cell r="B217" t="str">
            <v>10575420</v>
          </cell>
          <cell r="C217" t="str">
            <v>SUPERDIESEL MULTIGR.20W-50 18</v>
          </cell>
          <cell r="D217">
            <v>18</v>
          </cell>
          <cell r="E217">
            <v>1</v>
          </cell>
          <cell r="F217">
            <v>54.4</v>
          </cell>
          <cell r="G217" t="str">
            <v>EUR</v>
          </cell>
          <cell r="H217" t="str">
            <v>PZ</v>
          </cell>
          <cell r="I217" t="str">
            <v>G10575420</v>
          </cell>
          <cell r="J217" t="str">
            <v>G10575420</v>
          </cell>
          <cell r="K217" t="str">
            <v>S.DIESEL, SIGMA TURB</v>
          </cell>
          <cell r="L217">
            <v>3</v>
          </cell>
          <cell r="M217">
            <v>2</v>
          </cell>
          <cell r="N217">
            <v>9</v>
          </cell>
        </row>
        <row r="218">
          <cell r="A218" t="str">
            <v>G1057630H</v>
          </cell>
          <cell r="B218" t="str">
            <v xml:space="preserve">1057630H          </v>
          </cell>
          <cell r="C218" t="str">
            <v>SUPERDIESEL MULTIGRA.20W-50 4</v>
          </cell>
          <cell r="D218">
            <v>3.6</v>
          </cell>
          <cell r="E218">
            <v>6</v>
          </cell>
          <cell r="F218">
            <v>10.8</v>
          </cell>
          <cell r="G218" t="str">
            <v>EUR</v>
          </cell>
          <cell r="H218" t="str">
            <v>PZ</v>
          </cell>
          <cell r="I218" t="str">
            <v xml:space="preserve">G1057630H          </v>
          </cell>
          <cell r="J218" t="str">
            <v xml:space="preserve">G1057630H          </v>
          </cell>
          <cell r="K218" t="str">
            <v>S.DIESEL, SIGMA TURB</v>
          </cell>
          <cell r="L218">
            <v>3</v>
          </cell>
          <cell r="M218">
            <v>2</v>
          </cell>
          <cell r="N218">
            <v>9</v>
          </cell>
        </row>
        <row r="219">
          <cell r="A219" t="str">
            <v>G1057700E</v>
          </cell>
          <cell r="B219" t="str">
            <v xml:space="preserve">1057700E          </v>
          </cell>
          <cell r="C219" t="str">
            <v>SUPERDIESEL MULTIGRA.20W-50 1</v>
          </cell>
          <cell r="D219">
            <v>0.9</v>
          </cell>
          <cell r="E219">
            <v>24</v>
          </cell>
          <cell r="F219">
            <v>2.9</v>
          </cell>
          <cell r="G219" t="str">
            <v>EUR</v>
          </cell>
          <cell r="H219" t="str">
            <v>PZ</v>
          </cell>
          <cell r="I219" t="str">
            <v xml:space="preserve">G1057700E          </v>
          </cell>
          <cell r="J219" t="str">
            <v xml:space="preserve">G1057700E          </v>
          </cell>
          <cell r="K219" t="str">
            <v>S.DIESEL, SIGMA TURB</v>
          </cell>
          <cell r="L219">
            <v>3</v>
          </cell>
          <cell r="M219">
            <v>2</v>
          </cell>
          <cell r="N219">
            <v>9</v>
          </cell>
        </row>
        <row r="220">
          <cell r="A220" t="str">
            <v>G10601300</v>
          </cell>
          <cell r="B220" t="str">
            <v>10601300</v>
          </cell>
          <cell r="C220" t="str">
            <v>EUROSPORT  5W/50       185 KG</v>
          </cell>
          <cell r="D220">
            <v>185</v>
          </cell>
          <cell r="E220">
            <v>1</v>
          </cell>
          <cell r="F220">
            <v>1000.8</v>
          </cell>
          <cell r="G220" t="str">
            <v>EUR</v>
          </cell>
          <cell r="H220" t="str">
            <v>PZ</v>
          </cell>
          <cell r="I220" t="str">
            <v>G10601300</v>
          </cell>
          <cell r="J220" t="str">
            <v>G10601300</v>
          </cell>
          <cell r="K220" t="str">
            <v>Altri auto</v>
          </cell>
          <cell r="L220">
            <v>2</v>
          </cell>
          <cell r="M220">
            <v>2</v>
          </cell>
          <cell r="N220">
            <v>9</v>
          </cell>
        </row>
        <row r="221">
          <cell r="A221" t="str">
            <v>G10603700</v>
          </cell>
          <cell r="B221" t="str">
            <v>10603700</v>
          </cell>
          <cell r="C221" t="str">
            <v>EUROSPORT  5W/50       48  KG</v>
          </cell>
          <cell r="D221">
            <v>48</v>
          </cell>
          <cell r="E221">
            <v>1</v>
          </cell>
          <cell r="F221">
            <v>268.3</v>
          </cell>
          <cell r="G221" t="str">
            <v>EUR</v>
          </cell>
          <cell r="H221" t="str">
            <v>PZ</v>
          </cell>
          <cell r="I221" t="str">
            <v>G10603700</v>
          </cell>
          <cell r="J221" t="str">
            <v>G10603700</v>
          </cell>
          <cell r="K221" t="str">
            <v>Altri auto</v>
          </cell>
          <cell r="L221">
            <v>2</v>
          </cell>
          <cell r="M221">
            <v>2</v>
          </cell>
          <cell r="N221">
            <v>9</v>
          </cell>
        </row>
        <row r="222">
          <cell r="A222" t="str">
            <v>G10605400</v>
          </cell>
          <cell r="B222" t="str">
            <v>10605400</v>
          </cell>
          <cell r="C222" t="str">
            <v>EUROSPORT  5W/50       18  KG</v>
          </cell>
          <cell r="D222">
            <v>18</v>
          </cell>
          <cell r="E222">
            <v>1</v>
          </cell>
          <cell r="F222">
            <v>102.9</v>
          </cell>
          <cell r="G222" t="str">
            <v>EUR</v>
          </cell>
          <cell r="H222" t="str">
            <v>PZ</v>
          </cell>
          <cell r="I222" t="str">
            <v>G10605400</v>
          </cell>
          <cell r="J222" t="str">
            <v>G10605400</v>
          </cell>
          <cell r="K222" t="str">
            <v>Altri auto</v>
          </cell>
          <cell r="L222">
            <v>2</v>
          </cell>
          <cell r="M222">
            <v>2</v>
          </cell>
          <cell r="N222">
            <v>9</v>
          </cell>
        </row>
        <row r="223">
          <cell r="A223" t="str">
            <v>G1060630H</v>
          </cell>
          <cell r="B223" t="str">
            <v xml:space="preserve">1060630H          </v>
          </cell>
          <cell r="C223" t="str">
            <v>EUROSPORT  5W/50       4 LTS.</v>
          </cell>
          <cell r="D223">
            <v>3.6</v>
          </cell>
          <cell r="E223">
            <v>6</v>
          </cell>
          <cell r="F223">
            <v>20.399999999999999</v>
          </cell>
          <cell r="G223" t="str">
            <v>EUR</v>
          </cell>
          <cell r="H223" t="str">
            <v>PZ</v>
          </cell>
          <cell r="I223" t="str">
            <v xml:space="preserve">G1060630H          </v>
          </cell>
          <cell r="J223" t="str">
            <v xml:space="preserve">G1060630H          </v>
          </cell>
          <cell r="K223" t="str">
            <v>Altri auto</v>
          </cell>
          <cell r="L223">
            <v>2</v>
          </cell>
          <cell r="M223">
            <v>2</v>
          </cell>
          <cell r="N223">
            <v>9</v>
          </cell>
        </row>
        <row r="224">
          <cell r="A224" t="str">
            <v>G1060700E</v>
          </cell>
          <cell r="B224" t="str">
            <v xml:space="preserve">1060700E          </v>
          </cell>
          <cell r="C224" t="str">
            <v>EUROSPORT  5W/50       1 LTS.</v>
          </cell>
          <cell r="D224">
            <v>0.9</v>
          </cell>
          <cell r="E224">
            <v>24</v>
          </cell>
          <cell r="F224">
            <v>5.4</v>
          </cell>
          <cell r="G224" t="str">
            <v>EUR</v>
          </cell>
          <cell r="H224" t="str">
            <v>PZ</v>
          </cell>
          <cell r="I224" t="str">
            <v xml:space="preserve">G1060700E          </v>
          </cell>
          <cell r="J224" t="str">
            <v xml:space="preserve">G1060700E          </v>
          </cell>
          <cell r="K224" t="str">
            <v>Altri auto</v>
          </cell>
          <cell r="L224">
            <v>2</v>
          </cell>
          <cell r="M224">
            <v>2</v>
          </cell>
          <cell r="N224">
            <v>9</v>
          </cell>
        </row>
        <row r="225">
          <cell r="A225" t="str">
            <v>G1061100L</v>
          </cell>
          <cell r="B225" t="str">
            <v xml:space="preserve">1061100L          </v>
          </cell>
          <cell r="C225" t="str">
            <v>7007   SAE 0W/30        CONT.</v>
          </cell>
          <cell r="D225">
            <v>880</v>
          </cell>
          <cell r="E225">
            <v>1</v>
          </cell>
          <cell r="F225">
            <v>7949.6</v>
          </cell>
          <cell r="G225" t="str">
            <v>EUR</v>
          </cell>
          <cell r="H225" t="str">
            <v>PZ</v>
          </cell>
          <cell r="I225" t="str">
            <v xml:space="preserve">G1061100L          </v>
          </cell>
          <cell r="J225" t="str">
            <v xml:space="preserve">G1061100L          </v>
          </cell>
          <cell r="K225" t="str">
            <v>Lubr. Specializzata</v>
          </cell>
          <cell r="L225">
            <v>50</v>
          </cell>
          <cell r="M225">
            <v>3</v>
          </cell>
          <cell r="N225">
            <v>9</v>
          </cell>
        </row>
        <row r="226">
          <cell r="A226" t="str">
            <v>G10611300</v>
          </cell>
          <cell r="B226" t="str">
            <v>10611300</v>
          </cell>
          <cell r="C226" t="str">
            <v>7007   SAE 0W/30       185 KG</v>
          </cell>
          <cell r="D226">
            <v>185</v>
          </cell>
          <cell r="E226">
            <v>1</v>
          </cell>
          <cell r="F226">
            <v>1693.9</v>
          </cell>
          <cell r="G226" t="str">
            <v>EUR</v>
          </cell>
          <cell r="H226" t="str">
            <v>PZ</v>
          </cell>
          <cell r="I226" t="str">
            <v>G10611300</v>
          </cell>
          <cell r="J226" t="str">
            <v>G10611300</v>
          </cell>
          <cell r="K226" t="str">
            <v>Lubr. Specializzata</v>
          </cell>
          <cell r="L226">
            <v>50</v>
          </cell>
          <cell r="M226">
            <v>3</v>
          </cell>
          <cell r="N226">
            <v>9</v>
          </cell>
        </row>
        <row r="227">
          <cell r="A227" t="str">
            <v>G10612520</v>
          </cell>
          <cell r="B227" t="str">
            <v>10612520</v>
          </cell>
          <cell r="C227" t="str">
            <v>7007   SAE 0W/30       180 KG</v>
          </cell>
          <cell r="D227">
            <v>180</v>
          </cell>
          <cell r="E227">
            <v>1</v>
          </cell>
          <cell r="F227">
            <v>1649.7</v>
          </cell>
          <cell r="G227" t="str">
            <v>EUR</v>
          </cell>
          <cell r="H227" t="str">
            <v>PZ</v>
          </cell>
          <cell r="I227" t="str">
            <v>G10612520</v>
          </cell>
          <cell r="J227" t="str">
            <v>G10612520</v>
          </cell>
          <cell r="K227" t="str">
            <v>Lubr. Specializzata</v>
          </cell>
          <cell r="L227">
            <v>50</v>
          </cell>
          <cell r="M227">
            <v>3</v>
          </cell>
          <cell r="N227">
            <v>9</v>
          </cell>
        </row>
        <row r="228">
          <cell r="A228" t="str">
            <v>G10613800</v>
          </cell>
          <cell r="B228" t="str">
            <v>10613800</v>
          </cell>
          <cell r="C228" t="str">
            <v>7007   SAE 0W/30      48 KGS.</v>
          </cell>
          <cell r="D228">
            <v>48</v>
          </cell>
          <cell r="E228">
            <v>1</v>
          </cell>
          <cell r="F228">
            <v>452.5</v>
          </cell>
          <cell r="G228" t="str">
            <v>EUR</v>
          </cell>
          <cell r="H228" t="str">
            <v>PZ</v>
          </cell>
          <cell r="I228" t="str">
            <v>G10613800</v>
          </cell>
          <cell r="J228" t="str">
            <v>G10613800</v>
          </cell>
          <cell r="K228" t="str">
            <v>Lubr. Specializzata</v>
          </cell>
          <cell r="L228">
            <v>50</v>
          </cell>
          <cell r="M228">
            <v>3</v>
          </cell>
          <cell r="N228">
            <v>9</v>
          </cell>
        </row>
        <row r="229">
          <cell r="A229" t="str">
            <v>G1061550X</v>
          </cell>
          <cell r="B229" t="str">
            <v xml:space="preserve">1061550X          </v>
          </cell>
          <cell r="C229" t="str">
            <v>7007   SAE 0W/30       5 LT.</v>
          </cell>
          <cell r="D229">
            <v>4.5</v>
          </cell>
          <cell r="E229">
            <v>4</v>
          </cell>
          <cell r="F229">
            <v>42.6</v>
          </cell>
          <cell r="G229" t="str">
            <v>EUR</v>
          </cell>
          <cell r="H229" t="str">
            <v>PZ</v>
          </cell>
          <cell r="I229" t="str">
            <v xml:space="preserve">G1061550X          </v>
          </cell>
          <cell r="J229" t="str">
            <v xml:space="preserve">G1061550X          </v>
          </cell>
          <cell r="K229" t="str">
            <v>Lubr. Specializzata</v>
          </cell>
          <cell r="L229">
            <v>50</v>
          </cell>
          <cell r="M229">
            <v>3</v>
          </cell>
          <cell r="N229">
            <v>9</v>
          </cell>
        </row>
        <row r="230">
          <cell r="A230" t="str">
            <v>G1061600E</v>
          </cell>
          <cell r="B230" t="str">
            <v xml:space="preserve">1061600E          </v>
          </cell>
          <cell r="C230" t="str">
            <v>7007   SAE 0W/30       1 LT.</v>
          </cell>
          <cell r="D230">
            <v>0.9</v>
          </cell>
          <cell r="E230">
            <v>12</v>
          </cell>
          <cell r="F230">
            <v>9</v>
          </cell>
          <cell r="G230" t="str">
            <v>EUR</v>
          </cell>
          <cell r="H230" t="str">
            <v>PZ</v>
          </cell>
          <cell r="I230" t="str">
            <v xml:space="preserve">G1061600E          </v>
          </cell>
          <cell r="J230" t="str">
            <v xml:space="preserve">G1061600E          </v>
          </cell>
          <cell r="K230" t="str">
            <v>Lubr. Specializzata</v>
          </cell>
          <cell r="L230">
            <v>50</v>
          </cell>
          <cell r="M230">
            <v>3</v>
          </cell>
          <cell r="N230">
            <v>9</v>
          </cell>
        </row>
        <row r="231">
          <cell r="A231" t="str">
            <v>G10617400</v>
          </cell>
          <cell r="B231" t="str">
            <v>10617400</v>
          </cell>
          <cell r="C231" t="str">
            <v>7007   SAE 0W/30 (EXP.) 18 KG</v>
          </cell>
          <cell r="D231">
            <v>18</v>
          </cell>
          <cell r="E231">
            <v>1</v>
          </cell>
          <cell r="F231">
            <v>173.1</v>
          </cell>
          <cell r="G231" t="str">
            <v>EUR</v>
          </cell>
          <cell r="H231" t="str">
            <v>PZ</v>
          </cell>
          <cell r="I231" t="str">
            <v>G10617400</v>
          </cell>
          <cell r="J231" t="str">
            <v>G10617400</v>
          </cell>
          <cell r="K231" t="str">
            <v>Lubr. Specializzata</v>
          </cell>
          <cell r="L231">
            <v>50</v>
          </cell>
          <cell r="M231">
            <v>3</v>
          </cell>
          <cell r="N231">
            <v>9</v>
          </cell>
        </row>
        <row r="232">
          <cell r="A232" t="str">
            <v>G1063800E</v>
          </cell>
          <cell r="B232" t="str">
            <v xml:space="preserve">1063800E          </v>
          </cell>
          <cell r="C232" t="str">
            <v>FORMULA LL G  SAE 5W/30   1 L</v>
          </cell>
          <cell r="D232">
            <v>0.9</v>
          </cell>
          <cell r="E232">
            <v>12</v>
          </cell>
          <cell r="F232">
            <v>6.4</v>
          </cell>
          <cell r="G232" t="str">
            <v>EUR</v>
          </cell>
          <cell r="H232" t="str">
            <v>PZ</v>
          </cell>
          <cell r="I232" t="str">
            <v xml:space="preserve">G1063800E          </v>
          </cell>
          <cell r="J232" t="str">
            <v xml:space="preserve">G1063800E          </v>
          </cell>
          <cell r="K232" t="str">
            <v>Lubr. Specializzata</v>
          </cell>
          <cell r="L232">
            <v>50</v>
          </cell>
          <cell r="M232">
            <v>3</v>
          </cell>
          <cell r="N232">
            <v>9</v>
          </cell>
        </row>
        <row r="233">
          <cell r="A233" t="str">
            <v>G1067100L</v>
          </cell>
          <cell r="B233" t="str">
            <v xml:space="preserve">1067100L          </v>
          </cell>
          <cell r="C233" t="str">
            <v>SUPERDIESEL INJE.TDI 15W40 CO</v>
          </cell>
          <cell r="D233">
            <v>880</v>
          </cell>
          <cell r="E233">
            <v>1</v>
          </cell>
          <cell r="F233">
            <v>2487.1</v>
          </cell>
          <cell r="G233" t="str">
            <v>EUR</v>
          </cell>
          <cell r="H233" t="str">
            <v>PZ</v>
          </cell>
          <cell r="I233" t="str">
            <v xml:space="preserve">G1067100L          </v>
          </cell>
          <cell r="J233" t="str">
            <v xml:space="preserve">G1067100L          </v>
          </cell>
          <cell r="K233" t="str">
            <v>Altri auto</v>
          </cell>
          <cell r="L233">
            <v>2</v>
          </cell>
          <cell r="M233">
            <v>2</v>
          </cell>
          <cell r="N233">
            <v>9</v>
          </cell>
        </row>
        <row r="234">
          <cell r="A234" t="str">
            <v>G10671300</v>
          </cell>
          <cell r="B234" t="str">
            <v>10671300</v>
          </cell>
          <cell r="C234" t="str">
            <v>SUPERDIESEL INJE.TDI 15W40 185 KG</v>
          </cell>
          <cell r="D234">
            <v>185</v>
          </cell>
          <cell r="E234">
            <v>1</v>
          </cell>
          <cell r="F234">
            <v>538</v>
          </cell>
          <cell r="G234" t="str">
            <v>EUR</v>
          </cell>
          <cell r="H234" t="str">
            <v>PZ</v>
          </cell>
          <cell r="I234" t="str">
            <v>G10671300</v>
          </cell>
          <cell r="J234" t="str">
            <v>G10671300</v>
          </cell>
          <cell r="K234" t="str">
            <v>Altri auto</v>
          </cell>
          <cell r="L234">
            <v>2</v>
          </cell>
          <cell r="M234">
            <v>2</v>
          </cell>
          <cell r="N234">
            <v>9</v>
          </cell>
        </row>
        <row r="235">
          <cell r="A235" t="str">
            <v>G10672520</v>
          </cell>
          <cell r="B235" t="str">
            <v>10672520</v>
          </cell>
          <cell r="C235" t="str">
            <v>SUPERDIESEL INJE.TDI (EXP)180</v>
          </cell>
          <cell r="D235">
            <v>180</v>
          </cell>
          <cell r="E235">
            <v>1</v>
          </cell>
          <cell r="F235">
            <v>524.5</v>
          </cell>
          <cell r="G235" t="str">
            <v>EUR</v>
          </cell>
          <cell r="H235" t="str">
            <v>PZ</v>
          </cell>
          <cell r="I235" t="str">
            <v>G10672520</v>
          </cell>
          <cell r="J235" t="str">
            <v>G10672520</v>
          </cell>
          <cell r="K235" t="str">
            <v>Altri auto</v>
          </cell>
          <cell r="L235">
            <v>2</v>
          </cell>
          <cell r="M235">
            <v>2</v>
          </cell>
          <cell r="N235">
            <v>9</v>
          </cell>
        </row>
        <row r="236">
          <cell r="A236" t="str">
            <v>G10673800</v>
          </cell>
          <cell r="B236" t="str">
            <v>10673800</v>
          </cell>
          <cell r="C236" t="str">
            <v>SUPERDIESEL INJE.TDI 15W40 48</v>
          </cell>
          <cell r="D236">
            <v>48</v>
          </cell>
          <cell r="E236">
            <v>1</v>
          </cell>
          <cell r="F236">
            <v>148.19999999999999</v>
          </cell>
          <cell r="G236" t="str">
            <v>EUR</v>
          </cell>
          <cell r="H236" t="str">
            <v>PZ</v>
          </cell>
          <cell r="I236" t="str">
            <v>G10673800</v>
          </cell>
          <cell r="J236" t="str">
            <v>G10673800</v>
          </cell>
          <cell r="K236" t="str">
            <v>Altri auto</v>
          </cell>
          <cell r="L236">
            <v>2</v>
          </cell>
          <cell r="M236">
            <v>2</v>
          </cell>
          <cell r="N236">
            <v>9</v>
          </cell>
        </row>
        <row r="237">
          <cell r="A237" t="str">
            <v>G10675300</v>
          </cell>
          <cell r="B237" t="str">
            <v>10675300</v>
          </cell>
          <cell r="C237" t="str">
            <v>SUPERDIESEL INJE.TDI 15W40 18</v>
          </cell>
          <cell r="D237">
            <v>18</v>
          </cell>
          <cell r="E237">
            <v>1</v>
          </cell>
          <cell r="F237">
            <v>57.9</v>
          </cell>
          <cell r="G237" t="str">
            <v>EUR</v>
          </cell>
          <cell r="H237" t="str">
            <v>PZ</v>
          </cell>
          <cell r="I237" t="str">
            <v>G10675300</v>
          </cell>
          <cell r="J237" t="str">
            <v>G10675300</v>
          </cell>
          <cell r="K237" t="str">
            <v>Altri auto</v>
          </cell>
          <cell r="L237">
            <v>2</v>
          </cell>
          <cell r="M237">
            <v>2</v>
          </cell>
          <cell r="N237">
            <v>9</v>
          </cell>
        </row>
        <row r="238">
          <cell r="A238" t="str">
            <v>G1067700E</v>
          </cell>
          <cell r="B238" t="str">
            <v xml:space="preserve">1067700E          </v>
          </cell>
          <cell r="C238" t="str">
            <v>SUPERDIESEL INJE.TDI 15W40  1 LT.</v>
          </cell>
          <cell r="D238">
            <v>0.9</v>
          </cell>
          <cell r="E238">
            <v>24</v>
          </cell>
          <cell r="F238">
            <v>3.1</v>
          </cell>
          <cell r="G238" t="str">
            <v>EUR</v>
          </cell>
          <cell r="H238" t="str">
            <v>PZ</v>
          </cell>
          <cell r="I238" t="str">
            <v xml:space="preserve">G1067700E          </v>
          </cell>
          <cell r="J238" t="str">
            <v xml:space="preserve">G1067700E          </v>
          </cell>
          <cell r="K238" t="str">
            <v>Altri auto</v>
          </cell>
          <cell r="L238">
            <v>2</v>
          </cell>
          <cell r="M238">
            <v>2</v>
          </cell>
          <cell r="N238">
            <v>9</v>
          </cell>
        </row>
        <row r="239">
          <cell r="A239" t="str">
            <v>G1071550X</v>
          </cell>
          <cell r="B239" t="str">
            <v>1071550X</v>
          </cell>
          <cell r="C239" t="str">
            <v>FORMULA MS B04 5 L</v>
          </cell>
          <cell r="D239">
            <v>4.5</v>
          </cell>
          <cell r="E239">
            <v>4</v>
          </cell>
          <cell r="F239">
            <v>32.1</v>
          </cell>
          <cell r="G239" t="str">
            <v>EUR</v>
          </cell>
          <cell r="H239" t="str">
            <v>PZ</v>
          </cell>
          <cell r="I239" t="str">
            <v>G1071550X</v>
          </cell>
          <cell r="J239" t="str">
            <v>G1071550X</v>
          </cell>
          <cell r="K239" t="str">
            <v>Lubr. Specializzata</v>
          </cell>
          <cell r="L239">
            <v>50</v>
          </cell>
          <cell r="M239">
            <v>3</v>
          </cell>
          <cell r="N239">
            <v>9</v>
          </cell>
        </row>
        <row r="240">
          <cell r="A240" t="str">
            <v>G1071700E</v>
          </cell>
          <cell r="B240" t="str">
            <v>1071700E</v>
          </cell>
          <cell r="C240" t="str">
            <v>FORMULA MS B04 1 L</v>
          </cell>
          <cell r="D240">
            <v>0.9</v>
          </cell>
          <cell r="E240">
            <v>24</v>
          </cell>
          <cell r="F240">
            <v>6.9</v>
          </cell>
          <cell r="G240" t="str">
            <v>EUR</v>
          </cell>
          <cell r="H240" t="str">
            <v>PZ</v>
          </cell>
          <cell r="I240" t="str">
            <v>G1071700E</v>
          </cell>
          <cell r="J240" t="str">
            <v>G1071700E</v>
          </cell>
          <cell r="K240" t="str">
            <v>Lubr. Specializzata</v>
          </cell>
          <cell r="L240">
            <v>50</v>
          </cell>
          <cell r="M240">
            <v>3</v>
          </cell>
          <cell r="N240">
            <v>9</v>
          </cell>
        </row>
        <row r="241">
          <cell r="A241" t="str">
            <v>G1072100A</v>
          </cell>
          <cell r="B241" t="str">
            <v>1072100A</v>
          </cell>
          <cell r="C241" t="str">
            <v>7008 SAE 5w30</v>
          </cell>
          <cell r="D241">
            <v>1000</v>
          </cell>
          <cell r="E241">
            <v>1</v>
          </cell>
          <cell r="F241">
            <v>7840.4</v>
          </cell>
          <cell r="G241" t="str">
            <v>EUR</v>
          </cell>
          <cell r="H241" t="str">
            <v>MT</v>
          </cell>
          <cell r="I241" t="str">
            <v>G1072100A</v>
          </cell>
          <cell r="J241" t="str">
            <v>G1072100A</v>
          </cell>
          <cell r="K241" t="str">
            <v>Lubr. Specializzata</v>
          </cell>
          <cell r="L241">
            <v>50</v>
          </cell>
          <cell r="M241">
            <v>3</v>
          </cell>
          <cell r="N241">
            <v>9</v>
          </cell>
        </row>
        <row r="242">
          <cell r="A242" t="str">
            <v>G1072550X</v>
          </cell>
          <cell r="B242" t="str">
            <v>1072550X</v>
          </cell>
          <cell r="C242" t="str">
            <v>7008 5W30 5 LT</v>
          </cell>
          <cell r="D242">
            <v>4.5</v>
          </cell>
          <cell r="E242">
            <v>4</v>
          </cell>
          <cell r="F242">
            <v>38.700000000000003</v>
          </cell>
          <cell r="G242" t="str">
            <v>EUR</v>
          </cell>
          <cell r="H242" t="str">
            <v>PZ</v>
          </cell>
          <cell r="I242" t="str">
            <v>G1072550X</v>
          </cell>
          <cell r="J242" t="str">
            <v>G1072550X</v>
          </cell>
          <cell r="K242" t="str">
            <v>Lubr. Specializzata</v>
          </cell>
          <cell r="L242">
            <v>50</v>
          </cell>
          <cell r="M242">
            <v>3</v>
          </cell>
          <cell r="N242">
            <v>9</v>
          </cell>
        </row>
        <row r="243">
          <cell r="A243" t="str">
            <v>G1121100L</v>
          </cell>
          <cell r="B243" t="str">
            <v xml:space="preserve">1121100L          </v>
          </cell>
          <cell r="C243" t="str">
            <v>DIESEL SIGMA S 10W-20  CONT</v>
          </cell>
          <cell r="D243">
            <v>880</v>
          </cell>
          <cell r="E243">
            <v>1</v>
          </cell>
          <cell r="F243">
            <v>2146.9</v>
          </cell>
          <cell r="G243" t="str">
            <v>EUR</v>
          </cell>
          <cell r="H243" t="str">
            <v>PZ</v>
          </cell>
          <cell r="I243" t="str">
            <v xml:space="preserve">G1121100L          </v>
          </cell>
          <cell r="J243" t="str">
            <v xml:space="preserve">G1121100L          </v>
          </cell>
          <cell r="K243" t="str">
            <v>DIESEL ALTRI</v>
          </cell>
          <cell r="L243">
            <v>5</v>
          </cell>
          <cell r="M243">
            <v>2</v>
          </cell>
          <cell r="N243">
            <v>9</v>
          </cell>
        </row>
        <row r="244">
          <cell r="A244" t="str">
            <v>G11211300</v>
          </cell>
          <cell r="B244" t="str">
            <v>11211300</v>
          </cell>
          <cell r="C244" t="str">
            <v>DIESEL SIGMA S 10W-20  185 KG</v>
          </cell>
          <cell r="D244">
            <v>185</v>
          </cell>
          <cell r="E244">
            <v>1</v>
          </cell>
          <cell r="F244">
            <v>466.5</v>
          </cell>
          <cell r="G244" t="str">
            <v>EUR</v>
          </cell>
          <cell r="H244" t="str">
            <v>PZ</v>
          </cell>
          <cell r="I244" t="str">
            <v>G11211300</v>
          </cell>
          <cell r="J244" t="str">
            <v>G11211300</v>
          </cell>
          <cell r="K244" t="str">
            <v>DIESEL ALTRI</v>
          </cell>
          <cell r="L244">
            <v>5</v>
          </cell>
          <cell r="M244">
            <v>2</v>
          </cell>
          <cell r="N244">
            <v>9</v>
          </cell>
        </row>
        <row r="245">
          <cell r="A245" t="str">
            <v>G11212520</v>
          </cell>
          <cell r="B245" t="str">
            <v>11212520</v>
          </cell>
          <cell r="C245" t="str">
            <v>DIESEL SIGMA S 10W-20  180 KG</v>
          </cell>
          <cell r="D245">
            <v>180</v>
          </cell>
          <cell r="E245">
            <v>1</v>
          </cell>
          <cell r="F245">
            <v>454.9</v>
          </cell>
          <cell r="G245" t="str">
            <v>EUR</v>
          </cell>
          <cell r="H245" t="str">
            <v>PZ</v>
          </cell>
          <cell r="I245" t="str">
            <v>G11212520</v>
          </cell>
          <cell r="J245" t="str">
            <v>G11212520</v>
          </cell>
          <cell r="K245" t="str">
            <v>DIESEL ALTRI</v>
          </cell>
          <cell r="L245">
            <v>5</v>
          </cell>
          <cell r="M245">
            <v>2</v>
          </cell>
          <cell r="N245">
            <v>9</v>
          </cell>
        </row>
        <row r="246">
          <cell r="A246" t="str">
            <v>G1121252R</v>
          </cell>
          <cell r="B246" t="str">
            <v xml:space="preserve">1121252R          </v>
          </cell>
          <cell r="C246" t="str">
            <v>DIESEL SIGMA S 10W20(EXP)180K</v>
          </cell>
          <cell r="D246">
            <v>180</v>
          </cell>
          <cell r="E246">
            <v>1</v>
          </cell>
          <cell r="F246">
            <v>442.3</v>
          </cell>
          <cell r="G246" t="str">
            <v>EUR</v>
          </cell>
          <cell r="H246" t="str">
            <v>PZ</v>
          </cell>
          <cell r="I246" t="str">
            <v xml:space="preserve">G1121252R          </v>
          </cell>
          <cell r="J246" t="str">
            <v xml:space="preserve">G1121252R          </v>
          </cell>
          <cell r="K246" t="str">
            <v>DIESEL ALTRI</v>
          </cell>
          <cell r="L246">
            <v>5</v>
          </cell>
          <cell r="M246">
            <v>2</v>
          </cell>
          <cell r="N246">
            <v>9</v>
          </cell>
        </row>
        <row r="247">
          <cell r="A247" t="str">
            <v>G11213800</v>
          </cell>
          <cell r="B247" t="str">
            <v>11213800</v>
          </cell>
          <cell r="C247" t="str">
            <v>DIESEL SIGMA S 10W-20   48 KG</v>
          </cell>
          <cell r="D247">
            <v>48</v>
          </cell>
          <cell r="E247">
            <v>1</v>
          </cell>
          <cell r="F247">
            <v>129.69999999999999</v>
          </cell>
          <cell r="G247" t="str">
            <v>EUR</v>
          </cell>
          <cell r="H247" t="str">
            <v>PZ</v>
          </cell>
          <cell r="I247" t="str">
            <v>G11213800</v>
          </cell>
          <cell r="J247" t="str">
            <v>G11213800</v>
          </cell>
          <cell r="K247" t="str">
            <v>DIESEL ALTRI</v>
          </cell>
          <cell r="L247">
            <v>5</v>
          </cell>
          <cell r="M247">
            <v>2</v>
          </cell>
          <cell r="N247">
            <v>9</v>
          </cell>
        </row>
        <row r="248">
          <cell r="A248" t="str">
            <v>G11215420</v>
          </cell>
          <cell r="B248" t="str">
            <v>11215420</v>
          </cell>
          <cell r="C248" t="str">
            <v>DIESEL SIGMA S 10W-20   18 KG</v>
          </cell>
          <cell r="D248">
            <v>18</v>
          </cell>
          <cell r="E248">
            <v>1</v>
          </cell>
          <cell r="F248">
            <v>50.9</v>
          </cell>
          <cell r="G248" t="str">
            <v>EUR</v>
          </cell>
          <cell r="H248" t="str">
            <v>PZ</v>
          </cell>
          <cell r="I248" t="str">
            <v>G11215420</v>
          </cell>
          <cell r="J248" t="str">
            <v>G11215420</v>
          </cell>
          <cell r="K248" t="str">
            <v>DIESEL ALTRI</v>
          </cell>
          <cell r="L248">
            <v>5</v>
          </cell>
          <cell r="M248">
            <v>2</v>
          </cell>
          <cell r="N248">
            <v>9</v>
          </cell>
        </row>
        <row r="249">
          <cell r="A249" t="str">
            <v>G11216400</v>
          </cell>
          <cell r="B249" t="str">
            <v>11216400</v>
          </cell>
          <cell r="C249" t="str">
            <v>DIESEL SIGMA S 10W-20   25 LT</v>
          </cell>
          <cell r="D249">
            <v>22.5</v>
          </cell>
          <cell r="E249">
            <v>1</v>
          </cell>
          <cell r="F249">
            <v>59.3</v>
          </cell>
          <cell r="G249" t="str">
            <v>EUR</v>
          </cell>
          <cell r="H249" t="str">
            <v>PZ</v>
          </cell>
          <cell r="I249" t="str">
            <v>G11216400</v>
          </cell>
          <cell r="J249" t="str">
            <v>G11216400</v>
          </cell>
          <cell r="K249" t="str">
            <v>DIESEL ALTRI</v>
          </cell>
          <cell r="L249">
            <v>5</v>
          </cell>
          <cell r="M249">
            <v>2</v>
          </cell>
          <cell r="N249">
            <v>9</v>
          </cell>
        </row>
        <row r="250">
          <cell r="A250" t="str">
            <v>G1122100L</v>
          </cell>
          <cell r="B250" t="str">
            <v xml:space="preserve">1122100L          </v>
          </cell>
          <cell r="C250" t="str">
            <v>DIESEL SIGMA S SAE 30  CONT</v>
          </cell>
          <cell r="D250">
            <v>880</v>
          </cell>
          <cell r="E250">
            <v>1</v>
          </cell>
          <cell r="F250">
            <v>2135.6</v>
          </cell>
          <cell r="G250" t="str">
            <v>EUR</v>
          </cell>
          <cell r="H250" t="str">
            <v>PZ</v>
          </cell>
          <cell r="I250" t="str">
            <v xml:space="preserve">G1122100L          </v>
          </cell>
          <cell r="J250" t="str">
            <v xml:space="preserve">G1122100L          </v>
          </cell>
          <cell r="K250" t="str">
            <v>DIESEL ALTRI</v>
          </cell>
          <cell r="L250">
            <v>5</v>
          </cell>
          <cell r="M250">
            <v>2</v>
          </cell>
          <cell r="N250">
            <v>9</v>
          </cell>
        </row>
        <row r="251">
          <cell r="A251" t="str">
            <v>G11221300</v>
          </cell>
          <cell r="B251" t="str">
            <v>11221300</v>
          </cell>
          <cell r="C251" t="str">
            <v>DIESEL SIGMA S SAE 30  185 KG</v>
          </cell>
          <cell r="D251">
            <v>185</v>
          </cell>
          <cell r="E251">
            <v>1</v>
          </cell>
          <cell r="F251">
            <v>464.1</v>
          </cell>
          <cell r="G251" t="str">
            <v>EUR</v>
          </cell>
          <cell r="H251" t="str">
            <v>PZ</v>
          </cell>
          <cell r="I251" t="str">
            <v>G11221300</v>
          </cell>
          <cell r="J251" t="str">
            <v>G11221300</v>
          </cell>
          <cell r="K251" t="str">
            <v>DIESEL ALTRI</v>
          </cell>
          <cell r="L251">
            <v>5</v>
          </cell>
          <cell r="M251">
            <v>2</v>
          </cell>
          <cell r="N251">
            <v>9</v>
          </cell>
        </row>
        <row r="252">
          <cell r="A252" t="str">
            <v>G11222520</v>
          </cell>
          <cell r="B252" t="str">
            <v>11222520</v>
          </cell>
          <cell r="C252" t="str">
            <v>DIESEL SIGMA S SAE 30  180 KG</v>
          </cell>
          <cell r="D252">
            <v>180</v>
          </cell>
          <cell r="E252">
            <v>1</v>
          </cell>
          <cell r="F252">
            <v>452.6</v>
          </cell>
          <cell r="G252" t="str">
            <v>EUR</v>
          </cell>
          <cell r="H252" t="str">
            <v>PZ</v>
          </cell>
          <cell r="I252" t="str">
            <v>G11222520</v>
          </cell>
          <cell r="J252" t="str">
            <v>G11222520</v>
          </cell>
          <cell r="K252" t="str">
            <v>DIESEL ALTRI</v>
          </cell>
          <cell r="L252">
            <v>5</v>
          </cell>
          <cell r="M252">
            <v>2</v>
          </cell>
          <cell r="N252">
            <v>9</v>
          </cell>
        </row>
        <row r="253">
          <cell r="A253" t="str">
            <v>G1122252R</v>
          </cell>
          <cell r="B253" t="str">
            <v xml:space="preserve">1122252R          </v>
          </cell>
          <cell r="C253" t="str">
            <v>DIESEL SIGMA S SAE 30(EXP)180</v>
          </cell>
          <cell r="D253">
            <v>180</v>
          </cell>
          <cell r="E253">
            <v>1</v>
          </cell>
          <cell r="F253">
            <v>440</v>
          </cell>
          <cell r="G253" t="str">
            <v>EUR</v>
          </cell>
          <cell r="H253" t="str">
            <v>PZ</v>
          </cell>
          <cell r="I253" t="str">
            <v xml:space="preserve">G1122252R          </v>
          </cell>
          <cell r="J253" t="str">
            <v xml:space="preserve">G1122252R          </v>
          </cell>
          <cell r="K253" t="str">
            <v>DIESEL ALTRI</v>
          </cell>
          <cell r="L253">
            <v>5</v>
          </cell>
          <cell r="M253">
            <v>2</v>
          </cell>
          <cell r="N253">
            <v>9</v>
          </cell>
        </row>
        <row r="254">
          <cell r="A254" t="str">
            <v>G11223800</v>
          </cell>
          <cell r="B254" t="str">
            <v>11223800</v>
          </cell>
          <cell r="C254" t="str">
            <v>DIESEL SIGMA S SAE 30   48 KG</v>
          </cell>
          <cell r="D254">
            <v>48</v>
          </cell>
          <cell r="E254">
            <v>1</v>
          </cell>
          <cell r="F254">
            <v>129.1</v>
          </cell>
          <cell r="G254" t="str">
            <v>EUR</v>
          </cell>
          <cell r="H254" t="str">
            <v>PZ</v>
          </cell>
          <cell r="I254" t="str">
            <v>G11223800</v>
          </cell>
          <cell r="J254" t="str">
            <v>G11223800</v>
          </cell>
          <cell r="K254" t="str">
            <v>DIESEL ALTRI</v>
          </cell>
          <cell r="L254">
            <v>5</v>
          </cell>
          <cell r="M254">
            <v>2</v>
          </cell>
          <cell r="N254">
            <v>9</v>
          </cell>
        </row>
        <row r="255">
          <cell r="A255" t="str">
            <v>G11225420</v>
          </cell>
          <cell r="B255" t="str">
            <v>11225420</v>
          </cell>
          <cell r="C255" t="str">
            <v>DIESEL SIGMA S SAE 30   18 KG</v>
          </cell>
          <cell r="D255">
            <v>18</v>
          </cell>
          <cell r="E255">
            <v>1</v>
          </cell>
          <cell r="F255">
            <v>50.7</v>
          </cell>
          <cell r="G255" t="str">
            <v>EUR</v>
          </cell>
          <cell r="H255" t="str">
            <v>PZ</v>
          </cell>
          <cell r="I255" t="str">
            <v>G11225420</v>
          </cell>
          <cell r="J255" t="str">
            <v>G11225420</v>
          </cell>
          <cell r="K255" t="str">
            <v>DIESEL ALTRI</v>
          </cell>
          <cell r="L255">
            <v>5</v>
          </cell>
          <cell r="M255">
            <v>2</v>
          </cell>
          <cell r="N255">
            <v>9</v>
          </cell>
        </row>
        <row r="256">
          <cell r="A256" t="str">
            <v>G1122552X</v>
          </cell>
          <cell r="B256" t="str">
            <v xml:space="preserve">1122552X          </v>
          </cell>
          <cell r="C256" t="str">
            <v>DIESEL SIGMA S SAE 30   5 LT.</v>
          </cell>
          <cell r="D256">
            <v>4.5</v>
          </cell>
          <cell r="E256">
            <v>4</v>
          </cell>
          <cell r="F256">
            <v>12.2</v>
          </cell>
          <cell r="G256" t="str">
            <v>EUR</v>
          </cell>
          <cell r="H256" t="str">
            <v>PZ</v>
          </cell>
          <cell r="I256" t="str">
            <v xml:space="preserve">G1122552X          </v>
          </cell>
          <cell r="J256" t="str">
            <v xml:space="preserve">G1122552X          </v>
          </cell>
          <cell r="K256" t="str">
            <v>DIESEL ALTRI</v>
          </cell>
          <cell r="L256">
            <v>5</v>
          </cell>
          <cell r="M256">
            <v>2</v>
          </cell>
          <cell r="N256">
            <v>9</v>
          </cell>
        </row>
        <row r="257">
          <cell r="A257" t="str">
            <v>G11226400</v>
          </cell>
          <cell r="B257" t="str">
            <v>11226400</v>
          </cell>
          <cell r="C257" t="str">
            <v>DIESEL SIGMA S SAE 30   25 LT</v>
          </cell>
          <cell r="D257">
            <v>22.5</v>
          </cell>
          <cell r="E257">
            <v>1</v>
          </cell>
          <cell r="F257">
            <v>59</v>
          </cell>
          <cell r="G257" t="str">
            <v>EUR</v>
          </cell>
          <cell r="H257" t="str">
            <v>PZ</v>
          </cell>
          <cell r="I257" t="str">
            <v>G11226400</v>
          </cell>
          <cell r="J257" t="str">
            <v>G11226400</v>
          </cell>
          <cell r="K257" t="str">
            <v>DIESEL ALTRI</v>
          </cell>
          <cell r="L257">
            <v>5</v>
          </cell>
          <cell r="M257">
            <v>2</v>
          </cell>
          <cell r="N257">
            <v>9</v>
          </cell>
        </row>
        <row r="258">
          <cell r="A258" t="str">
            <v>G1122700E</v>
          </cell>
          <cell r="B258" t="str">
            <v xml:space="preserve">1122700E          </v>
          </cell>
          <cell r="C258" t="str">
            <v>DIESEL SIGMA S SAE 30   1 LT.</v>
          </cell>
          <cell r="D258">
            <v>0.9</v>
          </cell>
          <cell r="E258">
            <v>24</v>
          </cell>
          <cell r="F258">
            <v>2.8</v>
          </cell>
          <cell r="G258" t="str">
            <v>EUR</v>
          </cell>
          <cell r="H258" t="str">
            <v>PZ</v>
          </cell>
          <cell r="I258" t="str">
            <v xml:space="preserve">G1122700E          </v>
          </cell>
          <cell r="J258" t="str">
            <v xml:space="preserve">G1122700E          </v>
          </cell>
          <cell r="K258" t="str">
            <v>DIESEL ALTRI</v>
          </cell>
          <cell r="L258">
            <v>5</v>
          </cell>
          <cell r="M258">
            <v>2</v>
          </cell>
          <cell r="N258">
            <v>9</v>
          </cell>
        </row>
        <row r="259">
          <cell r="A259" t="str">
            <v>G1123100L</v>
          </cell>
          <cell r="B259" t="str">
            <v xml:space="preserve">1123100L          </v>
          </cell>
          <cell r="C259" t="str">
            <v>DIESEL SIGMA S SAE 40  CONT</v>
          </cell>
          <cell r="D259">
            <v>880</v>
          </cell>
          <cell r="E259">
            <v>1</v>
          </cell>
          <cell r="F259">
            <v>2184.8000000000002</v>
          </cell>
          <cell r="G259" t="str">
            <v>EUR</v>
          </cell>
          <cell r="H259" t="str">
            <v>PZ</v>
          </cell>
          <cell r="I259" t="str">
            <v xml:space="preserve">G1123100L          </v>
          </cell>
          <cell r="J259" t="str">
            <v xml:space="preserve">G1123100L          </v>
          </cell>
          <cell r="K259" t="str">
            <v>DIESEL ALTRI</v>
          </cell>
          <cell r="L259">
            <v>5</v>
          </cell>
          <cell r="M259">
            <v>2</v>
          </cell>
          <cell r="N259">
            <v>9</v>
          </cell>
        </row>
        <row r="260">
          <cell r="A260" t="str">
            <v>G11231300</v>
          </cell>
          <cell r="B260" t="str">
            <v>11231300</v>
          </cell>
          <cell r="C260" t="str">
            <v>DIESEL SIGMA S SAE 40  185 KG</v>
          </cell>
          <cell r="D260">
            <v>185</v>
          </cell>
          <cell r="E260">
            <v>1</v>
          </cell>
          <cell r="F260">
            <v>474.4</v>
          </cell>
          <cell r="G260" t="str">
            <v>EUR</v>
          </cell>
          <cell r="H260" t="str">
            <v>PZ</v>
          </cell>
          <cell r="I260" t="str">
            <v>G11231300</v>
          </cell>
          <cell r="J260" t="str">
            <v>G11231300</v>
          </cell>
          <cell r="K260" t="str">
            <v>DIESEL ALTRI</v>
          </cell>
          <cell r="L260">
            <v>5</v>
          </cell>
          <cell r="M260">
            <v>2</v>
          </cell>
          <cell r="N260">
            <v>9</v>
          </cell>
        </row>
        <row r="261">
          <cell r="A261" t="str">
            <v>G11232520</v>
          </cell>
          <cell r="B261" t="str">
            <v>11232520</v>
          </cell>
          <cell r="C261" t="str">
            <v>DIESEL SIGMA S SAE 40  180 KG</v>
          </cell>
          <cell r="D261">
            <v>180</v>
          </cell>
          <cell r="E261">
            <v>1</v>
          </cell>
          <cell r="F261">
            <v>462.7</v>
          </cell>
          <cell r="G261" t="str">
            <v>EUR</v>
          </cell>
          <cell r="H261" t="str">
            <v>PZ</v>
          </cell>
          <cell r="I261" t="str">
            <v>G11232520</v>
          </cell>
          <cell r="J261" t="str">
            <v>G11232520</v>
          </cell>
          <cell r="K261" t="str">
            <v>DIESEL ALTRI</v>
          </cell>
          <cell r="L261">
            <v>5</v>
          </cell>
          <cell r="M261">
            <v>2</v>
          </cell>
          <cell r="N261">
            <v>9</v>
          </cell>
        </row>
        <row r="262">
          <cell r="A262" t="str">
            <v>G1123252R</v>
          </cell>
          <cell r="B262" t="str">
            <v xml:space="preserve">1123252R          </v>
          </cell>
          <cell r="C262" t="str">
            <v>DIESEL SIGMA S SAE 40(EXP)180</v>
          </cell>
          <cell r="D262">
            <v>180</v>
          </cell>
          <cell r="E262">
            <v>1</v>
          </cell>
          <cell r="F262">
            <v>450.1</v>
          </cell>
          <cell r="G262" t="str">
            <v>EUR</v>
          </cell>
          <cell r="H262" t="str">
            <v>PZ</v>
          </cell>
          <cell r="I262" t="str">
            <v xml:space="preserve">G1123252R          </v>
          </cell>
          <cell r="J262" t="str">
            <v xml:space="preserve">G1123252R          </v>
          </cell>
          <cell r="K262" t="str">
            <v>DIESEL ALTRI</v>
          </cell>
          <cell r="L262">
            <v>5</v>
          </cell>
          <cell r="M262">
            <v>2</v>
          </cell>
          <cell r="N262">
            <v>9</v>
          </cell>
        </row>
        <row r="263">
          <cell r="A263" t="str">
            <v>G11233800</v>
          </cell>
          <cell r="B263" t="str">
            <v>11233800</v>
          </cell>
          <cell r="C263" t="str">
            <v>DIESEL SIGMA S SAE 40   48 KG</v>
          </cell>
          <cell r="D263">
            <v>48</v>
          </cell>
          <cell r="E263">
            <v>1</v>
          </cell>
          <cell r="F263">
            <v>131.69999999999999</v>
          </cell>
          <cell r="G263" t="str">
            <v>EUR</v>
          </cell>
          <cell r="H263" t="str">
            <v>PZ</v>
          </cell>
          <cell r="I263" t="str">
            <v>G11233800</v>
          </cell>
          <cell r="J263" t="str">
            <v>G11233800</v>
          </cell>
          <cell r="K263" t="str">
            <v>DIESEL ALTRI</v>
          </cell>
          <cell r="L263">
            <v>5</v>
          </cell>
          <cell r="M263">
            <v>2</v>
          </cell>
          <cell r="N263">
            <v>9</v>
          </cell>
        </row>
        <row r="264">
          <cell r="A264" t="str">
            <v>G11235420</v>
          </cell>
          <cell r="B264" t="str">
            <v>11235420</v>
          </cell>
          <cell r="C264" t="str">
            <v>DIESEL SIGMA S SAE 40   18 KG</v>
          </cell>
          <cell r="D264">
            <v>18</v>
          </cell>
          <cell r="E264">
            <v>1</v>
          </cell>
          <cell r="F264">
            <v>51.7</v>
          </cell>
          <cell r="G264" t="str">
            <v>EUR</v>
          </cell>
          <cell r="H264" t="str">
            <v>PZ</v>
          </cell>
          <cell r="I264" t="str">
            <v>G11235420</v>
          </cell>
          <cell r="J264" t="str">
            <v>G11235420</v>
          </cell>
          <cell r="K264" t="str">
            <v>DIESEL ALTRI</v>
          </cell>
          <cell r="L264">
            <v>5</v>
          </cell>
          <cell r="M264">
            <v>2</v>
          </cell>
          <cell r="N264">
            <v>9</v>
          </cell>
        </row>
        <row r="265">
          <cell r="A265" t="str">
            <v>G11235425</v>
          </cell>
          <cell r="B265" t="str">
            <v>11235425</v>
          </cell>
          <cell r="C265" t="str">
            <v>DIESEL SIGMA S SAE 40   25 LT</v>
          </cell>
          <cell r="D265">
            <v>22.5</v>
          </cell>
          <cell r="E265">
            <v>1</v>
          </cell>
          <cell r="F265">
            <v>60.3</v>
          </cell>
          <cell r="G265" t="str">
            <v>EUR</v>
          </cell>
          <cell r="H265" t="str">
            <v>PZ</v>
          </cell>
          <cell r="I265" t="str">
            <v>G11235425</v>
          </cell>
          <cell r="J265" t="str">
            <v>G11235425</v>
          </cell>
          <cell r="K265" t="str">
            <v>DIESEL ALTRI</v>
          </cell>
          <cell r="L265">
            <v>5</v>
          </cell>
          <cell r="M265">
            <v>2</v>
          </cell>
          <cell r="N265">
            <v>9</v>
          </cell>
        </row>
        <row r="266">
          <cell r="A266" t="str">
            <v>G1123552X</v>
          </cell>
          <cell r="B266" t="str">
            <v xml:space="preserve">1123552X          </v>
          </cell>
          <cell r="C266" t="str">
            <v>DIESEL SIGMA S SAE 40   5 LT.</v>
          </cell>
          <cell r="D266">
            <v>4.5</v>
          </cell>
          <cell r="E266">
            <v>4</v>
          </cell>
          <cell r="F266">
            <v>12.4</v>
          </cell>
          <cell r="G266" t="str">
            <v>EUR</v>
          </cell>
          <cell r="H266" t="str">
            <v>PZ</v>
          </cell>
          <cell r="I266" t="str">
            <v xml:space="preserve">G1123552X          </v>
          </cell>
          <cell r="J266" t="str">
            <v xml:space="preserve">G1123552X          </v>
          </cell>
          <cell r="K266" t="str">
            <v>DIESEL ALTRI</v>
          </cell>
          <cell r="L266">
            <v>5</v>
          </cell>
          <cell r="M266">
            <v>2</v>
          </cell>
          <cell r="N266">
            <v>9</v>
          </cell>
        </row>
        <row r="267">
          <cell r="A267" t="str">
            <v>G11241320</v>
          </cell>
          <cell r="B267" t="str">
            <v>11241320</v>
          </cell>
          <cell r="C267" t="str">
            <v>DIESEL GAMMA 40        185 KG</v>
          </cell>
          <cell r="D267">
            <v>185</v>
          </cell>
          <cell r="E267">
            <v>1</v>
          </cell>
          <cell r="F267">
            <v>463.6</v>
          </cell>
          <cell r="G267" t="str">
            <v>EUR</v>
          </cell>
          <cell r="H267" t="str">
            <v>PZ</v>
          </cell>
          <cell r="I267" t="str">
            <v>G11241320</v>
          </cell>
          <cell r="J267" t="str">
            <v>G11241320</v>
          </cell>
          <cell r="K267" t="str">
            <v>DIESEL ALTRI</v>
          </cell>
          <cell r="L267">
            <v>5</v>
          </cell>
          <cell r="M267">
            <v>2</v>
          </cell>
          <cell r="N267">
            <v>9</v>
          </cell>
        </row>
        <row r="268">
          <cell r="A268" t="str">
            <v>G11242520</v>
          </cell>
          <cell r="B268" t="str">
            <v>11242520</v>
          </cell>
          <cell r="C268" t="str">
            <v>DIESEL GAMMA 40        180 KG</v>
          </cell>
          <cell r="D268">
            <v>180</v>
          </cell>
          <cell r="E268">
            <v>1</v>
          </cell>
          <cell r="F268">
            <v>452.1</v>
          </cell>
          <cell r="G268" t="str">
            <v>EUR</v>
          </cell>
          <cell r="H268" t="str">
            <v>PZ</v>
          </cell>
          <cell r="I268" t="str">
            <v>G11242520</v>
          </cell>
          <cell r="J268" t="str">
            <v>G11242520</v>
          </cell>
          <cell r="K268" t="str">
            <v>DIESEL ALTRI</v>
          </cell>
          <cell r="L268">
            <v>5</v>
          </cell>
          <cell r="M268">
            <v>2</v>
          </cell>
          <cell r="N268">
            <v>9</v>
          </cell>
        </row>
        <row r="269">
          <cell r="A269" t="str">
            <v>G1124252R</v>
          </cell>
          <cell r="B269" t="str">
            <v xml:space="preserve">1124252R          </v>
          </cell>
          <cell r="C269" t="str">
            <v>DIESEL GAMMA 40 (EXP)  180 KG</v>
          </cell>
          <cell r="D269">
            <v>180</v>
          </cell>
          <cell r="E269">
            <v>1</v>
          </cell>
          <cell r="F269">
            <v>439.5</v>
          </cell>
          <cell r="G269" t="str">
            <v>EUR</v>
          </cell>
          <cell r="H269" t="str">
            <v>PZ</v>
          </cell>
          <cell r="I269" t="str">
            <v xml:space="preserve">G1124252R          </v>
          </cell>
          <cell r="J269" t="str">
            <v xml:space="preserve">G1124252R          </v>
          </cell>
          <cell r="K269" t="str">
            <v>DIESEL ALTRI</v>
          </cell>
          <cell r="L269">
            <v>5</v>
          </cell>
          <cell r="M269">
            <v>2</v>
          </cell>
          <cell r="N269">
            <v>9</v>
          </cell>
        </row>
        <row r="270">
          <cell r="A270" t="str">
            <v>G11245420</v>
          </cell>
          <cell r="B270" t="str">
            <v>11245420</v>
          </cell>
          <cell r="C270" t="str">
            <v>DIESEL GAMMA 40         18 KG</v>
          </cell>
          <cell r="D270">
            <v>18</v>
          </cell>
          <cell r="E270">
            <v>1</v>
          </cell>
          <cell r="F270">
            <v>50.6</v>
          </cell>
          <cell r="G270" t="str">
            <v>EUR</v>
          </cell>
          <cell r="H270" t="str">
            <v>PZ</v>
          </cell>
          <cell r="I270" t="str">
            <v>G11245420</v>
          </cell>
          <cell r="J270" t="str">
            <v>G11245420</v>
          </cell>
          <cell r="K270" t="str">
            <v>DIESEL ALTRI</v>
          </cell>
          <cell r="L270">
            <v>5</v>
          </cell>
          <cell r="M270">
            <v>2</v>
          </cell>
          <cell r="N270">
            <v>9</v>
          </cell>
        </row>
        <row r="271">
          <cell r="A271" t="str">
            <v>G11245425</v>
          </cell>
          <cell r="B271" t="str">
            <v>11245425</v>
          </cell>
          <cell r="C271" t="str">
            <v>DIESEL GAMMA 40         25 LT</v>
          </cell>
          <cell r="D271">
            <v>22.5</v>
          </cell>
          <cell r="E271">
            <v>1</v>
          </cell>
          <cell r="F271">
            <v>59</v>
          </cell>
          <cell r="G271" t="str">
            <v>EUR</v>
          </cell>
          <cell r="H271" t="str">
            <v>PZ</v>
          </cell>
          <cell r="I271" t="str">
            <v>G11245425</v>
          </cell>
          <cell r="J271" t="str">
            <v>G11245425</v>
          </cell>
          <cell r="K271" t="str">
            <v>DIESEL ALTRI</v>
          </cell>
          <cell r="L271">
            <v>5</v>
          </cell>
          <cell r="M271">
            <v>2</v>
          </cell>
          <cell r="N271">
            <v>9</v>
          </cell>
        </row>
        <row r="272">
          <cell r="A272" t="str">
            <v>G1124542X</v>
          </cell>
          <cell r="B272" t="str">
            <v xml:space="preserve">1124542X          </v>
          </cell>
          <cell r="C272" t="str">
            <v>DIESEL GAMMA 40         5 LTS</v>
          </cell>
          <cell r="D272">
            <v>4.5</v>
          </cell>
          <cell r="E272">
            <v>4</v>
          </cell>
          <cell r="F272">
            <v>12.2</v>
          </cell>
          <cell r="G272" t="str">
            <v>EUR</v>
          </cell>
          <cell r="H272" t="str">
            <v>PZ</v>
          </cell>
          <cell r="I272" t="str">
            <v xml:space="preserve">G1124542X          </v>
          </cell>
          <cell r="J272" t="str">
            <v xml:space="preserve">G1124542X          </v>
          </cell>
          <cell r="K272" t="str">
            <v>DIESEL ALTRI</v>
          </cell>
          <cell r="L272">
            <v>5</v>
          </cell>
          <cell r="M272">
            <v>2</v>
          </cell>
          <cell r="N272">
            <v>9</v>
          </cell>
        </row>
        <row r="273">
          <cell r="A273" t="str">
            <v>G1124700E</v>
          </cell>
          <cell r="B273" t="str">
            <v xml:space="preserve">1124700E          </v>
          </cell>
          <cell r="C273" t="str">
            <v>DIESEL GAMMA 40         1 LTS</v>
          </cell>
          <cell r="D273">
            <v>0.9</v>
          </cell>
          <cell r="E273">
            <v>24</v>
          </cell>
          <cell r="F273">
            <v>2.8</v>
          </cell>
          <cell r="G273" t="str">
            <v>EUR</v>
          </cell>
          <cell r="H273" t="str">
            <v>PZ</v>
          </cell>
          <cell r="I273" t="str">
            <v xml:space="preserve">G1124700E          </v>
          </cell>
          <cell r="J273" t="str">
            <v xml:space="preserve">G1124700E          </v>
          </cell>
          <cell r="K273" t="str">
            <v>DIESEL ALTRI</v>
          </cell>
          <cell r="L273">
            <v>5</v>
          </cell>
          <cell r="M273">
            <v>2</v>
          </cell>
          <cell r="N273">
            <v>9</v>
          </cell>
        </row>
        <row r="274">
          <cell r="A274" t="str">
            <v>G1124970S</v>
          </cell>
          <cell r="B274" t="str">
            <v xml:space="preserve">1124970S          </v>
          </cell>
          <cell r="C274" t="str">
            <v>DIESEL GAMMA 40         2 LTS</v>
          </cell>
          <cell r="D274">
            <v>1.8</v>
          </cell>
          <cell r="E274">
            <v>12</v>
          </cell>
          <cell r="F274">
            <v>5.5</v>
          </cell>
          <cell r="G274" t="str">
            <v>EUR</v>
          </cell>
          <cell r="H274" t="str">
            <v>PZ</v>
          </cell>
          <cell r="I274" t="str">
            <v xml:space="preserve">G1124970S          </v>
          </cell>
          <cell r="J274" t="str">
            <v xml:space="preserve">G1124970S          </v>
          </cell>
          <cell r="K274" t="str">
            <v>DIESEL ALTRI</v>
          </cell>
          <cell r="L274">
            <v>5</v>
          </cell>
          <cell r="M274">
            <v>2</v>
          </cell>
          <cell r="N274">
            <v>9</v>
          </cell>
        </row>
        <row r="275">
          <cell r="A275" t="str">
            <v>G11251300</v>
          </cell>
          <cell r="B275" t="str">
            <v>11251300</v>
          </cell>
          <cell r="C275" t="str">
            <v>DIESEL GAMMA 30        185 KG</v>
          </cell>
          <cell r="D275">
            <v>185</v>
          </cell>
          <cell r="E275">
            <v>1</v>
          </cell>
          <cell r="F275">
            <v>455.2</v>
          </cell>
          <cell r="G275" t="str">
            <v>EUR</v>
          </cell>
          <cell r="H275" t="str">
            <v>PZ</v>
          </cell>
          <cell r="I275" t="str">
            <v>G11251300</v>
          </cell>
          <cell r="J275" t="str">
            <v>G11251300</v>
          </cell>
          <cell r="K275" t="str">
            <v>DIESEL ALTRI</v>
          </cell>
          <cell r="L275">
            <v>5</v>
          </cell>
          <cell r="M275">
            <v>2</v>
          </cell>
          <cell r="N275">
            <v>9</v>
          </cell>
        </row>
        <row r="276">
          <cell r="A276" t="str">
            <v>G11252520</v>
          </cell>
          <cell r="B276" t="str">
            <v>11252520</v>
          </cell>
          <cell r="C276" t="str">
            <v>DIESEL GAMMA 30        180 KG</v>
          </cell>
          <cell r="D276">
            <v>180</v>
          </cell>
          <cell r="E276">
            <v>1</v>
          </cell>
          <cell r="F276">
            <v>444</v>
          </cell>
          <cell r="G276" t="str">
            <v>EUR</v>
          </cell>
          <cell r="H276" t="str">
            <v>PZ</v>
          </cell>
          <cell r="I276" t="str">
            <v>G11252520</v>
          </cell>
          <cell r="J276" t="str">
            <v>G11252520</v>
          </cell>
          <cell r="K276" t="str">
            <v>DIESEL ALTRI</v>
          </cell>
          <cell r="L276">
            <v>5</v>
          </cell>
          <cell r="M276">
            <v>2</v>
          </cell>
          <cell r="N276">
            <v>9</v>
          </cell>
        </row>
        <row r="277">
          <cell r="A277" t="str">
            <v>G11253800</v>
          </cell>
          <cell r="B277" t="str">
            <v>11253800</v>
          </cell>
          <cell r="C277" t="str">
            <v>DIESEL GAMMA 30        48  KG</v>
          </cell>
          <cell r="D277">
            <v>48</v>
          </cell>
          <cell r="E277">
            <v>1</v>
          </cell>
          <cell r="F277">
            <v>126.8</v>
          </cell>
          <cell r="G277" t="str">
            <v>EUR</v>
          </cell>
          <cell r="H277" t="str">
            <v>PZ</v>
          </cell>
          <cell r="I277" t="str">
            <v>G11253800</v>
          </cell>
          <cell r="J277" t="str">
            <v>G11253800</v>
          </cell>
          <cell r="K277" t="str">
            <v>DIESEL ALTRI</v>
          </cell>
          <cell r="L277">
            <v>5</v>
          </cell>
          <cell r="M277">
            <v>2</v>
          </cell>
          <cell r="N277">
            <v>9</v>
          </cell>
        </row>
        <row r="278">
          <cell r="A278" t="str">
            <v>G11255420</v>
          </cell>
          <cell r="B278" t="str">
            <v>11255420</v>
          </cell>
          <cell r="C278" t="str">
            <v>DIESEL GAMMA 30    18 KGS.</v>
          </cell>
          <cell r="D278">
            <v>18</v>
          </cell>
          <cell r="E278">
            <v>1</v>
          </cell>
          <cell r="F278">
            <v>49.8</v>
          </cell>
          <cell r="G278" t="str">
            <v>EUR</v>
          </cell>
          <cell r="H278" t="str">
            <v>PZ</v>
          </cell>
          <cell r="I278" t="str">
            <v>G11255420</v>
          </cell>
          <cell r="J278" t="str">
            <v>G11255420</v>
          </cell>
          <cell r="K278" t="str">
            <v>DIESEL ALTRI</v>
          </cell>
          <cell r="L278">
            <v>5</v>
          </cell>
          <cell r="M278">
            <v>2</v>
          </cell>
          <cell r="N278">
            <v>9</v>
          </cell>
        </row>
        <row r="279">
          <cell r="A279" t="str">
            <v>G11256400</v>
          </cell>
          <cell r="B279" t="str">
            <v>11256400</v>
          </cell>
          <cell r="C279" t="str">
            <v>DIESEL GAMMA 30        25  KG</v>
          </cell>
          <cell r="D279">
            <v>22.5</v>
          </cell>
          <cell r="E279">
            <v>1</v>
          </cell>
          <cell r="F279">
            <v>57.9</v>
          </cell>
          <cell r="G279" t="str">
            <v>EUR</v>
          </cell>
          <cell r="H279" t="str">
            <v>PZ</v>
          </cell>
          <cell r="I279" t="str">
            <v>G11256400</v>
          </cell>
          <cell r="J279" t="str">
            <v>G11256400</v>
          </cell>
          <cell r="K279" t="str">
            <v>DIESEL ALTRI</v>
          </cell>
          <cell r="L279">
            <v>5</v>
          </cell>
          <cell r="M279">
            <v>2</v>
          </cell>
          <cell r="N279">
            <v>9</v>
          </cell>
        </row>
        <row r="280">
          <cell r="A280" t="str">
            <v>G11275400</v>
          </cell>
          <cell r="B280" t="str">
            <v>11275400</v>
          </cell>
          <cell r="C280" t="str">
            <v>DIESEL GAMMA 50       18  KGS</v>
          </cell>
          <cell r="D280">
            <v>18</v>
          </cell>
          <cell r="E280">
            <v>1</v>
          </cell>
          <cell r="F280">
            <v>51.4</v>
          </cell>
          <cell r="G280" t="str">
            <v>EUR</v>
          </cell>
          <cell r="H280" t="str">
            <v>PZ</v>
          </cell>
          <cell r="I280" t="str">
            <v>G11275400</v>
          </cell>
          <cell r="J280" t="str">
            <v>G11275400</v>
          </cell>
          <cell r="K280" t="str">
            <v>DIESEL ALTRI</v>
          </cell>
          <cell r="L280">
            <v>5</v>
          </cell>
          <cell r="M280">
            <v>2</v>
          </cell>
          <cell r="N280">
            <v>9</v>
          </cell>
        </row>
        <row r="281">
          <cell r="A281" t="str">
            <v>G1128100L</v>
          </cell>
          <cell r="B281" t="str">
            <v xml:space="preserve">1128100L          </v>
          </cell>
          <cell r="C281" t="str">
            <v>SIGMA TURBO 15W-40     CONT</v>
          </cell>
          <cell r="D281">
            <v>880</v>
          </cell>
          <cell r="E281">
            <v>1</v>
          </cell>
          <cell r="F281">
            <v>2478.3000000000002</v>
          </cell>
          <cell r="G281" t="str">
            <v>EUR</v>
          </cell>
          <cell r="H281" t="str">
            <v>PZ</v>
          </cell>
          <cell r="I281" t="str">
            <v xml:space="preserve">G1128100L          </v>
          </cell>
          <cell r="J281" t="str">
            <v xml:space="preserve">G1128100L          </v>
          </cell>
          <cell r="K281" t="str">
            <v>S.DIESEL, SIGMA TURB</v>
          </cell>
          <cell r="L281">
            <v>3</v>
          </cell>
          <cell r="M281">
            <v>2</v>
          </cell>
          <cell r="N281">
            <v>9</v>
          </cell>
        </row>
        <row r="282">
          <cell r="A282" t="str">
            <v>G11281300</v>
          </cell>
          <cell r="B282" t="str">
            <v>11281300</v>
          </cell>
          <cell r="C282" t="str">
            <v>SIGMA TURBO 15W-40     185 KG</v>
          </cell>
          <cell r="D282">
            <v>185</v>
          </cell>
          <cell r="E282">
            <v>1</v>
          </cell>
          <cell r="F282">
            <v>536.1</v>
          </cell>
          <cell r="G282" t="str">
            <v>EUR</v>
          </cell>
          <cell r="H282" t="str">
            <v>PZ</v>
          </cell>
          <cell r="I282" t="str">
            <v>G11281300</v>
          </cell>
          <cell r="J282" t="str">
            <v>G11281300</v>
          </cell>
          <cell r="K282" t="str">
            <v>S.DIESEL, SIGMA TURB</v>
          </cell>
          <cell r="L282">
            <v>3</v>
          </cell>
          <cell r="M282">
            <v>2</v>
          </cell>
          <cell r="N282">
            <v>9</v>
          </cell>
        </row>
        <row r="283">
          <cell r="A283" t="str">
            <v>G1128219C</v>
          </cell>
          <cell r="B283" t="str">
            <v xml:space="preserve">1128219C          </v>
          </cell>
          <cell r="C283" t="str">
            <v>SIGMA TURBO 15W-40(EXP.C)185K</v>
          </cell>
          <cell r="D283">
            <v>185</v>
          </cell>
          <cell r="E283">
            <v>1</v>
          </cell>
          <cell r="F283">
            <v>545</v>
          </cell>
          <cell r="G283" t="str">
            <v>EUR</v>
          </cell>
          <cell r="H283" t="str">
            <v>PZ</v>
          </cell>
          <cell r="I283" t="str">
            <v xml:space="preserve">G1128219C          </v>
          </cell>
          <cell r="J283" t="str">
            <v xml:space="preserve">G1128219C          </v>
          </cell>
          <cell r="K283" t="str">
            <v>S.DIESEL, SIGMA TURB</v>
          </cell>
          <cell r="L283">
            <v>3</v>
          </cell>
          <cell r="M283">
            <v>2</v>
          </cell>
          <cell r="N283">
            <v>9</v>
          </cell>
        </row>
        <row r="284">
          <cell r="A284" t="str">
            <v>G11282520</v>
          </cell>
          <cell r="B284" t="str">
            <v>11282520</v>
          </cell>
          <cell r="C284" t="str">
            <v>SIGMA TURBO 15W-40     180 KG</v>
          </cell>
          <cell r="D284">
            <v>180</v>
          </cell>
          <cell r="E284">
            <v>1</v>
          </cell>
          <cell r="F284">
            <v>522.70000000000005</v>
          </cell>
          <cell r="G284" t="str">
            <v>EUR</v>
          </cell>
          <cell r="H284" t="str">
            <v>PZ</v>
          </cell>
          <cell r="I284" t="str">
            <v>G11282520</v>
          </cell>
          <cell r="J284" t="str">
            <v>G11282520</v>
          </cell>
          <cell r="K284" t="str">
            <v>S.DIESEL, SIGMA TURB</v>
          </cell>
          <cell r="L284">
            <v>3</v>
          </cell>
          <cell r="M284">
            <v>2</v>
          </cell>
          <cell r="N284">
            <v>9</v>
          </cell>
        </row>
        <row r="285">
          <cell r="A285" t="str">
            <v>G1128252R</v>
          </cell>
          <cell r="B285" t="str">
            <v xml:space="preserve">1128252R          </v>
          </cell>
          <cell r="C285" t="str">
            <v>SIGMA TURBO 15W-40 (EXP)180KG</v>
          </cell>
          <cell r="D285">
            <v>180</v>
          </cell>
          <cell r="E285">
            <v>1</v>
          </cell>
          <cell r="F285">
            <v>510.1</v>
          </cell>
          <cell r="G285" t="str">
            <v>EUR</v>
          </cell>
          <cell r="H285" t="str">
            <v>PZ</v>
          </cell>
          <cell r="I285" t="str">
            <v xml:space="preserve">G1128252R          </v>
          </cell>
          <cell r="J285" t="str">
            <v xml:space="preserve">G1128252R          </v>
          </cell>
          <cell r="K285" t="str">
            <v>S.DIESEL, SIGMA TURB</v>
          </cell>
          <cell r="L285">
            <v>3</v>
          </cell>
          <cell r="M285">
            <v>2</v>
          </cell>
          <cell r="N285">
            <v>9</v>
          </cell>
        </row>
        <row r="286">
          <cell r="A286" t="str">
            <v>G11283720</v>
          </cell>
          <cell r="B286" t="str">
            <v>11283720</v>
          </cell>
          <cell r="C286" t="str">
            <v>SIGMA TURBO 15W-40     48 KG.</v>
          </cell>
          <cell r="D286">
            <v>48</v>
          </cell>
          <cell r="E286">
            <v>1</v>
          </cell>
          <cell r="F286">
            <v>147.80000000000001</v>
          </cell>
          <cell r="G286" t="str">
            <v>EUR</v>
          </cell>
          <cell r="H286" t="str">
            <v>PZ</v>
          </cell>
          <cell r="I286" t="str">
            <v>G11283720</v>
          </cell>
          <cell r="J286" t="str">
            <v>G11283720</v>
          </cell>
          <cell r="K286" t="str">
            <v>S.DIESEL, SIGMA TURB</v>
          </cell>
          <cell r="L286">
            <v>3</v>
          </cell>
          <cell r="M286">
            <v>2</v>
          </cell>
          <cell r="N286">
            <v>9</v>
          </cell>
        </row>
        <row r="287">
          <cell r="A287" t="str">
            <v>G11285420</v>
          </cell>
          <cell r="B287" t="str">
            <v>11285420</v>
          </cell>
          <cell r="C287" t="str">
            <v>SIGMA TURBO 15W-40     18 KG.</v>
          </cell>
          <cell r="D287">
            <v>18</v>
          </cell>
          <cell r="E287">
            <v>1</v>
          </cell>
          <cell r="F287">
            <v>57.7</v>
          </cell>
          <cell r="G287" t="str">
            <v>EUR</v>
          </cell>
          <cell r="H287" t="str">
            <v>PZ</v>
          </cell>
          <cell r="I287" t="str">
            <v>G11285420</v>
          </cell>
          <cell r="J287" t="str">
            <v>G11285420</v>
          </cell>
          <cell r="K287" t="str">
            <v>S.DIESEL, SIGMA TURB</v>
          </cell>
          <cell r="L287">
            <v>3</v>
          </cell>
          <cell r="M287">
            <v>2</v>
          </cell>
          <cell r="N287">
            <v>9</v>
          </cell>
        </row>
        <row r="288">
          <cell r="A288" t="str">
            <v>G1128552X</v>
          </cell>
          <cell r="B288" t="str">
            <v xml:space="preserve">1128552X          </v>
          </cell>
          <cell r="C288" t="str">
            <v>SIGMA TURBO 15W-40     5 LT.</v>
          </cell>
          <cell r="D288">
            <v>4.5</v>
          </cell>
          <cell r="E288">
            <v>4</v>
          </cell>
          <cell r="F288">
            <v>14</v>
          </cell>
          <cell r="G288" t="str">
            <v>EUR</v>
          </cell>
          <cell r="H288" t="str">
            <v>PZ</v>
          </cell>
          <cell r="I288" t="str">
            <v xml:space="preserve">G1128552X          </v>
          </cell>
          <cell r="J288" t="str">
            <v xml:space="preserve">G1128552X          </v>
          </cell>
          <cell r="K288" t="str">
            <v>S.DIESEL, SIGMA TURB</v>
          </cell>
          <cell r="L288">
            <v>3</v>
          </cell>
          <cell r="M288">
            <v>2</v>
          </cell>
          <cell r="N288">
            <v>9</v>
          </cell>
        </row>
        <row r="289">
          <cell r="A289" t="str">
            <v>G11286400</v>
          </cell>
          <cell r="B289" t="str">
            <v>11286400</v>
          </cell>
          <cell r="C289" t="str">
            <v>SIGMA TURBO 15W-40     25 KG.</v>
          </cell>
          <cell r="D289">
            <v>22.5</v>
          </cell>
          <cell r="E289">
            <v>1</v>
          </cell>
          <cell r="F289">
            <v>67.8</v>
          </cell>
          <cell r="G289" t="str">
            <v>EUR</v>
          </cell>
          <cell r="H289" t="str">
            <v>PZ</v>
          </cell>
          <cell r="I289" t="str">
            <v>G11286400</v>
          </cell>
          <cell r="J289" t="str">
            <v>G11286400</v>
          </cell>
          <cell r="K289" t="str">
            <v>S.DIESEL, SIGMA TURB</v>
          </cell>
          <cell r="L289">
            <v>3</v>
          </cell>
          <cell r="M289">
            <v>2</v>
          </cell>
          <cell r="N289">
            <v>9</v>
          </cell>
        </row>
        <row r="290">
          <cell r="A290" t="str">
            <v>G1130100L</v>
          </cell>
          <cell r="B290" t="str">
            <v xml:space="preserve">1130100L          </v>
          </cell>
          <cell r="C290" t="str">
            <v>MULTITECH  2000        CONT</v>
          </cell>
          <cell r="D290">
            <v>880</v>
          </cell>
          <cell r="E290">
            <v>1</v>
          </cell>
          <cell r="F290">
            <v>3176.5</v>
          </cell>
          <cell r="G290" t="str">
            <v>EUR</v>
          </cell>
          <cell r="H290" t="str">
            <v>PZ</v>
          </cell>
          <cell r="I290" t="str">
            <v xml:space="preserve">G1130100L          </v>
          </cell>
          <cell r="J290" t="str">
            <v xml:space="preserve">G1130100L          </v>
          </cell>
          <cell r="K290" t="str">
            <v>Altri auto</v>
          </cell>
          <cell r="L290">
            <v>2</v>
          </cell>
          <cell r="M290">
            <v>2</v>
          </cell>
          <cell r="N290">
            <v>9</v>
          </cell>
        </row>
        <row r="291">
          <cell r="A291" t="str">
            <v>G11301300</v>
          </cell>
          <cell r="B291" t="str">
            <v>11301300</v>
          </cell>
          <cell r="C291" t="str">
            <v>MULTITECH  2000        185 KG</v>
          </cell>
          <cell r="D291">
            <v>185</v>
          </cell>
          <cell r="E291">
            <v>1</v>
          </cell>
          <cell r="F291">
            <v>682.9</v>
          </cell>
          <cell r="G291" t="str">
            <v>EUR</v>
          </cell>
          <cell r="H291" t="str">
            <v>PZ</v>
          </cell>
          <cell r="I291" t="str">
            <v>G11301300</v>
          </cell>
          <cell r="J291" t="str">
            <v>G11301300</v>
          </cell>
          <cell r="K291" t="str">
            <v>Altri auto</v>
          </cell>
          <cell r="L291">
            <v>2</v>
          </cell>
          <cell r="M291">
            <v>2</v>
          </cell>
          <cell r="N291">
            <v>9</v>
          </cell>
        </row>
        <row r="292">
          <cell r="A292" t="str">
            <v>G11302500</v>
          </cell>
          <cell r="B292" t="str">
            <v>11302500</v>
          </cell>
          <cell r="C292" t="str">
            <v>MULTITECH  2000        180 KG</v>
          </cell>
          <cell r="D292">
            <v>180</v>
          </cell>
          <cell r="E292">
            <v>1</v>
          </cell>
          <cell r="F292">
            <v>665.5</v>
          </cell>
          <cell r="G292" t="str">
            <v>EUR</v>
          </cell>
          <cell r="H292" t="str">
            <v>PZ</v>
          </cell>
          <cell r="I292" t="str">
            <v>G11302500</v>
          </cell>
          <cell r="J292" t="str">
            <v>G11302500</v>
          </cell>
          <cell r="K292" t="str">
            <v>Altri auto</v>
          </cell>
          <cell r="L292">
            <v>2</v>
          </cell>
          <cell r="M292">
            <v>2</v>
          </cell>
          <cell r="N292">
            <v>9</v>
          </cell>
        </row>
        <row r="293">
          <cell r="A293" t="str">
            <v>G11303600</v>
          </cell>
          <cell r="B293" t="str">
            <v>11303600</v>
          </cell>
          <cell r="C293" t="str">
            <v>MULTITECH  2000         48 KG</v>
          </cell>
          <cell r="D293">
            <v>48</v>
          </cell>
          <cell r="E293">
            <v>1</v>
          </cell>
          <cell r="F293">
            <v>185.8</v>
          </cell>
          <cell r="G293" t="str">
            <v>EUR</v>
          </cell>
          <cell r="H293" t="str">
            <v>PZ</v>
          </cell>
          <cell r="I293" t="str">
            <v>G11303600</v>
          </cell>
          <cell r="J293" t="str">
            <v>G11303600</v>
          </cell>
          <cell r="K293" t="str">
            <v>Altri auto</v>
          </cell>
          <cell r="L293">
            <v>2</v>
          </cell>
          <cell r="M293">
            <v>2</v>
          </cell>
          <cell r="N293">
            <v>9</v>
          </cell>
        </row>
        <row r="294">
          <cell r="A294" t="str">
            <v>G11305400</v>
          </cell>
          <cell r="B294" t="str">
            <v>11305400</v>
          </cell>
          <cell r="C294" t="str">
            <v>MULTITECH  2000 (EXP.) 18KGS.</v>
          </cell>
          <cell r="D294">
            <v>18</v>
          </cell>
          <cell r="E294">
            <v>1</v>
          </cell>
          <cell r="F294">
            <v>72</v>
          </cell>
          <cell r="G294" t="str">
            <v>EUR</v>
          </cell>
          <cell r="H294" t="str">
            <v>PZ</v>
          </cell>
          <cell r="I294" t="str">
            <v>G11305400</v>
          </cell>
          <cell r="J294" t="str">
            <v>G11305400</v>
          </cell>
          <cell r="K294" t="str">
            <v>Altri auto</v>
          </cell>
          <cell r="L294">
            <v>2</v>
          </cell>
          <cell r="M294">
            <v>2</v>
          </cell>
          <cell r="N294">
            <v>9</v>
          </cell>
        </row>
        <row r="295">
          <cell r="A295" t="str">
            <v>G1133100L</v>
          </cell>
          <cell r="B295" t="str">
            <v xml:space="preserve">1133100L          </v>
          </cell>
          <cell r="C295" t="str">
            <v>DIESEL SIGMA S 50   CONTENEDO</v>
          </cell>
          <cell r="D295">
            <v>880</v>
          </cell>
          <cell r="E295">
            <v>1</v>
          </cell>
          <cell r="F295">
            <v>2238.5</v>
          </cell>
          <cell r="G295" t="str">
            <v>EUR</v>
          </cell>
          <cell r="H295" t="str">
            <v>PZ</v>
          </cell>
          <cell r="I295" t="str">
            <v xml:space="preserve">G1133100L          </v>
          </cell>
          <cell r="J295" t="str">
            <v xml:space="preserve">G1133100L          </v>
          </cell>
          <cell r="K295" t="str">
            <v>DIESEL ALTRI</v>
          </cell>
          <cell r="L295">
            <v>5</v>
          </cell>
          <cell r="M295">
            <v>2</v>
          </cell>
          <cell r="N295">
            <v>9</v>
          </cell>
        </row>
        <row r="296">
          <cell r="A296" t="str">
            <v>G11331300</v>
          </cell>
          <cell r="B296" t="str">
            <v>11331300</v>
          </cell>
          <cell r="C296" t="str">
            <v>DIESEL SIGMA S 50      185 KG</v>
          </cell>
          <cell r="D296">
            <v>185</v>
          </cell>
          <cell r="E296">
            <v>1</v>
          </cell>
          <cell r="F296">
            <v>485.7</v>
          </cell>
          <cell r="G296" t="str">
            <v>EUR</v>
          </cell>
          <cell r="H296" t="str">
            <v>PZ</v>
          </cell>
          <cell r="I296" t="str">
            <v>G11331300</v>
          </cell>
          <cell r="J296" t="str">
            <v>G11331300</v>
          </cell>
          <cell r="K296" t="str">
            <v>DIESEL ALTRI</v>
          </cell>
          <cell r="L296">
            <v>5</v>
          </cell>
          <cell r="M296">
            <v>2</v>
          </cell>
          <cell r="N296">
            <v>9</v>
          </cell>
        </row>
        <row r="297">
          <cell r="A297" t="str">
            <v>G11332500</v>
          </cell>
          <cell r="B297" t="str">
            <v>11332500</v>
          </cell>
          <cell r="C297" t="str">
            <v>DIESEL SIGMA S 50      180 KG</v>
          </cell>
          <cell r="D297">
            <v>180</v>
          </cell>
          <cell r="E297">
            <v>1</v>
          </cell>
          <cell r="F297">
            <v>473.7</v>
          </cell>
          <cell r="G297" t="str">
            <v>EUR</v>
          </cell>
          <cell r="H297" t="str">
            <v>PZ</v>
          </cell>
          <cell r="I297" t="str">
            <v>G11332500</v>
          </cell>
          <cell r="J297" t="str">
            <v>G11332500</v>
          </cell>
          <cell r="K297" t="str">
            <v>DIESEL ALTRI</v>
          </cell>
          <cell r="L297">
            <v>5</v>
          </cell>
          <cell r="M297">
            <v>2</v>
          </cell>
          <cell r="N297">
            <v>9</v>
          </cell>
        </row>
        <row r="298">
          <cell r="A298" t="str">
            <v>G11333800</v>
          </cell>
          <cell r="B298" t="str">
            <v>11333800</v>
          </cell>
          <cell r="C298" t="str">
            <v>DIESEL SIGMA S 50       48 KG</v>
          </cell>
          <cell r="D298">
            <v>48</v>
          </cell>
          <cell r="E298">
            <v>1</v>
          </cell>
          <cell r="F298">
            <v>134.69999999999999</v>
          </cell>
          <cell r="G298" t="str">
            <v>EUR</v>
          </cell>
          <cell r="H298" t="str">
            <v>PZ</v>
          </cell>
          <cell r="I298" t="str">
            <v>G11333800</v>
          </cell>
          <cell r="J298" t="str">
            <v>G11333800</v>
          </cell>
          <cell r="K298" t="str">
            <v>DIESEL ALTRI</v>
          </cell>
          <cell r="L298">
            <v>5</v>
          </cell>
          <cell r="M298">
            <v>2</v>
          </cell>
          <cell r="N298">
            <v>9</v>
          </cell>
        </row>
        <row r="299">
          <cell r="A299" t="str">
            <v>G11335400</v>
          </cell>
          <cell r="B299" t="str">
            <v>11335400</v>
          </cell>
          <cell r="C299" t="str">
            <v>DIESEL SIGMA S 50       18 KG</v>
          </cell>
          <cell r="D299">
            <v>18</v>
          </cell>
          <cell r="E299">
            <v>1</v>
          </cell>
          <cell r="F299">
            <v>52.8</v>
          </cell>
          <cell r="G299" t="str">
            <v>EUR</v>
          </cell>
          <cell r="H299" t="str">
            <v>PZ</v>
          </cell>
          <cell r="I299" t="str">
            <v>G11335400</v>
          </cell>
          <cell r="J299" t="str">
            <v>G11335400</v>
          </cell>
          <cell r="K299" t="str">
            <v>DIESEL ALTRI</v>
          </cell>
          <cell r="L299">
            <v>5</v>
          </cell>
          <cell r="M299">
            <v>2</v>
          </cell>
          <cell r="N299">
            <v>9</v>
          </cell>
        </row>
        <row r="300">
          <cell r="A300" t="str">
            <v>G1135100L</v>
          </cell>
          <cell r="B300" t="str">
            <v xml:space="preserve">1135100L          </v>
          </cell>
          <cell r="C300" t="str">
            <v>SIGMA TURBO 20W50       CONTE</v>
          </cell>
          <cell r="D300">
            <v>880</v>
          </cell>
          <cell r="E300">
            <v>1</v>
          </cell>
          <cell r="F300">
            <v>2474.8000000000002</v>
          </cell>
          <cell r="G300" t="str">
            <v>EUR</v>
          </cell>
          <cell r="H300" t="str">
            <v>PZ</v>
          </cell>
          <cell r="I300" t="str">
            <v xml:space="preserve">G1135100L          </v>
          </cell>
          <cell r="J300" t="str">
            <v xml:space="preserve">G1135100L          </v>
          </cell>
          <cell r="K300" t="str">
            <v>S.DIESEL, SIGMA TURB</v>
          </cell>
          <cell r="L300">
            <v>3</v>
          </cell>
          <cell r="M300">
            <v>2</v>
          </cell>
          <cell r="N300">
            <v>9</v>
          </cell>
        </row>
        <row r="301">
          <cell r="A301" t="str">
            <v>G11351300</v>
          </cell>
          <cell r="B301" t="str">
            <v>11351300</v>
          </cell>
          <cell r="C301" t="str">
            <v>SIGMA TURBO 20W50       185 K</v>
          </cell>
          <cell r="D301">
            <v>185</v>
          </cell>
          <cell r="E301">
            <v>1</v>
          </cell>
          <cell r="F301">
            <v>535.4</v>
          </cell>
          <cell r="G301" t="str">
            <v>EUR</v>
          </cell>
          <cell r="H301" t="str">
            <v>PZ</v>
          </cell>
          <cell r="I301" t="str">
            <v>G11351300</v>
          </cell>
          <cell r="J301" t="str">
            <v>G11351300</v>
          </cell>
          <cell r="K301" t="str">
            <v>S.DIESEL, SIGMA TURB</v>
          </cell>
          <cell r="L301">
            <v>3</v>
          </cell>
          <cell r="M301">
            <v>2</v>
          </cell>
          <cell r="N301">
            <v>9</v>
          </cell>
        </row>
        <row r="302">
          <cell r="A302" t="str">
            <v>G11353800</v>
          </cell>
          <cell r="B302" t="str">
            <v>11353800</v>
          </cell>
          <cell r="C302" t="str">
            <v>SIGMA TURBO 20W50       18  K</v>
          </cell>
          <cell r="D302">
            <v>18</v>
          </cell>
          <cell r="E302">
            <v>1</v>
          </cell>
          <cell r="F302">
            <v>57.6</v>
          </cell>
          <cell r="G302" t="str">
            <v>EUR</v>
          </cell>
          <cell r="H302" t="str">
            <v>PZ</v>
          </cell>
          <cell r="I302" t="str">
            <v>G11353800</v>
          </cell>
          <cell r="J302" t="str">
            <v>G11353800</v>
          </cell>
          <cell r="K302" t="str">
            <v>S.DIESEL, SIGMA TURB</v>
          </cell>
          <cell r="L302">
            <v>3</v>
          </cell>
          <cell r="M302">
            <v>2</v>
          </cell>
          <cell r="N302">
            <v>9</v>
          </cell>
        </row>
        <row r="303">
          <cell r="A303" t="str">
            <v>G11362500</v>
          </cell>
          <cell r="B303" t="str">
            <v>11362500</v>
          </cell>
          <cell r="C303" t="str">
            <v>DIESEL SIGMA MULTI.15W40 180</v>
          </cell>
          <cell r="D303">
            <v>180</v>
          </cell>
          <cell r="E303">
            <v>1</v>
          </cell>
          <cell r="F303">
            <v>493.4</v>
          </cell>
          <cell r="G303" t="str">
            <v>EUR</v>
          </cell>
          <cell r="H303" t="str">
            <v>PZ</v>
          </cell>
          <cell r="I303" t="str">
            <v>G11362500</v>
          </cell>
          <cell r="J303" t="str">
            <v>G11362500</v>
          </cell>
          <cell r="K303" t="str">
            <v>DIESEL ALTRI</v>
          </cell>
          <cell r="L303">
            <v>5</v>
          </cell>
          <cell r="M303">
            <v>2</v>
          </cell>
          <cell r="N303">
            <v>9</v>
          </cell>
        </row>
        <row r="304">
          <cell r="A304" t="str">
            <v>G1137100L</v>
          </cell>
          <cell r="B304" t="str">
            <v xml:space="preserve">1137100L          </v>
          </cell>
          <cell r="C304" t="str">
            <v>SIGMA TRUCK 15W-40     CONT</v>
          </cell>
          <cell r="D304">
            <v>880</v>
          </cell>
          <cell r="E304">
            <v>1</v>
          </cell>
          <cell r="F304">
            <v>2518</v>
          </cell>
          <cell r="G304" t="str">
            <v>EUR</v>
          </cell>
          <cell r="H304" t="str">
            <v>PZ</v>
          </cell>
          <cell r="I304" t="str">
            <v xml:space="preserve">G1137100L          </v>
          </cell>
          <cell r="J304" t="str">
            <v xml:space="preserve">G1137100L          </v>
          </cell>
          <cell r="K304" t="str">
            <v>S.DIESEL, SIGMA TURB</v>
          </cell>
          <cell r="L304">
            <v>3</v>
          </cell>
          <cell r="M304">
            <v>2</v>
          </cell>
          <cell r="N304">
            <v>9</v>
          </cell>
        </row>
        <row r="305">
          <cell r="A305" t="str">
            <v>G11371300</v>
          </cell>
          <cell r="B305" t="str">
            <v>11371300</v>
          </cell>
          <cell r="C305" t="str">
            <v>SIGMA TRUCK 15W-40     185 KG</v>
          </cell>
          <cell r="D305">
            <v>185</v>
          </cell>
          <cell r="E305">
            <v>1</v>
          </cell>
          <cell r="F305">
            <v>544.5</v>
          </cell>
          <cell r="G305" t="str">
            <v>EUR</v>
          </cell>
          <cell r="H305" t="str">
            <v>PZ</v>
          </cell>
          <cell r="I305" t="str">
            <v>G11371300</v>
          </cell>
          <cell r="J305" t="str">
            <v>G11371300</v>
          </cell>
          <cell r="K305" t="str">
            <v>S.DIESEL, SIGMA TURB</v>
          </cell>
          <cell r="L305">
            <v>3</v>
          </cell>
          <cell r="M305">
            <v>2</v>
          </cell>
          <cell r="N305">
            <v>9</v>
          </cell>
        </row>
        <row r="306">
          <cell r="A306" t="str">
            <v>G11372520</v>
          </cell>
          <cell r="B306" t="str">
            <v>11372520</v>
          </cell>
          <cell r="C306" t="str">
            <v>SIGMA TRUCK 15W-40     180 KG</v>
          </cell>
          <cell r="D306">
            <v>180</v>
          </cell>
          <cell r="E306">
            <v>1</v>
          </cell>
          <cell r="F306">
            <v>530.79999999999995</v>
          </cell>
          <cell r="G306" t="str">
            <v>EUR</v>
          </cell>
          <cell r="H306" t="str">
            <v>PZ</v>
          </cell>
          <cell r="I306" t="str">
            <v>G11372520</v>
          </cell>
          <cell r="J306" t="str">
            <v>G11372520</v>
          </cell>
          <cell r="K306" t="str">
            <v>S.DIESEL, SIGMA TURB</v>
          </cell>
          <cell r="L306">
            <v>3</v>
          </cell>
          <cell r="M306">
            <v>2</v>
          </cell>
          <cell r="N306">
            <v>9</v>
          </cell>
        </row>
        <row r="307">
          <cell r="A307" t="str">
            <v>G11373600</v>
          </cell>
          <cell r="B307" t="str">
            <v>11373600</v>
          </cell>
          <cell r="C307" t="str">
            <v>SIGMA TRUCK 15W-40      18 KG</v>
          </cell>
          <cell r="D307">
            <v>18</v>
          </cell>
          <cell r="E307">
            <v>1</v>
          </cell>
          <cell r="F307">
            <v>58.5</v>
          </cell>
          <cell r="G307" t="str">
            <v>EUR</v>
          </cell>
          <cell r="H307" t="str">
            <v>PZ</v>
          </cell>
          <cell r="I307" t="str">
            <v>G11373600</v>
          </cell>
          <cell r="J307" t="str">
            <v>G11373600</v>
          </cell>
          <cell r="K307" t="str">
            <v>S.DIESEL, SIGMA TURB</v>
          </cell>
          <cell r="L307">
            <v>3</v>
          </cell>
          <cell r="M307">
            <v>2</v>
          </cell>
          <cell r="N307">
            <v>9</v>
          </cell>
        </row>
        <row r="308">
          <cell r="A308" t="str">
            <v>G11373800</v>
          </cell>
          <cell r="B308" t="str">
            <v>11373800</v>
          </cell>
          <cell r="C308" t="str">
            <v>SIGMA TRUCK 15W-40      48 KG</v>
          </cell>
          <cell r="D308">
            <v>48</v>
          </cell>
          <cell r="E308">
            <v>1</v>
          </cell>
          <cell r="F308">
            <v>149.9</v>
          </cell>
          <cell r="G308" t="str">
            <v>EUR</v>
          </cell>
          <cell r="H308" t="str">
            <v>PZ</v>
          </cell>
          <cell r="I308" t="str">
            <v>G11373800</v>
          </cell>
          <cell r="J308" t="str">
            <v>G11373800</v>
          </cell>
          <cell r="K308" t="str">
            <v>S.DIESEL, SIGMA TURB</v>
          </cell>
          <cell r="L308">
            <v>3</v>
          </cell>
          <cell r="M308">
            <v>2</v>
          </cell>
          <cell r="N308">
            <v>9</v>
          </cell>
        </row>
        <row r="309">
          <cell r="A309" t="str">
            <v>G11377400</v>
          </cell>
          <cell r="B309" t="str">
            <v>11377400</v>
          </cell>
          <cell r="C309" t="str">
            <v>SIGMA TRUCK 15W-40      25 LT</v>
          </cell>
          <cell r="D309">
            <v>22.5</v>
          </cell>
          <cell r="E309">
            <v>1</v>
          </cell>
          <cell r="F309">
            <v>68.8</v>
          </cell>
          <cell r="G309" t="str">
            <v>EUR</v>
          </cell>
          <cell r="H309" t="str">
            <v>PZ</v>
          </cell>
          <cell r="I309" t="str">
            <v>G11377400</v>
          </cell>
          <cell r="J309" t="str">
            <v>G11377400</v>
          </cell>
          <cell r="K309" t="str">
            <v>S.DIESEL, SIGMA TURB</v>
          </cell>
          <cell r="L309">
            <v>3</v>
          </cell>
          <cell r="M309">
            <v>2</v>
          </cell>
          <cell r="N309">
            <v>9</v>
          </cell>
        </row>
        <row r="310">
          <cell r="A310" t="str">
            <v>G1141100L</v>
          </cell>
          <cell r="B310" t="str">
            <v>1141100L</v>
          </cell>
          <cell r="C310" t="str">
            <v xml:space="preserve">SIGMA ULT.PLUS TFE 10W40 </v>
          </cell>
          <cell r="D310">
            <v>880</v>
          </cell>
          <cell r="E310">
            <v>1</v>
          </cell>
          <cell r="F310">
            <v>4217</v>
          </cell>
          <cell r="G310" t="str">
            <v>EUR</v>
          </cell>
          <cell r="H310" t="str">
            <v>PZ</v>
          </cell>
          <cell r="I310" t="str">
            <v>G1141100L</v>
          </cell>
          <cell r="J310" t="str">
            <v>G1141100L</v>
          </cell>
          <cell r="K310" t="str">
            <v>SIGMA ULTRA TFE</v>
          </cell>
          <cell r="L310">
            <v>1</v>
          </cell>
          <cell r="M310">
            <v>2</v>
          </cell>
          <cell r="N310">
            <v>9</v>
          </cell>
        </row>
        <row r="311">
          <cell r="A311" t="str">
            <v>G11411300</v>
          </cell>
          <cell r="B311">
            <v>11411300</v>
          </cell>
          <cell r="C311" t="str">
            <v xml:space="preserve">SIGMA ULT.PLUS TFE 10W40 </v>
          </cell>
          <cell r="D311">
            <v>185</v>
          </cell>
          <cell r="E311">
            <v>1</v>
          </cell>
          <cell r="F311">
            <v>901.7</v>
          </cell>
          <cell r="G311" t="str">
            <v>EUR</v>
          </cell>
          <cell r="H311" t="str">
            <v>PZ</v>
          </cell>
          <cell r="I311" t="str">
            <v>G11411300</v>
          </cell>
          <cell r="J311" t="str">
            <v>G11411300</v>
          </cell>
          <cell r="K311" t="str">
            <v>SIGMA ULTRA TFE</v>
          </cell>
          <cell r="L311">
            <v>1</v>
          </cell>
          <cell r="M311">
            <v>2</v>
          </cell>
          <cell r="N311">
            <v>9</v>
          </cell>
        </row>
        <row r="312">
          <cell r="A312" t="str">
            <v>G11412800</v>
          </cell>
          <cell r="B312">
            <v>11412800</v>
          </cell>
          <cell r="C312" t="str">
            <v xml:space="preserve">SIGMA ULT.PLUS TFE 10W40 </v>
          </cell>
          <cell r="D312">
            <v>48</v>
          </cell>
          <cell r="E312">
            <v>1</v>
          </cell>
          <cell r="F312">
            <v>242.6</v>
          </cell>
          <cell r="G312" t="str">
            <v>EUR</v>
          </cell>
          <cell r="H312" t="str">
            <v>PZ</v>
          </cell>
          <cell r="I312" t="str">
            <v>G11412800</v>
          </cell>
          <cell r="J312" t="str">
            <v>G11412800</v>
          </cell>
          <cell r="K312" t="str">
            <v>SIGMA ULTRA TFE</v>
          </cell>
          <cell r="L312">
            <v>1</v>
          </cell>
          <cell r="M312">
            <v>2</v>
          </cell>
          <cell r="N312">
            <v>9</v>
          </cell>
        </row>
        <row r="313">
          <cell r="A313" t="str">
            <v>G11417400</v>
          </cell>
          <cell r="B313">
            <v>11417400</v>
          </cell>
          <cell r="C313" t="str">
            <v xml:space="preserve">SIGMA ULT.PLUS TFE 10W40 </v>
          </cell>
          <cell r="D313">
            <v>18</v>
          </cell>
          <cell r="E313">
            <v>1</v>
          </cell>
          <cell r="F313">
            <v>93.3</v>
          </cell>
          <cell r="G313" t="str">
            <v>EUR</v>
          </cell>
          <cell r="H313" t="str">
            <v>PZ</v>
          </cell>
          <cell r="I313" t="str">
            <v>G11417400</v>
          </cell>
          <cell r="J313" t="str">
            <v>G11417400</v>
          </cell>
          <cell r="K313" t="str">
            <v>SIGMA ULTRA TFE</v>
          </cell>
          <cell r="L313">
            <v>1</v>
          </cell>
          <cell r="M313">
            <v>2</v>
          </cell>
          <cell r="N313">
            <v>9</v>
          </cell>
        </row>
        <row r="314">
          <cell r="A314" t="str">
            <v>G11421300</v>
          </cell>
          <cell r="B314" t="str">
            <v>11421300</v>
          </cell>
          <cell r="C314" t="str">
            <v>SIGMA SUPER TFE 10W40</v>
          </cell>
          <cell r="D314">
            <v>185</v>
          </cell>
          <cell r="E314">
            <v>1</v>
          </cell>
          <cell r="F314">
            <v>756</v>
          </cell>
          <cell r="G314" t="str">
            <v>EUR</v>
          </cell>
          <cell r="H314" t="str">
            <v>PZ</v>
          </cell>
          <cell r="I314" t="str">
            <v>G11421300</v>
          </cell>
          <cell r="J314" t="str">
            <v>G11421300</v>
          </cell>
          <cell r="K314" t="str">
            <v>SIGMA ULTRA TFE</v>
          </cell>
          <cell r="L314">
            <v>1</v>
          </cell>
          <cell r="M314">
            <v>2</v>
          </cell>
          <cell r="N314">
            <v>9</v>
          </cell>
        </row>
        <row r="315">
          <cell r="A315" t="str">
            <v>G11427400</v>
          </cell>
          <cell r="B315" t="str">
            <v>11427400</v>
          </cell>
          <cell r="C315" t="str">
            <v>SIGMA SUPER TFE 10W40</v>
          </cell>
          <cell r="D315">
            <v>18</v>
          </cell>
          <cell r="E315">
            <v>1</v>
          </cell>
          <cell r="F315">
            <v>79.099999999999994</v>
          </cell>
          <cell r="G315" t="str">
            <v>EUR</v>
          </cell>
          <cell r="H315" t="str">
            <v>PZ</v>
          </cell>
          <cell r="I315" t="str">
            <v>G11427400</v>
          </cell>
          <cell r="J315" t="str">
            <v>G11427400</v>
          </cell>
          <cell r="K315" t="str">
            <v>SIGMA ULTRA TFE</v>
          </cell>
          <cell r="L315">
            <v>1</v>
          </cell>
          <cell r="M315">
            <v>2</v>
          </cell>
          <cell r="N315">
            <v>9</v>
          </cell>
        </row>
        <row r="316">
          <cell r="A316" t="str">
            <v>G11423800</v>
          </cell>
          <cell r="B316" t="str">
            <v>11423800</v>
          </cell>
          <cell r="C316" t="str">
            <v>SIGMA SUPER TFE 10W40</v>
          </cell>
          <cell r="D316">
            <v>48</v>
          </cell>
          <cell r="E316">
            <v>1</v>
          </cell>
          <cell r="F316">
            <v>204.8</v>
          </cell>
          <cell r="G316" t="str">
            <v>EUR</v>
          </cell>
          <cell r="H316" t="str">
            <v>PZ</v>
          </cell>
          <cell r="I316" t="str">
            <v>G11423800</v>
          </cell>
          <cell r="J316" t="str">
            <v>G11423800</v>
          </cell>
          <cell r="K316" t="str">
            <v>SIGMA ULTRA TFE</v>
          </cell>
          <cell r="L316">
            <v>1</v>
          </cell>
          <cell r="M316">
            <v>2</v>
          </cell>
          <cell r="N316">
            <v>9</v>
          </cell>
        </row>
        <row r="317">
          <cell r="A317" t="str">
            <v>G1150100L</v>
          </cell>
          <cell r="B317" t="str">
            <v xml:space="preserve">1150100L          </v>
          </cell>
          <cell r="C317" t="str">
            <v>SINT 2000 TURBODIE. 10W40 CON</v>
          </cell>
          <cell r="D317">
            <v>880</v>
          </cell>
          <cell r="E317">
            <v>1</v>
          </cell>
          <cell r="F317">
            <v>4134</v>
          </cell>
          <cell r="G317" t="str">
            <v>EUR</v>
          </cell>
          <cell r="H317" t="str">
            <v>PZ</v>
          </cell>
          <cell r="I317" t="str">
            <v xml:space="preserve">G1150100L          </v>
          </cell>
          <cell r="J317" t="str">
            <v xml:space="preserve">G1150100L          </v>
          </cell>
          <cell r="K317" t="str">
            <v>SINT</v>
          </cell>
          <cell r="L317">
            <v>1</v>
          </cell>
          <cell r="M317">
            <v>3</v>
          </cell>
          <cell r="N317">
            <v>9</v>
          </cell>
        </row>
        <row r="318">
          <cell r="A318" t="str">
            <v>G11501300</v>
          </cell>
          <cell r="B318" t="str">
            <v>11501300</v>
          </cell>
          <cell r="C318" t="str">
            <v>SINT 2000 TURBODIE.10W40 185K</v>
          </cell>
          <cell r="D318">
            <v>185</v>
          </cell>
          <cell r="E318">
            <v>1</v>
          </cell>
          <cell r="F318">
            <v>905</v>
          </cell>
          <cell r="G318" t="str">
            <v>EUR</v>
          </cell>
          <cell r="H318" t="str">
            <v>PZ</v>
          </cell>
          <cell r="I318" t="str">
            <v>G11501300</v>
          </cell>
          <cell r="J318" t="str">
            <v>G11501300</v>
          </cell>
          <cell r="K318" t="str">
            <v>SINT</v>
          </cell>
          <cell r="L318">
            <v>1</v>
          </cell>
          <cell r="M318">
            <v>3</v>
          </cell>
          <cell r="N318">
            <v>9</v>
          </cell>
        </row>
        <row r="319">
          <cell r="A319" t="str">
            <v>G11502520</v>
          </cell>
          <cell r="B319" t="str">
            <v>11502520</v>
          </cell>
          <cell r="C319" t="str">
            <v>SINT 2000 TURBODIE.10W40 180K</v>
          </cell>
          <cell r="D319">
            <v>180</v>
          </cell>
          <cell r="E319">
            <v>1</v>
          </cell>
          <cell r="F319">
            <v>882.5</v>
          </cell>
          <cell r="G319" t="str">
            <v>EUR</v>
          </cell>
          <cell r="H319" t="str">
            <v>PZ</v>
          </cell>
          <cell r="I319" t="str">
            <v>G11502520</v>
          </cell>
          <cell r="J319" t="str">
            <v>G11502520</v>
          </cell>
          <cell r="K319" t="str">
            <v>SINT</v>
          </cell>
          <cell r="L319">
            <v>1</v>
          </cell>
          <cell r="M319">
            <v>3</v>
          </cell>
          <cell r="N319">
            <v>9</v>
          </cell>
        </row>
        <row r="320">
          <cell r="A320" t="str">
            <v>G11503720</v>
          </cell>
          <cell r="B320" t="str">
            <v>11503720</v>
          </cell>
          <cell r="C320" t="str">
            <v>SINT 2000 TURBODIE.10W40 48 K</v>
          </cell>
          <cell r="D320">
            <v>48</v>
          </cell>
          <cell r="E320">
            <v>1</v>
          </cell>
          <cell r="F320">
            <v>244.4</v>
          </cell>
          <cell r="G320" t="str">
            <v>EUR</v>
          </cell>
          <cell r="H320" t="str">
            <v>PZ</v>
          </cell>
          <cell r="I320" t="str">
            <v>G11503720</v>
          </cell>
          <cell r="J320" t="str">
            <v>G11503720</v>
          </cell>
          <cell r="K320" t="str">
            <v>SINT</v>
          </cell>
          <cell r="L320">
            <v>1</v>
          </cell>
          <cell r="M320">
            <v>3</v>
          </cell>
          <cell r="N320">
            <v>9</v>
          </cell>
        </row>
        <row r="321">
          <cell r="A321" t="str">
            <v>G11505420</v>
          </cell>
          <cell r="B321">
            <v>11505420</v>
          </cell>
          <cell r="C321" t="str">
            <v>SINT 2000 TURBODIE.10W40  18 KG</v>
          </cell>
          <cell r="D321">
            <v>18</v>
          </cell>
          <cell r="E321">
            <v>1</v>
          </cell>
          <cell r="F321">
            <v>95</v>
          </cell>
          <cell r="G321" t="str">
            <v>EUR</v>
          </cell>
          <cell r="H321" t="str">
            <v>PZ</v>
          </cell>
          <cell r="I321" t="str">
            <v>G11505420</v>
          </cell>
          <cell r="J321" t="str">
            <v>G11505420</v>
          </cell>
          <cell r="K321" t="str">
            <v>SINT</v>
          </cell>
          <cell r="L321">
            <v>1</v>
          </cell>
          <cell r="M321">
            <v>3</v>
          </cell>
          <cell r="N321">
            <v>9</v>
          </cell>
        </row>
        <row r="322">
          <cell r="A322" t="str">
            <v>G1150552X</v>
          </cell>
          <cell r="B322" t="str">
            <v xml:space="preserve">1150552X          </v>
          </cell>
          <cell r="C322" t="str">
            <v>SINT 2000 TURBODIE.10W40  5LT</v>
          </cell>
          <cell r="D322">
            <v>4.5</v>
          </cell>
          <cell r="E322">
            <v>4</v>
          </cell>
          <cell r="F322">
            <v>23.1</v>
          </cell>
          <cell r="G322" t="str">
            <v>EUR</v>
          </cell>
          <cell r="H322" t="str">
            <v>PZ</v>
          </cell>
          <cell r="I322" t="str">
            <v xml:space="preserve">G1150552X          </v>
          </cell>
          <cell r="J322" t="str">
            <v xml:space="preserve">G1150552X          </v>
          </cell>
          <cell r="K322" t="str">
            <v>SINT</v>
          </cell>
          <cell r="L322">
            <v>1</v>
          </cell>
          <cell r="M322">
            <v>3</v>
          </cell>
          <cell r="N322">
            <v>9</v>
          </cell>
        </row>
        <row r="323">
          <cell r="A323" t="str">
            <v>G1150630H</v>
          </cell>
          <cell r="B323" t="str">
            <v xml:space="preserve">1150630H          </v>
          </cell>
          <cell r="C323" t="str">
            <v>SINT 2000 TURBODIE.10W40 4LTS</v>
          </cell>
          <cell r="D323">
            <v>3.6</v>
          </cell>
          <cell r="E323">
            <v>6</v>
          </cell>
          <cell r="F323">
            <v>18.8</v>
          </cell>
          <cell r="G323" t="str">
            <v>EUR</v>
          </cell>
          <cell r="H323" t="str">
            <v>PZ</v>
          </cell>
          <cell r="I323" t="str">
            <v xml:space="preserve">G1150630H          </v>
          </cell>
          <cell r="J323" t="str">
            <v xml:space="preserve">G1150630H          </v>
          </cell>
          <cell r="K323" t="str">
            <v>SINT</v>
          </cell>
          <cell r="L323">
            <v>1</v>
          </cell>
          <cell r="M323">
            <v>3</v>
          </cell>
          <cell r="N323">
            <v>9</v>
          </cell>
        </row>
        <row r="324">
          <cell r="A324" t="str">
            <v>G1150700E</v>
          </cell>
          <cell r="B324" t="str">
            <v xml:space="preserve">1150700E          </v>
          </cell>
          <cell r="C324" t="str">
            <v>SINT 2000 TURBODIE.10W40  1LT</v>
          </cell>
          <cell r="D324">
            <v>0.9</v>
          </cell>
          <cell r="E324">
            <v>24</v>
          </cell>
          <cell r="F324">
            <v>5.0999999999999996</v>
          </cell>
          <cell r="G324" t="str">
            <v>EUR</v>
          </cell>
          <cell r="H324" t="str">
            <v>PZ</v>
          </cell>
          <cell r="I324" t="str">
            <v xml:space="preserve">G1150700E          </v>
          </cell>
          <cell r="J324" t="str">
            <v xml:space="preserve">G1150700E          </v>
          </cell>
          <cell r="K324" t="str">
            <v>SINT</v>
          </cell>
          <cell r="L324">
            <v>1</v>
          </cell>
          <cell r="M324">
            <v>3</v>
          </cell>
          <cell r="N324">
            <v>9</v>
          </cell>
        </row>
        <row r="325">
          <cell r="A325" t="str">
            <v>G1150970S</v>
          </cell>
          <cell r="B325" t="str">
            <v xml:space="preserve">1150970S          </v>
          </cell>
          <cell r="C325" t="str">
            <v>SINT 2000 TURBODIE.10W40  2LT</v>
          </cell>
          <cell r="D325">
            <v>1.8</v>
          </cell>
          <cell r="E325">
            <v>12</v>
          </cell>
          <cell r="F325">
            <v>10.1</v>
          </cell>
          <cell r="G325" t="str">
            <v>EUR</v>
          </cell>
          <cell r="H325" t="str">
            <v>PZ</v>
          </cell>
          <cell r="I325" t="str">
            <v xml:space="preserve">G1150970S          </v>
          </cell>
          <cell r="J325" t="str">
            <v xml:space="preserve">G1150970S          </v>
          </cell>
          <cell r="K325" t="str">
            <v>SINT</v>
          </cell>
          <cell r="L325">
            <v>1</v>
          </cell>
          <cell r="M325">
            <v>3</v>
          </cell>
          <cell r="N325">
            <v>9</v>
          </cell>
        </row>
        <row r="326">
          <cell r="A326" t="str">
            <v>G1151100L</v>
          </cell>
          <cell r="B326" t="str">
            <v xml:space="preserve">1151100L          </v>
          </cell>
          <cell r="C326" t="str">
            <v>SIGMA TURBO H 15W40       CON</v>
          </cell>
          <cell r="D326">
            <v>880</v>
          </cell>
          <cell r="E326">
            <v>1</v>
          </cell>
          <cell r="F326">
            <v>2478.3000000000002</v>
          </cell>
          <cell r="G326" t="str">
            <v>EUR</v>
          </cell>
          <cell r="H326" t="str">
            <v>PZ</v>
          </cell>
          <cell r="I326" t="str">
            <v xml:space="preserve">G1151100L          </v>
          </cell>
          <cell r="J326" t="str">
            <v xml:space="preserve">G1151100L          </v>
          </cell>
          <cell r="K326" t="str">
            <v>S.DIESEL, SIGMA TURB</v>
          </cell>
          <cell r="L326">
            <v>3</v>
          </cell>
          <cell r="M326">
            <v>2</v>
          </cell>
          <cell r="N326">
            <v>9</v>
          </cell>
        </row>
        <row r="327">
          <cell r="A327" t="str">
            <v>G11512500</v>
          </cell>
          <cell r="B327" t="str">
            <v>11512500</v>
          </cell>
          <cell r="C327" t="str">
            <v>SIGMA TURBO H 15W40      180</v>
          </cell>
          <cell r="D327">
            <v>180</v>
          </cell>
          <cell r="E327">
            <v>1</v>
          </cell>
          <cell r="F327">
            <v>522.70000000000005</v>
          </cell>
          <cell r="G327" t="str">
            <v>EUR</v>
          </cell>
          <cell r="H327" t="str">
            <v>PZ</v>
          </cell>
          <cell r="I327" t="str">
            <v>G11512500</v>
          </cell>
          <cell r="J327" t="str">
            <v>G11512500</v>
          </cell>
          <cell r="K327" t="str">
            <v>S.DIESEL, SIGMA TURB</v>
          </cell>
          <cell r="L327">
            <v>3</v>
          </cell>
          <cell r="M327">
            <v>2</v>
          </cell>
          <cell r="N327">
            <v>9</v>
          </cell>
        </row>
        <row r="328">
          <cell r="A328" t="str">
            <v>G11513600</v>
          </cell>
          <cell r="B328" t="str">
            <v>11513600</v>
          </cell>
          <cell r="C328" t="str">
            <v>SIGMA TURBO H 15W40     18 KG</v>
          </cell>
          <cell r="D328">
            <v>18</v>
          </cell>
          <cell r="E328">
            <v>1</v>
          </cell>
          <cell r="F328">
            <v>57.7</v>
          </cell>
          <cell r="G328" t="str">
            <v>EUR</v>
          </cell>
          <cell r="H328" t="str">
            <v>PZ</v>
          </cell>
          <cell r="I328" t="str">
            <v>G11513600</v>
          </cell>
          <cell r="J328" t="str">
            <v>G11513600</v>
          </cell>
          <cell r="K328" t="str">
            <v>S.DIESEL, SIGMA TURB</v>
          </cell>
          <cell r="L328">
            <v>3</v>
          </cell>
          <cell r="M328">
            <v>2</v>
          </cell>
          <cell r="N328">
            <v>9</v>
          </cell>
        </row>
        <row r="329">
          <cell r="A329" t="str">
            <v>G11513800</v>
          </cell>
          <cell r="B329" t="str">
            <v>11513800</v>
          </cell>
          <cell r="C329" t="str">
            <v>SIGMA TURBO H 15W40       48</v>
          </cell>
          <cell r="D329">
            <v>48</v>
          </cell>
          <cell r="E329">
            <v>1</v>
          </cell>
          <cell r="F329">
            <v>147.80000000000001</v>
          </cell>
          <cell r="G329" t="str">
            <v>EUR</v>
          </cell>
          <cell r="H329" t="str">
            <v>PZ</v>
          </cell>
          <cell r="I329" t="str">
            <v>G11513800</v>
          </cell>
          <cell r="J329" t="str">
            <v>G11513800</v>
          </cell>
          <cell r="K329" t="str">
            <v>S.DIESEL, SIGMA TURB</v>
          </cell>
          <cell r="L329">
            <v>3</v>
          </cell>
          <cell r="M329">
            <v>2</v>
          </cell>
          <cell r="N329">
            <v>9</v>
          </cell>
        </row>
        <row r="330">
          <cell r="A330" t="str">
            <v>G1152630H</v>
          </cell>
          <cell r="B330" t="str">
            <v xml:space="preserve">1152630H          </v>
          </cell>
          <cell r="C330" t="str">
            <v>SHD EXTRA MOTOROIL 20W50 4 LT</v>
          </cell>
          <cell r="D330">
            <v>3.6</v>
          </cell>
          <cell r="E330">
            <v>6</v>
          </cell>
          <cell r="F330">
            <v>10.1</v>
          </cell>
          <cell r="G330" t="str">
            <v>EUR</v>
          </cell>
          <cell r="H330" t="str">
            <v>PZ</v>
          </cell>
          <cell r="I330" t="str">
            <v xml:space="preserve">G1152630H          </v>
          </cell>
          <cell r="J330" t="str">
            <v xml:space="preserve">G1152630H          </v>
          </cell>
          <cell r="K330" t="str">
            <v>Altri auto</v>
          </cell>
          <cell r="L330">
            <v>2</v>
          </cell>
          <cell r="M330">
            <v>2</v>
          </cell>
          <cell r="N330">
            <v>9</v>
          </cell>
        </row>
        <row r="331">
          <cell r="A331" t="str">
            <v>G1152700E</v>
          </cell>
          <cell r="B331" t="str">
            <v xml:space="preserve">1152700E          </v>
          </cell>
          <cell r="C331" t="str">
            <v>SHD EXTRA MOTOROIL 20W50 1 LT</v>
          </cell>
          <cell r="D331">
            <v>0.9</v>
          </cell>
          <cell r="E331">
            <v>24</v>
          </cell>
          <cell r="F331">
            <v>2.8</v>
          </cell>
          <cell r="G331" t="str">
            <v>EUR</v>
          </cell>
          <cell r="H331" t="str">
            <v>PZ</v>
          </cell>
          <cell r="I331" t="str">
            <v xml:space="preserve">G1152700E          </v>
          </cell>
          <cell r="J331" t="str">
            <v xml:space="preserve">G1152700E          </v>
          </cell>
          <cell r="K331" t="str">
            <v>Altri auto</v>
          </cell>
          <cell r="L331">
            <v>2</v>
          </cell>
          <cell r="M331">
            <v>2</v>
          </cell>
          <cell r="N331">
            <v>9</v>
          </cell>
        </row>
        <row r="332">
          <cell r="A332" t="str">
            <v>G1231103L</v>
          </cell>
          <cell r="B332" t="str">
            <v xml:space="preserve">1231103L          </v>
          </cell>
          <cell r="C332" t="str">
            <v>ROTRA FE 75W-80        CONT</v>
          </cell>
          <cell r="D332">
            <v>880</v>
          </cell>
          <cell r="E332">
            <v>1</v>
          </cell>
          <cell r="F332">
            <v>3403.4</v>
          </cell>
          <cell r="G332" t="str">
            <v>EUR</v>
          </cell>
          <cell r="H332" t="str">
            <v>PZ</v>
          </cell>
          <cell r="I332" t="str">
            <v xml:space="preserve">G1231103L          </v>
          </cell>
          <cell r="J332" t="str">
            <v xml:space="preserve">G1231103L          </v>
          </cell>
          <cell r="K332" t="str">
            <v>ROTRA</v>
          </cell>
          <cell r="L332">
            <v>6</v>
          </cell>
          <cell r="M332">
            <v>2</v>
          </cell>
          <cell r="N332">
            <v>9</v>
          </cell>
        </row>
        <row r="333">
          <cell r="A333" t="str">
            <v>G12312520</v>
          </cell>
          <cell r="B333" t="str">
            <v>12312520</v>
          </cell>
          <cell r="C333" t="str">
            <v>ROTRA FE 75W-80        180 KG</v>
          </cell>
          <cell r="D333">
            <v>180</v>
          </cell>
          <cell r="E333">
            <v>1</v>
          </cell>
          <cell r="F333">
            <v>711.9</v>
          </cell>
          <cell r="G333" t="str">
            <v>EUR</v>
          </cell>
          <cell r="H333" t="str">
            <v>PZ</v>
          </cell>
          <cell r="I333" t="str">
            <v>G12312520</v>
          </cell>
          <cell r="J333" t="str">
            <v>G12312520</v>
          </cell>
          <cell r="K333" t="str">
            <v>ROTRA</v>
          </cell>
          <cell r="L333">
            <v>6</v>
          </cell>
          <cell r="M333">
            <v>2</v>
          </cell>
          <cell r="N333">
            <v>9</v>
          </cell>
        </row>
        <row r="334">
          <cell r="A334" t="str">
            <v>G12313730</v>
          </cell>
          <cell r="B334" t="str">
            <v>12313730</v>
          </cell>
          <cell r="C334" t="str">
            <v>ROTRA FE 75W-80        48  KG</v>
          </cell>
          <cell r="D334">
            <v>48</v>
          </cell>
          <cell r="E334">
            <v>1</v>
          </cell>
          <cell r="F334">
            <v>198.2</v>
          </cell>
          <cell r="G334" t="str">
            <v>EUR</v>
          </cell>
          <cell r="H334" t="str">
            <v>PZ</v>
          </cell>
          <cell r="I334" t="str">
            <v>G12313730</v>
          </cell>
          <cell r="J334" t="str">
            <v>G12313730</v>
          </cell>
          <cell r="K334" t="str">
            <v>ROTRA</v>
          </cell>
          <cell r="L334">
            <v>6</v>
          </cell>
          <cell r="M334">
            <v>2</v>
          </cell>
          <cell r="N334">
            <v>9</v>
          </cell>
        </row>
        <row r="335">
          <cell r="A335" t="str">
            <v>G12315420</v>
          </cell>
          <cell r="B335" t="str">
            <v>12315420</v>
          </cell>
          <cell r="C335" t="str">
            <v>ROTRA FE 75W-80        18  KG</v>
          </cell>
          <cell r="D335">
            <v>18</v>
          </cell>
          <cell r="E335">
            <v>1</v>
          </cell>
          <cell r="F335">
            <v>76.599999999999994</v>
          </cell>
          <cell r="G335" t="str">
            <v>EUR</v>
          </cell>
          <cell r="H335" t="str">
            <v>PZ</v>
          </cell>
          <cell r="I335" t="str">
            <v>G12315420</v>
          </cell>
          <cell r="J335" t="str">
            <v>G12315420</v>
          </cell>
          <cell r="K335" t="str">
            <v>ROTRA</v>
          </cell>
          <cell r="L335">
            <v>6</v>
          </cell>
          <cell r="M335">
            <v>2</v>
          </cell>
          <cell r="N335">
            <v>9</v>
          </cell>
        </row>
        <row r="336">
          <cell r="A336" t="str">
            <v>G12321330</v>
          </cell>
          <cell r="B336" t="str">
            <v>12321330</v>
          </cell>
          <cell r="C336" t="str">
            <v>ROTRA HY 85W-140       185 KG</v>
          </cell>
          <cell r="D336">
            <v>185</v>
          </cell>
          <cell r="E336">
            <v>1</v>
          </cell>
          <cell r="F336">
            <v>551.20000000000005</v>
          </cell>
          <cell r="G336" t="str">
            <v>EUR</v>
          </cell>
          <cell r="H336" t="str">
            <v>PZ</v>
          </cell>
          <cell r="I336" t="str">
            <v>G12321330</v>
          </cell>
          <cell r="J336" t="str">
            <v>G12321330</v>
          </cell>
          <cell r="K336" t="str">
            <v>ROTRA</v>
          </cell>
          <cell r="L336">
            <v>6</v>
          </cell>
          <cell r="M336">
            <v>2</v>
          </cell>
          <cell r="N336">
            <v>9</v>
          </cell>
        </row>
        <row r="337">
          <cell r="A337" t="str">
            <v>G12322520</v>
          </cell>
          <cell r="B337" t="str">
            <v>12322520</v>
          </cell>
          <cell r="C337" t="str">
            <v>ROTRA HY 85W-140       180 KG</v>
          </cell>
          <cell r="D337">
            <v>180</v>
          </cell>
          <cell r="E337">
            <v>1</v>
          </cell>
          <cell r="F337">
            <v>537.29999999999995</v>
          </cell>
          <cell r="G337" t="str">
            <v>EUR</v>
          </cell>
          <cell r="H337" t="str">
            <v>PZ</v>
          </cell>
          <cell r="I337" t="str">
            <v>G12322520</v>
          </cell>
          <cell r="J337" t="str">
            <v>G12322520</v>
          </cell>
          <cell r="K337" t="str">
            <v>ROTRA</v>
          </cell>
          <cell r="L337">
            <v>6</v>
          </cell>
          <cell r="M337">
            <v>2</v>
          </cell>
          <cell r="N337">
            <v>9</v>
          </cell>
        </row>
        <row r="338">
          <cell r="A338" t="str">
            <v>G12323830</v>
          </cell>
          <cell r="B338" t="str">
            <v>12323830</v>
          </cell>
          <cell r="C338" t="str">
            <v>ROTRA HY 85W-140       48 KGS</v>
          </cell>
          <cell r="D338">
            <v>48</v>
          </cell>
          <cell r="E338">
            <v>1</v>
          </cell>
          <cell r="F338">
            <v>151.69999999999999</v>
          </cell>
          <cell r="G338" t="str">
            <v>EUR</v>
          </cell>
          <cell r="H338" t="str">
            <v>PZ</v>
          </cell>
          <cell r="I338" t="str">
            <v>G12323830</v>
          </cell>
          <cell r="J338" t="str">
            <v>G12323830</v>
          </cell>
          <cell r="K338" t="str">
            <v>ROTRA</v>
          </cell>
          <cell r="L338">
            <v>6</v>
          </cell>
          <cell r="M338">
            <v>2</v>
          </cell>
          <cell r="N338">
            <v>9</v>
          </cell>
        </row>
        <row r="339">
          <cell r="A339" t="str">
            <v>G12327430</v>
          </cell>
          <cell r="B339" t="str">
            <v>12327430</v>
          </cell>
          <cell r="C339" t="str">
            <v>ROTRA HY 85W-140       25 LTS</v>
          </cell>
          <cell r="D339">
            <v>22.5</v>
          </cell>
          <cell r="E339">
            <v>1</v>
          </cell>
          <cell r="F339">
            <v>69.599999999999994</v>
          </cell>
          <cell r="G339" t="str">
            <v>EUR</v>
          </cell>
          <cell r="H339" t="str">
            <v>PZ</v>
          </cell>
          <cell r="I339" t="str">
            <v>G12327430</v>
          </cell>
          <cell r="J339" t="str">
            <v>G12327430</v>
          </cell>
          <cell r="K339" t="str">
            <v>ROTRA</v>
          </cell>
          <cell r="L339">
            <v>6</v>
          </cell>
          <cell r="M339">
            <v>2</v>
          </cell>
          <cell r="N339">
            <v>9</v>
          </cell>
        </row>
        <row r="340">
          <cell r="A340" t="str">
            <v>G1233103L</v>
          </cell>
          <cell r="B340" t="str">
            <v xml:space="preserve">1233103L          </v>
          </cell>
          <cell r="C340" t="str">
            <v>ROTRA HY 85W-90        CONT</v>
          </cell>
          <cell r="D340">
            <v>880</v>
          </cell>
          <cell r="E340">
            <v>1</v>
          </cell>
          <cell r="F340">
            <v>2480.6</v>
          </cell>
          <cell r="G340" t="str">
            <v>EUR</v>
          </cell>
          <cell r="H340" t="str">
            <v>PZ</v>
          </cell>
          <cell r="I340" t="str">
            <v xml:space="preserve">G1233103L          </v>
          </cell>
          <cell r="J340" t="str">
            <v xml:space="preserve">G1233103L          </v>
          </cell>
          <cell r="K340" t="str">
            <v>ROTRA</v>
          </cell>
          <cell r="L340">
            <v>6</v>
          </cell>
          <cell r="M340">
            <v>2</v>
          </cell>
          <cell r="N340">
            <v>9</v>
          </cell>
        </row>
        <row r="341">
          <cell r="A341" t="str">
            <v>G12331330</v>
          </cell>
          <cell r="B341" t="str">
            <v>12331330</v>
          </cell>
          <cell r="C341" t="str">
            <v>ROTRA HY 85W-90        185 KG</v>
          </cell>
          <cell r="D341">
            <v>185</v>
          </cell>
          <cell r="E341">
            <v>1</v>
          </cell>
          <cell r="F341">
            <v>536.6</v>
          </cell>
          <cell r="G341" t="str">
            <v>EUR</v>
          </cell>
          <cell r="H341" t="str">
            <v>PZ</v>
          </cell>
          <cell r="I341" t="str">
            <v>G12331330</v>
          </cell>
          <cell r="J341" t="str">
            <v>G12331330</v>
          </cell>
          <cell r="K341" t="str">
            <v>ROTRA</v>
          </cell>
          <cell r="L341">
            <v>6</v>
          </cell>
          <cell r="M341">
            <v>2</v>
          </cell>
          <cell r="N341">
            <v>9</v>
          </cell>
        </row>
        <row r="342">
          <cell r="A342" t="str">
            <v>G12332520</v>
          </cell>
          <cell r="B342" t="str">
            <v>12332520</v>
          </cell>
          <cell r="C342" t="str">
            <v>ROTRA HY 85W-90        180 KG</v>
          </cell>
          <cell r="D342">
            <v>180</v>
          </cell>
          <cell r="E342">
            <v>1</v>
          </cell>
          <cell r="F342">
            <v>523.20000000000005</v>
          </cell>
          <cell r="G342" t="str">
            <v>EUR</v>
          </cell>
          <cell r="H342" t="str">
            <v>PZ</v>
          </cell>
          <cell r="I342" t="str">
            <v>G12332520</v>
          </cell>
          <cell r="J342" t="str">
            <v>G12332520</v>
          </cell>
          <cell r="K342" t="str">
            <v>ROTRA</v>
          </cell>
          <cell r="L342">
            <v>6</v>
          </cell>
          <cell r="M342">
            <v>2</v>
          </cell>
          <cell r="N342">
            <v>9</v>
          </cell>
        </row>
        <row r="343">
          <cell r="A343" t="str">
            <v>G1233252R</v>
          </cell>
          <cell r="B343" t="str">
            <v xml:space="preserve">1233252R          </v>
          </cell>
          <cell r="C343" t="str">
            <v>ROTRA HY 85W-90 (EXP)  180 KG</v>
          </cell>
          <cell r="D343">
            <v>180</v>
          </cell>
          <cell r="E343">
            <v>1</v>
          </cell>
          <cell r="F343">
            <v>510.6</v>
          </cell>
          <cell r="G343" t="str">
            <v>EUR</v>
          </cell>
          <cell r="H343" t="str">
            <v>PZ</v>
          </cell>
          <cell r="I343" t="str">
            <v xml:space="preserve">G1233252R          </v>
          </cell>
          <cell r="J343" t="str">
            <v xml:space="preserve">G1233252R          </v>
          </cell>
          <cell r="K343" t="str">
            <v>ROTRA</v>
          </cell>
          <cell r="L343">
            <v>6</v>
          </cell>
          <cell r="M343">
            <v>2</v>
          </cell>
          <cell r="N343">
            <v>9</v>
          </cell>
        </row>
        <row r="344">
          <cell r="A344" t="str">
            <v>G12333730</v>
          </cell>
          <cell r="B344" t="str">
            <v>12333730</v>
          </cell>
          <cell r="C344" t="str">
            <v>ROTRA HY 85W-90        48 KG.</v>
          </cell>
          <cell r="D344">
            <v>48</v>
          </cell>
          <cell r="E344">
            <v>1</v>
          </cell>
          <cell r="F344">
            <v>147.9</v>
          </cell>
          <cell r="G344" t="str">
            <v>EUR</v>
          </cell>
          <cell r="H344" t="str">
            <v>PZ</v>
          </cell>
          <cell r="I344" t="str">
            <v>G12333730</v>
          </cell>
          <cell r="J344" t="str">
            <v>G12333730</v>
          </cell>
          <cell r="K344" t="str">
            <v>ROTRA</v>
          </cell>
          <cell r="L344">
            <v>6</v>
          </cell>
          <cell r="M344">
            <v>2</v>
          </cell>
          <cell r="N344">
            <v>9</v>
          </cell>
        </row>
        <row r="345">
          <cell r="A345" t="str">
            <v>G12335420</v>
          </cell>
          <cell r="B345" t="str">
            <v>12335420</v>
          </cell>
          <cell r="C345" t="str">
            <v>ROTRA HY 85W-90         18 KG</v>
          </cell>
          <cell r="D345">
            <v>18</v>
          </cell>
          <cell r="E345">
            <v>1</v>
          </cell>
          <cell r="F345">
            <v>57.7</v>
          </cell>
          <cell r="G345" t="str">
            <v>EUR</v>
          </cell>
          <cell r="H345" t="str">
            <v>PZ</v>
          </cell>
          <cell r="I345" t="str">
            <v>G12335420</v>
          </cell>
          <cell r="J345" t="str">
            <v>G12335420</v>
          </cell>
          <cell r="K345" t="str">
            <v>ROTRA</v>
          </cell>
          <cell r="L345">
            <v>6</v>
          </cell>
          <cell r="M345">
            <v>2</v>
          </cell>
          <cell r="N345">
            <v>9</v>
          </cell>
        </row>
        <row r="346">
          <cell r="A346" t="str">
            <v>G12337430</v>
          </cell>
          <cell r="B346" t="str">
            <v>12337430</v>
          </cell>
          <cell r="C346" t="str">
            <v>ROTRA HY 85W-90         25 LT</v>
          </cell>
          <cell r="D346">
            <v>22.5</v>
          </cell>
          <cell r="E346">
            <v>1</v>
          </cell>
          <cell r="F346">
            <v>67.8</v>
          </cell>
          <cell r="G346" t="str">
            <v>EUR</v>
          </cell>
          <cell r="H346" t="str">
            <v>PZ</v>
          </cell>
          <cell r="I346" t="str">
            <v>G12337430</v>
          </cell>
          <cell r="J346" t="str">
            <v>G12337430</v>
          </cell>
          <cell r="K346" t="str">
            <v>ROTRA</v>
          </cell>
          <cell r="L346">
            <v>6</v>
          </cell>
          <cell r="M346">
            <v>2</v>
          </cell>
          <cell r="N346">
            <v>9</v>
          </cell>
        </row>
        <row r="347">
          <cell r="A347" t="str">
            <v>G1234100L</v>
          </cell>
          <cell r="B347" t="str">
            <v xml:space="preserve">1234100L          </v>
          </cell>
          <cell r="C347" t="str">
            <v>ROTRA HY 90            CONT</v>
          </cell>
          <cell r="D347">
            <v>880</v>
          </cell>
          <cell r="E347">
            <v>1</v>
          </cell>
          <cell r="F347">
            <v>2289.1</v>
          </cell>
          <cell r="G347" t="str">
            <v>EUR</v>
          </cell>
          <cell r="H347" t="str">
            <v>PZ</v>
          </cell>
          <cell r="I347" t="str">
            <v xml:space="preserve">G1234100L          </v>
          </cell>
          <cell r="J347" t="str">
            <v xml:space="preserve">G1234100L          </v>
          </cell>
          <cell r="K347" t="str">
            <v>ROTRA</v>
          </cell>
          <cell r="L347">
            <v>6</v>
          </cell>
          <cell r="M347">
            <v>2</v>
          </cell>
          <cell r="N347">
            <v>9</v>
          </cell>
        </row>
        <row r="348">
          <cell r="A348" t="str">
            <v>G12341300</v>
          </cell>
          <cell r="B348" t="str">
            <v>12341300</v>
          </cell>
          <cell r="C348" t="str">
            <v>ROTRA HY 90        185 KGS.</v>
          </cell>
          <cell r="D348">
            <v>185</v>
          </cell>
          <cell r="E348">
            <v>1</v>
          </cell>
          <cell r="F348">
            <v>496.3</v>
          </cell>
          <cell r="G348" t="str">
            <v>EUR</v>
          </cell>
          <cell r="H348" t="str">
            <v>PZ</v>
          </cell>
          <cell r="I348" t="str">
            <v>G12341300</v>
          </cell>
          <cell r="J348" t="str">
            <v>G12341300</v>
          </cell>
          <cell r="K348" t="str">
            <v>ROTRA</v>
          </cell>
          <cell r="L348">
            <v>6</v>
          </cell>
          <cell r="M348">
            <v>2</v>
          </cell>
          <cell r="N348">
            <v>9</v>
          </cell>
        </row>
        <row r="349">
          <cell r="A349" t="str">
            <v>G12343730</v>
          </cell>
          <cell r="B349" t="str">
            <v>12343730</v>
          </cell>
          <cell r="C349" t="str">
            <v>ROTRA HY 90          48 KGS.</v>
          </cell>
          <cell r="D349">
            <v>48</v>
          </cell>
          <cell r="E349">
            <v>1</v>
          </cell>
          <cell r="F349">
            <v>137.4</v>
          </cell>
          <cell r="G349" t="str">
            <v>EUR</v>
          </cell>
          <cell r="H349" t="str">
            <v>PZ</v>
          </cell>
          <cell r="I349" t="str">
            <v>G12343730</v>
          </cell>
          <cell r="J349" t="str">
            <v>G12343730</v>
          </cell>
          <cell r="K349" t="str">
            <v>ROTRA</v>
          </cell>
          <cell r="L349">
            <v>6</v>
          </cell>
          <cell r="M349">
            <v>2</v>
          </cell>
          <cell r="N349">
            <v>9</v>
          </cell>
        </row>
        <row r="350">
          <cell r="A350" t="str">
            <v>G12345420</v>
          </cell>
          <cell r="B350" t="str">
            <v>12345420</v>
          </cell>
          <cell r="C350" t="str">
            <v>ROTRA HY 90          18 KGS.</v>
          </cell>
          <cell r="D350">
            <v>18</v>
          </cell>
          <cell r="E350">
            <v>1</v>
          </cell>
          <cell r="F350">
            <v>53.8</v>
          </cell>
          <cell r="G350" t="str">
            <v>EUR</v>
          </cell>
          <cell r="H350" t="str">
            <v>PZ</v>
          </cell>
          <cell r="I350" t="str">
            <v>G12345420</v>
          </cell>
          <cell r="J350" t="str">
            <v>G12345420</v>
          </cell>
          <cell r="K350" t="str">
            <v>ROTRA</v>
          </cell>
          <cell r="L350">
            <v>6</v>
          </cell>
          <cell r="M350">
            <v>2</v>
          </cell>
          <cell r="N350">
            <v>9</v>
          </cell>
        </row>
        <row r="351">
          <cell r="A351" t="str">
            <v>G1234633H</v>
          </cell>
          <cell r="B351" t="str">
            <v xml:space="preserve">1234633H          </v>
          </cell>
          <cell r="C351" t="str">
            <v>ROTRA HY 90          4 LTS.</v>
          </cell>
          <cell r="D351">
            <v>3.6</v>
          </cell>
          <cell r="E351">
            <v>6</v>
          </cell>
          <cell r="F351">
            <v>10.6</v>
          </cell>
          <cell r="G351" t="str">
            <v>EUR</v>
          </cell>
          <cell r="H351" t="str">
            <v>PZ</v>
          </cell>
          <cell r="I351" t="str">
            <v xml:space="preserve">G1234633H          </v>
          </cell>
          <cell r="J351" t="str">
            <v xml:space="preserve">G1234633H          </v>
          </cell>
          <cell r="K351" t="str">
            <v>ROTRA</v>
          </cell>
          <cell r="L351">
            <v>6</v>
          </cell>
          <cell r="M351">
            <v>2</v>
          </cell>
          <cell r="N351">
            <v>9</v>
          </cell>
        </row>
        <row r="352">
          <cell r="A352" t="str">
            <v>G1235100L</v>
          </cell>
          <cell r="B352" t="str">
            <v xml:space="preserve">1235100L          </v>
          </cell>
          <cell r="C352" t="str">
            <v>ROTRA HY 140           CONT</v>
          </cell>
          <cell r="D352">
            <v>880</v>
          </cell>
          <cell r="E352">
            <v>1</v>
          </cell>
          <cell r="F352">
            <v>2369</v>
          </cell>
          <cell r="G352" t="str">
            <v>EUR</v>
          </cell>
          <cell r="H352" t="str">
            <v>PZ</v>
          </cell>
          <cell r="I352" t="str">
            <v xml:space="preserve">G1235100L          </v>
          </cell>
          <cell r="J352" t="str">
            <v xml:space="preserve">G1235100L          </v>
          </cell>
          <cell r="K352" t="str">
            <v>ROTRA</v>
          </cell>
          <cell r="L352">
            <v>6</v>
          </cell>
          <cell r="M352">
            <v>2</v>
          </cell>
          <cell r="N352">
            <v>9</v>
          </cell>
        </row>
        <row r="353">
          <cell r="A353" t="str">
            <v>G12351300</v>
          </cell>
          <cell r="B353" t="str">
            <v>12351300</v>
          </cell>
          <cell r="C353" t="str">
            <v>ROTRA HY 140        185 KGS.</v>
          </cell>
          <cell r="D353">
            <v>185</v>
          </cell>
          <cell r="E353">
            <v>1</v>
          </cell>
          <cell r="F353">
            <v>513.1</v>
          </cell>
          <cell r="G353" t="str">
            <v>EUR</v>
          </cell>
          <cell r="H353" t="str">
            <v>PZ</v>
          </cell>
          <cell r="I353" t="str">
            <v>G12351300</v>
          </cell>
          <cell r="J353" t="str">
            <v>G12351300</v>
          </cell>
          <cell r="K353" t="str">
            <v>ROTRA</v>
          </cell>
          <cell r="L353">
            <v>6</v>
          </cell>
          <cell r="M353">
            <v>2</v>
          </cell>
          <cell r="N353">
            <v>9</v>
          </cell>
        </row>
        <row r="354">
          <cell r="A354" t="str">
            <v>G12353800</v>
          </cell>
          <cell r="B354" t="str">
            <v>12353800</v>
          </cell>
          <cell r="C354" t="str">
            <v>ROTRA HY 140         48 KGS.</v>
          </cell>
          <cell r="D354">
            <v>48</v>
          </cell>
          <cell r="E354">
            <v>1</v>
          </cell>
          <cell r="F354">
            <v>141.80000000000001</v>
          </cell>
          <cell r="G354" t="str">
            <v>EUR</v>
          </cell>
          <cell r="H354" t="str">
            <v>PZ</v>
          </cell>
          <cell r="I354" t="str">
            <v>G12353800</v>
          </cell>
          <cell r="J354" t="str">
            <v>G12353800</v>
          </cell>
          <cell r="K354" t="str">
            <v>ROTRA</v>
          </cell>
          <cell r="L354">
            <v>6</v>
          </cell>
          <cell r="M354">
            <v>2</v>
          </cell>
          <cell r="N354">
            <v>9</v>
          </cell>
        </row>
        <row r="355">
          <cell r="A355" t="str">
            <v>G12355420</v>
          </cell>
          <cell r="B355" t="str">
            <v>12355420</v>
          </cell>
          <cell r="C355" t="str">
            <v>ROTRA HY 140         18 KGS.</v>
          </cell>
          <cell r="D355">
            <v>18</v>
          </cell>
          <cell r="E355">
            <v>1</v>
          </cell>
          <cell r="F355">
            <v>55.5</v>
          </cell>
          <cell r="G355" t="str">
            <v>EUR</v>
          </cell>
          <cell r="H355" t="str">
            <v>PZ</v>
          </cell>
          <cell r="I355" t="str">
            <v>G12355420</v>
          </cell>
          <cell r="J355" t="str">
            <v>G12355420</v>
          </cell>
          <cell r="K355" t="str">
            <v>ROTRA</v>
          </cell>
          <cell r="L355">
            <v>6</v>
          </cell>
          <cell r="M355">
            <v>2</v>
          </cell>
          <cell r="N355">
            <v>9</v>
          </cell>
        </row>
        <row r="356">
          <cell r="A356" t="str">
            <v>G1236103L</v>
          </cell>
          <cell r="B356" t="str">
            <v xml:space="preserve">1236103L          </v>
          </cell>
          <cell r="C356" t="str">
            <v>ROTRA ATF              CONT</v>
          </cell>
          <cell r="D356">
            <v>880</v>
          </cell>
          <cell r="E356">
            <v>1</v>
          </cell>
          <cell r="F356">
            <v>3372.8</v>
          </cell>
          <cell r="G356" t="str">
            <v>EUR</v>
          </cell>
          <cell r="H356" t="str">
            <v>PZ</v>
          </cell>
          <cell r="I356" t="str">
            <v xml:space="preserve">G1236103L          </v>
          </cell>
          <cell r="J356" t="str">
            <v xml:space="preserve">G1236103L          </v>
          </cell>
          <cell r="K356" t="str">
            <v>Acer,Arnica,ROTRAATF</v>
          </cell>
          <cell r="L356">
            <v>11</v>
          </cell>
          <cell r="M356">
            <v>2</v>
          </cell>
          <cell r="N356">
            <v>9</v>
          </cell>
        </row>
        <row r="357">
          <cell r="A357" t="str">
            <v>G12362500</v>
          </cell>
          <cell r="B357" t="str">
            <v>12362500</v>
          </cell>
          <cell r="C357" t="str">
            <v>ROTRA ATF          180 KGS.</v>
          </cell>
          <cell r="D357">
            <v>180</v>
          </cell>
          <cell r="E357">
            <v>1</v>
          </cell>
          <cell r="F357">
            <v>705.7</v>
          </cell>
          <cell r="G357" t="str">
            <v>EUR</v>
          </cell>
          <cell r="H357" t="str">
            <v>PZ</v>
          </cell>
          <cell r="I357" t="str">
            <v>G12362500</v>
          </cell>
          <cell r="J357" t="str">
            <v>G12362500</v>
          </cell>
          <cell r="K357" t="str">
            <v>Acer,Arnica,ROTRAATF</v>
          </cell>
          <cell r="L357">
            <v>11</v>
          </cell>
          <cell r="M357">
            <v>2</v>
          </cell>
          <cell r="N357">
            <v>9</v>
          </cell>
        </row>
        <row r="358">
          <cell r="A358" t="str">
            <v>G12363600</v>
          </cell>
          <cell r="B358" t="str">
            <v>12363600</v>
          </cell>
          <cell r="C358" t="str">
            <v>ROTRA ATF           48 KGS.</v>
          </cell>
          <cell r="D358">
            <v>48</v>
          </cell>
          <cell r="E358">
            <v>1</v>
          </cell>
          <cell r="F358">
            <v>196.5</v>
          </cell>
          <cell r="G358" t="str">
            <v>EUR</v>
          </cell>
          <cell r="H358" t="str">
            <v>PZ</v>
          </cell>
          <cell r="I358" t="str">
            <v>G12363600</v>
          </cell>
          <cell r="J358" t="str">
            <v>G12363600</v>
          </cell>
          <cell r="K358" t="str">
            <v>Acer,Arnica,ROTRAATF</v>
          </cell>
          <cell r="L358">
            <v>11</v>
          </cell>
          <cell r="M358">
            <v>2</v>
          </cell>
          <cell r="N358">
            <v>9</v>
          </cell>
        </row>
        <row r="359">
          <cell r="A359" t="str">
            <v>G12365420</v>
          </cell>
          <cell r="B359" t="str">
            <v>12365420</v>
          </cell>
          <cell r="C359" t="str">
            <v>ROTRA ATF               18 KG</v>
          </cell>
          <cell r="D359">
            <v>18</v>
          </cell>
          <cell r="E359">
            <v>1</v>
          </cell>
          <cell r="F359">
            <v>76</v>
          </cell>
          <cell r="G359" t="str">
            <v>EUR</v>
          </cell>
          <cell r="H359" t="str">
            <v>PZ</v>
          </cell>
          <cell r="I359" t="str">
            <v>G12365420</v>
          </cell>
          <cell r="J359" t="str">
            <v>G12365420</v>
          </cell>
          <cell r="K359" t="str">
            <v>Acer,Arnica,ROTRAATF</v>
          </cell>
          <cell r="L359">
            <v>11</v>
          </cell>
          <cell r="M359">
            <v>2</v>
          </cell>
          <cell r="N359">
            <v>9</v>
          </cell>
        </row>
        <row r="360">
          <cell r="A360" t="str">
            <v>G1236700E</v>
          </cell>
          <cell r="B360" t="str">
            <v xml:space="preserve">1236700E          </v>
          </cell>
          <cell r="C360" t="str">
            <v>ROTRA ATF           1 LTS.</v>
          </cell>
          <cell r="D360">
            <v>0.9</v>
          </cell>
          <cell r="E360">
            <v>24</v>
          </cell>
          <cell r="F360">
            <v>4</v>
          </cell>
          <cell r="G360" t="str">
            <v>EUR</v>
          </cell>
          <cell r="H360" t="str">
            <v>PZ</v>
          </cell>
          <cell r="I360" t="str">
            <v xml:space="preserve">G1236700E          </v>
          </cell>
          <cell r="J360" t="str">
            <v xml:space="preserve">G1236700E          </v>
          </cell>
          <cell r="K360" t="str">
            <v>Acer,Arnica,ROTRAATF</v>
          </cell>
          <cell r="L360">
            <v>11</v>
          </cell>
          <cell r="M360">
            <v>2</v>
          </cell>
          <cell r="N360">
            <v>9</v>
          </cell>
        </row>
        <row r="361">
          <cell r="A361" t="str">
            <v>G12367430</v>
          </cell>
          <cell r="B361" t="str">
            <v>12367430</v>
          </cell>
          <cell r="C361" t="str">
            <v>ROTRA ATF      25 LTS.(FRA)</v>
          </cell>
          <cell r="D361">
            <v>22.5</v>
          </cell>
          <cell r="E361">
            <v>1</v>
          </cell>
          <cell r="F361">
            <v>90.7</v>
          </cell>
          <cell r="G361" t="str">
            <v>EUR</v>
          </cell>
          <cell r="H361" t="str">
            <v>PZ</v>
          </cell>
          <cell r="I361" t="str">
            <v>G12367430</v>
          </cell>
          <cell r="J361" t="str">
            <v>G12367430</v>
          </cell>
          <cell r="K361" t="str">
            <v>Acer,Arnica,ROTRAATF</v>
          </cell>
          <cell r="L361">
            <v>11</v>
          </cell>
          <cell r="M361">
            <v>2</v>
          </cell>
          <cell r="N361">
            <v>9</v>
          </cell>
        </row>
        <row r="362">
          <cell r="A362" t="str">
            <v>G1237103L</v>
          </cell>
          <cell r="B362" t="str">
            <v xml:space="preserve">1237103L          </v>
          </cell>
          <cell r="C362" t="str">
            <v>ROTRA CT - 30          CONTE.</v>
          </cell>
          <cell r="D362">
            <v>880</v>
          </cell>
          <cell r="E362">
            <v>1</v>
          </cell>
          <cell r="F362">
            <v>3094.8</v>
          </cell>
          <cell r="G362" t="str">
            <v>EUR</v>
          </cell>
          <cell r="H362" t="str">
            <v>PZ</v>
          </cell>
          <cell r="I362" t="str">
            <v xml:space="preserve">G1237103L          </v>
          </cell>
          <cell r="J362" t="str">
            <v xml:space="preserve">G1237103L          </v>
          </cell>
          <cell r="K362" t="str">
            <v>ROTRA</v>
          </cell>
          <cell r="L362">
            <v>6</v>
          </cell>
          <cell r="M362">
            <v>2</v>
          </cell>
          <cell r="N362">
            <v>9</v>
          </cell>
        </row>
        <row r="363">
          <cell r="A363" t="str">
            <v>G12371320</v>
          </cell>
          <cell r="B363" t="str">
            <v>12371320</v>
          </cell>
          <cell r="C363" t="str">
            <v>ROTRA CT - 30          185 KG</v>
          </cell>
          <cell r="D363">
            <v>185</v>
          </cell>
          <cell r="E363">
            <v>1</v>
          </cell>
          <cell r="F363">
            <v>665.7</v>
          </cell>
          <cell r="G363" t="str">
            <v>EUR</v>
          </cell>
          <cell r="H363" t="str">
            <v>PZ</v>
          </cell>
          <cell r="I363" t="str">
            <v>G12371320</v>
          </cell>
          <cell r="J363" t="str">
            <v>G12371320</v>
          </cell>
          <cell r="K363" t="str">
            <v>ROTRA</v>
          </cell>
          <cell r="L363">
            <v>6</v>
          </cell>
          <cell r="M363">
            <v>2</v>
          </cell>
          <cell r="N363">
            <v>9</v>
          </cell>
        </row>
        <row r="364">
          <cell r="A364" t="str">
            <v>G12372520</v>
          </cell>
          <cell r="B364" t="str">
            <v>12372520</v>
          </cell>
          <cell r="C364" t="str">
            <v>ROTRA CT - 30          180 KG</v>
          </cell>
          <cell r="D364">
            <v>180</v>
          </cell>
          <cell r="E364">
            <v>1</v>
          </cell>
          <cell r="F364">
            <v>648.79999999999995</v>
          </cell>
          <cell r="G364" t="str">
            <v>EUR</v>
          </cell>
          <cell r="H364" t="str">
            <v>PZ</v>
          </cell>
          <cell r="I364" t="str">
            <v>G12372520</v>
          </cell>
          <cell r="J364" t="str">
            <v>G12372520</v>
          </cell>
          <cell r="K364" t="str">
            <v>ROTRA</v>
          </cell>
          <cell r="L364">
            <v>6</v>
          </cell>
          <cell r="M364">
            <v>2</v>
          </cell>
          <cell r="N364">
            <v>9</v>
          </cell>
        </row>
        <row r="365">
          <cell r="A365" t="str">
            <v>G1237252R</v>
          </cell>
          <cell r="B365" t="str">
            <v xml:space="preserve">1237252R          </v>
          </cell>
          <cell r="C365" t="str">
            <v>ROTRA CT - 30 (EXP)    180 KG</v>
          </cell>
          <cell r="D365">
            <v>180</v>
          </cell>
          <cell r="E365">
            <v>1</v>
          </cell>
          <cell r="F365">
            <v>636.20000000000005</v>
          </cell>
          <cell r="G365" t="str">
            <v>EUR</v>
          </cell>
          <cell r="H365" t="str">
            <v>PZ</v>
          </cell>
          <cell r="I365" t="str">
            <v xml:space="preserve">G1237252R          </v>
          </cell>
          <cell r="J365" t="str">
            <v xml:space="preserve">G1237252R          </v>
          </cell>
          <cell r="K365" t="str">
            <v>ROTRA</v>
          </cell>
          <cell r="L365">
            <v>6</v>
          </cell>
          <cell r="M365">
            <v>2</v>
          </cell>
          <cell r="N365">
            <v>9</v>
          </cell>
        </row>
        <row r="366">
          <cell r="A366" t="str">
            <v>G12373720</v>
          </cell>
          <cell r="B366" t="str">
            <v>12373720</v>
          </cell>
          <cell r="C366" t="str">
            <v>ROTRA CT - 30          48  KG</v>
          </cell>
          <cell r="D366">
            <v>48</v>
          </cell>
          <cell r="E366">
            <v>1</v>
          </cell>
          <cell r="F366">
            <v>181.4</v>
          </cell>
          <cell r="G366" t="str">
            <v>EUR</v>
          </cell>
          <cell r="H366" t="str">
            <v>PZ</v>
          </cell>
          <cell r="I366" t="str">
            <v>G12373720</v>
          </cell>
          <cell r="J366" t="str">
            <v>G12373720</v>
          </cell>
          <cell r="K366" t="str">
            <v>ROTRA</v>
          </cell>
          <cell r="L366">
            <v>6</v>
          </cell>
          <cell r="M366">
            <v>2</v>
          </cell>
          <cell r="N366">
            <v>9</v>
          </cell>
        </row>
        <row r="367">
          <cell r="A367" t="str">
            <v>G12375430</v>
          </cell>
          <cell r="B367" t="str">
            <v>12375430</v>
          </cell>
          <cell r="C367" t="str">
            <v>ROTRA CT - 30          18  KG</v>
          </cell>
          <cell r="D367">
            <v>18</v>
          </cell>
          <cell r="E367">
            <v>1</v>
          </cell>
          <cell r="F367">
            <v>70.3</v>
          </cell>
          <cell r="G367" t="str">
            <v>EUR</v>
          </cell>
          <cell r="H367" t="str">
            <v>PZ</v>
          </cell>
          <cell r="I367" t="str">
            <v>G12375430</v>
          </cell>
          <cell r="J367" t="str">
            <v>G12375430</v>
          </cell>
          <cell r="K367" t="str">
            <v>ROTRA</v>
          </cell>
          <cell r="L367">
            <v>6</v>
          </cell>
          <cell r="M367">
            <v>2</v>
          </cell>
          <cell r="N367">
            <v>9</v>
          </cell>
        </row>
        <row r="368">
          <cell r="A368" t="str">
            <v>G12375530</v>
          </cell>
          <cell r="B368" t="str">
            <v>12375530</v>
          </cell>
          <cell r="C368" t="str">
            <v>ROTRA CT - 30 (EXP.)   25 LTS</v>
          </cell>
          <cell r="D368">
            <v>25</v>
          </cell>
          <cell r="E368">
            <v>1</v>
          </cell>
          <cell r="F368">
            <v>83.5</v>
          </cell>
          <cell r="G368" t="str">
            <v>EUR</v>
          </cell>
          <cell r="H368" t="str">
            <v>PZ</v>
          </cell>
          <cell r="I368" t="str">
            <v>G12375530</v>
          </cell>
          <cell r="J368" t="str">
            <v>G12375530</v>
          </cell>
          <cell r="K368" t="str">
            <v>ROTRA</v>
          </cell>
          <cell r="L368">
            <v>6</v>
          </cell>
          <cell r="M368">
            <v>2</v>
          </cell>
          <cell r="N368">
            <v>9</v>
          </cell>
        </row>
        <row r="369">
          <cell r="A369" t="str">
            <v>G1238103L</v>
          </cell>
          <cell r="B369" t="str">
            <v xml:space="preserve">1238103L          </v>
          </cell>
          <cell r="C369" t="str">
            <v>ROTRA GL 80W-90        CONT</v>
          </cell>
          <cell r="D369">
            <v>880</v>
          </cell>
          <cell r="E369">
            <v>1</v>
          </cell>
          <cell r="F369">
            <v>2623.4</v>
          </cell>
          <cell r="G369" t="str">
            <v>EUR</v>
          </cell>
          <cell r="H369" t="str">
            <v>PZ</v>
          </cell>
          <cell r="I369" t="str">
            <v xml:space="preserve">G1238103L          </v>
          </cell>
          <cell r="J369" t="str">
            <v xml:space="preserve">G1238103L          </v>
          </cell>
          <cell r="K369" t="str">
            <v>ROTRA</v>
          </cell>
          <cell r="L369">
            <v>6</v>
          </cell>
          <cell r="M369">
            <v>2</v>
          </cell>
          <cell r="N369">
            <v>9</v>
          </cell>
        </row>
        <row r="370">
          <cell r="A370" t="str">
            <v>G12381330</v>
          </cell>
          <cell r="B370" t="str">
            <v>12381330</v>
          </cell>
          <cell r="C370" t="str">
            <v>ROTRA GL 80W-90        185 KG</v>
          </cell>
          <cell r="D370">
            <v>185</v>
          </cell>
          <cell r="E370">
            <v>1</v>
          </cell>
          <cell r="F370">
            <v>566.6</v>
          </cell>
          <cell r="G370" t="str">
            <v>EUR</v>
          </cell>
          <cell r="H370" t="str">
            <v>PZ</v>
          </cell>
          <cell r="I370" t="str">
            <v>G12381330</v>
          </cell>
          <cell r="J370" t="str">
            <v>G12381330</v>
          </cell>
          <cell r="K370" t="str">
            <v>ROTRA</v>
          </cell>
          <cell r="L370">
            <v>6</v>
          </cell>
          <cell r="M370">
            <v>2</v>
          </cell>
          <cell r="N370">
            <v>9</v>
          </cell>
        </row>
        <row r="371">
          <cell r="A371" t="str">
            <v>G1238133R</v>
          </cell>
          <cell r="B371" t="str">
            <v xml:space="preserve">1238133R          </v>
          </cell>
          <cell r="C371" t="str">
            <v>ROTRA GL 80W-90        180 KG</v>
          </cell>
          <cell r="D371">
            <v>180</v>
          </cell>
          <cell r="E371">
            <v>1</v>
          </cell>
          <cell r="F371">
            <v>539.79999999999995</v>
          </cell>
          <cell r="G371" t="str">
            <v>EUR</v>
          </cell>
          <cell r="H371" t="str">
            <v>PZ</v>
          </cell>
          <cell r="I371" t="str">
            <v xml:space="preserve">G1238133R          </v>
          </cell>
          <cell r="J371" t="str">
            <v xml:space="preserve">G1238133R          </v>
          </cell>
          <cell r="K371" t="str">
            <v>ROTRA</v>
          </cell>
          <cell r="L371">
            <v>6</v>
          </cell>
          <cell r="M371">
            <v>2</v>
          </cell>
          <cell r="N371">
            <v>9</v>
          </cell>
        </row>
        <row r="372">
          <cell r="A372" t="str">
            <v>G12383830</v>
          </cell>
          <cell r="B372" t="str">
            <v>12383830</v>
          </cell>
          <cell r="C372" t="str">
            <v>ROTRA GL 80W-90         48 KG</v>
          </cell>
          <cell r="D372">
            <v>48</v>
          </cell>
          <cell r="E372">
            <v>1</v>
          </cell>
          <cell r="F372">
            <v>155.69999999999999</v>
          </cell>
          <cell r="G372" t="str">
            <v>EUR</v>
          </cell>
          <cell r="H372" t="str">
            <v>PZ</v>
          </cell>
          <cell r="I372" t="str">
            <v>G12383830</v>
          </cell>
          <cell r="J372" t="str">
            <v>G12383830</v>
          </cell>
          <cell r="K372" t="str">
            <v>ROTRA</v>
          </cell>
          <cell r="L372">
            <v>6</v>
          </cell>
          <cell r="M372">
            <v>2</v>
          </cell>
          <cell r="N372">
            <v>9</v>
          </cell>
        </row>
        <row r="373">
          <cell r="A373" t="str">
            <v>G12392530</v>
          </cell>
          <cell r="B373" t="str">
            <v>12392530</v>
          </cell>
          <cell r="C373" t="str">
            <v>GEAR  SAE 80W90        180 KG</v>
          </cell>
          <cell r="D373">
            <v>180</v>
          </cell>
          <cell r="E373">
            <v>1</v>
          </cell>
          <cell r="F373">
            <v>913.5</v>
          </cell>
          <cell r="G373" t="str">
            <v>EUR</v>
          </cell>
          <cell r="H373" t="str">
            <v>PZ</v>
          </cell>
          <cell r="I373" t="str">
            <v>G12392530</v>
          </cell>
          <cell r="J373" t="str">
            <v>G12392530</v>
          </cell>
          <cell r="K373" t="str">
            <v>Linea Moto</v>
          </cell>
          <cell r="L373">
            <v>28</v>
          </cell>
          <cell r="M373">
            <v>3.5</v>
          </cell>
          <cell r="N373">
            <v>9</v>
          </cell>
        </row>
        <row r="374">
          <cell r="A374" t="str">
            <v>G1239703E</v>
          </cell>
          <cell r="B374" t="str">
            <v xml:space="preserve">1239703E          </v>
          </cell>
          <cell r="C374" t="str">
            <v>GEAR  SAE 80W90          1 LT</v>
          </cell>
          <cell r="D374">
            <v>0.9</v>
          </cell>
          <cell r="E374">
            <v>20</v>
          </cell>
          <cell r="F374">
            <v>6.2</v>
          </cell>
          <cell r="G374" t="str">
            <v>EUR</v>
          </cell>
          <cell r="H374" t="str">
            <v>PZ</v>
          </cell>
          <cell r="I374" t="str">
            <v xml:space="preserve">G1239703E          </v>
          </cell>
          <cell r="J374" t="str">
            <v xml:space="preserve">G1239703E          </v>
          </cell>
          <cell r="K374" t="str">
            <v>Linea Moto</v>
          </cell>
          <cell r="L374">
            <v>28</v>
          </cell>
          <cell r="M374">
            <v>3.5</v>
          </cell>
          <cell r="N374">
            <v>9</v>
          </cell>
        </row>
        <row r="375">
          <cell r="A375" t="str">
            <v>G1240103L</v>
          </cell>
          <cell r="B375" t="str">
            <v xml:space="preserve">1240103L          </v>
          </cell>
          <cell r="C375" t="str">
            <v>GEAR  SAE 10W40        CONT.</v>
          </cell>
          <cell r="D375">
            <v>880</v>
          </cell>
          <cell r="E375">
            <v>1</v>
          </cell>
          <cell r="F375">
            <v>4607.1000000000004</v>
          </cell>
          <cell r="G375" t="str">
            <v>EUR</v>
          </cell>
          <cell r="H375" t="str">
            <v>PZ</v>
          </cell>
          <cell r="I375" t="str">
            <v xml:space="preserve">G1240103L          </v>
          </cell>
          <cell r="J375" t="str">
            <v xml:space="preserve">G1240103L          </v>
          </cell>
          <cell r="K375" t="str">
            <v>Linea Moto</v>
          </cell>
          <cell r="L375">
            <v>28</v>
          </cell>
          <cell r="M375">
            <v>3.5</v>
          </cell>
          <cell r="N375">
            <v>9</v>
          </cell>
        </row>
        <row r="376">
          <cell r="A376" t="str">
            <v>G12401320</v>
          </cell>
          <cell r="B376" t="str">
            <v>12401320</v>
          </cell>
          <cell r="C376" t="str">
            <v>ROTRA MP 75W/80W      185 KGS</v>
          </cell>
          <cell r="D376">
            <v>185</v>
          </cell>
          <cell r="E376">
            <v>1</v>
          </cell>
          <cell r="F376">
            <v>703.8</v>
          </cell>
          <cell r="G376" t="str">
            <v>EUR</v>
          </cell>
          <cell r="H376" t="str">
            <v>PZ</v>
          </cell>
          <cell r="I376" t="str">
            <v>G12401320</v>
          </cell>
          <cell r="J376" t="str">
            <v>G12401320</v>
          </cell>
          <cell r="K376" t="str">
            <v>ROTRA</v>
          </cell>
          <cell r="L376">
            <v>6</v>
          </cell>
          <cell r="M376">
            <v>2</v>
          </cell>
          <cell r="N376">
            <v>9</v>
          </cell>
        </row>
        <row r="377">
          <cell r="A377" t="str">
            <v>G12401330</v>
          </cell>
          <cell r="B377" t="str">
            <v>12401330</v>
          </cell>
          <cell r="C377" t="str">
            <v>GEAR  SAE 10W40        185 KG</v>
          </cell>
          <cell r="D377">
            <v>185</v>
          </cell>
          <cell r="E377">
            <v>1</v>
          </cell>
          <cell r="F377">
            <v>995</v>
          </cell>
          <cell r="G377" t="str">
            <v>EUR</v>
          </cell>
          <cell r="H377" t="str">
            <v>PZ</v>
          </cell>
          <cell r="I377" t="str">
            <v>G12401330</v>
          </cell>
          <cell r="J377" t="str">
            <v>G12401330</v>
          </cell>
          <cell r="K377" t="str">
            <v>Linea Moto</v>
          </cell>
          <cell r="L377">
            <v>28</v>
          </cell>
          <cell r="M377">
            <v>3.5</v>
          </cell>
          <cell r="N377">
            <v>9</v>
          </cell>
        </row>
        <row r="378">
          <cell r="A378" t="str">
            <v>G12403530</v>
          </cell>
          <cell r="B378" t="str">
            <v>12403530</v>
          </cell>
          <cell r="C378" t="str">
            <v>GEAR  SAE 10W40         48 KG</v>
          </cell>
          <cell r="D378">
            <v>48</v>
          </cell>
          <cell r="E378">
            <v>1</v>
          </cell>
          <cell r="F378">
            <v>273.3</v>
          </cell>
          <cell r="G378" t="str">
            <v>EUR</v>
          </cell>
          <cell r="H378" t="str">
            <v>PZ</v>
          </cell>
          <cell r="I378" t="str">
            <v>G12403530</v>
          </cell>
          <cell r="J378" t="str">
            <v>G12403530</v>
          </cell>
          <cell r="K378" t="str">
            <v>Linea Moto</v>
          </cell>
          <cell r="L378">
            <v>28</v>
          </cell>
          <cell r="M378">
            <v>3.5</v>
          </cell>
          <cell r="N378">
            <v>9</v>
          </cell>
        </row>
        <row r="379">
          <cell r="A379" t="str">
            <v>G12403830</v>
          </cell>
          <cell r="B379" t="str">
            <v>12403830</v>
          </cell>
          <cell r="C379" t="str">
            <v>ROTRA MP 75W/80W       48 KGS</v>
          </cell>
          <cell r="D379">
            <v>48</v>
          </cell>
          <cell r="E379">
            <v>1</v>
          </cell>
          <cell r="F379">
            <v>191.3</v>
          </cell>
          <cell r="G379" t="str">
            <v>EUR</v>
          </cell>
          <cell r="H379" t="str">
            <v>PZ</v>
          </cell>
          <cell r="I379" t="str">
            <v>G12403830</v>
          </cell>
          <cell r="J379" t="str">
            <v>G12403830</v>
          </cell>
          <cell r="K379" t="str">
            <v>ROTRA</v>
          </cell>
          <cell r="L379">
            <v>6</v>
          </cell>
          <cell r="M379">
            <v>2</v>
          </cell>
          <cell r="N379">
            <v>9</v>
          </cell>
        </row>
        <row r="380">
          <cell r="A380" t="str">
            <v>G12405530</v>
          </cell>
          <cell r="B380" t="str">
            <v>12405530</v>
          </cell>
          <cell r="C380" t="str">
            <v>ROTRA MP 75W/80W       18 KGS</v>
          </cell>
          <cell r="D380">
            <v>18</v>
          </cell>
          <cell r="E380">
            <v>1</v>
          </cell>
          <cell r="F380">
            <v>74</v>
          </cell>
          <cell r="G380" t="str">
            <v>EUR</v>
          </cell>
          <cell r="H380" t="str">
            <v>PZ</v>
          </cell>
          <cell r="I380" t="str">
            <v>G12405530</v>
          </cell>
          <cell r="J380" t="str">
            <v>G12405530</v>
          </cell>
          <cell r="K380" t="str">
            <v>ROTRA</v>
          </cell>
          <cell r="L380">
            <v>6</v>
          </cell>
          <cell r="M380">
            <v>2</v>
          </cell>
          <cell r="N380">
            <v>9</v>
          </cell>
        </row>
        <row r="381">
          <cell r="A381" t="str">
            <v>G1240703E</v>
          </cell>
          <cell r="B381" t="str">
            <v xml:space="preserve">1240703E          </v>
          </cell>
          <cell r="C381" t="str">
            <v>GEAR  SAE 10W40         1 LT.</v>
          </cell>
          <cell r="D381">
            <v>0.9</v>
          </cell>
          <cell r="E381">
            <v>20</v>
          </cell>
          <cell r="F381">
            <v>6.5</v>
          </cell>
          <cell r="G381" t="str">
            <v>EUR</v>
          </cell>
          <cell r="H381" t="str">
            <v>PZ</v>
          </cell>
          <cell r="I381" t="str">
            <v xml:space="preserve">G1240703E          </v>
          </cell>
          <cell r="J381" t="str">
            <v xml:space="preserve">G1240703E          </v>
          </cell>
          <cell r="K381" t="str">
            <v>Linea Moto</v>
          </cell>
          <cell r="L381">
            <v>28</v>
          </cell>
          <cell r="M381">
            <v>3.5</v>
          </cell>
          <cell r="N381">
            <v>9</v>
          </cell>
        </row>
        <row r="382">
          <cell r="A382" t="str">
            <v>G12408430</v>
          </cell>
          <cell r="B382" t="str">
            <v>12408430</v>
          </cell>
          <cell r="C382" t="str">
            <v>ROTRA MP 75W/80W       25 LTS</v>
          </cell>
          <cell r="D382">
            <v>22.5</v>
          </cell>
          <cell r="E382">
            <v>1</v>
          </cell>
          <cell r="F382">
            <v>88.2</v>
          </cell>
          <cell r="G382" t="str">
            <v>EUR</v>
          </cell>
          <cell r="H382" t="str">
            <v>PZ</v>
          </cell>
          <cell r="I382" t="str">
            <v>G12408430</v>
          </cell>
          <cell r="J382" t="str">
            <v>G12408430</v>
          </cell>
          <cell r="K382" t="str">
            <v>ROTRA</v>
          </cell>
          <cell r="L382">
            <v>6</v>
          </cell>
          <cell r="M382">
            <v>2</v>
          </cell>
          <cell r="N382">
            <v>9</v>
          </cell>
        </row>
        <row r="383">
          <cell r="A383" t="str">
            <v>G1240972S</v>
          </cell>
          <cell r="B383" t="str">
            <v xml:space="preserve">1240972S          </v>
          </cell>
          <cell r="C383" t="str">
            <v>ROTRA MP 75W/80W       2LTS.</v>
          </cell>
          <cell r="D383">
            <v>1.8</v>
          </cell>
          <cell r="E383">
            <v>12</v>
          </cell>
          <cell r="F383">
            <v>7.8</v>
          </cell>
          <cell r="G383" t="str">
            <v>EUR</v>
          </cell>
          <cell r="H383" t="str">
            <v>PZ</v>
          </cell>
          <cell r="I383" t="str">
            <v xml:space="preserve">G1240972S          </v>
          </cell>
          <cell r="J383" t="str">
            <v xml:space="preserve">G1240972S          </v>
          </cell>
          <cell r="K383" t="str">
            <v>ROTRA</v>
          </cell>
          <cell r="L383">
            <v>6</v>
          </cell>
          <cell r="M383">
            <v>2</v>
          </cell>
          <cell r="N383">
            <v>9</v>
          </cell>
        </row>
        <row r="384">
          <cell r="A384" t="str">
            <v>G1241103L</v>
          </cell>
          <cell r="B384" t="str">
            <v xml:space="preserve">1241103L          </v>
          </cell>
          <cell r="C384" t="str">
            <v>ROTRA MP 80W-90        CONT</v>
          </cell>
          <cell r="D384">
            <v>880</v>
          </cell>
          <cell r="E384">
            <v>1</v>
          </cell>
          <cell r="F384">
            <v>2723.4</v>
          </cell>
          <cell r="G384" t="str">
            <v>EUR</v>
          </cell>
          <cell r="H384" t="str">
            <v>PZ</v>
          </cell>
          <cell r="I384" t="str">
            <v xml:space="preserve">G1241103L          </v>
          </cell>
          <cell r="J384" t="str">
            <v xml:space="preserve">G1241103L          </v>
          </cell>
          <cell r="K384" t="str">
            <v>ROTRA</v>
          </cell>
          <cell r="L384">
            <v>6</v>
          </cell>
          <cell r="M384">
            <v>2</v>
          </cell>
          <cell r="N384">
            <v>9</v>
          </cell>
        </row>
        <row r="385">
          <cell r="A385" t="str">
            <v>G12411330</v>
          </cell>
          <cell r="B385" t="str">
            <v>12411330</v>
          </cell>
          <cell r="C385" t="str">
            <v>ROTRA MP 80W-90        185 KG</v>
          </cell>
          <cell r="D385">
            <v>185</v>
          </cell>
          <cell r="E385">
            <v>1</v>
          </cell>
          <cell r="F385">
            <v>587.70000000000005</v>
          </cell>
          <cell r="G385" t="str">
            <v>EUR</v>
          </cell>
          <cell r="H385" t="str">
            <v>PZ</v>
          </cell>
          <cell r="I385" t="str">
            <v>G12411330</v>
          </cell>
          <cell r="J385" t="str">
            <v>G12411330</v>
          </cell>
          <cell r="K385" t="str">
            <v>ROTRA</v>
          </cell>
          <cell r="L385">
            <v>6</v>
          </cell>
          <cell r="M385">
            <v>2</v>
          </cell>
          <cell r="N385">
            <v>9</v>
          </cell>
        </row>
        <row r="386">
          <cell r="A386" t="str">
            <v>G1241219C</v>
          </cell>
          <cell r="B386" t="str">
            <v xml:space="preserve">1241219C          </v>
          </cell>
          <cell r="C386" t="str">
            <v>ROTRA MP 80W-90 (EXP)  185 KG</v>
          </cell>
          <cell r="D386">
            <v>185</v>
          </cell>
          <cell r="E386">
            <v>1</v>
          </cell>
          <cell r="F386">
            <v>596.5</v>
          </cell>
          <cell r="G386" t="str">
            <v>EUR</v>
          </cell>
          <cell r="H386" t="str">
            <v>PZ</v>
          </cell>
          <cell r="I386" t="str">
            <v xml:space="preserve">G1241219C          </v>
          </cell>
          <cell r="J386" t="str">
            <v xml:space="preserve">G1241219C          </v>
          </cell>
          <cell r="K386" t="str">
            <v>ROTRA</v>
          </cell>
          <cell r="L386">
            <v>6</v>
          </cell>
          <cell r="M386">
            <v>2</v>
          </cell>
          <cell r="N386">
            <v>9</v>
          </cell>
        </row>
        <row r="387">
          <cell r="A387" t="str">
            <v>G12412520</v>
          </cell>
          <cell r="B387" t="str">
            <v>12412520</v>
          </cell>
          <cell r="C387" t="str">
            <v>ROTRA MP 80W-90        180 KG</v>
          </cell>
          <cell r="D387">
            <v>180</v>
          </cell>
          <cell r="E387">
            <v>1</v>
          </cell>
          <cell r="F387">
            <v>572.79999999999995</v>
          </cell>
          <cell r="G387" t="str">
            <v>EUR</v>
          </cell>
          <cell r="H387" t="str">
            <v>PZ</v>
          </cell>
          <cell r="I387" t="str">
            <v>G12412520</v>
          </cell>
          <cell r="J387" t="str">
            <v>G12412520</v>
          </cell>
          <cell r="K387" t="str">
            <v>ROTRA</v>
          </cell>
          <cell r="L387">
            <v>6</v>
          </cell>
          <cell r="M387">
            <v>2</v>
          </cell>
          <cell r="N387">
            <v>9</v>
          </cell>
        </row>
        <row r="388">
          <cell r="A388" t="str">
            <v>G1241252R</v>
          </cell>
          <cell r="B388" t="str">
            <v xml:space="preserve">1241252R          </v>
          </cell>
          <cell r="C388" t="str">
            <v>ROTRA MP 80W-90 (EXP)  180 KG</v>
          </cell>
          <cell r="D388">
            <v>180</v>
          </cell>
          <cell r="E388">
            <v>1</v>
          </cell>
          <cell r="F388">
            <v>560.20000000000005</v>
          </cell>
          <cell r="G388" t="str">
            <v>EUR</v>
          </cell>
          <cell r="H388" t="str">
            <v>PZ</v>
          </cell>
          <cell r="I388" t="str">
            <v xml:space="preserve">G1241252R          </v>
          </cell>
          <cell r="J388" t="str">
            <v xml:space="preserve">G1241252R          </v>
          </cell>
          <cell r="K388" t="str">
            <v>ROTRA</v>
          </cell>
          <cell r="L388">
            <v>6</v>
          </cell>
          <cell r="M388">
            <v>2</v>
          </cell>
          <cell r="N388">
            <v>9</v>
          </cell>
        </row>
        <row r="389">
          <cell r="A389" t="str">
            <v>G12413730</v>
          </cell>
          <cell r="B389" t="str">
            <v>12413730</v>
          </cell>
          <cell r="C389" t="str">
            <v>ROTRA MP 80W-90         48 KG</v>
          </cell>
          <cell r="D389">
            <v>48</v>
          </cell>
          <cell r="E389">
            <v>1</v>
          </cell>
          <cell r="F389">
            <v>161.1</v>
          </cell>
          <cell r="G389" t="str">
            <v>EUR</v>
          </cell>
          <cell r="H389" t="str">
            <v>PZ</v>
          </cell>
          <cell r="I389" t="str">
            <v>G12413730</v>
          </cell>
          <cell r="J389" t="str">
            <v>G12413730</v>
          </cell>
          <cell r="K389" t="str">
            <v>ROTRA</v>
          </cell>
          <cell r="L389">
            <v>6</v>
          </cell>
          <cell r="M389">
            <v>2</v>
          </cell>
          <cell r="N389">
            <v>9</v>
          </cell>
        </row>
        <row r="390">
          <cell r="A390" t="str">
            <v>G12415420</v>
          </cell>
          <cell r="B390" t="str">
            <v>12415420</v>
          </cell>
          <cell r="C390" t="str">
            <v>ROTRA MP 80W-90         18 KG</v>
          </cell>
          <cell r="D390">
            <v>18</v>
          </cell>
          <cell r="E390">
            <v>1</v>
          </cell>
          <cell r="F390">
            <v>62.7</v>
          </cell>
          <cell r="G390" t="str">
            <v>EUR</v>
          </cell>
          <cell r="H390" t="str">
            <v>PZ</v>
          </cell>
          <cell r="I390" t="str">
            <v>G12415420</v>
          </cell>
          <cell r="J390" t="str">
            <v>G12415420</v>
          </cell>
          <cell r="K390" t="str">
            <v>ROTRA</v>
          </cell>
          <cell r="L390">
            <v>6</v>
          </cell>
          <cell r="M390">
            <v>2</v>
          </cell>
          <cell r="N390">
            <v>9</v>
          </cell>
        </row>
        <row r="391">
          <cell r="A391" t="str">
            <v>G1241633H</v>
          </cell>
          <cell r="B391" t="str">
            <v xml:space="preserve">1241633H          </v>
          </cell>
          <cell r="C391" t="str">
            <v>ROTRA MP 80W-90         4 LTS</v>
          </cell>
          <cell r="D391">
            <v>3.6</v>
          </cell>
          <cell r="E391">
            <v>6</v>
          </cell>
          <cell r="F391">
            <v>12.4</v>
          </cell>
          <cell r="G391" t="str">
            <v>EUR</v>
          </cell>
          <cell r="H391" t="str">
            <v>PZ</v>
          </cell>
          <cell r="I391" t="str">
            <v xml:space="preserve">G1241633H          </v>
          </cell>
          <cell r="J391" t="str">
            <v xml:space="preserve">G1241633H          </v>
          </cell>
          <cell r="K391" t="str">
            <v>ROTRA</v>
          </cell>
          <cell r="L391">
            <v>6</v>
          </cell>
          <cell r="M391">
            <v>2</v>
          </cell>
          <cell r="N391">
            <v>9</v>
          </cell>
        </row>
        <row r="392">
          <cell r="A392" t="str">
            <v>G12416430</v>
          </cell>
          <cell r="B392" t="str">
            <v>12416430</v>
          </cell>
          <cell r="C392" t="str">
            <v>ROTRA MP 80W-90         25 KG</v>
          </cell>
          <cell r="D392">
            <v>22.5</v>
          </cell>
          <cell r="E392">
            <v>1</v>
          </cell>
          <cell r="F392">
            <v>74.099999999999994</v>
          </cell>
          <cell r="G392" t="str">
            <v>EUR</v>
          </cell>
          <cell r="H392" t="str">
            <v>PZ</v>
          </cell>
          <cell r="I392" t="str">
            <v>G12416430</v>
          </cell>
          <cell r="J392" t="str">
            <v>G12416430</v>
          </cell>
          <cell r="K392" t="str">
            <v>ROTRA</v>
          </cell>
          <cell r="L392">
            <v>6</v>
          </cell>
          <cell r="M392">
            <v>2</v>
          </cell>
          <cell r="N392">
            <v>9</v>
          </cell>
        </row>
        <row r="393">
          <cell r="A393" t="str">
            <v>G1241703E</v>
          </cell>
          <cell r="B393" t="str">
            <v xml:space="preserve">1241703E          </v>
          </cell>
          <cell r="C393" t="str">
            <v>ROTRA MP 80W-90         1 LTS</v>
          </cell>
          <cell r="D393">
            <v>0.9</v>
          </cell>
          <cell r="E393">
            <v>24</v>
          </cell>
          <cell r="F393">
            <v>3.4</v>
          </cell>
          <cell r="G393" t="str">
            <v>EUR</v>
          </cell>
          <cell r="H393" t="str">
            <v>PZ</v>
          </cell>
          <cell r="I393" t="str">
            <v xml:space="preserve">G1241703E          </v>
          </cell>
          <cell r="J393" t="str">
            <v xml:space="preserve">G1241703E          </v>
          </cell>
          <cell r="K393" t="str">
            <v>ROTRA</v>
          </cell>
          <cell r="L393">
            <v>6</v>
          </cell>
          <cell r="M393">
            <v>2</v>
          </cell>
          <cell r="N393">
            <v>9</v>
          </cell>
        </row>
        <row r="394">
          <cell r="A394" t="str">
            <v>G1242100L</v>
          </cell>
          <cell r="B394" t="str">
            <v xml:space="preserve">1242100L          </v>
          </cell>
          <cell r="C394" t="str">
            <v>ROTRA SAE 80W-90       CONT</v>
          </cell>
          <cell r="D394">
            <v>880</v>
          </cell>
          <cell r="E394">
            <v>1</v>
          </cell>
          <cell r="F394">
            <v>2265.9</v>
          </cell>
          <cell r="G394" t="str">
            <v>EUR</v>
          </cell>
          <cell r="H394" t="str">
            <v>PZ</v>
          </cell>
          <cell r="I394" t="str">
            <v xml:space="preserve">G1242100L          </v>
          </cell>
          <cell r="J394" t="str">
            <v xml:space="preserve">G1242100L          </v>
          </cell>
          <cell r="K394" t="str">
            <v>ROTRA</v>
          </cell>
          <cell r="L394">
            <v>6</v>
          </cell>
          <cell r="M394">
            <v>2</v>
          </cell>
          <cell r="N394">
            <v>9</v>
          </cell>
        </row>
        <row r="395">
          <cell r="A395" t="str">
            <v>G12421300</v>
          </cell>
          <cell r="B395" t="str">
            <v>12421300</v>
          </cell>
          <cell r="C395" t="str">
            <v>ROTRA SAE 80W-90     185 KGS.</v>
          </cell>
          <cell r="D395">
            <v>185</v>
          </cell>
          <cell r="E395">
            <v>1</v>
          </cell>
          <cell r="F395">
            <v>491.5</v>
          </cell>
          <cell r="G395" t="str">
            <v>EUR</v>
          </cell>
          <cell r="H395" t="str">
            <v>PZ</v>
          </cell>
          <cell r="I395" t="str">
            <v>G12421300</v>
          </cell>
          <cell r="J395" t="str">
            <v>G12421300</v>
          </cell>
          <cell r="K395" t="str">
            <v>ROTRA</v>
          </cell>
          <cell r="L395">
            <v>6</v>
          </cell>
          <cell r="M395">
            <v>2</v>
          </cell>
          <cell r="N395">
            <v>9</v>
          </cell>
        </row>
        <row r="396">
          <cell r="A396" t="str">
            <v>G12422520</v>
          </cell>
          <cell r="B396" t="str">
            <v>12422520</v>
          </cell>
          <cell r="C396" t="str">
            <v>ROTRA SAE 80W-90       180 KG</v>
          </cell>
          <cell r="D396">
            <v>180</v>
          </cell>
          <cell r="E396">
            <v>1</v>
          </cell>
          <cell r="F396">
            <v>479.2</v>
          </cell>
          <cell r="G396" t="str">
            <v>EUR</v>
          </cell>
          <cell r="H396" t="str">
            <v>PZ</v>
          </cell>
          <cell r="I396" t="str">
            <v>G12422520</v>
          </cell>
          <cell r="J396" t="str">
            <v>G12422520</v>
          </cell>
          <cell r="K396" t="str">
            <v>ROTRA</v>
          </cell>
          <cell r="L396">
            <v>6</v>
          </cell>
          <cell r="M396">
            <v>2</v>
          </cell>
          <cell r="N396">
            <v>9</v>
          </cell>
        </row>
        <row r="397">
          <cell r="A397" t="str">
            <v>G1242252R</v>
          </cell>
          <cell r="B397" t="str">
            <v xml:space="preserve">1242252R          </v>
          </cell>
          <cell r="C397" t="str">
            <v>ROTRA SAE 80W-90 (EXP) 180 KG</v>
          </cell>
          <cell r="D397">
            <v>180</v>
          </cell>
          <cell r="E397">
            <v>1</v>
          </cell>
          <cell r="F397">
            <v>466.6</v>
          </cell>
          <cell r="G397" t="str">
            <v>EUR</v>
          </cell>
          <cell r="H397" t="str">
            <v>PZ</v>
          </cell>
          <cell r="I397" t="str">
            <v xml:space="preserve">G1242252R          </v>
          </cell>
          <cell r="J397" t="str">
            <v xml:space="preserve">G1242252R          </v>
          </cell>
          <cell r="K397" t="str">
            <v>ROTRA</v>
          </cell>
          <cell r="L397">
            <v>6</v>
          </cell>
          <cell r="M397">
            <v>2</v>
          </cell>
          <cell r="N397">
            <v>9</v>
          </cell>
        </row>
        <row r="398">
          <cell r="A398" t="str">
            <v>G12423800</v>
          </cell>
          <cell r="B398" t="str">
            <v>12423800</v>
          </cell>
          <cell r="C398" t="str">
            <v>ROTRA SAE 80W-90      48 KGS.</v>
          </cell>
          <cell r="D398">
            <v>48</v>
          </cell>
          <cell r="E398">
            <v>1</v>
          </cell>
          <cell r="F398">
            <v>136.19999999999999</v>
          </cell>
          <cell r="G398" t="str">
            <v>EUR</v>
          </cell>
          <cell r="H398" t="str">
            <v>PZ</v>
          </cell>
          <cell r="I398" t="str">
            <v>G12423800</v>
          </cell>
          <cell r="J398" t="str">
            <v>G12423800</v>
          </cell>
          <cell r="K398" t="str">
            <v>ROTRA</v>
          </cell>
          <cell r="L398">
            <v>6</v>
          </cell>
          <cell r="M398">
            <v>2</v>
          </cell>
          <cell r="N398">
            <v>9</v>
          </cell>
        </row>
        <row r="399">
          <cell r="A399" t="str">
            <v>G12425430</v>
          </cell>
          <cell r="B399" t="str">
            <v>12425430</v>
          </cell>
          <cell r="C399" t="str">
            <v>ROTRA SAE 80W-90        18 KG</v>
          </cell>
          <cell r="D399">
            <v>18</v>
          </cell>
          <cell r="E399">
            <v>1</v>
          </cell>
          <cell r="F399">
            <v>53.3</v>
          </cell>
          <cell r="G399" t="str">
            <v>EUR</v>
          </cell>
          <cell r="H399" t="str">
            <v>PZ</v>
          </cell>
          <cell r="I399" t="str">
            <v>G12425430</v>
          </cell>
          <cell r="J399" t="str">
            <v>G12425430</v>
          </cell>
          <cell r="K399" t="str">
            <v>ROTRA</v>
          </cell>
          <cell r="L399">
            <v>6</v>
          </cell>
          <cell r="M399">
            <v>2</v>
          </cell>
          <cell r="N399">
            <v>9</v>
          </cell>
        </row>
        <row r="400">
          <cell r="A400" t="str">
            <v>G1242703E</v>
          </cell>
          <cell r="B400" t="str">
            <v xml:space="preserve">1242703E          </v>
          </cell>
          <cell r="C400" t="str">
            <v>ROTRA SAE 80W-90         1 LT</v>
          </cell>
          <cell r="D400">
            <v>0.9</v>
          </cell>
          <cell r="E400">
            <v>24</v>
          </cell>
          <cell r="F400">
            <v>2.9</v>
          </cell>
          <cell r="G400" t="str">
            <v>EUR</v>
          </cell>
          <cell r="H400" t="str">
            <v>PZ</v>
          </cell>
          <cell r="I400" t="str">
            <v xml:space="preserve">G1242703E          </v>
          </cell>
          <cell r="J400" t="str">
            <v xml:space="preserve">G1242703E          </v>
          </cell>
          <cell r="K400" t="str">
            <v>ROTRA</v>
          </cell>
          <cell r="L400">
            <v>6</v>
          </cell>
          <cell r="M400">
            <v>2</v>
          </cell>
          <cell r="N400">
            <v>9</v>
          </cell>
        </row>
        <row r="401">
          <cell r="A401" t="str">
            <v>G12427430</v>
          </cell>
          <cell r="B401" t="str">
            <v>12427430</v>
          </cell>
          <cell r="C401" t="str">
            <v>ROTRA SAE 80W-90        25 LT</v>
          </cell>
          <cell r="D401">
            <v>22.5</v>
          </cell>
          <cell r="E401">
            <v>1</v>
          </cell>
          <cell r="F401">
            <v>62.4</v>
          </cell>
          <cell r="G401" t="str">
            <v>EUR</v>
          </cell>
          <cell r="H401" t="str">
            <v>PZ</v>
          </cell>
          <cell r="I401" t="str">
            <v>G12427430</v>
          </cell>
          <cell r="J401" t="str">
            <v>G12427430</v>
          </cell>
          <cell r="K401" t="str">
            <v>ROTRA</v>
          </cell>
          <cell r="L401">
            <v>6</v>
          </cell>
          <cell r="M401">
            <v>2</v>
          </cell>
          <cell r="N401">
            <v>9</v>
          </cell>
        </row>
        <row r="402">
          <cell r="A402" t="str">
            <v>G1243103L</v>
          </cell>
          <cell r="B402" t="str">
            <v xml:space="preserve">1243103L          </v>
          </cell>
          <cell r="C402" t="str">
            <v>ROTRA MP 85W-140       CONT</v>
          </cell>
          <cell r="D402">
            <v>880</v>
          </cell>
          <cell r="E402">
            <v>1</v>
          </cell>
          <cell r="F402">
            <v>2797.6</v>
          </cell>
          <cell r="G402" t="str">
            <v>EUR</v>
          </cell>
          <cell r="H402" t="str">
            <v>PZ</v>
          </cell>
          <cell r="I402" t="str">
            <v xml:space="preserve">G1243103L          </v>
          </cell>
          <cell r="J402" t="str">
            <v xml:space="preserve">G1243103L          </v>
          </cell>
          <cell r="K402" t="str">
            <v>ROTRA</v>
          </cell>
          <cell r="L402">
            <v>6</v>
          </cell>
          <cell r="M402">
            <v>2</v>
          </cell>
          <cell r="N402">
            <v>9</v>
          </cell>
        </row>
        <row r="403">
          <cell r="A403" t="str">
            <v>G12431330</v>
          </cell>
          <cell r="B403" t="str">
            <v>12431330</v>
          </cell>
          <cell r="C403" t="str">
            <v>ROTRA MP 85W-140       185 KG</v>
          </cell>
          <cell r="D403">
            <v>185</v>
          </cell>
          <cell r="E403">
            <v>1</v>
          </cell>
          <cell r="F403">
            <v>603.20000000000005</v>
          </cell>
          <cell r="G403" t="str">
            <v>EUR</v>
          </cell>
          <cell r="H403" t="str">
            <v>PZ</v>
          </cell>
          <cell r="I403" t="str">
            <v>G12431330</v>
          </cell>
          <cell r="J403" t="str">
            <v>G12431330</v>
          </cell>
          <cell r="K403" t="str">
            <v>ROTRA</v>
          </cell>
          <cell r="L403">
            <v>6</v>
          </cell>
          <cell r="M403">
            <v>2</v>
          </cell>
          <cell r="N403">
            <v>9</v>
          </cell>
        </row>
        <row r="404">
          <cell r="A404" t="str">
            <v>G12431330</v>
          </cell>
          <cell r="B404" t="str">
            <v>12431330</v>
          </cell>
          <cell r="C404" t="str">
            <v>ROTRA MP 140W       185 KG</v>
          </cell>
          <cell r="D404">
            <v>185</v>
          </cell>
          <cell r="E404">
            <v>1</v>
          </cell>
          <cell r="F404">
            <v>603.20000000000005</v>
          </cell>
          <cell r="G404" t="str">
            <v>EUR</v>
          </cell>
          <cell r="H404" t="str">
            <v>PZ</v>
          </cell>
          <cell r="I404" t="str">
            <v>G12431330</v>
          </cell>
          <cell r="J404" t="str">
            <v>G12431330</v>
          </cell>
          <cell r="K404" t="str">
            <v>ROTRA</v>
          </cell>
          <cell r="L404">
            <v>6</v>
          </cell>
          <cell r="M404">
            <v>2</v>
          </cell>
          <cell r="N404">
            <v>9</v>
          </cell>
        </row>
        <row r="405">
          <cell r="A405" t="str">
            <v>G12432520</v>
          </cell>
          <cell r="B405" t="str">
            <v>12432520</v>
          </cell>
          <cell r="C405" t="str">
            <v>ROTRA MP 85W-140       180 KG</v>
          </cell>
          <cell r="D405">
            <v>180</v>
          </cell>
          <cell r="E405">
            <v>1</v>
          </cell>
          <cell r="F405">
            <v>588</v>
          </cell>
          <cell r="G405" t="str">
            <v>EUR</v>
          </cell>
          <cell r="H405" t="str">
            <v>PZ</v>
          </cell>
          <cell r="I405" t="str">
            <v>G12432520</v>
          </cell>
          <cell r="J405" t="str">
            <v>G12432520</v>
          </cell>
          <cell r="K405" t="str">
            <v>ROTRA</v>
          </cell>
          <cell r="L405">
            <v>6</v>
          </cell>
          <cell r="M405">
            <v>2</v>
          </cell>
          <cell r="N405">
            <v>9</v>
          </cell>
        </row>
        <row r="406">
          <cell r="A406" t="str">
            <v>G1243252R</v>
          </cell>
          <cell r="B406" t="str">
            <v xml:space="preserve">1243252R          </v>
          </cell>
          <cell r="C406" t="str">
            <v>ROTRA MP 85W-140 (EXP) 180 KG</v>
          </cell>
          <cell r="D406">
            <v>180</v>
          </cell>
          <cell r="E406">
            <v>1</v>
          </cell>
          <cell r="F406">
            <v>575.4</v>
          </cell>
          <cell r="G406" t="str">
            <v>EUR</v>
          </cell>
          <cell r="H406" t="str">
            <v>PZ</v>
          </cell>
          <cell r="I406" t="str">
            <v xml:space="preserve">G1243252R          </v>
          </cell>
          <cell r="J406" t="str">
            <v xml:space="preserve">G1243252R          </v>
          </cell>
          <cell r="K406" t="str">
            <v>ROTRA</v>
          </cell>
          <cell r="L406">
            <v>6</v>
          </cell>
          <cell r="M406">
            <v>2</v>
          </cell>
          <cell r="N406">
            <v>9</v>
          </cell>
        </row>
        <row r="407">
          <cell r="A407" t="str">
            <v>G12433730</v>
          </cell>
          <cell r="B407" t="str">
            <v>12433730</v>
          </cell>
          <cell r="C407" t="str">
            <v>ROTRA MP 85W-140       48 KG.</v>
          </cell>
          <cell r="D407">
            <v>48</v>
          </cell>
          <cell r="E407">
            <v>1</v>
          </cell>
          <cell r="F407">
            <v>165.2</v>
          </cell>
          <cell r="G407" t="str">
            <v>EUR</v>
          </cell>
          <cell r="H407" t="str">
            <v>PZ</v>
          </cell>
          <cell r="I407" t="str">
            <v>G12433730</v>
          </cell>
          <cell r="J407" t="str">
            <v>G12433730</v>
          </cell>
          <cell r="K407" t="str">
            <v>ROTRA</v>
          </cell>
          <cell r="L407">
            <v>6</v>
          </cell>
          <cell r="M407">
            <v>2</v>
          </cell>
          <cell r="N407">
            <v>9</v>
          </cell>
        </row>
        <row r="408">
          <cell r="A408" t="str">
            <v>G12435420</v>
          </cell>
          <cell r="B408" t="str">
            <v>12435420</v>
          </cell>
          <cell r="C408" t="str">
            <v>ROTRA MP 85W-140        18 KG</v>
          </cell>
          <cell r="D408">
            <v>18</v>
          </cell>
          <cell r="E408">
            <v>1</v>
          </cell>
          <cell r="F408">
            <v>64.2</v>
          </cell>
          <cell r="G408" t="str">
            <v>EUR</v>
          </cell>
          <cell r="H408" t="str">
            <v>PZ</v>
          </cell>
          <cell r="I408" t="str">
            <v>G12435420</v>
          </cell>
          <cell r="J408" t="str">
            <v>G12435420</v>
          </cell>
          <cell r="K408" t="str">
            <v>ROTRA</v>
          </cell>
          <cell r="L408">
            <v>6</v>
          </cell>
          <cell r="M408">
            <v>2</v>
          </cell>
          <cell r="N408">
            <v>9</v>
          </cell>
        </row>
        <row r="409">
          <cell r="A409" t="str">
            <v>G12438430</v>
          </cell>
          <cell r="B409" t="str">
            <v>12438430</v>
          </cell>
          <cell r="C409" t="str">
            <v>ROTRA MP 85W-140         25LT</v>
          </cell>
          <cell r="D409">
            <v>22.5</v>
          </cell>
          <cell r="E409">
            <v>1</v>
          </cell>
          <cell r="F409">
            <v>75.900000000000006</v>
          </cell>
          <cell r="G409" t="str">
            <v>EUR</v>
          </cell>
          <cell r="H409" t="str">
            <v>PZ</v>
          </cell>
          <cell r="I409" t="str">
            <v>G12438430</v>
          </cell>
          <cell r="J409" t="str">
            <v>G12438430</v>
          </cell>
          <cell r="K409" t="str">
            <v>ROTRA</v>
          </cell>
          <cell r="L409">
            <v>6</v>
          </cell>
          <cell r="M409">
            <v>2</v>
          </cell>
          <cell r="N409">
            <v>9</v>
          </cell>
        </row>
        <row r="410">
          <cell r="A410" t="str">
            <v>G12452520</v>
          </cell>
          <cell r="B410" t="str">
            <v>12452520</v>
          </cell>
          <cell r="C410" t="str">
            <v>ROTRA HY DB SAE 80W    180 KG</v>
          </cell>
          <cell r="D410">
            <v>180</v>
          </cell>
          <cell r="E410">
            <v>1</v>
          </cell>
          <cell r="F410">
            <v>509.6</v>
          </cell>
          <cell r="G410" t="str">
            <v>EUR</v>
          </cell>
          <cell r="H410" t="str">
            <v>PZ</v>
          </cell>
          <cell r="I410" t="str">
            <v>G12452520</v>
          </cell>
          <cell r="J410" t="str">
            <v>G12452520</v>
          </cell>
          <cell r="K410" t="str">
            <v>ROTRA</v>
          </cell>
          <cell r="L410">
            <v>6</v>
          </cell>
          <cell r="M410">
            <v>2</v>
          </cell>
          <cell r="N410">
            <v>9</v>
          </cell>
        </row>
        <row r="411">
          <cell r="A411" t="str">
            <v>G12453730</v>
          </cell>
          <cell r="B411" t="str">
            <v>12453730</v>
          </cell>
          <cell r="C411" t="str">
            <v>ROTRA HY DB SAE 80W    48 KG.</v>
          </cell>
          <cell r="D411">
            <v>48</v>
          </cell>
          <cell r="E411">
            <v>1</v>
          </cell>
          <cell r="F411">
            <v>144.30000000000001</v>
          </cell>
          <cell r="G411" t="str">
            <v>EUR</v>
          </cell>
          <cell r="H411" t="str">
            <v>PZ</v>
          </cell>
          <cell r="I411" t="str">
            <v>G12453730</v>
          </cell>
          <cell r="J411" t="str">
            <v>G12453730</v>
          </cell>
          <cell r="K411" t="str">
            <v>ROTRA</v>
          </cell>
          <cell r="L411">
            <v>6</v>
          </cell>
          <cell r="M411">
            <v>2</v>
          </cell>
          <cell r="N411">
            <v>9</v>
          </cell>
        </row>
        <row r="412">
          <cell r="A412" t="str">
            <v>G12455420</v>
          </cell>
          <cell r="B412" t="str">
            <v>12455420</v>
          </cell>
          <cell r="C412" t="str">
            <v>ROTRA HY DB SAE 80W     18 KG</v>
          </cell>
          <cell r="D412">
            <v>18</v>
          </cell>
          <cell r="E412">
            <v>1</v>
          </cell>
          <cell r="F412">
            <v>56.4</v>
          </cell>
          <cell r="G412" t="str">
            <v>EUR</v>
          </cell>
          <cell r="H412" t="str">
            <v>PZ</v>
          </cell>
          <cell r="I412" t="str">
            <v>G12455420</v>
          </cell>
          <cell r="J412" t="str">
            <v>G12455420</v>
          </cell>
          <cell r="K412" t="str">
            <v>ROTRA</v>
          </cell>
          <cell r="L412">
            <v>6</v>
          </cell>
          <cell r="M412">
            <v>2</v>
          </cell>
          <cell r="N412">
            <v>9</v>
          </cell>
        </row>
        <row r="413">
          <cell r="A413" t="str">
            <v>G12455520</v>
          </cell>
          <cell r="B413" t="str">
            <v>12455520</v>
          </cell>
          <cell r="C413" t="str">
            <v>ROTRA HY DB SAE 80W(FRA) 25 L</v>
          </cell>
          <cell r="D413">
            <v>22.5</v>
          </cell>
          <cell r="E413">
            <v>1</v>
          </cell>
          <cell r="F413">
            <v>66.2</v>
          </cell>
          <cell r="G413" t="str">
            <v>EUR</v>
          </cell>
          <cell r="H413" t="str">
            <v>PZ</v>
          </cell>
          <cell r="I413" t="str">
            <v>G12455520</v>
          </cell>
          <cell r="J413" t="str">
            <v>G12455520</v>
          </cell>
          <cell r="K413" t="str">
            <v>ROTRA</v>
          </cell>
          <cell r="L413">
            <v>6</v>
          </cell>
          <cell r="M413">
            <v>2</v>
          </cell>
          <cell r="N413">
            <v>9</v>
          </cell>
        </row>
        <row r="414">
          <cell r="A414" t="str">
            <v>G1246103L</v>
          </cell>
          <cell r="B414" t="str">
            <v xml:space="preserve">1246103L          </v>
          </cell>
          <cell r="C414" t="str">
            <v>GEAR SYNTH SAE 75W90   CONTE</v>
          </cell>
          <cell r="D414">
            <v>880</v>
          </cell>
          <cell r="E414">
            <v>1</v>
          </cell>
          <cell r="F414">
            <v>16096.4</v>
          </cell>
          <cell r="G414" t="str">
            <v>EUR</v>
          </cell>
          <cell r="H414" t="str">
            <v>PZ</v>
          </cell>
          <cell r="I414" t="str">
            <v xml:space="preserve">G1246103L          </v>
          </cell>
          <cell r="J414" t="str">
            <v xml:space="preserve">G1246103L          </v>
          </cell>
          <cell r="K414" t="str">
            <v>Linea Moto</v>
          </cell>
          <cell r="L414">
            <v>28</v>
          </cell>
          <cell r="M414">
            <v>3.5</v>
          </cell>
          <cell r="N414">
            <v>9</v>
          </cell>
        </row>
        <row r="415">
          <cell r="A415" t="str">
            <v>G12462530</v>
          </cell>
          <cell r="B415" t="str">
            <v>12462530</v>
          </cell>
          <cell r="C415" t="str">
            <v>GEAR SYNTH SAE 75W90   180 KG</v>
          </cell>
          <cell r="D415">
            <v>180</v>
          </cell>
          <cell r="E415">
            <v>1</v>
          </cell>
          <cell r="F415">
            <v>3320</v>
          </cell>
          <cell r="G415" t="str">
            <v>EUR</v>
          </cell>
          <cell r="H415" t="str">
            <v>PZ</v>
          </cell>
          <cell r="I415" t="str">
            <v>G12462530</v>
          </cell>
          <cell r="J415" t="str">
            <v>G12462530</v>
          </cell>
          <cell r="K415" t="str">
            <v>Linea Moto</v>
          </cell>
          <cell r="L415">
            <v>28</v>
          </cell>
          <cell r="M415">
            <v>3.5</v>
          </cell>
          <cell r="N415">
            <v>9</v>
          </cell>
        </row>
        <row r="416">
          <cell r="A416" t="str">
            <v>G12465430</v>
          </cell>
          <cell r="B416" t="str">
            <v>12465430</v>
          </cell>
          <cell r="C416" t="str">
            <v>GEAR SYNTH SAE 75W90    18 KG</v>
          </cell>
          <cell r="D416">
            <v>18</v>
          </cell>
          <cell r="E416">
            <v>1</v>
          </cell>
          <cell r="F416">
            <v>341.5</v>
          </cell>
          <cell r="G416" t="str">
            <v>EUR</v>
          </cell>
          <cell r="H416" t="str">
            <v>PZ</v>
          </cell>
          <cell r="I416" t="str">
            <v>G12465430</v>
          </cell>
          <cell r="J416" t="str">
            <v>G12465430</v>
          </cell>
          <cell r="K416" t="str">
            <v>Linea Moto</v>
          </cell>
          <cell r="L416">
            <v>28</v>
          </cell>
          <cell r="M416">
            <v>3.5</v>
          </cell>
          <cell r="N416">
            <v>9</v>
          </cell>
        </row>
        <row r="417">
          <cell r="A417" t="str">
            <v>G1246703E</v>
          </cell>
          <cell r="B417" t="str">
            <v xml:space="preserve">1246703E          </v>
          </cell>
          <cell r="C417" t="str">
            <v>GEAR SYNTH SAE 75W90    1 LT.</v>
          </cell>
          <cell r="D417">
            <v>0.9</v>
          </cell>
          <cell r="E417">
            <v>20</v>
          </cell>
          <cell r="F417">
            <v>18.2</v>
          </cell>
          <cell r="G417" t="str">
            <v>EUR</v>
          </cell>
          <cell r="H417" t="str">
            <v>PZ</v>
          </cell>
          <cell r="I417" t="str">
            <v xml:space="preserve">G1246703E          </v>
          </cell>
          <cell r="J417" t="str">
            <v xml:space="preserve">G1246703E          </v>
          </cell>
          <cell r="K417" t="str">
            <v>Linea Moto</v>
          </cell>
          <cell r="L417">
            <v>28</v>
          </cell>
          <cell r="M417">
            <v>3.5</v>
          </cell>
          <cell r="N417">
            <v>9</v>
          </cell>
        </row>
        <row r="418">
          <cell r="A418" t="str">
            <v>G1249103L</v>
          </cell>
          <cell r="B418" t="str">
            <v xml:space="preserve">1249103L          </v>
          </cell>
          <cell r="C418" t="str">
            <v>ROTRA JD/F             CONT</v>
          </cell>
          <cell r="D418">
            <v>880</v>
          </cell>
          <cell r="E418">
            <v>1</v>
          </cell>
          <cell r="F418">
            <v>2899.6</v>
          </cell>
          <cell r="G418" t="str">
            <v>EUR</v>
          </cell>
          <cell r="H418" t="str">
            <v>PZ</v>
          </cell>
          <cell r="I418" t="str">
            <v xml:space="preserve">G1249103L          </v>
          </cell>
          <cell r="J418" t="str">
            <v xml:space="preserve">G1249103L          </v>
          </cell>
          <cell r="K418" t="str">
            <v>ROTRA</v>
          </cell>
          <cell r="L418">
            <v>6</v>
          </cell>
          <cell r="M418">
            <v>2</v>
          </cell>
          <cell r="N418">
            <v>9</v>
          </cell>
        </row>
        <row r="419">
          <cell r="A419" t="str">
            <v>G12491330</v>
          </cell>
          <cell r="B419" t="str">
            <v>12491330</v>
          </cell>
          <cell r="C419" t="str">
            <v>ROTRA JD/F          185 KG.</v>
          </cell>
          <cell r="D419">
            <v>185</v>
          </cell>
          <cell r="E419">
            <v>1</v>
          </cell>
          <cell r="F419">
            <v>624.70000000000005</v>
          </cell>
          <cell r="G419" t="str">
            <v>EUR</v>
          </cell>
          <cell r="H419" t="str">
            <v>PZ</v>
          </cell>
          <cell r="I419" t="str">
            <v>G12491330</v>
          </cell>
          <cell r="J419" t="str">
            <v>G12491330</v>
          </cell>
          <cell r="K419" t="str">
            <v>ROTRA</v>
          </cell>
          <cell r="L419">
            <v>6</v>
          </cell>
          <cell r="M419">
            <v>2</v>
          </cell>
          <cell r="N419">
            <v>9</v>
          </cell>
        </row>
        <row r="420">
          <cell r="A420" t="str">
            <v>G12492530</v>
          </cell>
          <cell r="B420" t="str">
            <v>12492530</v>
          </cell>
          <cell r="C420" t="str">
            <v>ROTRA JD/F          180 KG.</v>
          </cell>
          <cell r="D420">
            <v>180</v>
          </cell>
          <cell r="E420">
            <v>1</v>
          </cell>
          <cell r="F420">
            <v>608.9</v>
          </cell>
          <cell r="G420" t="str">
            <v>EUR</v>
          </cell>
          <cell r="H420" t="str">
            <v>PZ</v>
          </cell>
          <cell r="I420" t="str">
            <v>G12492530</v>
          </cell>
          <cell r="J420" t="str">
            <v>G12492530</v>
          </cell>
          <cell r="K420" t="str">
            <v>ROTRA</v>
          </cell>
          <cell r="L420">
            <v>6</v>
          </cell>
          <cell r="M420">
            <v>2</v>
          </cell>
          <cell r="N420">
            <v>9</v>
          </cell>
        </row>
        <row r="421">
          <cell r="A421" t="str">
            <v>G12493730</v>
          </cell>
          <cell r="B421" t="str">
            <v>12493730</v>
          </cell>
          <cell r="C421" t="str">
            <v>ROTRA JD/F           48 KG.</v>
          </cell>
          <cell r="D421">
            <v>48</v>
          </cell>
          <cell r="E421">
            <v>1</v>
          </cell>
          <cell r="F421">
            <v>170.7</v>
          </cell>
          <cell r="G421" t="str">
            <v>EUR</v>
          </cell>
          <cell r="H421" t="str">
            <v>PZ</v>
          </cell>
          <cell r="I421" t="str">
            <v>G12493730</v>
          </cell>
          <cell r="J421" t="str">
            <v>G12493730</v>
          </cell>
          <cell r="K421" t="str">
            <v>ROTRA</v>
          </cell>
          <cell r="L421">
            <v>6</v>
          </cell>
          <cell r="M421">
            <v>2</v>
          </cell>
          <cell r="N421">
            <v>9</v>
          </cell>
        </row>
        <row r="422">
          <cell r="A422" t="str">
            <v>G12495420</v>
          </cell>
          <cell r="B422" t="str">
            <v>12495420</v>
          </cell>
          <cell r="C422" t="str">
            <v>ROTRA JD/F              18 KG</v>
          </cell>
          <cell r="D422">
            <v>18</v>
          </cell>
          <cell r="E422">
            <v>1</v>
          </cell>
          <cell r="F422">
            <v>66.3</v>
          </cell>
          <cell r="G422" t="str">
            <v>EUR</v>
          </cell>
          <cell r="H422" t="str">
            <v>PZ</v>
          </cell>
          <cell r="I422" t="str">
            <v>G12495420</v>
          </cell>
          <cell r="J422" t="str">
            <v>G12495420</v>
          </cell>
          <cell r="K422" t="str">
            <v>ROTRA</v>
          </cell>
          <cell r="L422">
            <v>6</v>
          </cell>
          <cell r="M422">
            <v>2</v>
          </cell>
          <cell r="N422">
            <v>9</v>
          </cell>
        </row>
        <row r="423">
          <cell r="A423" t="str">
            <v>G1249630H</v>
          </cell>
          <cell r="B423" t="str">
            <v xml:space="preserve">1249630H          </v>
          </cell>
          <cell r="C423" t="str">
            <v>ROTRA JD/F           4 LTS.</v>
          </cell>
          <cell r="D423">
            <v>3.6</v>
          </cell>
          <cell r="E423">
            <v>6</v>
          </cell>
          <cell r="F423">
            <v>13.1</v>
          </cell>
          <cell r="G423" t="str">
            <v>EUR</v>
          </cell>
          <cell r="H423" t="str">
            <v>PZ</v>
          </cell>
          <cell r="I423" t="str">
            <v xml:space="preserve">G1249630H          </v>
          </cell>
          <cell r="J423" t="str">
            <v xml:space="preserve">G1249630H          </v>
          </cell>
          <cell r="K423" t="str">
            <v>ROTRA</v>
          </cell>
          <cell r="L423">
            <v>6</v>
          </cell>
          <cell r="M423">
            <v>2</v>
          </cell>
          <cell r="N423">
            <v>9</v>
          </cell>
        </row>
        <row r="424">
          <cell r="A424" t="str">
            <v>G12498430</v>
          </cell>
          <cell r="B424" t="str">
            <v>12498430</v>
          </cell>
          <cell r="C424" t="str">
            <v>ROTRA JD/F            25LTS.</v>
          </cell>
          <cell r="D424">
            <v>22.5</v>
          </cell>
          <cell r="E424">
            <v>1</v>
          </cell>
          <cell r="F424">
            <v>78.599999999999994</v>
          </cell>
          <cell r="G424" t="str">
            <v>EUR</v>
          </cell>
          <cell r="H424" t="str">
            <v>PZ</v>
          </cell>
          <cell r="I424" t="str">
            <v>G12498430</v>
          </cell>
          <cell r="J424" t="str">
            <v>G12498430</v>
          </cell>
          <cell r="K424" t="str">
            <v>ROTRA</v>
          </cell>
          <cell r="L424">
            <v>6</v>
          </cell>
          <cell r="M424">
            <v>2</v>
          </cell>
          <cell r="N424">
            <v>9</v>
          </cell>
        </row>
        <row r="425">
          <cell r="A425" t="str">
            <v>G1252103L</v>
          </cell>
          <cell r="B425" t="str">
            <v xml:space="preserve">1252103L          </v>
          </cell>
          <cell r="C425" t="str">
            <v>ROTRA LSX   75W90      CONT</v>
          </cell>
          <cell r="D425">
            <v>880</v>
          </cell>
          <cell r="E425">
            <v>1</v>
          </cell>
          <cell r="F425">
            <v>9197.9</v>
          </cell>
          <cell r="G425" t="str">
            <v>EUR</v>
          </cell>
          <cell r="H425" t="str">
            <v>PZ</v>
          </cell>
          <cell r="I425" t="str">
            <v xml:space="preserve">G1252103L          </v>
          </cell>
          <cell r="J425" t="str">
            <v xml:space="preserve">G1252103L          </v>
          </cell>
          <cell r="K425" t="str">
            <v>ROTRA</v>
          </cell>
          <cell r="L425">
            <v>6</v>
          </cell>
          <cell r="M425">
            <v>2</v>
          </cell>
          <cell r="N425">
            <v>9</v>
          </cell>
        </row>
        <row r="426">
          <cell r="A426" t="str">
            <v>G12522500</v>
          </cell>
          <cell r="B426" t="str">
            <v>12522500</v>
          </cell>
          <cell r="C426" t="str">
            <v>ROTRA LSX   75W90     180 KG.</v>
          </cell>
          <cell r="D426">
            <v>180</v>
          </cell>
          <cell r="E426">
            <v>1</v>
          </cell>
          <cell r="F426">
            <v>1897.2</v>
          </cell>
          <cell r="G426" t="str">
            <v>EUR</v>
          </cell>
          <cell r="H426" t="str">
            <v>PZ</v>
          </cell>
          <cell r="I426" t="str">
            <v>G12522500</v>
          </cell>
          <cell r="J426" t="str">
            <v>G12522500</v>
          </cell>
          <cell r="K426" t="str">
            <v>ROTRA</v>
          </cell>
          <cell r="L426">
            <v>6</v>
          </cell>
          <cell r="M426">
            <v>2</v>
          </cell>
          <cell r="N426">
            <v>9</v>
          </cell>
        </row>
        <row r="427">
          <cell r="A427" t="str">
            <v>G12523630</v>
          </cell>
          <cell r="B427" t="str">
            <v>12523630</v>
          </cell>
          <cell r="C427" t="str">
            <v>ROTRA LSX   75W90     48  KG.</v>
          </cell>
          <cell r="D427">
            <v>48</v>
          </cell>
          <cell r="E427">
            <v>1</v>
          </cell>
          <cell r="F427">
            <v>514.29999999999995</v>
          </cell>
          <cell r="G427" t="str">
            <v>EUR</v>
          </cell>
          <cell r="H427" t="str">
            <v>PZ</v>
          </cell>
          <cell r="I427" t="str">
            <v>G12523630</v>
          </cell>
          <cell r="J427" t="str">
            <v>G12523630</v>
          </cell>
          <cell r="K427" t="str">
            <v>ROTRA</v>
          </cell>
          <cell r="L427">
            <v>6</v>
          </cell>
          <cell r="M427">
            <v>2</v>
          </cell>
          <cell r="N427">
            <v>9</v>
          </cell>
        </row>
        <row r="428">
          <cell r="A428" t="str">
            <v>G12525430</v>
          </cell>
          <cell r="B428" t="str">
            <v>12525430</v>
          </cell>
          <cell r="C428" t="str">
            <v>ROTRA LSX   75W90      18 KG.</v>
          </cell>
          <cell r="D428">
            <v>18</v>
          </cell>
          <cell r="E428">
            <v>1</v>
          </cell>
          <cell r="F428">
            <v>195.1</v>
          </cell>
          <cell r="G428" t="str">
            <v>EUR</v>
          </cell>
          <cell r="H428" t="str">
            <v>PZ</v>
          </cell>
          <cell r="I428" t="str">
            <v>G12525430</v>
          </cell>
          <cell r="J428" t="str">
            <v>G12525430</v>
          </cell>
          <cell r="K428" t="str">
            <v>ROTRA</v>
          </cell>
          <cell r="L428">
            <v>6</v>
          </cell>
          <cell r="M428">
            <v>2</v>
          </cell>
          <cell r="N428">
            <v>9</v>
          </cell>
        </row>
        <row r="429">
          <cell r="A429" t="str">
            <v>G1252700E</v>
          </cell>
          <cell r="B429" t="str">
            <v xml:space="preserve">1252700E          </v>
          </cell>
          <cell r="C429" t="str">
            <v>ROTRA LSX   75W90      1 LT.</v>
          </cell>
          <cell r="D429">
            <v>0.9</v>
          </cell>
          <cell r="E429">
            <v>24</v>
          </cell>
          <cell r="F429">
            <v>10</v>
          </cell>
          <cell r="G429" t="str">
            <v>EUR</v>
          </cell>
          <cell r="H429" t="str">
            <v>PZ</v>
          </cell>
          <cell r="I429" t="str">
            <v xml:space="preserve">G1252700E          </v>
          </cell>
          <cell r="J429" t="str">
            <v xml:space="preserve">G1252700E          </v>
          </cell>
          <cell r="K429" t="str">
            <v>ROTRA</v>
          </cell>
          <cell r="L429">
            <v>6</v>
          </cell>
          <cell r="M429">
            <v>2</v>
          </cell>
          <cell r="N429">
            <v>9</v>
          </cell>
        </row>
        <row r="430">
          <cell r="A430" t="str">
            <v>G12528430</v>
          </cell>
          <cell r="B430" t="str">
            <v>12528430</v>
          </cell>
          <cell r="C430" t="str">
            <v>ROTRA LSX   75W90        25LT</v>
          </cell>
          <cell r="D430">
            <v>22.5</v>
          </cell>
          <cell r="E430">
            <v>1</v>
          </cell>
          <cell r="F430">
            <v>239.6</v>
          </cell>
          <cell r="G430" t="str">
            <v>EUR</v>
          </cell>
          <cell r="H430" t="str">
            <v>PZ</v>
          </cell>
          <cell r="I430" t="str">
            <v>G12528430</v>
          </cell>
          <cell r="J430" t="str">
            <v>G12528430</v>
          </cell>
          <cell r="K430" t="str">
            <v>ROTRA</v>
          </cell>
          <cell r="L430">
            <v>6</v>
          </cell>
          <cell r="M430">
            <v>2</v>
          </cell>
          <cell r="N430">
            <v>9</v>
          </cell>
        </row>
        <row r="431">
          <cell r="A431" t="str">
            <v>G1253633H</v>
          </cell>
          <cell r="B431" t="str">
            <v xml:space="preserve">1253633H          </v>
          </cell>
          <cell r="C431" t="str">
            <v>ROTRA FE     75W80     4 LT.</v>
          </cell>
          <cell r="D431">
            <v>3.6</v>
          </cell>
          <cell r="E431">
            <v>6</v>
          </cell>
          <cell r="F431">
            <v>15.2</v>
          </cell>
          <cell r="G431" t="str">
            <v>EUR</v>
          </cell>
          <cell r="H431" t="str">
            <v>PZ</v>
          </cell>
          <cell r="I431" t="str">
            <v xml:space="preserve">G1253633H          </v>
          </cell>
          <cell r="J431" t="str">
            <v xml:space="preserve">G1253633H          </v>
          </cell>
          <cell r="K431" t="str">
            <v>ROTRA</v>
          </cell>
          <cell r="L431">
            <v>6</v>
          </cell>
          <cell r="M431">
            <v>2</v>
          </cell>
          <cell r="N431">
            <v>9</v>
          </cell>
        </row>
        <row r="432">
          <cell r="A432" t="str">
            <v>G1253703E</v>
          </cell>
          <cell r="B432" t="str">
            <v xml:space="preserve">1253703E          </v>
          </cell>
          <cell r="C432" t="str">
            <v>ROTRA FE     75W80     1 LT.</v>
          </cell>
          <cell r="D432">
            <v>0.9</v>
          </cell>
          <cell r="E432">
            <v>24</v>
          </cell>
          <cell r="F432">
            <v>4.0999999999999996</v>
          </cell>
          <cell r="G432" t="str">
            <v>EUR</v>
          </cell>
          <cell r="H432" t="str">
            <v>PZ</v>
          </cell>
          <cell r="I432" t="str">
            <v xml:space="preserve">G1253703E          </v>
          </cell>
          <cell r="J432" t="str">
            <v xml:space="preserve">G1253703E          </v>
          </cell>
          <cell r="K432" t="str">
            <v>ROTRA</v>
          </cell>
          <cell r="L432">
            <v>6</v>
          </cell>
          <cell r="M432">
            <v>2</v>
          </cell>
          <cell r="N432">
            <v>9</v>
          </cell>
        </row>
        <row r="433">
          <cell r="A433" t="str">
            <v>G1259703E</v>
          </cell>
          <cell r="B433" t="str">
            <v>1259703E</v>
          </cell>
          <cell r="C433" t="str">
            <v>DEXRON III 1 LT</v>
          </cell>
          <cell r="D433">
            <v>0.9</v>
          </cell>
          <cell r="E433">
            <v>24</v>
          </cell>
          <cell r="F433">
            <v>4.9000000000000004</v>
          </cell>
          <cell r="G433" t="str">
            <v>EUR</v>
          </cell>
          <cell r="H433" t="str">
            <v>PZ</v>
          </cell>
          <cell r="I433" t="str">
            <v>G1259703E</v>
          </cell>
          <cell r="J433" t="str">
            <v>G1259703E</v>
          </cell>
          <cell r="K433" t="str">
            <v>ROTRA</v>
          </cell>
          <cell r="L433">
            <v>6</v>
          </cell>
          <cell r="M433">
            <v>2</v>
          </cell>
          <cell r="N433">
            <v>9</v>
          </cell>
        </row>
        <row r="434">
          <cell r="A434" t="str">
            <v>G12593730</v>
          </cell>
          <cell r="B434" t="str">
            <v>12593730</v>
          </cell>
          <cell r="C434" t="str">
            <v>DEXRON III 18 KG</v>
          </cell>
          <cell r="D434">
            <v>18</v>
          </cell>
          <cell r="E434">
            <v>1</v>
          </cell>
          <cell r="F434">
            <v>93.2</v>
          </cell>
          <cell r="G434" t="str">
            <v>EUR</v>
          </cell>
          <cell r="H434" t="str">
            <v>PZ</v>
          </cell>
          <cell r="I434" t="str">
            <v>G12593730</v>
          </cell>
          <cell r="J434" t="str">
            <v>G12593730</v>
          </cell>
          <cell r="K434" t="str">
            <v>ROTRA</v>
          </cell>
          <cell r="L434">
            <v>6</v>
          </cell>
          <cell r="M434">
            <v>2</v>
          </cell>
          <cell r="N434">
            <v>9</v>
          </cell>
        </row>
        <row r="435">
          <cell r="A435" t="str">
            <v>G1259633H</v>
          </cell>
          <cell r="B435" t="str">
            <v>1259633H</v>
          </cell>
          <cell r="C435" t="str">
            <v>DEXRON III 4 LT</v>
          </cell>
          <cell r="D435">
            <v>3.6</v>
          </cell>
          <cell r="E435">
            <v>6</v>
          </cell>
          <cell r="F435">
            <v>18.5</v>
          </cell>
          <cell r="G435" t="str">
            <v>EUR</v>
          </cell>
          <cell r="H435" t="str">
            <v>PZ</v>
          </cell>
          <cell r="I435" t="str">
            <v>G1259633H</v>
          </cell>
          <cell r="J435" t="str">
            <v>G1259633H</v>
          </cell>
          <cell r="K435" t="str">
            <v>ROTRA</v>
          </cell>
          <cell r="L435">
            <v>6</v>
          </cell>
          <cell r="M435">
            <v>2</v>
          </cell>
          <cell r="N435">
            <v>9</v>
          </cell>
        </row>
        <row r="436">
          <cell r="A436" t="str">
            <v>G1260100L</v>
          </cell>
          <cell r="B436" t="str">
            <v xml:space="preserve">1260100L          </v>
          </cell>
          <cell r="C436" t="str">
            <v>ATF II - D             CONT</v>
          </cell>
          <cell r="D436">
            <v>880</v>
          </cell>
          <cell r="E436">
            <v>1</v>
          </cell>
          <cell r="F436">
            <v>2802.2</v>
          </cell>
          <cell r="G436" t="str">
            <v>EUR</v>
          </cell>
          <cell r="H436" t="str">
            <v>PZ</v>
          </cell>
          <cell r="I436" t="str">
            <v xml:space="preserve">G1260100L          </v>
          </cell>
          <cell r="J436" t="str">
            <v xml:space="preserve">G1260100L          </v>
          </cell>
          <cell r="K436" t="str">
            <v>ROTRA</v>
          </cell>
          <cell r="L436">
            <v>6</v>
          </cell>
          <cell r="M436">
            <v>2</v>
          </cell>
          <cell r="N436">
            <v>9</v>
          </cell>
        </row>
        <row r="437">
          <cell r="A437" t="str">
            <v>G12601300</v>
          </cell>
          <cell r="B437" t="str">
            <v>12601300</v>
          </cell>
          <cell r="C437" t="str">
            <v>ATF II - D          185 KGS.</v>
          </cell>
          <cell r="D437">
            <v>185</v>
          </cell>
          <cell r="E437">
            <v>1</v>
          </cell>
          <cell r="F437">
            <v>604.20000000000005</v>
          </cell>
          <cell r="G437" t="str">
            <v>EUR</v>
          </cell>
          <cell r="H437" t="str">
            <v>PZ</v>
          </cell>
          <cell r="I437" t="str">
            <v>G12601300</v>
          </cell>
          <cell r="J437" t="str">
            <v>G12601300</v>
          </cell>
          <cell r="K437" t="str">
            <v>ROTRA</v>
          </cell>
          <cell r="L437">
            <v>6</v>
          </cell>
          <cell r="M437">
            <v>2</v>
          </cell>
          <cell r="N437">
            <v>9</v>
          </cell>
        </row>
        <row r="438">
          <cell r="A438" t="str">
            <v>G12602191</v>
          </cell>
          <cell r="B438" t="str">
            <v>12602191</v>
          </cell>
          <cell r="C438" t="str">
            <v>ATF II - D( EXP)    180 KGS.</v>
          </cell>
          <cell r="D438">
            <v>180</v>
          </cell>
          <cell r="E438">
            <v>1</v>
          </cell>
          <cell r="F438">
            <v>597.79999999999995</v>
          </cell>
          <cell r="G438" t="str">
            <v>EUR</v>
          </cell>
          <cell r="H438" t="str">
            <v>PZ</v>
          </cell>
          <cell r="I438" t="str">
            <v>G12602191</v>
          </cell>
          <cell r="J438" t="str">
            <v>G12602191</v>
          </cell>
          <cell r="K438" t="str">
            <v>ROTRA</v>
          </cell>
          <cell r="L438">
            <v>6</v>
          </cell>
          <cell r="M438">
            <v>2</v>
          </cell>
          <cell r="N438">
            <v>9</v>
          </cell>
        </row>
        <row r="439">
          <cell r="A439" t="str">
            <v>G1260219C</v>
          </cell>
          <cell r="B439" t="str">
            <v xml:space="preserve">1260219C          </v>
          </cell>
          <cell r="C439" t="str">
            <v>ATF II - D( EXP. C) 185 KGS.</v>
          </cell>
          <cell r="D439">
            <v>185</v>
          </cell>
          <cell r="E439">
            <v>1</v>
          </cell>
          <cell r="F439">
            <v>613</v>
          </cell>
          <cell r="G439" t="str">
            <v>EUR</v>
          </cell>
          <cell r="H439" t="str">
            <v>PZ</v>
          </cell>
          <cell r="I439" t="str">
            <v xml:space="preserve">G1260219C          </v>
          </cell>
          <cell r="J439" t="str">
            <v xml:space="preserve">G1260219C          </v>
          </cell>
          <cell r="K439" t="str">
            <v>ROTRA</v>
          </cell>
          <cell r="L439">
            <v>6</v>
          </cell>
          <cell r="M439">
            <v>2</v>
          </cell>
          <cell r="N439">
            <v>9</v>
          </cell>
        </row>
        <row r="440">
          <cell r="A440" t="str">
            <v>G12602520</v>
          </cell>
          <cell r="B440" t="str">
            <v>12602520</v>
          </cell>
          <cell r="C440" t="str">
            <v>ATF II - D          180 KGS.</v>
          </cell>
          <cell r="D440">
            <v>180</v>
          </cell>
          <cell r="E440">
            <v>1</v>
          </cell>
          <cell r="F440">
            <v>588.9</v>
          </cell>
          <cell r="G440" t="str">
            <v>EUR</v>
          </cell>
          <cell r="H440" t="str">
            <v>PZ</v>
          </cell>
          <cell r="I440" t="str">
            <v>G12602520</v>
          </cell>
          <cell r="J440" t="str">
            <v>G12602520</v>
          </cell>
          <cell r="K440" t="str">
            <v>ROTRA</v>
          </cell>
          <cell r="L440">
            <v>6</v>
          </cell>
          <cell r="M440">
            <v>2</v>
          </cell>
          <cell r="N440">
            <v>9</v>
          </cell>
        </row>
        <row r="441">
          <cell r="A441" t="str">
            <v>G12603830</v>
          </cell>
          <cell r="B441" t="str">
            <v>12603830</v>
          </cell>
          <cell r="C441" t="str">
            <v>ATF II - D          48 KGS.</v>
          </cell>
          <cell r="D441">
            <v>48</v>
          </cell>
          <cell r="E441">
            <v>1</v>
          </cell>
          <cell r="F441">
            <v>165.4</v>
          </cell>
          <cell r="G441" t="str">
            <v>EUR</v>
          </cell>
          <cell r="H441" t="str">
            <v>PZ</v>
          </cell>
          <cell r="I441" t="str">
            <v>G12603830</v>
          </cell>
          <cell r="J441" t="str">
            <v>G12603830</v>
          </cell>
          <cell r="K441" t="str">
            <v>ROTRA</v>
          </cell>
          <cell r="L441">
            <v>6</v>
          </cell>
          <cell r="M441">
            <v>2</v>
          </cell>
          <cell r="N441">
            <v>9</v>
          </cell>
        </row>
        <row r="442">
          <cell r="A442" t="str">
            <v>G12605430</v>
          </cell>
          <cell r="B442" t="str">
            <v>12605430</v>
          </cell>
          <cell r="C442" t="str">
            <v>ATF II D            18 KGS.</v>
          </cell>
          <cell r="D442">
            <v>18</v>
          </cell>
          <cell r="E442">
            <v>1</v>
          </cell>
          <cell r="F442">
            <v>64.3</v>
          </cell>
          <cell r="G442" t="str">
            <v>EUR</v>
          </cell>
          <cell r="H442" t="str">
            <v>PZ</v>
          </cell>
          <cell r="I442" t="str">
            <v>G12605430</v>
          </cell>
          <cell r="J442" t="str">
            <v>G12605430</v>
          </cell>
          <cell r="K442" t="str">
            <v>ROTRA</v>
          </cell>
          <cell r="L442">
            <v>6</v>
          </cell>
          <cell r="M442">
            <v>2</v>
          </cell>
          <cell r="N442">
            <v>9</v>
          </cell>
        </row>
        <row r="443">
          <cell r="A443" t="str">
            <v>G1260630H</v>
          </cell>
          <cell r="B443" t="str">
            <v xml:space="preserve">1260630H          </v>
          </cell>
          <cell r="C443" t="str">
            <v>ATF II - D            4 LTS.</v>
          </cell>
          <cell r="D443">
            <v>3.6</v>
          </cell>
          <cell r="E443">
            <v>6</v>
          </cell>
          <cell r="F443">
            <v>12.7</v>
          </cell>
          <cell r="G443" t="str">
            <v>EUR</v>
          </cell>
          <cell r="H443" t="str">
            <v>PZ</v>
          </cell>
          <cell r="I443" t="str">
            <v xml:space="preserve">G1260630H          </v>
          </cell>
          <cell r="J443" t="str">
            <v xml:space="preserve">G1260630H          </v>
          </cell>
          <cell r="K443" t="str">
            <v>ROTRA</v>
          </cell>
          <cell r="L443">
            <v>6</v>
          </cell>
          <cell r="M443">
            <v>2</v>
          </cell>
          <cell r="N443">
            <v>9</v>
          </cell>
        </row>
        <row r="444">
          <cell r="A444" t="str">
            <v>G1260703E</v>
          </cell>
          <cell r="B444" t="str">
            <v xml:space="preserve">1260703E          </v>
          </cell>
          <cell r="C444" t="str">
            <v>ATF II - D             1 LT.</v>
          </cell>
          <cell r="D444">
            <v>0.9</v>
          </cell>
          <cell r="E444">
            <v>24</v>
          </cell>
          <cell r="F444">
            <v>3.4</v>
          </cell>
          <cell r="G444" t="str">
            <v>EUR</v>
          </cell>
          <cell r="H444" t="str">
            <v>PZ</v>
          </cell>
          <cell r="I444" t="str">
            <v xml:space="preserve">G1260703E          </v>
          </cell>
          <cell r="J444" t="str">
            <v xml:space="preserve">G1260703E          </v>
          </cell>
          <cell r="K444" t="str">
            <v>ROTRA</v>
          </cell>
          <cell r="L444">
            <v>6</v>
          </cell>
          <cell r="M444">
            <v>2</v>
          </cell>
          <cell r="N444">
            <v>9</v>
          </cell>
        </row>
        <row r="445">
          <cell r="A445" t="str">
            <v>G12607530</v>
          </cell>
          <cell r="B445" t="str">
            <v>12607530</v>
          </cell>
          <cell r="C445" t="str">
            <v>ATF II - D      25 LTS.</v>
          </cell>
          <cell r="D445">
            <v>22.5</v>
          </cell>
          <cell r="E445">
            <v>1</v>
          </cell>
          <cell r="F445">
            <v>76.099999999999994</v>
          </cell>
          <cell r="G445" t="str">
            <v>EUR</v>
          </cell>
          <cell r="H445" t="str">
            <v>PZ</v>
          </cell>
          <cell r="I445" t="str">
            <v>G12607530</v>
          </cell>
          <cell r="J445" t="str">
            <v>G12607530</v>
          </cell>
          <cell r="K445" t="str">
            <v>ROTRA</v>
          </cell>
          <cell r="L445">
            <v>6</v>
          </cell>
          <cell r="M445">
            <v>2</v>
          </cell>
          <cell r="N445">
            <v>9</v>
          </cell>
        </row>
        <row r="446">
          <cell r="A446" t="str">
            <v>G1261100L</v>
          </cell>
          <cell r="B446" t="str">
            <v xml:space="preserve">1261100L          </v>
          </cell>
          <cell r="C446" t="str">
            <v>ATF 33/G               CONT</v>
          </cell>
          <cell r="D446">
            <v>880</v>
          </cell>
          <cell r="E446">
            <v>1</v>
          </cell>
          <cell r="F446">
            <v>3628.6</v>
          </cell>
          <cell r="G446" t="str">
            <v>EUR</v>
          </cell>
          <cell r="H446" t="str">
            <v>PZ</v>
          </cell>
          <cell r="I446" t="str">
            <v xml:space="preserve">G1261100L          </v>
          </cell>
          <cell r="J446" t="str">
            <v xml:space="preserve">G1261100L          </v>
          </cell>
          <cell r="K446" t="str">
            <v>ROTRA</v>
          </cell>
          <cell r="L446">
            <v>6</v>
          </cell>
          <cell r="M446">
            <v>2</v>
          </cell>
          <cell r="N446">
            <v>9</v>
          </cell>
        </row>
        <row r="447">
          <cell r="A447" t="str">
            <v>G12611330</v>
          </cell>
          <cell r="B447" t="str">
            <v>12611330</v>
          </cell>
          <cell r="C447" t="str">
            <v>ATF 33/G          185 KGS.</v>
          </cell>
          <cell r="D447">
            <v>185</v>
          </cell>
          <cell r="E447">
            <v>1</v>
          </cell>
          <cell r="F447">
            <v>778</v>
          </cell>
          <cell r="G447" t="str">
            <v>EUR</v>
          </cell>
          <cell r="H447" t="str">
            <v>PZ</v>
          </cell>
          <cell r="I447" t="str">
            <v>G12611330</v>
          </cell>
          <cell r="J447" t="str">
            <v>G12611330</v>
          </cell>
          <cell r="K447" t="str">
            <v>ROTRA</v>
          </cell>
          <cell r="L447">
            <v>6</v>
          </cell>
          <cell r="M447">
            <v>2</v>
          </cell>
          <cell r="N447">
            <v>9</v>
          </cell>
        </row>
        <row r="448">
          <cell r="A448" t="str">
            <v>G12613730</v>
          </cell>
          <cell r="B448" t="str">
            <v>12613730</v>
          </cell>
          <cell r="C448" t="str">
            <v>ATF 33/G           48 KGS.</v>
          </cell>
          <cell r="D448">
            <v>48</v>
          </cell>
          <cell r="E448">
            <v>1</v>
          </cell>
          <cell r="F448">
            <v>210.5</v>
          </cell>
          <cell r="G448" t="str">
            <v>EUR</v>
          </cell>
          <cell r="H448" t="str">
            <v>PZ</v>
          </cell>
          <cell r="I448" t="str">
            <v>G12613730</v>
          </cell>
          <cell r="J448" t="str">
            <v>G12613730</v>
          </cell>
          <cell r="K448" t="str">
            <v>ROTRA</v>
          </cell>
          <cell r="L448">
            <v>6</v>
          </cell>
          <cell r="M448">
            <v>2</v>
          </cell>
          <cell r="N448">
            <v>9</v>
          </cell>
        </row>
        <row r="449">
          <cell r="A449" t="str">
            <v>G12615430</v>
          </cell>
          <cell r="B449" t="str">
            <v>12615430</v>
          </cell>
          <cell r="C449" t="str">
            <v>ATF 33/G           18 KGS.</v>
          </cell>
          <cell r="D449">
            <v>18</v>
          </cell>
          <cell r="E449">
            <v>1</v>
          </cell>
          <cell r="F449">
            <v>81.2</v>
          </cell>
          <cell r="G449" t="str">
            <v>EUR</v>
          </cell>
          <cell r="H449" t="str">
            <v>PZ</v>
          </cell>
          <cell r="I449" t="str">
            <v>G12615430</v>
          </cell>
          <cell r="J449" t="str">
            <v>G12615430</v>
          </cell>
          <cell r="K449" t="str">
            <v>ROTRA</v>
          </cell>
          <cell r="L449">
            <v>6</v>
          </cell>
          <cell r="M449">
            <v>2</v>
          </cell>
          <cell r="N449">
            <v>9</v>
          </cell>
        </row>
        <row r="450">
          <cell r="A450" t="str">
            <v>G12617430</v>
          </cell>
          <cell r="B450" t="str">
            <v>12617430</v>
          </cell>
          <cell r="C450" t="str">
            <v>ATF 33/G       (FRA) 25 LTS.</v>
          </cell>
          <cell r="D450">
            <v>22.5</v>
          </cell>
          <cell r="E450">
            <v>1</v>
          </cell>
          <cell r="F450">
            <v>97.2</v>
          </cell>
          <cell r="G450" t="str">
            <v>EUR</v>
          </cell>
          <cell r="H450" t="str">
            <v>PZ</v>
          </cell>
          <cell r="I450" t="str">
            <v>G12617430</v>
          </cell>
          <cell r="J450" t="str">
            <v>G12617430</v>
          </cell>
          <cell r="K450" t="str">
            <v>ROTRA</v>
          </cell>
          <cell r="L450">
            <v>6</v>
          </cell>
          <cell r="M450">
            <v>2</v>
          </cell>
          <cell r="N450">
            <v>9</v>
          </cell>
        </row>
        <row r="451">
          <cell r="A451" t="str">
            <v>G1262103L</v>
          </cell>
          <cell r="B451" t="str">
            <v xml:space="preserve">1262103L          </v>
          </cell>
          <cell r="C451" t="str">
            <v>ROTRA MULTI THT        CONT</v>
          </cell>
          <cell r="D451">
            <v>880</v>
          </cell>
          <cell r="E451">
            <v>1</v>
          </cell>
          <cell r="F451">
            <v>2746.7</v>
          </cell>
          <cell r="G451" t="str">
            <v>EUR</v>
          </cell>
          <cell r="H451" t="str">
            <v>PZ</v>
          </cell>
          <cell r="I451" t="str">
            <v xml:space="preserve">G1262103L          </v>
          </cell>
          <cell r="J451" t="str">
            <v xml:space="preserve">G1262103L          </v>
          </cell>
          <cell r="K451" t="str">
            <v>ROTRA</v>
          </cell>
          <cell r="L451">
            <v>6</v>
          </cell>
          <cell r="M451">
            <v>2</v>
          </cell>
          <cell r="N451">
            <v>9</v>
          </cell>
        </row>
        <row r="452">
          <cell r="A452" t="str">
            <v>G12621330</v>
          </cell>
          <cell r="B452" t="str">
            <v>12621330</v>
          </cell>
          <cell r="C452" t="str">
            <v>ROTRA MULTI THT      185 KG.</v>
          </cell>
          <cell r="D452">
            <v>185</v>
          </cell>
          <cell r="E452">
            <v>1</v>
          </cell>
          <cell r="F452">
            <v>592.6</v>
          </cell>
          <cell r="G452" t="str">
            <v>EUR</v>
          </cell>
          <cell r="H452" t="str">
            <v>PZ</v>
          </cell>
          <cell r="I452" t="str">
            <v>G12621330</v>
          </cell>
          <cell r="J452" t="str">
            <v>G12621330</v>
          </cell>
          <cell r="K452" t="str">
            <v>ROTRA</v>
          </cell>
          <cell r="L452">
            <v>6</v>
          </cell>
          <cell r="M452">
            <v>2</v>
          </cell>
          <cell r="N452">
            <v>9</v>
          </cell>
        </row>
        <row r="453">
          <cell r="A453" t="str">
            <v>G12622530</v>
          </cell>
          <cell r="B453" t="str">
            <v>12622530</v>
          </cell>
          <cell r="C453" t="str">
            <v>ROTRA MULTI THT       180 KG.</v>
          </cell>
          <cell r="D453">
            <v>180</v>
          </cell>
          <cell r="E453">
            <v>1</v>
          </cell>
          <cell r="F453">
            <v>577.6</v>
          </cell>
          <cell r="G453" t="str">
            <v>EUR</v>
          </cell>
          <cell r="H453" t="str">
            <v>PZ</v>
          </cell>
          <cell r="I453" t="str">
            <v>G12622530</v>
          </cell>
          <cell r="J453" t="str">
            <v>G12622530</v>
          </cell>
          <cell r="K453" t="str">
            <v>ROTRA</v>
          </cell>
          <cell r="L453">
            <v>6</v>
          </cell>
          <cell r="M453">
            <v>2</v>
          </cell>
          <cell r="N453">
            <v>9</v>
          </cell>
        </row>
        <row r="454">
          <cell r="A454" t="str">
            <v>G12624730</v>
          </cell>
          <cell r="B454" t="str">
            <v>12624730</v>
          </cell>
          <cell r="C454" t="str">
            <v>ROTRA MULTI THT       48 KG.</v>
          </cell>
          <cell r="D454">
            <v>48</v>
          </cell>
          <cell r="E454">
            <v>1</v>
          </cell>
          <cell r="F454">
            <v>162.4</v>
          </cell>
          <cell r="G454" t="str">
            <v>EUR</v>
          </cell>
          <cell r="H454" t="str">
            <v>PZ</v>
          </cell>
          <cell r="I454" t="str">
            <v>G12624730</v>
          </cell>
          <cell r="J454" t="str">
            <v>G12624730</v>
          </cell>
          <cell r="K454" t="str">
            <v>ROTRA</v>
          </cell>
          <cell r="L454">
            <v>6</v>
          </cell>
          <cell r="M454">
            <v>2</v>
          </cell>
          <cell r="N454">
            <v>9</v>
          </cell>
        </row>
        <row r="455">
          <cell r="A455" t="str">
            <v>G12625420</v>
          </cell>
          <cell r="B455" t="str">
            <v>12625420</v>
          </cell>
          <cell r="C455" t="str">
            <v>ROTRA MULTI THT       18 KG.</v>
          </cell>
          <cell r="D455">
            <v>18</v>
          </cell>
          <cell r="E455">
            <v>1</v>
          </cell>
          <cell r="F455">
            <v>63.2</v>
          </cell>
          <cell r="G455" t="str">
            <v>EUR</v>
          </cell>
          <cell r="H455" t="str">
            <v>PZ</v>
          </cell>
          <cell r="I455" t="str">
            <v>G12625420</v>
          </cell>
          <cell r="J455" t="str">
            <v>G12625420</v>
          </cell>
          <cell r="K455" t="str">
            <v>ROTRA</v>
          </cell>
          <cell r="L455">
            <v>6</v>
          </cell>
          <cell r="M455">
            <v>2</v>
          </cell>
          <cell r="N455">
            <v>9</v>
          </cell>
        </row>
        <row r="456">
          <cell r="A456" t="str">
            <v>G1262633H</v>
          </cell>
          <cell r="B456" t="str">
            <v xml:space="preserve">1262633H          </v>
          </cell>
          <cell r="C456" t="str">
            <v>ROTRA MULTI THT         4 LT.</v>
          </cell>
          <cell r="D456">
            <v>3.6</v>
          </cell>
          <cell r="E456">
            <v>6</v>
          </cell>
          <cell r="F456">
            <v>12.5</v>
          </cell>
          <cell r="G456" t="str">
            <v>EUR</v>
          </cell>
          <cell r="H456" t="str">
            <v>PZ</v>
          </cell>
          <cell r="I456" t="str">
            <v xml:space="preserve">G1262633H          </v>
          </cell>
          <cell r="J456" t="str">
            <v xml:space="preserve">G1262633H          </v>
          </cell>
          <cell r="K456" t="str">
            <v>ROTRA</v>
          </cell>
          <cell r="L456">
            <v>6</v>
          </cell>
          <cell r="M456">
            <v>2</v>
          </cell>
          <cell r="N456">
            <v>9</v>
          </cell>
        </row>
        <row r="457">
          <cell r="A457" t="str">
            <v>G12651330</v>
          </cell>
          <cell r="B457" t="str">
            <v>12651330</v>
          </cell>
          <cell r="C457" t="str">
            <v>ROTRA GL 85W-140       185 KG</v>
          </cell>
          <cell r="D457">
            <v>185</v>
          </cell>
          <cell r="E457">
            <v>1</v>
          </cell>
          <cell r="F457">
            <v>580.20000000000005</v>
          </cell>
          <cell r="G457" t="str">
            <v>EUR</v>
          </cell>
          <cell r="H457" t="str">
            <v>PZ</v>
          </cell>
          <cell r="I457" t="str">
            <v>G12651330</v>
          </cell>
          <cell r="J457" t="str">
            <v>G12651330</v>
          </cell>
          <cell r="K457" t="str">
            <v>ROTRA</v>
          </cell>
          <cell r="L457">
            <v>6</v>
          </cell>
          <cell r="M457">
            <v>2</v>
          </cell>
          <cell r="N457">
            <v>9</v>
          </cell>
        </row>
        <row r="458">
          <cell r="A458" t="str">
            <v>G12653830</v>
          </cell>
          <cell r="B458" t="str">
            <v>12653830</v>
          </cell>
          <cell r="C458" t="str">
            <v>ROTRA GL 85W-140        48 KG</v>
          </cell>
          <cell r="D458">
            <v>48</v>
          </cell>
          <cell r="E458">
            <v>1</v>
          </cell>
          <cell r="F458">
            <v>159.19999999999999</v>
          </cell>
          <cell r="G458" t="str">
            <v>EUR</v>
          </cell>
          <cell r="H458" t="str">
            <v>PZ</v>
          </cell>
          <cell r="I458" t="str">
            <v>G12653830</v>
          </cell>
          <cell r="J458" t="str">
            <v>G12653830</v>
          </cell>
          <cell r="K458" t="str">
            <v>ROTRA</v>
          </cell>
          <cell r="L458">
            <v>6</v>
          </cell>
          <cell r="M458">
            <v>2</v>
          </cell>
          <cell r="N458">
            <v>9</v>
          </cell>
        </row>
        <row r="459">
          <cell r="A459" t="str">
            <v>G1266100L</v>
          </cell>
          <cell r="B459" t="str">
            <v xml:space="preserve">1266100L          </v>
          </cell>
          <cell r="C459" t="str">
            <v>ATF SPECIAL II D       CONT</v>
          </cell>
          <cell r="D459">
            <v>880</v>
          </cell>
          <cell r="E459">
            <v>1</v>
          </cell>
          <cell r="F459">
            <v>2961.6</v>
          </cell>
          <cell r="G459" t="str">
            <v>EUR</v>
          </cell>
          <cell r="H459" t="str">
            <v>PZ</v>
          </cell>
          <cell r="I459" t="str">
            <v xml:space="preserve">G1266100L          </v>
          </cell>
          <cell r="J459" t="str">
            <v xml:space="preserve">G1266100L          </v>
          </cell>
          <cell r="K459" t="str">
            <v>ROTRA</v>
          </cell>
          <cell r="L459">
            <v>6</v>
          </cell>
          <cell r="M459">
            <v>2</v>
          </cell>
          <cell r="N459">
            <v>9</v>
          </cell>
        </row>
        <row r="460">
          <cell r="A460" t="str">
            <v>G12663800</v>
          </cell>
          <cell r="B460" t="str">
            <v>12663800</v>
          </cell>
          <cell r="C460" t="str">
            <v>ATF SPECIAL II D    48 KGS.</v>
          </cell>
          <cell r="D460">
            <v>48</v>
          </cell>
          <cell r="E460">
            <v>1</v>
          </cell>
          <cell r="F460">
            <v>174.1</v>
          </cell>
          <cell r="G460" t="str">
            <v>EUR</v>
          </cell>
          <cell r="H460" t="str">
            <v>PZ</v>
          </cell>
          <cell r="I460" t="str">
            <v>G12663800</v>
          </cell>
          <cell r="J460" t="str">
            <v>G12663800</v>
          </cell>
          <cell r="K460" t="str">
            <v>ROTRA</v>
          </cell>
          <cell r="L460">
            <v>6</v>
          </cell>
          <cell r="M460">
            <v>2</v>
          </cell>
          <cell r="N460">
            <v>9</v>
          </cell>
        </row>
        <row r="461">
          <cell r="A461" t="str">
            <v>G1266630H</v>
          </cell>
          <cell r="B461" t="str">
            <v xml:space="preserve">1266630H          </v>
          </cell>
          <cell r="C461" t="str">
            <v>ATF SPECIAL II D      4 LTS.</v>
          </cell>
          <cell r="D461">
            <v>3.6</v>
          </cell>
          <cell r="E461">
            <v>6</v>
          </cell>
          <cell r="F461">
            <v>13.4</v>
          </cell>
          <cell r="G461" t="str">
            <v>EUR</v>
          </cell>
          <cell r="H461" t="str">
            <v>PZ</v>
          </cell>
          <cell r="I461" t="str">
            <v xml:space="preserve">G1266630H          </v>
          </cell>
          <cell r="J461" t="str">
            <v xml:space="preserve">G1266630H          </v>
          </cell>
          <cell r="K461" t="str">
            <v>ROTRA</v>
          </cell>
          <cell r="L461">
            <v>6</v>
          </cell>
          <cell r="M461">
            <v>2</v>
          </cell>
          <cell r="N461">
            <v>9</v>
          </cell>
        </row>
        <row r="462">
          <cell r="A462" t="str">
            <v>G12667430</v>
          </cell>
          <cell r="B462" t="str">
            <v>12667430</v>
          </cell>
          <cell r="C462" t="str">
            <v>ATF SPECIAL II D  18 KGS.</v>
          </cell>
          <cell r="D462">
            <v>18</v>
          </cell>
          <cell r="E462">
            <v>1</v>
          </cell>
          <cell r="F462">
            <v>67.599999999999994</v>
          </cell>
          <cell r="G462" t="str">
            <v>EUR</v>
          </cell>
          <cell r="H462" t="str">
            <v>PZ</v>
          </cell>
          <cell r="I462" t="str">
            <v>G12667430</v>
          </cell>
          <cell r="J462" t="str">
            <v>G12667430</v>
          </cell>
          <cell r="K462" t="str">
            <v>ROTRA</v>
          </cell>
          <cell r="L462">
            <v>6</v>
          </cell>
          <cell r="M462">
            <v>2</v>
          </cell>
          <cell r="N462">
            <v>9</v>
          </cell>
        </row>
        <row r="463">
          <cell r="A463" t="str">
            <v>G1272103L</v>
          </cell>
          <cell r="B463" t="str">
            <v xml:space="preserve">1272103L          </v>
          </cell>
          <cell r="C463" t="str">
            <v>ROTRA MP/S  85W-90     CONT</v>
          </cell>
          <cell r="D463">
            <v>880</v>
          </cell>
          <cell r="E463">
            <v>1</v>
          </cell>
          <cell r="F463">
            <v>4197.8999999999996</v>
          </cell>
          <cell r="G463" t="str">
            <v>EUR</v>
          </cell>
          <cell r="H463" t="str">
            <v>PZ</v>
          </cell>
          <cell r="I463" t="str">
            <v xml:space="preserve">G1272103L          </v>
          </cell>
          <cell r="J463" t="str">
            <v xml:space="preserve">G1272103L          </v>
          </cell>
          <cell r="K463" t="str">
            <v>ROTRA</v>
          </cell>
          <cell r="L463">
            <v>6</v>
          </cell>
          <cell r="M463">
            <v>2</v>
          </cell>
          <cell r="N463">
            <v>9</v>
          </cell>
        </row>
        <row r="464">
          <cell r="A464" t="str">
            <v>G12722530</v>
          </cell>
          <cell r="B464" t="str">
            <v>12722530</v>
          </cell>
          <cell r="C464" t="str">
            <v>ROTRA MP/S  85W-90  180KGS.</v>
          </cell>
          <cell r="D464">
            <v>180</v>
          </cell>
          <cell r="E464">
            <v>1</v>
          </cell>
          <cell r="F464">
            <v>874.4</v>
          </cell>
          <cell r="G464" t="str">
            <v>EUR</v>
          </cell>
          <cell r="H464" t="str">
            <v>PZ</v>
          </cell>
          <cell r="I464" t="str">
            <v>G12722530</v>
          </cell>
          <cell r="J464" t="str">
            <v>G12722530</v>
          </cell>
          <cell r="K464" t="str">
            <v>ROTRA</v>
          </cell>
          <cell r="L464">
            <v>6</v>
          </cell>
          <cell r="M464">
            <v>2</v>
          </cell>
          <cell r="N464">
            <v>9</v>
          </cell>
        </row>
        <row r="465">
          <cell r="A465" t="str">
            <v>G12723730</v>
          </cell>
          <cell r="B465" t="str">
            <v>12723730</v>
          </cell>
          <cell r="C465" t="str">
            <v>ROTRA MP/S  85W-90  48 KGS.</v>
          </cell>
          <cell r="D465">
            <v>48</v>
          </cell>
          <cell r="E465">
            <v>1</v>
          </cell>
          <cell r="F465">
            <v>241.5</v>
          </cell>
          <cell r="G465" t="str">
            <v>EUR</v>
          </cell>
          <cell r="H465" t="str">
            <v>PZ</v>
          </cell>
          <cell r="I465" t="str">
            <v>G12723730</v>
          </cell>
          <cell r="J465" t="str">
            <v>G12723730</v>
          </cell>
          <cell r="K465" t="str">
            <v>ROTRA</v>
          </cell>
          <cell r="L465">
            <v>6</v>
          </cell>
          <cell r="M465">
            <v>2</v>
          </cell>
          <cell r="N465">
            <v>9</v>
          </cell>
        </row>
        <row r="466">
          <cell r="A466" t="str">
            <v>G12725430</v>
          </cell>
          <cell r="B466" t="str">
            <v>12725430</v>
          </cell>
          <cell r="C466" t="str">
            <v>ROTRA MP/S  85W-90  18 KGS.</v>
          </cell>
          <cell r="D466">
            <v>18</v>
          </cell>
          <cell r="E466">
            <v>1</v>
          </cell>
          <cell r="F466">
            <v>92.9</v>
          </cell>
          <cell r="G466" t="str">
            <v>EUR</v>
          </cell>
          <cell r="H466" t="str">
            <v>PZ</v>
          </cell>
          <cell r="I466" t="str">
            <v>G12725430</v>
          </cell>
          <cell r="J466" t="str">
            <v>G12725430</v>
          </cell>
          <cell r="K466" t="str">
            <v>ROTRA</v>
          </cell>
          <cell r="L466">
            <v>6</v>
          </cell>
          <cell r="M466">
            <v>2</v>
          </cell>
          <cell r="N466">
            <v>9</v>
          </cell>
        </row>
        <row r="467">
          <cell r="A467" t="str">
            <v>G12728430</v>
          </cell>
          <cell r="B467" t="str">
            <v>12728430</v>
          </cell>
          <cell r="C467" t="str">
            <v>ROTRA MP/S 85W90       25 LTS</v>
          </cell>
          <cell r="D467">
            <v>22.5</v>
          </cell>
          <cell r="E467">
            <v>1</v>
          </cell>
          <cell r="F467">
            <v>111.8</v>
          </cell>
          <cell r="G467" t="str">
            <v>EUR</v>
          </cell>
          <cell r="H467" t="str">
            <v>PZ</v>
          </cell>
          <cell r="I467" t="str">
            <v>G12728430</v>
          </cell>
          <cell r="J467" t="str">
            <v>G12728430</v>
          </cell>
          <cell r="K467" t="str">
            <v>ROTRA</v>
          </cell>
          <cell r="L467">
            <v>6</v>
          </cell>
          <cell r="M467">
            <v>2</v>
          </cell>
          <cell r="N467">
            <v>9</v>
          </cell>
        </row>
        <row r="468">
          <cell r="A468" t="str">
            <v>G1281103L</v>
          </cell>
          <cell r="B468" t="str">
            <v xml:space="preserve">1281103L          </v>
          </cell>
          <cell r="C468" t="str">
            <v>ROTRA CT - 50          CONT</v>
          </cell>
          <cell r="D468">
            <v>880</v>
          </cell>
          <cell r="E468">
            <v>1</v>
          </cell>
          <cell r="F468">
            <v>3163</v>
          </cell>
          <cell r="G468" t="str">
            <v>EUR</v>
          </cell>
          <cell r="H468" t="str">
            <v>PZ</v>
          </cell>
          <cell r="I468" t="str">
            <v xml:space="preserve">G1281103L          </v>
          </cell>
          <cell r="J468" t="str">
            <v xml:space="preserve">G1281103L          </v>
          </cell>
          <cell r="K468" t="str">
            <v>ROTRA</v>
          </cell>
          <cell r="L468">
            <v>6</v>
          </cell>
          <cell r="M468">
            <v>2</v>
          </cell>
          <cell r="N468">
            <v>9</v>
          </cell>
        </row>
        <row r="469">
          <cell r="A469" t="str">
            <v>G12811330</v>
          </cell>
          <cell r="B469" t="str">
            <v>12811330</v>
          </cell>
          <cell r="C469" t="str">
            <v>ROTRA CT - 50          185 KG</v>
          </cell>
          <cell r="D469">
            <v>185</v>
          </cell>
          <cell r="E469">
            <v>1</v>
          </cell>
          <cell r="F469">
            <v>680.1</v>
          </cell>
          <cell r="G469" t="str">
            <v>EUR</v>
          </cell>
          <cell r="H469" t="str">
            <v>PZ</v>
          </cell>
          <cell r="I469" t="str">
            <v>G12811330</v>
          </cell>
          <cell r="J469" t="str">
            <v>G12811330</v>
          </cell>
          <cell r="K469" t="str">
            <v>ROTRA</v>
          </cell>
          <cell r="L469">
            <v>6</v>
          </cell>
          <cell r="M469">
            <v>2</v>
          </cell>
          <cell r="N469">
            <v>9</v>
          </cell>
        </row>
        <row r="470">
          <cell r="A470" t="str">
            <v>G12812530</v>
          </cell>
          <cell r="B470" t="str">
            <v>12812530</v>
          </cell>
          <cell r="C470" t="str">
            <v>ROTRA CT - 50          180 KG</v>
          </cell>
          <cell r="D470">
            <v>180</v>
          </cell>
          <cell r="E470">
            <v>1</v>
          </cell>
          <cell r="F470">
            <v>662.8</v>
          </cell>
          <cell r="G470" t="str">
            <v>EUR</v>
          </cell>
          <cell r="H470" t="str">
            <v>PZ</v>
          </cell>
          <cell r="I470" t="str">
            <v>G12812530</v>
          </cell>
          <cell r="J470" t="str">
            <v>G12812530</v>
          </cell>
          <cell r="K470" t="str">
            <v>ROTRA</v>
          </cell>
          <cell r="L470">
            <v>6</v>
          </cell>
          <cell r="M470">
            <v>2</v>
          </cell>
          <cell r="N470">
            <v>9</v>
          </cell>
        </row>
        <row r="471">
          <cell r="A471" t="str">
            <v>G12813830</v>
          </cell>
          <cell r="B471" t="str">
            <v>12813830</v>
          </cell>
          <cell r="C471" t="str">
            <v>ROTRA CT - 50           48 KG</v>
          </cell>
          <cell r="D471">
            <v>48</v>
          </cell>
          <cell r="E471">
            <v>1</v>
          </cell>
          <cell r="F471">
            <v>185.1</v>
          </cell>
          <cell r="G471" t="str">
            <v>EUR</v>
          </cell>
          <cell r="H471" t="str">
            <v>PZ</v>
          </cell>
          <cell r="I471" t="str">
            <v>G12813830</v>
          </cell>
          <cell r="J471" t="str">
            <v>G12813830</v>
          </cell>
          <cell r="K471" t="str">
            <v>ROTRA</v>
          </cell>
          <cell r="L471">
            <v>6</v>
          </cell>
          <cell r="M471">
            <v>2</v>
          </cell>
          <cell r="N471">
            <v>9</v>
          </cell>
        </row>
        <row r="472">
          <cell r="A472" t="str">
            <v>G12815330</v>
          </cell>
          <cell r="B472" t="str">
            <v>12815330</v>
          </cell>
          <cell r="C472" t="str">
            <v>ROTRA CT - 50           18 KG</v>
          </cell>
          <cell r="D472">
            <v>18</v>
          </cell>
          <cell r="E472">
            <v>1</v>
          </cell>
          <cell r="F472">
            <v>71.7</v>
          </cell>
          <cell r="G472" t="str">
            <v>EUR</v>
          </cell>
          <cell r="H472" t="str">
            <v>PZ</v>
          </cell>
          <cell r="I472" t="str">
            <v>G12815330</v>
          </cell>
          <cell r="J472" t="str">
            <v>G12815330</v>
          </cell>
          <cell r="K472" t="str">
            <v>ROTRA</v>
          </cell>
          <cell r="L472">
            <v>6</v>
          </cell>
          <cell r="M472">
            <v>2</v>
          </cell>
          <cell r="N472">
            <v>9</v>
          </cell>
        </row>
        <row r="473">
          <cell r="A473" t="str">
            <v>G12815530</v>
          </cell>
          <cell r="B473" t="str">
            <v>12815530</v>
          </cell>
          <cell r="C473" t="str">
            <v>ROTRA CT - 50 (FRA)     25 LT</v>
          </cell>
          <cell r="D473">
            <v>22.5</v>
          </cell>
          <cell r="E473">
            <v>1</v>
          </cell>
          <cell r="F473">
            <v>85.3</v>
          </cell>
          <cell r="G473" t="str">
            <v>EUR</v>
          </cell>
          <cell r="H473" t="str">
            <v>PZ</v>
          </cell>
          <cell r="I473" t="str">
            <v>G12815530</v>
          </cell>
          <cell r="J473" t="str">
            <v>G12815530</v>
          </cell>
          <cell r="K473" t="str">
            <v>ROTRA</v>
          </cell>
          <cell r="L473">
            <v>6</v>
          </cell>
          <cell r="M473">
            <v>2</v>
          </cell>
          <cell r="N473">
            <v>9</v>
          </cell>
        </row>
        <row r="474">
          <cell r="A474" t="str">
            <v>G1282103L</v>
          </cell>
          <cell r="B474" t="str">
            <v xml:space="preserve">1282103L          </v>
          </cell>
          <cell r="C474" t="str">
            <v>ROTRA CT   SAE 10W     CONT</v>
          </cell>
          <cell r="D474">
            <v>880</v>
          </cell>
          <cell r="E474">
            <v>1</v>
          </cell>
          <cell r="F474">
            <v>3094.8</v>
          </cell>
          <cell r="G474" t="str">
            <v>EUR</v>
          </cell>
          <cell r="H474" t="str">
            <v>PZ</v>
          </cell>
          <cell r="I474" t="str">
            <v xml:space="preserve">G1282103L          </v>
          </cell>
          <cell r="J474" t="str">
            <v xml:space="preserve">G1282103L          </v>
          </cell>
          <cell r="K474" t="str">
            <v>ROTRA</v>
          </cell>
          <cell r="L474">
            <v>6</v>
          </cell>
          <cell r="M474">
            <v>2</v>
          </cell>
          <cell r="N474">
            <v>9</v>
          </cell>
        </row>
        <row r="475">
          <cell r="A475" t="str">
            <v>G12821330</v>
          </cell>
          <cell r="B475" t="str">
            <v>12821330</v>
          </cell>
          <cell r="C475" t="str">
            <v>ROTRA CT   SAE 10W     185 KG</v>
          </cell>
          <cell r="D475">
            <v>185</v>
          </cell>
          <cell r="E475">
            <v>1</v>
          </cell>
          <cell r="F475">
            <v>665.7</v>
          </cell>
          <cell r="G475" t="str">
            <v>EUR</v>
          </cell>
          <cell r="H475" t="str">
            <v>PZ</v>
          </cell>
          <cell r="I475" t="str">
            <v>G12821330</v>
          </cell>
          <cell r="J475" t="str">
            <v>G12821330</v>
          </cell>
          <cell r="K475" t="str">
            <v>ROTRA</v>
          </cell>
          <cell r="L475">
            <v>6</v>
          </cell>
          <cell r="M475">
            <v>2</v>
          </cell>
          <cell r="N475">
            <v>9</v>
          </cell>
        </row>
        <row r="476">
          <cell r="A476" t="str">
            <v>G12823830</v>
          </cell>
          <cell r="B476" t="str">
            <v>12823830</v>
          </cell>
          <cell r="C476" t="str">
            <v>ROTRA CT  SAE 10W       48 KG</v>
          </cell>
          <cell r="D476">
            <v>48</v>
          </cell>
          <cell r="E476">
            <v>1</v>
          </cell>
          <cell r="F476">
            <v>181.4</v>
          </cell>
          <cell r="G476" t="str">
            <v>EUR</v>
          </cell>
          <cell r="H476" t="str">
            <v>PZ</v>
          </cell>
          <cell r="I476" t="str">
            <v>G12823830</v>
          </cell>
          <cell r="J476" t="str">
            <v>G12823830</v>
          </cell>
          <cell r="K476" t="str">
            <v>ROTRA</v>
          </cell>
          <cell r="L476">
            <v>6</v>
          </cell>
          <cell r="M476">
            <v>2</v>
          </cell>
          <cell r="N476">
            <v>9</v>
          </cell>
        </row>
        <row r="477">
          <cell r="A477" t="str">
            <v>G12825430</v>
          </cell>
          <cell r="B477" t="str">
            <v>12825430</v>
          </cell>
          <cell r="C477" t="str">
            <v>ROTRA CT   SAE 10W      18 KG</v>
          </cell>
          <cell r="D477">
            <v>18</v>
          </cell>
          <cell r="E477">
            <v>1</v>
          </cell>
          <cell r="F477">
            <v>70.3</v>
          </cell>
          <cell r="G477" t="str">
            <v>EUR</v>
          </cell>
          <cell r="H477" t="str">
            <v>PZ</v>
          </cell>
          <cell r="I477" t="str">
            <v>G12825430</v>
          </cell>
          <cell r="J477" t="str">
            <v>G12825430</v>
          </cell>
          <cell r="K477" t="str">
            <v>ROTRA</v>
          </cell>
          <cell r="L477">
            <v>6</v>
          </cell>
          <cell r="M477">
            <v>2</v>
          </cell>
          <cell r="N477">
            <v>9</v>
          </cell>
        </row>
        <row r="478">
          <cell r="A478" t="str">
            <v>G1310100L</v>
          </cell>
          <cell r="B478" t="str">
            <v xml:space="preserve">1310100L          </v>
          </cell>
          <cell r="C478" t="str">
            <v>GEUM SAE 40            CONT</v>
          </cell>
          <cell r="D478">
            <v>880</v>
          </cell>
          <cell r="E478">
            <v>1</v>
          </cell>
          <cell r="F478">
            <v>3318.2</v>
          </cell>
          <cell r="G478" t="str">
            <v>EUR</v>
          </cell>
          <cell r="H478" t="str">
            <v>PZ</v>
          </cell>
          <cell r="I478" t="str">
            <v xml:space="preserve">G1310100L          </v>
          </cell>
          <cell r="J478" t="str">
            <v xml:space="preserve">G1310100L          </v>
          </cell>
          <cell r="K478" t="str">
            <v>SERIE 7000,ALTRI IND</v>
          </cell>
          <cell r="L478">
            <v>25</v>
          </cell>
          <cell r="M478">
            <v>2</v>
          </cell>
          <cell r="N478">
            <v>9</v>
          </cell>
        </row>
        <row r="479">
          <cell r="A479" t="str">
            <v>G13101300</v>
          </cell>
          <cell r="B479" t="str">
            <v>13101300</v>
          </cell>
          <cell r="C479" t="str">
            <v>GEUM SAE 40      185 KGS.</v>
          </cell>
          <cell r="D479">
            <v>185</v>
          </cell>
          <cell r="E479">
            <v>1</v>
          </cell>
          <cell r="F479">
            <v>712.7</v>
          </cell>
          <cell r="G479" t="str">
            <v>EUR</v>
          </cell>
          <cell r="H479" t="str">
            <v>PZ</v>
          </cell>
          <cell r="I479" t="str">
            <v>G13101300</v>
          </cell>
          <cell r="J479" t="str">
            <v>G13101300</v>
          </cell>
          <cell r="K479" t="str">
            <v>SERIE 7000,ALTRI IND</v>
          </cell>
          <cell r="L479">
            <v>25</v>
          </cell>
          <cell r="M479">
            <v>2</v>
          </cell>
          <cell r="N479">
            <v>9</v>
          </cell>
        </row>
        <row r="480">
          <cell r="A480" t="str">
            <v>G13102500</v>
          </cell>
          <cell r="B480" t="str">
            <v>13102500</v>
          </cell>
          <cell r="C480" t="str">
            <v>GEUM SAE 40      180 KGS.</v>
          </cell>
          <cell r="D480">
            <v>180</v>
          </cell>
          <cell r="E480">
            <v>1</v>
          </cell>
          <cell r="F480">
            <v>694.5</v>
          </cell>
          <cell r="G480" t="str">
            <v>EUR</v>
          </cell>
          <cell r="H480" t="str">
            <v>PZ</v>
          </cell>
          <cell r="I480" t="str">
            <v>G13102500</v>
          </cell>
          <cell r="J480" t="str">
            <v>G13102500</v>
          </cell>
          <cell r="K480" t="str">
            <v>SERIE 7000,ALTRI IND</v>
          </cell>
          <cell r="L480">
            <v>25</v>
          </cell>
          <cell r="M480">
            <v>2</v>
          </cell>
          <cell r="N480">
            <v>9</v>
          </cell>
        </row>
        <row r="481">
          <cell r="A481" t="str">
            <v>G1312100L</v>
          </cell>
          <cell r="B481" t="str">
            <v xml:space="preserve">1312100L          </v>
          </cell>
          <cell r="C481" t="str">
            <v>GEUM C SAE 40          CONT</v>
          </cell>
          <cell r="D481">
            <v>880</v>
          </cell>
          <cell r="E481">
            <v>1</v>
          </cell>
          <cell r="F481">
            <v>2802.6</v>
          </cell>
          <cell r="G481" t="str">
            <v>EUR</v>
          </cell>
          <cell r="H481" t="str">
            <v>PZ</v>
          </cell>
          <cell r="I481" t="str">
            <v xml:space="preserve">G1312100L          </v>
          </cell>
          <cell r="J481" t="str">
            <v xml:space="preserve">G1312100L          </v>
          </cell>
          <cell r="K481" t="str">
            <v>SERIE 7000,ALTRI IND</v>
          </cell>
          <cell r="L481">
            <v>25</v>
          </cell>
          <cell r="M481">
            <v>2</v>
          </cell>
          <cell r="N481">
            <v>9</v>
          </cell>
        </row>
        <row r="482">
          <cell r="A482" t="str">
            <v>G13121300</v>
          </cell>
          <cell r="B482" t="str">
            <v>13121300</v>
          </cell>
          <cell r="C482" t="str">
            <v>GEUM C SAE 40          185 KG</v>
          </cell>
          <cell r="D482">
            <v>185</v>
          </cell>
          <cell r="E482">
            <v>1</v>
          </cell>
          <cell r="F482">
            <v>604.29999999999995</v>
          </cell>
          <cell r="G482" t="str">
            <v>EUR</v>
          </cell>
          <cell r="H482" t="str">
            <v>PZ</v>
          </cell>
          <cell r="I482" t="str">
            <v>G13121300</v>
          </cell>
          <cell r="J482" t="str">
            <v>G13121300</v>
          </cell>
          <cell r="K482" t="str">
            <v>SERIE 7000,ALTRI IND</v>
          </cell>
          <cell r="L482">
            <v>25</v>
          </cell>
          <cell r="M482">
            <v>2</v>
          </cell>
          <cell r="N482">
            <v>9</v>
          </cell>
        </row>
        <row r="483">
          <cell r="A483" t="str">
            <v>G13125400</v>
          </cell>
          <cell r="B483" t="str">
            <v>13125400</v>
          </cell>
          <cell r="C483" t="str">
            <v>GEUM C SAE 40           18 KG</v>
          </cell>
          <cell r="D483">
            <v>18</v>
          </cell>
          <cell r="E483">
            <v>1</v>
          </cell>
          <cell r="F483">
            <v>64.3</v>
          </cell>
          <cell r="G483" t="str">
            <v>EUR</v>
          </cell>
          <cell r="H483" t="str">
            <v>PZ</v>
          </cell>
          <cell r="I483" t="str">
            <v>G13125400</v>
          </cell>
          <cell r="J483" t="str">
            <v>G13125400</v>
          </cell>
          <cell r="K483" t="str">
            <v>SERIE 7000,ALTRI IND</v>
          </cell>
          <cell r="L483">
            <v>25</v>
          </cell>
          <cell r="M483">
            <v>2</v>
          </cell>
          <cell r="N483">
            <v>9</v>
          </cell>
        </row>
        <row r="484">
          <cell r="A484" t="str">
            <v>G18005430</v>
          </cell>
          <cell r="B484" t="str">
            <v>18005430</v>
          </cell>
          <cell r="C484" t="str">
            <v>FORK  SAE   5W         18 KGS</v>
          </cell>
          <cell r="D484">
            <v>18</v>
          </cell>
          <cell r="E484">
            <v>1</v>
          </cell>
          <cell r="F484">
            <v>86.1</v>
          </cell>
          <cell r="G484" t="str">
            <v>EUR</v>
          </cell>
          <cell r="H484" t="str">
            <v>PZ</v>
          </cell>
          <cell r="I484" t="str">
            <v>G18005430</v>
          </cell>
          <cell r="J484" t="str">
            <v>G18005430</v>
          </cell>
          <cell r="K484" t="str">
            <v>Linea Moto</v>
          </cell>
          <cell r="L484">
            <v>28</v>
          </cell>
          <cell r="M484">
            <v>3.5</v>
          </cell>
          <cell r="N484">
            <v>9</v>
          </cell>
        </row>
        <row r="485">
          <cell r="A485" t="str">
            <v>G1800703E</v>
          </cell>
          <cell r="B485" t="str">
            <v xml:space="preserve">1800703E          </v>
          </cell>
          <cell r="C485" t="str">
            <v>FORK  SAE   5W          1 LT.</v>
          </cell>
          <cell r="D485">
            <v>0.9</v>
          </cell>
          <cell r="E485">
            <v>20</v>
          </cell>
          <cell r="F485">
            <v>5.4</v>
          </cell>
          <cell r="G485" t="str">
            <v>EUR</v>
          </cell>
          <cell r="H485" t="str">
            <v>PZ</v>
          </cell>
          <cell r="I485" t="str">
            <v xml:space="preserve">G1800703E          </v>
          </cell>
          <cell r="J485" t="str">
            <v xml:space="preserve">G1800703E          </v>
          </cell>
          <cell r="K485" t="str">
            <v>Linea Moto</v>
          </cell>
          <cell r="L485">
            <v>28</v>
          </cell>
          <cell r="M485">
            <v>3.5</v>
          </cell>
          <cell r="N485">
            <v>9</v>
          </cell>
        </row>
        <row r="486">
          <cell r="A486" t="str">
            <v>G18012530</v>
          </cell>
          <cell r="B486" t="str">
            <v>18012530</v>
          </cell>
          <cell r="C486" t="str">
            <v>FORK  SAE 7,5W         180 KG</v>
          </cell>
          <cell r="D486">
            <v>180</v>
          </cell>
          <cell r="E486">
            <v>1</v>
          </cell>
          <cell r="F486">
            <v>804.1</v>
          </cell>
          <cell r="G486" t="str">
            <v>EUR</v>
          </cell>
          <cell r="H486" t="str">
            <v>PZ</v>
          </cell>
          <cell r="I486" t="str">
            <v>G18012530</v>
          </cell>
          <cell r="J486" t="str">
            <v>G18012530</v>
          </cell>
          <cell r="K486" t="str">
            <v>Linea Moto</v>
          </cell>
          <cell r="L486">
            <v>28</v>
          </cell>
          <cell r="M486">
            <v>3.5</v>
          </cell>
          <cell r="N486">
            <v>9</v>
          </cell>
        </row>
        <row r="487">
          <cell r="A487" t="str">
            <v>G1801703E</v>
          </cell>
          <cell r="B487" t="str">
            <v xml:space="preserve">1801703E          </v>
          </cell>
          <cell r="C487" t="str">
            <v>FORK  SAE 7,5W          1 LT.</v>
          </cell>
          <cell r="D487">
            <v>0.9</v>
          </cell>
          <cell r="E487">
            <v>20</v>
          </cell>
          <cell r="F487">
            <v>5.6</v>
          </cell>
          <cell r="G487" t="str">
            <v>EUR</v>
          </cell>
          <cell r="H487" t="str">
            <v>PZ</v>
          </cell>
          <cell r="I487" t="str">
            <v xml:space="preserve">G1801703E          </v>
          </cell>
          <cell r="J487" t="str">
            <v xml:space="preserve">G1801703E          </v>
          </cell>
          <cell r="K487" t="str">
            <v>Linea Moto</v>
          </cell>
          <cell r="L487">
            <v>28</v>
          </cell>
          <cell r="M487">
            <v>3.5</v>
          </cell>
          <cell r="N487">
            <v>9</v>
          </cell>
        </row>
        <row r="488">
          <cell r="A488" t="str">
            <v>G18025430</v>
          </cell>
          <cell r="B488" t="str">
            <v>18025430</v>
          </cell>
          <cell r="C488" t="str">
            <v>FORK  SAE 10W          18 KGS</v>
          </cell>
          <cell r="D488">
            <v>18</v>
          </cell>
          <cell r="E488">
            <v>1</v>
          </cell>
          <cell r="F488">
            <v>94.3</v>
          </cell>
          <cell r="G488" t="str">
            <v>EUR</v>
          </cell>
          <cell r="H488" t="str">
            <v>PZ</v>
          </cell>
          <cell r="I488" t="str">
            <v>G18025430</v>
          </cell>
          <cell r="J488" t="str">
            <v>G18025430</v>
          </cell>
          <cell r="K488" t="str">
            <v>Linea Moto</v>
          </cell>
          <cell r="L488">
            <v>28</v>
          </cell>
          <cell r="M488">
            <v>3.5</v>
          </cell>
          <cell r="N488">
            <v>9</v>
          </cell>
        </row>
        <row r="489">
          <cell r="A489" t="str">
            <v>G1802703E</v>
          </cell>
          <cell r="B489" t="str">
            <v xml:space="preserve">1802703E          </v>
          </cell>
          <cell r="C489" t="str">
            <v>FORK  SAE 10W           1 LT.</v>
          </cell>
          <cell r="D489">
            <v>0.9</v>
          </cell>
          <cell r="E489">
            <v>20</v>
          </cell>
          <cell r="F489">
            <v>5.8</v>
          </cell>
          <cell r="G489" t="str">
            <v>EUR</v>
          </cell>
          <cell r="H489" t="str">
            <v>PZ</v>
          </cell>
          <cell r="I489" t="str">
            <v xml:space="preserve">G1802703E          </v>
          </cell>
          <cell r="J489" t="str">
            <v xml:space="preserve">G1802703E          </v>
          </cell>
          <cell r="K489" t="str">
            <v>Linea Moto</v>
          </cell>
          <cell r="L489">
            <v>28</v>
          </cell>
          <cell r="M489">
            <v>3.5</v>
          </cell>
          <cell r="N489">
            <v>9</v>
          </cell>
        </row>
        <row r="490">
          <cell r="A490" t="str">
            <v>G2001102L</v>
          </cell>
          <cell r="B490" t="str">
            <v xml:space="preserve">2001102L          </v>
          </cell>
          <cell r="C490" t="str">
            <v>CODIUM 15             CONT.</v>
          </cell>
          <cell r="D490">
            <v>880</v>
          </cell>
          <cell r="E490">
            <v>1</v>
          </cell>
          <cell r="F490">
            <v>1855.5</v>
          </cell>
          <cell r="G490" t="str">
            <v>EUR</v>
          </cell>
          <cell r="H490" t="str">
            <v>PZ</v>
          </cell>
          <cell r="I490" t="str">
            <v xml:space="preserve">G2001102L          </v>
          </cell>
          <cell r="J490" t="str">
            <v xml:space="preserve">G2001102L          </v>
          </cell>
          <cell r="K490" t="str">
            <v>SERIE 7000,ALTRI IND</v>
          </cell>
          <cell r="L490">
            <v>25</v>
          </cell>
          <cell r="M490">
            <v>2</v>
          </cell>
          <cell r="N490">
            <v>9</v>
          </cell>
        </row>
        <row r="491">
          <cell r="A491" t="str">
            <v>G20012520</v>
          </cell>
          <cell r="B491" t="str">
            <v>20012520</v>
          </cell>
          <cell r="C491" t="str">
            <v>CODIUM 15             180 KG.</v>
          </cell>
          <cell r="D491">
            <v>180</v>
          </cell>
          <cell r="E491">
            <v>1</v>
          </cell>
          <cell r="F491">
            <v>394.9</v>
          </cell>
          <cell r="G491" t="str">
            <v>EUR</v>
          </cell>
          <cell r="H491" t="str">
            <v>PZ</v>
          </cell>
          <cell r="I491" t="str">
            <v>G20012520</v>
          </cell>
          <cell r="J491" t="str">
            <v>G20012520</v>
          </cell>
          <cell r="K491" t="str">
            <v>SERIE 7000,ALTRI IND</v>
          </cell>
          <cell r="L491">
            <v>25</v>
          </cell>
          <cell r="M491">
            <v>2</v>
          </cell>
          <cell r="N491">
            <v>9</v>
          </cell>
        </row>
        <row r="492">
          <cell r="A492" t="str">
            <v>G20015420</v>
          </cell>
          <cell r="B492" t="str">
            <v>20015420</v>
          </cell>
          <cell r="C492" t="str">
            <v>CODIUM 15             18  KG.</v>
          </cell>
          <cell r="D492">
            <v>18</v>
          </cell>
          <cell r="E492">
            <v>1</v>
          </cell>
          <cell r="F492">
            <v>44.9</v>
          </cell>
          <cell r="G492" t="str">
            <v>EUR</v>
          </cell>
          <cell r="H492" t="str">
            <v>PZ</v>
          </cell>
          <cell r="I492" t="str">
            <v>G20015420</v>
          </cell>
          <cell r="J492" t="str">
            <v>G20015420</v>
          </cell>
          <cell r="K492" t="str">
            <v>SERIE 7000,ALTRI IND</v>
          </cell>
          <cell r="L492">
            <v>25</v>
          </cell>
          <cell r="M492">
            <v>2</v>
          </cell>
          <cell r="N492">
            <v>9</v>
          </cell>
        </row>
        <row r="493">
          <cell r="A493" t="str">
            <v>G21331320</v>
          </cell>
          <cell r="B493" t="str">
            <v>21331320</v>
          </cell>
          <cell r="C493" t="str">
            <v>RADULA 46          180 KG.</v>
          </cell>
          <cell r="D493">
            <v>180</v>
          </cell>
          <cell r="E493">
            <v>1</v>
          </cell>
          <cell r="F493">
            <v>419.9</v>
          </cell>
          <cell r="G493" t="str">
            <v>EUR</v>
          </cell>
          <cell r="H493" t="str">
            <v>PZ</v>
          </cell>
          <cell r="I493" t="str">
            <v>G21331320</v>
          </cell>
          <cell r="J493" t="str">
            <v>G21331320</v>
          </cell>
          <cell r="K493" t="str">
            <v>RADULA,BLAS.LH,HLIFT</v>
          </cell>
          <cell r="L493">
            <v>22</v>
          </cell>
          <cell r="M493">
            <v>2</v>
          </cell>
          <cell r="N493">
            <v>9</v>
          </cell>
        </row>
        <row r="494">
          <cell r="A494" t="str">
            <v>G2133252R</v>
          </cell>
          <cell r="B494" t="str">
            <v xml:space="preserve">2133252R          </v>
          </cell>
          <cell r="C494" t="str">
            <v>RADULA 46          180 KG.</v>
          </cell>
          <cell r="D494">
            <v>180</v>
          </cell>
          <cell r="E494">
            <v>1</v>
          </cell>
          <cell r="F494">
            <v>407.7</v>
          </cell>
          <cell r="G494" t="str">
            <v>EUR</v>
          </cell>
          <cell r="H494" t="str">
            <v>PZ</v>
          </cell>
          <cell r="I494" t="str">
            <v xml:space="preserve">G2133252R          </v>
          </cell>
          <cell r="J494" t="str">
            <v xml:space="preserve">G2133252R          </v>
          </cell>
          <cell r="K494" t="str">
            <v>RADULA,BLAS.LH,HLIFT</v>
          </cell>
          <cell r="L494">
            <v>22</v>
          </cell>
          <cell r="M494">
            <v>2</v>
          </cell>
          <cell r="N494">
            <v>9</v>
          </cell>
        </row>
        <row r="495">
          <cell r="A495" t="str">
            <v>G21333720</v>
          </cell>
          <cell r="B495" t="str">
            <v>21333720</v>
          </cell>
          <cell r="C495" t="str">
            <v>RADULA 46            18 KG.</v>
          </cell>
          <cell r="D495">
            <v>18</v>
          </cell>
          <cell r="E495">
            <v>1</v>
          </cell>
          <cell r="F495">
            <v>47.4</v>
          </cell>
          <cell r="G495" t="str">
            <v>EUR</v>
          </cell>
          <cell r="H495" t="str">
            <v>PZ</v>
          </cell>
          <cell r="I495" t="str">
            <v>G21333720</v>
          </cell>
          <cell r="J495" t="str">
            <v>G21333720</v>
          </cell>
          <cell r="K495" t="str">
            <v>RADULA,BLAS.LH,HLIFT</v>
          </cell>
          <cell r="L495">
            <v>22</v>
          </cell>
          <cell r="M495">
            <v>2</v>
          </cell>
          <cell r="N495">
            <v>9</v>
          </cell>
        </row>
        <row r="496">
          <cell r="A496" t="str">
            <v>G21333820</v>
          </cell>
          <cell r="B496" t="str">
            <v>21333820</v>
          </cell>
          <cell r="C496" t="str">
            <v>RADULA 46            48 KG.</v>
          </cell>
          <cell r="D496">
            <v>48</v>
          </cell>
          <cell r="E496">
            <v>1</v>
          </cell>
          <cell r="F496">
            <v>120.4</v>
          </cell>
          <cell r="G496" t="str">
            <v>EUR</v>
          </cell>
          <cell r="H496" t="str">
            <v>PZ</v>
          </cell>
          <cell r="I496" t="str">
            <v>G21333820</v>
          </cell>
          <cell r="J496" t="str">
            <v>G21333820</v>
          </cell>
          <cell r="K496" t="str">
            <v>RADULA,BLAS.LH,HLIFT</v>
          </cell>
          <cell r="L496">
            <v>22</v>
          </cell>
          <cell r="M496">
            <v>2</v>
          </cell>
          <cell r="N496">
            <v>9</v>
          </cell>
        </row>
        <row r="497">
          <cell r="A497" t="str">
            <v>G21341320</v>
          </cell>
          <cell r="B497" t="str">
            <v>21341320</v>
          </cell>
          <cell r="C497" t="str">
            <v>RADULA 68            180 KG.</v>
          </cell>
          <cell r="D497">
            <v>180</v>
          </cell>
          <cell r="E497">
            <v>1</v>
          </cell>
          <cell r="F497">
            <v>419.9</v>
          </cell>
          <cell r="G497" t="str">
            <v>EUR</v>
          </cell>
          <cell r="H497" t="str">
            <v>PZ</v>
          </cell>
          <cell r="I497" t="str">
            <v>G21341320</v>
          </cell>
          <cell r="J497" t="str">
            <v>G21341320</v>
          </cell>
          <cell r="K497" t="str">
            <v>RADULA,BLAS.LH,HLIFT</v>
          </cell>
          <cell r="L497">
            <v>22</v>
          </cell>
          <cell r="M497">
            <v>2</v>
          </cell>
          <cell r="N497">
            <v>9</v>
          </cell>
        </row>
        <row r="498">
          <cell r="A498" t="str">
            <v>G2134252R</v>
          </cell>
          <cell r="B498" t="str">
            <v xml:space="preserve">2134252R          </v>
          </cell>
          <cell r="C498" t="str">
            <v>RADULA 68 (EXP.)     180 KG.</v>
          </cell>
          <cell r="D498">
            <v>180</v>
          </cell>
          <cell r="E498">
            <v>1</v>
          </cell>
          <cell r="F498">
            <v>407.7</v>
          </cell>
          <cell r="G498" t="str">
            <v>EUR</v>
          </cell>
          <cell r="H498" t="str">
            <v>PZ</v>
          </cell>
          <cell r="I498" t="str">
            <v xml:space="preserve">G2134252R          </v>
          </cell>
          <cell r="J498" t="str">
            <v xml:space="preserve">G2134252R          </v>
          </cell>
          <cell r="K498" t="str">
            <v>RADULA,BLAS.LH,HLIFT</v>
          </cell>
          <cell r="L498">
            <v>22</v>
          </cell>
          <cell r="M498">
            <v>2</v>
          </cell>
          <cell r="N498">
            <v>9</v>
          </cell>
        </row>
        <row r="499">
          <cell r="A499" t="str">
            <v>G21343720</v>
          </cell>
          <cell r="B499" t="str">
            <v>21343720</v>
          </cell>
          <cell r="C499" t="str">
            <v>RADULA 68       18  KGS.</v>
          </cell>
          <cell r="D499">
            <v>18</v>
          </cell>
          <cell r="E499">
            <v>1</v>
          </cell>
          <cell r="F499">
            <v>47.4</v>
          </cell>
          <cell r="G499" t="str">
            <v>EUR</v>
          </cell>
          <cell r="H499" t="str">
            <v>PZ</v>
          </cell>
          <cell r="I499" t="str">
            <v>G21343720</v>
          </cell>
          <cell r="J499" t="str">
            <v>G21343720</v>
          </cell>
          <cell r="K499" t="str">
            <v>RADULA,BLAS.LH,HLIFT</v>
          </cell>
          <cell r="L499">
            <v>22</v>
          </cell>
          <cell r="M499">
            <v>2</v>
          </cell>
          <cell r="N499">
            <v>9</v>
          </cell>
        </row>
        <row r="500">
          <cell r="A500" t="str">
            <v>G2135102L</v>
          </cell>
          <cell r="B500" t="str">
            <v xml:space="preserve">2135102L          </v>
          </cell>
          <cell r="C500" t="str">
            <v>RADULA 100             CONT</v>
          </cell>
          <cell r="D500">
            <v>880</v>
          </cell>
          <cell r="E500">
            <v>1</v>
          </cell>
          <cell r="F500">
            <v>1983.6</v>
          </cell>
          <cell r="G500" t="str">
            <v>EUR</v>
          </cell>
          <cell r="H500" t="str">
            <v>PZ</v>
          </cell>
          <cell r="I500" t="str">
            <v xml:space="preserve">G2135102L          </v>
          </cell>
          <cell r="J500" t="str">
            <v xml:space="preserve">G2135102L          </v>
          </cell>
          <cell r="K500" t="str">
            <v>RADULA,BLAS.LH,HLIFT</v>
          </cell>
          <cell r="L500">
            <v>22</v>
          </cell>
          <cell r="M500">
            <v>2</v>
          </cell>
          <cell r="N500">
            <v>9</v>
          </cell>
        </row>
        <row r="501">
          <cell r="A501" t="str">
            <v>G21351320</v>
          </cell>
          <cell r="B501" t="str">
            <v>21351320</v>
          </cell>
          <cell r="C501" t="str">
            <v>RADULA 100           180 KG.</v>
          </cell>
          <cell r="D501">
            <v>180</v>
          </cell>
          <cell r="E501">
            <v>1</v>
          </cell>
          <cell r="F501">
            <v>421.1</v>
          </cell>
          <cell r="G501" t="str">
            <v>EUR</v>
          </cell>
          <cell r="H501" t="str">
            <v>PZ</v>
          </cell>
          <cell r="I501" t="str">
            <v>G21351320</v>
          </cell>
          <cell r="J501" t="str">
            <v>G21351320</v>
          </cell>
          <cell r="K501" t="str">
            <v>RADULA,BLAS.LH,HLIFT</v>
          </cell>
          <cell r="L501">
            <v>22</v>
          </cell>
          <cell r="M501">
            <v>2</v>
          </cell>
          <cell r="N501">
            <v>9</v>
          </cell>
        </row>
        <row r="502">
          <cell r="A502" t="str">
            <v>G2135252R</v>
          </cell>
          <cell r="B502" t="str">
            <v xml:space="preserve">2135252R          </v>
          </cell>
          <cell r="C502" t="str">
            <v>RADULA 100 (EXP.)    180 KG.</v>
          </cell>
          <cell r="D502">
            <v>180</v>
          </cell>
          <cell r="E502">
            <v>1</v>
          </cell>
          <cell r="F502">
            <v>408.9</v>
          </cell>
          <cell r="G502" t="str">
            <v>EUR</v>
          </cell>
          <cell r="H502" t="str">
            <v>PZ</v>
          </cell>
          <cell r="I502" t="str">
            <v xml:space="preserve">G2135252R          </v>
          </cell>
          <cell r="J502" t="str">
            <v xml:space="preserve">G2135252R          </v>
          </cell>
          <cell r="K502" t="str">
            <v>RADULA,BLAS.LH,HLIFT</v>
          </cell>
          <cell r="L502">
            <v>22</v>
          </cell>
          <cell r="M502">
            <v>2</v>
          </cell>
          <cell r="N502">
            <v>9</v>
          </cell>
        </row>
        <row r="503">
          <cell r="A503" t="str">
            <v>G21353720</v>
          </cell>
          <cell r="B503" t="str">
            <v>21353720</v>
          </cell>
          <cell r="C503" t="str">
            <v>RADULA 100            18 KG.</v>
          </cell>
          <cell r="D503">
            <v>18</v>
          </cell>
          <cell r="E503">
            <v>1</v>
          </cell>
          <cell r="F503">
            <v>47.6</v>
          </cell>
          <cell r="G503" t="str">
            <v>EUR</v>
          </cell>
          <cell r="H503" t="str">
            <v>PZ</v>
          </cell>
          <cell r="I503" t="str">
            <v>G21353720</v>
          </cell>
          <cell r="J503" t="str">
            <v>G21353720</v>
          </cell>
          <cell r="K503" t="str">
            <v>RADULA,BLAS.LH,HLIFT</v>
          </cell>
          <cell r="L503">
            <v>22</v>
          </cell>
          <cell r="M503">
            <v>2</v>
          </cell>
          <cell r="N503">
            <v>9</v>
          </cell>
        </row>
        <row r="504">
          <cell r="A504" t="str">
            <v>G21353730</v>
          </cell>
          <cell r="B504" t="str">
            <v>21353730</v>
          </cell>
          <cell r="C504" t="str">
            <v>RADULA 100            48 KG.</v>
          </cell>
          <cell r="D504">
            <v>48</v>
          </cell>
          <cell r="E504">
            <v>1</v>
          </cell>
          <cell r="F504">
            <v>120.8</v>
          </cell>
          <cell r="G504" t="str">
            <v>EUR</v>
          </cell>
          <cell r="H504" t="str">
            <v>PZ</v>
          </cell>
          <cell r="I504" t="str">
            <v>G21353730</v>
          </cell>
          <cell r="J504" t="str">
            <v>G21353730</v>
          </cell>
          <cell r="K504" t="str">
            <v>RADULA,BLAS.LH,HLIFT</v>
          </cell>
          <cell r="L504">
            <v>22</v>
          </cell>
          <cell r="M504">
            <v>2</v>
          </cell>
          <cell r="N504">
            <v>9</v>
          </cell>
        </row>
        <row r="505">
          <cell r="A505" t="str">
            <v>G2136102L</v>
          </cell>
          <cell r="B505" t="str">
            <v xml:space="preserve">2136102L          </v>
          </cell>
          <cell r="C505" t="str">
            <v>RADULA 150             CONT</v>
          </cell>
          <cell r="D505">
            <v>880</v>
          </cell>
          <cell r="E505">
            <v>1</v>
          </cell>
          <cell r="F505">
            <v>2026.8</v>
          </cell>
          <cell r="G505" t="str">
            <v>EUR</v>
          </cell>
          <cell r="H505" t="str">
            <v>PZ</v>
          </cell>
          <cell r="I505" t="str">
            <v xml:space="preserve">G2136102L          </v>
          </cell>
          <cell r="J505" t="str">
            <v xml:space="preserve">G2136102L          </v>
          </cell>
          <cell r="K505" t="str">
            <v>RADULA,BLAS.LH,HLIFT</v>
          </cell>
          <cell r="L505">
            <v>22</v>
          </cell>
          <cell r="M505">
            <v>2</v>
          </cell>
          <cell r="N505">
            <v>9</v>
          </cell>
        </row>
        <row r="506">
          <cell r="A506" t="str">
            <v>G21361320</v>
          </cell>
          <cell r="B506" t="str">
            <v>21361320</v>
          </cell>
          <cell r="C506" t="str">
            <v>RADULA 150            180 KG.</v>
          </cell>
          <cell r="D506">
            <v>180</v>
          </cell>
          <cell r="E506">
            <v>1</v>
          </cell>
          <cell r="F506">
            <v>429.9</v>
          </cell>
          <cell r="G506" t="str">
            <v>EUR</v>
          </cell>
          <cell r="H506" t="str">
            <v>PZ</v>
          </cell>
          <cell r="I506" t="str">
            <v>G21361320</v>
          </cell>
          <cell r="J506" t="str">
            <v>G21361320</v>
          </cell>
          <cell r="K506" t="str">
            <v>RADULA,BLAS.LH,HLIFT</v>
          </cell>
          <cell r="L506">
            <v>22</v>
          </cell>
          <cell r="M506">
            <v>2</v>
          </cell>
          <cell r="N506">
            <v>9</v>
          </cell>
        </row>
        <row r="507">
          <cell r="A507" t="str">
            <v>G2136132R</v>
          </cell>
          <cell r="B507" t="str">
            <v xml:space="preserve">2136132R          </v>
          </cell>
          <cell r="C507" t="str">
            <v>RADULA 150   (EXP)    180 KG.</v>
          </cell>
          <cell r="D507">
            <v>180</v>
          </cell>
          <cell r="E507">
            <v>1</v>
          </cell>
          <cell r="F507">
            <v>417.7</v>
          </cell>
          <cell r="G507" t="str">
            <v>EUR</v>
          </cell>
          <cell r="H507" t="str">
            <v>PZ</v>
          </cell>
          <cell r="I507" t="str">
            <v xml:space="preserve">G2136132R          </v>
          </cell>
          <cell r="J507" t="str">
            <v xml:space="preserve">G2136132R          </v>
          </cell>
          <cell r="K507" t="str">
            <v>RADULA,BLAS.LH,HLIFT</v>
          </cell>
          <cell r="L507">
            <v>22</v>
          </cell>
          <cell r="M507">
            <v>2</v>
          </cell>
          <cell r="N507">
            <v>9</v>
          </cell>
        </row>
        <row r="508">
          <cell r="A508" t="str">
            <v>G21363720</v>
          </cell>
          <cell r="B508" t="str">
            <v>21363720</v>
          </cell>
          <cell r="C508" t="str">
            <v>RADULA 150           18 KG.</v>
          </cell>
          <cell r="D508">
            <v>18</v>
          </cell>
          <cell r="E508">
            <v>1</v>
          </cell>
          <cell r="F508">
            <v>48.5</v>
          </cell>
          <cell r="G508" t="str">
            <v>EUR</v>
          </cell>
          <cell r="H508" t="str">
            <v>PZ</v>
          </cell>
          <cell r="I508" t="str">
            <v>G21363720</v>
          </cell>
          <cell r="J508" t="str">
            <v>G21363720</v>
          </cell>
          <cell r="K508" t="str">
            <v>RADULA,BLAS.LH,HLIFT</v>
          </cell>
          <cell r="L508">
            <v>22</v>
          </cell>
          <cell r="M508">
            <v>2</v>
          </cell>
          <cell r="N508">
            <v>9</v>
          </cell>
        </row>
        <row r="509">
          <cell r="A509" t="str">
            <v>G21363730</v>
          </cell>
          <cell r="B509" t="str">
            <v>21363730</v>
          </cell>
          <cell r="C509" t="str">
            <v>RADULA 150           48 KG.</v>
          </cell>
          <cell r="D509">
            <v>48</v>
          </cell>
          <cell r="E509">
            <v>1</v>
          </cell>
          <cell r="F509">
            <v>123.1</v>
          </cell>
          <cell r="G509" t="str">
            <v>EUR</v>
          </cell>
          <cell r="H509" t="str">
            <v>PZ</v>
          </cell>
          <cell r="I509" t="str">
            <v>G21363730</v>
          </cell>
          <cell r="J509" t="str">
            <v>G21363730</v>
          </cell>
          <cell r="K509" t="str">
            <v>RADULA,BLAS.LH,HLIFT</v>
          </cell>
          <cell r="L509">
            <v>22</v>
          </cell>
          <cell r="M509">
            <v>2</v>
          </cell>
          <cell r="N509">
            <v>9</v>
          </cell>
        </row>
        <row r="510">
          <cell r="A510" t="str">
            <v>G2137102L</v>
          </cell>
          <cell r="B510" t="str">
            <v xml:space="preserve">2137102L          </v>
          </cell>
          <cell r="C510" t="str">
            <v>RADULA 220             CONT</v>
          </cell>
          <cell r="D510">
            <v>880</v>
          </cell>
          <cell r="E510">
            <v>1</v>
          </cell>
          <cell r="F510">
            <v>2069.6999999999998</v>
          </cell>
          <cell r="G510" t="str">
            <v>EUR</v>
          </cell>
          <cell r="H510" t="str">
            <v>PZ</v>
          </cell>
          <cell r="I510" t="str">
            <v xml:space="preserve">G2137102L          </v>
          </cell>
          <cell r="J510" t="str">
            <v xml:space="preserve">G2137102L          </v>
          </cell>
          <cell r="K510" t="str">
            <v>RADULA,BLAS.LH,HLIFT</v>
          </cell>
          <cell r="L510">
            <v>22</v>
          </cell>
          <cell r="M510">
            <v>2</v>
          </cell>
          <cell r="N510">
            <v>9</v>
          </cell>
        </row>
        <row r="511">
          <cell r="A511" t="str">
            <v>G21371320</v>
          </cell>
          <cell r="B511" t="str">
            <v>21371320</v>
          </cell>
          <cell r="C511" t="str">
            <v>RADULA 220           180 KG.</v>
          </cell>
          <cell r="D511">
            <v>180</v>
          </cell>
          <cell r="E511">
            <v>1</v>
          </cell>
          <cell r="F511">
            <v>438.7</v>
          </cell>
          <cell r="G511" t="str">
            <v>EUR</v>
          </cell>
          <cell r="H511" t="str">
            <v>PZ</v>
          </cell>
          <cell r="I511" t="str">
            <v>G21371320</v>
          </cell>
          <cell r="J511" t="str">
            <v>G21371320</v>
          </cell>
          <cell r="K511" t="str">
            <v>RADULA,BLAS.LH,HLIFT</v>
          </cell>
          <cell r="L511">
            <v>22</v>
          </cell>
          <cell r="M511">
            <v>2</v>
          </cell>
          <cell r="N511">
            <v>9</v>
          </cell>
        </row>
        <row r="512">
          <cell r="A512" t="str">
            <v>G21372520</v>
          </cell>
          <cell r="B512" t="str">
            <v>21372520</v>
          </cell>
          <cell r="C512" t="str">
            <v>RADULA 220           180 KG.</v>
          </cell>
          <cell r="D512">
            <v>180</v>
          </cell>
          <cell r="E512">
            <v>1</v>
          </cell>
          <cell r="F512">
            <v>439.1</v>
          </cell>
          <cell r="G512" t="str">
            <v>EUR</v>
          </cell>
          <cell r="H512" t="str">
            <v>PZ</v>
          </cell>
          <cell r="I512" t="str">
            <v>G21372520</v>
          </cell>
          <cell r="J512" t="str">
            <v>G21372520</v>
          </cell>
          <cell r="K512" t="str">
            <v>RADULA,BLAS.LH,HLIFT</v>
          </cell>
          <cell r="L512">
            <v>22</v>
          </cell>
          <cell r="M512">
            <v>2</v>
          </cell>
          <cell r="N512">
            <v>9</v>
          </cell>
        </row>
        <row r="513">
          <cell r="A513" t="str">
            <v>G2137252R</v>
          </cell>
          <cell r="B513" t="str">
            <v xml:space="preserve">2137252R          </v>
          </cell>
          <cell r="C513" t="str">
            <v>RADULA 220 (EXP)     180 KG.</v>
          </cell>
          <cell r="D513">
            <v>180</v>
          </cell>
          <cell r="E513">
            <v>1</v>
          </cell>
          <cell r="F513">
            <v>426.5</v>
          </cell>
          <cell r="G513" t="str">
            <v>EUR</v>
          </cell>
          <cell r="H513" t="str">
            <v>PZ</v>
          </cell>
          <cell r="I513" t="str">
            <v xml:space="preserve">G2137252R          </v>
          </cell>
          <cell r="J513" t="str">
            <v xml:space="preserve">G2137252R          </v>
          </cell>
          <cell r="K513" t="str">
            <v>RADULA,BLAS.LH,HLIFT</v>
          </cell>
          <cell r="L513">
            <v>22</v>
          </cell>
          <cell r="M513">
            <v>2</v>
          </cell>
          <cell r="N513">
            <v>9</v>
          </cell>
        </row>
        <row r="514">
          <cell r="A514" t="str">
            <v>G21375420</v>
          </cell>
          <cell r="B514" t="str">
            <v>21375420</v>
          </cell>
          <cell r="C514" t="str">
            <v>RADULA 220        18 KGS.</v>
          </cell>
          <cell r="D514">
            <v>18</v>
          </cell>
          <cell r="E514">
            <v>1</v>
          </cell>
          <cell r="F514">
            <v>49.3</v>
          </cell>
          <cell r="G514" t="str">
            <v>EUR</v>
          </cell>
          <cell r="H514" t="str">
            <v>PZ</v>
          </cell>
          <cell r="I514" t="str">
            <v>G21375420</v>
          </cell>
          <cell r="J514" t="str">
            <v>G21375420</v>
          </cell>
          <cell r="K514" t="str">
            <v>RADULA,BLAS.LH,HLIFT</v>
          </cell>
          <cell r="L514">
            <v>22</v>
          </cell>
          <cell r="M514">
            <v>2</v>
          </cell>
          <cell r="N514">
            <v>9</v>
          </cell>
        </row>
        <row r="515">
          <cell r="A515" t="str">
            <v>G21611320</v>
          </cell>
          <cell r="B515" t="str">
            <v>21611320</v>
          </cell>
          <cell r="C515" t="str">
            <v>ACER 32                180 KG</v>
          </cell>
          <cell r="D515">
            <v>180</v>
          </cell>
          <cell r="E515">
            <v>1</v>
          </cell>
          <cell r="F515">
            <v>425.8</v>
          </cell>
          <cell r="G515" t="str">
            <v>EUR</v>
          </cell>
          <cell r="H515" t="str">
            <v>PZ</v>
          </cell>
          <cell r="I515" t="str">
            <v>G21611320</v>
          </cell>
          <cell r="J515" t="str">
            <v>G21611320</v>
          </cell>
          <cell r="K515" t="str">
            <v>Acer,Arnica,ROTRAATF</v>
          </cell>
          <cell r="L515">
            <v>11</v>
          </cell>
          <cell r="M515">
            <v>2</v>
          </cell>
          <cell r="N515">
            <v>9</v>
          </cell>
        </row>
        <row r="516">
          <cell r="A516" t="str">
            <v>G2161252R</v>
          </cell>
          <cell r="B516" t="str">
            <v xml:space="preserve">2161252R          </v>
          </cell>
          <cell r="C516" t="str">
            <v>ACER 32  (EXP)         180 KG</v>
          </cell>
          <cell r="D516">
            <v>180</v>
          </cell>
          <cell r="E516">
            <v>1</v>
          </cell>
          <cell r="F516">
            <v>413.6</v>
          </cell>
          <cell r="G516" t="str">
            <v>EUR</v>
          </cell>
          <cell r="H516" t="str">
            <v>PZ</v>
          </cell>
          <cell r="I516" t="str">
            <v xml:space="preserve">G2161252R          </v>
          </cell>
          <cell r="J516" t="str">
            <v xml:space="preserve">G2161252R          </v>
          </cell>
          <cell r="K516" t="str">
            <v>Acer,Arnica,ROTRAATF</v>
          </cell>
          <cell r="L516">
            <v>11</v>
          </cell>
          <cell r="M516">
            <v>2</v>
          </cell>
          <cell r="N516">
            <v>9</v>
          </cell>
        </row>
        <row r="517">
          <cell r="A517" t="str">
            <v>G21613720</v>
          </cell>
          <cell r="B517" t="str">
            <v>21613720</v>
          </cell>
          <cell r="C517" t="str">
            <v>ACER 32               48 KG.</v>
          </cell>
          <cell r="D517">
            <v>48</v>
          </cell>
          <cell r="E517">
            <v>1</v>
          </cell>
          <cell r="F517">
            <v>122</v>
          </cell>
          <cell r="G517" t="str">
            <v>EUR</v>
          </cell>
          <cell r="H517" t="str">
            <v>PZ</v>
          </cell>
          <cell r="I517" t="str">
            <v>G21613720</v>
          </cell>
          <cell r="J517" t="str">
            <v>G21613720</v>
          </cell>
          <cell r="K517" t="str">
            <v>Acer,Arnica,ROTRAATF</v>
          </cell>
          <cell r="L517">
            <v>11</v>
          </cell>
          <cell r="M517">
            <v>2</v>
          </cell>
          <cell r="N517">
            <v>9</v>
          </cell>
        </row>
        <row r="518">
          <cell r="A518" t="str">
            <v>G21615420</v>
          </cell>
          <cell r="B518" t="str">
            <v>21615420</v>
          </cell>
          <cell r="C518" t="str">
            <v>ACER 32               18 KG.</v>
          </cell>
          <cell r="D518">
            <v>18</v>
          </cell>
          <cell r="E518">
            <v>1</v>
          </cell>
          <cell r="F518">
            <v>48</v>
          </cell>
          <cell r="G518" t="str">
            <v>EUR</v>
          </cell>
          <cell r="H518" t="str">
            <v>PZ</v>
          </cell>
          <cell r="I518" t="str">
            <v>G21615420</v>
          </cell>
          <cell r="J518" t="str">
            <v>G21615420</v>
          </cell>
          <cell r="K518" t="str">
            <v>Acer,Arnica,ROTRAATF</v>
          </cell>
          <cell r="L518">
            <v>11</v>
          </cell>
          <cell r="M518">
            <v>2</v>
          </cell>
          <cell r="N518">
            <v>9</v>
          </cell>
        </row>
        <row r="519">
          <cell r="A519" t="str">
            <v>G2162102L</v>
          </cell>
          <cell r="B519" t="str">
            <v xml:space="preserve">2162102L          </v>
          </cell>
          <cell r="C519" t="str">
            <v>ACER 46                CONT</v>
          </cell>
          <cell r="D519">
            <v>880</v>
          </cell>
          <cell r="E519">
            <v>1</v>
          </cell>
          <cell r="F519">
            <v>2005.8</v>
          </cell>
          <cell r="G519" t="str">
            <v>EUR</v>
          </cell>
          <cell r="H519" t="str">
            <v>PZ</v>
          </cell>
          <cell r="I519" t="str">
            <v xml:space="preserve">G2162102L          </v>
          </cell>
          <cell r="J519" t="str">
            <v xml:space="preserve">G2162102L          </v>
          </cell>
          <cell r="K519" t="str">
            <v>Acer,Arnica,ROTRAATF</v>
          </cell>
          <cell r="L519">
            <v>11</v>
          </cell>
          <cell r="M519">
            <v>2</v>
          </cell>
          <cell r="N519">
            <v>9</v>
          </cell>
        </row>
        <row r="520">
          <cell r="A520" t="str">
            <v>G21621320</v>
          </cell>
          <cell r="B520" t="str">
            <v>21621320</v>
          </cell>
          <cell r="C520" t="str">
            <v>ACER 46                180 KG</v>
          </cell>
          <cell r="D520">
            <v>180</v>
          </cell>
          <cell r="E520">
            <v>1</v>
          </cell>
          <cell r="F520">
            <v>425.7</v>
          </cell>
          <cell r="G520" t="str">
            <v>EUR</v>
          </cell>
          <cell r="H520" t="str">
            <v>PZ</v>
          </cell>
          <cell r="I520" t="str">
            <v>G21621320</v>
          </cell>
          <cell r="J520" t="str">
            <v>G21621320</v>
          </cell>
          <cell r="K520" t="str">
            <v>Acer,Arnica,ROTRAATF</v>
          </cell>
          <cell r="L520">
            <v>11</v>
          </cell>
          <cell r="M520">
            <v>2</v>
          </cell>
          <cell r="N520">
            <v>9</v>
          </cell>
        </row>
        <row r="521">
          <cell r="A521" t="str">
            <v>G21621520</v>
          </cell>
          <cell r="B521" t="str">
            <v>21621520</v>
          </cell>
          <cell r="C521" t="str">
            <v>ACER 46                 18 KG</v>
          </cell>
          <cell r="D521">
            <v>18</v>
          </cell>
          <cell r="E521">
            <v>1</v>
          </cell>
          <cell r="F521">
            <v>48</v>
          </cell>
          <cell r="G521" t="str">
            <v>EUR</v>
          </cell>
          <cell r="H521" t="str">
            <v>PZ</v>
          </cell>
          <cell r="I521" t="str">
            <v>G21621520</v>
          </cell>
          <cell r="J521" t="str">
            <v>G21621520</v>
          </cell>
          <cell r="K521" t="str">
            <v>Acer,Arnica,ROTRAATF</v>
          </cell>
          <cell r="L521">
            <v>11</v>
          </cell>
          <cell r="M521">
            <v>2</v>
          </cell>
          <cell r="N521">
            <v>9</v>
          </cell>
        </row>
        <row r="522">
          <cell r="A522" t="str">
            <v>G2162252R</v>
          </cell>
          <cell r="B522" t="str">
            <v xml:space="preserve">2162252R          </v>
          </cell>
          <cell r="C522" t="str">
            <v>ACER 46 (EXP)          180 KG</v>
          </cell>
          <cell r="D522">
            <v>180</v>
          </cell>
          <cell r="E522">
            <v>1</v>
          </cell>
          <cell r="F522">
            <v>413.5</v>
          </cell>
          <cell r="G522" t="str">
            <v>EUR</v>
          </cell>
          <cell r="H522" t="str">
            <v>PZ</v>
          </cell>
          <cell r="I522" t="str">
            <v xml:space="preserve">G2162252R          </v>
          </cell>
          <cell r="J522" t="str">
            <v xml:space="preserve">G2162252R          </v>
          </cell>
          <cell r="K522" t="str">
            <v>Acer,Arnica,ROTRAATF</v>
          </cell>
          <cell r="L522">
            <v>11</v>
          </cell>
          <cell r="M522">
            <v>2</v>
          </cell>
          <cell r="N522">
            <v>9</v>
          </cell>
        </row>
        <row r="523">
          <cell r="A523" t="str">
            <v>G21623720</v>
          </cell>
          <cell r="B523" t="str">
            <v>21623720</v>
          </cell>
          <cell r="C523" t="str">
            <v>ACER 46                48 KG.</v>
          </cell>
          <cell r="D523">
            <v>48</v>
          </cell>
          <cell r="E523">
            <v>1</v>
          </cell>
          <cell r="F523">
            <v>122</v>
          </cell>
          <cell r="G523" t="str">
            <v>EUR</v>
          </cell>
          <cell r="H523" t="str">
            <v>PZ</v>
          </cell>
          <cell r="I523" t="str">
            <v>G21623720</v>
          </cell>
          <cell r="J523" t="str">
            <v>G21623720</v>
          </cell>
          <cell r="K523" t="str">
            <v>Acer,Arnica,ROTRAATF</v>
          </cell>
          <cell r="L523">
            <v>11</v>
          </cell>
          <cell r="M523">
            <v>2</v>
          </cell>
          <cell r="N523">
            <v>9</v>
          </cell>
        </row>
        <row r="524">
          <cell r="A524" t="str">
            <v>G2163102L</v>
          </cell>
          <cell r="B524" t="str">
            <v xml:space="preserve">2163102L          </v>
          </cell>
          <cell r="C524" t="str">
            <v>ACER 68                CONT</v>
          </cell>
          <cell r="D524">
            <v>880</v>
          </cell>
          <cell r="E524">
            <v>1</v>
          </cell>
          <cell r="F524">
            <v>2005.8</v>
          </cell>
          <cell r="G524" t="str">
            <v>EUR</v>
          </cell>
          <cell r="H524" t="str">
            <v>PZ</v>
          </cell>
          <cell r="I524" t="str">
            <v xml:space="preserve">G2163102L          </v>
          </cell>
          <cell r="J524" t="str">
            <v xml:space="preserve">G2163102L          </v>
          </cell>
          <cell r="K524" t="str">
            <v>Acer,Arnica,ROTRAATF</v>
          </cell>
          <cell r="L524">
            <v>11</v>
          </cell>
          <cell r="M524">
            <v>2</v>
          </cell>
          <cell r="N524">
            <v>9</v>
          </cell>
        </row>
        <row r="525">
          <cell r="A525" t="str">
            <v>G21631320</v>
          </cell>
          <cell r="B525" t="str">
            <v>21631320</v>
          </cell>
          <cell r="C525" t="str">
            <v>ACER 68              180 KG.</v>
          </cell>
          <cell r="D525">
            <v>180</v>
          </cell>
          <cell r="E525">
            <v>1</v>
          </cell>
          <cell r="F525">
            <v>425.7</v>
          </cell>
          <cell r="G525" t="str">
            <v>EUR</v>
          </cell>
          <cell r="H525" t="str">
            <v>PZ</v>
          </cell>
          <cell r="I525" t="str">
            <v>G21631320</v>
          </cell>
          <cell r="J525" t="str">
            <v>G21631320</v>
          </cell>
          <cell r="K525" t="str">
            <v>Acer,Arnica,ROTRAATF</v>
          </cell>
          <cell r="L525">
            <v>11</v>
          </cell>
          <cell r="M525">
            <v>2</v>
          </cell>
          <cell r="N525">
            <v>9</v>
          </cell>
        </row>
        <row r="526">
          <cell r="A526" t="str">
            <v>G2163252R</v>
          </cell>
          <cell r="B526" t="str">
            <v xml:space="preserve">2163252R          </v>
          </cell>
          <cell r="C526" t="str">
            <v>ACER 68 (EXP)        180 KG.</v>
          </cell>
          <cell r="D526">
            <v>180</v>
          </cell>
          <cell r="E526">
            <v>1</v>
          </cell>
          <cell r="F526">
            <v>413.5</v>
          </cell>
          <cell r="G526" t="str">
            <v>EUR</v>
          </cell>
          <cell r="H526" t="str">
            <v>PZ</v>
          </cell>
          <cell r="I526" t="str">
            <v xml:space="preserve">G2163252R          </v>
          </cell>
          <cell r="J526" t="str">
            <v xml:space="preserve">G2163252R          </v>
          </cell>
          <cell r="K526" t="str">
            <v>Acer,Arnica,ROTRAATF</v>
          </cell>
          <cell r="L526">
            <v>11</v>
          </cell>
          <cell r="M526">
            <v>2</v>
          </cell>
          <cell r="N526">
            <v>9</v>
          </cell>
        </row>
        <row r="527">
          <cell r="A527" t="str">
            <v>G21633720</v>
          </cell>
          <cell r="B527" t="str">
            <v>21633720</v>
          </cell>
          <cell r="C527" t="str">
            <v>ACER 68              48 KG.</v>
          </cell>
          <cell r="D527">
            <v>48</v>
          </cell>
          <cell r="E527">
            <v>1</v>
          </cell>
          <cell r="F527">
            <v>122</v>
          </cell>
          <cell r="G527" t="str">
            <v>EUR</v>
          </cell>
          <cell r="H527" t="str">
            <v>PZ</v>
          </cell>
          <cell r="I527" t="str">
            <v>G21633720</v>
          </cell>
          <cell r="J527" t="str">
            <v>G21633720</v>
          </cell>
          <cell r="K527" t="str">
            <v>Acer,Arnica,ROTRAATF</v>
          </cell>
          <cell r="L527">
            <v>11</v>
          </cell>
          <cell r="M527">
            <v>2</v>
          </cell>
          <cell r="N527">
            <v>9</v>
          </cell>
        </row>
        <row r="528">
          <cell r="A528" t="str">
            <v>G21635420</v>
          </cell>
          <cell r="B528" t="str">
            <v>21635420</v>
          </cell>
          <cell r="C528" t="str">
            <v>ACER 68              18 KG.</v>
          </cell>
          <cell r="D528">
            <v>18</v>
          </cell>
          <cell r="E528">
            <v>1</v>
          </cell>
          <cell r="F528">
            <v>48</v>
          </cell>
          <cell r="G528" t="str">
            <v>EUR</v>
          </cell>
          <cell r="H528" t="str">
            <v>PZ</v>
          </cell>
          <cell r="I528" t="str">
            <v>G21635420</v>
          </cell>
          <cell r="J528" t="str">
            <v>G21635420</v>
          </cell>
          <cell r="K528" t="str">
            <v>Acer,Arnica,ROTRAATF</v>
          </cell>
          <cell r="L528">
            <v>11</v>
          </cell>
          <cell r="M528">
            <v>2</v>
          </cell>
          <cell r="N528">
            <v>9</v>
          </cell>
        </row>
        <row r="529">
          <cell r="A529" t="str">
            <v>G2164102L</v>
          </cell>
          <cell r="B529" t="str">
            <v xml:space="preserve">2164102L          </v>
          </cell>
          <cell r="C529" t="str">
            <v>ACER 100               CONT</v>
          </cell>
          <cell r="D529">
            <v>880</v>
          </cell>
          <cell r="E529">
            <v>1</v>
          </cell>
          <cell r="F529">
            <v>2011.5</v>
          </cell>
          <cell r="G529" t="str">
            <v>EUR</v>
          </cell>
          <cell r="H529" t="str">
            <v>PZ</v>
          </cell>
          <cell r="I529" t="str">
            <v xml:space="preserve">G2164102L          </v>
          </cell>
          <cell r="J529" t="str">
            <v xml:space="preserve">G2164102L          </v>
          </cell>
          <cell r="K529" t="str">
            <v>Acer,Arnica,ROTRAATF</v>
          </cell>
          <cell r="L529">
            <v>11</v>
          </cell>
          <cell r="M529">
            <v>2</v>
          </cell>
          <cell r="N529">
            <v>9</v>
          </cell>
        </row>
        <row r="530">
          <cell r="A530" t="str">
            <v>G21641320</v>
          </cell>
          <cell r="B530" t="str">
            <v>21641320</v>
          </cell>
          <cell r="C530" t="str">
            <v>ACER 100            180 KG.</v>
          </cell>
          <cell r="D530">
            <v>180</v>
          </cell>
          <cell r="E530">
            <v>1</v>
          </cell>
          <cell r="F530">
            <v>426.8</v>
          </cell>
          <cell r="G530" t="str">
            <v>EUR</v>
          </cell>
          <cell r="H530" t="str">
            <v>PZ</v>
          </cell>
          <cell r="I530" t="str">
            <v>G21641320</v>
          </cell>
          <cell r="J530" t="str">
            <v>G21641320</v>
          </cell>
          <cell r="K530" t="str">
            <v>Acer,Arnica,ROTRAATF</v>
          </cell>
          <cell r="L530">
            <v>11</v>
          </cell>
          <cell r="M530">
            <v>2</v>
          </cell>
          <cell r="N530">
            <v>9</v>
          </cell>
        </row>
        <row r="531">
          <cell r="A531" t="str">
            <v>G21643820</v>
          </cell>
          <cell r="B531" t="str">
            <v>21643820</v>
          </cell>
          <cell r="C531" t="str">
            <v>ACER 100             48 KG.</v>
          </cell>
          <cell r="D531">
            <v>48</v>
          </cell>
          <cell r="E531">
            <v>1</v>
          </cell>
          <cell r="F531">
            <v>122.3</v>
          </cell>
          <cell r="G531" t="str">
            <v>EUR</v>
          </cell>
          <cell r="H531" t="str">
            <v>PZ</v>
          </cell>
          <cell r="I531" t="str">
            <v>G21643820</v>
          </cell>
          <cell r="J531" t="str">
            <v>G21643820</v>
          </cell>
          <cell r="K531" t="str">
            <v>Acer,Arnica,ROTRAATF</v>
          </cell>
          <cell r="L531">
            <v>11</v>
          </cell>
          <cell r="M531">
            <v>2</v>
          </cell>
          <cell r="N531">
            <v>9</v>
          </cell>
        </row>
        <row r="532">
          <cell r="A532" t="str">
            <v>G21645420</v>
          </cell>
          <cell r="B532" t="str">
            <v>21645420</v>
          </cell>
          <cell r="C532" t="str">
            <v>ACER 100             18 KG.</v>
          </cell>
          <cell r="D532">
            <v>18</v>
          </cell>
          <cell r="E532">
            <v>1</v>
          </cell>
          <cell r="F532">
            <v>48.1</v>
          </cell>
          <cell r="G532" t="str">
            <v>EUR</v>
          </cell>
          <cell r="H532" t="str">
            <v>PZ</v>
          </cell>
          <cell r="I532" t="str">
            <v>G21645420</v>
          </cell>
          <cell r="J532" t="str">
            <v>G21645420</v>
          </cell>
          <cell r="K532" t="str">
            <v>Acer,Arnica,ROTRAATF</v>
          </cell>
          <cell r="L532">
            <v>11</v>
          </cell>
          <cell r="M532">
            <v>2</v>
          </cell>
          <cell r="N532">
            <v>9</v>
          </cell>
        </row>
        <row r="533">
          <cell r="A533" t="str">
            <v>G2165102L</v>
          </cell>
          <cell r="B533" t="str">
            <v xml:space="preserve">2165102L          </v>
          </cell>
          <cell r="C533" t="str">
            <v>ACER 150               CONT</v>
          </cell>
          <cell r="D533">
            <v>880</v>
          </cell>
          <cell r="E533">
            <v>1</v>
          </cell>
          <cell r="F533">
            <v>2053.3000000000002</v>
          </cell>
          <cell r="G533" t="str">
            <v>EUR</v>
          </cell>
          <cell r="H533" t="str">
            <v>PZ</v>
          </cell>
          <cell r="I533" t="str">
            <v xml:space="preserve">G2165102L          </v>
          </cell>
          <cell r="J533" t="str">
            <v xml:space="preserve">G2165102L          </v>
          </cell>
          <cell r="K533" t="str">
            <v>Acer,Arnica,ROTRAATF</v>
          </cell>
          <cell r="L533">
            <v>11</v>
          </cell>
          <cell r="M533">
            <v>2</v>
          </cell>
          <cell r="N533">
            <v>9</v>
          </cell>
        </row>
        <row r="534">
          <cell r="A534" t="str">
            <v>G21651320</v>
          </cell>
          <cell r="B534" t="str">
            <v>21651320</v>
          </cell>
          <cell r="C534" t="str">
            <v>ACER 150              180 KG.</v>
          </cell>
          <cell r="D534">
            <v>180</v>
          </cell>
          <cell r="E534">
            <v>1</v>
          </cell>
          <cell r="F534">
            <v>435.4</v>
          </cell>
          <cell r="G534" t="str">
            <v>EUR</v>
          </cell>
          <cell r="H534" t="str">
            <v>PZ</v>
          </cell>
          <cell r="I534" t="str">
            <v>G21651320</v>
          </cell>
          <cell r="J534" t="str">
            <v>G21651320</v>
          </cell>
          <cell r="K534" t="str">
            <v>Acer,Arnica,ROTRAATF</v>
          </cell>
          <cell r="L534">
            <v>11</v>
          </cell>
          <cell r="M534">
            <v>2</v>
          </cell>
          <cell r="N534">
            <v>9</v>
          </cell>
        </row>
        <row r="535">
          <cell r="A535" t="str">
            <v>G2165219C</v>
          </cell>
          <cell r="B535" t="str">
            <v xml:space="preserve">2165219C          </v>
          </cell>
          <cell r="C535" t="str">
            <v>ACER 150 (EXP)        180 KG.</v>
          </cell>
          <cell r="D535">
            <v>180</v>
          </cell>
          <cell r="E535">
            <v>1</v>
          </cell>
          <cell r="F535">
            <v>444.6</v>
          </cell>
          <cell r="G535" t="str">
            <v>EUR</v>
          </cell>
          <cell r="H535" t="str">
            <v>PZ</v>
          </cell>
          <cell r="I535" t="str">
            <v xml:space="preserve">G2165219C          </v>
          </cell>
          <cell r="J535" t="str">
            <v xml:space="preserve">G2165219C          </v>
          </cell>
          <cell r="K535" t="str">
            <v>Acer,Arnica,ROTRAATF</v>
          </cell>
          <cell r="L535">
            <v>11</v>
          </cell>
          <cell r="M535">
            <v>2</v>
          </cell>
          <cell r="N535">
            <v>9</v>
          </cell>
        </row>
        <row r="536">
          <cell r="A536" t="str">
            <v>G21653820</v>
          </cell>
          <cell r="B536" t="str">
            <v>21653820</v>
          </cell>
          <cell r="C536" t="str">
            <v>ACER 150             48 KG.</v>
          </cell>
          <cell r="D536">
            <v>48</v>
          </cell>
          <cell r="E536">
            <v>1</v>
          </cell>
          <cell r="F536">
            <v>124.6</v>
          </cell>
          <cell r="G536" t="str">
            <v>EUR</v>
          </cell>
          <cell r="H536" t="str">
            <v>PZ</v>
          </cell>
          <cell r="I536" t="str">
            <v>G21653820</v>
          </cell>
          <cell r="J536" t="str">
            <v>G21653820</v>
          </cell>
          <cell r="K536" t="str">
            <v>Acer,Arnica,ROTRAATF</v>
          </cell>
          <cell r="L536">
            <v>11</v>
          </cell>
          <cell r="M536">
            <v>2</v>
          </cell>
          <cell r="N536">
            <v>9</v>
          </cell>
        </row>
        <row r="537">
          <cell r="A537" t="str">
            <v>G21655320</v>
          </cell>
          <cell r="B537" t="str">
            <v>21655320</v>
          </cell>
          <cell r="C537" t="str">
            <v>ACER 150                18 KG</v>
          </cell>
          <cell r="D537">
            <v>18</v>
          </cell>
          <cell r="E537">
            <v>1</v>
          </cell>
          <cell r="F537">
            <v>49</v>
          </cell>
          <cell r="G537" t="str">
            <v>EUR</v>
          </cell>
          <cell r="H537" t="str">
            <v>PZ</v>
          </cell>
          <cell r="I537" t="str">
            <v>G21655320</v>
          </cell>
          <cell r="J537" t="str">
            <v>G21655320</v>
          </cell>
          <cell r="K537" t="str">
            <v>Acer,Arnica,ROTRAATF</v>
          </cell>
          <cell r="L537">
            <v>11</v>
          </cell>
          <cell r="M537">
            <v>2</v>
          </cell>
          <cell r="N537">
            <v>9</v>
          </cell>
        </row>
        <row r="538">
          <cell r="A538" t="str">
            <v>G21658420</v>
          </cell>
          <cell r="B538" t="str">
            <v>21658420</v>
          </cell>
          <cell r="C538" t="str">
            <v>ACER 150                25 LT</v>
          </cell>
          <cell r="D538">
            <v>22.5</v>
          </cell>
          <cell r="E538">
            <v>1</v>
          </cell>
          <cell r="F538">
            <v>56.9</v>
          </cell>
          <cell r="G538" t="str">
            <v>EUR</v>
          </cell>
          <cell r="H538" t="str">
            <v>PZ</v>
          </cell>
          <cell r="I538" t="str">
            <v>G21658420</v>
          </cell>
          <cell r="J538" t="str">
            <v>G21658420</v>
          </cell>
          <cell r="K538" t="str">
            <v>Acer,Arnica,ROTRAATF</v>
          </cell>
          <cell r="L538">
            <v>11</v>
          </cell>
          <cell r="M538">
            <v>2</v>
          </cell>
          <cell r="N538">
            <v>9</v>
          </cell>
        </row>
        <row r="539">
          <cell r="A539" t="str">
            <v>G2166102L</v>
          </cell>
          <cell r="B539" t="str">
            <v xml:space="preserve">2166102L          </v>
          </cell>
          <cell r="C539" t="str">
            <v>ACER 220               CONT</v>
          </cell>
          <cell r="D539">
            <v>880</v>
          </cell>
          <cell r="E539">
            <v>1</v>
          </cell>
          <cell r="F539">
            <v>2107</v>
          </cell>
          <cell r="G539" t="str">
            <v>EUR</v>
          </cell>
          <cell r="H539" t="str">
            <v>PZ</v>
          </cell>
          <cell r="I539" t="str">
            <v xml:space="preserve">G2166102L          </v>
          </cell>
          <cell r="J539" t="str">
            <v xml:space="preserve">G2166102L          </v>
          </cell>
          <cell r="K539" t="str">
            <v>Acer,Arnica,ROTRAATF</v>
          </cell>
          <cell r="L539">
            <v>11</v>
          </cell>
          <cell r="M539">
            <v>2</v>
          </cell>
          <cell r="N539">
            <v>9</v>
          </cell>
        </row>
        <row r="540">
          <cell r="A540" t="str">
            <v>G21661320</v>
          </cell>
          <cell r="B540" t="str">
            <v>21661320</v>
          </cell>
          <cell r="C540" t="str">
            <v>ACER 220              180 KG.</v>
          </cell>
          <cell r="D540">
            <v>180</v>
          </cell>
          <cell r="E540">
            <v>1</v>
          </cell>
          <cell r="F540">
            <v>446.4</v>
          </cell>
          <cell r="G540" t="str">
            <v>EUR</v>
          </cell>
          <cell r="H540" t="str">
            <v>PZ</v>
          </cell>
          <cell r="I540" t="str">
            <v>G21661320</v>
          </cell>
          <cell r="J540" t="str">
            <v>G21661320</v>
          </cell>
          <cell r="K540" t="str">
            <v>Acer,Arnica,ROTRAATF</v>
          </cell>
          <cell r="L540">
            <v>11</v>
          </cell>
          <cell r="M540">
            <v>2</v>
          </cell>
          <cell r="N540">
            <v>9</v>
          </cell>
        </row>
        <row r="541">
          <cell r="A541" t="str">
            <v>G2166252R</v>
          </cell>
          <cell r="B541" t="str">
            <v xml:space="preserve">2166252R          </v>
          </cell>
          <cell r="C541" t="str">
            <v>ACER 220 (EXP)        180 KG.</v>
          </cell>
          <cell r="D541">
            <v>180</v>
          </cell>
          <cell r="E541">
            <v>1</v>
          </cell>
          <cell r="F541">
            <v>434.2</v>
          </cell>
          <cell r="G541" t="str">
            <v>EUR</v>
          </cell>
          <cell r="H541" t="str">
            <v>PZ</v>
          </cell>
          <cell r="I541" t="str">
            <v xml:space="preserve">G2166252R          </v>
          </cell>
          <cell r="J541" t="str">
            <v xml:space="preserve">G2166252R          </v>
          </cell>
          <cell r="K541" t="str">
            <v>Acer,Arnica,ROTRAATF</v>
          </cell>
          <cell r="L541">
            <v>11</v>
          </cell>
          <cell r="M541">
            <v>2</v>
          </cell>
          <cell r="N541">
            <v>9</v>
          </cell>
        </row>
        <row r="542">
          <cell r="A542" t="str">
            <v>G21663820</v>
          </cell>
          <cell r="B542" t="str">
            <v>21663820</v>
          </cell>
          <cell r="C542" t="str">
            <v>ACER 220               48 KG.</v>
          </cell>
          <cell r="D542">
            <v>48</v>
          </cell>
          <cell r="E542">
            <v>1</v>
          </cell>
          <cell r="F542">
            <v>127.5</v>
          </cell>
          <cell r="G542" t="str">
            <v>EUR</v>
          </cell>
          <cell r="H542" t="str">
            <v>PZ</v>
          </cell>
          <cell r="I542" t="str">
            <v>G21663820</v>
          </cell>
          <cell r="J542" t="str">
            <v>G21663820</v>
          </cell>
          <cell r="K542" t="str">
            <v>Acer,Arnica,ROTRAATF</v>
          </cell>
          <cell r="L542">
            <v>11</v>
          </cell>
          <cell r="M542">
            <v>2</v>
          </cell>
          <cell r="N542">
            <v>9</v>
          </cell>
        </row>
        <row r="543">
          <cell r="A543" t="str">
            <v>G21665420</v>
          </cell>
          <cell r="B543" t="str">
            <v>21665420</v>
          </cell>
          <cell r="C543" t="str">
            <v>ACER 220             18 KGS.</v>
          </cell>
          <cell r="D543">
            <v>18</v>
          </cell>
          <cell r="E543">
            <v>1</v>
          </cell>
          <cell r="F543">
            <v>50.1</v>
          </cell>
          <cell r="G543" t="str">
            <v>EUR</v>
          </cell>
          <cell r="H543" t="str">
            <v>PZ</v>
          </cell>
          <cell r="I543" t="str">
            <v>G21665420</v>
          </cell>
          <cell r="J543" t="str">
            <v>G21665420</v>
          </cell>
          <cell r="K543" t="str">
            <v>Acer,Arnica,ROTRAATF</v>
          </cell>
          <cell r="L543">
            <v>11</v>
          </cell>
          <cell r="M543">
            <v>2</v>
          </cell>
          <cell r="N543">
            <v>9</v>
          </cell>
        </row>
        <row r="544">
          <cell r="A544" t="str">
            <v>G21667430</v>
          </cell>
          <cell r="B544" t="str">
            <v>21667430</v>
          </cell>
          <cell r="C544" t="str">
            <v>ACER 220  (FRA) 25 LTS.</v>
          </cell>
          <cell r="D544">
            <v>22.5</v>
          </cell>
          <cell r="E544">
            <v>1</v>
          </cell>
          <cell r="F544">
            <v>58.3</v>
          </cell>
          <cell r="G544" t="str">
            <v>EUR</v>
          </cell>
          <cell r="H544" t="str">
            <v>PZ</v>
          </cell>
          <cell r="I544" t="str">
            <v>G21667430</v>
          </cell>
          <cell r="J544" t="str">
            <v>G21667430</v>
          </cell>
          <cell r="K544" t="str">
            <v>Acer,Arnica,ROTRAATF</v>
          </cell>
          <cell r="L544">
            <v>11</v>
          </cell>
          <cell r="M544">
            <v>2</v>
          </cell>
          <cell r="N544">
            <v>9</v>
          </cell>
        </row>
        <row r="545">
          <cell r="A545" t="str">
            <v>G21681320</v>
          </cell>
          <cell r="B545" t="str">
            <v>21681320</v>
          </cell>
          <cell r="C545" t="str">
            <v>ACER 320              180 KG.</v>
          </cell>
          <cell r="D545">
            <v>180</v>
          </cell>
          <cell r="E545">
            <v>1</v>
          </cell>
          <cell r="F545">
            <v>453.2</v>
          </cell>
          <cell r="G545" t="str">
            <v>EUR</v>
          </cell>
          <cell r="H545" t="str">
            <v>PZ</v>
          </cell>
          <cell r="I545" t="str">
            <v>G21681320</v>
          </cell>
          <cell r="J545" t="str">
            <v>G21681320</v>
          </cell>
          <cell r="K545" t="str">
            <v>Acer,Arnica,ROTRAATF</v>
          </cell>
          <cell r="L545">
            <v>11</v>
          </cell>
          <cell r="M545">
            <v>2</v>
          </cell>
          <cell r="N545">
            <v>9</v>
          </cell>
        </row>
        <row r="546">
          <cell r="A546" t="str">
            <v>G21685420</v>
          </cell>
          <cell r="B546" t="str">
            <v>21685420</v>
          </cell>
          <cell r="C546" t="str">
            <v>ACER 320               18 KG.</v>
          </cell>
          <cell r="D546">
            <v>18</v>
          </cell>
          <cell r="E546">
            <v>1</v>
          </cell>
          <cell r="F546">
            <v>50.8</v>
          </cell>
          <cell r="G546" t="str">
            <v>EUR</v>
          </cell>
          <cell r="H546" t="str">
            <v>PZ</v>
          </cell>
          <cell r="I546" t="str">
            <v>G21685420</v>
          </cell>
          <cell r="J546" t="str">
            <v>G21685420</v>
          </cell>
          <cell r="K546" t="str">
            <v>Acer,Arnica,ROTRAATF</v>
          </cell>
          <cell r="L546">
            <v>11</v>
          </cell>
          <cell r="M546">
            <v>2</v>
          </cell>
          <cell r="N546">
            <v>9</v>
          </cell>
        </row>
        <row r="547">
          <cell r="A547" t="str">
            <v>G23011320</v>
          </cell>
          <cell r="B547" t="str">
            <v>23011320</v>
          </cell>
          <cell r="C547" t="str">
            <v>OSO 22              180 KG.</v>
          </cell>
          <cell r="D547">
            <v>180</v>
          </cell>
          <cell r="E547">
            <v>1</v>
          </cell>
          <cell r="F547">
            <v>395.9</v>
          </cell>
          <cell r="G547" t="str">
            <v>EUR</v>
          </cell>
          <cell r="H547" t="str">
            <v>PZ</v>
          </cell>
          <cell r="I547" t="str">
            <v>G23011320</v>
          </cell>
          <cell r="J547" t="str">
            <v>G23011320</v>
          </cell>
          <cell r="K547" t="str">
            <v>OSO</v>
          </cell>
          <cell r="L547">
            <v>10</v>
          </cell>
          <cell r="M547">
            <v>2</v>
          </cell>
          <cell r="N547">
            <v>9</v>
          </cell>
        </row>
        <row r="548">
          <cell r="A548" t="str">
            <v>G23013720</v>
          </cell>
          <cell r="B548" t="str">
            <v>23013720</v>
          </cell>
          <cell r="C548" t="str">
            <v>OSO 22               48 KG.</v>
          </cell>
          <cell r="D548">
            <v>48</v>
          </cell>
          <cell r="E548">
            <v>1</v>
          </cell>
          <cell r="F548">
            <v>114.1</v>
          </cell>
          <cell r="G548" t="str">
            <v>EUR</v>
          </cell>
          <cell r="H548" t="str">
            <v>PZ</v>
          </cell>
          <cell r="I548" t="str">
            <v>G23013720</v>
          </cell>
          <cell r="J548" t="str">
            <v>G23013720</v>
          </cell>
          <cell r="K548" t="str">
            <v>OSO</v>
          </cell>
          <cell r="L548">
            <v>10</v>
          </cell>
          <cell r="M548">
            <v>2</v>
          </cell>
          <cell r="N548">
            <v>9</v>
          </cell>
        </row>
        <row r="549">
          <cell r="A549" t="str">
            <v>G23015420</v>
          </cell>
          <cell r="B549" t="str">
            <v>23015420</v>
          </cell>
          <cell r="C549" t="str">
            <v>OSO 22               18 KG.</v>
          </cell>
          <cell r="D549">
            <v>18</v>
          </cell>
          <cell r="E549">
            <v>1</v>
          </cell>
          <cell r="F549">
            <v>45.1</v>
          </cell>
          <cell r="G549" t="str">
            <v>EUR</v>
          </cell>
          <cell r="H549" t="str">
            <v>PZ</v>
          </cell>
          <cell r="I549" t="str">
            <v>G23015420</v>
          </cell>
          <cell r="J549" t="str">
            <v>G23015420</v>
          </cell>
          <cell r="K549" t="str">
            <v>OSO</v>
          </cell>
          <cell r="L549">
            <v>10</v>
          </cell>
          <cell r="M549">
            <v>2</v>
          </cell>
          <cell r="N549">
            <v>9</v>
          </cell>
        </row>
        <row r="550">
          <cell r="A550" t="str">
            <v>G23018420</v>
          </cell>
          <cell r="B550" t="str">
            <v>23018420</v>
          </cell>
          <cell r="C550" t="str">
            <v>OSO 22               25 LTS.</v>
          </cell>
          <cell r="D550">
            <v>22.5</v>
          </cell>
          <cell r="E550">
            <v>1</v>
          </cell>
          <cell r="F550">
            <v>52</v>
          </cell>
          <cell r="G550" t="str">
            <v>EUR</v>
          </cell>
          <cell r="H550" t="str">
            <v>PZ</v>
          </cell>
          <cell r="I550" t="str">
            <v>G23018420</v>
          </cell>
          <cell r="J550" t="str">
            <v>G23018420</v>
          </cell>
          <cell r="K550" t="str">
            <v>OSO</v>
          </cell>
          <cell r="L550">
            <v>10</v>
          </cell>
          <cell r="M550">
            <v>2</v>
          </cell>
          <cell r="N550">
            <v>9</v>
          </cell>
        </row>
        <row r="551">
          <cell r="A551" t="str">
            <v>G2302102L</v>
          </cell>
          <cell r="B551" t="str">
            <v xml:space="preserve">2302102L          </v>
          </cell>
          <cell r="C551" t="str">
            <v>OSO 32                 CONT</v>
          </cell>
          <cell r="D551">
            <v>880</v>
          </cell>
          <cell r="E551">
            <v>1</v>
          </cell>
          <cell r="F551">
            <v>2043.5</v>
          </cell>
          <cell r="G551" t="str">
            <v>EUR</v>
          </cell>
          <cell r="H551" t="str">
            <v>PZ</v>
          </cell>
          <cell r="I551" t="str">
            <v xml:space="preserve">G2302102L          </v>
          </cell>
          <cell r="J551" t="str">
            <v xml:space="preserve">G2302102L          </v>
          </cell>
          <cell r="K551" t="str">
            <v>OSO</v>
          </cell>
          <cell r="L551">
            <v>10</v>
          </cell>
          <cell r="M551">
            <v>2</v>
          </cell>
          <cell r="N551">
            <v>9</v>
          </cell>
        </row>
        <row r="552">
          <cell r="A552" t="str">
            <v>G23021320</v>
          </cell>
          <cell r="B552" t="str">
            <v>23021320</v>
          </cell>
          <cell r="C552" t="str">
            <v>OSO 32              180 KG.</v>
          </cell>
          <cell r="D552">
            <v>180</v>
          </cell>
          <cell r="E552">
            <v>1</v>
          </cell>
          <cell r="F552">
            <v>433.4</v>
          </cell>
          <cell r="G552" t="str">
            <v>EUR</v>
          </cell>
          <cell r="H552" t="str">
            <v>PZ</v>
          </cell>
          <cell r="I552" t="str">
            <v>G23021320</v>
          </cell>
          <cell r="J552" t="str">
            <v>G23021320</v>
          </cell>
          <cell r="K552" t="str">
            <v>OSO</v>
          </cell>
          <cell r="L552">
            <v>10</v>
          </cell>
          <cell r="M552">
            <v>2</v>
          </cell>
          <cell r="N552">
            <v>9</v>
          </cell>
        </row>
        <row r="553">
          <cell r="A553" t="str">
            <v>G2302252R</v>
          </cell>
          <cell r="B553" t="str">
            <v xml:space="preserve">2302252R          </v>
          </cell>
          <cell r="C553" t="str">
            <v>OSO 32 (EXP)        180 KG.</v>
          </cell>
          <cell r="D553">
            <v>180</v>
          </cell>
          <cell r="E553">
            <v>1</v>
          </cell>
          <cell r="F553">
            <v>421.2</v>
          </cell>
          <cell r="G553" t="str">
            <v>EUR</v>
          </cell>
          <cell r="H553" t="str">
            <v>PZ</v>
          </cell>
          <cell r="I553" t="str">
            <v xml:space="preserve">G2302252R          </v>
          </cell>
          <cell r="J553" t="str">
            <v xml:space="preserve">G2302252R          </v>
          </cell>
          <cell r="K553" t="str">
            <v>OSO</v>
          </cell>
          <cell r="L553">
            <v>10</v>
          </cell>
          <cell r="M553">
            <v>2</v>
          </cell>
          <cell r="N553">
            <v>9</v>
          </cell>
        </row>
        <row r="554">
          <cell r="A554" t="str">
            <v>G23023720</v>
          </cell>
          <cell r="B554">
            <v>23023720</v>
          </cell>
          <cell r="C554" t="str">
            <v>OSO 32              48 KG.</v>
          </cell>
          <cell r="D554">
            <v>48</v>
          </cell>
          <cell r="E554">
            <v>1</v>
          </cell>
          <cell r="F554">
            <v>124</v>
          </cell>
          <cell r="G554" t="str">
            <v>EUR</v>
          </cell>
          <cell r="H554" t="str">
            <v>PZ</v>
          </cell>
          <cell r="I554" t="str">
            <v>G23023720</v>
          </cell>
          <cell r="J554" t="str">
            <v>G23023720</v>
          </cell>
          <cell r="K554" t="str">
            <v>OSO</v>
          </cell>
          <cell r="L554">
            <v>10</v>
          </cell>
          <cell r="M554">
            <v>2</v>
          </cell>
          <cell r="N554">
            <v>9</v>
          </cell>
        </row>
        <row r="555">
          <cell r="A555" t="str">
            <v>G23025420</v>
          </cell>
          <cell r="B555">
            <v>23025420</v>
          </cell>
          <cell r="C555" t="str">
            <v>OSO 32               18 KG.</v>
          </cell>
          <cell r="D555">
            <v>18</v>
          </cell>
          <cell r="E555">
            <v>1</v>
          </cell>
          <cell r="F555">
            <v>48.8</v>
          </cell>
          <cell r="G555" t="str">
            <v>EUR</v>
          </cell>
          <cell r="H555" t="str">
            <v>PZ</v>
          </cell>
          <cell r="I555" t="str">
            <v>G23025420</v>
          </cell>
          <cell r="J555" t="str">
            <v>G23025420</v>
          </cell>
          <cell r="K555" t="str">
            <v>OSO</v>
          </cell>
          <cell r="L555">
            <v>10</v>
          </cell>
          <cell r="M555">
            <v>2</v>
          </cell>
          <cell r="N555">
            <v>9</v>
          </cell>
        </row>
        <row r="556">
          <cell r="A556" t="str">
            <v>G23028420</v>
          </cell>
          <cell r="B556" t="str">
            <v>23028420</v>
          </cell>
          <cell r="C556" t="str">
            <v>OSO 32               25 LTS.</v>
          </cell>
          <cell r="D556">
            <v>22.5</v>
          </cell>
          <cell r="E556">
            <v>1</v>
          </cell>
          <cell r="F556">
            <v>56.7</v>
          </cell>
          <cell r="G556" t="str">
            <v>EUR</v>
          </cell>
          <cell r="H556" t="str">
            <v>PZ</v>
          </cell>
          <cell r="I556" t="str">
            <v>G23028420</v>
          </cell>
          <cell r="J556" t="str">
            <v>G23028420</v>
          </cell>
          <cell r="K556" t="str">
            <v>OSO</v>
          </cell>
          <cell r="L556">
            <v>10</v>
          </cell>
          <cell r="M556">
            <v>2</v>
          </cell>
          <cell r="N556">
            <v>9</v>
          </cell>
        </row>
        <row r="557">
          <cell r="A557" t="str">
            <v>G2303102L</v>
          </cell>
          <cell r="B557" t="str">
            <v xml:space="preserve">2303102L          </v>
          </cell>
          <cell r="C557" t="str">
            <v>OSO 46                 CONT</v>
          </cell>
          <cell r="D557">
            <v>880</v>
          </cell>
          <cell r="E557">
            <v>1</v>
          </cell>
          <cell r="F557">
            <v>2043.5</v>
          </cell>
          <cell r="G557" t="str">
            <v>EUR</v>
          </cell>
          <cell r="H557" t="str">
            <v>PZ</v>
          </cell>
          <cell r="I557" t="str">
            <v xml:space="preserve">G2303102L          </v>
          </cell>
          <cell r="J557" t="str">
            <v xml:space="preserve">G2303102L          </v>
          </cell>
          <cell r="K557" t="str">
            <v>OSO</v>
          </cell>
          <cell r="L557">
            <v>10</v>
          </cell>
          <cell r="M557">
            <v>2</v>
          </cell>
          <cell r="N557">
            <v>9</v>
          </cell>
        </row>
        <row r="558">
          <cell r="A558" t="str">
            <v>G23031320</v>
          </cell>
          <cell r="B558" t="str">
            <v>23031320</v>
          </cell>
          <cell r="C558" t="str">
            <v>OSO 46              180 KG.</v>
          </cell>
          <cell r="D558">
            <v>180</v>
          </cell>
          <cell r="E558">
            <v>1</v>
          </cell>
          <cell r="F558">
            <v>433.4</v>
          </cell>
          <cell r="G558" t="str">
            <v>EUR</v>
          </cell>
          <cell r="H558" t="str">
            <v>PZ</v>
          </cell>
          <cell r="I558" t="str">
            <v>G23031320</v>
          </cell>
          <cell r="J558" t="str">
            <v>G23031320</v>
          </cell>
          <cell r="K558" t="str">
            <v>OSO</v>
          </cell>
          <cell r="L558">
            <v>10</v>
          </cell>
          <cell r="M558">
            <v>2</v>
          </cell>
          <cell r="N558">
            <v>9</v>
          </cell>
        </row>
        <row r="559">
          <cell r="A559" t="str">
            <v>G2303252R</v>
          </cell>
          <cell r="B559" t="str">
            <v xml:space="preserve">2303252R          </v>
          </cell>
          <cell r="C559" t="str">
            <v>OSO 46 (EXP)        180 KG.</v>
          </cell>
          <cell r="D559">
            <v>180</v>
          </cell>
          <cell r="E559">
            <v>1</v>
          </cell>
          <cell r="F559">
            <v>421.2</v>
          </cell>
          <cell r="G559" t="str">
            <v>EUR</v>
          </cell>
          <cell r="H559" t="str">
            <v>PZ</v>
          </cell>
          <cell r="I559" t="str">
            <v xml:space="preserve">G2303252R          </v>
          </cell>
          <cell r="J559" t="str">
            <v xml:space="preserve">G2303252R          </v>
          </cell>
          <cell r="K559" t="str">
            <v>OSO</v>
          </cell>
          <cell r="L559">
            <v>10</v>
          </cell>
          <cell r="M559">
            <v>2</v>
          </cell>
          <cell r="N559">
            <v>9</v>
          </cell>
        </row>
        <row r="560">
          <cell r="A560" t="str">
            <v>G23033720</v>
          </cell>
          <cell r="B560" t="str">
            <v>23033720</v>
          </cell>
          <cell r="C560" t="str">
            <v>OSO 46              48 KG.</v>
          </cell>
          <cell r="D560">
            <v>48</v>
          </cell>
          <cell r="E560">
            <v>1</v>
          </cell>
          <cell r="F560">
            <v>124</v>
          </cell>
          <cell r="G560" t="str">
            <v>EUR</v>
          </cell>
          <cell r="H560" t="str">
            <v>PZ</v>
          </cell>
          <cell r="I560" t="str">
            <v>G23033720</v>
          </cell>
          <cell r="J560" t="str">
            <v>G23033720</v>
          </cell>
          <cell r="K560" t="str">
            <v>OSO</v>
          </cell>
          <cell r="L560">
            <v>10</v>
          </cell>
          <cell r="M560">
            <v>2</v>
          </cell>
          <cell r="N560">
            <v>9</v>
          </cell>
        </row>
        <row r="561">
          <cell r="A561" t="str">
            <v>G23035420</v>
          </cell>
          <cell r="B561" t="str">
            <v>23035420</v>
          </cell>
          <cell r="C561" t="str">
            <v>OSO 46               18 KG.</v>
          </cell>
          <cell r="D561">
            <v>18</v>
          </cell>
          <cell r="E561">
            <v>1</v>
          </cell>
          <cell r="F561">
            <v>48.8</v>
          </cell>
          <cell r="G561" t="str">
            <v>EUR</v>
          </cell>
          <cell r="H561" t="str">
            <v>PZ</v>
          </cell>
          <cell r="I561" t="str">
            <v>G23035420</v>
          </cell>
          <cell r="J561" t="str">
            <v>G23035420</v>
          </cell>
          <cell r="K561" t="str">
            <v>OSO</v>
          </cell>
          <cell r="L561">
            <v>10</v>
          </cell>
          <cell r="M561">
            <v>2</v>
          </cell>
          <cell r="N561">
            <v>9</v>
          </cell>
        </row>
        <row r="562">
          <cell r="A562" t="str">
            <v>G2303632H</v>
          </cell>
          <cell r="B562" t="str">
            <v xml:space="preserve">2303632H          </v>
          </cell>
          <cell r="C562" t="str">
            <v>OSO 46               4 LT.</v>
          </cell>
          <cell r="D562">
            <v>3.6</v>
          </cell>
          <cell r="E562">
            <v>6</v>
          </cell>
          <cell r="F562">
            <v>9.6</v>
          </cell>
          <cell r="G562" t="str">
            <v>EUR</v>
          </cell>
          <cell r="H562" t="str">
            <v>PZ</v>
          </cell>
          <cell r="I562" t="str">
            <v xml:space="preserve">G2303632H          </v>
          </cell>
          <cell r="J562" t="str">
            <v xml:space="preserve">G2303632H          </v>
          </cell>
          <cell r="K562" t="str">
            <v>OSO</v>
          </cell>
          <cell r="L562">
            <v>10</v>
          </cell>
          <cell r="M562">
            <v>2</v>
          </cell>
          <cell r="N562">
            <v>9</v>
          </cell>
        </row>
        <row r="563">
          <cell r="A563" t="str">
            <v>G23036420</v>
          </cell>
          <cell r="B563" t="str">
            <v>23036420</v>
          </cell>
          <cell r="C563" t="str">
            <v>OSO 46              25 KG.</v>
          </cell>
          <cell r="D563">
            <v>22.5</v>
          </cell>
          <cell r="E563">
            <v>1</v>
          </cell>
          <cell r="F563">
            <v>56.7</v>
          </cell>
          <cell r="G563" t="str">
            <v>EUR</v>
          </cell>
          <cell r="H563" t="str">
            <v>PZ</v>
          </cell>
          <cell r="I563" t="str">
            <v>G23036420</v>
          </cell>
          <cell r="J563" t="str">
            <v>G23036420</v>
          </cell>
          <cell r="K563" t="str">
            <v>OSO</v>
          </cell>
          <cell r="L563">
            <v>10</v>
          </cell>
          <cell r="M563">
            <v>2</v>
          </cell>
          <cell r="N563">
            <v>9</v>
          </cell>
        </row>
        <row r="564">
          <cell r="A564" t="str">
            <v>G2304102L</v>
          </cell>
          <cell r="B564" t="str">
            <v xml:space="preserve">2304102L          </v>
          </cell>
          <cell r="C564" t="str">
            <v>OSO 68                 CONT</v>
          </cell>
          <cell r="D564">
            <v>880</v>
          </cell>
          <cell r="E564">
            <v>1</v>
          </cell>
          <cell r="F564">
            <v>2043.5</v>
          </cell>
          <cell r="G564" t="str">
            <v>EUR</v>
          </cell>
          <cell r="H564" t="str">
            <v>PZ</v>
          </cell>
          <cell r="I564" t="str">
            <v xml:space="preserve">G2304102L          </v>
          </cell>
          <cell r="J564" t="str">
            <v xml:space="preserve">G2304102L          </v>
          </cell>
          <cell r="K564" t="str">
            <v>OSO</v>
          </cell>
          <cell r="L564">
            <v>10</v>
          </cell>
          <cell r="M564">
            <v>2</v>
          </cell>
          <cell r="N564">
            <v>9</v>
          </cell>
        </row>
        <row r="565">
          <cell r="A565" t="str">
            <v>G23041320</v>
          </cell>
          <cell r="B565" t="str">
            <v>23041320</v>
          </cell>
          <cell r="C565" t="str">
            <v>OSO 68               180 KG.</v>
          </cell>
          <cell r="D565">
            <v>180</v>
          </cell>
          <cell r="E565">
            <v>1</v>
          </cell>
          <cell r="F565">
            <v>433.4</v>
          </cell>
          <cell r="G565" t="str">
            <v>EUR</v>
          </cell>
          <cell r="H565" t="str">
            <v>PZ</v>
          </cell>
          <cell r="I565" t="str">
            <v>G23041320</v>
          </cell>
          <cell r="J565" t="str">
            <v>G23041320</v>
          </cell>
          <cell r="K565" t="str">
            <v>OSO</v>
          </cell>
          <cell r="L565">
            <v>10</v>
          </cell>
          <cell r="M565">
            <v>2</v>
          </cell>
          <cell r="N565">
            <v>9</v>
          </cell>
        </row>
        <row r="566">
          <cell r="A566" t="str">
            <v>G2304252R</v>
          </cell>
          <cell r="B566" t="str">
            <v xml:space="preserve">2304252R          </v>
          </cell>
          <cell r="C566" t="str">
            <v>OSO 68 (EXP)        180 KG.</v>
          </cell>
          <cell r="D566">
            <v>180</v>
          </cell>
          <cell r="E566">
            <v>1</v>
          </cell>
          <cell r="F566">
            <v>421.2</v>
          </cell>
          <cell r="G566" t="str">
            <v>EUR</v>
          </cell>
          <cell r="H566" t="str">
            <v>PZ</v>
          </cell>
          <cell r="I566" t="str">
            <v xml:space="preserve">G2304252R          </v>
          </cell>
          <cell r="J566" t="str">
            <v xml:space="preserve">G2304252R          </v>
          </cell>
          <cell r="K566" t="str">
            <v>OSO</v>
          </cell>
          <cell r="L566">
            <v>10</v>
          </cell>
          <cell r="M566">
            <v>2</v>
          </cell>
          <cell r="N566">
            <v>9</v>
          </cell>
        </row>
        <row r="567">
          <cell r="A567" t="str">
            <v>G23043720</v>
          </cell>
          <cell r="B567" t="str">
            <v>23043720</v>
          </cell>
          <cell r="C567" t="str">
            <v>OSO 68              48 KG.</v>
          </cell>
          <cell r="D567">
            <v>48</v>
          </cell>
          <cell r="E567">
            <v>1</v>
          </cell>
          <cell r="F567">
            <v>124</v>
          </cell>
          <cell r="G567" t="str">
            <v>EUR</v>
          </cell>
          <cell r="H567" t="str">
            <v>PZ</v>
          </cell>
          <cell r="I567" t="str">
            <v>G23043720</v>
          </cell>
          <cell r="J567" t="str">
            <v>G23043720</v>
          </cell>
          <cell r="K567" t="str">
            <v>OSO</v>
          </cell>
          <cell r="L567">
            <v>10</v>
          </cell>
          <cell r="M567">
            <v>2</v>
          </cell>
          <cell r="N567">
            <v>9</v>
          </cell>
        </row>
        <row r="568">
          <cell r="A568" t="str">
            <v>G23045420</v>
          </cell>
          <cell r="B568" t="str">
            <v>23045420</v>
          </cell>
          <cell r="C568" t="str">
            <v>OSO 68              18 KG.</v>
          </cell>
          <cell r="D568">
            <v>18</v>
          </cell>
          <cell r="E568">
            <v>1</v>
          </cell>
          <cell r="F568">
            <v>48.8</v>
          </cell>
          <cell r="G568" t="str">
            <v>EUR</v>
          </cell>
          <cell r="H568" t="str">
            <v>PZ</v>
          </cell>
          <cell r="I568" t="str">
            <v>G23045420</v>
          </cell>
          <cell r="J568" t="str">
            <v>G23045420</v>
          </cell>
          <cell r="K568" t="str">
            <v>OSO</v>
          </cell>
          <cell r="L568">
            <v>10</v>
          </cell>
          <cell r="M568">
            <v>2</v>
          </cell>
          <cell r="N568">
            <v>9</v>
          </cell>
        </row>
        <row r="569">
          <cell r="A569" t="str">
            <v>G2304632H</v>
          </cell>
          <cell r="B569" t="str">
            <v xml:space="preserve">2304632H          </v>
          </cell>
          <cell r="C569" t="str">
            <v>OSO 68               4 LT.</v>
          </cell>
          <cell r="D569">
            <v>3.6</v>
          </cell>
          <cell r="E569">
            <v>6</v>
          </cell>
          <cell r="F569">
            <v>9.6</v>
          </cell>
          <cell r="G569" t="str">
            <v>EUR</v>
          </cell>
          <cell r="H569" t="str">
            <v>PZ</v>
          </cell>
          <cell r="I569" t="str">
            <v xml:space="preserve">G2304632H          </v>
          </cell>
          <cell r="J569" t="str">
            <v xml:space="preserve">G2304632H          </v>
          </cell>
          <cell r="K569" t="str">
            <v>OSO</v>
          </cell>
          <cell r="L569">
            <v>10</v>
          </cell>
          <cell r="M569">
            <v>2</v>
          </cell>
          <cell r="N569">
            <v>9</v>
          </cell>
        </row>
        <row r="570">
          <cell r="A570" t="str">
            <v>G23048420</v>
          </cell>
          <cell r="B570" t="str">
            <v>23048420</v>
          </cell>
          <cell r="C570" t="str">
            <v>OSO 68              25 LTS.</v>
          </cell>
          <cell r="D570">
            <v>22.5</v>
          </cell>
          <cell r="E570">
            <v>1</v>
          </cell>
          <cell r="F570">
            <v>56.7</v>
          </cell>
          <cell r="G570" t="str">
            <v>EUR</v>
          </cell>
          <cell r="H570" t="str">
            <v>PZ</v>
          </cell>
          <cell r="I570" t="str">
            <v>G23048420</v>
          </cell>
          <cell r="J570" t="str">
            <v>G23048420</v>
          </cell>
          <cell r="K570" t="str">
            <v>OSO</v>
          </cell>
          <cell r="L570">
            <v>10</v>
          </cell>
          <cell r="M570">
            <v>2</v>
          </cell>
          <cell r="N570">
            <v>9</v>
          </cell>
        </row>
        <row r="571">
          <cell r="A571" t="str">
            <v>G2308102L</v>
          </cell>
          <cell r="B571" t="str">
            <v xml:space="preserve">2308102L          </v>
          </cell>
          <cell r="C571" t="str">
            <v>OSO 100                CONT</v>
          </cell>
          <cell r="D571">
            <v>880</v>
          </cell>
          <cell r="E571">
            <v>1</v>
          </cell>
          <cell r="F571">
            <v>2051.3000000000002</v>
          </cell>
          <cell r="G571" t="str">
            <v>EUR</v>
          </cell>
          <cell r="H571" t="str">
            <v>PZ</v>
          </cell>
          <cell r="I571" t="str">
            <v xml:space="preserve">G2308102L          </v>
          </cell>
          <cell r="J571" t="str">
            <v xml:space="preserve">G2308102L          </v>
          </cell>
          <cell r="K571" t="str">
            <v>OSO</v>
          </cell>
          <cell r="L571">
            <v>10</v>
          </cell>
          <cell r="M571">
            <v>2</v>
          </cell>
          <cell r="N571">
            <v>9</v>
          </cell>
        </row>
        <row r="572">
          <cell r="A572" t="str">
            <v>G23081320</v>
          </cell>
          <cell r="B572" t="str">
            <v>23081320</v>
          </cell>
          <cell r="C572" t="str">
            <v>OSO 100             180 KG.</v>
          </cell>
          <cell r="D572">
            <v>180</v>
          </cell>
          <cell r="E572">
            <v>1</v>
          </cell>
          <cell r="F572">
            <v>435</v>
          </cell>
          <cell r="G572" t="str">
            <v>EUR</v>
          </cell>
          <cell r="H572" t="str">
            <v>PZ</v>
          </cell>
          <cell r="I572" t="str">
            <v>G23081320</v>
          </cell>
          <cell r="J572" t="str">
            <v>G23081320</v>
          </cell>
          <cell r="K572" t="str">
            <v>OSO</v>
          </cell>
          <cell r="L572">
            <v>10</v>
          </cell>
          <cell r="M572">
            <v>2</v>
          </cell>
          <cell r="N572">
            <v>9</v>
          </cell>
        </row>
        <row r="573">
          <cell r="A573" t="str">
            <v>G2308252R</v>
          </cell>
          <cell r="B573" t="str">
            <v xml:space="preserve">2308252R          </v>
          </cell>
          <cell r="C573" t="str">
            <v>OSO 100    (EXP)    180 KG.</v>
          </cell>
          <cell r="D573">
            <v>180</v>
          </cell>
          <cell r="E573">
            <v>1</v>
          </cell>
          <cell r="F573">
            <v>422.8</v>
          </cell>
          <cell r="G573" t="str">
            <v>EUR</v>
          </cell>
          <cell r="H573" t="str">
            <v>PZ</v>
          </cell>
          <cell r="I573" t="str">
            <v xml:space="preserve">G2308252R          </v>
          </cell>
          <cell r="J573" t="str">
            <v xml:space="preserve">G2308252R          </v>
          </cell>
          <cell r="K573" t="str">
            <v>OSO</v>
          </cell>
          <cell r="L573">
            <v>10</v>
          </cell>
          <cell r="M573">
            <v>2</v>
          </cell>
          <cell r="N573">
            <v>9</v>
          </cell>
        </row>
        <row r="574">
          <cell r="A574" t="str">
            <v>G23086420</v>
          </cell>
          <cell r="B574" t="str">
            <v>23086420</v>
          </cell>
          <cell r="C574" t="str">
            <v>OSO 100              18 KG.</v>
          </cell>
          <cell r="D574">
            <v>18</v>
          </cell>
          <cell r="E574">
            <v>1</v>
          </cell>
          <cell r="F574">
            <v>49</v>
          </cell>
          <cell r="G574" t="str">
            <v>EUR</v>
          </cell>
          <cell r="H574" t="str">
            <v>PZ</v>
          </cell>
          <cell r="I574" t="str">
            <v>G23086420</v>
          </cell>
          <cell r="J574" t="str">
            <v>G23086420</v>
          </cell>
          <cell r="K574" t="str">
            <v>OSO</v>
          </cell>
          <cell r="L574">
            <v>10</v>
          </cell>
          <cell r="M574">
            <v>2</v>
          </cell>
          <cell r="N574">
            <v>9</v>
          </cell>
        </row>
        <row r="575">
          <cell r="A575" t="str">
            <v>G23088420</v>
          </cell>
          <cell r="B575" t="str">
            <v>23088420</v>
          </cell>
          <cell r="C575" t="str">
            <v>OSO 100               25 LTS.</v>
          </cell>
          <cell r="D575">
            <v>22.5</v>
          </cell>
          <cell r="E575">
            <v>1</v>
          </cell>
          <cell r="F575">
            <v>56.9</v>
          </cell>
          <cell r="G575" t="str">
            <v>EUR</v>
          </cell>
          <cell r="H575" t="str">
            <v>PZ</v>
          </cell>
          <cell r="I575" t="str">
            <v>G23088420</v>
          </cell>
          <cell r="J575" t="str">
            <v>G23088420</v>
          </cell>
          <cell r="K575" t="str">
            <v>OSO</v>
          </cell>
          <cell r="L575">
            <v>10</v>
          </cell>
          <cell r="M575">
            <v>2</v>
          </cell>
          <cell r="N575">
            <v>9</v>
          </cell>
        </row>
        <row r="576">
          <cell r="A576" t="str">
            <v>G2315252R</v>
          </cell>
          <cell r="B576" t="str">
            <v xml:space="preserve">2315252R          </v>
          </cell>
          <cell r="C576" t="str">
            <v>OSO 150 (EXP)       180 KGS.</v>
          </cell>
          <cell r="D576">
            <v>180</v>
          </cell>
          <cell r="E576">
            <v>1</v>
          </cell>
          <cell r="F576">
            <v>433.3</v>
          </cell>
          <cell r="G576" t="str">
            <v>EUR</v>
          </cell>
          <cell r="H576" t="str">
            <v>PZ</v>
          </cell>
          <cell r="I576" t="str">
            <v xml:space="preserve">G2315252R          </v>
          </cell>
          <cell r="J576" t="str">
            <v xml:space="preserve">G2315252R          </v>
          </cell>
          <cell r="K576" t="str">
            <v>OSO</v>
          </cell>
          <cell r="L576">
            <v>10</v>
          </cell>
          <cell r="M576">
            <v>2</v>
          </cell>
          <cell r="N576">
            <v>9</v>
          </cell>
        </row>
        <row r="577">
          <cell r="A577" t="str">
            <v>G23155420</v>
          </cell>
          <cell r="B577" t="str">
            <v>23155420</v>
          </cell>
          <cell r="C577" t="str">
            <v>OSO 150              18 KGS.</v>
          </cell>
          <cell r="D577">
            <v>18</v>
          </cell>
          <cell r="E577">
            <v>1</v>
          </cell>
          <cell r="F577">
            <v>50</v>
          </cell>
          <cell r="G577" t="str">
            <v>EUR</v>
          </cell>
          <cell r="H577" t="str">
            <v>PZ</v>
          </cell>
          <cell r="I577" t="str">
            <v>G23155420</v>
          </cell>
          <cell r="J577" t="str">
            <v>G23155420</v>
          </cell>
          <cell r="K577" t="str">
            <v>OSO</v>
          </cell>
          <cell r="L577">
            <v>10</v>
          </cell>
          <cell r="M577">
            <v>2</v>
          </cell>
          <cell r="N577">
            <v>9</v>
          </cell>
        </row>
        <row r="578">
          <cell r="A578" t="str">
            <v>G2548100L</v>
          </cell>
          <cell r="B578" t="str">
            <v xml:space="preserve">2548100L          </v>
          </cell>
          <cell r="C578" t="str">
            <v>ARNICA 22              CONT</v>
          </cell>
          <cell r="D578">
            <v>880</v>
          </cell>
          <cell r="E578">
            <v>1</v>
          </cell>
          <cell r="F578">
            <v>2063.8000000000002</v>
          </cell>
          <cell r="G578" t="str">
            <v>EUR</v>
          </cell>
          <cell r="H578" t="str">
            <v>PZ</v>
          </cell>
          <cell r="I578" t="str">
            <v xml:space="preserve">G2548100L          </v>
          </cell>
          <cell r="J578" t="str">
            <v xml:space="preserve">G2548100L          </v>
          </cell>
          <cell r="K578" t="str">
            <v>Acer,Arnica,ROTRAATF</v>
          </cell>
          <cell r="L578">
            <v>11</v>
          </cell>
          <cell r="M578">
            <v>2</v>
          </cell>
          <cell r="N578">
            <v>9</v>
          </cell>
        </row>
        <row r="579">
          <cell r="A579" t="str">
            <v>G25481320</v>
          </cell>
          <cell r="B579" t="str">
            <v>25481320</v>
          </cell>
          <cell r="C579" t="str">
            <v>ARNICA 22              180 KG</v>
          </cell>
          <cell r="D579">
            <v>180</v>
          </cell>
          <cell r="E579">
            <v>1</v>
          </cell>
          <cell r="F579">
            <v>437.5</v>
          </cell>
          <cell r="G579" t="str">
            <v>EUR</v>
          </cell>
          <cell r="H579" t="str">
            <v>PZ</v>
          </cell>
          <cell r="I579" t="str">
            <v>G25481320</v>
          </cell>
          <cell r="J579" t="str">
            <v>G25481320</v>
          </cell>
          <cell r="K579" t="str">
            <v>Acer,Arnica,ROTRAATF</v>
          </cell>
          <cell r="L579">
            <v>11</v>
          </cell>
          <cell r="M579">
            <v>2</v>
          </cell>
          <cell r="N579">
            <v>9</v>
          </cell>
        </row>
        <row r="580">
          <cell r="A580" t="str">
            <v>G2548219C</v>
          </cell>
          <cell r="B580" t="str">
            <v xml:space="preserve">2548219C          </v>
          </cell>
          <cell r="C580" t="str">
            <v>ARNICA 22 (EXP)        180 KG</v>
          </cell>
          <cell r="D580">
            <v>180</v>
          </cell>
          <cell r="E580">
            <v>1</v>
          </cell>
          <cell r="F580">
            <v>446.7</v>
          </cell>
          <cell r="G580" t="str">
            <v>EUR</v>
          </cell>
          <cell r="H580" t="str">
            <v>PZ</v>
          </cell>
          <cell r="I580" t="str">
            <v xml:space="preserve">G2548219C          </v>
          </cell>
          <cell r="J580" t="str">
            <v xml:space="preserve">G2548219C          </v>
          </cell>
          <cell r="K580" t="str">
            <v>Acer,Arnica,ROTRAATF</v>
          </cell>
          <cell r="L580">
            <v>11</v>
          </cell>
          <cell r="M580">
            <v>2</v>
          </cell>
          <cell r="N580">
            <v>9</v>
          </cell>
        </row>
        <row r="581">
          <cell r="A581" t="str">
            <v>G2548252R</v>
          </cell>
          <cell r="B581" t="str">
            <v xml:space="preserve">2548252R          </v>
          </cell>
          <cell r="C581" t="str">
            <v>ARNICA 22 (EXP)        180 KG</v>
          </cell>
          <cell r="D581">
            <v>180</v>
          </cell>
          <cell r="E581">
            <v>1</v>
          </cell>
          <cell r="F581">
            <v>425.3</v>
          </cell>
          <cell r="G581" t="str">
            <v>EUR</v>
          </cell>
          <cell r="H581" t="str">
            <v>PZ</v>
          </cell>
          <cell r="I581" t="str">
            <v xml:space="preserve">G2548252R          </v>
          </cell>
          <cell r="J581" t="str">
            <v xml:space="preserve">G2548252R          </v>
          </cell>
          <cell r="K581" t="str">
            <v>Acer,Arnica,ROTRAATF</v>
          </cell>
          <cell r="L581">
            <v>11</v>
          </cell>
          <cell r="M581">
            <v>2</v>
          </cell>
          <cell r="N581">
            <v>9</v>
          </cell>
        </row>
        <row r="582">
          <cell r="A582" t="str">
            <v>G25483820</v>
          </cell>
          <cell r="B582" t="str">
            <v>25483820</v>
          </cell>
          <cell r="C582" t="str">
            <v>ARNICA 22               48 KG</v>
          </cell>
          <cell r="D582">
            <v>48</v>
          </cell>
          <cell r="E582">
            <v>1</v>
          </cell>
          <cell r="F582">
            <v>125.1</v>
          </cell>
          <cell r="G582" t="str">
            <v>EUR</v>
          </cell>
          <cell r="H582" t="str">
            <v>PZ</v>
          </cell>
          <cell r="I582" t="str">
            <v>G25483820</v>
          </cell>
          <cell r="J582" t="str">
            <v>G25483820</v>
          </cell>
          <cell r="K582" t="str">
            <v>Acer,Arnica,ROTRAATF</v>
          </cell>
          <cell r="L582">
            <v>11</v>
          </cell>
          <cell r="M582">
            <v>2</v>
          </cell>
          <cell r="N582">
            <v>9</v>
          </cell>
        </row>
        <row r="583">
          <cell r="A583" t="str">
            <v>G25485420</v>
          </cell>
          <cell r="B583" t="str">
            <v>25485420</v>
          </cell>
          <cell r="C583" t="str">
            <v>ARNICA 22               18 KG</v>
          </cell>
          <cell r="D583">
            <v>18</v>
          </cell>
          <cell r="E583">
            <v>1</v>
          </cell>
          <cell r="F583">
            <v>49.2</v>
          </cell>
          <cell r="G583" t="str">
            <v>EUR</v>
          </cell>
          <cell r="H583" t="str">
            <v>PZ</v>
          </cell>
          <cell r="I583" t="str">
            <v>G25485420</v>
          </cell>
          <cell r="J583" t="str">
            <v>G25485420</v>
          </cell>
          <cell r="K583" t="str">
            <v>Acer,Arnica,ROTRAATF</v>
          </cell>
          <cell r="L583">
            <v>11</v>
          </cell>
          <cell r="M583">
            <v>2</v>
          </cell>
          <cell r="N583">
            <v>9</v>
          </cell>
        </row>
        <row r="584">
          <cell r="A584" t="str">
            <v>G25488420</v>
          </cell>
          <cell r="B584" t="str">
            <v>25488420</v>
          </cell>
          <cell r="C584" t="str">
            <v>ARNICA 22             25 LTS.</v>
          </cell>
          <cell r="D584">
            <v>22.5</v>
          </cell>
          <cell r="E584">
            <v>1</v>
          </cell>
          <cell r="F584">
            <v>57.2</v>
          </cell>
          <cell r="G584" t="str">
            <v>EUR</v>
          </cell>
          <cell r="H584" t="str">
            <v>PZ</v>
          </cell>
          <cell r="I584" t="str">
            <v>G25488420</v>
          </cell>
          <cell r="J584" t="str">
            <v>G25488420</v>
          </cell>
          <cell r="K584" t="str">
            <v>Acer,Arnica,ROTRAATF</v>
          </cell>
          <cell r="L584">
            <v>11</v>
          </cell>
          <cell r="M584">
            <v>2</v>
          </cell>
          <cell r="N584">
            <v>9</v>
          </cell>
        </row>
        <row r="585">
          <cell r="A585" t="str">
            <v>G2549102L</v>
          </cell>
          <cell r="B585" t="str">
            <v xml:space="preserve">2549102L          </v>
          </cell>
          <cell r="C585" t="str">
            <v>ARNICA 32              CONT</v>
          </cell>
          <cell r="D585">
            <v>880</v>
          </cell>
          <cell r="E585">
            <v>1</v>
          </cell>
          <cell r="F585">
            <v>2169.4</v>
          </cell>
          <cell r="G585" t="str">
            <v>EUR</v>
          </cell>
          <cell r="H585" t="str">
            <v>PZ</v>
          </cell>
          <cell r="I585" t="str">
            <v xml:space="preserve">G2549102L          </v>
          </cell>
          <cell r="J585" t="str">
            <v xml:space="preserve">G2549102L          </v>
          </cell>
          <cell r="K585" t="str">
            <v>Acer,Arnica,ROTRAATF</v>
          </cell>
          <cell r="L585">
            <v>11</v>
          </cell>
          <cell r="M585">
            <v>2</v>
          </cell>
          <cell r="N585">
            <v>9</v>
          </cell>
        </row>
        <row r="586">
          <cell r="A586" t="str">
            <v>G25491320</v>
          </cell>
          <cell r="B586" t="str">
            <v>25491320</v>
          </cell>
          <cell r="C586" t="str">
            <v>ARNICA 32              180 KG</v>
          </cell>
          <cell r="D586">
            <v>180</v>
          </cell>
          <cell r="E586">
            <v>1</v>
          </cell>
          <cell r="F586">
            <v>459.1</v>
          </cell>
          <cell r="G586" t="str">
            <v>EUR</v>
          </cell>
          <cell r="H586" t="str">
            <v>PZ</v>
          </cell>
          <cell r="I586" t="str">
            <v>G25491320</v>
          </cell>
          <cell r="J586" t="str">
            <v>G25491320</v>
          </cell>
          <cell r="K586" t="str">
            <v>Acer,Arnica,ROTRAATF</v>
          </cell>
          <cell r="L586">
            <v>11</v>
          </cell>
          <cell r="M586">
            <v>2</v>
          </cell>
          <cell r="N586">
            <v>9</v>
          </cell>
        </row>
        <row r="587">
          <cell r="A587" t="str">
            <v>G2549252R</v>
          </cell>
          <cell r="B587" t="str">
            <v xml:space="preserve">2549252R          </v>
          </cell>
          <cell r="C587" t="str">
            <v>ARNICA 32 (EXP)        180 KG</v>
          </cell>
          <cell r="D587">
            <v>180</v>
          </cell>
          <cell r="E587">
            <v>1</v>
          </cell>
          <cell r="F587">
            <v>446.9</v>
          </cell>
          <cell r="G587" t="str">
            <v>EUR</v>
          </cell>
          <cell r="H587" t="str">
            <v>PZ</v>
          </cell>
          <cell r="I587" t="str">
            <v xml:space="preserve">G2549252R          </v>
          </cell>
          <cell r="J587" t="str">
            <v xml:space="preserve">G2549252R          </v>
          </cell>
          <cell r="K587" t="str">
            <v>Acer,Arnica,ROTRAATF</v>
          </cell>
          <cell r="L587">
            <v>11</v>
          </cell>
          <cell r="M587">
            <v>2</v>
          </cell>
          <cell r="N587">
            <v>9</v>
          </cell>
        </row>
        <row r="588">
          <cell r="A588" t="str">
            <v>G25493820</v>
          </cell>
          <cell r="B588" t="str">
            <v>25493820</v>
          </cell>
          <cell r="C588" t="str">
            <v>ARNICA 32               48 KG</v>
          </cell>
          <cell r="D588">
            <v>48</v>
          </cell>
          <cell r="E588">
            <v>1</v>
          </cell>
          <cell r="F588">
            <v>130.9</v>
          </cell>
          <cell r="G588" t="str">
            <v>EUR</v>
          </cell>
          <cell r="H588" t="str">
            <v>PZ</v>
          </cell>
          <cell r="I588" t="str">
            <v>G25493820</v>
          </cell>
          <cell r="J588" t="str">
            <v>G25493820</v>
          </cell>
          <cell r="K588" t="str">
            <v>Acer,Arnica,ROTRAATF</v>
          </cell>
          <cell r="L588">
            <v>11</v>
          </cell>
          <cell r="M588">
            <v>2</v>
          </cell>
          <cell r="N588">
            <v>9</v>
          </cell>
        </row>
        <row r="589">
          <cell r="A589" t="str">
            <v>G25495420</v>
          </cell>
          <cell r="B589" t="str">
            <v>25495420</v>
          </cell>
          <cell r="C589" t="str">
            <v>ARNICA 32               18 KG</v>
          </cell>
          <cell r="D589">
            <v>18</v>
          </cell>
          <cell r="E589">
            <v>1</v>
          </cell>
          <cell r="F589">
            <v>51.4</v>
          </cell>
          <cell r="G589" t="str">
            <v>EUR</v>
          </cell>
          <cell r="H589" t="str">
            <v>PZ</v>
          </cell>
          <cell r="I589" t="str">
            <v>G25495420</v>
          </cell>
          <cell r="J589" t="str">
            <v>G25495420</v>
          </cell>
          <cell r="K589" t="str">
            <v>Acer,Arnica,ROTRAATF</v>
          </cell>
          <cell r="L589">
            <v>11</v>
          </cell>
          <cell r="M589">
            <v>2</v>
          </cell>
          <cell r="N589">
            <v>9</v>
          </cell>
        </row>
        <row r="590">
          <cell r="A590" t="str">
            <v>G25498420</v>
          </cell>
          <cell r="B590" t="str">
            <v>25498420</v>
          </cell>
          <cell r="C590" t="str">
            <v>ARNICA 32             25 LTS.</v>
          </cell>
          <cell r="D590">
            <v>22.5</v>
          </cell>
          <cell r="E590">
            <v>1</v>
          </cell>
          <cell r="F590">
            <v>59.9</v>
          </cell>
          <cell r="G590" t="str">
            <v>EUR</v>
          </cell>
          <cell r="H590" t="str">
            <v>PZ</v>
          </cell>
          <cell r="I590" t="str">
            <v>G25498420</v>
          </cell>
          <cell r="J590" t="str">
            <v>G25498420</v>
          </cell>
          <cell r="K590" t="str">
            <v>Acer,Arnica,ROTRAATF</v>
          </cell>
          <cell r="L590">
            <v>11</v>
          </cell>
          <cell r="M590">
            <v>2</v>
          </cell>
          <cell r="N590">
            <v>9</v>
          </cell>
        </row>
        <row r="591">
          <cell r="A591" t="str">
            <v>G25505420</v>
          </cell>
          <cell r="B591">
            <v>25505420</v>
          </cell>
          <cell r="C591" t="str">
            <v>OSO D  46       1x18</v>
          </cell>
          <cell r="D591">
            <v>18</v>
          </cell>
          <cell r="E591">
            <v>1</v>
          </cell>
          <cell r="F591">
            <v>49.6</v>
          </cell>
          <cell r="G591" t="str">
            <v>EUR</v>
          </cell>
          <cell r="H591" t="str">
            <v>PZ</v>
          </cell>
          <cell r="I591" t="str">
            <v>G25505420</v>
          </cell>
          <cell r="J591" t="str">
            <v>G25505420</v>
          </cell>
          <cell r="K591" t="str">
            <v>OSO</v>
          </cell>
          <cell r="L591">
            <v>10</v>
          </cell>
          <cell r="M591">
            <v>2</v>
          </cell>
          <cell r="N591">
            <v>9</v>
          </cell>
        </row>
        <row r="592">
          <cell r="A592" t="str">
            <v>G25503820</v>
          </cell>
          <cell r="B592">
            <v>25503820</v>
          </cell>
          <cell r="C592" t="str">
            <v>OSO D  46       1x48</v>
          </cell>
          <cell r="D592">
            <v>48</v>
          </cell>
          <cell r="E592">
            <v>1</v>
          </cell>
          <cell r="F592">
            <v>126.3</v>
          </cell>
          <cell r="G592" t="str">
            <v>EUR</v>
          </cell>
          <cell r="H592" t="str">
            <v>PZ</v>
          </cell>
          <cell r="I592" t="str">
            <v>G25503820</v>
          </cell>
          <cell r="J592" t="str">
            <v>G25503820</v>
          </cell>
          <cell r="K592" t="str">
            <v>OSO</v>
          </cell>
          <cell r="L592">
            <v>10</v>
          </cell>
          <cell r="M592">
            <v>2</v>
          </cell>
          <cell r="N592">
            <v>9</v>
          </cell>
        </row>
        <row r="593">
          <cell r="A593" t="str">
            <v>G2550102L</v>
          </cell>
          <cell r="B593" t="str">
            <v>2550102L</v>
          </cell>
          <cell r="C593" t="str">
            <v>OSO D  46       1x880</v>
          </cell>
          <cell r="D593">
            <v>880</v>
          </cell>
          <cell r="E593">
            <v>1</v>
          </cell>
          <cell r="F593">
            <v>2084.1</v>
          </cell>
          <cell r="G593" t="str">
            <v>EUR</v>
          </cell>
          <cell r="H593" t="str">
            <v>PZ</v>
          </cell>
          <cell r="I593" t="str">
            <v>G2550102L</v>
          </cell>
          <cell r="J593" t="str">
            <v>G2550102L</v>
          </cell>
          <cell r="K593" t="str">
            <v>OSO</v>
          </cell>
          <cell r="L593">
            <v>10</v>
          </cell>
          <cell r="M593">
            <v>2</v>
          </cell>
          <cell r="N593">
            <v>9</v>
          </cell>
        </row>
        <row r="594">
          <cell r="A594" t="str">
            <v>G25501320</v>
          </cell>
          <cell r="B594" t="str">
            <v>25501320</v>
          </cell>
          <cell r="C594" t="str">
            <v>OSO D  46       1x180</v>
          </cell>
          <cell r="D594">
            <v>180</v>
          </cell>
          <cell r="E594">
            <v>1</v>
          </cell>
          <cell r="F594">
            <v>441.7</v>
          </cell>
          <cell r="G594" t="str">
            <v>EUR</v>
          </cell>
          <cell r="H594" t="str">
            <v>PZ</v>
          </cell>
          <cell r="I594" t="str">
            <v>G25501320</v>
          </cell>
          <cell r="J594" t="str">
            <v>G25501320</v>
          </cell>
          <cell r="K594" t="str">
            <v>OSO</v>
          </cell>
          <cell r="L594">
            <v>10</v>
          </cell>
          <cell r="M594">
            <v>2</v>
          </cell>
          <cell r="N594">
            <v>9</v>
          </cell>
        </row>
        <row r="595">
          <cell r="A595" t="str">
            <v>G2551102L</v>
          </cell>
          <cell r="B595" t="str">
            <v xml:space="preserve">2551102L          </v>
          </cell>
          <cell r="C595" t="str">
            <v>ARNICA 46              CONT</v>
          </cell>
          <cell r="D595">
            <v>880</v>
          </cell>
          <cell r="E595">
            <v>1</v>
          </cell>
          <cell r="F595">
            <v>2291.8000000000002</v>
          </cell>
          <cell r="G595" t="str">
            <v>EUR</v>
          </cell>
          <cell r="H595" t="str">
            <v>PZ</v>
          </cell>
          <cell r="I595" t="str">
            <v xml:space="preserve">G2551102L          </v>
          </cell>
          <cell r="J595" t="str">
            <v xml:space="preserve">G2551102L          </v>
          </cell>
          <cell r="K595" t="str">
            <v>Acer,Arnica,ROTRAATF</v>
          </cell>
          <cell r="L595">
            <v>11</v>
          </cell>
          <cell r="M595">
            <v>2</v>
          </cell>
          <cell r="N595">
            <v>9</v>
          </cell>
        </row>
        <row r="596">
          <cell r="A596" t="str">
            <v>G25511320</v>
          </cell>
          <cell r="B596" t="str">
            <v>25511320</v>
          </cell>
          <cell r="C596" t="str">
            <v>ARNICA 46              180 KG</v>
          </cell>
          <cell r="D596">
            <v>180</v>
          </cell>
          <cell r="E596">
            <v>1</v>
          </cell>
          <cell r="F596">
            <v>484.1</v>
          </cell>
          <cell r="G596" t="str">
            <v>EUR</v>
          </cell>
          <cell r="H596" t="str">
            <v>PZ</v>
          </cell>
          <cell r="I596" t="str">
            <v>G25511320</v>
          </cell>
          <cell r="J596" t="str">
            <v>G25511320</v>
          </cell>
          <cell r="K596" t="str">
            <v>Acer,Arnica,ROTRAATF</v>
          </cell>
          <cell r="L596">
            <v>11</v>
          </cell>
          <cell r="M596">
            <v>2</v>
          </cell>
          <cell r="N596">
            <v>9</v>
          </cell>
        </row>
        <row r="597">
          <cell r="A597" t="str">
            <v>G2551219C</v>
          </cell>
          <cell r="B597" t="str">
            <v xml:space="preserve">2551219C          </v>
          </cell>
          <cell r="C597" t="str">
            <v>ARNICA 46  (EXP)     180 KG.</v>
          </cell>
          <cell r="D597">
            <v>180</v>
          </cell>
          <cell r="E597">
            <v>1</v>
          </cell>
          <cell r="F597">
            <v>493.4</v>
          </cell>
          <cell r="G597" t="str">
            <v>EUR</v>
          </cell>
          <cell r="H597" t="str">
            <v>PZ</v>
          </cell>
          <cell r="I597" t="str">
            <v xml:space="preserve">G2551219C          </v>
          </cell>
          <cell r="J597" t="str">
            <v xml:space="preserve">G2551219C          </v>
          </cell>
          <cell r="K597" t="str">
            <v>Acer,Arnica,ROTRAATF</v>
          </cell>
          <cell r="L597">
            <v>11</v>
          </cell>
          <cell r="M597">
            <v>2</v>
          </cell>
          <cell r="N597">
            <v>9</v>
          </cell>
        </row>
        <row r="598">
          <cell r="A598" t="str">
            <v>G2551252R</v>
          </cell>
          <cell r="B598" t="str">
            <v xml:space="preserve">2551252R          </v>
          </cell>
          <cell r="C598" t="str">
            <v>ARNICA 46  (EXP)     180 KG.</v>
          </cell>
          <cell r="D598">
            <v>180</v>
          </cell>
          <cell r="E598">
            <v>1</v>
          </cell>
          <cell r="F598">
            <v>471.9</v>
          </cell>
          <cell r="G598" t="str">
            <v>EUR</v>
          </cell>
          <cell r="H598" t="str">
            <v>PZ</v>
          </cell>
          <cell r="I598" t="str">
            <v xml:space="preserve">G2551252R          </v>
          </cell>
          <cell r="J598" t="str">
            <v xml:space="preserve">G2551252R          </v>
          </cell>
          <cell r="K598" t="str">
            <v>Acer,Arnica,ROTRAATF</v>
          </cell>
          <cell r="L598">
            <v>11</v>
          </cell>
          <cell r="M598">
            <v>2</v>
          </cell>
          <cell r="N598">
            <v>9</v>
          </cell>
        </row>
        <row r="599">
          <cell r="A599" t="str">
            <v>G25513800</v>
          </cell>
          <cell r="B599" t="str">
            <v>25513800</v>
          </cell>
          <cell r="C599" t="str">
            <v>ARNICA 46            48 KG.</v>
          </cell>
          <cell r="D599">
            <v>48</v>
          </cell>
          <cell r="E599">
            <v>1</v>
          </cell>
          <cell r="F599">
            <v>137.6</v>
          </cell>
          <cell r="G599" t="str">
            <v>EUR</v>
          </cell>
          <cell r="H599" t="str">
            <v>PZ</v>
          </cell>
          <cell r="I599" t="str">
            <v>G25513800</v>
          </cell>
          <cell r="J599" t="str">
            <v>G25513800</v>
          </cell>
          <cell r="K599" t="str">
            <v>Acer,Arnica,ROTRAATF</v>
          </cell>
          <cell r="L599">
            <v>11</v>
          </cell>
          <cell r="M599">
            <v>2</v>
          </cell>
          <cell r="N599">
            <v>9</v>
          </cell>
        </row>
        <row r="600">
          <cell r="A600" t="str">
            <v>G25515420</v>
          </cell>
          <cell r="B600" t="str">
            <v>25515420</v>
          </cell>
          <cell r="C600" t="str">
            <v>ARNICA 46               18 KG</v>
          </cell>
          <cell r="D600">
            <v>18</v>
          </cell>
          <cell r="E600">
            <v>1</v>
          </cell>
          <cell r="F600">
            <v>53.9</v>
          </cell>
          <cell r="G600" t="str">
            <v>EUR</v>
          </cell>
          <cell r="H600" t="str">
            <v>PZ</v>
          </cell>
          <cell r="I600" t="str">
            <v>G25515420</v>
          </cell>
          <cell r="J600" t="str">
            <v>G25515420</v>
          </cell>
          <cell r="K600" t="str">
            <v>Acer,Arnica,ROTRAATF</v>
          </cell>
          <cell r="L600">
            <v>11</v>
          </cell>
          <cell r="M600">
            <v>2</v>
          </cell>
          <cell r="N600">
            <v>9</v>
          </cell>
        </row>
        <row r="601">
          <cell r="A601" t="str">
            <v>G2551552X</v>
          </cell>
          <cell r="B601" t="str">
            <v xml:space="preserve">2551552X          </v>
          </cell>
          <cell r="C601" t="str">
            <v>ARNICA 46             5 LTS.</v>
          </cell>
          <cell r="D601">
            <v>4.5</v>
          </cell>
          <cell r="E601">
            <v>4</v>
          </cell>
          <cell r="F601">
            <v>13</v>
          </cell>
          <cell r="G601" t="str">
            <v>EUR</v>
          </cell>
          <cell r="H601" t="str">
            <v>PZ</v>
          </cell>
          <cell r="I601" t="str">
            <v xml:space="preserve">G2551552X          </v>
          </cell>
          <cell r="J601" t="str">
            <v xml:space="preserve">G2551552X          </v>
          </cell>
          <cell r="K601" t="str">
            <v>Acer,Arnica,ROTRAATF</v>
          </cell>
          <cell r="L601">
            <v>11</v>
          </cell>
          <cell r="M601">
            <v>2</v>
          </cell>
          <cell r="N601">
            <v>9</v>
          </cell>
        </row>
        <row r="602">
          <cell r="A602" t="str">
            <v>G25518420</v>
          </cell>
          <cell r="B602" t="str">
            <v>25518420</v>
          </cell>
          <cell r="C602" t="str">
            <v>ARNICA 46            25 LTS.</v>
          </cell>
          <cell r="D602">
            <v>22.5</v>
          </cell>
          <cell r="E602">
            <v>1</v>
          </cell>
          <cell r="F602">
            <v>63</v>
          </cell>
          <cell r="G602" t="str">
            <v>EUR</v>
          </cell>
          <cell r="H602" t="str">
            <v>PZ</v>
          </cell>
          <cell r="I602" t="str">
            <v>G25518420</v>
          </cell>
          <cell r="J602" t="str">
            <v>G25518420</v>
          </cell>
          <cell r="K602" t="str">
            <v>Acer,Arnica,ROTRAATF</v>
          </cell>
          <cell r="L602">
            <v>11</v>
          </cell>
          <cell r="M602">
            <v>2</v>
          </cell>
          <cell r="N602">
            <v>9</v>
          </cell>
        </row>
        <row r="603">
          <cell r="A603" t="str">
            <v>G2553102L</v>
          </cell>
          <cell r="B603" t="str">
            <v xml:space="preserve">2553102L          </v>
          </cell>
          <cell r="C603" t="str">
            <v>ARNICA 68              CONT</v>
          </cell>
          <cell r="D603">
            <v>880</v>
          </cell>
          <cell r="E603">
            <v>1</v>
          </cell>
          <cell r="F603">
            <v>2347.6999999999998</v>
          </cell>
          <cell r="G603" t="str">
            <v>EUR</v>
          </cell>
          <cell r="H603" t="str">
            <v>PZ</v>
          </cell>
          <cell r="I603" t="str">
            <v xml:space="preserve">G2553102L          </v>
          </cell>
          <cell r="J603" t="str">
            <v xml:space="preserve">G2553102L          </v>
          </cell>
          <cell r="K603" t="str">
            <v>Acer,Arnica,ROTRAATF</v>
          </cell>
          <cell r="L603">
            <v>11</v>
          </cell>
          <cell r="M603">
            <v>2</v>
          </cell>
          <cell r="N603">
            <v>9</v>
          </cell>
        </row>
        <row r="604">
          <cell r="A604" t="str">
            <v>G25531320</v>
          </cell>
          <cell r="B604" t="str">
            <v>25531320</v>
          </cell>
          <cell r="C604" t="str">
            <v>ARNICA 68            180 KGS.</v>
          </cell>
          <cell r="D604">
            <v>180</v>
          </cell>
          <cell r="E604">
            <v>1</v>
          </cell>
          <cell r="F604">
            <v>495.6</v>
          </cell>
          <cell r="G604" t="str">
            <v>EUR</v>
          </cell>
          <cell r="H604" t="str">
            <v>PZ</v>
          </cell>
          <cell r="I604" t="str">
            <v>G25531320</v>
          </cell>
          <cell r="J604" t="str">
            <v>G25531320</v>
          </cell>
          <cell r="K604" t="str">
            <v>Acer,Arnica,ROTRAATF</v>
          </cell>
          <cell r="L604">
            <v>11</v>
          </cell>
          <cell r="M604">
            <v>2</v>
          </cell>
          <cell r="N604">
            <v>9</v>
          </cell>
        </row>
        <row r="605">
          <cell r="A605" t="str">
            <v>G2553252R</v>
          </cell>
          <cell r="B605" t="str">
            <v xml:space="preserve">2553252R          </v>
          </cell>
          <cell r="C605" t="str">
            <v>ARNICA 68 (EXP)      180 KGS.</v>
          </cell>
          <cell r="D605">
            <v>180</v>
          </cell>
          <cell r="E605">
            <v>1</v>
          </cell>
          <cell r="F605">
            <v>483.4</v>
          </cell>
          <cell r="G605" t="str">
            <v>EUR</v>
          </cell>
          <cell r="H605" t="str">
            <v>PZ</v>
          </cell>
          <cell r="I605" t="str">
            <v xml:space="preserve">G2553252R          </v>
          </cell>
          <cell r="J605" t="str">
            <v xml:space="preserve">G2553252R          </v>
          </cell>
          <cell r="K605" t="str">
            <v>Acer,Arnica,ROTRAATF</v>
          </cell>
          <cell r="L605">
            <v>11</v>
          </cell>
          <cell r="M605">
            <v>2</v>
          </cell>
          <cell r="N605">
            <v>9</v>
          </cell>
        </row>
        <row r="606">
          <cell r="A606" t="str">
            <v>G25533820</v>
          </cell>
          <cell r="B606" t="str">
            <v>25533820</v>
          </cell>
          <cell r="C606" t="str">
            <v>ARNICA 68              48 KGS</v>
          </cell>
          <cell r="D606">
            <v>48</v>
          </cell>
          <cell r="E606">
            <v>1</v>
          </cell>
          <cell r="F606">
            <v>140.6</v>
          </cell>
          <cell r="G606" t="str">
            <v>EUR</v>
          </cell>
          <cell r="H606" t="str">
            <v>PZ</v>
          </cell>
          <cell r="I606" t="str">
            <v>G25533820</v>
          </cell>
          <cell r="J606" t="str">
            <v>G25533820</v>
          </cell>
          <cell r="K606" t="str">
            <v>Acer,Arnica,ROTRAATF</v>
          </cell>
          <cell r="L606">
            <v>11</v>
          </cell>
          <cell r="M606">
            <v>2</v>
          </cell>
          <cell r="N606">
            <v>9</v>
          </cell>
        </row>
        <row r="607">
          <cell r="A607" t="str">
            <v>G25535420</v>
          </cell>
          <cell r="B607" t="str">
            <v>25535420</v>
          </cell>
          <cell r="C607" t="str">
            <v>ARNICA 68               18 KG</v>
          </cell>
          <cell r="D607">
            <v>18</v>
          </cell>
          <cell r="E607">
            <v>1</v>
          </cell>
          <cell r="F607">
            <v>55</v>
          </cell>
          <cell r="G607" t="str">
            <v>EUR</v>
          </cell>
          <cell r="H607" t="str">
            <v>PZ</v>
          </cell>
          <cell r="I607" t="str">
            <v>G25535420</v>
          </cell>
          <cell r="J607" t="str">
            <v>G25535420</v>
          </cell>
          <cell r="K607" t="str">
            <v>Acer,Arnica,ROTRAATF</v>
          </cell>
          <cell r="L607">
            <v>11</v>
          </cell>
          <cell r="M607">
            <v>2</v>
          </cell>
          <cell r="N607">
            <v>9</v>
          </cell>
        </row>
        <row r="608">
          <cell r="A608" t="str">
            <v>G25538420</v>
          </cell>
          <cell r="B608" t="str">
            <v>25538420</v>
          </cell>
          <cell r="C608" t="str">
            <v>ARNICA 68             25 LTS.</v>
          </cell>
          <cell r="D608">
            <v>22.5</v>
          </cell>
          <cell r="E608">
            <v>1</v>
          </cell>
          <cell r="F608">
            <v>64.400000000000006</v>
          </cell>
          <cell r="G608" t="str">
            <v>EUR</v>
          </cell>
          <cell r="H608" t="str">
            <v>PZ</v>
          </cell>
          <cell r="I608" t="str">
            <v>G25538420</v>
          </cell>
          <cell r="J608" t="str">
            <v>G25538420</v>
          </cell>
          <cell r="K608" t="str">
            <v>Acer,Arnica,ROTRAATF</v>
          </cell>
          <cell r="L608">
            <v>11</v>
          </cell>
          <cell r="M608">
            <v>2</v>
          </cell>
          <cell r="N608">
            <v>9</v>
          </cell>
        </row>
        <row r="609">
          <cell r="A609" t="str">
            <v>G2554102L</v>
          </cell>
          <cell r="B609" t="str">
            <v xml:space="preserve">2554102L          </v>
          </cell>
          <cell r="C609" t="str">
            <v>ARNICA P 46            CONT</v>
          </cell>
          <cell r="D609">
            <v>880</v>
          </cell>
          <cell r="E609">
            <v>1</v>
          </cell>
          <cell r="F609">
            <v>2313.1999999999998</v>
          </cell>
          <cell r="G609" t="str">
            <v>EUR</v>
          </cell>
          <cell r="H609" t="str">
            <v>PZ</v>
          </cell>
          <cell r="I609" t="str">
            <v xml:space="preserve">G2554102L          </v>
          </cell>
          <cell r="J609" t="str">
            <v xml:space="preserve">G2554102L          </v>
          </cell>
          <cell r="K609" t="str">
            <v>Acer,Arnica,ROTRAATF</v>
          </cell>
          <cell r="L609">
            <v>11</v>
          </cell>
          <cell r="M609">
            <v>2</v>
          </cell>
          <cell r="N609">
            <v>9</v>
          </cell>
        </row>
        <row r="610">
          <cell r="A610" t="str">
            <v>G25541300</v>
          </cell>
          <cell r="B610" t="str">
            <v>25541300</v>
          </cell>
          <cell r="C610" t="str">
            <v>ARNICA P 46          180 KGS.</v>
          </cell>
          <cell r="D610">
            <v>180</v>
          </cell>
          <cell r="E610">
            <v>1</v>
          </cell>
          <cell r="F610">
            <v>488.5</v>
          </cell>
          <cell r="G610" t="str">
            <v>EUR</v>
          </cell>
          <cell r="H610" t="str">
            <v>PZ</v>
          </cell>
          <cell r="I610" t="str">
            <v>G25541300</v>
          </cell>
          <cell r="J610" t="str">
            <v>G25541300</v>
          </cell>
          <cell r="K610" t="str">
            <v>Acer,Arnica,ROTRAATF</v>
          </cell>
          <cell r="L610">
            <v>11</v>
          </cell>
          <cell r="M610">
            <v>2</v>
          </cell>
          <cell r="N610">
            <v>9</v>
          </cell>
        </row>
        <row r="611">
          <cell r="A611" t="str">
            <v>G2554252R</v>
          </cell>
          <cell r="B611" t="str">
            <v xml:space="preserve">2554252R          </v>
          </cell>
          <cell r="C611" t="str">
            <v>ARNICA P 46 (EXP)      180 KG</v>
          </cell>
          <cell r="D611">
            <v>180</v>
          </cell>
          <cell r="E611">
            <v>1</v>
          </cell>
          <cell r="F611">
            <v>476.3</v>
          </cell>
          <cell r="G611" t="str">
            <v>EUR</v>
          </cell>
          <cell r="H611" t="str">
            <v>PZ</v>
          </cell>
          <cell r="I611" t="str">
            <v xml:space="preserve">G2554252R          </v>
          </cell>
          <cell r="J611" t="str">
            <v xml:space="preserve">G2554252R          </v>
          </cell>
          <cell r="K611" t="str">
            <v>Acer,Arnica,ROTRAATF</v>
          </cell>
          <cell r="L611">
            <v>11</v>
          </cell>
          <cell r="M611">
            <v>2</v>
          </cell>
          <cell r="N611">
            <v>9</v>
          </cell>
        </row>
        <row r="612">
          <cell r="A612" t="str">
            <v>G25543800</v>
          </cell>
          <cell r="B612" t="str">
            <v>25543800</v>
          </cell>
          <cell r="C612" t="str">
            <v>ARNICA P 46          48 KG.</v>
          </cell>
          <cell r="D612">
            <v>48</v>
          </cell>
          <cell r="E612">
            <v>1</v>
          </cell>
          <cell r="F612">
            <v>138.80000000000001</v>
          </cell>
          <cell r="G612" t="str">
            <v>EUR</v>
          </cell>
          <cell r="H612" t="str">
            <v>PZ</v>
          </cell>
          <cell r="I612" t="str">
            <v>G25543800</v>
          </cell>
          <cell r="J612" t="str">
            <v>G25543800</v>
          </cell>
          <cell r="K612" t="str">
            <v>Acer,Arnica,ROTRAATF</v>
          </cell>
          <cell r="L612">
            <v>11</v>
          </cell>
          <cell r="M612">
            <v>2</v>
          </cell>
          <cell r="N612">
            <v>9</v>
          </cell>
        </row>
        <row r="613">
          <cell r="A613" t="str">
            <v>G25545420</v>
          </cell>
          <cell r="B613" t="str">
            <v>25545420</v>
          </cell>
          <cell r="C613" t="str">
            <v>ARNICA P 46             18 KG</v>
          </cell>
          <cell r="D613">
            <v>18</v>
          </cell>
          <cell r="E613">
            <v>1</v>
          </cell>
          <cell r="F613">
            <v>54.3</v>
          </cell>
          <cell r="G613" t="str">
            <v>EUR</v>
          </cell>
          <cell r="H613" t="str">
            <v>PZ</v>
          </cell>
          <cell r="I613" t="str">
            <v>G25545420</v>
          </cell>
          <cell r="J613" t="str">
            <v>G25545420</v>
          </cell>
          <cell r="K613" t="str">
            <v>Acer,Arnica,ROTRAATF</v>
          </cell>
          <cell r="L613">
            <v>11</v>
          </cell>
          <cell r="M613">
            <v>2</v>
          </cell>
          <cell r="N613">
            <v>9</v>
          </cell>
        </row>
        <row r="614">
          <cell r="A614" t="str">
            <v>G25546420</v>
          </cell>
          <cell r="B614" t="str">
            <v>25546420</v>
          </cell>
          <cell r="C614" t="str">
            <v>ARNICA P 46          25 LTS.</v>
          </cell>
          <cell r="D614">
            <v>22.5</v>
          </cell>
          <cell r="E614">
            <v>1</v>
          </cell>
          <cell r="F614">
            <v>63.6</v>
          </cell>
          <cell r="G614" t="str">
            <v>EUR</v>
          </cell>
          <cell r="H614" t="str">
            <v>PZ</v>
          </cell>
          <cell r="I614" t="str">
            <v>G25546420</v>
          </cell>
          <cell r="J614" t="str">
            <v>G25546420</v>
          </cell>
          <cell r="K614" t="str">
            <v>Acer,Arnica,ROTRAATF</v>
          </cell>
          <cell r="L614">
            <v>11</v>
          </cell>
          <cell r="M614">
            <v>2</v>
          </cell>
          <cell r="N614">
            <v>9</v>
          </cell>
        </row>
        <row r="615">
          <cell r="A615" t="str">
            <v>G2557102L</v>
          </cell>
          <cell r="B615" t="str">
            <v xml:space="preserve">2557102L          </v>
          </cell>
          <cell r="C615" t="str">
            <v>H LIFT HVI 46          CONT</v>
          </cell>
          <cell r="D615">
            <v>880</v>
          </cell>
          <cell r="E615">
            <v>1</v>
          </cell>
          <cell r="F615">
            <v>2271.3000000000002</v>
          </cell>
          <cell r="G615" t="str">
            <v>EUR</v>
          </cell>
          <cell r="H615" t="str">
            <v>PZ</v>
          </cell>
          <cell r="I615" t="str">
            <v xml:space="preserve">G2557102L          </v>
          </cell>
          <cell r="J615" t="str">
            <v xml:space="preserve">G2557102L          </v>
          </cell>
          <cell r="K615" t="str">
            <v>RADULA,BLAS.LH,HLIFT</v>
          </cell>
          <cell r="L615">
            <v>22</v>
          </cell>
          <cell r="M615">
            <v>2</v>
          </cell>
          <cell r="N615">
            <v>9</v>
          </cell>
        </row>
        <row r="616">
          <cell r="A616" t="str">
            <v>G25573720</v>
          </cell>
          <cell r="B616" t="str">
            <v>25573720</v>
          </cell>
          <cell r="C616" t="str">
            <v>H LIFT HVI 46        48 KGS.</v>
          </cell>
          <cell r="D616">
            <v>48</v>
          </cell>
          <cell r="E616">
            <v>1</v>
          </cell>
          <cell r="F616">
            <v>136.5</v>
          </cell>
          <cell r="G616" t="str">
            <v>EUR</v>
          </cell>
          <cell r="H616" t="str">
            <v>PZ</v>
          </cell>
          <cell r="I616" t="str">
            <v>G25573720</v>
          </cell>
          <cell r="J616" t="str">
            <v>G25573720</v>
          </cell>
          <cell r="K616" t="str">
            <v>RADULA,BLAS.LH,HLIFT</v>
          </cell>
          <cell r="L616">
            <v>22</v>
          </cell>
          <cell r="M616">
            <v>2</v>
          </cell>
          <cell r="N616">
            <v>9</v>
          </cell>
        </row>
        <row r="617">
          <cell r="A617" t="str">
            <v>G25576420</v>
          </cell>
          <cell r="B617" t="str">
            <v>25576420</v>
          </cell>
          <cell r="C617" t="str">
            <v>H LIFT HVI 46 (EXP.) 18 KGS</v>
          </cell>
          <cell r="D617">
            <v>18</v>
          </cell>
          <cell r="E617">
            <v>1</v>
          </cell>
          <cell r="F617">
            <v>53.5</v>
          </cell>
          <cell r="G617" t="str">
            <v>EUR</v>
          </cell>
          <cell r="H617" t="str">
            <v>PZ</v>
          </cell>
          <cell r="I617" t="str">
            <v>G25576420</v>
          </cell>
          <cell r="J617" t="str">
            <v>G25576420</v>
          </cell>
          <cell r="K617" t="str">
            <v>RADULA,BLAS.LH,HLIFT</v>
          </cell>
          <cell r="L617">
            <v>22</v>
          </cell>
          <cell r="M617">
            <v>2</v>
          </cell>
          <cell r="N617">
            <v>9</v>
          </cell>
        </row>
        <row r="618">
          <cell r="A618" t="str">
            <v>G25578420</v>
          </cell>
          <cell r="B618" t="str">
            <v>25578420</v>
          </cell>
          <cell r="C618" t="str">
            <v>H LIFT HVI 46     25 LTS.</v>
          </cell>
          <cell r="D618">
            <v>22.5</v>
          </cell>
          <cell r="E618">
            <v>1</v>
          </cell>
          <cell r="F618">
            <v>62.5</v>
          </cell>
          <cell r="G618" t="str">
            <v>EUR</v>
          </cell>
          <cell r="H618" t="str">
            <v>PZ</v>
          </cell>
          <cell r="I618" t="str">
            <v>G25578420</v>
          </cell>
          <cell r="J618" t="str">
            <v>G25578420</v>
          </cell>
          <cell r="K618" t="str">
            <v>RADULA,BLAS.LH,HLIFT</v>
          </cell>
          <cell r="L618">
            <v>22</v>
          </cell>
          <cell r="M618">
            <v>2</v>
          </cell>
          <cell r="N618">
            <v>9</v>
          </cell>
        </row>
        <row r="619">
          <cell r="A619" t="str">
            <v>G2558102L</v>
          </cell>
          <cell r="B619" t="str">
            <v xml:space="preserve">2558102L          </v>
          </cell>
          <cell r="C619" t="str">
            <v>H LIFT HVI 32          CONT</v>
          </cell>
          <cell r="D619">
            <v>880</v>
          </cell>
          <cell r="E619">
            <v>1</v>
          </cell>
          <cell r="F619">
            <v>2121.1</v>
          </cell>
          <cell r="G619" t="str">
            <v>EUR</v>
          </cell>
          <cell r="H619" t="str">
            <v>PZ</v>
          </cell>
          <cell r="I619" t="str">
            <v xml:space="preserve">G2558102L          </v>
          </cell>
          <cell r="J619" t="str">
            <v xml:space="preserve">G2558102L          </v>
          </cell>
          <cell r="K619" t="str">
            <v>RADULA,BLAS.LH,HLIFT</v>
          </cell>
          <cell r="L619">
            <v>22</v>
          </cell>
          <cell r="M619">
            <v>2</v>
          </cell>
          <cell r="N619">
            <v>9</v>
          </cell>
        </row>
        <row r="620">
          <cell r="A620" t="str">
            <v>G25588420</v>
          </cell>
          <cell r="B620" t="str">
            <v>25588420</v>
          </cell>
          <cell r="C620" t="str">
            <v>H LIFT HVI 32     25 LTS.</v>
          </cell>
          <cell r="D620">
            <v>22.5</v>
          </cell>
          <cell r="E620">
            <v>1</v>
          </cell>
          <cell r="F620">
            <v>58.7</v>
          </cell>
          <cell r="G620" t="str">
            <v>EUR</v>
          </cell>
          <cell r="H620" t="str">
            <v>PZ</v>
          </cell>
          <cell r="I620" t="str">
            <v>G25588420</v>
          </cell>
          <cell r="J620" t="str">
            <v>G25588420</v>
          </cell>
          <cell r="K620" t="str">
            <v>RADULA,BLAS.LH,HLIFT</v>
          </cell>
          <cell r="L620">
            <v>22</v>
          </cell>
          <cell r="M620">
            <v>2</v>
          </cell>
          <cell r="N620">
            <v>9</v>
          </cell>
        </row>
        <row r="621">
          <cell r="A621" t="str">
            <v>G2559102L</v>
          </cell>
          <cell r="B621" t="str">
            <v xml:space="preserve">2559102L          </v>
          </cell>
          <cell r="C621" t="str">
            <v>H LIFT HVI 68          CONT</v>
          </cell>
          <cell r="D621">
            <v>880</v>
          </cell>
          <cell r="E621">
            <v>1</v>
          </cell>
          <cell r="F621">
            <v>2344.8000000000002</v>
          </cell>
          <cell r="G621" t="str">
            <v>EUR</v>
          </cell>
          <cell r="H621" t="str">
            <v>PZ</v>
          </cell>
          <cell r="I621" t="str">
            <v xml:space="preserve">G2559102L          </v>
          </cell>
          <cell r="J621" t="str">
            <v xml:space="preserve">G2559102L          </v>
          </cell>
          <cell r="K621" t="str">
            <v>RADULA,BLAS.LH,HLIFT</v>
          </cell>
          <cell r="L621">
            <v>22</v>
          </cell>
          <cell r="M621">
            <v>2</v>
          </cell>
          <cell r="N621">
            <v>9</v>
          </cell>
        </row>
        <row r="622">
          <cell r="A622" t="str">
            <v>G25593620</v>
          </cell>
          <cell r="B622" t="str">
            <v>25593620</v>
          </cell>
          <cell r="C622" t="str">
            <v>H LIFT HVI 68 (EXP.)  48 KGS.</v>
          </cell>
          <cell r="D622">
            <v>48</v>
          </cell>
          <cell r="E622">
            <v>1</v>
          </cell>
          <cell r="F622">
            <v>140.5</v>
          </cell>
          <cell r="G622" t="str">
            <v>EUR</v>
          </cell>
          <cell r="H622" t="str">
            <v>PZ</v>
          </cell>
          <cell r="I622" t="str">
            <v>G25593620</v>
          </cell>
          <cell r="J622" t="str">
            <v>G25593620</v>
          </cell>
          <cell r="K622" t="str">
            <v>RADULA,BLAS.LH,HLIFT</v>
          </cell>
          <cell r="L622">
            <v>22</v>
          </cell>
          <cell r="M622">
            <v>2</v>
          </cell>
          <cell r="N622">
            <v>9</v>
          </cell>
        </row>
        <row r="623">
          <cell r="A623" t="str">
            <v>G25596420</v>
          </cell>
          <cell r="B623" t="str">
            <v>25596420</v>
          </cell>
          <cell r="C623" t="str">
            <v>H LIFT HVI 68 (EXP.) 18 KGS.</v>
          </cell>
          <cell r="D623">
            <v>18</v>
          </cell>
          <cell r="E623">
            <v>1</v>
          </cell>
          <cell r="F623">
            <v>55</v>
          </cell>
          <cell r="G623" t="str">
            <v>EUR</v>
          </cell>
          <cell r="H623" t="str">
            <v>PZ</v>
          </cell>
          <cell r="I623" t="str">
            <v>G25596420</v>
          </cell>
          <cell r="J623" t="str">
            <v>G25596420</v>
          </cell>
          <cell r="K623" t="str">
            <v>RADULA,BLAS.LH,HLIFT</v>
          </cell>
          <cell r="L623">
            <v>22</v>
          </cell>
          <cell r="M623">
            <v>2</v>
          </cell>
          <cell r="N623">
            <v>9</v>
          </cell>
        </row>
        <row r="624">
          <cell r="A624" t="str">
            <v>G25597420</v>
          </cell>
          <cell r="B624" t="str">
            <v>25597420</v>
          </cell>
          <cell r="C624" t="str">
            <v>H LIFT HVI 68     25 LTS.</v>
          </cell>
          <cell r="D624">
            <v>22.5</v>
          </cell>
          <cell r="E624">
            <v>1</v>
          </cell>
          <cell r="F624">
            <v>64.400000000000006</v>
          </cell>
          <cell r="G624" t="str">
            <v>EUR</v>
          </cell>
          <cell r="H624" t="str">
            <v>PZ</v>
          </cell>
          <cell r="I624" t="str">
            <v>G25597420</v>
          </cell>
          <cell r="J624" t="str">
            <v>G25597420</v>
          </cell>
          <cell r="K624" t="str">
            <v>RADULA,BLAS.LH,HLIFT</v>
          </cell>
          <cell r="L624">
            <v>22</v>
          </cell>
          <cell r="M624">
            <v>2</v>
          </cell>
          <cell r="N624">
            <v>9</v>
          </cell>
        </row>
        <row r="625">
          <cell r="A625" t="str">
            <v>G25601320</v>
          </cell>
          <cell r="B625" t="str">
            <v>25601320</v>
          </cell>
          <cell r="C625" t="str">
            <v>ARNICA 100           180 KGS.</v>
          </cell>
          <cell r="D625">
            <v>180</v>
          </cell>
          <cell r="E625">
            <v>1</v>
          </cell>
          <cell r="F625">
            <v>510.9</v>
          </cell>
          <cell r="G625" t="str">
            <v>EUR</v>
          </cell>
          <cell r="H625" t="str">
            <v>PZ</v>
          </cell>
          <cell r="I625" t="str">
            <v>G25601320</v>
          </cell>
          <cell r="J625" t="str">
            <v>G25601320</v>
          </cell>
          <cell r="K625" t="str">
            <v>Acer,Arnica,ROTRAATF</v>
          </cell>
          <cell r="L625">
            <v>11</v>
          </cell>
          <cell r="M625">
            <v>2</v>
          </cell>
          <cell r="N625">
            <v>9</v>
          </cell>
        </row>
        <row r="626">
          <cell r="A626" t="str">
            <v>G25603720</v>
          </cell>
          <cell r="B626" t="str">
            <v>25603720</v>
          </cell>
          <cell r="C626" t="str">
            <v>ARNICA 100       18 KGS.</v>
          </cell>
          <cell r="D626">
            <v>18</v>
          </cell>
          <cell r="E626">
            <v>1</v>
          </cell>
          <cell r="F626">
            <v>56.5</v>
          </cell>
          <cell r="G626" t="str">
            <v>EUR</v>
          </cell>
          <cell r="H626" t="str">
            <v>PZ</v>
          </cell>
          <cell r="I626" t="str">
            <v>G25603720</v>
          </cell>
          <cell r="J626" t="str">
            <v>G25603720</v>
          </cell>
          <cell r="K626" t="str">
            <v>Acer,Arnica,ROTRAATF</v>
          </cell>
          <cell r="L626">
            <v>11</v>
          </cell>
          <cell r="M626">
            <v>2</v>
          </cell>
          <cell r="N626">
            <v>9</v>
          </cell>
        </row>
        <row r="627">
          <cell r="A627" t="str">
            <v>G2700102L</v>
          </cell>
          <cell r="B627" t="str">
            <v xml:space="preserve">2700102L          </v>
          </cell>
          <cell r="C627" t="str">
            <v>BLASIA 68              CONT</v>
          </cell>
          <cell r="D627">
            <v>880</v>
          </cell>
          <cell r="E627">
            <v>1</v>
          </cell>
          <cell r="F627">
            <v>2201.6999999999998</v>
          </cell>
          <cell r="G627" t="str">
            <v>EUR</v>
          </cell>
          <cell r="H627" t="str">
            <v>PZ</v>
          </cell>
          <cell r="I627" t="str">
            <v xml:space="preserve">G2700102L          </v>
          </cell>
          <cell r="J627" t="str">
            <v xml:space="preserve">G2700102L          </v>
          </cell>
          <cell r="K627" t="str">
            <v>BLASIA, BLASIA S</v>
          </cell>
          <cell r="L627">
            <v>13</v>
          </cell>
          <cell r="M627">
            <v>2</v>
          </cell>
          <cell r="N627">
            <v>9</v>
          </cell>
        </row>
        <row r="628">
          <cell r="A628" t="str">
            <v>G27001320</v>
          </cell>
          <cell r="B628" t="str">
            <v>27001320</v>
          </cell>
          <cell r="C628" t="str">
            <v>BLASIA 68           180 KG</v>
          </cell>
          <cell r="D628">
            <v>180</v>
          </cell>
          <cell r="E628">
            <v>1</v>
          </cell>
          <cell r="F628">
            <v>465.7</v>
          </cell>
          <cell r="G628" t="str">
            <v>EUR</v>
          </cell>
          <cell r="H628" t="str">
            <v>PZ</v>
          </cell>
          <cell r="I628" t="str">
            <v>G27001320</v>
          </cell>
          <cell r="J628" t="str">
            <v>G27001320</v>
          </cell>
          <cell r="K628" t="str">
            <v>BLASIA, BLASIA S</v>
          </cell>
          <cell r="L628">
            <v>13</v>
          </cell>
          <cell r="M628">
            <v>2</v>
          </cell>
          <cell r="N628">
            <v>9</v>
          </cell>
        </row>
        <row r="629">
          <cell r="A629" t="str">
            <v>G27002520</v>
          </cell>
          <cell r="B629" t="str">
            <v>27002520</v>
          </cell>
          <cell r="C629" t="str">
            <v>BLASIA 68           180 KG</v>
          </cell>
          <cell r="D629">
            <v>180</v>
          </cell>
          <cell r="E629">
            <v>1</v>
          </cell>
          <cell r="F629">
            <v>466.1</v>
          </cell>
          <cell r="G629" t="str">
            <v>EUR</v>
          </cell>
          <cell r="H629" t="str">
            <v>PZ</v>
          </cell>
          <cell r="I629" t="str">
            <v>G27002520</v>
          </cell>
          <cell r="J629" t="str">
            <v>G27002520</v>
          </cell>
          <cell r="K629" t="str">
            <v>BLASIA, BLASIA S</v>
          </cell>
          <cell r="L629">
            <v>13</v>
          </cell>
          <cell r="M629">
            <v>2</v>
          </cell>
          <cell r="N629">
            <v>9</v>
          </cell>
        </row>
        <row r="630">
          <cell r="A630" t="str">
            <v>G27003720</v>
          </cell>
          <cell r="B630" t="str">
            <v>27003720</v>
          </cell>
          <cell r="C630" t="str">
            <v>BLASIA 68              48 KG.</v>
          </cell>
          <cell r="D630">
            <v>48</v>
          </cell>
          <cell r="E630">
            <v>1</v>
          </cell>
          <cell r="F630">
            <v>132.69999999999999</v>
          </cell>
          <cell r="G630" t="str">
            <v>EUR</v>
          </cell>
          <cell r="H630" t="str">
            <v>PZ</v>
          </cell>
          <cell r="I630" t="str">
            <v>G27003720</v>
          </cell>
          <cell r="J630" t="str">
            <v>G27003720</v>
          </cell>
          <cell r="K630" t="str">
            <v>BLASIA, BLASIA S</v>
          </cell>
          <cell r="L630">
            <v>13</v>
          </cell>
          <cell r="M630">
            <v>2</v>
          </cell>
          <cell r="N630">
            <v>9</v>
          </cell>
        </row>
        <row r="631">
          <cell r="A631" t="str">
            <v>G27005420</v>
          </cell>
          <cell r="B631" t="str">
            <v>27005420</v>
          </cell>
          <cell r="C631" t="str">
            <v>BLASIA 68              18 KG.</v>
          </cell>
          <cell r="D631">
            <v>18</v>
          </cell>
          <cell r="E631">
            <v>1</v>
          </cell>
          <cell r="F631">
            <v>52</v>
          </cell>
          <cell r="G631" t="str">
            <v>EUR</v>
          </cell>
          <cell r="H631" t="str">
            <v>PZ</v>
          </cell>
          <cell r="I631" t="str">
            <v>G27005420</v>
          </cell>
          <cell r="J631" t="str">
            <v>G27005420</v>
          </cell>
          <cell r="K631" t="str">
            <v>BLASIA, BLASIA S</v>
          </cell>
          <cell r="L631">
            <v>13</v>
          </cell>
          <cell r="M631">
            <v>2</v>
          </cell>
          <cell r="N631">
            <v>9</v>
          </cell>
        </row>
        <row r="632">
          <cell r="A632" t="str">
            <v>G27008420</v>
          </cell>
          <cell r="B632" t="str">
            <v>27008420</v>
          </cell>
          <cell r="C632" t="str">
            <v>BLASIA 68              25 LTS</v>
          </cell>
          <cell r="D632">
            <v>22.5</v>
          </cell>
          <cell r="E632">
            <v>1</v>
          </cell>
          <cell r="F632">
            <v>60.7</v>
          </cell>
          <cell r="G632" t="str">
            <v>EUR</v>
          </cell>
          <cell r="H632" t="str">
            <v>PZ</v>
          </cell>
          <cell r="I632" t="str">
            <v>G27008420</v>
          </cell>
          <cell r="J632" t="str">
            <v>G27008420</v>
          </cell>
          <cell r="K632" t="str">
            <v>BLASIA, BLASIA S</v>
          </cell>
          <cell r="L632">
            <v>13</v>
          </cell>
          <cell r="M632">
            <v>2</v>
          </cell>
          <cell r="N632">
            <v>9</v>
          </cell>
        </row>
        <row r="633">
          <cell r="A633" t="str">
            <v>G27011320</v>
          </cell>
          <cell r="B633" t="str">
            <v>27011320</v>
          </cell>
          <cell r="C633" t="str">
            <v>BLASIA 100           180 KG.</v>
          </cell>
          <cell r="D633">
            <v>180</v>
          </cell>
          <cell r="E633">
            <v>1</v>
          </cell>
          <cell r="F633">
            <v>466.5</v>
          </cell>
          <cell r="G633" t="str">
            <v>EUR</v>
          </cell>
          <cell r="H633" t="str">
            <v>PZ</v>
          </cell>
          <cell r="I633" t="str">
            <v>G27011320</v>
          </cell>
          <cell r="J633" t="str">
            <v>G27011320</v>
          </cell>
          <cell r="K633" t="str">
            <v>BLASIA, BLASIA S</v>
          </cell>
          <cell r="L633">
            <v>13</v>
          </cell>
          <cell r="M633">
            <v>2</v>
          </cell>
          <cell r="N633">
            <v>9</v>
          </cell>
        </row>
        <row r="634">
          <cell r="A634" t="str">
            <v>G27012191</v>
          </cell>
          <cell r="B634" t="str">
            <v>27012191</v>
          </cell>
          <cell r="C634" t="str">
            <v>BLASIA 100 (EXP)     180 KG.</v>
          </cell>
          <cell r="D634">
            <v>180</v>
          </cell>
          <cell r="E634">
            <v>1</v>
          </cell>
          <cell r="F634">
            <v>475.7</v>
          </cell>
          <cell r="G634" t="str">
            <v>EUR</v>
          </cell>
          <cell r="H634" t="str">
            <v>PZ</v>
          </cell>
          <cell r="I634" t="str">
            <v>G27012191</v>
          </cell>
          <cell r="J634" t="str">
            <v>G27012191</v>
          </cell>
          <cell r="K634" t="str">
            <v>BLASIA, BLASIA S</v>
          </cell>
          <cell r="L634">
            <v>13</v>
          </cell>
          <cell r="M634">
            <v>2</v>
          </cell>
          <cell r="N634">
            <v>9</v>
          </cell>
        </row>
        <row r="635">
          <cell r="A635" t="str">
            <v>G27012520</v>
          </cell>
          <cell r="B635" t="str">
            <v>27012520</v>
          </cell>
          <cell r="C635" t="str">
            <v>BLASIA 100 (EXP)     180 KG.</v>
          </cell>
          <cell r="D635">
            <v>180</v>
          </cell>
          <cell r="E635">
            <v>1</v>
          </cell>
          <cell r="F635">
            <v>466.9</v>
          </cell>
          <cell r="G635" t="str">
            <v>EUR</v>
          </cell>
          <cell r="H635" t="str">
            <v>PZ</v>
          </cell>
          <cell r="I635" t="str">
            <v>G27012520</v>
          </cell>
          <cell r="J635" t="str">
            <v>G27012520</v>
          </cell>
          <cell r="K635" t="str">
            <v>BLASIA, BLASIA S</v>
          </cell>
          <cell r="L635">
            <v>13</v>
          </cell>
          <cell r="M635">
            <v>2</v>
          </cell>
          <cell r="N635">
            <v>9</v>
          </cell>
        </row>
        <row r="636">
          <cell r="A636" t="str">
            <v>G2701252R</v>
          </cell>
          <cell r="B636" t="str">
            <v xml:space="preserve">2701252R          </v>
          </cell>
          <cell r="C636" t="str">
            <v>BLASIA 100 (EXP)     180 KG.</v>
          </cell>
          <cell r="D636">
            <v>180</v>
          </cell>
          <cell r="E636">
            <v>1</v>
          </cell>
          <cell r="F636">
            <v>454.3</v>
          </cell>
          <cell r="G636" t="str">
            <v>EUR</v>
          </cell>
          <cell r="H636" t="str">
            <v>PZ</v>
          </cell>
          <cell r="I636" t="str">
            <v xml:space="preserve">G2701252R          </v>
          </cell>
          <cell r="J636" t="str">
            <v xml:space="preserve">G2701252R          </v>
          </cell>
          <cell r="K636" t="str">
            <v>BLASIA, BLASIA S</v>
          </cell>
          <cell r="L636">
            <v>13</v>
          </cell>
          <cell r="M636">
            <v>2</v>
          </cell>
          <cell r="N636">
            <v>9</v>
          </cell>
        </row>
        <row r="637">
          <cell r="A637" t="str">
            <v>G27013720</v>
          </cell>
          <cell r="B637" t="str">
            <v>27013720</v>
          </cell>
          <cell r="C637" t="str">
            <v>BLASIA 100            48 KG.</v>
          </cell>
          <cell r="D637">
            <v>48</v>
          </cell>
          <cell r="E637">
            <v>1</v>
          </cell>
          <cell r="F637">
            <v>132.9</v>
          </cell>
          <cell r="G637" t="str">
            <v>EUR</v>
          </cell>
          <cell r="H637" t="str">
            <v>PZ</v>
          </cell>
          <cell r="I637" t="str">
            <v>G27013720</v>
          </cell>
          <cell r="J637" t="str">
            <v>G27013720</v>
          </cell>
          <cell r="K637" t="str">
            <v>BLASIA, BLASIA S</v>
          </cell>
          <cell r="L637">
            <v>13</v>
          </cell>
          <cell r="M637">
            <v>2</v>
          </cell>
          <cell r="N637">
            <v>9</v>
          </cell>
        </row>
        <row r="638">
          <cell r="A638" t="str">
            <v>G27016420</v>
          </cell>
          <cell r="B638" t="str">
            <v>27016420</v>
          </cell>
          <cell r="C638" t="str">
            <v>BLASIA 100            18 KG.</v>
          </cell>
          <cell r="D638">
            <v>18</v>
          </cell>
          <cell r="E638">
            <v>1</v>
          </cell>
          <cell r="F638">
            <v>52.1</v>
          </cell>
          <cell r="G638" t="str">
            <v>EUR</v>
          </cell>
          <cell r="H638" t="str">
            <v>PZ</v>
          </cell>
          <cell r="I638" t="str">
            <v>G27016420</v>
          </cell>
          <cell r="J638" t="str">
            <v>G27016420</v>
          </cell>
          <cell r="K638" t="str">
            <v>BLASIA, BLASIA S</v>
          </cell>
          <cell r="L638">
            <v>13</v>
          </cell>
          <cell r="M638">
            <v>2</v>
          </cell>
          <cell r="N638">
            <v>9</v>
          </cell>
        </row>
        <row r="639">
          <cell r="A639" t="str">
            <v>G27018420</v>
          </cell>
          <cell r="B639" t="str">
            <v>27018420</v>
          </cell>
          <cell r="C639" t="str">
            <v>BLASIA 100             25 LTS</v>
          </cell>
          <cell r="D639">
            <v>22.5</v>
          </cell>
          <cell r="E639">
            <v>1</v>
          </cell>
          <cell r="F639">
            <v>60.8</v>
          </cell>
          <cell r="G639" t="str">
            <v>EUR</v>
          </cell>
          <cell r="H639" t="str">
            <v>PZ</v>
          </cell>
          <cell r="I639" t="str">
            <v>G27018420</v>
          </cell>
          <cell r="J639" t="str">
            <v>G27018420</v>
          </cell>
          <cell r="K639" t="str">
            <v>BLASIA, BLASIA S</v>
          </cell>
          <cell r="L639">
            <v>13</v>
          </cell>
          <cell r="M639">
            <v>2</v>
          </cell>
          <cell r="N639">
            <v>9</v>
          </cell>
        </row>
        <row r="640">
          <cell r="A640" t="str">
            <v>G2702102L</v>
          </cell>
          <cell r="B640" t="str">
            <v xml:space="preserve">2702102L          </v>
          </cell>
          <cell r="C640" t="str">
            <v>BLASIA 150             CONT</v>
          </cell>
          <cell r="D640">
            <v>880</v>
          </cell>
          <cell r="E640">
            <v>1</v>
          </cell>
          <cell r="F640">
            <v>2247.8000000000002</v>
          </cell>
          <cell r="G640" t="str">
            <v>EUR</v>
          </cell>
          <cell r="H640" t="str">
            <v>PZ</v>
          </cell>
          <cell r="I640" t="str">
            <v xml:space="preserve">G2702102L          </v>
          </cell>
          <cell r="J640" t="str">
            <v xml:space="preserve">G2702102L          </v>
          </cell>
          <cell r="K640" t="str">
            <v>BLASIA, BLASIA S</v>
          </cell>
          <cell r="L640">
            <v>13</v>
          </cell>
          <cell r="M640">
            <v>2</v>
          </cell>
          <cell r="N640">
            <v>9</v>
          </cell>
        </row>
        <row r="641">
          <cell r="A641" t="str">
            <v>G27021320</v>
          </cell>
          <cell r="B641" t="str">
            <v>27021320</v>
          </cell>
          <cell r="C641" t="str">
            <v>BLASIA 150             185 KG</v>
          </cell>
          <cell r="D641">
            <v>185</v>
          </cell>
          <cell r="E641">
            <v>1</v>
          </cell>
          <cell r="F641">
            <v>475.2</v>
          </cell>
          <cell r="G641" t="str">
            <v>EUR</v>
          </cell>
          <cell r="H641" t="str">
            <v>PZ</v>
          </cell>
          <cell r="I641" t="str">
            <v>G27021320</v>
          </cell>
          <cell r="J641" t="str">
            <v>G27021320</v>
          </cell>
          <cell r="K641" t="str">
            <v>BLASIA, BLASIA S</v>
          </cell>
          <cell r="L641">
            <v>13</v>
          </cell>
          <cell r="M641">
            <v>2</v>
          </cell>
          <cell r="N641">
            <v>9</v>
          </cell>
        </row>
        <row r="642">
          <cell r="A642" t="str">
            <v>G27022520</v>
          </cell>
          <cell r="B642" t="str">
            <v>27022520</v>
          </cell>
          <cell r="C642" t="str">
            <v>BLASIA 150 (EXP.)      180 KG</v>
          </cell>
          <cell r="D642">
            <v>180</v>
          </cell>
          <cell r="E642">
            <v>1</v>
          </cell>
          <cell r="F642">
            <v>475.6</v>
          </cell>
          <cell r="G642" t="str">
            <v>EUR</v>
          </cell>
          <cell r="H642" t="str">
            <v>PZ</v>
          </cell>
          <cell r="I642" t="str">
            <v>G27022520</v>
          </cell>
          <cell r="J642" t="str">
            <v>G27022520</v>
          </cell>
          <cell r="K642" t="str">
            <v>BLASIA, BLASIA S</v>
          </cell>
          <cell r="L642">
            <v>13</v>
          </cell>
          <cell r="M642">
            <v>2</v>
          </cell>
          <cell r="N642">
            <v>9</v>
          </cell>
        </row>
        <row r="643">
          <cell r="A643" t="str">
            <v>G27023720</v>
          </cell>
          <cell r="B643" t="str">
            <v>27023720</v>
          </cell>
          <cell r="C643" t="str">
            <v>BLASIA 150            48 KG.</v>
          </cell>
          <cell r="D643">
            <v>48</v>
          </cell>
          <cell r="E643">
            <v>1</v>
          </cell>
          <cell r="F643">
            <v>135.19999999999999</v>
          </cell>
          <cell r="G643" t="str">
            <v>EUR</v>
          </cell>
          <cell r="H643" t="str">
            <v>PZ</v>
          </cell>
          <cell r="I643" t="str">
            <v>G27023720</v>
          </cell>
          <cell r="J643" t="str">
            <v>G27023720</v>
          </cell>
          <cell r="K643" t="str">
            <v>BLASIA, BLASIA S</v>
          </cell>
          <cell r="L643">
            <v>13</v>
          </cell>
          <cell r="M643">
            <v>2</v>
          </cell>
          <cell r="N643">
            <v>9</v>
          </cell>
        </row>
        <row r="644">
          <cell r="A644" t="str">
            <v>G27025320</v>
          </cell>
          <cell r="B644" t="str">
            <v>27025320</v>
          </cell>
          <cell r="C644" t="str">
            <v>BLASIA 150              18 KG</v>
          </cell>
          <cell r="D644">
            <v>18</v>
          </cell>
          <cell r="E644">
            <v>1</v>
          </cell>
          <cell r="F644">
            <v>53</v>
          </cell>
          <cell r="G644" t="str">
            <v>EUR</v>
          </cell>
          <cell r="H644" t="str">
            <v>PZ</v>
          </cell>
          <cell r="I644" t="str">
            <v>G27025320</v>
          </cell>
          <cell r="J644" t="str">
            <v>G27025320</v>
          </cell>
          <cell r="K644" t="str">
            <v>BLASIA, BLASIA S</v>
          </cell>
          <cell r="L644">
            <v>13</v>
          </cell>
          <cell r="M644">
            <v>2</v>
          </cell>
          <cell r="N644">
            <v>9</v>
          </cell>
        </row>
        <row r="645">
          <cell r="A645" t="str">
            <v>G27028420</v>
          </cell>
          <cell r="B645" t="str">
            <v>27028420</v>
          </cell>
          <cell r="C645" t="str">
            <v>BLASIA 150             25 LTS</v>
          </cell>
          <cell r="D645">
            <v>22.5</v>
          </cell>
          <cell r="E645">
            <v>1</v>
          </cell>
          <cell r="F645">
            <v>61.9</v>
          </cell>
          <cell r="G645" t="str">
            <v>EUR</v>
          </cell>
          <cell r="H645" t="str">
            <v>PZ</v>
          </cell>
          <cell r="I645" t="str">
            <v>G27028420</v>
          </cell>
          <cell r="J645" t="str">
            <v>G27028420</v>
          </cell>
          <cell r="K645" t="str">
            <v>BLASIA, BLASIA S</v>
          </cell>
          <cell r="L645">
            <v>13</v>
          </cell>
          <cell r="M645">
            <v>2</v>
          </cell>
          <cell r="N645">
            <v>9</v>
          </cell>
        </row>
        <row r="646">
          <cell r="A646" t="str">
            <v>G2703102L</v>
          </cell>
          <cell r="B646" t="str">
            <v xml:space="preserve">2703102L          </v>
          </cell>
          <cell r="C646" t="str">
            <v>BLASIA 220             CONT</v>
          </cell>
          <cell r="D646">
            <v>880</v>
          </cell>
          <cell r="E646">
            <v>1</v>
          </cell>
          <cell r="F646">
            <v>2303.5</v>
          </cell>
          <cell r="G646" t="str">
            <v>EUR</v>
          </cell>
          <cell r="H646" t="str">
            <v>PZ</v>
          </cell>
          <cell r="I646" t="str">
            <v xml:space="preserve">G2703102L          </v>
          </cell>
          <cell r="J646" t="str">
            <v xml:space="preserve">G2703102L          </v>
          </cell>
          <cell r="K646" t="str">
            <v>BLASIA, BLASIA S</v>
          </cell>
          <cell r="L646">
            <v>13</v>
          </cell>
          <cell r="M646">
            <v>2</v>
          </cell>
          <cell r="N646">
            <v>9</v>
          </cell>
        </row>
        <row r="647">
          <cell r="A647" t="str">
            <v>G27031320</v>
          </cell>
          <cell r="B647" t="str">
            <v>27031320</v>
          </cell>
          <cell r="C647" t="str">
            <v>BLASIA 220           180 KG.</v>
          </cell>
          <cell r="D647">
            <v>180</v>
          </cell>
          <cell r="E647">
            <v>1</v>
          </cell>
          <cell r="F647">
            <v>486.5</v>
          </cell>
          <cell r="G647" t="str">
            <v>EUR</v>
          </cell>
          <cell r="H647" t="str">
            <v>PZ</v>
          </cell>
          <cell r="I647" t="str">
            <v>G27031320</v>
          </cell>
          <cell r="J647" t="str">
            <v>G27031320</v>
          </cell>
          <cell r="K647" t="str">
            <v>BLASIA, BLASIA S</v>
          </cell>
          <cell r="L647">
            <v>13</v>
          </cell>
          <cell r="M647">
            <v>2</v>
          </cell>
          <cell r="N647">
            <v>9</v>
          </cell>
        </row>
        <row r="648">
          <cell r="A648" t="str">
            <v>G27032520</v>
          </cell>
          <cell r="B648" t="str">
            <v>27032520</v>
          </cell>
          <cell r="C648" t="str">
            <v>BLASIA 220  (EXP)    180 KG.</v>
          </cell>
          <cell r="D648">
            <v>180</v>
          </cell>
          <cell r="E648">
            <v>1</v>
          </cell>
          <cell r="F648">
            <v>486.9</v>
          </cell>
          <cell r="G648" t="str">
            <v>EUR</v>
          </cell>
          <cell r="H648" t="str">
            <v>PZ</v>
          </cell>
          <cell r="I648" t="str">
            <v>G27032520</v>
          </cell>
          <cell r="J648" t="str">
            <v>G27032520</v>
          </cell>
          <cell r="K648" t="str">
            <v>BLASIA, BLASIA S</v>
          </cell>
          <cell r="L648">
            <v>13</v>
          </cell>
          <cell r="M648">
            <v>2</v>
          </cell>
          <cell r="N648">
            <v>9</v>
          </cell>
        </row>
        <row r="649">
          <cell r="A649" t="str">
            <v>G2703252R</v>
          </cell>
          <cell r="B649" t="str">
            <v xml:space="preserve">2703252R          </v>
          </cell>
          <cell r="C649" t="str">
            <v>BLASIA 220 (EXP)     180 KG.</v>
          </cell>
          <cell r="D649">
            <v>180</v>
          </cell>
          <cell r="E649">
            <v>1</v>
          </cell>
          <cell r="F649">
            <v>474.3</v>
          </cell>
          <cell r="G649" t="str">
            <v>EUR</v>
          </cell>
          <cell r="H649" t="str">
            <v>PZ</v>
          </cell>
          <cell r="I649" t="str">
            <v xml:space="preserve">G2703252R          </v>
          </cell>
          <cell r="J649" t="str">
            <v xml:space="preserve">G2703252R          </v>
          </cell>
          <cell r="K649" t="str">
            <v>BLASIA, BLASIA S</v>
          </cell>
          <cell r="L649">
            <v>13</v>
          </cell>
          <cell r="M649">
            <v>2</v>
          </cell>
          <cell r="N649">
            <v>9</v>
          </cell>
        </row>
        <row r="650">
          <cell r="A650" t="str">
            <v>G27033720</v>
          </cell>
          <cell r="B650" t="str">
            <v>27033720</v>
          </cell>
          <cell r="C650" t="str">
            <v>BLASIA 220           48 KG.</v>
          </cell>
          <cell r="D650">
            <v>48</v>
          </cell>
          <cell r="E650">
            <v>1</v>
          </cell>
          <cell r="F650">
            <v>138.19999999999999</v>
          </cell>
          <cell r="G650" t="str">
            <v>EUR</v>
          </cell>
          <cell r="H650" t="str">
            <v>PZ</v>
          </cell>
          <cell r="I650" t="str">
            <v>G27033720</v>
          </cell>
          <cell r="J650" t="str">
            <v>G27033720</v>
          </cell>
          <cell r="K650" t="str">
            <v>BLASIA, BLASIA S</v>
          </cell>
          <cell r="L650">
            <v>13</v>
          </cell>
          <cell r="M650">
            <v>2</v>
          </cell>
          <cell r="N650">
            <v>9</v>
          </cell>
        </row>
        <row r="651">
          <cell r="A651" t="str">
            <v>G27035320</v>
          </cell>
          <cell r="B651" t="str">
            <v>27035320</v>
          </cell>
          <cell r="C651" t="str">
            <v>BLASIA 220            18 KGS.</v>
          </cell>
          <cell r="D651">
            <v>18</v>
          </cell>
          <cell r="E651">
            <v>1</v>
          </cell>
          <cell r="F651">
            <v>54.1</v>
          </cell>
          <cell r="G651" t="str">
            <v>EUR</v>
          </cell>
          <cell r="H651" t="str">
            <v>PZ</v>
          </cell>
          <cell r="I651" t="str">
            <v>G27035320</v>
          </cell>
          <cell r="J651" t="str">
            <v>G27035320</v>
          </cell>
          <cell r="K651" t="str">
            <v>BLASIA, BLASIA S</v>
          </cell>
          <cell r="L651">
            <v>13</v>
          </cell>
          <cell r="M651">
            <v>2</v>
          </cell>
          <cell r="N651">
            <v>9</v>
          </cell>
        </row>
        <row r="652">
          <cell r="A652" t="str">
            <v>G27038420</v>
          </cell>
          <cell r="B652" t="str">
            <v>27038420</v>
          </cell>
          <cell r="C652" t="str">
            <v>BLASIA 220             25 LTS</v>
          </cell>
          <cell r="D652">
            <v>22.5</v>
          </cell>
          <cell r="E652">
            <v>1</v>
          </cell>
          <cell r="F652">
            <v>63.3</v>
          </cell>
          <cell r="G652" t="str">
            <v>EUR</v>
          </cell>
          <cell r="H652" t="str">
            <v>PZ</v>
          </cell>
          <cell r="I652" t="str">
            <v>G27038420</v>
          </cell>
          <cell r="J652" t="str">
            <v>G27038420</v>
          </cell>
          <cell r="K652" t="str">
            <v>BLASIA, BLASIA S</v>
          </cell>
          <cell r="L652">
            <v>13</v>
          </cell>
          <cell r="M652">
            <v>2</v>
          </cell>
          <cell r="N652">
            <v>9</v>
          </cell>
        </row>
        <row r="653">
          <cell r="A653" t="str">
            <v>G2704102L</v>
          </cell>
          <cell r="B653" t="str">
            <v xml:space="preserve">2704102L          </v>
          </cell>
          <cell r="C653" t="str">
            <v>BLASIA 320             CONT</v>
          </cell>
          <cell r="D653">
            <v>880</v>
          </cell>
          <cell r="E653">
            <v>1</v>
          </cell>
          <cell r="F653">
            <v>2334.4</v>
          </cell>
          <cell r="G653" t="str">
            <v>EUR</v>
          </cell>
          <cell r="H653" t="str">
            <v>PZ</v>
          </cell>
          <cell r="I653" t="str">
            <v xml:space="preserve">G2704102L          </v>
          </cell>
          <cell r="J653" t="str">
            <v xml:space="preserve">G2704102L          </v>
          </cell>
          <cell r="K653" t="str">
            <v>BLASIA, BLASIA S</v>
          </cell>
          <cell r="L653">
            <v>13</v>
          </cell>
          <cell r="M653">
            <v>2</v>
          </cell>
          <cell r="N653">
            <v>9</v>
          </cell>
        </row>
        <row r="654">
          <cell r="A654" t="str">
            <v>G27041320</v>
          </cell>
          <cell r="B654" t="str">
            <v>27041320</v>
          </cell>
          <cell r="C654" t="str">
            <v>BLASIA 320            180 KG.</v>
          </cell>
          <cell r="D654">
            <v>180</v>
          </cell>
          <cell r="E654">
            <v>1</v>
          </cell>
          <cell r="F654">
            <v>492.9</v>
          </cell>
          <cell r="G654" t="str">
            <v>EUR</v>
          </cell>
          <cell r="H654" t="str">
            <v>PZ</v>
          </cell>
          <cell r="I654" t="str">
            <v>G27041320</v>
          </cell>
          <cell r="J654" t="str">
            <v>G27041320</v>
          </cell>
          <cell r="K654" t="str">
            <v>BLASIA, BLASIA S</v>
          </cell>
          <cell r="L654">
            <v>13</v>
          </cell>
          <cell r="M654">
            <v>2</v>
          </cell>
          <cell r="N654">
            <v>9</v>
          </cell>
        </row>
        <row r="655">
          <cell r="A655" t="str">
            <v>G27042520</v>
          </cell>
          <cell r="B655" t="str">
            <v>27042520</v>
          </cell>
          <cell r="C655" t="str">
            <v>BLASIA 320  (EXP)     180 KG.</v>
          </cell>
          <cell r="D655">
            <v>180</v>
          </cell>
          <cell r="E655">
            <v>1</v>
          </cell>
          <cell r="F655">
            <v>493.3</v>
          </cell>
          <cell r="G655" t="str">
            <v>EUR</v>
          </cell>
          <cell r="H655" t="str">
            <v>PZ</v>
          </cell>
          <cell r="I655" t="str">
            <v>G27042520</v>
          </cell>
          <cell r="J655" t="str">
            <v>G27042520</v>
          </cell>
          <cell r="K655" t="str">
            <v>BLASIA, BLASIA S</v>
          </cell>
          <cell r="L655">
            <v>13</v>
          </cell>
          <cell r="M655">
            <v>2</v>
          </cell>
          <cell r="N655">
            <v>9</v>
          </cell>
        </row>
        <row r="656">
          <cell r="A656" t="str">
            <v>G2704252R</v>
          </cell>
          <cell r="B656" t="str">
            <v xml:space="preserve">2704252R          </v>
          </cell>
          <cell r="C656" t="str">
            <v>BLASIA 320 (EXP)      180 KG.</v>
          </cell>
          <cell r="D656">
            <v>180</v>
          </cell>
          <cell r="E656">
            <v>1</v>
          </cell>
          <cell r="F656">
            <v>480.7</v>
          </cell>
          <cell r="G656" t="str">
            <v>EUR</v>
          </cell>
          <cell r="H656" t="str">
            <v>PZ</v>
          </cell>
          <cell r="I656" t="str">
            <v xml:space="preserve">G2704252R          </v>
          </cell>
          <cell r="J656" t="str">
            <v xml:space="preserve">G2704252R          </v>
          </cell>
          <cell r="K656" t="str">
            <v>BLASIA, BLASIA S</v>
          </cell>
          <cell r="L656">
            <v>13</v>
          </cell>
          <cell r="M656">
            <v>2</v>
          </cell>
          <cell r="N656">
            <v>9</v>
          </cell>
        </row>
        <row r="657">
          <cell r="A657" t="str">
            <v>G27043720</v>
          </cell>
          <cell r="B657" t="str">
            <v>27043720</v>
          </cell>
          <cell r="C657" t="str">
            <v>BLASIA 320             48 KG.</v>
          </cell>
          <cell r="D657">
            <v>48</v>
          </cell>
          <cell r="E657">
            <v>1</v>
          </cell>
          <cell r="F657">
            <v>139.9</v>
          </cell>
          <cell r="G657" t="str">
            <v>EUR</v>
          </cell>
          <cell r="H657" t="str">
            <v>PZ</v>
          </cell>
          <cell r="I657" t="str">
            <v>G27043720</v>
          </cell>
          <cell r="J657" t="str">
            <v>G27043720</v>
          </cell>
          <cell r="K657" t="str">
            <v>BLASIA, BLASIA S</v>
          </cell>
          <cell r="L657">
            <v>13</v>
          </cell>
          <cell r="M657">
            <v>2</v>
          </cell>
          <cell r="N657">
            <v>9</v>
          </cell>
        </row>
        <row r="658">
          <cell r="A658" t="str">
            <v>G27045320</v>
          </cell>
          <cell r="B658" t="str">
            <v>27045320</v>
          </cell>
          <cell r="C658" t="str">
            <v>BLASIA 320              18 KG</v>
          </cell>
          <cell r="D658">
            <v>18</v>
          </cell>
          <cell r="E658">
            <v>1</v>
          </cell>
          <cell r="F658">
            <v>54.7</v>
          </cell>
          <cell r="G658" t="str">
            <v>EUR</v>
          </cell>
          <cell r="H658" t="str">
            <v>PZ</v>
          </cell>
          <cell r="I658" t="str">
            <v>G27045320</v>
          </cell>
          <cell r="J658" t="str">
            <v>G27045320</v>
          </cell>
          <cell r="K658" t="str">
            <v>BLASIA, BLASIA S</v>
          </cell>
          <cell r="L658">
            <v>13</v>
          </cell>
          <cell r="M658">
            <v>2</v>
          </cell>
          <cell r="N658">
            <v>9</v>
          </cell>
        </row>
        <row r="659">
          <cell r="A659" t="str">
            <v>G27048420</v>
          </cell>
          <cell r="B659" t="str">
            <v>27048420</v>
          </cell>
          <cell r="C659" t="str">
            <v>BLASIA 320              25 LT</v>
          </cell>
          <cell r="D659">
            <v>22.5</v>
          </cell>
          <cell r="E659">
            <v>1</v>
          </cell>
          <cell r="F659">
            <v>64.099999999999994</v>
          </cell>
          <cell r="G659" t="str">
            <v>EUR</v>
          </cell>
          <cell r="H659" t="str">
            <v>PZ</v>
          </cell>
          <cell r="I659" t="str">
            <v>G27048420</v>
          </cell>
          <cell r="J659" t="str">
            <v>G27048420</v>
          </cell>
          <cell r="K659" t="str">
            <v>BLASIA, BLASIA S</v>
          </cell>
          <cell r="L659">
            <v>13</v>
          </cell>
          <cell r="M659">
            <v>2</v>
          </cell>
          <cell r="N659">
            <v>9</v>
          </cell>
        </row>
        <row r="660">
          <cell r="A660" t="str">
            <v>G2705102L</v>
          </cell>
          <cell r="B660" t="str">
            <v xml:space="preserve">2705102L          </v>
          </cell>
          <cell r="C660" t="str">
            <v>BLASIA 460            CONT.</v>
          </cell>
          <cell r="D660">
            <v>880</v>
          </cell>
          <cell r="E660">
            <v>1</v>
          </cell>
          <cell r="F660">
            <v>2382.1999999999998</v>
          </cell>
          <cell r="G660" t="str">
            <v>EUR</v>
          </cell>
          <cell r="H660" t="str">
            <v>PZ</v>
          </cell>
          <cell r="I660" t="str">
            <v xml:space="preserve">G2705102L          </v>
          </cell>
          <cell r="J660" t="str">
            <v xml:space="preserve">G2705102L          </v>
          </cell>
          <cell r="K660" t="str">
            <v>BLASIA, BLASIA S</v>
          </cell>
          <cell r="L660">
            <v>13</v>
          </cell>
          <cell r="M660">
            <v>2</v>
          </cell>
          <cell r="N660">
            <v>9</v>
          </cell>
        </row>
        <row r="661">
          <cell r="A661" t="str">
            <v>G27052520</v>
          </cell>
          <cell r="B661" t="str">
            <v>27052520</v>
          </cell>
          <cell r="C661" t="str">
            <v>BLASIA 460            180 KG.</v>
          </cell>
          <cell r="D661">
            <v>180</v>
          </cell>
          <cell r="E661">
            <v>1</v>
          </cell>
          <cell r="F661">
            <v>503.1</v>
          </cell>
          <cell r="G661" t="str">
            <v>EUR</v>
          </cell>
          <cell r="H661" t="str">
            <v>PZ</v>
          </cell>
          <cell r="I661" t="str">
            <v>G27052520</v>
          </cell>
          <cell r="J661" t="str">
            <v>G27052520</v>
          </cell>
          <cell r="K661" t="str">
            <v>BLASIA, BLASIA S</v>
          </cell>
          <cell r="L661">
            <v>13</v>
          </cell>
          <cell r="M661">
            <v>2</v>
          </cell>
          <cell r="N661">
            <v>9</v>
          </cell>
        </row>
        <row r="662">
          <cell r="A662" t="str">
            <v>G27053720</v>
          </cell>
          <cell r="B662" t="str">
            <v>27053720</v>
          </cell>
          <cell r="C662" t="str">
            <v>BLASIA 460            48 KG.</v>
          </cell>
          <cell r="D662">
            <v>48</v>
          </cell>
          <cell r="E662">
            <v>1</v>
          </cell>
          <cell r="F662">
            <v>142.5</v>
          </cell>
          <cell r="G662" t="str">
            <v>EUR</v>
          </cell>
          <cell r="H662" t="str">
            <v>PZ</v>
          </cell>
          <cell r="I662" t="str">
            <v>G27053720</v>
          </cell>
          <cell r="J662" t="str">
            <v>G27053720</v>
          </cell>
          <cell r="K662" t="str">
            <v>BLASIA, BLASIA S</v>
          </cell>
          <cell r="L662">
            <v>13</v>
          </cell>
          <cell r="M662">
            <v>2</v>
          </cell>
          <cell r="N662">
            <v>9</v>
          </cell>
        </row>
        <row r="663">
          <cell r="A663" t="str">
            <v>G27055320</v>
          </cell>
          <cell r="B663" t="str">
            <v>27055320</v>
          </cell>
          <cell r="C663" t="str">
            <v>BLASIA 460            18 KG.</v>
          </cell>
          <cell r="D663">
            <v>18</v>
          </cell>
          <cell r="E663">
            <v>1</v>
          </cell>
          <cell r="F663">
            <v>55.7</v>
          </cell>
          <cell r="G663" t="str">
            <v>EUR</v>
          </cell>
          <cell r="H663" t="str">
            <v>PZ</v>
          </cell>
          <cell r="I663" t="str">
            <v>G27055320</v>
          </cell>
          <cell r="J663" t="str">
            <v>G27055320</v>
          </cell>
          <cell r="K663" t="str">
            <v>BLASIA, BLASIA S</v>
          </cell>
          <cell r="L663">
            <v>13</v>
          </cell>
          <cell r="M663">
            <v>2</v>
          </cell>
          <cell r="N663">
            <v>9</v>
          </cell>
        </row>
        <row r="664">
          <cell r="A664" t="str">
            <v>G27058420</v>
          </cell>
          <cell r="B664" t="str">
            <v>27058420</v>
          </cell>
          <cell r="C664" t="str">
            <v>BLASIA 460           25 LTS.</v>
          </cell>
          <cell r="D664">
            <v>22.5</v>
          </cell>
          <cell r="E664">
            <v>1</v>
          </cell>
          <cell r="F664">
            <v>65.3</v>
          </cell>
          <cell r="G664" t="str">
            <v>EUR</v>
          </cell>
          <cell r="H664" t="str">
            <v>PZ</v>
          </cell>
          <cell r="I664" t="str">
            <v>G27058420</v>
          </cell>
          <cell r="J664" t="str">
            <v>G27058420</v>
          </cell>
          <cell r="K664" t="str">
            <v>BLASIA, BLASIA S</v>
          </cell>
          <cell r="L664">
            <v>13</v>
          </cell>
          <cell r="M664">
            <v>2</v>
          </cell>
          <cell r="N664">
            <v>9</v>
          </cell>
        </row>
        <row r="665">
          <cell r="A665" t="str">
            <v>G2709102L</v>
          </cell>
          <cell r="B665" t="str">
            <v xml:space="preserve">2709102L          </v>
          </cell>
          <cell r="C665" t="str">
            <v>BLASIA SX 320          CONT</v>
          </cell>
          <cell r="D665">
            <v>880</v>
          </cell>
          <cell r="E665">
            <v>1</v>
          </cell>
          <cell r="F665">
            <v>9415.4</v>
          </cell>
          <cell r="G665" t="str">
            <v>EUR</v>
          </cell>
          <cell r="H665" t="str">
            <v>PZ</v>
          </cell>
          <cell r="I665" t="str">
            <v xml:space="preserve">G2709102L          </v>
          </cell>
          <cell r="J665" t="str">
            <v xml:space="preserve">G2709102L          </v>
          </cell>
          <cell r="K665" t="str">
            <v>BLASIA, BLASIA S</v>
          </cell>
          <cell r="L665">
            <v>13</v>
          </cell>
          <cell r="M665">
            <v>2</v>
          </cell>
          <cell r="N665">
            <v>9</v>
          </cell>
        </row>
        <row r="666">
          <cell r="A666" t="str">
            <v>G27091420</v>
          </cell>
          <cell r="B666" t="str">
            <v>27091420</v>
          </cell>
          <cell r="C666" t="str">
            <v>BLASIA SX 320            185K</v>
          </cell>
          <cell r="D666">
            <v>185</v>
          </cell>
          <cell r="E666">
            <v>1</v>
          </cell>
          <cell r="F666">
            <v>1994.5</v>
          </cell>
          <cell r="G666" t="str">
            <v>EUR</v>
          </cell>
          <cell r="H666" t="str">
            <v>PZ</v>
          </cell>
          <cell r="I666" t="str">
            <v>G27091420</v>
          </cell>
          <cell r="J666" t="str">
            <v>G27091420</v>
          </cell>
          <cell r="K666" t="str">
            <v>BLASIA, BLASIA S</v>
          </cell>
          <cell r="L666">
            <v>13</v>
          </cell>
          <cell r="M666">
            <v>2</v>
          </cell>
          <cell r="N666">
            <v>9</v>
          </cell>
        </row>
        <row r="667">
          <cell r="A667" t="str">
            <v>G2709219C</v>
          </cell>
          <cell r="B667" t="str">
            <v xml:space="preserve">2709219C          </v>
          </cell>
          <cell r="C667" t="str">
            <v>BLASIA SX 320 (EXP) 180 KG</v>
          </cell>
          <cell r="D667">
            <v>180</v>
          </cell>
          <cell r="E667">
            <v>1</v>
          </cell>
          <cell r="F667">
            <v>1950.5</v>
          </cell>
          <cell r="G667" t="str">
            <v>EUR</v>
          </cell>
          <cell r="H667" t="str">
            <v>PZ</v>
          </cell>
          <cell r="I667" t="str">
            <v xml:space="preserve">G2709219C          </v>
          </cell>
          <cell r="J667" t="str">
            <v xml:space="preserve">G2709219C          </v>
          </cell>
          <cell r="K667" t="str">
            <v>BLASIA, BLASIA S</v>
          </cell>
          <cell r="L667">
            <v>13</v>
          </cell>
          <cell r="M667">
            <v>2</v>
          </cell>
          <cell r="N667">
            <v>9</v>
          </cell>
        </row>
        <row r="668">
          <cell r="A668" t="str">
            <v>G27092520</v>
          </cell>
          <cell r="B668" t="str">
            <v>27092520</v>
          </cell>
          <cell r="C668" t="str">
            <v>BLASIA SX 320       180 KG</v>
          </cell>
          <cell r="D668">
            <v>180</v>
          </cell>
          <cell r="E668">
            <v>1</v>
          </cell>
          <cell r="F668">
            <v>1941.7</v>
          </cell>
          <cell r="G668" t="str">
            <v>EUR</v>
          </cell>
          <cell r="H668" t="str">
            <v>PZ</v>
          </cell>
          <cell r="I668" t="str">
            <v>G27092520</v>
          </cell>
          <cell r="J668" t="str">
            <v>G27092520</v>
          </cell>
          <cell r="K668" t="str">
            <v>BLASIA, BLASIA S</v>
          </cell>
          <cell r="L668">
            <v>13</v>
          </cell>
          <cell r="M668">
            <v>2</v>
          </cell>
          <cell r="N668">
            <v>9</v>
          </cell>
        </row>
        <row r="669">
          <cell r="A669" t="str">
            <v>G27093820</v>
          </cell>
          <cell r="B669" t="str">
            <v>27093820</v>
          </cell>
          <cell r="C669" t="str">
            <v>BLASIA SX 320            48 K</v>
          </cell>
          <cell r="D669">
            <v>48</v>
          </cell>
          <cell r="E669">
            <v>1</v>
          </cell>
          <cell r="F669">
            <v>526.1</v>
          </cell>
          <cell r="G669" t="str">
            <v>EUR</v>
          </cell>
          <cell r="H669" t="str">
            <v>PZ</v>
          </cell>
          <cell r="I669" t="str">
            <v>G27093820</v>
          </cell>
          <cell r="J669" t="str">
            <v>G27093820</v>
          </cell>
          <cell r="K669" t="str">
            <v>BLASIA, BLASIA S</v>
          </cell>
          <cell r="L669">
            <v>13</v>
          </cell>
          <cell r="M669">
            <v>2</v>
          </cell>
          <cell r="N669">
            <v>9</v>
          </cell>
        </row>
        <row r="670">
          <cell r="A670" t="str">
            <v>G27095420</v>
          </cell>
          <cell r="B670" t="str">
            <v>27095420</v>
          </cell>
          <cell r="C670" t="str">
            <v>BLASIA SX 320        18 KG</v>
          </cell>
          <cell r="D670">
            <v>18</v>
          </cell>
          <cell r="E670">
            <v>1</v>
          </cell>
          <cell r="F670">
            <v>199.6</v>
          </cell>
          <cell r="G670" t="str">
            <v>EUR</v>
          </cell>
          <cell r="H670" t="str">
            <v>PZ</v>
          </cell>
          <cell r="I670" t="str">
            <v>G27095420</v>
          </cell>
          <cell r="J670" t="str">
            <v>G27095420</v>
          </cell>
          <cell r="K670" t="str">
            <v>BLASIA, BLASIA S</v>
          </cell>
          <cell r="L670">
            <v>13</v>
          </cell>
          <cell r="M670">
            <v>2</v>
          </cell>
          <cell r="N670">
            <v>9</v>
          </cell>
        </row>
        <row r="671">
          <cell r="A671" t="str">
            <v>G2709552X</v>
          </cell>
          <cell r="B671" t="str">
            <v xml:space="preserve">2709552X          </v>
          </cell>
          <cell r="C671" t="str">
            <v>BLASIA SX 320 (997.482) 5 LT.</v>
          </cell>
          <cell r="D671">
            <v>4.5</v>
          </cell>
          <cell r="E671">
            <v>4</v>
          </cell>
          <cell r="F671">
            <v>49.4</v>
          </cell>
          <cell r="G671" t="str">
            <v>EUR</v>
          </cell>
          <cell r="H671" t="str">
            <v>PZ</v>
          </cell>
          <cell r="I671" t="str">
            <v xml:space="preserve">G2709552X          </v>
          </cell>
          <cell r="J671" t="str">
            <v xml:space="preserve">G2709552X          </v>
          </cell>
          <cell r="K671" t="str">
            <v>BLASIA, BLASIA S</v>
          </cell>
          <cell r="L671">
            <v>13</v>
          </cell>
          <cell r="M671">
            <v>2</v>
          </cell>
          <cell r="N671">
            <v>9</v>
          </cell>
        </row>
        <row r="672">
          <cell r="A672" t="str">
            <v>G2709972S</v>
          </cell>
          <cell r="B672" t="str">
            <v xml:space="preserve">2709972S          </v>
          </cell>
          <cell r="C672" t="str">
            <v>BLASIA SX 320 (997.787) 2 LT</v>
          </cell>
          <cell r="D672">
            <v>1.8</v>
          </cell>
          <cell r="F672">
            <v>20.399999999999999</v>
          </cell>
          <cell r="G672" t="str">
            <v>EUR</v>
          </cell>
          <cell r="H672" t="str">
            <v>PZ</v>
          </cell>
          <cell r="I672" t="str">
            <v xml:space="preserve">G2709972S          </v>
          </cell>
          <cell r="J672" t="str">
            <v xml:space="preserve">G2709972S          </v>
          </cell>
          <cell r="K672" t="str">
            <v>BLASIA, BLASIA S</v>
          </cell>
          <cell r="L672">
            <v>13</v>
          </cell>
          <cell r="M672">
            <v>2</v>
          </cell>
          <cell r="N672">
            <v>9</v>
          </cell>
        </row>
        <row r="673">
          <cell r="A673" t="str">
            <v>G30001320</v>
          </cell>
          <cell r="B673" t="str">
            <v>30001320</v>
          </cell>
          <cell r="C673" t="str">
            <v>EXIDIA 32             180 KG.</v>
          </cell>
          <cell r="D673">
            <v>180</v>
          </cell>
          <cell r="E673">
            <v>1</v>
          </cell>
          <cell r="F673">
            <v>523.6</v>
          </cell>
          <cell r="G673" t="str">
            <v>EUR</v>
          </cell>
          <cell r="H673" t="str">
            <v>PZ</v>
          </cell>
          <cell r="I673" t="str">
            <v>G30001320</v>
          </cell>
          <cell r="J673" t="str">
            <v>G30001320</v>
          </cell>
          <cell r="K673" t="str">
            <v>EXIDIA</v>
          </cell>
          <cell r="L673">
            <v>15</v>
          </cell>
          <cell r="M673">
            <v>2</v>
          </cell>
          <cell r="N673">
            <v>9</v>
          </cell>
        </row>
        <row r="674">
          <cell r="A674" t="str">
            <v>G3000252R</v>
          </cell>
          <cell r="B674" t="str">
            <v xml:space="preserve">3000252R          </v>
          </cell>
          <cell r="C674" t="str">
            <v>EXIDIA 32 (EXP)       180 KG.</v>
          </cell>
          <cell r="D674">
            <v>180</v>
          </cell>
          <cell r="E674">
            <v>1</v>
          </cell>
          <cell r="F674">
            <v>511.4</v>
          </cell>
          <cell r="G674" t="str">
            <v>EUR</v>
          </cell>
          <cell r="H674" t="str">
            <v>PZ</v>
          </cell>
          <cell r="I674" t="str">
            <v xml:space="preserve">G3000252R          </v>
          </cell>
          <cell r="J674" t="str">
            <v xml:space="preserve">G3000252R          </v>
          </cell>
          <cell r="K674" t="str">
            <v>EXIDIA</v>
          </cell>
          <cell r="L674">
            <v>15</v>
          </cell>
          <cell r="M674">
            <v>2</v>
          </cell>
          <cell r="N674">
            <v>9</v>
          </cell>
        </row>
        <row r="675">
          <cell r="A675" t="str">
            <v>G30005320</v>
          </cell>
          <cell r="B675" t="str">
            <v>30005320</v>
          </cell>
          <cell r="C675" t="str">
            <v>EXIDIA 32             18  KG.</v>
          </cell>
          <cell r="D675">
            <v>18</v>
          </cell>
          <cell r="E675">
            <v>1</v>
          </cell>
          <cell r="F675">
            <v>57.8</v>
          </cell>
          <cell r="G675" t="str">
            <v>EUR</v>
          </cell>
          <cell r="H675" t="str">
            <v>PZ</v>
          </cell>
          <cell r="I675" t="str">
            <v>G30005320</v>
          </cell>
          <cell r="J675" t="str">
            <v>G30005320</v>
          </cell>
          <cell r="K675" t="str">
            <v>EXIDIA</v>
          </cell>
          <cell r="L675">
            <v>15</v>
          </cell>
          <cell r="M675">
            <v>2</v>
          </cell>
          <cell r="N675">
            <v>9</v>
          </cell>
        </row>
        <row r="676">
          <cell r="A676" t="str">
            <v>G3001102L</v>
          </cell>
          <cell r="B676" t="str">
            <v xml:space="preserve">3001102L          </v>
          </cell>
          <cell r="C676" t="str">
            <v>EXIDIA 68              CONT</v>
          </cell>
          <cell r="D676">
            <v>880</v>
          </cell>
          <cell r="E676">
            <v>1</v>
          </cell>
          <cell r="F676">
            <v>2484.9</v>
          </cell>
          <cell r="G676" t="str">
            <v>EUR</v>
          </cell>
          <cell r="H676" t="str">
            <v>PZ</v>
          </cell>
          <cell r="I676" t="str">
            <v xml:space="preserve">G3001102L          </v>
          </cell>
          <cell r="J676" t="str">
            <v xml:space="preserve">G3001102L          </v>
          </cell>
          <cell r="K676" t="str">
            <v>EXIDIA</v>
          </cell>
          <cell r="L676">
            <v>15</v>
          </cell>
          <cell r="M676">
            <v>2</v>
          </cell>
          <cell r="N676">
            <v>9</v>
          </cell>
        </row>
        <row r="677">
          <cell r="A677" t="str">
            <v>G30011320</v>
          </cell>
          <cell r="B677" t="str">
            <v>30011320</v>
          </cell>
          <cell r="C677" t="str">
            <v>EXIDIA 68             180 KG.</v>
          </cell>
          <cell r="D677">
            <v>180</v>
          </cell>
          <cell r="E677">
            <v>1</v>
          </cell>
          <cell r="F677">
            <v>523.6</v>
          </cell>
          <cell r="G677" t="str">
            <v>EUR</v>
          </cell>
          <cell r="H677" t="str">
            <v>PZ</v>
          </cell>
          <cell r="I677" t="str">
            <v>G30011320</v>
          </cell>
          <cell r="J677" t="str">
            <v>G30011320</v>
          </cell>
          <cell r="K677" t="str">
            <v>EXIDIA</v>
          </cell>
          <cell r="L677">
            <v>15</v>
          </cell>
          <cell r="M677">
            <v>2</v>
          </cell>
          <cell r="N677">
            <v>9</v>
          </cell>
        </row>
        <row r="678">
          <cell r="A678" t="str">
            <v>G3001252R</v>
          </cell>
          <cell r="B678" t="str">
            <v xml:space="preserve">3001252R          </v>
          </cell>
          <cell r="C678" t="str">
            <v>EXIDIA 68 (EXP)       180 KG.</v>
          </cell>
          <cell r="D678">
            <v>180</v>
          </cell>
          <cell r="E678">
            <v>1</v>
          </cell>
          <cell r="F678">
            <v>511.4</v>
          </cell>
          <cell r="G678" t="str">
            <v>EUR</v>
          </cell>
          <cell r="H678" t="str">
            <v>PZ</v>
          </cell>
          <cell r="I678" t="str">
            <v xml:space="preserve">G3001252R          </v>
          </cell>
          <cell r="J678" t="str">
            <v xml:space="preserve">G3001252R          </v>
          </cell>
          <cell r="K678" t="str">
            <v>EXIDIA</v>
          </cell>
          <cell r="L678">
            <v>15</v>
          </cell>
          <cell r="M678">
            <v>2</v>
          </cell>
          <cell r="N678">
            <v>9</v>
          </cell>
        </row>
        <row r="679">
          <cell r="A679" t="str">
            <v>G30013820</v>
          </cell>
          <cell r="B679" t="str">
            <v>30013820</v>
          </cell>
          <cell r="C679" t="str">
            <v>EXIDIA 68             48 KG.</v>
          </cell>
          <cell r="D679">
            <v>48</v>
          </cell>
          <cell r="E679">
            <v>1</v>
          </cell>
          <cell r="F679">
            <v>148.1</v>
          </cell>
          <cell r="G679" t="str">
            <v>EUR</v>
          </cell>
          <cell r="H679" t="str">
            <v>PZ</v>
          </cell>
          <cell r="I679" t="str">
            <v>G30013820</v>
          </cell>
          <cell r="J679" t="str">
            <v>G30013820</v>
          </cell>
          <cell r="K679" t="str">
            <v>EXIDIA</v>
          </cell>
          <cell r="L679">
            <v>15</v>
          </cell>
          <cell r="M679">
            <v>2</v>
          </cell>
          <cell r="N679">
            <v>9</v>
          </cell>
        </row>
        <row r="680">
          <cell r="A680" t="str">
            <v>G30015420</v>
          </cell>
          <cell r="B680" t="str">
            <v>30015420</v>
          </cell>
          <cell r="C680" t="str">
            <v>EXIDIA 68             18 KG.</v>
          </cell>
          <cell r="D680">
            <v>18</v>
          </cell>
          <cell r="E680">
            <v>1</v>
          </cell>
          <cell r="F680">
            <v>57.8</v>
          </cell>
          <cell r="G680" t="str">
            <v>EUR</v>
          </cell>
          <cell r="H680" t="str">
            <v>PZ</v>
          </cell>
          <cell r="I680" t="str">
            <v>G30015420</v>
          </cell>
          <cell r="J680" t="str">
            <v>G30015420</v>
          </cell>
          <cell r="K680" t="str">
            <v>EXIDIA</v>
          </cell>
          <cell r="L680">
            <v>15</v>
          </cell>
          <cell r="M680">
            <v>2</v>
          </cell>
          <cell r="N680">
            <v>9</v>
          </cell>
        </row>
        <row r="681">
          <cell r="A681" t="str">
            <v>G30018420</v>
          </cell>
          <cell r="B681" t="str">
            <v>30018420</v>
          </cell>
          <cell r="C681" t="str">
            <v>EXIDIA 68            25 LTS.</v>
          </cell>
          <cell r="D681">
            <v>22.5</v>
          </cell>
          <cell r="E681">
            <v>1</v>
          </cell>
          <cell r="F681">
            <v>68</v>
          </cell>
          <cell r="G681" t="str">
            <v>EUR</v>
          </cell>
          <cell r="H681" t="str">
            <v>PZ</v>
          </cell>
          <cell r="I681" t="str">
            <v>G30018420</v>
          </cell>
          <cell r="J681" t="str">
            <v>G30018420</v>
          </cell>
          <cell r="K681" t="str">
            <v>EXIDIA</v>
          </cell>
          <cell r="L681">
            <v>15</v>
          </cell>
          <cell r="M681">
            <v>2</v>
          </cell>
          <cell r="N681">
            <v>9</v>
          </cell>
        </row>
        <row r="682">
          <cell r="A682" t="str">
            <v>G3002102L</v>
          </cell>
          <cell r="B682" t="str">
            <v xml:space="preserve">3002102L          </v>
          </cell>
          <cell r="C682" t="str">
            <v>EXIDIA 220             CONT</v>
          </cell>
          <cell r="D682">
            <v>880</v>
          </cell>
          <cell r="E682">
            <v>1</v>
          </cell>
          <cell r="F682">
            <v>2583.6999999999998</v>
          </cell>
          <cell r="G682" t="str">
            <v>EUR</v>
          </cell>
          <cell r="H682" t="str">
            <v>PZ</v>
          </cell>
          <cell r="I682" t="str">
            <v xml:space="preserve">G3002102L          </v>
          </cell>
          <cell r="J682" t="str">
            <v xml:space="preserve">G3002102L          </v>
          </cell>
          <cell r="K682" t="str">
            <v>EXIDIA</v>
          </cell>
          <cell r="L682">
            <v>15</v>
          </cell>
          <cell r="M682">
            <v>2</v>
          </cell>
          <cell r="N682">
            <v>9</v>
          </cell>
        </row>
        <row r="683">
          <cell r="A683" t="str">
            <v>G30021320</v>
          </cell>
          <cell r="B683" t="str">
            <v>30021320</v>
          </cell>
          <cell r="C683" t="str">
            <v>EXIDIA 220            180 KG.</v>
          </cell>
          <cell r="D683">
            <v>180</v>
          </cell>
          <cell r="E683">
            <v>1</v>
          </cell>
          <cell r="F683">
            <v>543.9</v>
          </cell>
          <cell r="G683" t="str">
            <v>EUR</v>
          </cell>
          <cell r="H683" t="str">
            <v>PZ</v>
          </cell>
          <cell r="I683" t="str">
            <v>G30021320</v>
          </cell>
          <cell r="J683" t="str">
            <v>G30021320</v>
          </cell>
          <cell r="K683" t="str">
            <v>EXIDIA</v>
          </cell>
          <cell r="L683">
            <v>15</v>
          </cell>
          <cell r="M683">
            <v>2</v>
          </cell>
          <cell r="N683">
            <v>9</v>
          </cell>
        </row>
        <row r="684">
          <cell r="A684" t="str">
            <v>G3002252R</v>
          </cell>
          <cell r="B684" t="str">
            <v xml:space="preserve">3002252R          </v>
          </cell>
          <cell r="C684" t="str">
            <v>EXIDIA 220 (EXP)      180 KG.</v>
          </cell>
          <cell r="D684">
            <v>180</v>
          </cell>
          <cell r="E684">
            <v>1</v>
          </cell>
          <cell r="F684">
            <v>531.70000000000005</v>
          </cell>
          <cell r="G684" t="str">
            <v>EUR</v>
          </cell>
          <cell r="H684" t="str">
            <v>PZ</v>
          </cell>
          <cell r="I684" t="str">
            <v xml:space="preserve">G3002252R          </v>
          </cell>
          <cell r="J684" t="str">
            <v xml:space="preserve">G3002252R          </v>
          </cell>
          <cell r="K684" t="str">
            <v>EXIDIA</v>
          </cell>
          <cell r="L684">
            <v>15</v>
          </cell>
          <cell r="M684">
            <v>2</v>
          </cell>
          <cell r="N684">
            <v>9</v>
          </cell>
        </row>
        <row r="685">
          <cell r="A685" t="str">
            <v>G30023820</v>
          </cell>
          <cell r="B685" t="str">
            <v>30023820</v>
          </cell>
          <cell r="C685" t="str">
            <v>EXIDIA 220            48 KG.</v>
          </cell>
          <cell r="D685">
            <v>48</v>
          </cell>
          <cell r="E685">
            <v>1</v>
          </cell>
          <cell r="F685">
            <v>153.5</v>
          </cell>
          <cell r="G685" t="str">
            <v>EUR</v>
          </cell>
          <cell r="H685" t="str">
            <v>PZ</v>
          </cell>
          <cell r="I685" t="str">
            <v>G30023820</v>
          </cell>
          <cell r="J685" t="str">
            <v>G30023820</v>
          </cell>
          <cell r="K685" t="str">
            <v>EXIDIA</v>
          </cell>
          <cell r="L685">
            <v>15</v>
          </cell>
          <cell r="M685">
            <v>2</v>
          </cell>
          <cell r="N685">
            <v>9</v>
          </cell>
        </row>
        <row r="686">
          <cell r="A686" t="str">
            <v>G30025320</v>
          </cell>
          <cell r="B686" t="str">
            <v>30025320</v>
          </cell>
          <cell r="C686" t="str">
            <v>EXIDIA 220            18 KG.</v>
          </cell>
          <cell r="D686">
            <v>18</v>
          </cell>
          <cell r="E686">
            <v>1</v>
          </cell>
          <cell r="F686">
            <v>59.8</v>
          </cell>
          <cell r="G686" t="str">
            <v>EUR</v>
          </cell>
          <cell r="H686" t="str">
            <v>PZ</v>
          </cell>
          <cell r="I686" t="str">
            <v>G30025320</v>
          </cell>
          <cell r="J686" t="str">
            <v>G30025320</v>
          </cell>
          <cell r="K686" t="str">
            <v>EXIDIA</v>
          </cell>
          <cell r="L686">
            <v>15</v>
          </cell>
          <cell r="M686">
            <v>2</v>
          </cell>
          <cell r="N686">
            <v>9</v>
          </cell>
        </row>
        <row r="687">
          <cell r="A687" t="str">
            <v>G3002552X</v>
          </cell>
          <cell r="B687" t="str">
            <v xml:space="preserve">3002552X          </v>
          </cell>
          <cell r="C687" t="str">
            <v>EXIDIA 220            5 LTS.</v>
          </cell>
          <cell r="D687">
            <v>4.5</v>
          </cell>
          <cell r="E687">
            <v>4</v>
          </cell>
          <cell r="F687">
            <v>14.5</v>
          </cell>
          <cell r="G687" t="str">
            <v>EUR</v>
          </cell>
          <cell r="H687" t="str">
            <v>PZ</v>
          </cell>
          <cell r="I687" t="str">
            <v xml:space="preserve">G3002552X          </v>
          </cell>
          <cell r="J687" t="str">
            <v xml:space="preserve">G3002552X          </v>
          </cell>
          <cell r="K687" t="str">
            <v>EXIDIA</v>
          </cell>
          <cell r="L687">
            <v>15</v>
          </cell>
          <cell r="M687">
            <v>2</v>
          </cell>
          <cell r="N687">
            <v>9</v>
          </cell>
        </row>
        <row r="688">
          <cell r="A688" t="str">
            <v>G30028420</v>
          </cell>
          <cell r="B688" t="str">
            <v>30028420</v>
          </cell>
          <cell r="C688" t="str">
            <v>EXIDIA 220            25 LTS.</v>
          </cell>
          <cell r="D688">
            <v>22.5</v>
          </cell>
          <cell r="E688">
            <v>1</v>
          </cell>
          <cell r="F688">
            <v>70.5</v>
          </cell>
          <cell r="G688" t="str">
            <v>EUR</v>
          </cell>
          <cell r="H688" t="str">
            <v>PZ</v>
          </cell>
          <cell r="I688" t="str">
            <v>G30028420</v>
          </cell>
          <cell r="J688" t="str">
            <v>G30028420</v>
          </cell>
          <cell r="K688" t="str">
            <v>EXIDIA</v>
          </cell>
          <cell r="L688">
            <v>15</v>
          </cell>
          <cell r="M688">
            <v>2</v>
          </cell>
          <cell r="N688">
            <v>9</v>
          </cell>
        </row>
        <row r="689">
          <cell r="A689" t="str">
            <v>G3101100L</v>
          </cell>
          <cell r="B689" t="str">
            <v xml:space="preserve">3101100L          </v>
          </cell>
          <cell r="C689" t="str">
            <v>ASP C/Z  100           CONT</v>
          </cell>
          <cell r="D689">
            <v>880</v>
          </cell>
          <cell r="E689">
            <v>1</v>
          </cell>
          <cell r="F689">
            <v>2209.5</v>
          </cell>
          <cell r="G689" t="str">
            <v>EUR</v>
          </cell>
          <cell r="H689" t="str">
            <v>PZ</v>
          </cell>
          <cell r="I689" t="str">
            <v xml:space="preserve">G3101100L          </v>
          </cell>
          <cell r="J689" t="str">
            <v xml:space="preserve">G3101100L          </v>
          </cell>
          <cell r="K689" t="str">
            <v>SERIE 7000,ALTRI IND</v>
          </cell>
          <cell r="L689">
            <v>25</v>
          </cell>
          <cell r="M689">
            <v>2</v>
          </cell>
          <cell r="N689">
            <v>9</v>
          </cell>
        </row>
        <row r="690">
          <cell r="A690" t="str">
            <v>G31011300</v>
          </cell>
          <cell r="B690" t="str">
            <v>31011300</v>
          </cell>
          <cell r="C690" t="str">
            <v>ASP C/Z  100          180 KGS</v>
          </cell>
          <cell r="D690">
            <v>180</v>
          </cell>
          <cell r="E690">
            <v>1</v>
          </cell>
          <cell r="F690">
            <v>467.3</v>
          </cell>
          <cell r="G690" t="str">
            <v>EUR</v>
          </cell>
          <cell r="H690" t="str">
            <v>PZ</v>
          </cell>
          <cell r="I690" t="str">
            <v>G31011300</v>
          </cell>
          <cell r="J690" t="str">
            <v>G31011300</v>
          </cell>
          <cell r="K690" t="str">
            <v>SERIE 7000,ALTRI IND</v>
          </cell>
          <cell r="L690">
            <v>25</v>
          </cell>
          <cell r="M690">
            <v>2</v>
          </cell>
          <cell r="N690">
            <v>9</v>
          </cell>
        </row>
        <row r="691">
          <cell r="A691" t="str">
            <v>G31015320</v>
          </cell>
          <cell r="B691" t="str">
            <v>31015320</v>
          </cell>
          <cell r="C691" t="str">
            <v>ASP C/Z  100          18 KGS.</v>
          </cell>
          <cell r="D691">
            <v>18</v>
          </cell>
          <cell r="E691">
            <v>1</v>
          </cell>
          <cell r="F691">
            <v>52.2</v>
          </cell>
          <cell r="G691" t="str">
            <v>EUR</v>
          </cell>
          <cell r="H691" t="str">
            <v>PZ</v>
          </cell>
          <cell r="I691" t="str">
            <v>G31015320</v>
          </cell>
          <cell r="J691" t="str">
            <v>G31015320</v>
          </cell>
          <cell r="K691" t="str">
            <v>SERIE 7000,ALTRI IND</v>
          </cell>
          <cell r="L691">
            <v>25</v>
          </cell>
          <cell r="M691">
            <v>2</v>
          </cell>
          <cell r="N691">
            <v>9</v>
          </cell>
        </row>
        <row r="692">
          <cell r="A692" t="str">
            <v>G31018420</v>
          </cell>
          <cell r="B692" t="str">
            <v>31018420</v>
          </cell>
          <cell r="C692" t="str">
            <v>ASP C/Z  100           25 LTS</v>
          </cell>
          <cell r="D692">
            <v>22.5</v>
          </cell>
          <cell r="E692">
            <v>1</v>
          </cell>
          <cell r="F692">
            <v>60.9</v>
          </cell>
          <cell r="G692" t="str">
            <v>EUR</v>
          </cell>
          <cell r="H692" t="str">
            <v>PZ</v>
          </cell>
          <cell r="I692" t="str">
            <v>G31018420</v>
          </cell>
          <cell r="J692" t="str">
            <v>G31018420</v>
          </cell>
          <cell r="K692" t="str">
            <v>SERIE 7000,ALTRI IND</v>
          </cell>
          <cell r="L692">
            <v>25</v>
          </cell>
          <cell r="M692">
            <v>2</v>
          </cell>
          <cell r="N692">
            <v>9</v>
          </cell>
        </row>
        <row r="693">
          <cell r="A693" t="str">
            <v>G3102100L</v>
          </cell>
          <cell r="B693" t="str">
            <v xml:space="preserve">3102100L          </v>
          </cell>
          <cell r="C693" t="str">
            <v>ASP 150                CONT</v>
          </cell>
          <cell r="D693">
            <v>880</v>
          </cell>
          <cell r="E693">
            <v>1</v>
          </cell>
          <cell r="F693">
            <v>2079</v>
          </cell>
          <cell r="G693" t="str">
            <v>EUR</v>
          </cell>
          <cell r="H693" t="str">
            <v>PZ</v>
          </cell>
          <cell r="I693" t="str">
            <v xml:space="preserve">G3102100L          </v>
          </cell>
          <cell r="J693" t="str">
            <v xml:space="preserve">G3102100L          </v>
          </cell>
          <cell r="K693" t="str">
            <v>SERIE 7000,ALTRI IND</v>
          </cell>
          <cell r="L693">
            <v>25</v>
          </cell>
          <cell r="M693">
            <v>2</v>
          </cell>
          <cell r="N693">
            <v>9</v>
          </cell>
        </row>
        <row r="694">
          <cell r="A694" t="str">
            <v>G31021300</v>
          </cell>
          <cell r="B694" t="str">
            <v>31021300</v>
          </cell>
          <cell r="C694" t="str">
            <v>ASP 150        180 KGS.</v>
          </cell>
          <cell r="D694">
            <v>180</v>
          </cell>
          <cell r="E694">
            <v>1</v>
          </cell>
          <cell r="F694">
            <v>440.6</v>
          </cell>
          <cell r="G694" t="str">
            <v>EUR</v>
          </cell>
          <cell r="H694" t="str">
            <v>PZ</v>
          </cell>
          <cell r="I694" t="str">
            <v>G31021300</v>
          </cell>
          <cell r="J694" t="str">
            <v>G31021300</v>
          </cell>
          <cell r="K694" t="str">
            <v>SERIE 7000,ALTRI IND</v>
          </cell>
          <cell r="L694">
            <v>25</v>
          </cell>
          <cell r="M694">
            <v>2</v>
          </cell>
          <cell r="N694">
            <v>9</v>
          </cell>
        </row>
        <row r="695">
          <cell r="A695" t="str">
            <v>G31022500</v>
          </cell>
          <cell r="B695" t="str">
            <v>31022500</v>
          </cell>
          <cell r="C695" t="str">
            <v>ASP 150        180 KGS.</v>
          </cell>
          <cell r="D695">
            <v>180</v>
          </cell>
          <cell r="E695">
            <v>1</v>
          </cell>
          <cell r="F695">
            <v>441</v>
          </cell>
          <cell r="G695" t="str">
            <v>EUR</v>
          </cell>
          <cell r="H695" t="str">
            <v>PZ</v>
          </cell>
          <cell r="I695" t="str">
            <v>G31022500</v>
          </cell>
          <cell r="J695" t="str">
            <v>G31022500</v>
          </cell>
          <cell r="K695" t="str">
            <v>SERIE 7000,ALTRI IND</v>
          </cell>
          <cell r="L695">
            <v>25</v>
          </cell>
          <cell r="M695">
            <v>2</v>
          </cell>
          <cell r="N695">
            <v>9</v>
          </cell>
        </row>
        <row r="696">
          <cell r="A696" t="str">
            <v>G3102250R</v>
          </cell>
          <cell r="B696" t="str">
            <v xml:space="preserve">3102250R          </v>
          </cell>
          <cell r="C696" t="str">
            <v>ASP 150 (EXP)  180 KGS.</v>
          </cell>
          <cell r="D696">
            <v>180</v>
          </cell>
          <cell r="E696">
            <v>1</v>
          </cell>
          <cell r="F696">
            <v>428.4</v>
          </cell>
          <cell r="G696" t="str">
            <v>EUR</v>
          </cell>
          <cell r="H696" t="str">
            <v>PZ</v>
          </cell>
          <cell r="I696" t="str">
            <v xml:space="preserve">G3102250R          </v>
          </cell>
          <cell r="J696" t="str">
            <v xml:space="preserve">G3102250R          </v>
          </cell>
          <cell r="K696" t="str">
            <v>SERIE 7000,ALTRI IND</v>
          </cell>
          <cell r="L696">
            <v>25</v>
          </cell>
          <cell r="M696">
            <v>2</v>
          </cell>
          <cell r="N696">
            <v>9</v>
          </cell>
        </row>
        <row r="697">
          <cell r="A697" t="str">
            <v>G31023820</v>
          </cell>
          <cell r="B697" t="str">
            <v>31023820</v>
          </cell>
          <cell r="C697" t="str">
            <v>ASP 150         48 KGS.</v>
          </cell>
          <cell r="D697">
            <v>48</v>
          </cell>
          <cell r="E697">
            <v>1</v>
          </cell>
          <cell r="F697">
            <v>126</v>
          </cell>
          <cell r="G697" t="str">
            <v>EUR</v>
          </cell>
          <cell r="H697" t="str">
            <v>PZ</v>
          </cell>
          <cell r="I697" t="str">
            <v>G31023820</v>
          </cell>
          <cell r="J697" t="str">
            <v>G31023820</v>
          </cell>
          <cell r="K697" t="str">
            <v>SERIE 7000,ALTRI IND</v>
          </cell>
          <cell r="L697">
            <v>25</v>
          </cell>
          <cell r="M697">
            <v>2</v>
          </cell>
          <cell r="N697">
            <v>9</v>
          </cell>
        </row>
        <row r="698">
          <cell r="A698" t="str">
            <v>G31025320</v>
          </cell>
          <cell r="B698" t="str">
            <v>31025320</v>
          </cell>
          <cell r="C698" t="str">
            <v>ASP 150         18 KGS.</v>
          </cell>
          <cell r="D698">
            <v>18</v>
          </cell>
          <cell r="E698">
            <v>1</v>
          </cell>
          <cell r="F698">
            <v>49.5</v>
          </cell>
          <cell r="G698" t="str">
            <v>EUR</v>
          </cell>
          <cell r="H698" t="str">
            <v>PZ</v>
          </cell>
          <cell r="I698" t="str">
            <v>G31025320</v>
          </cell>
          <cell r="J698" t="str">
            <v>G31025320</v>
          </cell>
          <cell r="K698" t="str">
            <v>SERIE 7000,ALTRI IND</v>
          </cell>
          <cell r="L698">
            <v>25</v>
          </cell>
          <cell r="M698">
            <v>2</v>
          </cell>
          <cell r="N698">
            <v>9</v>
          </cell>
        </row>
        <row r="699">
          <cell r="A699" t="str">
            <v>G46012520</v>
          </cell>
          <cell r="B699" t="str">
            <v>46012520</v>
          </cell>
          <cell r="C699" t="str">
            <v>GR CC 2             180 KG.</v>
          </cell>
          <cell r="D699">
            <v>180</v>
          </cell>
          <cell r="E699">
            <v>1</v>
          </cell>
          <cell r="F699">
            <v>526.6</v>
          </cell>
          <cell r="G699" t="str">
            <v>EUR</v>
          </cell>
          <cell r="H699" t="str">
            <v>PZ</v>
          </cell>
          <cell r="I699" t="str">
            <v>G46012520</v>
          </cell>
          <cell r="J699" t="str">
            <v>G46012520</v>
          </cell>
          <cell r="K699" t="str">
            <v>GRASSI INDUSTRIA</v>
          </cell>
          <cell r="L699">
            <v>23</v>
          </cell>
          <cell r="M699">
            <v>2</v>
          </cell>
          <cell r="N699">
            <v>9</v>
          </cell>
        </row>
        <row r="700">
          <cell r="A700" t="str">
            <v>G46013820</v>
          </cell>
          <cell r="B700" t="str">
            <v>46013820</v>
          </cell>
          <cell r="C700" t="str">
            <v>GR CC 2               45 KG.</v>
          </cell>
          <cell r="D700">
            <v>45</v>
          </cell>
          <cell r="E700">
            <v>1</v>
          </cell>
          <cell r="F700">
            <v>145.69999999999999</v>
          </cell>
          <cell r="G700" t="str">
            <v>EUR</v>
          </cell>
          <cell r="H700" t="str">
            <v>PZ</v>
          </cell>
          <cell r="I700" t="str">
            <v>G46013820</v>
          </cell>
          <cell r="J700" t="str">
            <v>G46013820</v>
          </cell>
          <cell r="K700" t="str">
            <v>GRASSI INDUSTRIA</v>
          </cell>
          <cell r="L700">
            <v>23</v>
          </cell>
          <cell r="M700">
            <v>2</v>
          </cell>
          <cell r="N700">
            <v>9</v>
          </cell>
        </row>
        <row r="701">
          <cell r="A701" t="str">
            <v>G46015430</v>
          </cell>
          <cell r="B701" t="str">
            <v>46015430</v>
          </cell>
          <cell r="C701" t="str">
            <v>GR CC 2                18 KGS</v>
          </cell>
          <cell r="D701">
            <v>18</v>
          </cell>
          <cell r="E701">
            <v>1</v>
          </cell>
          <cell r="F701">
            <v>56.7</v>
          </cell>
          <cell r="G701" t="str">
            <v>EUR</v>
          </cell>
          <cell r="H701" t="str">
            <v>PZ</v>
          </cell>
          <cell r="I701" t="str">
            <v>G46015430</v>
          </cell>
          <cell r="J701" t="str">
            <v>G46015430</v>
          </cell>
          <cell r="K701" t="str">
            <v>GRASSI INDUSTRIA</v>
          </cell>
          <cell r="L701">
            <v>23</v>
          </cell>
          <cell r="M701">
            <v>2</v>
          </cell>
          <cell r="N701">
            <v>9</v>
          </cell>
        </row>
        <row r="702">
          <cell r="A702" t="str">
            <v>G4601642Y</v>
          </cell>
          <cell r="B702" t="str">
            <v xml:space="preserve">4601642Y          </v>
          </cell>
          <cell r="C702" t="str">
            <v>GR CC 2               5 KG.</v>
          </cell>
          <cell r="D702">
            <v>5</v>
          </cell>
          <cell r="E702">
            <v>4</v>
          </cell>
          <cell r="F702">
            <v>16.899999999999999</v>
          </cell>
          <cell r="G702" t="str">
            <v>EUR</v>
          </cell>
          <cell r="H702" t="str">
            <v>PZ</v>
          </cell>
          <cell r="I702" t="str">
            <v xml:space="preserve">G4601642Y          </v>
          </cell>
          <cell r="J702" t="str">
            <v xml:space="preserve">G4601642Y          </v>
          </cell>
          <cell r="K702" t="str">
            <v>GRASSI INDUSTRIA</v>
          </cell>
          <cell r="L702">
            <v>23</v>
          </cell>
          <cell r="M702">
            <v>2</v>
          </cell>
          <cell r="N702">
            <v>9</v>
          </cell>
        </row>
        <row r="703">
          <cell r="A703" t="str">
            <v>G46022520</v>
          </cell>
          <cell r="B703" t="str">
            <v>46022520</v>
          </cell>
          <cell r="C703" t="str">
            <v>GR CC 1              180 KG.</v>
          </cell>
          <cell r="D703">
            <v>180</v>
          </cell>
          <cell r="E703">
            <v>1</v>
          </cell>
          <cell r="F703">
            <v>520.5</v>
          </cell>
          <cell r="G703" t="str">
            <v>EUR</v>
          </cell>
          <cell r="H703" t="str">
            <v>PZ</v>
          </cell>
          <cell r="I703" t="str">
            <v>G46022520</v>
          </cell>
          <cell r="J703" t="str">
            <v>G46022520</v>
          </cell>
          <cell r="K703" t="str">
            <v>GRASSI INDUSTRIA</v>
          </cell>
          <cell r="L703">
            <v>23</v>
          </cell>
          <cell r="M703">
            <v>2</v>
          </cell>
          <cell r="N703">
            <v>9</v>
          </cell>
        </row>
        <row r="704">
          <cell r="A704" t="str">
            <v>G46023820</v>
          </cell>
          <cell r="B704" t="str">
            <v>46023820</v>
          </cell>
          <cell r="C704" t="str">
            <v>GR CC 1                45 KG.</v>
          </cell>
          <cell r="D704">
            <v>45</v>
          </cell>
          <cell r="E704">
            <v>1</v>
          </cell>
          <cell r="F704">
            <v>144.19999999999999</v>
          </cell>
          <cell r="G704" t="str">
            <v>EUR</v>
          </cell>
          <cell r="H704" t="str">
            <v>PZ</v>
          </cell>
          <cell r="I704" t="str">
            <v>G46023820</v>
          </cell>
          <cell r="J704" t="str">
            <v>G46023820</v>
          </cell>
          <cell r="K704" t="str">
            <v>GRASSI INDUSTRIA</v>
          </cell>
          <cell r="L704">
            <v>23</v>
          </cell>
          <cell r="M704">
            <v>2</v>
          </cell>
          <cell r="N704">
            <v>9</v>
          </cell>
        </row>
        <row r="705">
          <cell r="A705" t="str">
            <v>G46032520</v>
          </cell>
          <cell r="B705" t="str">
            <v>46032520</v>
          </cell>
          <cell r="C705" t="str">
            <v>GR CC 3               180 KG.</v>
          </cell>
          <cell r="D705">
            <v>180</v>
          </cell>
          <cell r="E705">
            <v>1</v>
          </cell>
          <cell r="F705">
            <v>532</v>
          </cell>
          <cell r="G705" t="str">
            <v>EUR</v>
          </cell>
          <cell r="H705" t="str">
            <v>PZ</v>
          </cell>
          <cell r="I705" t="str">
            <v>G46032520</v>
          </cell>
          <cell r="J705" t="str">
            <v>G46032520</v>
          </cell>
          <cell r="K705" t="str">
            <v>GRASSI INDUSTRIA</v>
          </cell>
          <cell r="L705">
            <v>23</v>
          </cell>
          <cell r="M705">
            <v>2</v>
          </cell>
          <cell r="N705">
            <v>9</v>
          </cell>
        </row>
        <row r="706">
          <cell r="A706" t="str">
            <v>G46033820</v>
          </cell>
          <cell r="B706" t="str">
            <v>46033820</v>
          </cell>
          <cell r="C706" t="str">
            <v>GR CC 3               45 KG.</v>
          </cell>
          <cell r="D706">
            <v>45</v>
          </cell>
          <cell r="E706">
            <v>1</v>
          </cell>
          <cell r="F706">
            <v>147.1</v>
          </cell>
          <cell r="G706" t="str">
            <v>EUR</v>
          </cell>
          <cell r="H706" t="str">
            <v>PZ</v>
          </cell>
          <cell r="I706" t="str">
            <v>G46033820</v>
          </cell>
          <cell r="J706" t="str">
            <v>G46033820</v>
          </cell>
          <cell r="K706" t="str">
            <v>GRASSI INDUSTRIA</v>
          </cell>
          <cell r="L706">
            <v>23</v>
          </cell>
          <cell r="M706">
            <v>2</v>
          </cell>
          <cell r="N706">
            <v>9</v>
          </cell>
        </row>
        <row r="707">
          <cell r="A707" t="str">
            <v>G46035430</v>
          </cell>
          <cell r="B707" t="str">
            <v>46035430</v>
          </cell>
          <cell r="C707" t="str">
            <v>GR CC 3               18 KG.</v>
          </cell>
          <cell r="D707">
            <v>18</v>
          </cell>
          <cell r="E707">
            <v>1</v>
          </cell>
          <cell r="F707">
            <v>57.2</v>
          </cell>
          <cell r="G707" t="str">
            <v>EUR</v>
          </cell>
          <cell r="H707" t="str">
            <v>PZ</v>
          </cell>
          <cell r="I707" t="str">
            <v>G46035430</v>
          </cell>
          <cell r="J707" t="str">
            <v>G46035430</v>
          </cell>
          <cell r="K707" t="str">
            <v>GRASSI INDUSTRIA</v>
          </cell>
          <cell r="L707">
            <v>23</v>
          </cell>
          <cell r="M707">
            <v>2</v>
          </cell>
          <cell r="N707">
            <v>9</v>
          </cell>
        </row>
        <row r="708">
          <cell r="A708" t="str">
            <v>G4603642Y</v>
          </cell>
          <cell r="B708" t="str">
            <v xml:space="preserve">4603642Y          </v>
          </cell>
          <cell r="C708" t="str">
            <v>GR CC 3               5 KG.</v>
          </cell>
          <cell r="D708">
            <v>5</v>
          </cell>
          <cell r="E708">
            <v>4</v>
          </cell>
          <cell r="F708">
            <v>17.100000000000001</v>
          </cell>
          <cell r="G708" t="str">
            <v>EUR</v>
          </cell>
          <cell r="H708" t="str">
            <v>PZ</v>
          </cell>
          <cell r="I708" t="str">
            <v xml:space="preserve">G4603642Y          </v>
          </cell>
          <cell r="J708" t="str">
            <v xml:space="preserve">G4603642Y          </v>
          </cell>
          <cell r="K708" t="str">
            <v>GRASSI INDUSTRIA</v>
          </cell>
          <cell r="L708">
            <v>23</v>
          </cell>
          <cell r="M708">
            <v>2</v>
          </cell>
          <cell r="N708">
            <v>9</v>
          </cell>
        </row>
        <row r="709">
          <cell r="A709" t="str">
            <v>G46192530</v>
          </cell>
          <cell r="B709" t="str">
            <v>46192530</v>
          </cell>
          <cell r="C709" t="str">
            <v>GR MU 1              180 KGS.</v>
          </cell>
          <cell r="D709">
            <v>180</v>
          </cell>
          <cell r="E709">
            <v>1</v>
          </cell>
          <cell r="F709">
            <v>561.5</v>
          </cell>
          <cell r="G709" t="str">
            <v>EUR</v>
          </cell>
          <cell r="H709" t="str">
            <v>PZ</v>
          </cell>
          <cell r="I709" t="str">
            <v>G46192530</v>
          </cell>
          <cell r="J709" t="str">
            <v>G46192530</v>
          </cell>
          <cell r="K709" t="str">
            <v>GRASSI INDUSTRIA</v>
          </cell>
          <cell r="L709">
            <v>23</v>
          </cell>
          <cell r="M709">
            <v>2</v>
          </cell>
          <cell r="N709">
            <v>9</v>
          </cell>
        </row>
        <row r="710">
          <cell r="A710" t="str">
            <v>G46193700</v>
          </cell>
          <cell r="B710" t="str">
            <v>46193700</v>
          </cell>
          <cell r="C710" t="str">
            <v>GR MU 1               45 KG.</v>
          </cell>
          <cell r="D710">
            <v>45</v>
          </cell>
          <cell r="E710">
            <v>1</v>
          </cell>
          <cell r="F710">
            <v>154.4</v>
          </cell>
          <cell r="G710" t="str">
            <v>EUR</v>
          </cell>
          <cell r="H710" t="str">
            <v>PZ</v>
          </cell>
          <cell r="I710" t="str">
            <v>G46193700</v>
          </cell>
          <cell r="J710" t="str">
            <v>G46193700</v>
          </cell>
          <cell r="K710" t="str">
            <v>GRASSI INDUSTRIA</v>
          </cell>
          <cell r="L710">
            <v>23</v>
          </cell>
          <cell r="M710">
            <v>2</v>
          </cell>
          <cell r="N710">
            <v>9</v>
          </cell>
        </row>
        <row r="711">
          <cell r="A711" t="str">
            <v>G46195430</v>
          </cell>
          <cell r="B711" t="str">
            <v>46195430</v>
          </cell>
          <cell r="C711" t="str">
            <v>GR MU 1               18 KG.</v>
          </cell>
          <cell r="D711">
            <v>18</v>
          </cell>
          <cell r="E711">
            <v>1</v>
          </cell>
          <cell r="F711">
            <v>60.2</v>
          </cell>
          <cell r="G711" t="str">
            <v>EUR</v>
          </cell>
          <cell r="H711" t="str">
            <v>PZ</v>
          </cell>
          <cell r="I711" t="str">
            <v>G46195430</v>
          </cell>
          <cell r="J711" t="str">
            <v>G46195430</v>
          </cell>
          <cell r="K711" t="str">
            <v>GRASSI INDUSTRIA</v>
          </cell>
          <cell r="L711">
            <v>23</v>
          </cell>
          <cell r="M711">
            <v>2</v>
          </cell>
          <cell r="N711">
            <v>9</v>
          </cell>
        </row>
        <row r="712">
          <cell r="A712" t="str">
            <v>G46202520</v>
          </cell>
          <cell r="B712" t="str">
            <v>46202520</v>
          </cell>
          <cell r="C712" t="str">
            <v>GR MU 2              180 KG.</v>
          </cell>
          <cell r="D712">
            <v>180</v>
          </cell>
          <cell r="E712">
            <v>1</v>
          </cell>
          <cell r="F712">
            <v>573.5</v>
          </cell>
          <cell r="G712" t="str">
            <v>EUR</v>
          </cell>
          <cell r="H712" t="str">
            <v>PZ</v>
          </cell>
          <cell r="I712" t="str">
            <v>G46202520</v>
          </cell>
          <cell r="J712" t="str">
            <v>G46202520</v>
          </cell>
          <cell r="K712" t="str">
            <v>GRASSI INDUSTRIA</v>
          </cell>
          <cell r="L712">
            <v>23</v>
          </cell>
          <cell r="M712">
            <v>2</v>
          </cell>
          <cell r="N712">
            <v>9</v>
          </cell>
        </row>
        <row r="713">
          <cell r="A713" t="str">
            <v>G46203820</v>
          </cell>
          <cell r="B713" t="str">
            <v>46203820</v>
          </cell>
          <cell r="C713" t="str">
            <v>GR MU 2               45 KG</v>
          </cell>
          <cell r="D713">
            <v>45</v>
          </cell>
          <cell r="E713">
            <v>1</v>
          </cell>
          <cell r="F713">
            <v>157.4</v>
          </cell>
          <cell r="G713" t="str">
            <v>EUR</v>
          </cell>
          <cell r="H713" t="str">
            <v>PZ</v>
          </cell>
          <cell r="I713" t="str">
            <v>G46203820</v>
          </cell>
          <cell r="J713" t="str">
            <v>G46203820</v>
          </cell>
          <cell r="K713" t="str">
            <v>GRASSI INDUSTRIA</v>
          </cell>
          <cell r="L713">
            <v>23</v>
          </cell>
          <cell r="M713">
            <v>2</v>
          </cell>
          <cell r="N713">
            <v>9</v>
          </cell>
        </row>
        <row r="714">
          <cell r="A714" t="str">
            <v>G46205420</v>
          </cell>
          <cell r="B714" t="str">
            <v>46205420</v>
          </cell>
          <cell r="C714" t="str">
            <v>GR MU 2                18 KG.</v>
          </cell>
          <cell r="D714">
            <v>18</v>
          </cell>
          <cell r="E714">
            <v>1</v>
          </cell>
          <cell r="F714">
            <v>61.4</v>
          </cell>
          <cell r="G714" t="str">
            <v>EUR</v>
          </cell>
          <cell r="H714" t="str">
            <v>PZ</v>
          </cell>
          <cell r="I714" t="str">
            <v>G46205420</v>
          </cell>
          <cell r="J714" t="str">
            <v>G46205420</v>
          </cell>
          <cell r="K714" t="str">
            <v>GRASSI INDUSTRIA</v>
          </cell>
          <cell r="L714">
            <v>23</v>
          </cell>
          <cell r="M714">
            <v>2</v>
          </cell>
          <cell r="N714">
            <v>9</v>
          </cell>
        </row>
        <row r="715">
          <cell r="A715" t="str">
            <v>G4620642Y</v>
          </cell>
          <cell r="B715" t="str">
            <v xml:space="preserve">4620642Y          </v>
          </cell>
          <cell r="C715" t="str">
            <v>GR MU 2                5 KG.</v>
          </cell>
          <cell r="D715">
            <v>5</v>
          </cell>
          <cell r="E715">
            <v>4</v>
          </cell>
          <cell r="F715">
            <v>18.2</v>
          </cell>
          <cell r="G715" t="str">
            <v>EUR</v>
          </cell>
          <cell r="H715" t="str">
            <v>PZ</v>
          </cell>
          <cell r="I715" t="str">
            <v xml:space="preserve">G4620642Y          </v>
          </cell>
          <cell r="J715" t="str">
            <v xml:space="preserve">G4620642Y          </v>
          </cell>
          <cell r="K715" t="str">
            <v>GRASSI INDUSTRIA</v>
          </cell>
          <cell r="L715">
            <v>23</v>
          </cell>
          <cell r="M715">
            <v>2</v>
          </cell>
          <cell r="N715">
            <v>9</v>
          </cell>
        </row>
        <row r="716">
          <cell r="A716" t="str">
            <v>G46212520</v>
          </cell>
          <cell r="B716" t="str">
            <v>46212520</v>
          </cell>
          <cell r="C716" t="str">
            <v>GR MU 00             180 KG.</v>
          </cell>
          <cell r="D716">
            <v>180</v>
          </cell>
          <cell r="E716">
            <v>1</v>
          </cell>
          <cell r="F716">
            <v>542.9</v>
          </cell>
          <cell r="G716" t="str">
            <v>EUR</v>
          </cell>
          <cell r="H716" t="str">
            <v>PZ</v>
          </cell>
          <cell r="I716" t="str">
            <v>G46212520</v>
          </cell>
          <cell r="J716" t="str">
            <v>G46212520</v>
          </cell>
          <cell r="K716" t="str">
            <v>GRASSI INDUSTRIA</v>
          </cell>
          <cell r="L716">
            <v>23</v>
          </cell>
          <cell r="M716">
            <v>2</v>
          </cell>
          <cell r="N716">
            <v>9</v>
          </cell>
        </row>
        <row r="717">
          <cell r="A717" t="str">
            <v>G46213820</v>
          </cell>
          <cell r="B717" t="str">
            <v>46213820</v>
          </cell>
          <cell r="C717" t="str">
            <v>GR MU 00              45 KG.</v>
          </cell>
          <cell r="D717">
            <v>45</v>
          </cell>
          <cell r="E717">
            <v>1</v>
          </cell>
          <cell r="F717">
            <v>149.80000000000001</v>
          </cell>
          <cell r="G717" t="str">
            <v>EUR</v>
          </cell>
          <cell r="H717" t="str">
            <v>PZ</v>
          </cell>
          <cell r="I717" t="str">
            <v>G46213820</v>
          </cell>
          <cell r="J717" t="str">
            <v>G46213820</v>
          </cell>
          <cell r="K717" t="str">
            <v>GRASSI INDUSTRIA</v>
          </cell>
          <cell r="L717">
            <v>23</v>
          </cell>
          <cell r="M717">
            <v>2</v>
          </cell>
          <cell r="N717">
            <v>9</v>
          </cell>
        </row>
        <row r="718">
          <cell r="A718" t="str">
            <v>G46215430</v>
          </cell>
          <cell r="B718" t="str">
            <v>46215430</v>
          </cell>
          <cell r="C718" t="str">
            <v>GR MU 00              18 KG.</v>
          </cell>
          <cell r="D718">
            <v>18</v>
          </cell>
          <cell r="E718">
            <v>1</v>
          </cell>
          <cell r="F718">
            <v>58.3</v>
          </cell>
          <cell r="G718" t="str">
            <v>EUR</v>
          </cell>
          <cell r="H718" t="str">
            <v>PZ</v>
          </cell>
          <cell r="I718" t="str">
            <v>G46215430</v>
          </cell>
          <cell r="J718" t="str">
            <v>G46215430</v>
          </cell>
          <cell r="K718" t="str">
            <v>GRASSI INDUSTRIA</v>
          </cell>
          <cell r="L718">
            <v>23</v>
          </cell>
          <cell r="M718">
            <v>2</v>
          </cell>
          <cell r="N718">
            <v>9</v>
          </cell>
        </row>
        <row r="719">
          <cell r="A719" t="str">
            <v>G4621642Y</v>
          </cell>
          <cell r="B719" t="str">
            <v xml:space="preserve">4621642Y          </v>
          </cell>
          <cell r="C719" t="str">
            <v>GR MU 00               5 KG.</v>
          </cell>
          <cell r="D719">
            <v>5</v>
          </cell>
          <cell r="E719">
            <v>4</v>
          </cell>
          <cell r="F719">
            <v>17.399999999999999</v>
          </cell>
          <cell r="G719" t="str">
            <v>EUR</v>
          </cell>
          <cell r="H719" t="str">
            <v>PZ</v>
          </cell>
          <cell r="I719" t="str">
            <v xml:space="preserve">G4621642Y          </v>
          </cell>
          <cell r="J719" t="str">
            <v xml:space="preserve">G4621642Y          </v>
          </cell>
          <cell r="K719" t="str">
            <v>GRASSI INDUSTRIA</v>
          </cell>
          <cell r="L719">
            <v>23</v>
          </cell>
          <cell r="M719">
            <v>2</v>
          </cell>
          <cell r="N719">
            <v>9</v>
          </cell>
        </row>
        <row r="720">
          <cell r="A720" t="str">
            <v>G46232520</v>
          </cell>
          <cell r="B720" t="str">
            <v>46232520</v>
          </cell>
          <cell r="C720" t="str">
            <v>GR MU 3               180 KG.</v>
          </cell>
          <cell r="D720">
            <v>180</v>
          </cell>
          <cell r="E720">
            <v>1</v>
          </cell>
          <cell r="F720">
            <v>584</v>
          </cell>
          <cell r="G720" t="str">
            <v>EUR</v>
          </cell>
          <cell r="H720" t="str">
            <v>PZ</v>
          </cell>
          <cell r="I720" t="str">
            <v>G46232520</v>
          </cell>
          <cell r="J720" t="str">
            <v>G46232520</v>
          </cell>
          <cell r="K720" t="str">
            <v>GRASSI INDUSTRIA</v>
          </cell>
          <cell r="L720">
            <v>23</v>
          </cell>
          <cell r="M720">
            <v>2</v>
          </cell>
          <cell r="N720">
            <v>9</v>
          </cell>
        </row>
        <row r="721">
          <cell r="A721" t="str">
            <v>G46233820</v>
          </cell>
          <cell r="B721" t="str">
            <v>46233820</v>
          </cell>
          <cell r="C721" t="str">
            <v>GR MU 3               45 KG.</v>
          </cell>
          <cell r="D721">
            <v>45</v>
          </cell>
          <cell r="E721">
            <v>1</v>
          </cell>
          <cell r="F721">
            <v>160.1</v>
          </cell>
          <cell r="G721" t="str">
            <v>EUR</v>
          </cell>
          <cell r="H721" t="str">
            <v>PZ</v>
          </cell>
          <cell r="I721" t="str">
            <v>G46233820</v>
          </cell>
          <cell r="J721" t="str">
            <v>G46233820</v>
          </cell>
          <cell r="K721" t="str">
            <v>GRASSI INDUSTRIA</v>
          </cell>
          <cell r="L721">
            <v>23</v>
          </cell>
          <cell r="M721">
            <v>2</v>
          </cell>
          <cell r="N721">
            <v>9</v>
          </cell>
        </row>
        <row r="722">
          <cell r="A722" t="str">
            <v>G46235430</v>
          </cell>
          <cell r="B722" t="str">
            <v>46235430</v>
          </cell>
          <cell r="C722" t="str">
            <v>GR MU 3                 18 KG</v>
          </cell>
          <cell r="D722">
            <v>18</v>
          </cell>
          <cell r="E722">
            <v>1</v>
          </cell>
          <cell r="F722">
            <v>62.4</v>
          </cell>
          <cell r="G722" t="str">
            <v>EUR</v>
          </cell>
          <cell r="H722" t="str">
            <v>PZ</v>
          </cell>
          <cell r="I722" t="str">
            <v>G46235430</v>
          </cell>
          <cell r="J722" t="str">
            <v>G46235430</v>
          </cell>
          <cell r="K722" t="str">
            <v>GRASSI INDUSTRIA</v>
          </cell>
          <cell r="L722">
            <v>23</v>
          </cell>
          <cell r="M722">
            <v>2</v>
          </cell>
          <cell r="N722">
            <v>9</v>
          </cell>
        </row>
        <row r="723">
          <cell r="A723" t="str">
            <v>G4623642Y</v>
          </cell>
          <cell r="B723" t="str">
            <v xml:space="preserve">4623642Y          </v>
          </cell>
          <cell r="C723" t="str">
            <v>GR MU 3                5 KG.</v>
          </cell>
          <cell r="D723">
            <v>5</v>
          </cell>
          <cell r="E723">
            <v>4</v>
          </cell>
          <cell r="F723">
            <v>18.5</v>
          </cell>
          <cell r="G723" t="str">
            <v>EUR</v>
          </cell>
          <cell r="H723" t="str">
            <v>PZ</v>
          </cell>
          <cell r="I723" t="str">
            <v xml:space="preserve">G4623642Y          </v>
          </cell>
          <cell r="J723" t="str">
            <v xml:space="preserve">G4623642Y          </v>
          </cell>
          <cell r="K723" t="str">
            <v>GRASSI INDUSTRIA</v>
          </cell>
          <cell r="L723">
            <v>23</v>
          </cell>
          <cell r="M723">
            <v>2</v>
          </cell>
          <cell r="N723">
            <v>9</v>
          </cell>
        </row>
        <row r="724">
          <cell r="A724" t="str">
            <v>G46302520</v>
          </cell>
          <cell r="B724" t="str">
            <v>46302520</v>
          </cell>
          <cell r="C724" t="str">
            <v>GR MU/EP 0             180 KG</v>
          </cell>
          <cell r="D724">
            <v>180</v>
          </cell>
          <cell r="E724">
            <v>1</v>
          </cell>
          <cell r="F724">
            <v>560.79999999999995</v>
          </cell>
          <cell r="G724" t="str">
            <v>EUR</v>
          </cell>
          <cell r="H724" t="str">
            <v>PZ</v>
          </cell>
          <cell r="I724" t="str">
            <v>G46302520</v>
          </cell>
          <cell r="J724" t="str">
            <v>G46302520</v>
          </cell>
          <cell r="K724" t="str">
            <v>GRASSI INDUSTRIA</v>
          </cell>
          <cell r="L724">
            <v>23</v>
          </cell>
          <cell r="M724">
            <v>2</v>
          </cell>
          <cell r="N724">
            <v>9</v>
          </cell>
        </row>
        <row r="725">
          <cell r="A725" t="str">
            <v>G46303820</v>
          </cell>
          <cell r="B725" t="str">
            <v>46303820</v>
          </cell>
          <cell r="C725" t="str">
            <v>GR MU/EP 0             45 KG.</v>
          </cell>
          <cell r="D725">
            <v>45</v>
          </cell>
          <cell r="E725">
            <v>1</v>
          </cell>
          <cell r="F725">
            <v>154.19999999999999</v>
          </cell>
          <cell r="G725" t="str">
            <v>EUR</v>
          </cell>
          <cell r="H725" t="str">
            <v>PZ</v>
          </cell>
          <cell r="I725" t="str">
            <v>G46303820</v>
          </cell>
          <cell r="J725" t="str">
            <v>G46303820</v>
          </cell>
          <cell r="K725" t="str">
            <v>GRASSI INDUSTRIA</v>
          </cell>
          <cell r="L725">
            <v>23</v>
          </cell>
          <cell r="M725">
            <v>2</v>
          </cell>
          <cell r="N725">
            <v>9</v>
          </cell>
        </row>
        <row r="726">
          <cell r="A726" t="str">
            <v>G46305430</v>
          </cell>
          <cell r="B726" t="str">
            <v>46305430</v>
          </cell>
          <cell r="C726" t="str">
            <v>GR MU/EP 0              18 KG</v>
          </cell>
          <cell r="D726">
            <v>18</v>
          </cell>
          <cell r="E726">
            <v>1</v>
          </cell>
          <cell r="F726">
            <v>60.1</v>
          </cell>
          <cell r="G726" t="str">
            <v>EUR</v>
          </cell>
          <cell r="H726" t="str">
            <v>PZ</v>
          </cell>
          <cell r="I726" t="str">
            <v>G46305430</v>
          </cell>
          <cell r="J726" t="str">
            <v>G46305430</v>
          </cell>
          <cell r="K726" t="str">
            <v>GRASSI INDUSTRIA</v>
          </cell>
          <cell r="L726">
            <v>23</v>
          </cell>
          <cell r="M726">
            <v>2</v>
          </cell>
          <cell r="N726">
            <v>9</v>
          </cell>
        </row>
        <row r="727">
          <cell r="A727" t="str">
            <v>G4630642Y</v>
          </cell>
          <cell r="B727" t="str">
            <v xml:space="preserve">4630642Y          </v>
          </cell>
          <cell r="C727" t="str">
            <v>GR MU/EP 0              5 KGS</v>
          </cell>
          <cell r="D727">
            <v>5</v>
          </cell>
          <cell r="E727">
            <v>4</v>
          </cell>
          <cell r="F727">
            <v>17.899999999999999</v>
          </cell>
          <cell r="G727" t="str">
            <v>EUR</v>
          </cell>
          <cell r="H727" t="str">
            <v>PZ</v>
          </cell>
          <cell r="I727" t="str">
            <v xml:space="preserve">G4630642Y          </v>
          </cell>
          <cell r="J727" t="str">
            <v xml:space="preserve">G4630642Y          </v>
          </cell>
          <cell r="K727" t="str">
            <v>GRASSI INDUSTRIA</v>
          </cell>
          <cell r="L727">
            <v>23</v>
          </cell>
          <cell r="M727">
            <v>2</v>
          </cell>
          <cell r="N727">
            <v>9</v>
          </cell>
        </row>
        <row r="728">
          <cell r="A728" t="str">
            <v>G46312520</v>
          </cell>
          <cell r="B728" t="str">
            <v>46312520</v>
          </cell>
          <cell r="C728" t="str">
            <v>GR MU/EP 1            180 KG.</v>
          </cell>
          <cell r="D728">
            <v>180</v>
          </cell>
          <cell r="E728">
            <v>1</v>
          </cell>
          <cell r="F728">
            <v>571</v>
          </cell>
          <cell r="G728" t="str">
            <v>EUR</v>
          </cell>
          <cell r="H728" t="str">
            <v>PZ</v>
          </cell>
          <cell r="I728" t="str">
            <v>G46312520</v>
          </cell>
          <cell r="J728" t="str">
            <v>G46312520</v>
          </cell>
          <cell r="K728" t="str">
            <v>GRASSI INDUSTRIA</v>
          </cell>
          <cell r="L728">
            <v>23</v>
          </cell>
          <cell r="M728">
            <v>2</v>
          </cell>
          <cell r="N728">
            <v>9</v>
          </cell>
        </row>
        <row r="729">
          <cell r="A729" t="str">
            <v>G46313820</v>
          </cell>
          <cell r="B729" t="str">
            <v>46313820</v>
          </cell>
          <cell r="C729" t="str">
            <v>GR MU/EP 1              45 KG</v>
          </cell>
          <cell r="D729">
            <v>45</v>
          </cell>
          <cell r="E729">
            <v>1</v>
          </cell>
          <cell r="F729">
            <v>156.80000000000001</v>
          </cell>
          <cell r="G729" t="str">
            <v>EUR</v>
          </cell>
          <cell r="H729" t="str">
            <v>PZ</v>
          </cell>
          <cell r="I729" t="str">
            <v>G46313820</v>
          </cell>
          <cell r="J729" t="str">
            <v>G46313820</v>
          </cell>
          <cell r="K729" t="str">
            <v>GRASSI INDUSTRIA</v>
          </cell>
          <cell r="L729">
            <v>23</v>
          </cell>
          <cell r="M729">
            <v>2</v>
          </cell>
          <cell r="N729">
            <v>9</v>
          </cell>
        </row>
        <row r="730">
          <cell r="A730" t="str">
            <v>G46315430</v>
          </cell>
          <cell r="B730" t="str">
            <v>46315430</v>
          </cell>
          <cell r="C730" t="str">
            <v>GR MU/EP 1              18 KG</v>
          </cell>
          <cell r="D730">
            <v>18</v>
          </cell>
          <cell r="E730">
            <v>1</v>
          </cell>
          <cell r="F730">
            <v>61.1</v>
          </cell>
          <cell r="G730" t="str">
            <v>EUR</v>
          </cell>
          <cell r="H730" t="str">
            <v>PZ</v>
          </cell>
          <cell r="I730" t="str">
            <v>G46315430</v>
          </cell>
          <cell r="J730" t="str">
            <v>G46315430</v>
          </cell>
          <cell r="K730" t="str">
            <v>GRASSI INDUSTRIA</v>
          </cell>
          <cell r="L730">
            <v>23</v>
          </cell>
          <cell r="M730">
            <v>2</v>
          </cell>
          <cell r="N730">
            <v>9</v>
          </cell>
        </row>
        <row r="731">
          <cell r="A731" t="str">
            <v>G4631642Y</v>
          </cell>
          <cell r="B731" t="str">
            <v xml:space="preserve">4631642Y          </v>
          </cell>
          <cell r="C731" t="str">
            <v>GR MU/EP 1               5 KG</v>
          </cell>
          <cell r="D731">
            <v>5</v>
          </cell>
          <cell r="E731">
            <v>4</v>
          </cell>
          <cell r="F731">
            <v>18.2</v>
          </cell>
          <cell r="G731" t="str">
            <v>EUR</v>
          </cell>
          <cell r="H731" t="str">
            <v>PZ</v>
          </cell>
          <cell r="I731" t="str">
            <v xml:space="preserve">G4631642Y          </v>
          </cell>
          <cell r="J731" t="str">
            <v xml:space="preserve">G4631642Y          </v>
          </cell>
          <cell r="K731" t="str">
            <v>GRASSI INDUSTRIA</v>
          </cell>
          <cell r="L731">
            <v>23</v>
          </cell>
          <cell r="M731">
            <v>2</v>
          </cell>
          <cell r="N731">
            <v>9</v>
          </cell>
        </row>
        <row r="732">
          <cell r="A732" t="str">
            <v>G46330640</v>
          </cell>
          <cell r="B732">
            <v>46330641</v>
          </cell>
          <cell r="C732" t="str">
            <v>GR MU/EP 2           0,400</v>
          </cell>
          <cell r="D732">
            <v>0.4</v>
          </cell>
          <cell r="E732">
            <v>25</v>
          </cell>
          <cell r="F732">
            <v>2.4</v>
          </cell>
          <cell r="G732" t="str">
            <v>EUR</v>
          </cell>
          <cell r="H732" t="str">
            <v>PZ</v>
          </cell>
          <cell r="I732" t="str">
            <v>G46330641</v>
          </cell>
          <cell r="J732" t="str">
            <v>G46330641</v>
          </cell>
          <cell r="K732" t="str">
            <v>GRASSI INDUSTRIA</v>
          </cell>
          <cell r="L732">
            <v>23</v>
          </cell>
          <cell r="M732">
            <v>2</v>
          </cell>
          <cell r="N732">
            <v>9</v>
          </cell>
        </row>
        <row r="733">
          <cell r="A733" t="str">
            <v>G46332520</v>
          </cell>
          <cell r="B733" t="str">
            <v>46332520</v>
          </cell>
          <cell r="C733" t="str">
            <v>GR MU/EP 2            180 KG.</v>
          </cell>
          <cell r="D733">
            <v>180</v>
          </cell>
          <cell r="E733">
            <v>1</v>
          </cell>
          <cell r="F733">
            <v>578.5</v>
          </cell>
          <cell r="G733" t="str">
            <v>EUR</v>
          </cell>
          <cell r="H733" t="str">
            <v>PZ</v>
          </cell>
          <cell r="I733" t="str">
            <v>G46332520</v>
          </cell>
          <cell r="J733" t="str">
            <v>G46332520</v>
          </cell>
          <cell r="K733" t="str">
            <v>GRASSI INDUSTRIA</v>
          </cell>
          <cell r="L733">
            <v>23</v>
          </cell>
          <cell r="M733">
            <v>2</v>
          </cell>
          <cell r="N733">
            <v>9</v>
          </cell>
        </row>
        <row r="734">
          <cell r="A734" t="str">
            <v>G46333820</v>
          </cell>
          <cell r="B734" t="str">
            <v>46333820</v>
          </cell>
          <cell r="C734" t="str">
            <v>GR MU/EP 2             45 KG.</v>
          </cell>
          <cell r="D734">
            <v>45</v>
          </cell>
          <cell r="E734">
            <v>1</v>
          </cell>
          <cell r="F734">
            <v>158.69999999999999</v>
          </cell>
          <cell r="G734" t="str">
            <v>EUR</v>
          </cell>
          <cell r="H734" t="str">
            <v>PZ</v>
          </cell>
          <cell r="I734" t="str">
            <v>G46333820</v>
          </cell>
          <cell r="J734" t="str">
            <v>G46333820</v>
          </cell>
          <cell r="K734" t="str">
            <v>GRASSI INDUSTRIA</v>
          </cell>
          <cell r="L734">
            <v>23</v>
          </cell>
          <cell r="M734">
            <v>2</v>
          </cell>
          <cell r="N734">
            <v>9</v>
          </cell>
        </row>
        <row r="735">
          <cell r="A735" t="str">
            <v>G46335430</v>
          </cell>
          <cell r="B735" t="str">
            <v>46335430</v>
          </cell>
          <cell r="C735" t="str">
            <v>GR MU/EP 2              18 KG</v>
          </cell>
          <cell r="D735">
            <v>18</v>
          </cell>
          <cell r="E735">
            <v>1</v>
          </cell>
          <cell r="F735">
            <v>61.9</v>
          </cell>
          <cell r="G735" t="str">
            <v>EUR</v>
          </cell>
          <cell r="H735" t="str">
            <v>PZ</v>
          </cell>
          <cell r="I735" t="str">
            <v>G46335430</v>
          </cell>
          <cell r="J735" t="str">
            <v>G46335430</v>
          </cell>
          <cell r="K735" t="str">
            <v>GRASSI INDUSTRIA</v>
          </cell>
          <cell r="L735">
            <v>23</v>
          </cell>
          <cell r="M735">
            <v>2</v>
          </cell>
          <cell r="N735">
            <v>9</v>
          </cell>
        </row>
        <row r="736">
          <cell r="A736" t="str">
            <v>G4633642Y</v>
          </cell>
          <cell r="B736" t="str">
            <v xml:space="preserve">4633642Y          </v>
          </cell>
          <cell r="C736" t="str">
            <v>GR MU/EP 2            5 KG.</v>
          </cell>
          <cell r="D736">
            <v>5</v>
          </cell>
          <cell r="E736">
            <v>4</v>
          </cell>
          <cell r="F736">
            <v>18.399999999999999</v>
          </cell>
          <cell r="G736" t="str">
            <v>EUR</v>
          </cell>
          <cell r="H736" t="str">
            <v>PZ</v>
          </cell>
          <cell r="I736" t="str">
            <v xml:space="preserve">G4633642Y          </v>
          </cell>
          <cell r="J736" t="str">
            <v xml:space="preserve">G4633642Y          </v>
          </cell>
          <cell r="K736" t="str">
            <v>GRASSI INDUSTRIA</v>
          </cell>
          <cell r="L736">
            <v>23</v>
          </cell>
          <cell r="M736">
            <v>2</v>
          </cell>
          <cell r="N736">
            <v>9</v>
          </cell>
        </row>
        <row r="737">
          <cell r="A737" t="str">
            <v>G46342520</v>
          </cell>
          <cell r="B737" t="str">
            <v>46342520</v>
          </cell>
          <cell r="C737" t="str">
            <v>GR MU/EP 3            180 KG.</v>
          </cell>
          <cell r="D737">
            <v>180</v>
          </cell>
          <cell r="E737">
            <v>1</v>
          </cell>
          <cell r="F737">
            <v>589</v>
          </cell>
          <cell r="G737" t="str">
            <v>EUR</v>
          </cell>
          <cell r="H737" t="str">
            <v>PZ</v>
          </cell>
          <cell r="I737" t="str">
            <v>G46342520</v>
          </cell>
          <cell r="J737" t="str">
            <v>G46342520</v>
          </cell>
          <cell r="K737" t="str">
            <v>GRASSI INDUSTRIA</v>
          </cell>
          <cell r="L737">
            <v>23</v>
          </cell>
          <cell r="M737">
            <v>2</v>
          </cell>
          <cell r="N737">
            <v>9</v>
          </cell>
        </row>
        <row r="738">
          <cell r="A738" t="str">
            <v>G46343820</v>
          </cell>
          <cell r="B738" t="str">
            <v>46343820</v>
          </cell>
          <cell r="C738" t="str">
            <v>GR MU/EP 3            45 KG.</v>
          </cell>
          <cell r="D738">
            <v>45</v>
          </cell>
          <cell r="E738">
            <v>1</v>
          </cell>
          <cell r="F738">
            <v>161.30000000000001</v>
          </cell>
          <cell r="G738" t="str">
            <v>EUR</v>
          </cell>
          <cell r="H738" t="str">
            <v>PZ</v>
          </cell>
          <cell r="I738" t="str">
            <v>G46343820</v>
          </cell>
          <cell r="J738" t="str">
            <v>G46343820</v>
          </cell>
          <cell r="K738" t="str">
            <v>GRASSI INDUSTRIA</v>
          </cell>
          <cell r="L738">
            <v>23</v>
          </cell>
          <cell r="M738">
            <v>2</v>
          </cell>
          <cell r="N738">
            <v>9</v>
          </cell>
        </row>
        <row r="739">
          <cell r="A739" t="str">
            <v>G46345430</v>
          </cell>
          <cell r="B739" t="str">
            <v>46345430</v>
          </cell>
          <cell r="C739" t="str">
            <v>GR MU/EP 3            18 KG.</v>
          </cell>
          <cell r="D739">
            <v>18</v>
          </cell>
          <cell r="E739">
            <v>1</v>
          </cell>
          <cell r="F739">
            <v>62.9</v>
          </cell>
          <cell r="G739" t="str">
            <v>EUR</v>
          </cell>
          <cell r="H739" t="str">
            <v>PZ</v>
          </cell>
          <cell r="I739" t="str">
            <v>G46345430</v>
          </cell>
          <cell r="J739" t="str">
            <v>G46345430</v>
          </cell>
          <cell r="K739" t="str">
            <v>GRASSI INDUSTRIA</v>
          </cell>
          <cell r="L739">
            <v>23</v>
          </cell>
          <cell r="M739">
            <v>2</v>
          </cell>
          <cell r="N739">
            <v>9</v>
          </cell>
        </row>
        <row r="740">
          <cell r="A740" t="str">
            <v>G4634642Y</v>
          </cell>
          <cell r="B740" t="str">
            <v xml:space="preserve">4634642Y          </v>
          </cell>
          <cell r="C740" t="str">
            <v>GR MU/EP 3            5 KG.</v>
          </cell>
          <cell r="D740">
            <v>5</v>
          </cell>
          <cell r="E740">
            <v>4</v>
          </cell>
          <cell r="F740">
            <v>18.7</v>
          </cell>
          <cell r="G740" t="str">
            <v>EUR</v>
          </cell>
          <cell r="H740" t="str">
            <v>PZ</v>
          </cell>
          <cell r="I740" t="str">
            <v xml:space="preserve">G4634642Y          </v>
          </cell>
          <cell r="J740" t="str">
            <v xml:space="preserve">G4634642Y          </v>
          </cell>
          <cell r="K740" t="str">
            <v>GRASSI INDUSTRIA</v>
          </cell>
          <cell r="L740">
            <v>23</v>
          </cell>
          <cell r="M740">
            <v>2</v>
          </cell>
          <cell r="N740">
            <v>9</v>
          </cell>
        </row>
        <row r="741">
          <cell r="A741" t="str">
            <v>G46352520</v>
          </cell>
          <cell r="B741" t="str">
            <v>46352520</v>
          </cell>
          <cell r="C741" t="str">
            <v>GR MU/EP 00           180 KG.</v>
          </cell>
          <cell r="D741">
            <v>180</v>
          </cell>
          <cell r="E741">
            <v>1</v>
          </cell>
          <cell r="F741">
            <v>549.20000000000005</v>
          </cell>
          <cell r="G741" t="str">
            <v>EUR</v>
          </cell>
          <cell r="H741" t="str">
            <v>PZ</v>
          </cell>
          <cell r="I741" t="str">
            <v>G46352520</v>
          </cell>
          <cell r="J741" t="str">
            <v>G46352520</v>
          </cell>
          <cell r="K741" t="str">
            <v>GRASSI INDUSTRIA</v>
          </cell>
          <cell r="L741">
            <v>23</v>
          </cell>
          <cell r="M741">
            <v>2</v>
          </cell>
          <cell r="N741">
            <v>9</v>
          </cell>
        </row>
        <row r="742">
          <cell r="A742" t="str">
            <v>G46353820</v>
          </cell>
          <cell r="B742" t="str">
            <v>46353820</v>
          </cell>
          <cell r="C742" t="str">
            <v>GR MU/EP 00            45 KG.</v>
          </cell>
          <cell r="D742">
            <v>45</v>
          </cell>
          <cell r="E742">
            <v>1</v>
          </cell>
          <cell r="F742">
            <v>151.4</v>
          </cell>
          <cell r="G742" t="str">
            <v>EUR</v>
          </cell>
          <cell r="H742" t="str">
            <v>PZ</v>
          </cell>
          <cell r="I742" t="str">
            <v>G46353820</v>
          </cell>
          <cell r="J742" t="str">
            <v>G46353820</v>
          </cell>
          <cell r="K742" t="str">
            <v>GRASSI INDUSTRIA</v>
          </cell>
          <cell r="L742">
            <v>23</v>
          </cell>
          <cell r="M742">
            <v>2</v>
          </cell>
          <cell r="N742">
            <v>9</v>
          </cell>
        </row>
        <row r="743">
          <cell r="A743" t="str">
            <v>G46355420</v>
          </cell>
          <cell r="B743" t="str">
            <v>46355420</v>
          </cell>
          <cell r="C743" t="str">
            <v>GR MU/EP 00            18 KG.</v>
          </cell>
          <cell r="D743">
            <v>18</v>
          </cell>
          <cell r="E743">
            <v>1</v>
          </cell>
          <cell r="F743">
            <v>58.9</v>
          </cell>
          <cell r="G743" t="str">
            <v>EUR</v>
          </cell>
          <cell r="H743" t="str">
            <v>PZ</v>
          </cell>
          <cell r="I743" t="str">
            <v>G46355420</v>
          </cell>
          <cell r="J743" t="str">
            <v>G46355420</v>
          </cell>
          <cell r="K743" t="str">
            <v>GRASSI INDUSTRIA</v>
          </cell>
          <cell r="L743">
            <v>23</v>
          </cell>
          <cell r="M743">
            <v>2</v>
          </cell>
          <cell r="N743">
            <v>9</v>
          </cell>
        </row>
        <row r="744">
          <cell r="A744" t="str">
            <v>G4635642Y</v>
          </cell>
          <cell r="B744" t="str">
            <v xml:space="preserve">4635642Y          </v>
          </cell>
          <cell r="C744" t="str">
            <v>GR MU/EP 00             5 KG.</v>
          </cell>
          <cell r="D744">
            <v>5</v>
          </cell>
          <cell r="E744">
            <v>4</v>
          </cell>
          <cell r="F744">
            <v>17.5</v>
          </cell>
          <cell r="G744" t="str">
            <v>EUR</v>
          </cell>
          <cell r="H744" t="str">
            <v>PZ</v>
          </cell>
          <cell r="I744" t="str">
            <v xml:space="preserve">G4635642Y          </v>
          </cell>
          <cell r="J744" t="str">
            <v xml:space="preserve">G4635642Y          </v>
          </cell>
          <cell r="K744" t="str">
            <v>GRASSI INDUSTRIA</v>
          </cell>
          <cell r="L744">
            <v>23</v>
          </cell>
          <cell r="M744">
            <v>2</v>
          </cell>
          <cell r="N744">
            <v>9</v>
          </cell>
        </row>
        <row r="745">
          <cell r="A745" t="str">
            <v>G46520640</v>
          </cell>
          <cell r="B745" t="str">
            <v>46520640</v>
          </cell>
          <cell r="C745" t="str">
            <v>GR LC 2              25*0,4  KG.</v>
          </cell>
          <cell r="D745">
            <v>0.4</v>
          </cell>
          <cell r="E745">
            <v>25</v>
          </cell>
          <cell r="F745">
            <v>3.3</v>
          </cell>
          <cell r="G745" t="str">
            <v>EUR</v>
          </cell>
          <cell r="H745" t="str">
            <v>PZ</v>
          </cell>
          <cell r="I745" t="str">
            <v>G46520640</v>
          </cell>
          <cell r="J745" t="str">
            <v>G46520640</v>
          </cell>
          <cell r="K745" t="str">
            <v>GRASSI INDUSTRIA</v>
          </cell>
          <cell r="L745">
            <v>23</v>
          </cell>
          <cell r="M745">
            <v>2</v>
          </cell>
          <cell r="N745">
            <v>9</v>
          </cell>
        </row>
        <row r="746">
          <cell r="A746" t="str">
            <v>G46692520</v>
          </cell>
          <cell r="B746" t="str">
            <v>46692520</v>
          </cell>
          <cell r="C746" t="str">
            <v>GR SM 1              180 KG.</v>
          </cell>
          <cell r="D746">
            <v>180</v>
          </cell>
          <cell r="E746">
            <v>1</v>
          </cell>
          <cell r="F746">
            <v>741</v>
          </cell>
          <cell r="G746" t="str">
            <v>EUR</v>
          </cell>
          <cell r="H746" t="str">
            <v>PZ</v>
          </cell>
          <cell r="I746" t="str">
            <v>G46692520</v>
          </cell>
          <cell r="J746" t="str">
            <v>G46692520</v>
          </cell>
          <cell r="K746" t="str">
            <v>GRASSI INDUSTRIA</v>
          </cell>
          <cell r="L746">
            <v>23</v>
          </cell>
          <cell r="M746">
            <v>2</v>
          </cell>
          <cell r="N746">
            <v>9</v>
          </cell>
        </row>
        <row r="747">
          <cell r="A747" t="str">
            <v>G46693820</v>
          </cell>
          <cell r="B747" t="str">
            <v>46693820</v>
          </cell>
          <cell r="C747" t="str">
            <v>GR SM 1               45 KG.</v>
          </cell>
          <cell r="D747">
            <v>45</v>
          </cell>
          <cell r="E747">
            <v>1</v>
          </cell>
          <cell r="F747">
            <v>199.3</v>
          </cell>
          <cell r="G747" t="str">
            <v>EUR</v>
          </cell>
          <cell r="H747" t="str">
            <v>PZ</v>
          </cell>
          <cell r="I747" t="str">
            <v>G46693820</v>
          </cell>
          <cell r="J747" t="str">
            <v>G46693820</v>
          </cell>
          <cell r="K747" t="str">
            <v>GRASSI INDUSTRIA</v>
          </cell>
          <cell r="L747">
            <v>23</v>
          </cell>
          <cell r="M747">
            <v>2</v>
          </cell>
          <cell r="N747">
            <v>9</v>
          </cell>
        </row>
        <row r="748">
          <cell r="A748" t="str">
            <v>G46700640</v>
          </cell>
          <cell r="B748">
            <v>46700640</v>
          </cell>
          <cell r="C748" t="str">
            <v>GR SM 2           0,400</v>
          </cell>
          <cell r="D748">
            <v>0.4</v>
          </cell>
          <cell r="E748">
            <v>25</v>
          </cell>
          <cell r="F748">
            <v>2.8</v>
          </cell>
          <cell r="G748" t="str">
            <v>EUR</v>
          </cell>
          <cell r="H748" t="str">
            <v>PZ</v>
          </cell>
          <cell r="I748" t="str">
            <v>G46700640</v>
          </cell>
          <cell r="J748" t="str">
            <v>G46700640</v>
          </cell>
          <cell r="K748" t="str">
            <v>GRASSI INDUSTRIA</v>
          </cell>
          <cell r="L748">
            <v>23</v>
          </cell>
          <cell r="M748">
            <v>2</v>
          </cell>
          <cell r="N748">
            <v>9</v>
          </cell>
        </row>
        <row r="749">
          <cell r="A749" t="str">
            <v>G46702520</v>
          </cell>
          <cell r="B749" t="str">
            <v>46702520</v>
          </cell>
          <cell r="C749" t="str">
            <v>GR SM 2              180 KG.</v>
          </cell>
          <cell r="D749">
            <v>180</v>
          </cell>
          <cell r="E749">
            <v>1</v>
          </cell>
          <cell r="F749">
            <v>756.4</v>
          </cell>
          <cell r="G749" t="str">
            <v>EUR</v>
          </cell>
          <cell r="H749" t="str">
            <v>PZ</v>
          </cell>
          <cell r="I749" t="str">
            <v>G46702520</v>
          </cell>
          <cell r="J749" t="str">
            <v>G46702520</v>
          </cell>
          <cell r="K749" t="str">
            <v>GRASSI INDUSTRIA</v>
          </cell>
          <cell r="L749">
            <v>23</v>
          </cell>
          <cell r="M749">
            <v>2</v>
          </cell>
          <cell r="N749">
            <v>9</v>
          </cell>
        </row>
        <row r="750">
          <cell r="A750" t="str">
            <v>G46703820</v>
          </cell>
          <cell r="B750" t="str">
            <v>46703820</v>
          </cell>
          <cell r="C750" t="str">
            <v>GR SM 2               45 KG.</v>
          </cell>
          <cell r="D750">
            <v>45</v>
          </cell>
          <cell r="E750">
            <v>1</v>
          </cell>
          <cell r="F750">
            <v>203.2</v>
          </cell>
          <cell r="G750" t="str">
            <v>EUR</v>
          </cell>
          <cell r="H750" t="str">
            <v>PZ</v>
          </cell>
          <cell r="I750" t="str">
            <v>G46703820</v>
          </cell>
          <cell r="J750" t="str">
            <v>G46703820</v>
          </cell>
          <cell r="K750" t="str">
            <v>GRASSI INDUSTRIA</v>
          </cell>
          <cell r="L750">
            <v>23</v>
          </cell>
          <cell r="M750">
            <v>2</v>
          </cell>
          <cell r="N750">
            <v>9</v>
          </cell>
        </row>
        <row r="751">
          <cell r="A751" t="str">
            <v>G46705430</v>
          </cell>
          <cell r="B751" t="str">
            <v>46705430</v>
          </cell>
          <cell r="C751" t="str">
            <v>GR SM 2               18 KG.</v>
          </cell>
          <cell r="D751">
            <v>18</v>
          </cell>
          <cell r="E751">
            <v>1</v>
          </cell>
          <cell r="F751">
            <v>79.7</v>
          </cell>
          <cell r="G751" t="str">
            <v>EUR</v>
          </cell>
          <cell r="H751" t="str">
            <v>PZ</v>
          </cell>
          <cell r="I751" t="str">
            <v>G46705430</v>
          </cell>
          <cell r="J751" t="str">
            <v>G46705430</v>
          </cell>
          <cell r="K751" t="str">
            <v>GRASSI INDUSTRIA</v>
          </cell>
          <cell r="L751">
            <v>23</v>
          </cell>
          <cell r="M751">
            <v>2</v>
          </cell>
          <cell r="N751">
            <v>9</v>
          </cell>
        </row>
        <row r="752">
          <cell r="A752" t="str">
            <v>G4670642Y</v>
          </cell>
          <cell r="B752" t="str">
            <v xml:space="preserve">4670642Y          </v>
          </cell>
          <cell r="C752" t="str">
            <v>GR SM 2               5 KG.</v>
          </cell>
          <cell r="D752">
            <v>5</v>
          </cell>
          <cell r="E752">
            <v>4</v>
          </cell>
          <cell r="F752">
            <v>23.3</v>
          </cell>
          <cell r="G752" t="str">
            <v>EUR</v>
          </cell>
          <cell r="H752" t="str">
            <v>PZ</v>
          </cell>
          <cell r="I752" t="str">
            <v xml:space="preserve">G4670642Y          </v>
          </cell>
          <cell r="J752" t="str">
            <v xml:space="preserve">G4670642Y          </v>
          </cell>
          <cell r="K752" t="str">
            <v>GRASSI INDUSTRIA</v>
          </cell>
          <cell r="L752">
            <v>23</v>
          </cell>
          <cell r="M752">
            <v>2</v>
          </cell>
          <cell r="N752">
            <v>9</v>
          </cell>
        </row>
        <row r="753">
          <cell r="A753" t="str">
            <v>G46712530</v>
          </cell>
          <cell r="B753" t="str">
            <v>46712530</v>
          </cell>
          <cell r="C753" t="str">
            <v>GR SM 3              180 KG.</v>
          </cell>
          <cell r="D753">
            <v>180</v>
          </cell>
          <cell r="E753">
            <v>1</v>
          </cell>
          <cell r="F753">
            <v>766.7</v>
          </cell>
          <cell r="G753" t="str">
            <v>EUR</v>
          </cell>
          <cell r="H753" t="str">
            <v>PZ</v>
          </cell>
          <cell r="I753" t="str">
            <v>G46712530</v>
          </cell>
          <cell r="J753" t="str">
            <v>G46712530</v>
          </cell>
          <cell r="K753" t="str">
            <v>GRASSI INDUSTRIA</v>
          </cell>
          <cell r="L753">
            <v>23</v>
          </cell>
          <cell r="M753">
            <v>2</v>
          </cell>
          <cell r="N753">
            <v>9</v>
          </cell>
        </row>
        <row r="754">
          <cell r="A754" t="str">
            <v>G46713700</v>
          </cell>
          <cell r="B754" t="str">
            <v>46713700</v>
          </cell>
          <cell r="C754" t="str">
            <v>GR SM 3               45 KG.</v>
          </cell>
          <cell r="D754">
            <v>45</v>
          </cell>
          <cell r="E754">
            <v>1</v>
          </cell>
          <cell r="F754">
            <v>205.7</v>
          </cell>
          <cell r="G754" t="str">
            <v>EUR</v>
          </cell>
          <cell r="H754" t="str">
            <v>PZ</v>
          </cell>
          <cell r="I754" t="str">
            <v>G46713700</v>
          </cell>
          <cell r="J754" t="str">
            <v>G46713700</v>
          </cell>
          <cell r="K754" t="str">
            <v>GRASSI INDUSTRIA</v>
          </cell>
          <cell r="L754">
            <v>23</v>
          </cell>
          <cell r="M754">
            <v>2</v>
          </cell>
          <cell r="N754">
            <v>9</v>
          </cell>
        </row>
        <row r="755">
          <cell r="A755" t="str">
            <v>G4671550X</v>
          </cell>
          <cell r="B755" t="str">
            <v xml:space="preserve">4671550X          </v>
          </cell>
          <cell r="C755" t="str">
            <v>GR SM 3               5 KG.</v>
          </cell>
          <cell r="D755">
            <v>5</v>
          </cell>
          <cell r="E755">
            <v>4</v>
          </cell>
          <cell r="F755">
            <v>23.6</v>
          </cell>
          <cell r="G755" t="str">
            <v>EUR</v>
          </cell>
          <cell r="H755" t="str">
            <v>PZ</v>
          </cell>
          <cell r="I755" t="str">
            <v xml:space="preserve">G4671550X          </v>
          </cell>
          <cell r="J755" t="str">
            <v xml:space="preserve">G4671550X          </v>
          </cell>
          <cell r="K755" t="str">
            <v>GRASSI INDUSTRIA</v>
          </cell>
          <cell r="L755">
            <v>23</v>
          </cell>
          <cell r="M755">
            <v>2</v>
          </cell>
          <cell r="N755">
            <v>9</v>
          </cell>
        </row>
        <row r="756">
          <cell r="A756" t="str">
            <v>G8500100L</v>
          </cell>
          <cell r="B756" t="str">
            <v xml:space="preserve">8500100L          </v>
          </cell>
          <cell r="C756" t="str">
            <v>PUNICA 570             CONT</v>
          </cell>
          <cell r="D756">
            <v>880</v>
          </cell>
          <cell r="E756">
            <v>1</v>
          </cell>
          <cell r="F756">
            <v>2963.3</v>
          </cell>
          <cell r="G756" t="str">
            <v>EUR</v>
          </cell>
          <cell r="H756" t="str">
            <v>PZ</v>
          </cell>
          <cell r="I756" t="str">
            <v xml:space="preserve">G8500100L          </v>
          </cell>
          <cell r="J756" t="str">
            <v xml:space="preserve">G8500100L          </v>
          </cell>
          <cell r="K756" t="str">
            <v>CLADIUM</v>
          </cell>
          <cell r="L756">
            <v>29</v>
          </cell>
          <cell r="M756">
            <v>2</v>
          </cell>
          <cell r="N756">
            <v>9</v>
          </cell>
        </row>
        <row r="757">
          <cell r="A757" t="str">
            <v>G85002520</v>
          </cell>
          <cell r="B757" t="str">
            <v>85002520</v>
          </cell>
          <cell r="C757" t="str">
            <v>PUNICA 570            180 KG</v>
          </cell>
          <cell r="D757">
            <v>180</v>
          </cell>
          <cell r="E757">
            <v>1</v>
          </cell>
          <cell r="F757">
            <v>621.9</v>
          </cell>
          <cell r="G757" t="str">
            <v>EUR</v>
          </cell>
          <cell r="H757" t="str">
            <v>PZ</v>
          </cell>
          <cell r="I757" t="str">
            <v>G85002520</v>
          </cell>
          <cell r="J757" t="str">
            <v>G85002520</v>
          </cell>
          <cell r="K757" t="str">
            <v>CLADIUM</v>
          </cell>
          <cell r="L757">
            <v>29</v>
          </cell>
          <cell r="M757">
            <v>2</v>
          </cell>
          <cell r="N757">
            <v>9</v>
          </cell>
        </row>
        <row r="758">
          <cell r="A758" t="str">
            <v>G8860100L</v>
          </cell>
          <cell r="B758" t="str">
            <v xml:space="preserve">8860100L          </v>
          </cell>
          <cell r="C758" t="str">
            <v>CLADIUM 120 SAE 30     CONT</v>
          </cell>
          <cell r="D758">
            <v>880</v>
          </cell>
          <cell r="E758">
            <v>1</v>
          </cell>
          <cell r="F758">
            <v>2326.5</v>
          </cell>
          <cell r="G758" t="str">
            <v>EUR</v>
          </cell>
          <cell r="H758" t="str">
            <v>PZ</v>
          </cell>
          <cell r="I758" t="str">
            <v xml:space="preserve">G8860100L          </v>
          </cell>
          <cell r="J758" t="str">
            <v xml:space="preserve">G8860100L          </v>
          </cell>
          <cell r="K758" t="str">
            <v>CLADIUM</v>
          </cell>
          <cell r="L758">
            <v>29</v>
          </cell>
          <cell r="M758">
            <v>2</v>
          </cell>
          <cell r="N758">
            <v>9</v>
          </cell>
        </row>
        <row r="759">
          <cell r="A759" t="str">
            <v>G88601300</v>
          </cell>
          <cell r="B759" t="str">
            <v>88601300</v>
          </cell>
          <cell r="C759" t="str">
            <v>CLADIUM 120 SAE 30     180 KG</v>
          </cell>
          <cell r="D759">
            <v>180</v>
          </cell>
          <cell r="E759">
            <v>1</v>
          </cell>
          <cell r="F759">
            <v>491.2</v>
          </cell>
          <cell r="G759" t="str">
            <v>EUR</v>
          </cell>
          <cell r="H759" t="str">
            <v>PZ</v>
          </cell>
          <cell r="I759" t="str">
            <v>G88601300</v>
          </cell>
          <cell r="J759" t="str">
            <v>G88601300</v>
          </cell>
          <cell r="K759" t="str">
            <v>CLADIUM</v>
          </cell>
          <cell r="L759">
            <v>29</v>
          </cell>
          <cell r="M759">
            <v>2</v>
          </cell>
          <cell r="N759">
            <v>9</v>
          </cell>
        </row>
        <row r="760">
          <cell r="A760" t="str">
            <v>G88605400</v>
          </cell>
          <cell r="B760" t="str">
            <v>88605400</v>
          </cell>
          <cell r="C760" t="str">
            <v>CLADIUM 120 SAE 30(FRA) 25 LT</v>
          </cell>
          <cell r="D760">
            <v>22.5</v>
          </cell>
          <cell r="E760">
            <v>1</v>
          </cell>
          <cell r="F760">
            <v>63.9</v>
          </cell>
          <cell r="G760" t="str">
            <v>EUR</v>
          </cell>
          <cell r="H760" t="str">
            <v>PZ</v>
          </cell>
          <cell r="I760" t="str">
            <v>G88605400</v>
          </cell>
          <cell r="J760" t="str">
            <v>G88605400</v>
          </cell>
          <cell r="K760" t="str">
            <v>CLADIUM</v>
          </cell>
          <cell r="L760">
            <v>29</v>
          </cell>
          <cell r="M760">
            <v>2</v>
          </cell>
          <cell r="N760">
            <v>9</v>
          </cell>
        </row>
        <row r="761">
          <cell r="A761" t="str">
            <v>G8861100L</v>
          </cell>
          <cell r="B761" t="str">
            <v xml:space="preserve">8861100L          </v>
          </cell>
          <cell r="C761" t="str">
            <v>CLADIUM 120 SAE 40     CONT</v>
          </cell>
          <cell r="D761">
            <v>880</v>
          </cell>
          <cell r="E761">
            <v>1</v>
          </cell>
          <cell r="F761">
            <v>2366.9</v>
          </cell>
          <cell r="G761" t="str">
            <v>EUR</v>
          </cell>
          <cell r="H761" t="str">
            <v>PZ</v>
          </cell>
          <cell r="I761" t="str">
            <v xml:space="preserve">G8861100L          </v>
          </cell>
          <cell r="J761" t="str">
            <v xml:space="preserve">G8861100L          </v>
          </cell>
          <cell r="K761" t="str">
            <v>CLADIUM</v>
          </cell>
          <cell r="L761">
            <v>29</v>
          </cell>
          <cell r="M761">
            <v>2</v>
          </cell>
          <cell r="N761">
            <v>9</v>
          </cell>
        </row>
        <row r="762">
          <cell r="A762" t="str">
            <v>G88611300</v>
          </cell>
          <cell r="B762" t="str">
            <v>88611300</v>
          </cell>
          <cell r="C762" t="str">
            <v>CLADIUM 120 SAE 40     180 KG</v>
          </cell>
          <cell r="D762">
            <v>180</v>
          </cell>
          <cell r="E762">
            <v>1</v>
          </cell>
          <cell r="F762">
            <v>499.5</v>
          </cell>
          <cell r="G762" t="str">
            <v>EUR</v>
          </cell>
          <cell r="H762" t="str">
            <v>PZ</v>
          </cell>
          <cell r="I762" t="str">
            <v>G88611300</v>
          </cell>
          <cell r="J762" t="str">
            <v>G88611300</v>
          </cell>
          <cell r="K762" t="str">
            <v>CLADIUM</v>
          </cell>
          <cell r="L762">
            <v>29</v>
          </cell>
          <cell r="M762">
            <v>2</v>
          </cell>
          <cell r="N762">
            <v>9</v>
          </cell>
        </row>
        <row r="763">
          <cell r="A763" t="str">
            <v>G8862100L</v>
          </cell>
          <cell r="B763" t="str">
            <v xml:space="preserve">8862100L          </v>
          </cell>
          <cell r="C763" t="str">
            <v>CLADIUM 300 SAE 30     CONT</v>
          </cell>
          <cell r="D763">
            <v>880</v>
          </cell>
          <cell r="E763">
            <v>1</v>
          </cell>
          <cell r="F763">
            <v>2552.1</v>
          </cell>
          <cell r="G763" t="str">
            <v>EUR</v>
          </cell>
          <cell r="H763" t="str">
            <v>PZ</v>
          </cell>
          <cell r="I763" t="str">
            <v xml:space="preserve">G8862100L          </v>
          </cell>
          <cell r="J763" t="str">
            <v xml:space="preserve">G8862100L          </v>
          </cell>
          <cell r="K763" t="str">
            <v>CLADIUM</v>
          </cell>
          <cell r="L763">
            <v>29</v>
          </cell>
          <cell r="M763">
            <v>2</v>
          </cell>
          <cell r="N763">
            <v>9</v>
          </cell>
        </row>
        <row r="764">
          <cell r="A764" t="str">
            <v>G88621300</v>
          </cell>
          <cell r="B764" t="str">
            <v>88621300</v>
          </cell>
          <cell r="C764" t="str">
            <v>CLADIUM 300 SAE 30     180 KG</v>
          </cell>
          <cell r="D764">
            <v>180</v>
          </cell>
          <cell r="E764">
            <v>1</v>
          </cell>
          <cell r="F764">
            <v>537.4</v>
          </cell>
          <cell r="G764" t="str">
            <v>EUR</v>
          </cell>
          <cell r="H764" t="str">
            <v>PZ</v>
          </cell>
          <cell r="I764" t="str">
            <v>G88621300</v>
          </cell>
          <cell r="J764" t="str">
            <v>G88621300</v>
          </cell>
          <cell r="K764" t="str">
            <v>CLADIUM</v>
          </cell>
          <cell r="L764">
            <v>29</v>
          </cell>
          <cell r="M764">
            <v>2</v>
          </cell>
          <cell r="N764">
            <v>9</v>
          </cell>
        </row>
        <row r="765">
          <cell r="A765" t="str">
            <v>G8863100L</v>
          </cell>
          <cell r="B765" t="str">
            <v xml:space="preserve">8863100L          </v>
          </cell>
          <cell r="C765" t="str">
            <v>CLADIUM 300 SAE 40     CONT</v>
          </cell>
          <cell r="D765">
            <v>880</v>
          </cell>
          <cell r="E765">
            <v>1</v>
          </cell>
          <cell r="F765">
            <v>2592.6</v>
          </cell>
          <cell r="G765" t="str">
            <v>EUR</v>
          </cell>
          <cell r="H765" t="str">
            <v>PZ</v>
          </cell>
          <cell r="I765" t="str">
            <v xml:space="preserve">G8863100L          </v>
          </cell>
          <cell r="J765" t="str">
            <v xml:space="preserve">G8863100L          </v>
          </cell>
          <cell r="K765" t="str">
            <v>CLADIUM</v>
          </cell>
          <cell r="L765">
            <v>29</v>
          </cell>
          <cell r="M765">
            <v>2</v>
          </cell>
          <cell r="N765">
            <v>9</v>
          </cell>
        </row>
        <row r="766">
          <cell r="A766" t="str">
            <v>G88631300</v>
          </cell>
          <cell r="B766" t="str">
            <v>88631300</v>
          </cell>
          <cell r="C766" t="str">
            <v>CLADIUM 300 SAE 40     180 KG</v>
          </cell>
          <cell r="D766">
            <v>180</v>
          </cell>
          <cell r="E766">
            <v>1</v>
          </cell>
          <cell r="F766">
            <v>545.70000000000005</v>
          </cell>
          <cell r="G766" t="str">
            <v>EUR</v>
          </cell>
          <cell r="H766" t="str">
            <v>PZ</v>
          </cell>
          <cell r="I766" t="str">
            <v>G88631300</v>
          </cell>
          <cell r="J766" t="str">
            <v>G88631300</v>
          </cell>
          <cell r="K766" t="str">
            <v>CLADIUM</v>
          </cell>
          <cell r="L766">
            <v>29</v>
          </cell>
          <cell r="M766">
            <v>2</v>
          </cell>
          <cell r="N766">
            <v>9</v>
          </cell>
        </row>
        <row r="767">
          <cell r="A767" t="str">
            <v>G88632520</v>
          </cell>
          <cell r="B767" t="str">
            <v>88632520</v>
          </cell>
          <cell r="C767" t="str">
            <v>CLADIUM 300 SAE 40     180 KG</v>
          </cell>
          <cell r="D767">
            <v>180</v>
          </cell>
          <cell r="E767">
            <v>1</v>
          </cell>
          <cell r="F767">
            <v>546.1</v>
          </cell>
          <cell r="G767" t="str">
            <v>EUR</v>
          </cell>
          <cell r="H767" t="str">
            <v>PZ</v>
          </cell>
          <cell r="I767" t="str">
            <v>G88632520</v>
          </cell>
          <cell r="J767" t="str">
            <v>G88632520</v>
          </cell>
          <cell r="K767" t="str">
            <v>CLADIUM</v>
          </cell>
          <cell r="L767">
            <v>29</v>
          </cell>
          <cell r="M767">
            <v>2</v>
          </cell>
          <cell r="N767">
            <v>9</v>
          </cell>
        </row>
        <row r="768">
          <cell r="A768" t="str">
            <v>G8866100L</v>
          </cell>
          <cell r="B768" t="str">
            <v xml:space="preserve">8866100L          </v>
          </cell>
          <cell r="C768" t="str">
            <v>CLADIUM 400 SAE 40     CONT</v>
          </cell>
          <cell r="D768">
            <v>880</v>
          </cell>
          <cell r="E768">
            <v>1</v>
          </cell>
          <cell r="F768">
            <v>2418.8000000000002</v>
          </cell>
          <cell r="G768" t="str">
            <v>EUR</v>
          </cell>
          <cell r="H768" t="str">
            <v>PZ</v>
          </cell>
          <cell r="I768" t="str">
            <v xml:space="preserve">G8866100L          </v>
          </cell>
          <cell r="J768" t="str">
            <v xml:space="preserve">G8866100L          </v>
          </cell>
          <cell r="K768" t="str">
            <v>CLADIUM</v>
          </cell>
          <cell r="L768">
            <v>29</v>
          </cell>
          <cell r="M768">
            <v>2</v>
          </cell>
          <cell r="N768">
            <v>9</v>
          </cell>
        </row>
        <row r="769">
          <cell r="A769" t="str">
            <v>G88662520</v>
          </cell>
          <cell r="B769" t="str">
            <v>88662520</v>
          </cell>
          <cell r="C769" t="str">
            <v>CLADIUM 400 SAE 40    180 KGS</v>
          </cell>
          <cell r="D769">
            <v>180</v>
          </cell>
          <cell r="E769">
            <v>1</v>
          </cell>
          <cell r="F769">
            <v>510.1</v>
          </cell>
          <cell r="G769" t="str">
            <v>EUR</v>
          </cell>
          <cell r="H769" t="str">
            <v>PZ</v>
          </cell>
          <cell r="I769" t="str">
            <v>G88662520</v>
          </cell>
          <cell r="J769" t="str">
            <v>G88662520</v>
          </cell>
          <cell r="K769" t="str">
            <v>CLADIUM</v>
          </cell>
          <cell r="L769">
            <v>29</v>
          </cell>
          <cell r="M769">
            <v>2</v>
          </cell>
          <cell r="N769">
            <v>9</v>
          </cell>
        </row>
        <row r="770">
          <cell r="A770" t="str">
            <v>G8868100L</v>
          </cell>
          <cell r="B770" t="str">
            <v xml:space="preserve">8868100L          </v>
          </cell>
          <cell r="C770" t="str">
            <v>CLADIUM  50 SAE 30     CONT</v>
          </cell>
          <cell r="D770">
            <v>880</v>
          </cell>
          <cell r="E770">
            <v>1</v>
          </cell>
          <cell r="F770">
            <v>2125.9</v>
          </cell>
          <cell r="G770" t="str">
            <v>EUR</v>
          </cell>
          <cell r="H770" t="str">
            <v>PZ</v>
          </cell>
          <cell r="I770" t="str">
            <v xml:space="preserve">G8868100L          </v>
          </cell>
          <cell r="J770" t="str">
            <v xml:space="preserve">G8868100L          </v>
          </cell>
          <cell r="K770" t="str">
            <v>CLADIUM</v>
          </cell>
          <cell r="L770">
            <v>29</v>
          </cell>
          <cell r="M770">
            <v>2</v>
          </cell>
          <cell r="N770">
            <v>9</v>
          </cell>
        </row>
        <row r="771">
          <cell r="A771" t="str">
            <v>G88682520</v>
          </cell>
          <cell r="B771" t="str">
            <v>88682520</v>
          </cell>
          <cell r="C771" t="str">
            <v>CLADIUM  50 SAE 30      180 K</v>
          </cell>
          <cell r="D771">
            <v>180</v>
          </cell>
          <cell r="E771">
            <v>1</v>
          </cell>
          <cell r="F771">
            <v>450.2</v>
          </cell>
          <cell r="G771" t="str">
            <v>EUR</v>
          </cell>
          <cell r="H771" t="str">
            <v>PZ</v>
          </cell>
          <cell r="I771" t="str">
            <v>G88682520</v>
          </cell>
          <cell r="J771" t="str">
            <v>G88682520</v>
          </cell>
          <cell r="K771" t="str">
            <v>CLADIUM</v>
          </cell>
          <cell r="L771">
            <v>29</v>
          </cell>
          <cell r="M771">
            <v>2</v>
          </cell>
          <cell r="N771">
            <v>9</v>
          </cell>
        </row>
        <row r="772">
          <cell r="A772" t="str">
            <v>G8869100L</v>
          </cell>
          <cell r="B772" t="str">
            <v xml:space="preserve">8869100L          </v>
          </cell>
          <cell r="C772" t="str">
            <v>CLADIUM 200 SAE 40     CONT</v>
          </cell>
          <cell r="D772">
            <v>880</v>
          </cell>
          <cell r="E772">
            <v>1</v>
          </cell>
          <cell r="F772">
            <v>2481.9</v>
          </cell>
          <cell r="G772" t="str">
            <v>EUR</v>
          </cell>
          <cell r="H772" t="str">
            <v>PZ</v>
          </cell>
          <cell r="I772" t="str">
            <v xml:space="preserve">G8869100L          </v>
          </cell>
          <cell r="J772" t="str">
            <v xml:space="preserve">G8869100L          </v>
          </cell>
          <cell r="K772" t="str">
            <v>CLADIUM</v>
          </cell>
          <cell r="L772">
            <v>29</v>
          </cell>
          <cell r="M772">
            <v>2</v>
          </cell>
          <cell r="N772">
            <v>9</v>
          </cell>
        </row>
        <row r="773">
          <cell r="A773" t="str">
            <v>G8871100L</v>
          </cell>
          <cell r="B773" t="str">
            <v xml:space="preserve">8871100L          </v>
          </cell>
          <cell r="C773" t="str">
            <v>CLADIUM  400 S 40       CONTE</v>
          </cell>
          <cell r="D773">
            <v>880</v>
          </cell>
          <cell r="E773">
            <v>1</v>
          </cell>
          <cell r="F773">
            <v>3110.4</v>
          </cell>
          <cell r="G773" t="str">
            <v>EUR</v>
          </cell>
          <cell r="H773" t="str">
            <v>PZ</v>
          </cell>
          <cell r="I773" t="str">
            <v xml:space="preserve">G8871100L          </v>
          </cell>
          <cell r="J773" t="str">
            <v xml:space="preserve">G8871100L          </v>
          </cell>
          <cell r="K773" t="str">
            <v>CLADIUM</v>
          </cell>
          <cell r="L773">
            <v>29</v>
          </cell>
          <cell r="M773">
            <v>2</v>
          </cell>
          <cell r="N773">
            <v>9</v>
          </cell>
        </row>
        <row r="774">
          <cell r="A774" t="str">
            <v>G89652520</v>
          </cell>
          <cell r="B774" t="str">
            <v>89652520</v>
          </cell>
          <cell r="C774" t="str">
            <v>EMD S 40      180 KGS.</v>
          </cell>
          <cell r="D774">
            <v>180</v>
          </cell>
          <cell r="E774">
            <v>1</v>
          </cell>
          <cell r="F774">
            <v>623.20000000000005</v>
          </cell>
          <cell r="G774" t="str">
            <v>EUR</v>
          </cell>
          <cell r="H774" t="str">
            <v>PZ</v>
          </cell>
          <cell r="I774" t="str">
            <v>G89652520</v>
          </cell>
          <cell r="J774" t="str">
            <v>G89652520</v>
          </cell>
          <cell r="K774" t="str">
            <v>SERIE 7000,ALTRI IND</v>
          </cell>
          <cell r="L774">
            <v>25</v>
          </cell>
          <cell r="M774">
            <v>2</v>
          </cell>
          <cell r="N774">
            <v>9</v>
          </cell>
        </row>
        <row r="775">
          <cell r="A775" t="str">
            <v>G8965252C</v>
          </cell>
          <cell r="B775" t="str">
            <v xml:space="preserve">8965252C          </v>
          </cell>
          <cell r="C775" t="str">
            <v>EMD S 40 (EXP.)   180 KGS.</v>
          </cell>
          <cell r="D775">
            <v>180</v>
          </cell>
          <cell r="E775">
            <v>1</v>
          </cell>
          <cell r="F775">
            <v>632.1</v>
          </cell>
          <cell r="G775" t="str">
            <v>EUR</v>
          </cell>
          <cell r="H775" t="str">
            <v>PZ</v>
          </cell>
          <cell r="I775" t="str">
            <v xml:space="preserve">G8965252C          </v>
          </cell>
          <cell r="J775" t="str">
            <v xml:space="preserve">G8965252C          </v>
          </cell>
          <cell r="K775" t="str">
            <v>SERIE 7000,ALTRI IND</v>
          </cell>
          <cell r="L775">
            <v>25</v>
          </cell>
          <cell r="M775">
            <v>2</v>
          </cell>
          <cell r="N775">
            <v>9</v>
          </cell>
        </row>
        <row r="777">
          <cell r="A777" t="str">
            <v>Codice Prodotto Brasile</v>
          </cell>
        </row>
      </sheetData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TAL EMEA"/>
      <sheetName val="TOTAL EMEA excl. NESTE"/>
      <sheetName val="EUROPE US"/>
      <sheetName val="Recap Europe"/>
      <sheetName val="US Deferral"/>
      <sheetName val="EUROPE"/>
      <sheetName val="Affiliate Markets"/>
      <sheetName val="UK"/>
      <sheetName val="Ireland"/>
      <sheetName val="Benelux"/>
      <sheetName val="Private label"/>
      <sheetName val="Spain"/>
      <sheetName val="Portugal"/>
      <sheetName val="Germany"/>
      <sheetName val="Austria"/>
      <sheetName val="Switzerland"/>
      <sheetName val="Poland"/>
      <sheetName val="Distributor Markets"/>
      <sheetName val="Nordics"/>
      <sheetName val="Norway"/>
      <sheetName val="Sweden"/>
      <sheetName val="Finland"/>
      <sheetName val="Denmark"/>
      <sheetName val="Iceland"/>
      <sheetName val="Baltics"/>
      <sheetName val="France"/>
      <sheetName val="Italy"/>
      <sheetName val="Greece Israel Cyprus"/>
      <sheetName val="Greece"/>
      <sheetName val="Israel"/>
      <sheetName val="Cyprus"/>
      <sheetName val="CEE"/>
      <sheetName val="Czech"/>
      <sheetName val="Slovakia"/>
      <sheetName val="Hungary"/>
      <sheetName val="Slovenia"/>
      <sheetName val="Croatia"/>
      <sheetName val="Serbia"/>
      <sheetName val="Romania"/>
      <sheetName val="Bulgaria"/>
      <sheetName val="Kosovo"/>
      <sheetName val="Albania"/>
      <sheetName val="Macedonia"/>
      <sheetName val="Russia CIS"/>
      <sheetName val="Armenia Azerbadjan Georgia"/>
      <sheetName val="Kazakhstan"/>
      <sheetName val="Russia"/>
      <sheetName val="Ukraine"/>
      <sheetName val="Turkey"/>
      <sheetName val="VDSU"/>
      <sheetName val="LIS"/>
      <sheetName val="Neste"/>
      <sheetName val="Headquarters"/>
      <sheetName val="Intercompany (elimination)"/>
      <sheetName val="Intercompany"/>
      <sheetName val="Table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>
        <row r="3">
          <cell r="D3" t="str">
            <v>All</v>
          </cell>
          <cell r="E3" t="str">
            <v>All</v>
          </cell>
        </row>
        <row r="4">
          <cell r="D4" t="str">
            <v>Passenger Car</v>
          </cell>
          <cell r="E4" t="str">
            <v>Ultra premium</v>
          </cell>
        </row>
        <row r="5">
          <cell r="D5" t="str">
            <v>Commercial &amp; Industrial</v>
          </cell>
          <cell r="E5" t="str">
            <v>Premium</v>
          </cell>
        </row>
        <row r="6">
          <cell r="D6" t="str">
            <v>Performance Products</v>
          </cell>
          <cell r="E6" t="str">
            <v>Non premium</v>
          </cell>
        </row>
        <row r="7">
          <cell r="D7" t="str">
            <v>Other</v>
          </cell>
          <cell r="E7" t="str">
            <v>Antifreeze</v>
          </cell>
        </row>
        <row r="8">
          <cell r="E8" t="str">
            <v>Chemicals</v>
          </cell>
        </row>
        <row r="9">
          <cell r="E9" t="str">
            <v>Tectyl</v>
          </cell>
        </row>
        <row r="10">
          <cell r="E10" t="str">
            <v>VPP</v>
          </cell>
        </row>
      </sheetData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Summary"/>
      <sheetName val="TEST Scorecard"/>
      <sheetName val="Premier Oil "/>
      <sheetName val="Lubrimaster"/>
      <sheetName val="Primula"/>
      <sheetName val="Armenia "/>
      <sheetName val="Valtec Asia KZ "/>
      <sheetName val="Valtec Auto KZ "/>
      <sheetName val="Kyrgyzstan"/>
      <sheetName val="FDN France"/>
      <sheetName val="Moraco France "/>
      <sheetName val="Croatia "/>
      <sheetName val="Slovenia "/>
      <sheetName val="Macedonia"/>
      <sheetName val="Albania"/>
      <sheetName val="Kosovo"/>
      <sheetName val="Romania "/>
      <sheetName val="Bulgaria"/>
      <sheetName val="Czech &amp; Slovakia"/>
      <sheetName val="Hungary"/>
      <sheetName val="Baltics "/>
      <sheetName val="Denmark "/>
      <sheetName val="Finland "/>
      <sheetName val="Norway"/>
      <sheetName val="Sweden "/>
      <sheetName val="Portugal"/>
      <sheetName val="Scotland"/>
      <sheetName val="SA Cmp Met,Local (Current)"/>
      <sheetName val="BW copy"/>
      <sheetName val="COUNTRY Quarterly TARGETS"/>
      <sheetName val="Premier Oil plan"/>
      <sheetName val="Lubrimaster plan"/>
      <sheetName val="Primula plan"/>
      <sheetName val="Mosesco plan"/>
      <sheetName val="Valtec Asia plan"/>
      <sheetName val="Valtec Auto plan"/>
      <sheetName val="Val-Bix plan"/>
      <sheetName val="Lubrogamma plan"/>
      <sheetName val="FDN France plan"/>
      <sheetName val="Moraco France plan"/>
      <sheetName val="Croatia plan"/>
      <sheetName val="Slovenia plan"/>
      <sheetName val="Makpetrol plan"/>
      <sheetName val="Albania plan"/>
      <sheetName val="Kosovo plan"/>
      <sheetName val="Romania plan"/>
      <sheetName val="Bulgaria plan"/>
      <sheetName val="Czech&amp;SVK plan"/>
      <sheetName val="Hungary plan"/>
      <sheetName val="Baltics plan"/>
      <sheetName val="Denmark plan"/>
      <sheetName val="Finland plan"/>
      <sheetName val="Norway plan"/>
      <sheetName val="Sweden plan"/>
      <sheetName val="Portugal plan"/>
      <sheetName val="Scotland plan"/>
    </sheetNames>
    <sheetDataSet>
      <sheetData sheetId="0"/>
      <sheetData sheetId="1"/>
      <sheetData sheetId="2"/>
      <sheetData sheetId="3"/>
      <sheetData sheetId="4">
        <row r="2">
          <cell r="B2" t="str">
            <v>PREMIER-OIL</v>
          </cell>
        </row>
      </sheetData>
      <sheetData sheetId="5">
        <row r="2">
          <cell r="B2" t="str">
            <v>LUBRIMASTER</v>
          </cell>
        </row>
      </sheetData>
      <sheetData sheetId="6">
        <row r="2">
          <cell r="B2" t="str">
            <v>PRIMULA</v>
          </cell>
        </row>
      </sheetData>
      <sheetData sheetId="7">
        <row r="2">
          <cell r="B2" t="str">
            <v>MOSESCO</v>
          </cell>
        </row>
      </sheetData>
      <sheetData sheetId="8">
        <row r="2">
          <cell r="B2" t="str">
            <v>VALTEC ASIA</v>
          </cell>
        </row>
      </sheetData>
      <sheetData sheetId="9">
        <row r="2">
          <cell r="B2" t="str">
            <v>VALTEC AUTO</v>
          </cell>
        </row>
      </sheetData>
      <sheetData sheetId="10">
        <row r="2">
          <cell r="B2" t="str">
            <v>VAL-BIX</v>
          </cell>
        </row>
      </sheetData>
      <sheetData sheetId="11">
        <row r="2">
          <cell r="B2" t="str">
            <v>FDN FRANCE</v>
          </cell>
        </row>
      </sheetData>
      <sheetData sheetId="12">
        <row r="2">
          <cell r="B2" t="str">
            <v>MORACO FRANCE</v>
          </cell>
        </row>
      </sheetData>
      <sheetData sheetId="13">
        <row r="2">
          <cell r="B2" t="str">
            <v>VAL-INT CROATIA</v>
          </cell>
        </row>
      </sheetData>
      <sheetData sheetId="14">
        <row r="2">
          <cell r="B2" t="str">
            <v>VAL-INT SLOVENIA</v>
          </cell>
        </row>
      </sheetData>
      <sheetData sheetId="15">
        <row r="2">
          <cell r="B2" t="str">
            <v>MAKPETROL</v>
          </cell>
        </row>
      </sheetData>
      <sheetData sheetId="16">
        <row r="2">
          <cell r="B2" t="str">
            <v>AUTO PASION ALBANIA</v>
          </cell>
        </row>
      </sheetData>
      <sheetData sheetId="17">
        <row r="2">
          <cell r="B2" t="str">
            <v>AUTO PASION KOSOVO</v>
          </cell>
        </row>
      </sheetData>
      <sheetData sheetId="18">
        <row r="2">
          <cell r="B2" t="str">
            <v>VALTEC PREMIUM LUBRICANTS</v>
          </cell>
        </row>
      </sheetData>
      <sheetData sheetId="19">
        <row r="2">
          <cell r="B2" t="str">
            <v>ENEA INVEST</v>
          </cell>
        </row>
      </sheetData>
      <sheetData sheetId="20">
        <row r="2">
          <cell r="B2" t="str">
            <v>VALVOLINEX</v>
          </cell>
        </row>
      </sheetData>
      <sheetData sheetId="21">
        <row r="2">
          <cell r="B2" t="str">
            <v>SG CONSULT</v>
          </cell>
        </row>
      </sheetData>
      <sheetData sheetId="22">
        <row r="2">
          <cell r="B2" t="str">
            <v>MECRO</v>
          </cell>
        </row>
      </sheetData>
      <sheetData sheetId="23">
        <row r="2">
          <cell r="B2" t="str">
            <v>EURODEAL AUTOPARTS</v>
          </cell>
        </row>
      </sheetData>
      <sheetData sheetId="24">
        <row r="2">
          <cell r="B2" t="str">
            <v>S&amp;N OSAKEYHTIÖ</v>
          </cell>
        </row>
      </sheetData>
      <sheetData sheetId="25">
        <row r="2">
          <cell r="B2" t="str">
            <v>VALVOLINE OIL AS</v>
          </cell>
        </row>
      </sheetData>
      <sheetData sheetId="26">
        <row r="2">
          <cell r="B2" t="str">
            <v xml:space="preserve">NORDIC AUTO SUPPLY </v>
          </cell>
        </row>
      </sheetData>
      <sheetData sheetId="27">
        <row r="2">
          <cell r="B2" t="str">
            <v xml:space="preserve">KRAUTLI </v>
          </cell>
        </row>
      </sheetData>
      <sheetData sheetId="28">
        <row r="2">
          <cell r="B2" t="str">
            <v>CERTAS ENERGY UK</v>
          </cell>
        </row>
      </sheetData>
      <sheetData sheetId="29"/>
      <sheetData sheetId="30">
        <row r="81">
          <cell r="E81" t="str">
            <v>Points Category</v>
          </cell>
        </row>
        <row r="82">
          <cell r="A82" t="str">
            <v>360728</v>
          </cell>
          <cell r="E82" t="str">
            <v>102</v>
          </cell>
        </row>
        <row r="83">
          <cell r="A83" t="str">
            <v>360728</v>
          </cell>
          <cell r="E83" t="str">
            <v>103</v>
          </cell>
        </row>
        <row r="84">
          <cell r="A84" t="str">
            <v>360728</v>
          </cell>
          <cell r="E84" t="str">
            <v>104</v>
          </cell>
        </row>
        <row r="85">
          <cell r="A85" t="str">
            <v>360728</v>
          </cell>
          <cell r="E85" t="str">
            <v>109</v>
          </cell>
        </row>
        <row r="86">
          <cell r="A86" t="str">
            <v>360728</v>
          </cell>
          <cell r="E86" t="str">
            <v>115</v>
          </cell>
        </row>
        <row r="87">
          <cell r="A87" t="str">
            <v>360728</v>
          </cell>
          <cell r="E87" t="str">
            <v>217</v>
          </cell>
        </row>
        <row r="88">
          <cell r="A88" t="str">
            <v>360728</v>
          </cell>
          <cell r="E88" t="str">
            <v>Result</v>
          </cell>
        </row>
        <row r="89">
          <cell r="A89" t="str">
            <v>362475</v>
          </cell>
          <cell r="E89" t="str">
            <v>108</v>
          </cell>
        </row>
        <row r="90">
          <cell r="A90" t="str">
            <v>362475</v>
          </cell>
          <cell r="E90" t="str">
            <v>109</v>
          </cell>
        </row>
        <row r="91">
          <cell r="A91" t="str">
            <v>362475</v>
          </cell>
          <cell r="E91" t="str">
            <v>113</v>
          </cell>
        </row>
        <row r="92">
          <cell r="A92" t="str">
            <v>362475</v>
          </cell>
          <cell r="E92" t="str">
            <v>115</v>
          </cell>
        </row>
        <row r="93">
          <cell r="A93" t="str">
            <v>362475</v>
          </cell>
          <cell r="E93" t="str">
            <v>Result</v>
          </cell>
        </row>
        <row r="94">
          <cell r="A94" t="str">
            <v>377815</v>
          </cell>
          <cell r="E94" t="str">
            <v>102</v>
          </cell>
        </row>
        <row r="95">
          <cell r="A95" t="str">
            <v>377815</v>
          </cell>
          <cell r="E95" t="str">
            <v>103</v>
          </cell>
        </row>
        <row r="96">
          <cell r="A96" t="str">
            <v>377815</v>
          </cell>
          <cell r="E96" t="str">
            <v>104</v>
          </cell>
        </row>
        <row r="97">
          <cell r="A97" t="str">
            <v>377815</v>
          </cell>
          <cell r="E97" t="str">
            <v>105</v>
          </cell>
        </row>
        <row r="98">
          <cell r="A98" t="str">
            <v>377815</v>
          </cell>
          <cell r="E98" t="str">
            <v>106</v>
          </cell>
        </row>
        <row r="99">
          <cell r="A99" t="str">
            <v>377815</v>
          </cell>
          <cell r="E99" t="str">
            <v>107</v>
          </cell>
        </row>
        <row r="100">
          <cell r="A100" t="str">
            <v>377815</v>
          </cell>
          <cell r="E100" t="str">
            <v>108</v>
          </cell>
        </row>
        <row r="101">
          <cell r="A101" t="str">
            <v>377815</v>
          </cell>
          <cell r="E101" t="str">
            <v>109</v>
          </cell>
        </row>
        <row r="102">
          <cell r="A102" t="str">
            <v>377815</v>
          </cell>
          <cell r="E102" t="str">
            <v>111</v>
          </cell>
        </row>
        <row r="103">
          <cell r="A103" t="str">
            <v>377815</v>
          </cell>
          <cell r="E103" t="str">
            <v>113</v>
          </cell>
        </row>
        <row r="104">
          <cell r="A104" t="str">
            <v>377815</v>
          </cell>
          <cell r="E104" t="str">
            <v>114</v>
          </cell>
        </row>
        <row r="105">
          <cell r="A105" t="str">
            <v>377815</v>
          </cell>
          <cell r="E105" t="str">
            <v>115</v>
          </cell>
        </row>
        <row r="106">
          <cell r="A106" t="str">
            <v>377815</v>
          </cell>
          <cell r="E106" t="str">
            <v>216</v>
          </cell>
        </row>
        <row r="107">
          <cell r="A107" t="str">
            <v>377815</v>
          </cell>
          <cell r="E107" t="str">
            <v>217</v>
          </cell>
        </row>
        <row r="108">
          <cell r="A108" t="str">
            <v>377815</v>
          </cell>
          <cell r="E108" t="str">
            <v>Result</v>
          </cell>
        </row>
        <row r="109">
          <cell r="A109" t="str">
            <v>379128</v>
          </cell>
          <cell r="E109" t="str">
            <v>102</v>
          </cell>
        </row>
        <row r="110">
          <cell r="A110" t="str">
            <v>379128</v>
          </cell>
          <cell r="E110" t="str">
            <v>103</v>
          </cell>
        </row>
        <row r="111">
          <cell r="A111" t="str">
            <v>379128</v>
          </cell>
          <cell r="E111" t="str">
            <v>104</v>
          </cell>
        </row>
        <row r="112">
          <cell r="A112" t="str">
            <v>379128</v>
          </cell>
          <cell r="E112" t="str">
            <v>105</v>
          </cell>
        </row>
        <row r="113">
          <cell r="A113" t="str">
            <v>379128</v>
          </cell>
          <cell r="E113" t="str">
            <v>109</v>
          </cell>
        </row>
        <row r="114">
          <cell r="A114" t="str">
            <v>379128</v>
          </cell>
          <cell r="E114" t="str">
            <v>113</v>
          </cell>
        </row>
        <row r="115">
          <cell r="A115" t="str">
            <v>379128</v>
          </cell>
          <cell r="E115" t="str">
            <v>Result</v>
          </cell>
        </row>
        <row r="116">
          <cell r="A116" t="str">
            <v>381090</v>
          </cell>
          <cell r="E116" t="str">
            <v>105</v>
          </cell>
        </row>
        <row r="117">
          <cell r="A117" t="str">
            <v>381090</v>
          </cell>
          <cell r="E117" t="str">
            <v>106</v>
          </cell>
        </row>
        <row r="118">
          <cell r="A118" t="str">
            <v>381090</v>
          </cell>
          <cell r="E118" t="str">
            <v>113</v>
          </cell>
        </row>
        <row r="119">
          <cell r="A119" t="str">
            <v>381090</v>
          </cell>
          <cell r="E119" t="str">
            <v>115</v>
          </cell>
        </row>
        <row r="120">
          <cell r="A120" t="str">
            <v>381090</v>
          </cell>
          <cell r="E120" t="str">
            <v>Result</v>
          </cell>
        </row>
        <row r="121">
          <cell r="A121" t="str">
            <v>394660</v>
          </cell>
          <cell r="E121" t="str">
            <v>102</v>
          </cell>
        </row>
        <row r="122">
          <cell r="A122" t="str">
            <v>394660</v>
          </cell>
          <cell r="E122" t="str">
            <v>103</v>
          </cell>
        </row>
        <row r="123">
          <cell r="A123" t="str">
            <v>394660</v>
          </cell>
          <cell r="E123" t="str">
            <v>104</v>
          </cell>
        </row>
        <row r="124">
          <cell r="A124" t="str">
            <v>394660</v>
          </cell>
          <cell r="E124" t="str">
            <v>105</v>
          </cell>
        </row>
        <row r="125">
          <cell r="A125" t="str">
            <v>394660</v>
          </cell>
          <cell r="E125" t="str">
            <v>106</v>
          </cell>
        </row>
        <row r="126">
          <cell r="A126" t="str">
            <v>394660</v>
          </cell>
          <cell r="E126" t="str">
            <v>107</v>
          </cell>
        </row>
        <row r="127">
          <cell r="A127" t="str">
            <v>394660</v>
          </cell>
          <cell r="E127" t="str">
            <v>108</v>
          </cell>
        </row>
        <row r="128">
          <cell r="A128" t="str">
            <v>394660</v>
          </cell>
          <cell r="E128" t="str">
            <v>109</v>
          </cell>
        </row>
        <row r="129">
          <cell r="A129" t="str">
            <v>394660</v>
          </cell>
          <cell r="E129" t="str">
            <v>111</v>
          </cell>
        </row>
        <row r="130">
          <cell r="A130" t="str">
            <v>394660</v>
          </cell>
          <cell r="E130" t="str">
            <v>113</v>
          </cell>
        </row>
        <row r="131">
          <cell r="A131" t="str">
            <v>394660</v>
          </cell>
          <cell r="E131" t="str">
            <v>114</v>
          </cell>
        </row>
        <row r="132">
          <cell r="A132" t="str">
            <v>394660</v>
          </cell>
          <cell r="E132" t="str">
            <v>115</v>
          </cell>
        </row>
        <row r="133">
          <cell r="A133" t="str">
            <v>394660</v>
          </cell>
          <cell r="E133" t="str">
            <v>216</v>
          </cell>
        </row>
        <row r="134">
          <cell r="A134" t="str">
            <v>394660</v>
          </cell>
          <cell r="E134" t="str">
            <v>217</v>
          </cell>
        </row>
        <row r="135">
          <cell r="A135" t="str">
            <v>394660</v>
          </cell>
          <cell r="E135" t="str">
            <v>Result</v>
          </cell>
        </row>
        <row r="136">
          <cell r="A136" t="str">
            <v>406486</v>
          </cell>
          <cell r="E136" t="str">
            <v>102</v>
          </cell>
        </row>
        <row r="137">
          <cell r="A137" t="str">
            <v>406486</v>
          </cell>
          <cell r="E137" t="str">
            <v>103</v>
          </cell>
        </row>
        <row r="138">
          <cell r="A138" t="str">
            <v>406486</v>
          </cell>
          <cell r="E138" t="str">
            <v>104</v>
          </cell>
        </row>
        <row r="139">
          <cell r="A139" t="str">
            <v>406486</v>
          </cell>
          <cell r="E139" t="str">
            <v>105</v>
          </cell>
        </row>
        <row r="140">
          <cell r="A140" t="str">
            <v>406486</v>
          </cell>
          <cell r="E140" t="str">
            <v>106</v>
          </cell>
        </row>
        <row r="141">
          <cell r="A141" t="str">
            <v>406486</v>
          </cell>
          <cell r="E141" t="str">
            <v>107</v>
          </cell>
        </row>
        <row r="142">
          <cell r="A142" t="str">
            <v>406486</v>
          </cell>
          <cell r="E142" t="str">
            <v>108</v>
          </cell>
        </row>
        <row r="143">
          <cell r="A143" t="str">
            <v>406486</v>
          </cell>
          <cell r="E143" t="str">
            <v>109</v>
          </cell>
        </row>
        <row r="144">
          <cell r="A144" t="str">
            <v>406486</v>
          </cell>
          <cell r="E144" t="str">
            <v>111</v>
          </cell>
        </row>
        <row r="145">
          <cell r="A145" t="str">
            <v>406486</v>
          </cell>
          <cell r="E145" t="str">
            <v>113</v>
          </cell>
        </row>
        <row r="146">
          <cell r="A146" t="str">
            <v>406486</v>
          </cell>
          <cell r="E146" t="str">
            <v>115</v>
          </cell>
        </row>
        <row r="147">
          <cell r="A147" t="str">
            <v>406486</v>
          </cell>
          <cell r="E147" t="str">
            <v>216</v>
          </cell>
        </row>
        <row r="148">
          <cell r="A148" t="str">
            <v>406486</v>
          </cell>
          <cell r="E148" t="str">
            <v>217</v>
          </cell>
        </row>
        <row r="149">
          <cell r="A149" t="str">
            <v>406486</v>
          </cell>
          <cell r="E149" t="str">
            <v>Result</v>
          </cell>
        </row>
        <row r="150">
          <cell r="A150" t="str">
            <v>414436</v>
          </cell>
          <cell r="E150" t="str">
            <v>102</v>
          </cell>
        </row>
        <row r="151">
          <cell r="A151" t="str">
            <v>414436</v>
          </cell>
          <cell r="E151" t="str">
            <v>103</v>
          </cell>
        </row>
        <row r="152">
          <cell r="A152" t="str">
            <v>414436</v>
          </cell>
          <cell r="E152" t="str">
            <v>104</v>
          </cell>
        </row>
        <row r="153">
          <cell r="A153" t="str">
            <v>414436</v>
          </cell>
          <cell r="E153" t="str">
            <v>105</v>
          </cell>
        </row>
        <row r="154">
          <cell r="A154" t="str">
            <v>414436</v>
          </cell>
          <cell r="E154" t="str">
            <v>106</v>
          </cell>
        </row>
        <row r="155">
          <cell r="A155" t="str">
            <v>414436</v>
          </cell>
          <cell r="E155" t="str">
            <v>107</v>
          </cell>
        </row>
        <row r="156">
          <cell r="A156" t="str">
            <v>414436</v>
          </cell>
          <cell r="E156" t="str">
            <v>108</v>
          </cell>
        </row>
        <row r="157">
          <cell r="A157" t="str">
            <v>414436</v>
          </cell>
          <cell r="E157" t="str">
            <v>109</v>
          </cell>
        </row>
        <row r="158">
          <cell r="A158" t="str">
            <v>414436</v>
          </cell>
          <cell r="E158" t="str">
            <v>111</v>
          </cell>
        </row>
        <row r="159">
          <cell r="A159" t="str">
            <v>414436</v>
          </cell>
          <cell r="E159" t="str">
            <v>113</v>
          </cell>
        </row>
        <row r="160">
          <cell r="A160" t="str">
            <v>414436</v>
          </cell>
          <cell r="E160" t="str">
            <v>114</v>
          </cell>
        </row>
        <row r="161">
          <cell r="A161" t="str">
            <v>414436</v>
          </cell>
          <cell r="E161" t="str">
            <v>115</v>
          </cell>
        </row>
        <row r="162">
          <cell r="A162" t="str">
            <v>414436</v>
          </cell>
          <cell r="E162" t="str">
            <v>216</v>
          </cell>
        </row>
        <row r="163">
          <cell r="A163" t="str">
            <v>414436</v>
          </cell>
          <cell r="E163" t="str">
            <v>217</v>
          </cell>
        </row>
        <row r="164">
          <cell r="A164" t="str">
            <v>414436</v>
          </cell>
          <cell r="E164" t="str">
            <v>Result</v>
          </cell>
        </row>
        <row r="165">
          <cell r="A165" t="str">
            <v>414772</v>
          </cell>
          <cell r="E165" t="str">
            <v>102</v>
          </cell>
        </row>
        <row r="166">
          <cell r="A166" t="str">
            <v>414772</v>
          </cell>
          <cell r="E166" t="str">
            <v>103</v>
          </cell>
        </row>
        <row r="167">
          <cell r="A167" t="str">
            <v>414772</v>
          </cell>
          <cell r="E167" t="str">
            <v>104</v>
          </cell>
        </row>
        <row r="168">
          <cell r="A168" t="str">
            <v>414772</v>
          </cell>
          <cell r="E168" t="str">
            <v>105</v>
          </cell>
        </row>
        <row r="169">
          <cell r="A169" t="str">
            <v>414772</v>
          </cell>
          <cell r="E169" t="str">
            <v>106</v>
          </cell>
        </row>
        <row r="170">
          <cell r="A170" t="str">
            <v>414772</v>
          </cell>
          <cell r="E170" t="str">
            <v>107</v>
          </cell>
        </row>
        <row r="171">
          <cell r="A171" t="str">
            <v>414772</v>
          </cell>
          <cell r="E171" t="str">
            <v>108</v>
          </cell>
        </row>
        <row r="172">
          <cell r="A172" t="str">
            <v>414772</v>
          </cell>
          <cell r="E172" t="str">
            <v>109</v>
          </cell>
        </row>
        <row r="173">
          <cell r="A173" t="str">
            <v>414772</v>
          </cell>
          <cell r="E173" t="str">
            <v>111</v>
          </cell>
        </row>
        <row r="174">
          <cell r="A174" t="str">
            <v>414772</v>
          </cell>
          <cell r="E174" t="str">
            <v>113</v>
          </cell>
        </row>
        <row r="175">
          <cell r="A175" t="str">
            <v>414772</v>
          </cell>
          <cell r="E175" t="str">
            <v>114</v>
          </cell>
        </row>
        <row r="176">
          <cell r="A176" t="str">
            <v>414772</v>
          </cell>
          <cell r="E176" t="str">
            <v>115</v>
          </cell>
        </row>
        <row r="177">
          <cell r="A177" t="str">
            <v>414772</v>
          </cell>
          <cell r="E177" t="str">
            <v>216</v>
          </cell>
        </row>
        <row r="178">
          <cell r="A178" t="str">
            <v>414772</v>
          </cell>
          <cell r="E178" t="str">
            <v>217</v>
          </cell>
        </row>
        <row r="179">
          <cell r="A179" t="str">
            <v>414772</v>
          </cell>
          <cell r="E179" t="str">
            <v>Result</v>
          </cell>
        </row>
        <row r="180">
          <cell r="A180" t="str">
            <v>415670</v>
          </cell>
          <cell r="E180" t="str">
            <v>102</v>
          </cell>
        </row>
        <row r="181">
          <cell r="A181" t="str">
            <v>415670</v>
          </cell>
          <cell r="E181" t="str">
            <v>103</v>
          </cell>
        </row>
        <row r="182">
          <cell r="A182" t="str">
            <v>415670</v>
          </cell>
          <cell r="E182" t="str">
            <v>104</v>
          </cell>
        </row>
        <row r="183">
          <cell r="A183" t="str">
            <v>415670</v>
          </cell>
          <cell r="E183" t="str">
            <v>105</v>
          </cell>
        </row>
        <row r="184">
          <cell r="A184" t="str">
            <v>415670</v>
          </cell>
          <cell r="E184" t="str">
            <v>106</v>
          </cell>
        </row>
        <row r="185">
          <cell r="A185" t="str">
            <v>415670</v>
          </cell>
          <cell r="E185" t="str">
            <v>107</v>
          </cell>
        </row>
        <row r="186">
          <cell r="A186" t="str">
            <v>415670</v>
          </cell>
          <cell r="E186" t="str">
            <v>108</v>
          </cell>
        </row>
        <row r="187">
          <cell r="A187" t="str">
            <v>415670</v>
          </cell>
          <cell r="E187" t="str">
            <v>109</v>
          </cell>
        </row>
        <row r="188">
          <cell r="A188" t="str">
            <v>415670</v>
          </cell>
          <cell r="E188" t="str">
            <v>111</v>
          </cell>
        </row>
        <row r="189">
          <cell r="A189" t="str">
            <v>415670</v>
          </cell>
          <cell r="E189" t="str">
            <v>113</v>
          </cell>
        </row>
        <row r="190">
          <cell r="A190" t="str">
            <v>415670</v>
          </cell>
          <cell r="E190" t="str">
            <v>114</v>
          </cell>
        </row>
        <row r="191">
          <cell r="A191" t="str">
            <v>415670</v>
          </cell>
          <cell r="E191" t="str">
            <v>115</v>
          </cell>
        </row>
        <row r="192">
          <cell r="A192" t="str">
            <v>415670</v>
          </cell>
          <cell r="E192" t="str">
            <v>216</v>
          </cell>
        </row>
        <row r="193">
          <cell r="A193" t="str">
            <v>415670</v>
          </cell>
          <cell r="E193" t="str">
            <v>217</v>
          </cell>
        </row>
        <row r="194">
          <cell r="A194" t="str">
            <v>415670</v>
          </cell>
          <cell r="E194" t="str">
            <v>Result</v>
          </cell>
        </row>
        <row r="195">
          <cell r="A195" t="str">
            <v>451181</v>
          </cell>
          <cell r="E195" t="str">
            <v>104</v>
          </cell>
        </row>
        <row r="196">
          <cell r="A196" t="str">
            <v>451181</v>
          </cell>
          <cell r="E196" t="str">
            <v>105</v>
          </cell>
        </row>
        <row r="197">
          <cell r="A197" t="str">
            <v>451181</v>
          </cell>
          <cell r="E197" t="str">
            <v>108</v>
          </cell>
        </row>
        <row r="198">
          <cell r="A198" t="str">
            <v>451181</v>
          </cell>
          <cell r="E198" t="str">
            <v>109</v>
          </cell>
        </row>
        <row r="199">
          <cell r="A199" t="str">
            <v>451181</v>
          </cell>
          <cell r="E199" t="str">
            <v>113</v>
          </cell>
        </row>
        <row r="200">
          <cell r="A200" t="str">
            <v>451181</v>
          </cell>
          <cell r="E200" t="str">
            <v>115</v>
          </cell>
        </row>
        <row r="201">
          <cell r="A201" t="str">
            <v>451181</v>
          </cell>
          <cell r="E201" t="str">
            <v>Result</v>
          </cell>
        </row>
        <row r="202">
          <cell r="A202" t="str">
            <v>456668</v>
          </cell>
          <cell r="E202" t="str">
            <v>102</v>
          </cell>
        </row>
        <row r="203">
          <cell r="A203" t="str">
            <v>456668</v>
          </cell>
          <cell r="E203" t="str">
            <v>103</v>
          </cell>
        </row>
        <row r="204">
          <cell r="A204" t="str">
            <v>456668</v>
          </cell>
          <cell r="E204" t="str">
            <v>104</v>
          </cell>
        </row>
        <row r="205">
          <cell r="A205" t="str">
            <v>456668</v>
          </cell>
          <cell r="E205" t="str">
            <v>105</v>
          </cell>
        </row>
        <row r="206">
          <cell r="A206" t="str">
            <v>456668</v>
          </cell>
          <cell r="E206" t="str">
            <v>106</v>
          </cell>
        </row>
        <row r="207">
          <cell r="A207" t="str">
            <v>456668</v>
          </cell>
          <cell r="E207" t="str">
            <v>107</v>
          </cell>
        </row>
        <row r="208">
          <cell r="A208" t="str">
            <v>456668</v>
          </cell>
          <cell r="E208" t="str">
            <v>108</v>
          </cell>
        </row>
        <row r="209">
          <cell r="A209" t="str">
            <v>456668</v>
          </cell>
          <cell r="E209" t="str">
            <v>109</v>
          </cell>
        </row>
        <row r="210">
          <cell r="A210" t="str">
            <v>456668</v>
          </cell>
          <cell r="E210" t="str">
            <v>111</v>
          </cell>
        </row>
        <row r="211">
          <cell r="A211" t="str">
            <v>456668</v>
          </cell>
          <cell r="E211" t="str">
            <v>113</v>
          </cell>
        </row>
        <row r="212">
          <cell r="A212" t="str">
            <v>456668</v>
          </cell>
          <cell r="E212" t="str">
            <v>115</v>
          </cell>
        </row>
        <row r="213">
          <cell r="A213" t="str">
            <v>456668</v>
          </cell>
          <cell r="E213" t="str">
            <v>Result</v>
          </cell>
        </row>
        <row r="214">
          <cell r="A214" t="str">
            <v>475443</v>
          </cell>
          <cell r="E214" t="str">
            <v>102</v>
          </cell>
        </row>
        <row r="215">
          <cell r="A215" t="str">
            <v>475443</v>
          </cell>
          <cell r="E215" t="str">
            <v>104</v>
          </cell>
        </row>
        <row r="216">
          <cell r="A216" t="str">
            <v>475443</v>
          </cell>
          <cell r="E216" t="str">
            <v>105</v>
          </cell>
        </row>
        <row r="217">
          <cell r="A217" t="str">
            <v>475443</v>
          </cell>
          <cell r="E217" t="str">
            <v>108</v>
          </cell>
        </row>
        <row r="218">
          <cell r="A218" t="str">
            <v>475443</v>
          </cell>
          <cell r="E218" t="str">
            <v>109</v>
          </cell>
        </row>
        <row r="219">
          <cell r="A219" t="str">
            <v>475443</v>
          </cell>
          <cell r="E219" t="str">
            <v>111</v>
          </cell>
        </row>
        <row r="220">
          <cell r="A220" t="str">
            <v>475443</v>
          </cell>
          <cell r="E220" t="str">
            <v>113</v>
          </cell>
        </row>
        <row r="221">
          <cell r="A221" t="str">
            <v>475443</v>
          </cell>
          <cell r="E221" t="str">
            <v>114</v>
          </cell>
        </row>
        <row r="222">
          <cell r="A222" t="str">
            <v>475443</v>
          </cell>
          <cell r="E222" t="str">
            <v>115</v>
          </cell>
        </row>
        <row r="223">
          <cell r="A223" t="str">
            <v>475443</v>
          </cell>
          <cell r="E223" t="str">
            <v>216</v>
          </cell>
        </row>
        <row r="224">
          <cell r="A224" t="str">
            <v>475443</v>
          </cell>
          <cell r="E224" t="str">
            <v>217</v>
          </cell>
        </row>
        <row r="225">
          <cell r="A225" t="str">
            <v>475443</v>
          </cell>
          <cell r="E225" t="str">
            <v>Result</v>
          </cell>
        </row>
        <row r="226">
          <cell r="A226" t="str">
            <v>455203</v>
          </cell>
          <cell r="E226" t="str">
            <v>102</v>
          </cell>
        </row>
        <row r="227">
          <cell r="A227" t="str">
            <v>455203</v>
          </cell>
          <cell r="E227" t="str">
            <v>103</v>
          </cell>
        </row>
        <row r="228">
          <cell r="A228" t="str">
            <v>455203</v>
          </cell>
          <cell r="E228" t="str">
            <v>104</v>
          </cell>
        </row>
        <row r="229">
          <cell r="A229" t="str">
            <v>455203</v>
          </cell>
          <cell r="E229" t="str">
            <v>105</v>
          </cell>
        </row>
        <row r="230">
          <cell r="A230" t="str">
            <v>455203</v>
          </cell>
          <cell r="E230" t="str">
            <v>108</v>
          </cell>
        </row>
        <row r="231">
          <cell r="A231" t="str">
            <v>455203</v>
          </cell>
          <cell r="E231" t="str">
            <v>109</v>
          </cell>
        </row>
        <row r="232">
          <cell r="A232" t="str">
            <v>455203</v>
          </cell>
          <cell r="E232" t="str">
            <v>113</v>
          </cell>
        </row>
        <row r="233">
          <cell r="A233" t="str">
            <v>455203</v>
          </cell>
          <cell r="E233" t="str">
            <v>115</v>
          </cell>
        </row>
        <row r="234">
          <cell r="A234" t="str">
            <v>455203</v>
          </cell>
          <cell r="E234" t="str">
            <v>Result</v>
          </cell>
        </row>
        <row r="235">
          <cell r="A235" t="str">
            <v>582472</v>
          </cell>
          <cell r="E235" t="str">
            <v>102</v>
          </cell>
        </row>
        <row r="236">
          <cell r="A236" t="str">
            <v>582472</v>
          </cell>
          <cell r="E236" t="str">
            <v>103</v>
          </cell>
        </row>
        <row r="237">
          <cell r="A237" t="str">
            <v>582472</v>
          </cell>
          <cell r="E237" t="str">
            <v>104</v>
          </cell>
        </row>
        <row r="238">
          <cell r="A238" t="str">
            <v>582472</v>
          </cell>
          <cell r="E238" t="str">
            <v>105</v>
          </cell>
        </row>
        <row r="239">
          <cell r="A239" t="str">
            <v>582472</v>
          </cell>
          <cell r="E239" t="str">
            <v>106</v>
          </cell>
        </row>
        <row r="240">
          <cell r="A240" t="str">
            <v>582472</v>
          </cell>
          <cell r="E240" t="str">
            <v>107</v>
          </cell>
        </row>
        <row r="241">
          <cell r="A241" t="str">
            <v>582472</v>
          </cell>
          <cell r="E241" t="str">
            <v>108</v>
          </cell>
        </row>
        <row r="242">
          <cell r="A242" t="str">
            <v>582472</v>
          </cell>
          <cell r="E242" t="str">
            <v>109</v>
          </cell>
        </row>
        <row r="243">
          <cell r="A243" t="str">
            <v>582472</v>
          </cell>
          <cell r="E243" t="str">
            <v>111</v>
          </cell>
        </row>
        <row r="244">
          <cell r="A244" t="str">
            <v>582472</v>
          </cell>
          <cell r="E244" t="str">
            <v>107</v>
          </cell>
        </row>
        <row r="245">
          <cell r="A245" t="str">
            <v>582472</v>
          </cell>
          <cell r="E245" t="str">
            <v>115</v>
          </cell>
        </row>
        <row r="246">
          <cell r="A246" t="str">
            <v>582472</v>
          </cell>
          <cell r="E246" t="str">
            <v>216</v>
          </cell>
        </row>
        <row r="247">
          <cell r="A247" t="str">
            <v>582472</v>
          </cell>
          <cell r="E247" t="str">
            <v>Result</v>
          </cell>
        </row>
        <row r="248">
          <cell r="A248" t="str">
            <v>584961</v>
          </cell>
          <cell r="E248" t="str">
            <v>102</v>
          </cell>
        </row>
        <row r="249">
          <cell r="A249" t="str">
            <v>584961</v>
          </cell>
          <cell r="E249" t="str">
            <v>103</v>
          </cell>
        </row>
        <row r="250">
          <cell r="A250" t="str">
            <v>584961</v>
          </cell>
          <cell r="E250" t="str">
            <v>104</v>
          </cell>
        </row>
        <row r="251">
          <cell r="A251" t="str">
            <v>584961</v>
          </cell>
          <cell r="E251" t="str">
            <v>105</v>
          </cell>
        </row>
        <row r="252">
          <cell r="A252" t="str">
            <v>584961</v>
          </cell>
          <cell r="E252" t="str">
            <v>106</v>
          </cell>
        </row>
        <row r="253">
          <cell r="A253" t="str">
            <v>584961</v>
          </cell>
          <cell r="E253" t="str">
            <v>108</v>
          </cell>
        </row>
        <row r="254">
          <cell r="A254" t="str">
            <v>584961</v>
          </cell>
          <cell r="E254" t="str">
            <v>109</v>
          </cell>
        </row>
        <row r="255">
          <cell r="A255" t="str">
            <v>584961</v>
          </cell>
          <cell r="E255" t="str">
            <v>111</v>
          </cell>
        </row>
        <row r="256">
          <cell r="A256" t="str">
            <v>584961</v>
          </cell>
          <cell r="E256" t="str">
            <v>113</v>
          </cell>
        </row>
        <row r="257">
          <cell r="A257" t="str">
            <v>584961</v>
          </cell>
          <cell r="E257" t="str">
            <v>114</v>
          </cell>
        </row>
        <row r="258">
          <cell r="A258" t="str">
            <v>584961</v>
          </cell>
          <cell r="E258" t="str">
            <v>115</v>
          </cell>
        </row>
        <row r="259">
          <cell r="A259" t="str">
            <v>584961</v>
          </cell>
          <cell r="E259" t="str">
            <v>216</v>
          </cell>
        </row>
        <row r="260">
          <cell r="A260" t="str">
            <v>584961</v>
          </cell>
          <cell r="E260" t="str">
            <v>217</v>
          </cell>
        </row>
        <row r="261">
          <cell r="A261" t="str">
            <v>584961</v>
          </cell>
          <cell r="E261" t="str">
            <v>#</v>
          </cell>
        </row>
        <row r="262">
          <cell r="A262" t="str">
            <v>584961</v>
          </cell>
          <cell r="E262" t="str">
            <v>Result</v>
          </cell>
        </row>
        <row r="263">
          <cell r="A263" t="str">
            <v>586766</v>
          </cell>
          <cell r="E263" t="str">
            <v>102</v>
          </cell>
        </row>
        <row r="264">
          <cell r="A264" t="str">
            <v>586766</v>
          </cell>
          <cell r="E264" t="str">
            <v>103</v>
          </cell>
        </row>
        <row r="265">
          <cell r="A265" t="str">
            <v>586766</v>
          </cell>
          <cell r="E265" t="str">
            <v>104</v>
          </cell>
        </row>
        <row r="266">
          <cell r="A266" t="str">
            <v>586766</v>
          </cell>
          <cell r="E266" t="str">
            <v>105</v>
          </cell>
        </row>
        <row r="267">
          <cell r="A267" t="str">
            <v>586766</v>
          </cell>
          <cell r="E267" t="str">
            <v>107</v>
          </cell>
        </row>
        <row r="268">
          <cell r="A268" t="str">
            <v>586766</v>
          </cell>
          <cell r="E268" t="str">
            <v>108</v>
          </cell>
        </row>
        <row r="269">
          <cell r="A269" t="str">
            <v>586766</v>
          </cell>
          <cell r="E269" t="str">
            <v>109</v>
          </cell>
        </row>
        <row r="270">
          <cell r="A270" t="str">
            <v>586766</v>
          </cell>
          <cell r="E270" t="str">
            <v>111</v>
          </cell>
        </row>
        <row r="271">
          <cell r="A271" t="str">
            <v>586766</v>
          </cell>
          <cell r="E271" t="str">
            <v>113</v>
          </cell>
        </row>
        <row r="272">
          <cell r="A272" t="str">
            <v>586766</v>
          </cell>
          <cell r="E272" t="str">
            <v>216</v>
          </cell>
        </row>
        <row r="273">
          <cell r="A273" t="str">
            <v>586766</v>
          </cell>
          <cell r="E273" t="str">
            <v>217</v>
          </cell>
        </row>
        <row r="274">
          <cell r="A274" t="str">
            <v>586766</v>
          </cell>
          <cell r="E274" t="str">
            <v>Result</v>
          </cell>
        </row>
        <row r="275">
          <cell r="A275" t="str">
            <v>651339</v>
          </cell>
          <cell r="E275" t="str">
            <v>102</v>
          </cell>
        </row>
        <row r="276">
          <cell r="A276" t="str">
            <v>651339</v>
          </cell>
          <cell r="E276" t="str">
            <v>103</v>
          </cell>
        </row>
        <row r="277">
          <cell r="A277" t="str">
            <v>651339</v>
          </cell>
          <cell r="E277" t="str">
            <v>104</v>
          </cell>
        </row>
        <row r="278">
          <cell r="A278" t="str">
            <v>651339</v>
          </cell>
          <cell r="E278" t="str">
            <v>105</v>
          </cell>
        </row>
        <row r="279">
          <cell r="A279" t="str">
            <v>651339</v>
          </cell>
          <cell r="E279" t="str">
            <v>106</v>
          </cell>
        </row>
        <row r="280">
          <cell r="A280" t="str">
            <v>651339</v>
          </cell>
          <cell r="E280" t="str">
            <v>107</v>
          </cell>
        </row>
        <row r="281">
          <cell r="A281" t="str">
            <v>651339</v>
          </cell>
          <cell r="E281" t="str">
            <v>108</v>
          </cell>
        </row>
        <row r="282">
          <cell r="A282" t="str">
            <v>651339</v>
          </cell>
          <cell r="E282" t="str">
            <v>109</v>
          </cell>
        </row>
        <row r="283">
          <cell r="A283" t="str">
            <v>651339</v>
          </cell>
          <cell r="E283" t="str">
            <v>111</v>
          </cell>
        </row>
        <row r="284">
          <cell r="A284" t="str">
            <v>651339</v>
          </cell>
          <cell r="E284" t="str">
            <v>113</v>
          </cell>
        </row>
        <row r="285">
          <cell r="A285" t="str">
            <v>651339</v>
          </cell>
          <cell r="E285" t="str">
            <v>114</v>
          </cell>
        </row>
        <row r="286">
          <cell r="A286" t="str">
            <v>651339</v>
          </cell>
          <cell r="E286" t="str">
            <v>115</v>
          </cell>
        </row>
        <row r="287">
          <cell r="A287" t="str">
            <v>651339</v>
          </cell>
          <cell r="E287" t="str">
            <v>216</v>
          </cell>
        </row>
        <row r="288">
          <cell r="A288" t="str">
            <v>651339</v>
          </cell>
          <cell r="E288" t="str">
            <v>217</v>
          </cell>
        </row>
        <row r="289">
          <cell r="A289" t="str">
            <v>651339</v>
          </cell>
          <cell r="E289" t="str">
            <v>Result</v>
          </cell>
        </row>
        <row r="290">
          <cell r="A290" t="str">
            <v>598322</v>
          </cell>
          <cell r="E290" t="str">
            <v>102</v>
          </cell>
        </row>
        <row r="291">
          <cell r="A291" t="str">
            <v>598322</v>
          </cell>
          <cell r="E291" t="str">
            <v>103</v>
          </cell>
        </row>
        <row r="292">
          <cell r="A292" t="str">
            <v>598322</v>
          </cell>
          <cell r="E292" t="str">
            <v>104</v>
          </cell>
        </row>
        <row r="293">
          <cell r="A293" t="str">
            <v>598322</v>
          </cell>
          <cell r="E293" t="str">
            <v>105</v>
          </cell>
        </row>
        <row r="294">
          <cell r="A294" t="str">
            <v>598322</v>
          </cell>
          <cell r="E294" t="str">
            <v>107</v>
          </cell>
        </row>
        <row r="295">
          <cell r="A295" t="str">
            <v>598322</v>
          </cell>
          <cell r="E295" t="str">
            <v>108</v>
          </cell>
        </row>
        <row r="296">
          <cell r="A296" t="str">
            <v>598322</v>
          </cell>
          <cell r="E296" t="str">
            <v>109</v>
          </cell>
        </row>
        <row r="297">
          <cell r="A297" t="str">
            <v>598322</v>
          </cell>
          <cell r="E297" t="str">
            <v>111</v>
          </cell>
        </row>
        <row r="298">
          <cell r="A298" t="str">
            <v>598322</v>
          </cell>
          <cell r="E298" t="str">
            <v>113</v>
          </cell>
        </row>
        <row r="299">
          <cell r="A299" t="str">
            <v>598322</v>
          </cell>
          <cell r="E299" t="str">
            <v>115</v>
          </cell>
        </row>
        <row r="300">
          <cell r="A300" t="str">
            <v>598322</v>
          </cell>
          <cell r="E300" t="str">
            <v>Result</v>
          </cell>
        </row>
        <row r="301">
          <cell r="A301" t="str">
            <v>604136</v>
          </cell>
          <cell r="E301" t="str">
            <v>104</v>
          </cell>
        </row>
        <row r="302">
          <cell r="A302" t="str">
            <v>604136</v>
          </cell>
          <cell r="E302" t="str">
            <v>105</v>
          </cell>
        </row>
        <row r="303">
          <cell r="A303" t="str">
            <v>604136</v>
          </cell>
          <cell r="E303" t="str">
            <v>107</v>
          </cell>
        </row>
        <row r="304">
          <cell r="A304" t="str">
            <v>604136</v>
          </cell>
          <cell r="E304" t="str">
            <v>108</v>
          </cell>
        </row>
        <row r="305">
          <cell r="A305" t="str">
            <v>604136</v>
          </cell>
          <cell r="E305" t="str">
            <v>113</v>
          </cell>
        </row>
        <row r="306">
          <cell r="A306" t="str">
            <v>604136</v>
          </cell>
          <cell r="E306" t="str">
            <v>115</v>
          </cell>
        </row>
        <row r="307">
          <cell r="A307" t="str">
            <v>604136</v>
          </cell>
          <cell r="E307" t="str">
            <v>216</v>
          </cell>
        </row>
        <row r="308">
          <cell r="A308" t="str">
            <v>604136</v>
          </cell>
          <cell r="E308" t="str">
            <v>217</v>
          </cell>
        </row>
        <row r="309">
          <cell r="A309" t="str">
            <v>604136</v>
          </cell>
          <cell r="E309" t="str">
            <v>Result</v>
          </cell>
        </row>
        <row r="310">
          <cell r="A310" t="str">
            <v>611006</v>
          </cell>
          <cell r="E310" t="str">
            <v>102</v>
          </cell>
        </row>
        <row r="311">
          <cell r="A311" t="str">
            <v>611006</v>
          </cell>
          <cell r="E311" t="str">
            <v>104</v>
          </cell>
        </row>
        <row r="312">
          <cell r="A312" t="str">
            <v>611006</v>
          </cell>
          <cell r="E312" t="str">
            <v>105</v>
          </cell>
        </row>
        <row r="313">
          <cell r="A313" t="str">
            <v>611006</v>
          </cell>
          <cell r="E313" t="str">
            <v>108</v>
          </cell>
        </row>
        <row r="314">
          <cell r="A314" t="str">
            <v>611006</v>
          </cell>
          <cell r="E314" t="str">
            <v>109</v>
          </cell>
        </row>
        <row r="315">
          <cell r="A315" t="str">
            <v>611006</v>
          </cell>
          <cell r="E315" t="str">
            <v>111</v>
          </cell>
        </row>
        <row r="316">
          <cell r="A316" t="str">
            <v>611006</v>
          </cell>
          <cell r="E316" t="str">
            <v>113</v>
          </cell>
        </row>
        <row r="317">
          <cell r="A317" t="str">
            <v>611006</v>
          </cell>
          <cell r="E317" t="str">
            <v>115</v>
          </cell>
        </row>
        <row r="318">
          <cell r="A318" t="str">
            <v>611006</v>
          </cell>
          <cell r="E318" t="str">
            <v>Result</v>
          </cell>
        </row>
        <row r="319">
          <cell r="A319" t="str">
            <v>611325</v>
          </cell>
          <cell r="E319" t="str">
            <v>102</v>
          </cell>
        </row>
        <row r="320">
          <cell r="A320" t="str">
            <v>611325</v>
          </cell>
          <cell r="E320" t="str">
            <v>103</v>
          </cell>
        </row>
        <row r="321">
          <cell r="A321" t="str">
            <v>611325</v>
          </cell>
          <cell r="E321" t="str">
            <v>104</v>
          </cell>
        </row>
        <row r="322">
          <cell r="A322" t="str">
            <v>611325</v>
          </cell>
          <cell r="E322" t="str">
            <v>105</v>
          </cell>
        </row>
        <row r="323">
          <cell r="A323" t="str">
            <v>611325</v>
          </cell>
          <cell r="E323" t="str">
            <v>108</v>
          </cell>
        </row>
        <row r="324">
          <cell r="A324" t="str">
            <v>611325</v>
          </cell>
          <cell r="E324" t="str">
            <v>109</v>
          </cell>
        </row>
        <row r="325">
          <cell r="A325" t="str">
            <v>611325</v>
          </cell>
          <cell r="E325" t="str">
            <v>111</v>
          </cell>
        </row>
        <row r="326">
          <cell r="A326" t="str">
            <v>611325</v>
          </cell>
          <cell r="E326" t="str">
            <v>113</v>
          </cell>
        </row>
        <row r="327">
          <cell r="A327" t="str">
            <v>611325</v>
          </cell>
          <cell r="E327" t="str">
            <v>115</v>
          </cell>
        </row>
        <row r="328">
          <cell r="A328" t="str">
            <v>611325</v>
          </cell>
          <cell r="E328" t="str">
            <v>216</v>
          </cell>
        </row>
        <row r="329">
          <cell r="A329" t="str">
            <v>611325</v>
          </cell>
          <cell r="E329" t="str">
            <v>217</v>
          </cell>
        </row>
        <row r="330">
          <cell r="A330" t="str">
            <v>611325</v>
          </cell>
          <cell r="E330" t="str">
            <v>Result</v>
          </cell>
        </row>
        <row r="331">
          <cell r="A331" t="str">
            <v>613880</v>
          </cell>
          <cell r="E331" t="str">
            <v>102</v>
          </cell>
        </row>
        <row r="332">
          <cell r="A332" t="str">
            <v>613880</v>
          </cell>
          <cell r="E332" t="str">
            <v>103</v>
          </cell>
        </row>
        <row r="333">
          <cell r="A333" t="str">
            <v>613880</v>
          </cell>
          <cell r="E333" t="str">
            <v>104</v>
          </cell>
        </row>
        <row r="334">
          <cell r="A334" t="str">
            <v>613880</v>
          </cell>
          <cell r="E334" t="str">
            <v>109</v>
          </cell>
        </row>
        <row r="335">
          <cell r="A335" t="str">
            <v>613880</v>
          </cell>
          <cell r="E335" t="str">
            <v>111</v>
          </cell>
        </row>
        <row r="336">
          <cell r="A336" t="str">
            <v>613880</v>
          </cell>
          <cell r="E336" t="str">
            <v>113</v>
          </cell>
        </row>
        <row r="337">
          <cell r="A337" t="str">
            <v>613880</v>
          </cell>
          <cell r="E337" t="str">
            <v>115</v>
          </cell>
        </row>
        <row r="338">
          <cell r="A338" t="str">
            <v>613880</v>
          </cell>
          <cell r="E338" t="str">
            <v>Result</v>
          </cell>
        </row>
        <row r="339">
          <cell r="A339" t="str">
            <v>615462</v>
          </cell>
          <cell r="E339" t="str">
            <v>102</v>
          </cell>
        </row>
        <row r="340">
          <cell r="A340" t="str">
            <v>615462</v>
          </cell>
          <cell r="E340" t="str">
            <v>103</v>
          </cell>
        </row>
        <row r="341">
          <cell r="A341" t="str">
            <v>615462</v>
          </cell>
          <cell r="E341" t="str">
            <v>104</v>
          </cell>
        </row>
        <row r="342">
          <cell r="A342" t="str">
            <v>615462</v>
          </cell>
          <cell r="E342" t="str">
            <v>105</v>
          </cell>
        </row>
        <row r="343">
          <cell r="A343" t="str">
            <v>615462</v>
          </cell>
          <cell r="E343" t="str">
            <v>106</v>
          </cell>
        </row>
        <row r="344">
          <cell r="A344" t="str">
            <v>615462</v>
          </cell>
          <cell r="E344" t="str">
            <v>107</v>
          </cell>
        </row>
        <row r="345">
          <cell r="A345" t="str">
            <v>615462</v>
          </cell>
          <cell r="E345" t="str">
            <v>108</v>
          </cell>
        </row>
        <row r="346">
          <cell r="A346" t="str">
            <v>615462</v>
          </cell>
          <cell r="E346" t="str">
            <v>109</v>
          </cell>
        </row>
        <row r="347">
          <cell r="A347" t="str">
            <v>615462</v>
          </cell>
          <cell r="E347" t="str">
            <v>111</v>
          </cell>
        </row>
        <row r="348">
          <cell r="A348" t="str">
            <v>615462</v>
          </cell>
          <cell r="E348" t="str">
            <v>113</v>
          </cell>
        </row>
        <row r="349">
          <cell r="A349" t="str">
            <v>615462</v>
          </cell>
          <cell r="E349" t="str">
            <v>115</v>
          </cell>
        </row>
        <row r="350">
          <cell r="A350" t="str">
            <v>615462</v>
          </cell>
          <cell r="E350" t="str">
            <v>217</v>
          </cell>
        </row>
        <row r="351">
          <cell r="A351" t="str">
            <v>615462</v>
          </cell>
          <cell r="E351" t="str">
            <v>Result</v>
          </cell>
        </row>
        <row r="352">
          <cell r="A352" t="str">
            <v>630674</v>
          </cell>
          <cell r="E352" t="str">
            <v>102</v>
          </cell>
        </row>
        <row r="353">
          <cell r="A353" t="str">
            <v>630674</v>
          </cell>
          <cell r="E353" t="str">
            <v>103</v>
          </cell>
        </row>
        <row r="354">
          <cell r="A354" t="str">
            <v>630674</v>
          </cell>
          <cell r="E354" t="str">
            <v>104</v>
          </cell>
        </row>
        <row r="355">
          <cell r="A355" t="str">
            <v>630674</v>
          </cell>
          <cell r="E355" t="str">
            <v>105</v>
          </cell>
        </row>
        <row r="356">
          <cell r="A356" t="str">
            <v>630674</v>
          </cell>
          <cell r="E356" t="str">
            <v>107</v>
          </cell>
        </row>
        <row r="357">
          <cell r="A357" t="str">
            <v>630674</v>
          </cell>
          <cell r="E357" t="str">
            <v>108</v>
          </cell>
        </row>
        <row r="358">
          <cell r="A358" t="str">
            <v>630674</v>
          </cell>
          <cell r="E358" t="str">
            <v>109</v>
          </cell>
        </row>
        <row r="359">
          <cell r="A359" t="str">
            <v>630674</v>
          </cell>
          <cell r="E359" t="str">
            <v>111</v>
          </cell>
        </row>
        <row r="360">
          <cell r="A360" t="str">
            <v>630674</v>
          </cell>
          <cell r="E360" t="str">
            <v>113</v>
          </cell>
        </row>
        <row r="361">
          <cell r="A361" t="str">
            <v>630674</v>
          </cell>
          <cell r="E361" t="str">
            <v>115</v>
          </cell>
        </row>
        <row r="362">
          <cell r="A362" t="str">
            <v>630674</v>
          </cell>
          <cell r="E362" t="str">
            <v>217</v>
          </cell>
        </row>
        <row r="363">
          <cell r="A363" t="str">
            <v>630674</v>
          </cell>
          <cell r="E363" t="str">
            <v>Result</v>
          </cell>
        </row>
        <row r="364">
          <cell r="A364" t="str">
            <v>629015</v>
          </cell>
          <cell r="E364" t="str">
            <v>108</v>
          </cell>
        </row>
        <row r="365">
          <cell r="A365" t="str">
            <v>629371</v>
          </cell>
          <cell r="E365" t="str">
            <v>102</v>
          </cell>
        </row>
        <row r="366">
          <cell r="A366" t="str">
            <v>629371</v>
          </cell>
          <cell r="E366" t="str">
            <v>104</v>
          </cell>
        </row>
        <row r="367">
          <cell r="A367" t="str">
            <v>629371</v>
          </cell>
          <cell r="E367" t="str">
            <v>105</v>
          </cell>
        </row>
        <row r="368">
          <cell r="A368" t="str">
            <v>629371</v>
          </cell>
          <cell r="E368" t="str">
            <v>107</v>
          </cell>
        </row>
        <row r="369">
          <cell r="A369" t="str">
            <v>629371</v>
          </cell>
          <cell r="E369" t="str">
            <v>109</v>
          </cell>
        </row>
        <row r="370">
          <cell r="A370" t="str">
            <v>629371</v>
          </cell>
          <cell r="E370" t="str">
            <v>111</v>
          </cell>
        </row>
        <row r="371">
          <cell r="A371" t="str">
            <v>629371</v>
          </cell>
          <cell r="E371" t="str">
            <v>113</v>
          </cell>
        </row>
        <row r="372">
          <cell r="A372" t="str">
            <v>629371</v>
          </cell>
          <cell r="E372" t="str">
            <v>Result</v>
          </cell>
        </row>
        <row r="373">
          <cell r="A373" t="str">
            <v>630674</v>
          </cell>
          <cell r="E373" t="str">
            <v>102</v>
          </cell>
        </row>
        <row r="374">
          <cell r="A374" t="str">
            <v>630674</v>
          </cell>
          <cell r="E374" t="str">
            <v>103</v>
          </cell>
        </row>
        <row r="375">
          <cell r="A375" t="str">
            <v>630674</v>
          </cell>
          <cell r="E375" t="str">
            <v>104</v>
          </cell>
        </row>
        <row r="376">
          <cell r="A376" t="str">
            <v>630674</v>
          </cell>
          <cell r="E376" t="str">
            <v>105</v>
          </cell>
        </row>
        <row r="377">
          <cell r="A377" t="str">
            <v>630674</v>
          </cell>
          <cell r="E377" t="str">
            <v>107</v>
          </cell>
        </row>
        <row r="378">
          <cell r="A378" t="str">
            <v>630674</v>
          </cell>
          <cell r="E378" t="str">
            <v>108</v>
          </cell>
        </row>
        <row r="379">
          <cell r="A379" t="str">
            <v>630674</v>
          </cell>
          <cell r="E379" t="str">
            <v>109</v>
          </cell>
        </row>
        <row r="380">
          <cell r="A380" t="str">
            <v>630674</v>
          </cell>
          <cell r="E380" t="str">
            <v>111</v>
          </cell>
        </row>
        <row r="381">
          <cell r="A381" t="str">
            <v>630674</v>
          </cell>
          <cell r="E381" t="str">
            <v>113</v>
          </cell>
        </row>
        <row r="382">
          <cell r="A382" t="str">
            <v>630674</v>
          </cell>
          <cell r="E382" t="str">
            <v>115</v>
          </cell>
        </row>
        <row r="383">
          <cell r="A383" t="str">
            <v>630674</v>
          </cell>
          <cell r="E383" t="str">
            <v>217</v>
          </cell>
        </row>
        <row r="384">
          <cell r="A384" t="str">
            <v>630674</v>
          </cell>
          <cell r="E384" t="str">
            <v>Result</v>
          </cell>
        </row>
        <row r="385">
          <cell r="A385" t="str">
            <v>651339</v>
          </cell>
          <cell r="E385" t="str">
            <v>102</v>
          </cell>
        </row>
        <row r="386">
          <cell r="A386" t="str">
            <v>651339</v>
          </cell>
          <cell r="E386" t="str">
            <v>103</v>
          </cell>
        </row>
        <row r="387">
          <cell r="A387" t="str">
            <v>651339</v>
          </cell>
          <cell r="E387" t="str">
            <v>104</v>
          </cell>
        </row>
        <row r="388">
          <cell r="A388" t="str">
            <v>651339</v>
          </cell>
          <cell r="E388" t="str">
            <v>105</v>
          </cell>
        </row>
        <row r="389">
          <cell r="A389" t="str">
            <v>651339</v>
          </cell>
          <cell r="E389" t="str">
            <v>106</v>
          </cell>
        </row>
        <row r="390">
          <cell r="A390" t="str">
            <v>651339</v>
          </cell>
          <cell r="E390" t="str">
            <v>107</v>
          </cell>
        </row>
        <row r="391">
          <cell r="A391" t="str">
            <v>651339</v>
          </cell>
          <cell r="E391" t="str">
            <v>108</v>
          </cell>
        </row>
        <row r="392">
          <cell r="A392" t="str">
            <v>651339</v>
          </cell>
          <cell r="E392" t="str">
            <v>109</v>
          </cell>
        </row>
        <row r="393">
          <cell r="A393" t="str">
            <v>651339</v>
          </cell>
          <cell r="E393" t="str">
            <v>111</v>
          </cell>
        </row>
        <row r="394">
          <cell r="A394" t="str">
            <v>651339</v>
          </cell>
          <cell r="E394" t="str">
            <v>113</v>
          </cell>
        </row>
        <row r="395">
          <cell r="A395" t="str">
            <v>651339</v>
          </cell>
          <cell r="E395" t="str">
            <v>115</v>
          </cell>
        </row>
        <row r="396">
          <cell r="A396" t="str">
            <v>651339</v>
          </cell>
          <cell r="E396" t="str">
            <v>216</v>
          </cell>
        </row>
        <row r="397">
          <cell r="A397" t="str">
            <v>651339</v>
          </cell>
          <cell r="E397" t="str">
            <v>217</v>
          </cell>
        </row>
        <row r="398">
          <cell r="A398" t="str">
            <v>651339</v>
          </cell>
          <cell r="E398" t="str">
            <v>Result</v>
          </cell>
        </row>
      </sheetData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.1. tbl_SAP_Fact"/>
      <sheetName val="1.2 tbl_Bonus"/>
      <sheetName val="1.3 tbl_Dealers"/>
      <sheetName val="1.3 Блок 2 (СЗ)"/>
      <sheetName val="1.4. tbl_Overdue"/>
      <sheetName val="tbl02_031810_Price_Matrix_04p1_"/>
      <sheetName val="Report_1"/>
      <sheetName val="Report_2_Совмещенные дилеры"/>
      <sheetName val="Report_2_B2C"/>
      <sheetName val="Report_2_B2B"/>
    </sheetNames>
    <sheetDataSet>
      <sheetData sheetId="0"/>
      <sheetData sheetId="1"/>
      <sheetData sheetId="2"/>
      <sheetData sheetId="3"/>
      <sheetData sheetId="4"/>
      <sheetData sheetId="5">
        <row r="1">
          <cell r="A1" t="str">
            <v>KSSS</v>
          </cell>
          <cell r="B1" t="str">
            <v>KSSS_Name</v>
          </cell>
          <cell r="C1" t="str">
            <v>t1_B2C</v>
          </cell>
          <cell r="D1" t="str">
            <v>t2_B2B</v>
          </cell>
          <cell r="E1" t="str">
            <v>t3_</v>
          </cell>
          <cell r="F1" t="str">
            <v>Код</v>
          </cell>
        </row>
        <row r="2">
          <cell r="A2">
            <v>160045</v>
          </cell>
          <cell r="B2" t="str">
            <v>Л СТЕКЛООМЫВАЮЩАЯ ЖИДКОСТЬ - 20 *С; к. 4л</v>
          </cell>
          <cell r="C2">
            <v>1</v>
          </cell>
          <cell r="D2">
            <v>0</v>
          </cell>
          <cell r="E2">
            <v>1</v>
          </cell>
          <cell r="F2">
            <v>524</v>
          </cell>
        </row>
        <row r="3">
          <cell r="A3">
            <v>160043</v>
          </cell>
          <cell r="B3" t="str">
            <v>Л СТЕКЛООМЫВАЮЩАЯ ЖИДКОСТЬ - 20 *С; к. 5л</v>
          </cell>
          <cell r="C3">
            <v>1</v>
          </cell>
          <cell r="D3">
            <v>0</v>
          </cell>
          <cell r="E3">
            <v>1</v>
          </cell>
          <cell r="F3">
            <v>525</v>
          </cell>
        </row>
        <row r="4">
          <cell r="A4">
            <v>160051</v>
          </cell>
          <cell r="B4" t="str">
            <v>Л СТЕКЛООМЫВАЮЩАЯ ЖИДКОСТЬ - 25 *С; к. 4л</v>
          </cell>
          <cell r="C4">
            <v>1</v>
          </cell>
          <cell r="D4">
            <v>0</v>
          </cell>
          <cell r="E4">
            <v>1</v>
          </cell>
          <cell r="F4">
            <v>526</v>
          </cell>
        </row>
        <row r="5">
          <cell r="A5">
            <v>160044</v>
          </cell>
          <cell r="B5" t="str">
            <v>Л СТЕКЛООМЫВАЮЩАЯ ЖИДКОСТЬ - 25 *С; к. 5л</v>
          </cell>
          <cell r="C5">
            <v>1</v>
          </cell>
          <cell r="D5">
            <v>0</v>
          </cell>
          <cell r="E5">
            <v>1</v>
          </cell>
          <cell r="F5">
            <v>527</v>
          </cell>
        </row>
        <row r="6">
          <cell r="A6">
            <v>160042</v>
          </cell>
          <cell r="B6" t="str">
            <v>Л СТЕКЛООМЫВАЮЩАЯ ЖИДКОСТЬ - 5 *С; к. 4л</v>
          </cell>
          <cell r="C6">
            <v>1</v>
          </cell>
          <cell r="D6">
            <v>0</v>
          </cell>
          <cell r="E6">
            <v>1</v>
          </cell>
          <cell r="F6">
            <v>528</v>
          </cell>
        </row>
        <row r="7">
          <cell r="A7">
            <v>160041</v>
          </cell>
          <cell r="B7" t="str">
            <v>Л СТЕКЛООМЫВАЮЩАЯ ЖИДКОСТЬ - 5 *С; к. 5л</v>
          </cell>
          <cell r="C7">
            <v>1</v>
          </cell>
          <cell r="D7">
            <v>0</v>
          </cell>
          <cell r="E7">
            <v>1</v>
          </cell>
          <cell r="F7">
            <v>529</v>
          </cell>
        </row>
        <row r="8">
          <cell r="A8">
            <v>185531</v>
          </cell>
          <cell r="B8" t="str">
            <v>Стеклоом. жид-ть КОНЦЕНТРАТ; к.5л.нав.л.</v>
          </cell>
          <cell r="C8">
            <v>1</v>
          </cell>
          <cell r="D8">
            <v>0</v>
          </cell>
          <cell r="E8">
            <v>1</v>
          </cell>
          <cell r="F8">
            <v>530</v>
          </cell>
        </row>
        <row r="9">
          <cell r="A9">
            <v>185534</v>
          </cell>
          <cell r="B9" t="str">
            <v>Стеклоомыв. жид-ть -15C; к.4л.нав.л.</v>
          </cell>
          <cell r="C9">
            <v>1</v>
          </cell>
          <cell r="D9">
            <v>0</v>
          </cell>
          <cell r="E9">
            <v>1</v>
          </cell>
          <cell r="F9">
            <v>531</v>
          </cell>
        </row>
        <row r="10">
          <cell r="A10">
            <v>185535</v>
          </cell>
          <cell r="B10" t="str">
            <v>Стеклоомыв. жид-ть -15С; к.5л.нав.л.</v>
          </cell>
          <cell r="C10">
            <v>1</v>
          </cell>
          <cell r="D10">
            <v>0</v>
          </cell>
          <cell r="E10">
            <v>1</v>
          </cell>
          <cell r="F10">
            <v>532</v>
          </cell>
        </row>
        <row r="11">
          <cell r="A11">
            <v>185532</v>
          </cell>
          <cell r="B11" t="str">
            <v>Стеклоомыв. жид-ть -30C; к.4л.нав.л.</v>
          </cell>
          <cell r="C11">
            <v>1</v>
          </cell>
          <cell r="D11">
            <v>0</v>
          </cell>
          <cell r="E11">
            <v>1</v>
          </cell>
          <cell r="F11">
            <v>533</v>
          </cell>
        </row>
        <row r="12">
          <cell r="A12">
            <v>185533</v>
          </cell>
          <cell r="B12" t="str">
            <v>Стеклоомыв. жид-ть -30С; к.5л.нав.л.</v>
          </cell>
          <cell r="C12">
            <v>1</v>
          </cell>
          <cell r="D12">
            <v>0</v>
          </cell>
          <cell r="E12">
            <v>1</v>
          </cell>
          <cell r="F12">
            <v>534</v>
          </cell>
        </row>
        <row r="13">
          <cell r="A13">
            <v>160034</v>
          </cell>
          <cell r="B13" t="str">
            <v>Стеклоомыв. жид-ть ЛЕТНЯЯ; к.4л.нав.л.</v>
          </cell>
          <cell r="C13">
            <v>1</v>
          </cell>
          <cell r="D13">
            <v>0</v>
          </cell>
          <cell r="E13">
            <v>1</v>
          </cell>
          <cell r="F13">
            <v>535</v>
          </cell>
        </row>
        <row r="14">
          <cell r="A14">
            <v>159991</v>
          </cell>
          <cell r="B14" t="str">
            <v>Стеклоомыв. жид-ть ЛЕТНЯЯ; к.5л.нав.л.</v>
          </cell>
          <cell r="C14">
            <v>1</v>
          </cell>
          <cell r="D14">
            <v>0</v>
          </cell>
          <cell r="E14">
            <v>1</v>
          </cell>
          <cell r="F14">
            <v>536</v>
          </cell>
        </row>
        <row r="15">
          <cell r="A15">
            <v>135736</v>
          </cell>
          <cell r="B15" t="str">
            <v>Масло ЛУКОЙЛ ДИЗЕЛЬ М-10Г2к; к.18л.</v>
          </cell>
          <cell r="C15">
            <v>1</v>
          </cell>
          <cell r="D15">
            <v>1</v>
          </cell>
          <cell r="E15">
            <v>1</v>
          </cell>
          <cell r="F15">
            <v>537</v>
          </cell>
        </row>
        <row r="16">
          <cell r="A16">
            <v>18465</v>
          </cell>
          <cell r="B16" t="str">
            <v>Масло ЛУКОЙЛ ДИЗЕЛЬ М-10Г2к; к.20л.</v>
          </cell>
          <cell r="C16">
            <v>1</v>
          </cell>
          <cell r="D16">
            <v>1</v>
          </cell>
          <cell r="E16">
            <v>1</v>
          </cell>
          <cell r="F16">
            <v>538</v>
          </cell>
        </row>
        <row r="17">
          <cell r="A17">
            <v>18466</v>
          </cell>
          <cell r="B17" t="str">
            <v>Масло ЛУКОЙЛ ДИЗЕЛЬ М-10Г2к; к.50л.</v>
          </cell>
          <cell r="C17">
            <v>1</v>
          </cell>
          <cell r="D17">
            <v>1</v>
          </cell>
          <cell r="E17">
            <v>1</v>
          </cell>
          <cell r="F17">
            <v>539</v>
          </cell>
        </row>
        <row r="18">
          <cell r="A18">
            <v>138579</v>
          </cell>
          <cell r="B18" t="str">
            <v>Масло ЛУКОЙЛ ДИЗЕЛЬ М-10ДМ; к.18л</v>
          </cell>
          <cell r="C18">
            <v>1</v>
          </cell>
          <cell r="D18">
            <v>1</v>
          </cell>
          <cell r="E18">
            <v>1</v>
          </cell>
          <cell r="F18">
            <v>540</v>
          </cell>
        </row>
        <row r="19">
          <cell r="A19">
            <v>18475</v>
          </cell>
          <cell r="B19" t="str">
            <v>Масло ЛУКОЙЛ ДИЗЕЛЬ М-10ДМ; к.20л</v>
          </cell>
          <cell r="C19">
            <v>1</v>
          </cell>
          <cell r="D19">
            <v>1</v>
          </cell>
          <cell r="E19">
            <v>1</v>
          </cell>
          <cell r="F19">
            <v>541</v>
          </cell>
        </row>
        <row r="20">
          <cell r="A20">
            <v>18476</v>
          </cell>
          <cell r="B20" t="str">
            <v>Масло ЛУКОЙЛ ДИЗЕЛЬ М-10ДМ; к.50л</v>
          </cell>
          <cell r="C20">
            <v>1</v>
          </cell>
          <cell r="D20">
            <v>1</v>
          </cell>
          <cell r="E20">
            <v>1</v>
          </cell>
          <cell r="F20">
            <v>542</v>
          </cell>
        </row>
        <row r="21">
          <cell r="A21">
            <v>138580</v>
          </cell>
          <cell r="B21" t="str">
            <v>Масло ЛУКОЙЛ ДИЗЕЛЬ М-8Г2к; к.18л.</v>
          </cell>
          <cell r="C21">
            <v>1</v>
          </cell>
          <cell r="D21">
            <v>1</v>
          </cell>
          <cell r="E21">
            <v>1</v>
          </cell>
          <cell r="F21">
            <v>543</v>
          </cell>
        </row>
        <row r="22">
          <cell r="A22">
            <v>18460</v>
          </cell>
          <cell r="B22" t="str">
            <v>Масло ЛУКОЙЛ ДИЗЕЛЬ М-8Г2к; к.20л.</v>
          </cell>
          <cell r="C22">
            <v>1</v>
          </cell>
          <cell r="D22">
            <v>1</v>
          </cell>
          <cell r="E22">
            <v>1</v>
          </cell>
          <cell r="F22">
            <v>544</v>
          </cell>
        </row>
        <row r="23">
          <cell r="A23">
            <v>18461</v>
          </cell>
          <cell r="B23" t="str">
            <v>Масло ЛУКОЙЛ ДИЗЕЛЬ М-8Г2к; к.50л.</v>
          </cell>
          <cell r="C23">
            <v>1</v>
          </cell>
          <cell r="D23">
            <v>1</v>
          </cell>
          <cell r="E23">
            <v>1</v>
          </cell>
          <cell r="F23">
            <v>545</v>
          </cell>
        </row>
        <row r="24">
          <cell r="A24">
            <v>138581</v>
          </cell>
          <cell r="B24" t="str">
            <v>Масло ЛУКОЙЛ ДИЗЕЛЬ М-8ДМ; к.18л.</v>
          </cell>
          <cell r="C24">
            <v>1</v>
          </cell>
          <cell r="D24">
            <v>1</v>
          </cell>
          <cell r="E24">
            <v>1</v>
          </cell>
          <cell r="F24">
            <v>546</v>
          </cell>
        </row>
        <row r="25">
          <cell r="A25">
            <v>18470</v>
          </cell>
          <cell r="B25" t="str">
            <v>Масло ЛУКОЙЛ ДИЗЕЛЬ М-8ДМ; к.20л.</v>
          </cell>
          <cell r="C25">
            <v>1</v>
          </cell>
          <cell r="D25">
            <v>1</v>
          </cell>
          <cell r="E25">
            <v>1</v>
          </cell>
          <cell r="F25">
            <v>547</v>
          </cell>
        </row>
        <row r="26">
          <cell r="A26">
            <v>18471</v>
          </cell>
          <cell r="B26" t="str">
            <v>Масло ЛУКОЙЛ ДИЗЕЛЬ М-8ДМ; к.50л.</v>
          </cell>
          <cell r="C26">
            <v>1</v>
          </cell>
          <cell r="D26">
            <v>1</v>
          </cell>
          <cell r="E26">
            <v>1</v>
          </cell>
          <cell r="F26">
            <v>548</v>
          </cell>
        </row>
        <row r="27">
          <cell r="A27">
            <v>2978</v>
          </cell>
          <cell r="B27" t="str">
            <v>Масло М-10ДМ; к.50л.</v>
          </cell>
          <cell r="C27">
            <v>1</v>
          </cell>
          <cell r="D27">
            <v>1</v>
          </cell>
          <cell r="E27">
            <v>1</v>
          </cell>
          <cell r="F27">
            <v>549</v>
          </cell>
        </row>
        <row r="28">
          <cell r="A28">
            <v>140439</v>
          </cell>
          <cell r="B28" t="str">
            <v>Масло М-8В; к.18л</v>
          </cell>
          <cell r="C28">
            <v>1</v>
          </cell>
          <cell r="D28">
            <v>1</v>
          </cell>
          <cell r="E28">
            <v>1</v>
          </cell>
          <cell r="F28">
            <v>550</v>
          </cell>
        </row>
        <row r="29">
          <cell r="A29">
            <v>2980</v>
          </cell>
          <cell r="B29" t="str">
            <v>Масло М-8В; к.20л.</v>
          </cell>
          <cell r="C29">
            <v>1</v>
          </cell>
          <cell r="D29">
            <v>1</v>
          </cell>
          <cell r="E29">
            <v>1</v>
          </cell>
          <cell r="F29">
            <v>551</v>
          </cell>
        </row>
        <row r="30">
          <cell r="A30">
            <v>2983</v>
          </cell>
          <cell r="B30" t="str">
            <v>Масло М-8В;к.50л.</v>
          </cell>
          <cell r="C30">
            <v>1</v>
          </cell>
          <cell r="D30">
            <v>1</v>
          </cell>
          <cell r="E30">
            <v>1</v>
          </cell>
          <cell r="F30">
            <v>552</v>
          </cell>
        </row>
        <row r="31">
          <cell r="A31">
            <v>3145</v>
          </cell>
          <cell r="B31" t="str">
            <v>Масло М-8ДМ; к.20л.</v>
          </cell>
          <cell r="C31">
            <v>1</v>
          </cell>
          <cell r="D31">
            <v>1</v>
          </cell>
          <cell r="E31">
            <v>1</v>
          </cell>
          <cell r="F31">
            <v>553</v>
          </cell>
        </row>
        <row r="32">
          <cell r="A32">
            <v>2988</v>
          </cell>
          <cell r="B32" t="str">
            <v>Масло М-8ДМ; к.50л.</v>
          </cell>
          <cell r="C32">
            <v>1</v>
          </cell>
          <cell r="D32">
            <v>1</v>
          </cell>
          <cell r="E32">
            <v>1</v>
          </cell>
          <cell r="F32">
            <v>554</v>
          </cell>
        </row>
        <row r="33">
          <cell r="A33">
            <v>134369</v>
          </cell>
          <cell r="B33" t="str">
            <v>Л АНТИФРИЗ УЛЬТРА G 12; к. 1л.</v>
          </cell>
          <cell r="C33">
            <v>1</v>
          </cell>
          <cell r="D33">
            <v>0</v>
          </cell>
          <cell r="E33">
            <v>1</v>
          </cell>
          <cell r="F33">
            <v>555</v>
          </cell>
        </row>
        <row r="34">
          <cell r="A34">
            <v>134320</v>
          </cell>
          <cell r="B34" t="str">
            <v>Л АНТИФРИЗ УЛЬТРА G 12; к. 4л.</v>
          </cell>
          <cell r="C34">
            <v>1</v>
          </cell>
          <cell r="D34">
            <v>0</v>
          </cell>
          <cell r="E34">
            <v>1</v>
          </cell>
          <cell r="F34">
            <v>556</v>
          </cell>
        </row>
        <row r="35">
          <cell r="A35">
            <v>172667</v>
          </cell>
          <cell r="B35" t="str">
            <v>Л АНТИФРИЗ ЭКСТРА G 11; б.216,5л</v>
          </cell>
          <cell r="C35">
            <v>1</v>
          </cell>
          <cell r="D35">
            <v>1</v>
          </cell>
          <cell r="E35">
            <v>1</v>
          </cell>
          <cell r="F35">
            <v>557</v>
          </cell>
        </row>
        <row r="36">
          <cell r="A36">
            <v>134356</v>
          </cell>
          <cell r="B36" t="str">
            <v>Л АНТИФРИЗ ЭКСТРА G 11; к. 1л</v>
          </cell>
          <cell r="C36">
            <v>1</v>
          </cell>
          <cell r="D36">
            <v>0</v>
          </cell>
          <cell r="E36">
            <v>1</v>
          </cell>
          <cell r="F36">
            <v>558</v>
          </cell>
        </row>
        <row r="37">
          <cell r="A37">
            <v>134359</v>
          </cell>
          <cell r="B37" t="str">
            <v>Л АНТИФРИЗ ЭКСТРА G 11; к. 4л</v>
          </cell>
          <cell r="C37">
            <v>1</v>
          </cell>
          <cell r="D37">
            <v>0</v>
          </cell>
          <cell r="E37">
            <v>1</v>
          </cell>
          <cell r="F37">
            <v>559</v>
          </cell>
        </row>
        <row r="38">
          <cell r="A38">
            <v>135338</v>
          </cell>
          <cell r="B38" t="str">
            <v>Л АНТИФРИЗ; к. 1л</v>
          </cell>
          <cell r="C38">
            <v>1</v>
          </cell>
          <cell r="D38">
            <v>0</v>
          </cell>
          <cell r="E38">
            <v>1</v>
          </cell>
          <cell r="F38">
            <v>560</v>
          </cell>
        </row>
        <row r="39">
          <cell r="A39">
            <v>135339</v>
          </cell>
          <cell r="B39" t="str">
            <v>Л АНТИФРИЗ; к. 4л</v>
          </cell>
          <cell r="C39">
            <v>1</v>
          </cell>
          <cell r="D39">
            <v>0</v>
          </cell>
          <cell r="E39">
            <v>1</v>
          </cell>
          <cell r="F39">
            <v>561</v>
          </cell>
        </row>
        <row r="40">
          <cell r="A40">
            <v>135656</v>
          </cell>
          <cell r="B40" t="str">
            <v>Л ПРОМЫВОЧНОЕ МАСЛО; к.18л.</v>
          </cell>
          <cell r="C40">
            <v>1</v>
          </cell>
          <cell r="D40">
            <v>1</v>
          </cell>
          <cell r="E40">
            <v>1</v>
          </cell>
          <cell r="F40">
            <v>562</v>
          </cell>
        </row>
        <row r="41">
          <cell r="A41">
            <v>19465</v>
          </cell>
          <cell r="B41" t="str">
            <v>Л ПРОМЫВОЧНОЕ МАСЛО; нк.4л.</v>
          </cell>
          <cell r="C41">
            <v>1</v>
          </cell>
          <cell r="D41">
            <v>0</v>
          </cell>
          <cell r="E41">
            <v>1</v>
          </cell>
          <cell r="F41">
            <v>563</v>
          </cell>
        </row>
        <row r="42">
          <cell r="A42">
            <v>160341</v>
          </cell>
          <cell r="B42" t="str">
            <v>Л ТОСОЛ СУПЕР А40; б.216,5л.</v>
          </cell>
          <cell r="C42">
            <v>1</v>
          </cell>
          <cell r="D42">
            <v>1</v>
          </cell>
          <cell r="E42">
            <v>1</v>
          </cell>
          <cell r="F42">
            <v>564</v>
          </cell>
        </row>
        <row r="43">
          <cell r="A43">
            <v>160039</v>
          </cell>
          <cell r="B43" t="str">
            <v>Л ТОСОЛ СУПЕР А40; к. 10л.</v>
          </cell>
          <cell r="C43">
            <v>1</v>
          </cell>
          <cell r="D43">
            <v>1</v>
          </cell>
          <cell r="E43">
            <v>1</v>
          </cell>
          <cell r="F43">
            <v>565</v>
          </cell>
        </row>
        <row r="44">
          <cell r="A44">
            <v>134322</v>
          </cell>
          <cell r="B44" t="str">
            <v>Л ТОСОЛ СУПЕР А40; к. 1л.</v>
          </cell>
          <cell r="C44">
            <v>1</v>
          </cell>
          <cell r="D44">
            <v>0</v>
          </cell>
          <cell r="E44">
            <v>1</v>
          </cell>
          <cell r="F44">
            <v>566</v>
          </cell>
        </row>
        <row r="45">
          <cell r="A45">
            <v>134325</v>
          </cell>
          <cell r="B45" t="str">
            <v>Л ТОСОЛ СУПЕР А40; к. 4л.</v>
          </cell>
          <cell r="C45">
            <v>1</v>
          </cell>
          <cell r="D45">
            <v>0</v>
          </cell>
          <cell r="E45">
            <v>1</v>
          </cell>
          <cell r="F45">
            <v>567</v>
          </cell>
        </row>
        <row r="46">
          <cell r="A46">
            <v>135344</v>
          </cell>
          <cell r="B46" t="str">
            <v>Л ТОСОЛ СУПЕР А40; к. 5л.</v>
          </cell>
          <cell r="C46">
            <v>1</v>
          </cell>
          <cell r="D46">
            <v>0</v>
          </cell>
          <cell r="E46">
            <v>1</v>
          </cell>
          <cell r="F46">
            <v>568</v>
          </cell>
        </row>
        <row r="47">
          <cell r="A47">
            <v>182468</v>
          </cell>
          <cell r="B47" t="str">
            <v>Л ТОСОЛ СУПЕР А65; к. 10л.</v>
          </cell>
          <cell r="C47">
            <v>1</v>
          </cell>
          <cell r="D47">
            <v>1</v>
          </cell>
          <cell r="E47">
            <v>1</v>
          </cell>
          <cell r="F47">
            <v>569</v>
          </cell>
        </row>
        <row r="48">
          <cell r="A48">
            <v>135272</v>
          </cell>
          <cell r="B48" t="str">
            <v>Л ТОСОЛ СУПЕР А65; к. 1л.</v>
          </cell>
          <cell r="C48">
            <v>1</v>
          </cell>
          <cell r="D48">
            <v>0</v>
          </cell>
          <cell r="E48">
            <v>1</v>
          </cell>
          <cell r="F48">
            <v>570</v>
          </cell>
        </row>
        <row r="49">
          <cell r="A49">
            <v>135275</v>
          </cell>
          <cell r="B49" t="str">
            <v>Л ТОСОЛ СУПЕР А65; к. 4л.</v>
          </cell>
          <cell r="C49">
            <v>1</v>
          </cell>
          <cell r="D49">
            <v>0</v>
          </cell>
          <cell r="E49">
            <v>1</v>
          </cell>
          <cell r="F49">
            <v>571</v>
          </cell>
        </row>
        <row r="50">
          <cell r="A50">
            <v>135345</v>
          </cell>
          <cell r="B50" t="str">
            <v>Л ТОСОЛ СУПЕР А65; к. 5л.</v>
          </cell>
          <cell r="C50">
            <v>1</v>
          </cell>
          <cell r="D50">
            <v>0</v>
          </cell>
          <cell r="E50">
            <v>1</v>
          </cell>
          <cell r="F50">
            <v>572</v>
          </cell>
        </row>
        <row r="51">
          <cell r="A51">
            <v>135582</v>
          </cell>
          <cell r="B51" t="str">
            <v>Масло Л АВАНГАРД УЛЬТРА, 10W40; к.18л</v>
          </cell>
          <cell r="C51">
            <v>1</v>
          </cell>
          <cell r="D51">
            <v>1</v>
          </cell>
          <cell r="E51">
            <v>1</v>
          </cell>
          <cell r="F51">
            <v>573</v>
          </cell>
        </row>
        <row r="52">
          <cell r="A52">
            <v>19520</v>
          </cell>
          <cell r="B52" t="str">
            <v>Масло Л АВАНГАРД УЛЬТРА, 10W40; к.50л</v>
          </cell>
          <cell r="C52">
            <v>1</v>
          </cell>
          <cell r="D52">
            <v>1</v>
          </cell>
          <cell r="E52">
            <v>1</v>
          </cell>
          <cell r="F52">
            <v>574</v>
          </cell>
        </row>
        <row r="53">
          <cell r="A53">
            <v>19517</v>
          </cell>
          <cell r="B53" t="str">
            <v>Масло Л АВАНГАРД УЛЬТРА, 10W40; нк.1л</v>
          </cell>
          <cell r="C53">
            <v>1</v>
          </cell>
          <cell r="D53">
            <v>0</v>
          </cell>
          <cell r="E53">
            <v>1</v>
          </cell>
          <cell r="F53">
            <v>575</v>
          </cell>
        </row>
        <row r="54">
          <cell r="A54">
            <v>19518</v>
          </cell>
          <cell r="B54" t="str">
            <v>Масло Л АВАНГАРД УЛЬТРА, 10W40; нк.5л.</v>
          </cell>
          <cell r="C54">
            <v>1</v>
          </cell>
          <cell r="D54">
            <v>0</v>
          </cell>
          <cell r="E54">
            <v>1</v>
          </cell>
          <cell r="F54">
            <v>576</v>
          </cell>
        </row>
        <row r="55">
          <cell r="A55">
            <v>19314</v>
          </cell>
          <cell r="B55" t="str">
            <v>Масло Л АВАНГАРД УЛЬТРА, 15W40; нк.1л</v>
          </cell>
          <cell r="C55">
            <v>1</v>
          </cell>
          <cell r="D55">
            <v>0</v>
          </cell>
          <cell r="E55">
            <v>1</v>
          </cell>
          <cell r="F55">
            <v>577</v>
          </cell>
        </row>
        <row r="56">
          <cell r="A56">
            <v>19315</v>
          </cell>
          <cell r="B56" t="str">
            <v>Масло Л АВАНГАРД УЛЬТРА, 15W40; нк.5л</v>
          </cell>
          <cell r="C56">
            <v>1</v>
          </cell>
          <cell r="D56">
            <v>0</v>
          </cell>
          <cell r="E56">
            <v>1</v>
          </cell>
          <cell r="F56">
            <v>578</v>
          </cell>
        </row>
        <row r="57">
          <cell r="A57">
            <v>135583</v>
          </cell>
          <cell r="B57" t="str">
            <v>Масло Л АВАНГАРД УЛЬТРА, 15W40;к.18л</v>
          </cell>
          <cell r="C57">
            <v>1</v>
          </cell>
          <cell r="D57">
            <v>1</v>
          </cell>
          <cell r="E57">
            <v>1</v>
          </cell>
          <cell r="F57">
            <v>579</v>
          </cell>
        </row>
        <row r="58">
          <cell r="A58">
            <v>19524</v>
          </cell>
          <cell r="B58" t="str">
            <v>Масло Л АВАНГАРД УЛЬТРА, 15W40;к.20л</v>
          </cell>
          <cell r="C58">
            <v>1</v>
          </cell>
          <cell r="D58">
            <v>1</v>
          </cell>
          <cell r="E58">
            <v>1</v>
          </cell>
          <cell r="F58">
            <v>580</v>
          </cell>
        </row>
        <row r="59">
          <cell r="A59">
            <v>19525</v>
          </cell>
          <cell r="B59" t="str">
            <v>Масло Л АВАНГАРД УЛЬТРА, 15W40;к.50л</v>
          </cell>
          <cell r="C59">
            <v>1</v>
          </cell>
          <cell r="D59">
            <v>1</v>
          </cell>
          <cell r="E59">
            <v>1</v>
          </cell>
          <cell r="F59">
            <v>581</v>
          </cell>
        </row>
        <row r="60">
          <cell r="A60">
            <v>135584</v>
          </cell>
          <cell r="B60" t="str">
            <v>Масло Л АВАНГАРД УЛЬТРА, 5W40; к.18л.</v>
          </cell>
          <cell r="C60">
            <v>1</v>
          </cell>
          <cell r="D60">
            <v>1</v>
          </cell>
          <cell r="E60">
            <v>1</v>
          </cell>
          <cell r="F60">
            <v>582</v>
          </cell>
        </row>
        <row r="61">
          <cell r="A61">
            <v>19513</v>
          </cell>
          <cell r="B61" t="str">
            <v>Масло Л АВАНГАРД УЛЬТРА, 5W40; к.50л.</v>
          </cell>
          <cell r="C61">
            <v>1</v>
          </cell>
          <cell r="D61">
            <v>1</v>
          </cell>
          <cell r="E61">
            <v>1</v>
          </cell>
          <cell r="F61">
            <v>583</v>
          </cell>
        </row>
        <row r="62">
          <cell r="A62">
            <v>19510</v>
          </cell>
          <cell r="B62" t="str">
            <v>Масло Л АВАНГАРД УЛЬТРА, 5W40; нк.1л.</v>
          </cell>
          <cell r="C62">
            <v>1</v>
          </cell>
          <cell r="D62">
            <v>0</v>
          </cell>
          <cell r="E62">
            <v>1</v>
          </cell>
          <cell r="F62">
            <v>584</v>
          </cell>
        </row>
        <row r="63">
          <cell r="A63">
            <v>19511</v>
          </cell>
          <cell r="B63" t="str">
            <v>Масло Л АВАНГАРД УЛЬТРА, 5W40; нк.5л.</v>
          </cell>
          <cell r="C63">
            <v>1</v>
          </cell>
          <cell r="D63">
            <v>0</v>
          </cell>
          <cell r="E63">
            <v>1</v>
          </cell>
          <cell r="F63">
            <v>585</v>
          </cell>
        </row>
        <row r="64">
          <cell r="A64">
            <v>19197</v>
          </cell>
          <cell r="B64" t="str">
            <v>Масло Л АВАНГАРД ЭКСТРА, 15W40; нк.1л</v>
          </cell>
          <cell r="C64">
            <v>1</v>
          </cell>
          <cell r="D64">
            <v>0</v>
          </cell>
          <cell r="E64">
            <v>1</v>
          </cell>
          <cell r="F64">
            <v>586</v>
          </cell>
        </row>
        <row r="65">
          <cell r="A65">
            <v>19198</v>
          </cell>
          <cell r="B65" t="str">
            <v>Масло Л АВАНГАРД ЭКСТРА, 15W40; нк.5л</v>
          </cell>
          <cell r="C65">
            <v>1</v>
          </cell>
          <cell r="D65">
            <v>0</v>
          </cell>
          <cell r="E65">
            <v>1</v>
          </cell>
          <cell r="F65">
            <v>587</v>
          </cell>
        </row>
        <row r="66">
          <cell r="A66">
            <v>19310</v>
          </cell>
          <cell r="B66" t="str">
            <v>Масло Л АВАНГАРД ЭКСТРА,10W-40; нк.1л</v>
          </cell>
          <cell r="C66">
            <v>1</v>
          </cell>
          <cell r="D66">
            <v>0</v>
          </cell>
          <cell r="E66">
            <v>1</v>
          </cell>
          <cell r="F66">
            <v>588</v>
          </cell>
        </row>
        <row r="67">
          <cell r="A67">
            <v>19311</v>
          </cell>
          <cell r="B67" t="str">
            <v>Масло Л АВАНГАРД ЭКСТРА,10W40; нк.5л</v>
          </cell>
          <cell r="C67">
            <v>1</v>
          </cell>
          <cell r="D67">
            <v>0</v>
          </cell>
          <cell r="E67">
            <v>1</v>
          </cell>
          <cell r="F67">
            <v>589</v>
          </cell>
        </row>
        <row r="68">
          <cell r="A68">
            <v>135585</v>
          </cell>
          <cell r="B68" t="str">
            <v>Масло Л АВАНГАРД ЭКСТРА,10W40;к.18л</v>
          </cell>
          <cell r="C68">
            <v>1</v>
          </cell>
          <cell r="D68">
            <v>1</v>
          </cell>
          <cell r="E68">
            <v>1</v>
          </cell>
          <cell r="F68">
            <v>590</v>
          </cell>
        </row>
        <row r="69">
          <cell r="A69">
            <v>19502</v>
          </cell>
          <cell r="B69" t="str">
            <v>Масло Л АВАНГАРД ЭКСТРА,10W40;к.50л</v>
          </cell>
          <cell r="C69">
            <v>1</v>
          </cell>
          <cell r="D69">
            <v>1</v>
          </cell>
          <cell r="E69">
            <v>1</v>
          </cell>
          <cell r="F69">
            <v>591</v>
          </cell>
        </row>
        <row r="70">
          <cell r="A70">
            <v>135586</v>
          </cell>
          <cell r="B70" t="str">
            <v>Масло Л АВАНГАРД ЭКСТРА,15W40; к.18л.</v>
          </cell>
          <cell r="C70">
            <v>1</v>
          </cell>
          <cell r="D70">
            <v>1</v>
          </cell>
          <cell r="E70">
            <v>1</v>
          </cell>
          <cell r="F70">
            <v>592</v>
          </cell>
        </row>
        <row r="71">
          <cell r="A71">
            <v>19505</v>
          </cell>
          <cell r="B71" t="str">
            <v>Масло Л АВАНГАРД ЭКСТРА,15W40; к.20л.</v>
          </cell>
          <cell r="C71">
            <v>1</v>
          </cell>
          <cell r="D71">
            <v>1</v>
          </cell>
          <cell r="E71">
            <v>1</v>
          </cell>
          <cell r="F71">
            <v>593</v>
          </cell>
        </row>
        <row r="72">
          <cell r="A72">
            <v>19506</v>
          </cell>
          <cell r="B72" t="str">
            <v>Масло Л АВАНГАРД ЭКСТРА,15W40; к.50л.</v>
          </cell>
          <cell r="C72">
            <v>1</v>
          </cell>
          <cell r="D72">
            <v>1</v>
          </cell>
          <cell r="E72">
            <v>1</v>
          </cell>
          <cell r="F72">
            <v>594</v>
          </cell>
        </row>
        <row r="73">
          <cell r="A73">
            <v>19303</v>
          </cell>
          <cell r="B73" t="str">
            <v>Масло Л АВАНГАРД, 10W-40, CF-4/SG;нк.1л</v>
          </cell>
          <cell r="C73">
            <v>1</v>
          </cell>
          <cell r="D73">
            <v>0</v>
          </cell>
          <cell r="E73">
            <v>1</v>
          </cell>
          <cell r="F73">
            <v>595</v>
          </cell>
        </row>
        <row r="74">
          <cell r="A74">
            <v>19306</v>
          </cell>
          <cell r="B74" t="str">
            <v>Масло Л АВАНГАРД, 10W-40, CF-4/SG;нк.5л</v>
          </cell>
          <cell r="C74">
            <v>1</v>
          </cell>
          <cell r="D74">
            <v>0</v>
          </cell>
          <cell r="E74">
            <v>1</v>
          </cell>
          <cell r="F74">
            <v>596</v>
          </cell>
        </row>
        <row r="75">
          <cell r="A75">
            <v>19493</v>
          </cell>
          <cell r="B75" t="str">
            <v>Масло Л АВАНГАРД, 10W40,CF-4/SG;к.50л.</v>
          </cell>
          <cell r="C75">
            <v>1</v>
          </cell>
          <cell r="D75">
            <v>1</v>
          </cell>
          <cell r="E75">
            <v>1</v>
          </cell>
          <cell r="F75">
            <v>597</v>
          </cell>
        </row>
        <row r="76">
          <cell r="A76">
            <v>19308</v>
          </cell>
          <cell r="B76" t="str">
            <v>Масло Л АВАНГАРД, 15W40, CF-4/SG;нк.1л</v>
          </cell>
          <cell r="C76">
            <v>1</v>
          </cell>
          <cell r="D76">
            <v>0</v>
          </cell>
          <cell r="E76">
            <v>1</v>
          </cell>
          <cell r="F76">
            <v>598</v>
          </cell>
        </row>
        <row r="77">
          <cell r="A77">
            <v>19309</v>
          </cell>
          <cell r="B77" t="str">
            <v>Масло Л АВАНГАРД, 15W40, CF-4/SG;нк.5л</v>
          </cell>
          <cell r="C77">
            <v>1</v>
          </cell>
          <cell r="D77">
            <v>0</v>
          </cell>
          <cell r="E77">
            <v>1</v>
          </cell>
          <cell r="F77">
            <v>599</v>
          </cell>
        </row>
        <row r="78">
          <cell r="A78">
            <v>135580</v>
          </cell>
          <cell r="B78" t="str">
            <v>Масло Л АВАНГАРД,10W40,CF-4/SG;к.18л</v>
          </cell>
          <cell r="C78">
            <v>1</v>
          </cell>
          <cell r="D78">
            <v>1</v>
          </cell>
          <cell r="E78">
            <v>1</v>
          </cell>
          <cell r="F78">
            <v>600</v>
          </cell>
        </row>
        <row r="79">
          <cell r="A79">
            <v>135581</v>
          </cell>
          <cell r="B79" t="str">
            <v>Масло Л АВАНГАРД,15W40,CF-4/SG;к.18л.</v>
          </cell>
          <cell r="C79">
            <v>1</v>
          </cell>
          <cell r="D79">
            <v>1</v>
          </cell>
          <cell r="E79">
            <v>1</v>
          </cell>
          <cell r="F79">
            <v>601</v>
          </cell>
        </row>
        <row r="80">
          <cell r="A80">
            <v>19497</v>
          </cell>
          <cell r="B80" t="str">
            <v>Масло Л АВАНГАРД,15W40,CF-4/SG;к.50л.</v>
          </cell>
          <cell r="C80">
            <v>1</v>
          </cell>
          <cell r="D80">
            <v>1</v>
          </cell>
          <cell r="E80">
            <v>1</v>
          </cell>
          <cell r="F80">
            <v>602</v>
          </cell>
        </row>
        <row r="81">
          <cell r="A81">
            <v>19455</v>
          </cell>
          <cell r="B81" t="str">
            <v>Масло Л ЛЮКС, 10W40, SL/CF; б.216,5л.</v>
          </cell>
          <cell r="C81">
            <v>1</v>
          </cell>
          <cell r="D81">
            <v>0</v>
          </cell>
          <cell r="E81">
            <v>1</v>
          </cell>
          <cell r="F81">
            <v>603</v>
          </cell>
        </row>
        <row r="82">
          <cell r="A82">
            <v>135654</v>
          </cell>
          <cell r="B82" t="str">
            <v>Масло Л ЛЮКС, 10W40, SL/CF; к.18л.</v>
          </cell>
          <cell r="C82">
            <v>1</v>
          </cell>
          <cell r="D82">
            <v>0</v>
          </cell>
          <cell r="E82">
            <v>1</v>
          </cell>
          <cell r="F82">
            <v>604</v>
          </cell>
        </row>
        <row r="83">
          <cell r="A83">
            <v>19456</v>
          </cell>
          <cell r="B83" t="str">
            <v>Масло Л ЛЮКС, 10W40, SL/CF; к.20л.</v>
          </cell>
          <cell r="C83">
            <v>1</v>
          </cell>
          <cell r="D83">
            <v>0</v>
          </cell>
          <cell r="E83">
            <v>1</v>
          </cell>
          <cell r="F83">
            <v>605</v>
          </cell>
        </row>
        <row r="84">
          <cell r="A84">
            <v>19187</v>
          </cell>
          <cell r="B84" t="str">
            <v>Масло Л ЛЮКС, 10W40, SL/CF; нк.1л</v>
          </cell>
          <cell r="C84">
            <v>1</v>
          </cell>
          <cell r="D84">
            <v>0</v>
          </cell>
          <cell r="E84">
            <v>1</v>
          </cell>
          <cell r="F84">
            <v>606</v>
          </cell>
        </row>
        <row r="85">
          <cell r="A85">
            <v>19188</v>
          </cell>
          <cell r="B85" t="str">
            <v>Масло Л ЛЮКС, 10W40, SL/CF; нк.4л</v>
          </cell>
          <cell r="C85">
            <v>1</v>
          </cell>
          <cell r="D85">
            <v>0</v>
          </cell>
          <cell r="E85">
            <v>1</v>
          </cell>
          <cell r="F85">
            <v>607</v>
          </cell>
        </row>
        <row r="86">
          <cell r="A86">
            <v>19299</v>
          </cell>
          <cell r="B86" t="str">
            <v>Масло Л ЛЮКС, 10W40, SL/CF; нк.5л</v>
          </cell>
          <cell r="C86">
            <v>1</v>
          </cell>
          <cell r="D86">
            <v>0</v>
          </cell>
          <cell r="E86">
            <v>1</v>
          </cell>
          <cell r="F86">
            <v>608</v>
          </cell>
        </row>
        <row r="87">
          <cell r="A87">
            <v>19452</v>
          </cell>
          <cell r="B87" t="str">
            <v>Масло Л ЛЮКС, 5W40, SL/CF; б.216,5л.</v>
          </cell>
          <cell r="C87">
            <v>1</v>
          </cell>
          <cell r="D87">
            <v>0</v>
          </cell>
          <cell r="E87">
            <v>1</v>
          </cell>
          <cell r="F87">
            <v>609</v>
          </cell>
        </row>
        <row r="88">
          <cell r="A88">
            <v>135655</v>
          </cell>
          <cell r="B88" t="str">
            <v>Масло Л ЛЮКС, 5W40, SL/CF; к.18л.</v>
          </cell>
          <cell r="C88">
            <v>1</v>
          </cell>
          <cell r="D88">
            <v>0</v>
          </cell>
          <cell r="E88">
            <v>1</v>
          </cell>
          <cell r="F88">
            <v>610</v>
          </cell>
        </row>
        <row r="89">
          <cell r="A89">
            <v>19189</v>
          </cell>
          <cell r="B89" t="str">
            <v>Масло Л ЛЮКС, 5W40, SL/CF; нк.1л</v>
          </cell>
          <cell r="C89">
            <v>1</v>
          </cell>
          <cell r="D89">
            <v>0</v>
          </cell>
          <cell r="E89">
            <v>1</v>
          </cell>
          <cell r="F89">
            <v>611</v>
          </cell>
        </row>
        <row r="90">
          <cell r="A90">
            <v>19190</v>
          </cell>
          <cell r="B90" t="str">
            <v>Масло Л ЛЮКС, 5W40, SL/CF; нк.4л</v>
          </cell>
          <cell r="C90">
            <v>1</v>
          </cell>
          <cell r="D90">
            <v>0</v>
          </cell>
          <cell r="E90">
            <v>1</v>
          </cell>
          <cell r="F90">
            <v>612</v>
          </cell>
        </row>
        <row r="91">
          <cell r="A91">
            <v>19300</v>
          </cell>
          <cell r="B91" t="str">
            <v>Масло Л ЛЮКС, 5W40, SL/CF; нк.5л</v>
          </cell>
          <cell r="C91">
            <v>1</v>
          </cell>
          <cell r="D91">
            <v>0</v>
          </cell>
          <cell r="E91">
            <v>1</v>
          </cell>
          <cell r="F91">
            <v>613</v>
          </cell>
        </row>
        <row r="92">
          <cell r="A92">
            <v>19461</v>
          </cell>
          <cell r="B92" t="str">
            <v>Масло Л ЛЮКС, 5W40, SM/CF; б.216,5л.</v>
          </cell>
          <cell r="C92">
            <v>1</v>
          </cell>
          <cell r="D92">
            <v>0</v>
          </cell>
          <cell r="E92">
            <v>1</v>
          </cell>
          <cell r="F92">
            <v>614</v>
          </cell>
        </row>
        <row r="93">
          <cell r="A93">
            <v>19462</v>
          </cell>
          <cell r="B93" t="str">
            <v>Масло Л ЛЮКС, 5W40, SM/CF; нк.1л.</v>
          </cell>
          <cell r="C93">
            <v>1</v>
          </cell>
          <cell r="D93">
            <v>0</v>
          </cell>
          <cell r="E93">
            <v>1</v>
          </cell>
          <cell r="F93">
            <v>615</v>
          </cell>
        </row>
        <row r="94">
          <cell r="A94">
            <v>19463</v>
          </cell>
          <cell r="B94" t="str">
            <v>Масло Л ЛЮКС, 5W40, SM/CF; нк.4л.</v>
          </cell>
          <cell r="C94">
            <v>1</v>
          </cell>
          <cell r="D94">
            <v>0</v>
          </cell>
          <cell r="E94">
            <v>1</v>
          </cell>
          <cell r="F94">
            <v>616</v>
          </cell>
        </row>
        <row r="95">
          <cell r="A95">
            <v>140440</v>
          </cell>
          <cell r="B95" t="str">
            <v>Масло Л МОТО 2Т; к.18л.</v>
          </cell>
          <cell r="C95">
            <v>1</v>
          </cell>
          <cell r="D95">
            <v>0</v>
          </cell>
          <cell r="E95">
            <v>1</v>
          </cell>
          <cell r="F95">
            <v>617</v>
          </cell>
        </row>
        <row r="96">
          <cell r="A96">
            <v>132719</v>
          </cell>
          <cell r="B96" t="str">
            <v>Масло Л МОТО 2Т; к.1л</v>
          </cell>
          <cell r="C96">
            <v>1</v>
          </cell>
          <cell r="D96">
            <v>0</v>
          </cell>
          <cell r="E96">
            <v>1</v>
          </cell>
          <cell r="F96">
            <v>618</v>
          </cell>
        </row>
        <row r="97">
          <cell r="A97">
            <v>132720</v>
          </cell>
          <cell r="B97" t="str">
            <v>Масло Л МОТО 2Т; к.4л.</v>
          </cell>
          <cell r="C97">
            <v>1</v>
          </cell>
          <cell r="D97">
            <v>0</v>
          </cell>
          <cell r="E97">
            <v>1</v>
          </cell>
          <cell r="F97">
            <v>619</v>
          </cell>
        </row>
        <row r="98">
          <cell r="A98">
            <v>14898</v>
          </cell>
          <cell r="B98" t="str">
            <v>Масло Л СТАНДАРТ, 10W30, SF/CC;б.216,5л.</v>
          </cell>
          <cell r="C98">
            <v>1</v>
          </cell>
          <cell r="D98">
            <v>0</v>
          </cell>
          <cell r="E98">
            <v>1</v>
          </cell>
          <cell r="F98">
            <v>620</v>
          </cell>
        </row>
        <row r="99">
          <cell r="A99">
            <v>19430</v>
          </cell>
          <cell r="B99" t="str">
            <v>Масло Л СТАНДАРТ, 10W30; нк.1л.</v>
          </cell>
          <cell r="C99">
            <v>1</v>
          </cell>
          <cell r="D99">
            <v>0</v>
          </cell>
          <cell r="E99">
            <v>1</v>
          </cell>
          <cell r="F99">
            <v>621</v>
          </cell>
        </row>
        <row r="100">
          <cell r="A100">
            <v>19431</v>
          </cell>
          <cell r="B100" t="str">
            <v>Масло Л СТАНДАРТ, 10W30; нк.4л.</v>
          </cell>
          <cell r="C100">
            <v>1</v>
          </cell>
          <cell r="D100">
            <v>0</v>
          </cell>
          <cell r="E100">
            <v>1</v>
          </cell>
          <cell r="F100">
            <v>622</v>
          </cell>
        </row>
        <row r="101">
          <cell r="A101">
            <v>19432</v>
          </cell>
          <cell r="B101" t="str">
            <v>Масло Л СТАНДАРТ, 10W30; нк.5л.</v>
          </cell>
          <cell r="C101">
            <v>1</v>
          </cell>
          <cell r="D101">
            <v>0</v>
          </cell>
          <cell r="E101">
            <v>1</v>
          </cell>
          <cell r="F101">
            <v>623</v>
          </cell>
        </row>
        <row r="102">
          <cell r="A102">
            <v>135659</v>
          </cell>
          <cell r="B102" t="str">
            <v>Масло Л СТАНДАРТ, 10W40, SF/CC; к. 18л.</v>
          </cell>
          <cell r="C102">
            <v>1</v>
          </cell>
          <cell r="D102">
            <v>0</v>
          </cell>
          <cell r="E102">
            <v>1</v>
          </cell>
          <cell r="F102">
            <v>624</v>
          </cell>
        </row>
        <row r="103">
          <cell r="A103">
            <v>17366</v>
          </cell>
          <cell r="B103" t="str">
            <v>Масло Л СТАНДАРТ, 10W40, SF/CC; к. 20л.</v>
          </cell>
          <cell r="C103">
            <v>1</v>
          </cell>
          <cell r="D103">
            <v>0</v>
          </cell>
          <cell r="E103">
            <v>1</v>
          </cell>
          <cell r="F103">
            <v>625</v>
          </cell>
        </row>
        <row r="104">
          <cell r="A104">
            <v>19184</v>
          </cell>
          <cell r="B104" t="str">
            <v>Масло Л СТАНДАРТ, 10W40, SF/CC; нк.1л</v>
          </cell>
          <cell r="C104">
            <v>1</v>
          </cell>
          <cell r="D104">
            <v>0</v>
          </cell>
          <cell r="E104">
            <v>1</v>
          </cell>
          <cell r="F104">
            <v>626</v>
          </cell>
        </row>
        <row r="105">
          <cell r="A105">
            <v>19185</v>
          </cell>
          <cell r="B105" t="str">
            <v>Масло Л СТАНДАРТ, 10W40, SF/CC; нк.4л</v>
          </cell>
          <cell r="C105">
            <v>1</v>
          </cell>
          <cell r="D105">
            <v>0</v>
          </cell>
          <cell r="E105">
            <v>1</v>
          </cell>
          <cell r="F105">
            <v>627</v>
          </cell>
        </row>
        <row r="106">
          <cell r="A106">
            <v>19186</v>
          </cell>
          <cell r="B106" t="str">
            <v>Масло Л СТАНДАРТ, 10W40, SF/CC; нк.5л</v>
          </cell>
          <cell r="C106">
            <v>1</v>
          </cell>
          <cell r="D106">
            <v>0</v>
          </cell>
          <cell r="E106">
            <v>1</v>
          </cell>
          <cell r="F106">
            <v>628</v>
          </cell>
        </row>
        <row r="107">
          <cell r="A107">
            <v>140442</v>
          </cell>
          <cell r="B107" t="str">
            <v>Масло Л СТАНДАРТ, 15W40, SF/CC; к. 18л.</v>
          </cell>
          <cell r="C107">
            <v>1</v>
          </cell>
          <cell r="D107">
            <v>0</v>
          </cell>
          <cell r="E107">
            <v>1</v>
          </cell>
          <cell r="F107">
            <v>629</v>
          </cell>
        </row>
        <row r="108">
          <cell r="A108">
            <v>17367</v>
          </cell>
          <cell r="B108" t="str">
            <v>Масло Л СТАНДАРТ, 15W40, SF/CC; к. 20л.</v>
          </cell>
          <cell r="C108">
            <v>1</v>
          </cell>
          <cell r="D108">
            <v>0</v>
          </cell>
          <cell r="E108">
            <v>1</v>
          </cell>
          <cell r="F108">
            <v>630</v>
          </cell>
        </row>
        <row r="109">
          <cell r="A109">
            <v>19434</v>
          </cell>
          <cell r="B109" t="str">
            <v>Масло Л СТАНДАРТ, 15W40; нк.1л.</v>
          </cell>
          <cell r="C109">
            <v>1</v>
          </cell>
          <cell r="D109">
            <v>0</v>
          </cell>
          <cell r="E109">
            <v>1</v>
          </cell>
          <cell r="F109">
            <v>631</v>
          </cell>
        </row>
        <row r="110">
          <cell r="A110">
            <v>19435</v>
          </cell>
          <cell r="B110" t="str">
            <v>Масло Л СТАНДАРТ, 15W40; нк.4л.</v>
          </cell>
          <cell r="C110">
            <v>1</v>
          </cell>
          <cell r="D110">
            <v>0</v>
          </cell>
          <cell r="E110">
            <v>1</v>
          </cell>
          <cell r="F110">
            <v>632</v>
          </cell>
        </row>
        <row r="111">
          <cell r="A111">
            <v>17446</v>
          </cell>
          <cell r="B111" t="str">
            <v>Масло Л СТАНДАРТ, 20W50, SF/CC; б.216,5л</v>
          </cell>
          <cell r="C111">
            <v>1</v>
          </cell>
          <cell r="D111">
            <v>0</v>
          </cell>
          <cell r="E111">
            <v>1</v>
          </cell>
          <cell r="F111">
            <v>633</v>
          </cell>
        </row>
        <row r="112">
          <cell r="A112">
            <v>135661</v>
          </cell>
          <cell r="B112" t="str">
            <v>Масло Л СТАНДАРТ, 20W50, SF/CC; к.18л.</v>
          </cell>
          <cell r="C112">
            <v>1</v>
          </cell>
          <cell r="D112">
            <v>0</v>
          </cell>
          <cell r="E112">
            <v>1</v>
          </cell>
          <cell r="F112">
            <v>634</v>
          </cell>
        </row>
        <row r="113">
          <cell r="A113">
            <v>17437</v>
          </cell>
          <cell r="B113" t="str">
            <v>Масло Л СТАНДАРТ, 20W50, SF/CC; к.20л.</v>
          </cell>
          <cell r="C113">
            <v>1</v>
          </cell>
          <cell r="D113">
            <v>0</v>
          </cell>
          <cell r="E113">
            <v>1</v>
          </cell>
          <cell r="F113">
            <v>635</v>
          </cell>
        </row>
        <row r="114">
          <cell r="A114">
            <v>19440</v>
          </cell>
          <cell r="B114" t="str">
            <v>Масло Л СТАНДАРТ, 20W50; к.50л.</v>
          </cell>
          <cell r="C114">
            <v>1</v>
          </cell>
          <cell r="D114">
            <v>0</v>
          </cell>
          <cell r="E114">
            <v>1</v>
          </cell>
          <cell r="F114">
            <v>636</v>
          </cell>
        </row>
        <row r="115">
          <cell r="A115">
            <v>19437</v>
          </cell>
          <cell r="B115" t="str">
            <v>Масло Л СТАНДАРТ, 20W50; нк.1л.</v>
          </cell>
          <cell r="C115">
            <v>1</v>
          </cell>
          <cell r="D115">
            <v>0</v>
          </cell>
          <cell r="E115">
            <v>1</v>
          </cell>
          <cell r="F115">
            <v>637</v>
          </cell>
        </row>
        <row r="116">
          <cell r="A116">
            <v>19438</v>
          </cell>
          <cell r="B116" t="str">
            <v>Масло Л СТАНДАРТ, 20W50; нк.4л.</v>
          </cell>
          <cell r="C116">
            <v>1</v>
          </cell>
          <cell r="D116">
            <v>0</v>
          </cell>
          <cell r="E116">
            <v>1</v>
          </cell>
          <cell r="F116">
            <v>638</v>
          </cell>
        </row>
        <row r="117">
          <cell r="A117">
            <v>19439</v>
          </cell>
          <cell r="B117" t="str">
            <v>Масло Л СТАНДАРТ, 20W50; нк.5л.</v>
          </cell>
          <cell r="C117">
            <v>1</v>
          </cell>
          <cell r="D117">
            <v>0</v>
          </cell>
          <cell r="E117">
            <v>1</v>
          </cell>
          <cell r="F117">
            <v>639</v>
          </cell>
        </row>
        <row r="118">
          <cell r="A118">
            <v>135658</v>
          </cell>
          <cell r="B118" t="str">
            <v>Масло Л СТАНДАРТ,10W30, SF/CC;к.18л</v>
          </cell>
          <cell r="C118">
            <v>1</v>
          </cell>
          <cell r="D118">
            <v>0</v>
          </cell>
          <cell r="E118">
            <v>1</v>
          </cell>
          <cell r="F118">
            <v>640</v>
          </cell>
        </row>
        <row r="119">
          <cell r="A119">
            <v>14903</v>
          </cell>
          <cell r="B119" t="str">
            <v>Масло Л СТАНДАРТ,10W40,SF/CC;б.216,5л.</v>
          </cell>
          <cell r="C119">
            <v>1</v>
          </cell>
          <cell r="D119">
            <v>0</v>
          </cell>
          <cell r="E119">
            <v>1</v>
          </cell>
          <cell r="F119">
            <v>641</v>
          </cell>
        </row>
        <row r="120">
          <cell r="A120">
            <v>19436</v>
          </cell>
          <cell r="B120" t="str">
            <v>Масло Л СТАНДАРТ,15W40, SF/CC; нк.5л.</v>
          </cell>
          <cell r="C120">
            <v>1</v>
          </cell>
          <cell r="D120">
            <v>0</v>
          </cell>
          <cell r="E120">
            <v>1</v>
          </cell>
          <cell r="F120">
            <v>642</v>
          </cell>
        </row>
        <row r="121">
          <cell r="A121">
            <v>14908</v>
          </cell>
          <cell r="B121" t="str">
            <v>Масло Л СТАНДАРТ,15W40, SF/CC;б.216,5л.</v>
          </cell>
          <cell r="C121">
            <v>1</v>
          </cell>
          <cell r="D121">
            <v>0</v>
          </cell>
          <cell r="E121">
            <v>1</v>
          </cell>
          <cell r="F121">
            <v>643</v>
          </cell>
        </row>
        <row r="122">
          <cell r="A122">
            <v>19469</v>
          </cell>
          <cell r="B122" t="str">
            <v>Масло Л СУПЕР ДИЗЕЛЬ, 10W40; 216,5л.</v>
          </cell>
          <cell r="C122">
            <v>1</v>
          </cell>
          <cell r="D122">
            <v>1</v>
          </cell>
          <cell r="E122">
            <v>1</v>
          </cell>
          <cell r="F122">
            <v>644</v>
          </cell>
        </row>
        <row r="123">
          <cell r="A123">
            <v>135721</v>
          </cell>
          <cell r="B123" t="str">
            <v>Масло Л СУПЕР ДИЗЕЛЬ, 10W40; к.18л.</v>
          </cell>
          <cell r="C123">
            <v>1</v>
          </cell>
          <cell r="D123">
            <v>1</v>
          </cell>
          <cell r="E123">
            <v>1</v>
          </cell>
          <cell r="F123">
            <v>645</v>
          </cell>
        </row>
        <row r="124">
          <cell r="A124">
            <v>19473</v>
          </cell>
          <cell r="B124" t="str">
            <v>Масло Л СУПЕР ДИЗЕЛЬ, 10W40; к.20л.</v>
          </cell>
          <cell r="C124">
            <v>1</v>
          </cell>
          <cell r="D124">
            <v>1</v>
          </cell>
          <cell r="E124">
            <v>1</v>
          </cell>
          <cell r="F124">
            <v>646</v>
          </cell>
        </row>
        <row r="125">
          <cell r="A125">
            <v>19474</v>
          </cell>
          <cell r="B125" t="str">
            <v>Масло Л СУПЕР ДИЗЕЛЬ, 10W40; к.50л.</v>
          </cell>
          <cell r="C125">
            <v>1</v>
          </cell>
          <cell r="D125">
            <v>1</v>
          </cell>
          <cell r="E125">
            <v>1</v>
          </cell>
          <cell r="F125">
            <v>647</v>
          </cell>
        </row>
        <row r="126">
          <cell r="A126">
            <v>19470</v>
          </cell>
          <cell r="B126" t="str">
            <v>Масло Л СУПЕР ДИЗЕЛЬ, 10W40; нк.1л.</v>
          </cell>
          <cell r="C126">
            <v>1</v>
          </cell>
          <cell r="D126">
            <v>0</v>
          </cell>
          <cell r="E126">
            <v>1</v>
          </cell>
          <cell r="F126">
            <v>648</v>
          </cell>
        </row>
        <row r="127">
          <cell r="A127">
            <v>19471</v>
          </cell>
          <cell r="B127" t="str">
            <v>Масло Л СУПЕР ДИЗЕЛЬ, 10W40; нк.4л.</v>
          </cell>
          <cell r="C127">
            <v>1</v>
          </cell>
          <cell r="D127">
            <v>0</v>
          </cell>
          <cell r="E127">
            <v>1</v>
          </cell>
          <cell r="F127">
            <v>649</v>
          </cell>
        </row>
        <row r="128">
          <cell r="A128">
            <v>19472</v>
          </cell>
          <cell r="B128" t="str">
            <v>Масло Л СУПЕР ДИЗЕЛЬ, 10W40; нк.5л.</v>
          </cell>
          <cell r="C128">
            <v>1</v>
          </cell>
          <cell r="D128">
            <v>0</v>
          </cell>
          <cell r="E128">
            <v>1</v>
          </cell>
          <cell r="F128">
            <v>650</v>
          </cell>
        </row>
        <row r="129">
          <cell r="A129">
            <v>19476</v>
          </cell>
          <cell r="B129" t="str">
            <v>Масло Л СУПЕР ДИЗЕЛЬ, 15W40; 216,5л.</v>
          </cell>
          <cell r="C129">
            <v>1</v>
          </cell>
          <cell r="D129">
            <v>1</v>
          </cell>
          <cell r="E129">
            <v>1</v>
          </cell>
          <cell r="F129">
            <v>651</v>
          </cell>
        </row>
        <row r="130">
          <cell r="A130">
            <v>135722</v>
          </cell>
          <cell r="B130" t="str">
            <v>Масло Л СУПЕР ДИЗЕЛЬ, 15W40; к.18л.</v>
          </cell>
          <cell r="C130">
            <v>1</v>
          </cell>
          <cell r="D130">
            <v>1</v>
          </cell>
          <cell r="E130">
            <v>1</v>
          </cell>
          <cell r="F130">
            <v>652</v>
          </cell>
        </row>
        <row r="131">
          <cell r="A131">
            <v>19480</v>
          </cell>
          <cell r="B131" t="str">
            <v>Масло Л СУПЕР ДИЗЕЛЬ, 15W40; к.20л.</v>
          </cell>
          <cell r="C131">
            <v>1</v>
          </cell>
          <cell r="D131">
            <v>1</v>
          </cell>
          <cell r="E131">
            <v>1</v>
          </cell>
          <cell r="F131">
            <v>653</v>
          </cell>
        </row>
        <row r="132">
          <cell r="A132">
            <v>19481</v>
          </cell>
          <cell r="B132" t="str">
            <v>Масло Л СУПЕР ДИЗЕЛЬ, 15W40; к.50л.</v>
          </cell>
          <cell r="C132">
            <v>1</v>
          </cell>
          <cell r="D132">
            <v>1</v>
          </cell>
          <cell r="E132">
            <v>1</v>
          </cell>
          <cell r="F132">
            <v>654</v>
          </cell>
        </row>
        <row r="133">
          <cell r="A133">
            <v>19477</v>
          </cell>
          <cell r="B133" t="str">
            <v>Масло Л СУПЕР ДИЗЕЛЬ, 15W40; нк.1л.</v>
          </cell>
          <cell r="C133">
            <v>1</v>
          </cell>
          <cell r="D133">
            <v>0</v>
          </cell>
          <cell r="E133">
            <v>1</v>
          </cell>
          <cell r="F133">
            <v>655</v>
          </cell>
        </row>
        <row r="134">
          <cell r="A134">
            <v>19478</v>
          </cell>
          <cell r="B134" t="str">
            <v>Масло Л СУПЕР ДИЗЕЛЬ, 15W40; нк.4л.</v>
          </cell>
          <cell r="C134">
            <v>1</v>
          </cell>
          <cell r="D134">
            <v>0</v>
          </cell>
          <cell r="E134">
            <v>1</v>
          </cell>
          <cell r="F134">
            <v>656</v>
          </cell>
        </row>
        <row r="135">
          <cell r="A135">
            <v>19479</v>
          </cell>
          <cell r="B135" t="str">
            <v>Масло Л СУПЕР ДИЗЕЛЬ, 15W-40; нк.5л.</v>
          </cell>
          <cell r="C135">
            <v>1</v>
          </cell>
          <cell r="D135">
            <v>0</v>
          </cell>
          <cell r="E135">
            <v>1</v>
          </cell>
          <cell r="F135">
            <v>657</v>
          </cell>
        </row>
        <row r="136">
          <cell r="A136">
            <v>19484</v>
          </cell>
          <cell r="B136" t="str">
            <v>Масло Л СУПЕР ДИЗЕЛЬ, 20W50; 216,5л.</v>
          </cell>
          <cell r="C136">
            <v>1</v>
          </cell>
          <cell r="D136">
            <v>1</v>
          </cell>
          <cell r="E136">
            <v>1</v>
          </cell>
          <cell r="F136">
            <v>658</v>
          </cell>
        </row>
        <row r="137">
          <cell r="A137">
            <v>135723</v>
          </cell>
          <cell r="B137" t="str">
            <v>Масло Л СУПЕР ДИЗЕЛЬ, 20W50; к.18л.</v>
          </cell>
          <cell r="C137">
            <v>1</v>
          </cell>
          <cell r="D137">
            <v>1</v>
          </cell>
          <cell r="E137">
            <v>1</v>
          </cell>
          <cell r="F137">
            <v>659</v>
          </cell>
        </row>
        <row r="138">
          <cell r="A138">
            <v>19488</v>
          </cell>
          <cell r="B138" t="str">
            <v>Масло Л СУПЕР ДИЗЕЛЬ, 20W50; к.20л.</v>
          </cell>
          <cell r="C138">
            <v>1</v>
          </cell>
          <cell r="D138">
            <v>1</v>
          </cell>
          <cell r="E138">
            <v>1</v>
          </cell>
          <cell r="F138">
            <v>660</v>
          </cell>
        </row>
        <row r="139">
          <cell r="A139">
            <v>19489</v>
          </cell>
          <cell r="B139" t="str">
            <v>Масло Л СУПЕР ДИЗЕЛЬ, 20W50; к.50л.</v>
          </cell>
          <cell r="C139">
            <v>1</v>
          </cell>
          <cell r="D139">
            <v>1</v>
          </cell>
          <cell r="E139">
            <v>1</v>
          </cell>
          <cell r="F139">
            <v>661</v>
          </cell>
        </row>
        <row r="140">
          <cell r="A140">
            <v>19485</v>
          </cell>
          <cell r="B140" t="str">
            <v>Масло Л СУПЕР ДИЗЕЛЬ, 20W50; нк.1л.</v>
          </cell>
          <cell r="C140">
            <v>1</v>
          </cell>
          <cell r="D140">
            <v>0</v>
          </cell>
          <cell r="E140">
            <v>1</v>
          </cell>
          <cell r="F140">
            <v>662</v>
          </cell>
        </row>
        <row r="141">
          <cell r="A141">
            <v>19486</v>
          </cell>
          <cell r="B141" t="str">
            <v>Масло Л СУПЕР ДИЗЕЛЬ, 20W50; нк.4л.</v>
          </cell>
          <cell r="C141">
            <v>1</v>
          </cell>
          <cell r="D141">
            <v>0</v>
          </cell>
          <cell r="E141">
            <v>1</v>
          </cell>
          <cell r="F141">
            <v>663</v>
          </cell>
        </row>
        <row r="142">
          <cell r="A142">
            <v>19487</v>
          </cell>
          <cell r="B142" t="str">
            <v>Масло Л СУПЕР ДИЗЕЛЬ, 20W50; нк.5л.</v>
          </cell>
          <cell r="C142">
            <v>1</v>
          </cell>
          <cell r="D142">
            <v>0</v>
          </cell>
          <cell r="E142">
            <v>1</v>
          </cell>
          <cell r="F142">
            <v>664</v>
          </cell>
        </row>
        <row r="143">
          <cell r="A143">
            <v>14913</v>
          </cell>
          <cell r="B143" t="str">
            <v>Масло Л СУПЕР, 10W40, SG/CD; б.216,5л</v>
          </cell>
          <cell r="C143">
            <v>1</v>
          </cell>
          <cell r="D143">
            <v>0</v>
          </cell>
          <cell r="E143">
            <v>1</v>
          </cell>
          <cell r="F143">
            <v>665</v>
          </cell>
        </row>
        <row r="144">
          <cell r="A144">
            <v>135663</v>
          </cell>
          <cell r="B144" t="str">
            <v>Масло Л СУПЕР, 10W40, SG/CD; к. 18л.</v>
          </cell>
          <cell r="C144">
            <v>1</v>
          </cell>
          <cell r="D144">
            <v>0</v>
          </cell>
          <cell r="E144">
            <v>1</v>
          </cell>
          <cell r="F144">
            <v>666</v>
          </cell>
        </row>
        <row r="145">
          <cell r="A145">
            <v>17363</v>
          </cell>
          <cell r="B145" t="str">
            <v>Масло Л СУПЕР, 10W40, SG/CD; к. 20л.</v>
          </cell>
          <cell r="C145">
            <v>1</v>
          </cell>
          <cell r="D145">
            <v>0</v>
          </cell>
          <cell r="E145">
            <v>1</v>
          </cell>
          <cell r="F145">
            <v>667</v>
          </cell>
        </row>
        <row r="146">
          <cell r="A146">
            <v>14912</v>
          </cell>
          <cell r="B146" t="str">
            <v>Масло Л СУПЕР, 10W-40, SG/CD; к. 50л.</v>
          </cell>
          <cell r="C146">
            <v>1</v>
          </cell>
          <cell r="D146">
            <v>0</v>
          </cell>
          <cell r="E146">
            <v>1</v>
          </cell>
          <cell r="F146">
            <v>668</v>
          </cell>
        </row>
        <row r="147">
          <cell r="A147">
            <v>19191</v>
          </cell>
          <cell r="B147" t="str">
            <v>Масло Л СУПЕР, 10W40, SG/CD; нк.1л</v>
          </cell>
          <cell r="C147">
            <v>1</v>
          </cell>
          <cell r="D147">
            <v>0</v>
          </cell>
          <cell r="E147">
            <v>1</v>
          </cell>
          <cell r="F147">
            <v>669</v>
          </cell>
        </row>
        <row r="148">
          <cell r="A148">
            <v>19192</v>
          </cell>
          <cell r="B148" t="str">
            <v>Масло Л СУПЕР, 10W40, SG/CD; нк.4л</v>
          </cell>
          <cell r="C148">
            <v>1</v>
          </cell>
          <cell r="D148">
            <v>0</v>
          </cell>
          <cell r="E148">
            <v>1</v>
          </cell>
          <cell r="F148">
            <v>670</v>
          </cell>
        </row>
        <row r="149">
          <cell r="A149">
            <v>19193</v>
          </cell>
          <cell r="B149" t="str">
            <v>Масло Л СУПЕР, 10W40, SG/CD; нк.5л</v>
          </cell>
          <cell r="C149">
            <v>1</v>
          </cell>
          <cell r="D149">
            <v>0</v>
          </cell>
          <cell r="E149">
            <v>1</v>
          </cell>
          <cell r="F149">
            <v>671</v>
          </cell>
        </row>
        <row r="150">
          <cell r="A150">
            <v>135715</v>
          </cell>
          <cell r="B150" t="str">
            <v>Масло Л СУПЕР, 15W40, SG/CD; к. 18л.</v>
          </cell>
          <cell r="C150">
            <v>1</v>
          </cell>
          <cell r="D150">
            <v>0</v>
          </cell>
          <cell r="E150">
            <v>1</v>
          </cell>
          <cell r="F150">
            <v>672</v>
          </cell>
        </row>
        <row r="151">
          <cell r="A151">
            <v>17364</v>
          </cell>
          <cell r="B151" t="str">
            <v>Масло Л СУПЕР, 15W40, SG/CD; к. 20л.</v>
          </cell>
          <cell r="C151">
            <v>1</v>
          </cell>
          <cell r="D151">
            <v>0</v>
          </cell>
          <cell r="E151">
            <v>1</v>
          </cell>
          <cell r="F151">
            <v>673</v>
          </cell>
        </row>
        <row r="152">
          <cell r="A152">
            <v>19194</v>
          </cell>
          <cell r="B152" t="str">
            <v>Масло Л СУПЕР, 15W40, SG/CD; нк.1л</v>
          </cell>
          <cell r="C152">
            <v>1</v>
          </cell>
          <cell r="D152">
            <v>0</v>
          </cell>
          <cell r="E152">
            <v>1</v>
          </cell>
          <cell r="F152">
            <v>674</v>
          </cell>
        </row>
        <row r="153">
          <cell r="A153">
            <v>19195</v>
          </cell>
          <cell r="B153" t="str">
            <v>Масло Л СУПЕР, 15W40, SG/CD; нк.4л</v>
          </cell>
          <cell r="C153">
            <v>1</v>
          </cell>
          <cell r="D153">
            <v>0</v>
          </cell>
          <cell r="E153">
            <v>1</v>
          </cell>
          <cell r="F153">
            <v>675</v>
          </cell>
        </row>
        <row r="154">
          <cell r="A154">
            <v>19196</v>
          </cell>
          <cell r="B154" t="str">
            <v>Масло Л СУПЕР, 15W40, SG/CD; нк.5л</v>
          </cell>
          <cell r="C154">
            <v>1</v>
          </cell>
          <cell r="D154">
            <v>0</v>
          </cell>
          <cell r="E154">
            <v>1</v>
          </cell>
          <cell r="F154">
            <v>676</v>
          </cell>
        </row>
        <row r="155">
          <cell r="A155">
            <v>14918</v>
          </cell>
          <cell r="B155" t="str">
            <v>Масло Л СУПЕР, 15W40, SG/CD;б.216,5л.</v>
          </cell>
          <cell r="C155">
            <v>1</v>
          </cell>
          <cell r="D155">
            <v>0</v>
          </cell>
          <cell r="E155">
            <v>1</v>
          </cell>
          <cell r="F155">
            <v>677</v>
          </cell>
        </row>
        <row r="156">
          <cell r="A156">
            <v>17612</v>
          </cell>
          <cell r="B156" t="str">
            <v>Масло Л СУПЕР, 20W50, SG/CD; б.216,5 л.</v>
          </cell>
          <cell r="C156">
            <v>1</v>
          </cell>
          <cell r="D156">
            <v>0</v>
          </cell>
          <cell r="E156">
            <v>1</v>
          </cell>
          <cell r="F156">
            <v>678</v>
          </cell>
        </row>
        <row r="157">
          <cell r="A157">
            <v>135717</v>
          </cell>
          <cell r="B157" t="str">
            <v>Масло Л СУПЕР, 20W50, SG/CD; к.18л.</v>
          </cell>
          <cell r="C157">
            <v>1</v>
          </cell>
          <cell r="D157">
            <v>0</v>
          </cell>
          <cell r="E157">
            <v>1</v>
          </cell>
          <cell r="F157">
            <v>679</v>
          </cell>
        </row>
        <row r="158">
          <cell r="A158">
            <v>17436</v>
          </cell>
          <cell r="B158" t="str">
            <v>Масло Л СУПЕР, 20W50, SG/CD; к.20л.</v>
          </cell>
          <cell r="C158">
            <v>1</v>
          </cell>
          <cell r="D158">
            <v>0</v>
          </cell>
          <cell r="E158">
            <v>1</v>
          </cell>
          <cell r="F158">
            <v>680</v>
          </cell>
        </row>
        <row r="159">
          <cell r="A159">
            <v>19448</v>
          </cell>
          <cell r="B159" t="str">
            <v>Масло Л СУПЕР, 20W50, SG/CD; к.50л.</v>
          </cell>
          <cell r="C159">
            <v>1</v>
          </cell>
          <cell r="D159">
            <v>0</v>
          </cell>
          <cell r="E159">
            <v>1</v>
          </cell>
          <cell r="F159">
            <v>681</v>
          </cell>
        </row>
        <row r="160">
          <cell r="A160">
            <v>19445</v>
          </cell>
          <cell r="B160" t="str">
            <v>Масло Л СУПЕР, 20W50, SG/CD; нк.1л.</v>
          </cell>
          <cell r="C160">
            <v>1</v>
          </cell>
          <cell r="D160">
            <v>0</v>
          </cell>
          <cell r="E160">
            <v>1</v>
          </cell>
          <cell r="F160">
            <v>682</v>
          </cell>
        </row>
        <row r="161">
          <cell r="A161">
            <v>19446</v>
          </cell>
          <cell r="B161" t="str">
            <v>Масло Л СУПЕР, 20W50, SG/CD; нк.4л.</v>
          </cell>
          <cell r="C161">
            <v>1</v>
          </cell>
          <cell r="D161">
            <v>0</v>
          </cell>
          <cell r="E161">
            <v>1</v>
          </cell>
          <cell r="F161">
            <v>683</v>
          </cell>
        </row>
        <row r="162">
          <cell r="A162">
            <v>19447</v>
          </cell>
          <cell r="B162" t="str">
            <v>Масло Л СУПЕР, 20W50, SG/CD; нк.5л.</v>
          </cell>
          <cell r="C162">
            <v>1</v>
          </cell>
          <cell r="D162">
            <v>0</v>
          </cell>
          <cell r="E162">
            <v>1</v>
          </cell>
          <cell r="F162">
            <v>684</v>
          </cell>
        </row>
        <row r="163">
          <cell r="A163">
            <v>14927</v>
          </cell>
          <cell r="B163" t="str">
            <v>Масло Л СУПЕР, 5W40, SG/CD; к. 50л.</v>
          </cell>
          <cell r="C163">
            <v>1</v>
          </cell>
          <cell r="D163">
            <v>0</v>
          </cell>
          <cell r="E163">
            <v>1</v>
          </cell>
          <cell r="F163">
            <v>685</v>
          </cell>
        </row>
        <row r="164">
          <cell r="A164">
            <v>135720</v>
          </cell>
          <cell r="B164" t="str">
            <v>Масло Л СУПЕР, 5W40, SG/CD; к.18л.</v>
          </cell>
          <cell r="C164">
            <v>1</v>
          </cell>
          <cell r="D164">
            <v>0</v>
          </cell>
          <cell r="E164">
            <v>1</v>
          </cell>
          <cell r="F164">
            <v>686</v>
          </cell>
        </row>
        <row r="165">
          <cell r="A165">
            <v>19441</v>
          </cell>
          <cell r="B165" t="str">
            <v>Масло Л СУПЕР, 5W40, SG/CD; нк.1л.</v>
          </cell>
          <cell r="C165">
            <v>1</v>
          </cell>
          <cell r="D165">
            <v>0</v>
          </cell>
          <cell r="E165">
            <v>1</v>
          </cell>
          <cell r="F165">
            <v>687</v>
          </cell>
        </row>
        <row r="166">
          <cell r="A166">
            <v>19442</v>
          </cell>
          <cell r="B166" t="str">
            <v>Масло Л СУПЕР, 5W40, SG/CD; нк.4л.</v>
          </cell>
          <cell r="C166">
            <v>1</v>
          </cell>
          <cell r="D166">
            <v>0</v>
          </cell>
          <cell r="E166">
            <v>1</v>
          </cell>
          <cell r="F166">
            <v>688</v>
          </cell>
        </row>
        <row r="167">
          <cell r="A167">
            <v>19443</v>
          </cell>
          <cell r="B167" t="str">
            <v>Масло Л СУПЕР, 5W40, SG/CD; нк.5л.</v>
          </cell>
          <cell r="C167">
            <v>1</v>
          </cell>
          <cell r="D167">
            <v>0</v>
          </cell>
          <cell r="E167">
            <v>1</v>
          </cell>
          <cell r="F167">
            <v>689</v>
          </cell>
        </row>
        <row r="168">
          <cell r="A168">
            <v>19532</v>
          </cell>
          <cell r="B168" t="str">
            <v>Масло Л ТРАНС ТМ-4, 75W90 ; нк.4л.</v>
          </cell>
          <cell r="C168">
            <v>1</v>
          </cell>
          <cell r="D168">
            <v>0</v>
          </cell>
          <cell r="E168">
            <v>1</v>
          </cell>
          <cell r="F168">
            <v>690</v>
          </cell>
        </row>
        <row r="169">
          <cell r="A169">
            <v>135724</v>
          </cell>
          <cell r="B169" t="str">
            <v>Масло Л ТРАНС ТМ-4, 75W90; к.18л.</v>
          </cell>
          <cell r="C169">
            <v>1</v>
          </cell>
          <cell r="D169">
            <v>1</v>
          </cell>
          <cell r="E169">
            <v>1</v>
          </cell>
          <cell r="F169">
            <v>691</v>
          </cell>
        </row>
        <row r="170">
          <cell r="A170">
            <v>19534</v>
          </cell>
          <cell r="B170" t="str">
            <v>Масло Л ТРАНС ТМ-4, 75W90; к.50л.</v>
          </cell>
          <cell r="C170">
            <v>1</v>
          </cell>
          <cell r="D170">
            <v>1</v>
          </cell>
          <cell r="E170">
            <v>1</v>
          </cell>
          <cell r="F170">
            <v>692</v>
          </cell>
        </row>
        <row r="171">
          <cell r="A171">
            <v>19531</v>
          </cell>
          <cell r="B171" t="str">
            <v>Масло Л ТРАНС ТМ-4, 75W90; нк.1л.</v>
          </cell>
          <cell r="C171">
            <v>1</v>
          </cell>
          <cell r="D171">
            <v>0</v>
          </cell>
          <cell r="E171">
            <v>1</v>
          </cell>
          <cell r="F171">
            <v>693</v>
          </cell>
        </row>
        <row r="172">
          <cell r="A172">
            <v>19536</v>
          </cell>
          <cell r="B172" t="str">
            <v>Масло Л ТРАНС ТМ-4, 80W85 нк.4л.</v>
          </cell>
          <cell r="C172">
            <v>1</v>
          </cell>
          <cell r="D172">
            <v>0</v>
          </cell>
          <cell r="E172">
            <v>1</v>
          </cell>
          <cell r="F172">
            <v>694</v>
          </cell>
        </row>
        <row r="173">
          <cell r="A173">
            <v>135726</v>
          </cell>
          <cell r="B173" t="str">
            <v>Масло Л ТРАНС ТМ-4, 80W85; к.18л</v>
          </cell>
          <cell r="C173">
            <v>1</v>
          </cell>
          <cell r="D173">
            <v>1</v>
          </cell>
          <cell r="E173">
            <v>1</v>
          </cell>
          <cell r="F173">
            <v>695</v>
          </cell>
        </row>
        <row r="174">
          <cell r="A174">
            <v>19535</v>
          </cell>
          <cell r="B174" t="str">
            <v>Масло Л ТРАНС ТМ-4, 80W85; нк.1л.</v>
          </cell>
          <cell r="C174">
            <v>1</v>
          </cell>
          <cell r="D174">
            <v>0</v>
          </cell>
          <cell r="E174">
            <v>1</v>
          </cell>
          <cell r="F174">
            <v>696</v>
          </cell>
        </row>
        <row r="175">
          <cell r="A175">
            <v>135727</v>
          </cell>
          <cell r="B175" t="str">
            <v>Масло Л ТРАНС ТМ-4, 80W90; к.18л.</v>
          </cell>
          <cell r="C175">
            <v>1</v>
          </cell>
          <cell r="D175">
            <v>1</v>
          </cell>
          <cell r="E175">
            <v>1</v>
          </cell>
          <cell r="F175">
            <v>697</v>
          </cell>
        </row>
        <row r="176">
          <cell r="A176">
            <v>19542</v>
          </cell>
          <cell r="B176" t="str">
            <v>Масло Л ТРАНС ТМ-4, 80W90; к.50л.</v>
          </cell>
          <cell r="C176">
            <v>1</v>
          </cell>
          <cell r="D176">
            <v>1</v>
          </cell>
          <cell r="E176">
            <v>1</v>
          </cell>
          <cell r="F176">
            <v>698</v>
          </cell>
        </row>
        <row r="177">
          <cell r="A177">
            <v>19539</v>
          </cell>
          <cell r="B177" t="str">
            <v>Масло Л ТРАНС ТМ-4, 80W90; нк.1л.</v>
          </cell>
          <cell r="C177">
            <v>1</v>
          </cell>
          <cell r="D177">
            <v>0</v>
          </cell>
          <cell r="E177">
            <v>1</v>
          </cell>
          <cell r="F177">
            <v>699</v>
          </cell>
        </row>
        <row r="178">
          <cell r="A178">
            <v>19540</v>
          </cell>
          <cell r="B178" t="str">
            <v>Масло Л ТРАНС ТМ-4, 80W90; нк.4л.</v>
          </cell>
          <cell r="C178">
            <v>1</v>
          </cell>
          <cell r="D178">
            <v>0</v>
          </cell>
          <cell r="E178">
            <v>1</v>
          </cell>
          <cell r="F178">
            <v>700</v>
          </cell>
        </row>
        <row r="179">
          <cell r="A179">
            <v>135728</v>
          </cell>
          <cell r="B179" t="str">
            <v>Масло Л ТРАНС ТМ-5, 75W90; к.18л.</v>
          </cell>
          <cell r="C179">
            <v>1</v>
          </cell>
          <cell r="D179">
            <v>1</v>
          </cell>
          <cell r="E179">
            <v>1</v>
          </cell>
          <cell r="F179">
            <v>701</v>
          </cell>
        </row>
        <row r="180">
          <cell r="A180">
            <v>19547</v>
          </cell>
          <cell r="B180" t="str">
            <v>Масло Л ТРАНС ТМ-5, 75W90; к.50л.</v>
          </cell>
          <cell r="C180">
            <v>1</v>
          </cell>
          <cell r="D180">
            <v>1</v>
          </cell>
          <cell r="E180">
            <v>1</v>
          </cell>
          <cell r="F180">
            <v>702</v>
          </cell>
        </row>
        <row r="181">
          <cell r="A181">
            <v>19543</v>
          </cell>
          <cell r="B181" t="str">
            <v>Масло Л ТРАНС ТМ-5, 75W90; нк.1л.</v>
          </cell>
          <cell r="C181">
            <v>1</v>
          </cell>
          <cell r="D181">
            <v>0</v>
          </cell>
          <cell r="E181">
            <v>1</v>
          </cell>
          <cell r="F181">
            <v>703</v>
          </cell>
        </row>
        <row r="182">
          <cell r="A182">
            <v>19545</v>
          </cell>
          <cell r="B182" t="str">
            <v>Масло Л ТРАНС ТМ-5, 75W90; нк.4л.</v>
          </cell>
          <cell r="C182">
            <v>1</v>
          </cell>
          <cell r="D182">
            <v>0</v>
          </cell>
          <cell r="E182">
            <v>1</v>
          </cell>
          <cell r="F182">
            <v>704</v>
          </cell>
        </row>
        <row r="183">
          <cell r="A183">
            <v>135729</v>
          </cell>
          <cell r="B183" t="str">
            <v>Масло Л ТРАНС ТМ-5, 80W90; к.18л.</v>
          </cell>
          <cell r="C183">
            <v>1</v>
          </cell>
          <cell r="D183">
            <v>1</v>
          </cell>
          <cell r="E183">
            <v>1</v>
          </cell>
          <cell r="F183">
            <v>705</v>
          </cell>
        </row>
        <row r="184">
          <cell r="A184">
            <v>19553</v>
          </cell>
          <cell r="B184" t="str">
            <v>Масло Л ТРАНС ТМ-5, 80W90; к.50л.</v>
          </cell>
          <cell r="C184">
            <v>1</v>
          </cell>
          <cell r="D184">
            <v>1</v>
          </cell>
          <cell r="E184">
            <v>1</v>
          </cell>
          <cell r="F184">
            <v>706</v>
          </cell>
        </row>
        <row r="185">
          <cell r="A185">
            <v>19550</v>
          </cell>
          <cell r="B185" t="str">
            <v>Масло Л ТРАНС ТМ-5, 80W90; нк.1л.</v>
          </cell>
          <cell r="C185">
            <v>1</v>
          </cell>
          <cell r="D185">
            <v>0</v>
          </cell>
          <cell r="E185">
            <v>1</v>
          </cell>
          <cell r="F185">
            <v>707</v>
          </cell>
        </row>
        <row r="186">
          <cell r="A186">
            <v>19551</v>
          </cell>
          <cell r="B186" t="str">
            <v>Масло Л ТРАНС ТМ-5, 80W90; нк.4л.</v>
          </cell>
          <cell r="C186">
            <v>1</v>
          </cell>
          <cell r="D186">
            <v>0</v>
          </cell>
          <cell r="E186">
            <v>1</v>
          </cell>
          <cell r="F186">
            <v>708</v>
          </cell>
        </row>
        <row r="187">
          <cell r="A187">
            <v>19554</v>
          </cell>
          <cell r="B187" t="str">
            <v>Масло Л ТРАНС ТМ-5, 85W90; нк.1л.</v>
          </cell>
          <cell r="C187">
            <v>1</v>
          </cell>
          <cell r="D187">
            <v>0</v>
          </cell>
          <cell r="E187">
            <v>1</v>
          </cell>
          <cell r="F187">
            <v>709</v>
          </cell>
        </row>
        <row r="188">
          <cell r="A188">
            <v>19555</v>
          </cell>
          <cell r="B188" t="str">
            <v>Масло Л ТРАНС ТМ-5, 85W90; нк.4л.</v>
          </cell>
          <cell r="C188">
            <v>1</v>
          </cell>
          <cell r="D188">
            <v>0</v>
          </cell>
          <cell r="E188">
            <v>1</v>
          </cell>
          <cell r="F188">
            <v>710</v>
          </cell>
        </row>
        <row r="189">
          <cell r="A189">
            <v>135735</v>
          </cell>
          <cell r="B189" t="str">
            <v>Масло Л ТРАНС ТМ-5, 85W90;к.18л</v>
          </cell>
          <cell r="C189">
            <v>1</v>
          </cell>
          <cell r="D189">
            <v>1</v>
          </cell>
          <cell r="E189">
            <v>1</v>
          </cell>
          <cell r="F189">
            <v>711</v>
          </cell>
        </row>
        <row r="190">
          <cell r="A190">
            <v>17721</v>
          </cell>
          <cell r="B190" t="str">
            <v>Масло Л ТРАНС ТМ-5, 85W90;к.50л</v>
          </cell>
          <cell r="C190">
            <v>1</v>
          </cell>
          <cell r="D190">
            <v>1</v>
          </cell>
          <cell r="E190">
            <v>1</v>
          </cell>
          <cell r="F190">
            <v>712</v>
          </cell>
        </row>
        <row r="191">
          <cell r="A191">
            <v>14897</v>
          </cell>
          <cell r="B191" t="str">
            <v>Масло Л-СТАНДАРТ, 10W30, SF/CC; к. 50л.</v>
          </cell>
          <cell r="C191">
            <v>1</v>
          </cell>
          <cell r="D191">
            <v>0</v>
          </cell>
          <cell r="E191">
            <v>1</v>
          </cell>
          <cell r="F191">
            <v>713</v>
          </cell>
        </row>
        <row r="192">
          <cell r="A192">
            <v>14902</v>
          </cell>
          <cell r="B192" t="str">
            <v>Масло Л-СТАНДАРТ, 10W40, SF/CC; к. 50л.</v>
          </cell>
          <cell r="C192">
            <v>1</v>
          </cell>
          <cell r="D192">
            <v>0</v>
          </cell>
          <cell r="E192">
            <v>1</v>
          </cell>
          <cell r="F192">
            <v>714</v>
          </cell>
        </row>
        <row r="193">
          <cell r="A193">
            <v>14907</v>
          </cell>
          <cell r="B193" t="str">
            <v>Масло Л-СТАНДАРТ, 15W40, SF/CC; к. 50л.</v>
          </cell>
          <cell r="C193">
            <v>1</v>
          </cell>
          <cell r="D193">
            <v>0</v>
          </cell>
          <cell r="E193">
            <v>1</v>
          </cell>
          <cell r="F193">
            <v>715</v>
          </cell>
        </row>
        <row r="194">
          <cell r="A194">
            <v>14917</v>
          </cell>
          <cell r="B194" t="str">
            <v>Масло Л-СУПЕР, 15W40, SG/CD; к. 50л.</v>
          </cell>
          <cell r="C194">
            <v>1</v>
          </cell>
          <cell r="D194">
            <v>0</v>
          </cell>
          <cell r="E194">
            <v>1</v>
          </cell>
          <cell r="F194">
            <v>716</v>
          </cell>
        </row>
        <row r="195">
          <cell r="A195">
            <v>14928</v>
          </cell>
          <cell r="B195" t="str">
            <v>Масло Л-СУПЕР, 5W40, SG/CD;б216,5л.</v>
          </cell>
          <cell r="C195">
            <v>1</v>
          </cell>
          <cell r="D195">
            <v>0</v>
          </cell>
          <cell r="E195">
            <v>1</v>
          </cell>
          <cell r="F195">
            <v>717</v>
          </cell>
        </row>
        <row r="196">
          <cell r="A196">
            <v>11190</v>
          </cell>
          <cell r="B196" t="str">
            <v>Масло ЛУКОЙЛ-МОТО 2Т; б.216,5л.</v>
          </cell>
          <cell r="C196">
            <v>1</v>
          </cell>
          <cell r="D196">
            <v>0</v>
          </cell>
          <cell r="E196">
            <v>1</v>
          </cell>
          <cell r="F196">
            <v>718</v>
          </cell>
        </row>
        <row r="197">
          <cell r="A197">
            <v>172565</v>
          </cell>
          <cell r="B197" t="str">
            <v>Л ТОСОЛ СУПЕР А65; б.216,5л</v>
          </cell>
          <cell r="C197">
            <v>1</v>
          </cell>
          <cell r="D197">
            <v>1</v>
          </cell>
          <cell r="E197">
            <v>1</v>
          </cell>
          <cell r="F197">
            <v>719</v>
          </cell>
        </row>
        <row r="198">
          <cell r="A198">
            <v>1968</v>
          </cell>
          <cell r="B198" t="str">
            <v>Масло ТЭП-15; б.216,5л.</v>
          </cell>
          <cell r="C198">
            <v>0</v>
          </cell>
          <cell r="D198">
            <v>1</v>
          </cell>
          <cell r="E198">
            <v>1</v>
          </cell>
          <cell r="F198">
            <v>720</v>
          </cell>
        </row>
        <row r="199">
          <cell r="A199">
            <v>1972</v>
          </cell>
          <cell r="B199" t="str">
            <v>Масло К2-24; б.216,5л.</v>
          </cell>
          <cell r="C199">
            <v>0</v>
          </cell>
          <cell r="D199">
            <v>1</v>
          </cell>
          <cell r="E199">
            <v>1</v>
          </cell>
          <cell r="F199">
            <v>721</v>
          </cell>
        </row>
        <row r="200">
          <cell r="A200">
            <v>1990</v>
          </cell>
          <cell r="B200" t="str">
            <v>Масло ИГП-18, б.216,5 л.</v>
          </cell>
          <cell r="C200">
            <v>0</v>
          </cell>
          <cell r="D200">
            <v>1</v>
          </cell>
          <cell r="E200">
            <v>1</v>
          </cell>
          <cell r="F200">
            <v>722</v>
          </cell>
        </row>
        <row r="201">
          <cell r="A201">
            <v>2253</v>
          </cell>
          <cell r="B201" t="str">
            <v>Масло И-20А; б.216,5л.</v>
          </cell>
          <cell r="C201">
            <v>0</v>
          </cell>
          <cell r="D201">
            <v>1</v>
          </cell>
          <cell r="E201">
            <v>1</v>
          </cell>
          <cell r="F201">
            <v>723</v>
          </cell>
        </row>
        <row r="202">
          <cell r="A202">
            <v>2256</v>
          </cell>
          <cell r="B202" t="str">
            <v>Масло И-40А; б.216,5л.</v>
          </cell>
          <cell r="C202">
            <v>0</v>
          </cell>
          <cell r="D202">
            <v>1</v>
          </cell>
          <cell r="E202">
            <v>1</v>
          </cell>
          <cell r="F202">
            <v>724</v>
          </cell>
        </row>
        <row r="203">
          <cell r="A203">
            <v>2260</v>
          </cell>
          <cell r="B203" t="str">
            <v>Масло ИГП-30; б.216,5л.</v>
          </cell>
          <cell r="C203">
            <v>0</v>
          </cell>
          <cell r="D203">
            <v>1</v>
          </cell>
          <cell r="E203">
            <v>1</v>
          </cell>
          <cell r="F203">
            <v>725</v>
          </cell>
        </row>
        <row r="204">
          <cell r="A204">
            <v>2304</v>
          </cell>
          <cell r="B204" t="str">
            <v>Масло М-10Г2к, 1с.; б.216,5л.</v>
          </cell>
          <cell r="C204">
            <v>0</v>
          </cell>
          <cell r="D204">
            <v>1</v>
          </cell>
          <cell r="E204">
            <v>1</v>
          </cell>
          <cell r="F204">
            <v>726</v>
          </cell>
        </row>
        <row r="205">
          <cell r="A205">
            <v>3009</v>
          </cell>
          <cell r="B205" t="str">
            <v>Масло МТ-16П; б.216,5л.</v>
          </cell>
          <cell r="C205">
            <v>0</v>
          </cell>
          <cell r="D205">
            <v>1</v>
          </cell>
          <cell r="E205">
            <v>1</v>
          </cell>
          <cell r="F205">
            <v>727</v>
          </cell>
        </row>
        <row r="206">
          <cell r="A206">
            <v>3013</v>
          </cell>
          <cell r="B206" t="str">
            <v>Масло М-10В2 С; б.216,5 л</v>
          </cell>
          <cell r="C206">
            <v>0</v>
          </cell>
          <cell r="D206">
            <v>1</v>
          </cell>
          <cell r="E206">
            <v>1</v>
          </cell>
          <cell r="F206">
            <v>728</v>
          </cell>
        </row>
        <row r="207">
          <cell r="A207">
            <v>3016</v>
          </cell>
          <cell r="B207" t="str">
            <v>Масло М-10ДМ; б.216,5л.</v>
          </cell>
          <cell r="C207">
            <v>0</v>
          </cell>
          <cell r="D207">
            <v>1</v>
          </cell>
          <cell r="E207">
            <v>1</v>
          </cell>
          <cell r="F207">
            <v>729</v>
          </cell>
        </row>
        <row r="208">
          <cell r="A208">
            <v>3018</v>
          </cell>
          <cell r="B208" t="str">
            <v>Масло М-8В; б.216,5л.</v>
          </cell>
          <cell r="C208">
            <v>0</v>
          </cell>
          <cell r="D208">
            <v>1</v>
          </cell>
          <cell r="E208">
            <v>1</v>
          </cell>
          <cell r="F208">
            <v>730</v>
          </cell>
        </row>
        <row r="209">
          <cell r="A209">
            <v>3022</v>
          </cell>
          <cell r="B209" t="str">
            <v>Масло М-8ДМ; б.216,5л.</v>
          </cell>
          <cell r="C209">
            <v>0</v>
          </cell>
          <cell r="D209">
            <v>1</v>
          </cell>
          <cell r="E209">
            <v>1</v>
          </cell>
          <cell r="F209">
            <v>731</v>
          </cell>
        </row>
        <row r="210">
          <cell r="A210">
            <v>3057</v>
          </cell>
          <cell r="B210" t="str">
            <v>Масло М-8В2; б.216,5л.</v>
          </cell>
          <cell r="C210">
            <v>0</v>
          </cell>
          <cell r="D210">
            <v>1</v>
          </cell>
          <cell r="E210">
            <v>1</v>
          </cell>
          <cell r="F210">
            <v>732</v>
          </cell>
        </row>
        <row r="211">
          <cell r="A211">
            <v>3058</v>
          </cell>
          <cell r="B211" t="str">
            <v>Масло М-10Г2; б.216,5л.</v>
          </cell>
          <cell r="C211">
            <v>0</v>
          </cell>
          <cell r="D211">
            <v>1</v>
          </cell>
          <cell r="E211">
            <v>1</v>
          </cell>
          <cell r="F211">
            <v>733</v>
          </cell>
        </row>
        <row r="212">
          <cell r="A212">
            <v>3059</v>
          </cell>
          <cell r="B212" t="str">
            <v>Масло М-14В2; б.216,5л.</v>
          </cell>
          <cell r="C212">
            <v>0</v>
          </cell>
          <cell r="D212">
            <v>1</v>
          </cell>
          <cell r="E212">
            <v>1</v>
          </cell>
          <cell r="F212">
            <v>734</v>
          </cell>
        </row>
        <row r="213">
          <cell r="A213">
            <v>3060</v>
          </cell>
          <cell r="B213" t="str">
            <v>Масло М-10В2; б.216,5л.</v>
          </cell>
          <cell r="C213">
            <v>0</v>
          </cell>
          <cell r="D213">
            <v>1</v>
          </cell>
          <cell r="E213">
            <v>1</v>
          </cell>
          <cell r="F213">
            <v>735</v>
          </cell>
        </row>
        <row r="214">
          <cell r="A214">
            <v>3068</v>
          </cell>
          <cell r="B214" t="str">
            <v>Масло М-8Г2; б.216,5л.</v>
          </cell>
          <cell r="C214">
            <v>0</v>
          </cell>
          <cell r="D214">
            <v>1</v>
          </cell>
          <cell r="E214">
            <v>1</v>
          </cell>
          <cell r="F214">
            <v>736</v>
          </cell>
        </row>
        <row r="215">
          <cell r="A215">
            <v>3078</v>
          </cell>
          <cell r="B215" t="str">
            <v>Масло М-14Г2ЦС; б. 216,5л</v>
          </cell>
          <cell r="C215">
            <v>0</v>
          </cell>
          <cell r="D215">
            <v>1</v>
          </cell>
          <cell r="E215">
            <v>1</v>
          </cell>
          <cell r="F215">
            <v>737</v>
          </cell>
        </row>
        <row r="216">
          <cell r="A216">
            <v>3171</v>
          </cell>
          <cell r="B216" t="str">
            <v>Масло МС-20, 1с.; б.216,5л</v>
          </cell>
          <cell r="C216">
            <v>0</v>
          </cell>
          <cell r="D216">
            <v>1</v>
          </cell>
          <cell r="E216">
            <v>1</v>
          </cell>
          <cell r="F216">
            <v>738</v>
          </cell>
        </row>
        <row r="217">
          <cell r="A217">
            <v>11462</v>
          </cell>
          <cell r="B217" t="str">
            <v>Масло М-16Г2ЦС; б.216,5л.</v>
          </cell>
          <cell r="C217">
            <v>0</v>
          </cell>
          <cell r="D217">
            <v>1</v>
          </cell>
          <cell r="E217">
            <v>1</v>
          </cell>
          <cell r="F217">
            <v>739</v>
          </cell>
        </row>
        <row r="218">
          <cell r="A218">
            <v>11631</v>
          </cell>
          <cell r="B218" t="str">
            <v>Масло М-10Г2ЦС; б.216,5л.</v>
          </cell>
          <cell r="C218">
            <v>0</v>
          </cell>
          <cell r="D218">
            <v>1</v>
          </cell>
          <cell r="E218">
            <v>1</v>
          </cell>
          <cell r="F218">
            <v>740</v>
          </cell>
        </row>
        <row r="219">
          <cell r="A219">
            <v>11632</v>
          </cell>
          <cell r="B219" t="str">
            <v>Жидкость  ЛУКОЙЛ-АЖ; б.216,5л.</v>
          </cell>
          <cell r="C219">
            <v>0</v>
          </cell>
          <cell r="D219">
            <v>1</v>
          </cell>
          <cell r="E219">
            <v>1</v>
          </cell>
          <cell r="F219">
            <v>741</v>
          </cell>
        </row>
        <row r="220">
          <cell r="A220">
            <v>11640</v>
          </cell>
          <cell r="B220" t="str">
            <v>Масло МГЕ-46В; б.216,5л.</v>
          </cell>
          <cell r="C220">
            <v>0</v>
          </cell>
          <cell r="D220">
            <v>1</v>
          </cell>
          <cell r="E220">
            <v>1</v>
          </cell>
          <cell r="F220">
            <v>742</v>
          </cell>
        </row>
        <row r="221">
          <cell r="A221">
            <v>11641</v>
          </cell>
          <cell r="B221" t="str">
            <v>Масло ИГП-72; б. 216,5 л</v>
          </cell>
          <cell r="C221">
            <v>0</v>
          </cell>
          <cell r="D221">
            <v>1</v>
          </cell>
          <cell r="E221">
            <v>1</v>
          </cell>
          <cell r="F221">
            <v>743</v>
          </cell>
        </row>
        <row r="222">
          <cell r="A222">
            <v>11734</v>
          </cell>
          <cell r="B222" t="str">
            <v>Масло И-50А; б.216,5л.</v>
          </cell>
          <cell r="C222">
            <v>0</v>
          </cell>
          <cell r="D222">
            <v>1</v>
          </cell>
          <cell r="E222">
            <v>1</v>
          </cell>
          <cell r="F222">
            <v>744</v>
          </cell>
        </row>
        <row r="223">
          <cell r="A223">
            <v>11742</v>
          </cell>
          <cell r="B223" t="str">
            <v>Масло М-14ДЦЛ20, б.216,5л.</v>
          </cell>
          <cell r="C223">
            <v>0</v>
          </cell>
          <cell r="D223">
            <v>1</v>
          </cell>
          <cell r="E223">
            <v>1</v>
          </cell>
          <cell r="F223">
            <v>745</v>
          </cell>
        </row>
        <row r="224">
          <cell r="A224">
            <v>11743</v>
          </cell>
          <cell r="B224" t="str">
            <v>Масло М-14ДЦЛ30; б.216,5 л.</v>
          </cell>
          <cell r="C224">
            <v>0</v>
          </cell>
          <cell r="D224">
            <v>1</v>
          </cell>
          <cell r="E224">
            <v>1</v>
          </cell>
          <cell r="F224">
            <v>746</v>
          </cell>
        </row>
        <row r="225">
          <cell r="A225">
            <v>11894</v>
          </cell>
          <cell r="B225" t="str">
            <v>Масло Тп-22С, м. 1; б.216,5 л.</v>
          </cell>
          <cell r="C225">
            <v>0</v>
          </cell>
          <cell r="D225">
            <v>1</v>
          </cell>
          <cell r="E225">
            <v>1</v>
          </cell>
          <cell r="F225">
            <v>747</v>
          </cell>
        </row>
        <row r="226">
          <cell r="A226">
            <v>11945</v>
          </cell>
          <cell r="B226" t="str">
            <v>Масло ИГП-114; б.216,5л.</v>
          </cell>
          <cell r="C226">
            <v>0</v>
          </cell>
          <cell r="D226">
            <v>1</v>
          </cell>
          <cell r="E226">
            <v>1</v>
          </cell>
          <cell r="F226">
            <v>748</v>
          </cell>
        </row>
        <row r="227">
          <cell r="A227">
            <v>11946</v>
          </cell>
          <cell r="B227" t="str">
            <v>Масло ИГП-49; б.216,5л.</v>
          </cell>
          <cell r="C227">
            <v>0</v>
          </cell>
          <cell r="D227">
            <v>1</v>
          </cell>
          <cell r="E227">
            <v>1</v>
          </cell>
          <cell r="F227">
            <v>749</v>
          </cell>
        </row>
        <row r="228">
          <cell r="A228">
            <v>11947</v>
          </cell>
          <cell r="B228" t="str">
            <v>Масло ИГП-91; б.216,5л.</v>
          </cell>
          <cell r="C228">
            <v>0</v>
          </cell>
          <cell r="D228">
            <v>1</v>
          </cell>
          <cell r="E228">
            <v>1</v>
          </cell>
          <cell r="F228">
            <v>750</v>
          </cell>
        </row>
        <row r="229">
          <cell r="A229">
            <v>12722</v>
          </cell>
          <cell r="B229" t="str">
            <v>Масло К3-10Н; б.216,5л.</v>
          </cell>
          <cell r="C229">
            <v>0</v>
          </cell>
          <cell r="D229">
            <v>1</v>
          </cell>
          <cell r="E229">
            <v>1</v>
          </cell>
          <cell r="F229">
            <v>751</v>
          </cell>
        </row>
        <row r="230">
          <cell r="A230">
            <v>12934</v>
          </cell>
          <cell r="B230" t="str">
            <v>Масло М-8Г2к, 1с.; б.216,5л.</v>
          </cell>
          <cell r="C230">
            <v>0</v>
          </cell>
          <cell r="D230">
            <v>1</v>
          </cell>
          <cell r="E230">
            <v>1</v>
          </cell>
          <cell r="F230">
            <v>752</v>
          </cell>
        </row>
        <row r="231">
          <cell r="A231">
            <v>12937</v>
          </cell>
          <cell r="B231" t="str">
            <v>Масло ИГП-38; б.216,5л.</v>
          </cell>
          <cell r="C231">
            <v>0</v>
          </cell>
          <cell r="D231">
            <v>1</v>
          </cell>
          <cell r="E231">
            <v>1</v>
          </cell>
          <cell r="F231">
            <v>753</v>
          </cell>
        </row>
        <row r="232">
          <cell r="A232">
            <v>12938</v>
          </cell>
          <cell r="B232" t="str">
            <v>Масло веретенное АУ; б.216,5л.</v>
          </cell>
          <cell r="C232">
            <v>0</v>
          </cell>
          <cell r="D232">
            <v>1</v>
          </cell>
          <cell r="E232">
            <v>1</v>
          </cell>
          <cell r="F232">
            <v>754</v>
          </cell>
        </row>
        <row r="233">
          <cell r="A233">
            <v>12972</v>
          </cell>
          <cell r="B233" t="str">
            <v>Масло М-6з/10В; б.216,5л.</v>
          </cell>
          <cell r="C233">
            <v>0</v>
          </cell>
          <cell r="D233">
            <v>1</v>
          </cell>
          <cell r="E233">
            <v>1</v>
          </cell>
          <cell r="F233">
            <v>755</v>
          </cell>
        </row>
        <row r="234">
          <cell r="A234">
            <v>13537</v>
          </cell>
          <cell r="B234" t="str">
            <v>Масло И-20А; 1000л.</v>
          </cell>
          <cell r="C234">
            <v>0</v>
          </cell>
          <cell r="D234">
            <v>1</v>
          </cell>
          <cell r="E234">
            <v>1</v>
          </cell>
          <cell r="F234">
            <v>756</v>
          </cell>
        </row>
        <row r="235">
          <cell r="A235">
            <v>13538</v>
          </cell>
          <cell r="B235" t="str">
            <v>Масло И-40А; 1000л.</v>
          </cell>
          <cell r="C235">
            <v>0</v>
          </cell>
          <cell r="D235">
            <v>1</v>
          </cell>
          <cell r="E235">
            <v>1</v>
          </cell>
          <cell r="F235">
            <v>757</v>
          </cell>
        </row>
        <row r="236">
          <cell r="A236">
            <v>13541</v>
          </cell>
          <cell r="B236" t="str">
            <v>Масло И-50А; 1000л.</v>
          </cell>
          <cell r="C236">
            <v>0</v>
          </cell>
          <cell r="D236">
            <v>1</v>
          </cell>
          <cell r="E236">
            <v>1</v>
          </cell>
          <cell r="F236">
            <v>758</v>
          </cell>
        </row>
        <row r="237">
          <cell r="A237">
            <v>13542</v>
          </cell>
          <cell r="B237" t="str">
            <v>Масло ИГП-18; 1000л.</v>
          </cell>
          <cell r="C237">
            <v>0</v>
          </cell>
          <cell r="D237">
            <v>1</v>
          </cell>
          <cell r="E237">
            <v>1</v>
          </cell>
          <cell r="F237">
            <v>759</v>
          </cell>
        </row>
        <row r="238">
          <cell r="A238">
            <v>13543</v>
          </cell>
          <cell r="B238" t="str">
            <v>Масло ИГП-30; 1000л.</v>
          </cell>
          <cell r="C238">
            <v>0</v>
          </cell>
          <cell r="D238">
            <v>1</v>
          </cell>
          <cell r="E238">
            <v>1</v>
          </cell>
          <cell r="F238">
            <v>760</v>
          </cell>
        </row>
        <row r="239">
          <cell r="A239">
            <v>13544</v>
          </cell>
          <cell r="B239" t="str">
            <v>Масло ИГП-38; 1000л.</v>
          </cell>
          <cell r="C239">
            <v>0</v>
          </cell>
          <cell r="D239">
            <v>1</v>
          </cell>
          <cell r="E239">
            <v>1</v>
          </cell>
          <cell r="F239">
            <v>761</v>
          </cell>
        </row>
        <row r="240">
          <cell r="A240">
            <v>13545</v>
          </cell>
          <cell r="B240" t="str">
            <v>Масло ИГП-49; 1000л.</v>
          </cell>
          <cell r="C240">
            <v>0</v>
          </cell>
          <cell r="D240">
            <v>1</v>
          </cell>
          <cell r="E240">
            <v>1</v>
          </cell>
          <cell r="F240">
            <v>762</v>
          </cell>
        </row>
        <row r="241">
          <cell r="A241">
            <v>13547</v>
          </cell>
          <cell r="B241" t="str">
            <v>Масло М-10ДМ; 1000л.</v>
          </cell>
          <cell r="C241">
            <v>0</v>
          </cell>
          <cell r="D241">
            <v>1</v>
          </cell>
          <cell r="E241">
            <v>1</v>
          </cell>
          <cell r="F241">
            <v>763</v>
          </cell>
        </row>
        <row r="242">
          <cell r="A242">
            <v>13548</v>
          </cell>
          <cell r="B242" t="str">
            <v>Масло М-14В2; 1000л.</v>
          </cell>
          <cell r="C242">
            <v>0</v>
          </cell>
          <cell r="D242">
            <v>1</v>
          </cell>
          <cell r="E242">
            <v>1</v>
          </cell>
          <cell r="F242">
            <v>764</v>
          </cell>
        </row>
        <row r="243">
          <cell r="A243">
            <v>13549</v>
          </cell>
          <cell r="B243" t="str">
            <v>Масло М-8В; 1000л.</v>
          </cell>
          <cell r="C243">
            <v>0</v>
          </cell>
          <cell r="D243">
            <v>1</v>
          </cell>
          <cell r="E243">
            <v>1</v>
          </cell>
          <cell r="F243">
            <v>765</v>
          </cell>
        </row>
        <row r="244">
          <cell r="A244">
            <v>13550</v>
          </cell>
          <cell r="B244" t="str">
            <v>Масло ТЭП-15; 1000л.</v>
          </cell>
          <cell r="C244">
            <v>0</v>
          </cell>
          <cell r="D244">
            <v>1</v>
          </cell>
          <cell r="E244">
            <v>1</v>
          </cell>
          <cell r="F244">
            <v>766</v>
          </cell>
        </row>
        <row r="245">
          <cell r="A245">
            <v>13552</v>
          </cell>
          <cell r="B245" t="str">
            <v>Масло М-10Г2к, 1с.; 1000л.</v>
          </cell>
          <cell r="C245">
            <v>0</v>
          </cell>
          <cell r="D245">
            <v>1</v>
          </cell>
          <cell r="E245">
            <v>1</v>
          </cell>
          <cell r="F245">
            <v>767</v>
          </cell>
        </row>
        <row r="246">
          <cell r="A246">
            <v>13565</v>
          </cell>
          <cell r="B246" t="str">
            <v>Масло К2-24; 1000л.</v>
          </cell>
          <cell r="C246">
            <v>0</v>
          </cell>
          <cell r="D246">
            <v>1</v>
          </cell>
          <cell r="E246">
            <v>1</v>
          </cell>
          <cell r="F246">
            <v>768</v>
          </cell>
        </row>
        <row r="247">
          <cell r="A247">
            <v>13566</v>
          </cell>
          <cell r="B247" t="str">
            <v>Масло ИГП-72; 1000л.</v>
          </cell>
          <cell r="C247">
            <v>0</v>
          </cell>
          <cell r="D247">
            <v>1</v>
          </cell>
          <cell r="E247">
            <v>1</v>
          </cell>
          <cell r="F247">
            <v>769</v>
          </cell>
        </row>
        <row r="248">
          <cell r="A248">
            <v>13567</v>
          </cell>
          <cell r="B248" t="str">
            <v>Масло ИГП-91; 1000л.</v>
          </cell>
          <cell r="C248">
            <v>0</v>
          </cell>
          <cell r="D248">
            <v>1</v>
          </cell>
          <cell r="E248">
            <v>1</v>
          </cell>
          <cell r="F248">
            <v>770</v>
          </cell>
        </row>
        <row r="249">
          <cell r="A249">
            <v>13571</v>
          </cell>
          <cell r="B249" t="str">
            <v>Основа масла ВМГЗ; 1000л.</v>
          </cell>
          <cell r="C249">
            <v>0</v>
          </cell>
          <cell r="D249">
            <v>1</v>
          </cell>
          <cell r="E249">
            <v>1</v>
          </cell>
          <cell r="F249">
            <v>771</v>
          </cell>
        </row>
        <row r="250">
          <cell r="A250">
            <v>13574</v>
          </cell>
          <cell r="B250" t="str">
            <v>Жидкость  ЛУКОЙЛ-АЖ; 1000л.</v>
          </cell>
          <cell r="C250">
            <v>0</v>
          </cell>
          <cell r="D250">
            <v>1</v>
          </cell>
          <cell r="E250">
            <v>1</v>
          </cell>
          <cell r="F250">
            <v>772</v>
          </cell>
        </row>
        <row r="251">
          <cell r="A251">
            <v>13578</v>
          </cell>
          <cell r="B251" t="str">
            <v>Масло МС-20, 1с.; 1000л.</v>
          </cell>
          <cell r="C251">
            <v>0</v>
          </cell>
          <cell r="D251">
            <v>1</v>
          </cell>
          <cell r="E251">
            <v>1</v>
          </cell>
          <cell r="F251">
            <v>773</v>
          </cell>
        </row>
        <row r="252">
          <cell r="A252">
            <v>14988</v>
          </cell>
          <cell r="B252" t="str">
            <v>Масло М-8Г2к, 1с.; 1000л.</v>
          </cell>
          <cell r="C252">
            <v>0</v>
          </cell>
          <cell r="D252">
            <v>1</v>
          </cell>
          <cell r="E252">
            <v>1</v>
          </cell>
          <cell r="F252">
            <v>774</v>
          </cell>
        </row>
        <row r="253">
          <cell r="A253">
            <v>14990</v>
          </cell>
          <cell r="B253" t="str">
            <v>Масло М-8ДМ; 1000 л.</v>
          </cell>
          <cell r="C253">
            <v>0</v>
          </cell>
          <cell r="D253">
            <v>1</v>
          </cell>
          <cell r="E253">
            <v>1</v>
          </cell>
          <cell r="F253">
            <v>775</v>
          </cell>
        </row>
        <row r="254">
          <cell r="A254">
            <v>15025</v>
          </cell>
          <cell r="B254" t="str">
            <v>Масло М-10Г2; 1000л</v>
          </cell>
          <cell r="C254">
            <v>0</v>
          </cell>
          <cell r="D254">
            <v>1</v>
          </cell>
          <cell r="E254">
            <v>1</v>
          </cell>
          <cell r="F254">
            <v>776</v>
          </cell>
        </row>
        <row r="255">
          <cell r="A255">
            <v>15026</v>
          </cell>
          <cell r="B255" t="str">
            <v>Масло Тп-22С, м. 1; 1000л.</v>
          </cell>
          <cell r="C255">
            <v>0</v>
          </cell>
          <cell r="D255">
            <v>1</v>
          </cell>
          <cell r="E255">
            <v>1</v>
          </cell>
          <cell r="F255">
            <v>777</v>
          </cell>
        </row>
        <row r="256">
          <cell r="A256">
            <v>16267</v>
          </cell>
          <cell r="B256" t="str">
            <v>Масло ЛУКОЙЛ ТСп-15К; б. 216,5 л.</v>
          </cell>
          <cell r="C256">
            <v>0</v>
          </cell>
          <cell r="D256">
            <v>1</v>
          </cell>
          <cell r="E256">
            <v>1</v>
          </cell>
          <cell r="F256">
            <v>778</v>
          </cell>
        </row>
        <row r="257">
          <cell r="A257">
            <v>16895</v>
          </cell>
          <cell r="B257" t="str">
            <v>Масло редукторное И-Т-Д-100; б.216,5л</v>
          </cell>
          <cell r="C257">
            <v>0</v>
          </cell>
          <cell r="D257">
            <v>1</v>
          </cell>
          <cell r="E257">
            <v>1</v>
          </cell>
          <cell r="F257">
            <v>779</v>
          </cell>
        </row>
        <row r="258">
          <cell r="A258">
            <v>17287</v>
          </cell>
          <cell r="B258" t="str">
            <v>Масло ЛУКОЙЛ М-14Д2; б.216,5л.</v>
          </cell>
          <cell r="C258">
            <v>0</v>
          </cell>
          <cell r="D258">
            <v>1</v>
          </cell>
          <cell r="E258">
            <v>1</v>
          </cell>
          <cell r="F258">
            <v>780</v>
          </cell>
        </row>
        <row r="259">
          <cell r="A259">
            <v>17295</v>
          </cell>
          <cell r="B259" t="str">
            <v>Масло ЛУКОЙЛ-ИГС-32; 1000л.</v>
          </cell>
          <cell r="C259">
            <v>0</v>
          </cell>
          <cell r="D259">
            <v>1</v>
          </cell>
          <cell r="E259">
            <v>1</v>
          </cell>
          <cell r="F259">
            <v>781</v>
          </cell>
        </row>
        <row r="260">
          <cell r="A260">
            <v>17296</v>
          </cell>
          <cell r="B260" t="str">
            <v>Масло ЛУКОЙЛ-ИГС-46; 1000л.</v>
          </cell>
          <cell r="C260">
            <v>0</v>
          </cell>
          <cell r="D260">
            <v>1</v>
          </cell>
          <cell r="E260">
            <v>1</v>
          </cell>
          <cell r="F260">
            <v>782</v>
          </cell>
        </row>
        <row r="261">
          <cell r="A261">
            <v>17523</v>
          </cell>
          <cell r="B261" t="str">
            <v>Л ПРОМЫВОЧНОЕ МАСЛО, б.216,5л</v>
          </cell>
          <cell r="C261">
            <v>1</v>
          </cell>
          <cell r="D261">
            <v>1</v>
          </cell>
          <cell r="E261">
            <v>1</v>
          </cell>
          <cell r="F261">
            <v>783</v>
          </cell>
        </row>
        <row r="262">
          <cell r="A262">
            <v>17690</v>
          </cell>
          <cell r="B262" t="str">
            <v>Масло ЛУКОЙЛ-ИГС-32; б.216,5л.</v>
          </cell>
          <cell r="C262">
            <v>0</v>
          </cell>
          <cell r="D262">
            <v>1</v>
          </cell>
          <cell r="E262">
            <v>1</v>
          </cell>
          <cell r="F262">
            <v>784</v>
          </cell>
        </row>
        <row r="263">
          <cell r="A263">
            <v>17691</v>
          </cell>
          <cell r="B263" t="str">
            <v>Масло ЛУКОЙЛ-ИГС-46; б.216.5л.</v>
          </cell>
          <cell r="C263">
            <v>0</v>
          </cell>
          <cell r="D263">
            <v>1</v>
          </cell>
          <cell r="E263">
            <v>1</v>
          </cell>
          <cell r="F263">
            <v>785</v>
          </cell>
        </row>
        <row r="264">
          <cell r="A264">
            <v>17715</v>
          </cell>
          <cell r="B264" t="str">
            <v>Масло Л ТРАНС ТМ-4, 80W85; б.216,5л.</v>
          </cell>
          <cell r="C264">
            <v>1</v>
          </cell>
          <cell r="D264">
            <v>1</v>
          </cell>
          <cell r="E264">
            <v>1</v>
          </cell>
          <cell r="F264">
            <v>786</v>
          </cell>
        </row>
        <row r="265">
          <cell r="A265">
            <v>17722</v>
          </cell>
          <cell r="B265" t="str">
            <v>Масло Л ТРАНС ТМ-5, 85W90; б.216,5л</v>
          </cell>
          <cell r="C265">
            <v>1</v>
          </cell>
          <cell r="D265">
            <v>1</v>
          </cell>
          <cell r="E265">
            <v>1</v>
          </cell>
          <cell r="F265">
            <v>787</v>
          </cell>
        </row>
        <row r="266">
          <cell r="A266">
            <v>17759</v>
          </cell>
          <cell r="B266" t="str">
            <v>Масло М-14Г2ЦС; конт.1000л</v>
          </cell>
          <cell r="C266">
            <v>0</v>
          </cell>
          <cell r="D266">
            <v>1</v>
          </cell>
          <cell r="E266">
            <v>1</v>
          </cell>
          <cell r="F266">
            <v>788</v>
          </cell>
        </row>
        <row r="267">
          <cell r="A267">
            <v>17775</v>
          </cell>
          <cell r="B267" t="str">
            <v>Масло Л ТРАНС ТМ-5, 75W90; б.216,5л</v>
          </cell>
          <cell r="C267">
            <v>1</v>
          </cell>
          <cell r="D267">
            <v>1</v>
          </cell>
          <cell r="E267">
            <v>1</v>
          </cell>
          <cell r="F267">
            <v>789</v>
          </cell>
        </row>
        <row r="268">
          <cell r="A268">
            <v>18462</v>
          </cell>
          <cell r="B268" t="str">
            <v>Масло ЛУКОЙЛ ДИЗЕЛЬ М-8Г2к;б.216,5л</v>
          </cell>
          <cell r="C268">
            <v>0</v>
          </cell>
          <cell r="D268">
            <v>1</v>
          </cell>
          <cell r="E268">
            <v>1</v>
          </cell>
          <cell r="F268">
            <v>790</v>
          </cell>
        </row>
        <row r="269">
          <cell r="A269">
            <v>18463</v>
          </cell>
          <cell r="B269" t="str">
            <v>Масло ЛУКОЙЛ ДИЗЕЛЬ М-8Г2к; 1000л</v>
          </cell>
          <cell r="C269">
            <v>0</v>
          </cell>
          <cell r="D269">
            <v>1</v>
          </cell>
          <cell r="E269">
            <v>1</v>
          </cell>
          <cell r="F269">
            <v>791</v>
          </cell>
        </row>
        <row r="270">
          <cell r="A270">
            <v>18467</v>
          </cell>
          <cell r="B270" t="str">
            <v>Масло ЛУКОЙЛ ДИЗЕЛЬ М-10Г2к;б.216,5л</v>
          </cell>
          <cell r="C270">
            <v>0</v>
          </cell>
          <cell r="D270">
            <v>1</v>
          </cell>
          <cell r="E270">
            <v>1</v>
          </cell>
          <cell r="F270">
            <v>792</v>
          </cell>
        </row>
        <row r="271">
          <cell r="A271">
            <v>18468</v>
          </cell>
          <cell r="B271" t="str">
            <v>Масло ЛУКОЙЛ ДИЗЕЛЬ М-10Г2к; 1000л</v>
          </cell>
          <cell r="C271">
            <v>0</v>
          </cell>
          <cell r="D271">
            <v>1</v>
          </cell>
          <cell r="E271">
            <v>1</v>
          </cell>
          <cell r="F271">
            <v>793</v>
          </cell>
        </row>
        <row r="272">
          <cell r="A272">
            <v>18472</v>
          </cell>
          <cell r="B272" t="str">
            <v>Масло ЛУКОЙЛ ДИЗЕЛЬ М-8ДМ; б.216,5л</v>
          </cell>
          <cell r="C272">
            <v>0</v>
          </cell>
          <cell r="D272">
            <v>1</v>
          </cell>
          <cell r="E272">
            <v>1</v>
          </cell>
          <cell r="F272">
            <v>794</v>
          </cell>
        </row>
        <row r="273">
          <cell r="A273">
            <v>18473</v>
          </cell>
          <cell r="B273" t="str">
            <v>Масло ЛУКОЙЛ ДИЗЕЛЬ М-8ДМ; 1000л</v>
          </cell>
          <cell r="C273">
            <v>0</v>
          </cell>
          <cell r="D273">
            <v>1</v>
          </cell>
          <cell r="E273">
            <v>1</v>
          </cell>
          <cell r="F273">
            <v>795</v>
          </cell>
        </row>
        <row r="274">
          <cell r="A274">
            <v>18477</v>
          </cell>
          <cell r="B274" t="str">
            <v>Масло ЛУКОЙЛ ДИЗЕЛЬ М-10ДМ; б.216,5л</v>
          </cell>
          <cell r="C274">
            <v>0</v>
          </cell>
          <cell r="D274">
            <v>1</v>
          </cell>
          <cell r="E274">
            <v>1</v>
          </cell>
          <cell r="F274">
            <v>796</v>
          </cell>
        </row>
        <row r="275">
          <cell r="A275">
            <v>18478</v>
          </cell>
          <cell r="B275" t="str">
            <v>Масло ЛУКОЙЛ ДИЗЕЛЬ М-10ДМ; 1000л</v>
          </cell>
          <cell r="C275">
            <v>0</v>
          </cell>
          <cell r="D275">
            <v>1</v>
          </cell>
          <cell r="E275">
            <v>1</v>
          </cell>
          <cell r="F275">
            <v>797</v>
          </cell>
        </row>
        <row r="276">
          <cell r="A276">
            <v>19394</v>
          </cell>
          <cell r="B276" t="str">
            <v>Масло Л ГЕЙЗЕР 46 ЦФ; б.216,5л.</v>
          </cell>
          <cell r="C276">
            <v>0</v>
          </cell>
          <cell r="D276">
            <v>1</v>
          </cell>
          <cell r="E276">
            <v>1</v>
          </cell>
          <cell r="F276">
            <v>798</v>
          </cell>
        </row>
        <row r="277">
          <cell r="A277">
            <v>19395</v>
          </cell>
          <cell r="B277" t="str">
            <v>Масло Л ГЕЙЗЕР 46 ЦФ; 1000л.</v>
          </cell>
          <cell r="C277">
            <v>0</v>
          </cell>
          <cell r="D277">
            <v>1</v>
          </cell>
          <cell r="E277">
            <v>1</v>
          </cell>
          <cell r="F277">
            <v>799</v>
          </cell>
        </row>
        <row r="278">
          <cell r="A278">
            <v>19396</v>
          </cell>
          <cell r="B278" t="str">
            <v>Масло Л ГЕЙЗЕР 68 ЦФ; б.216,5л.</v>
          </cell>
          <cell r="C278">
            <v>0</v>
          </cell>
          <cell r="D278">
            <v>1</v>
          </cell>
          <cell r="E278">
            <v>1</v>
          </cell>
          <cell r="F278">
            <v>800</v>
          </cell>
        </row>
        <row r="279">
          <cell r="A279">
            <v>19397</v>
          </cell>
          <cell r="B279" t="str">
            <v>Масло Л ГЕЙЗЕР 68 ЦФ; 1000л.</v>
          </cell>
          <cell r="C279">
            <v>0</v>
          </cell>
          <cell r="D279">
            <v>1</v>
          </cell>
          <cell r="E279">
            <v>1</v>
          </cell>
          <cell r="F279">
            <v>801</v>
          </cell>
        </row>
        <row r="280">
          <cell r="A280">
            <v>19400</v>
          </cell>
          <cell r="B280" t="str">
            <v>Масло Л ГЕЙЗЕР 22 ЛТ; б.216,5л</v>
          </cell>
          <cell r="C280">
            <v>0</v>
          </cell>
          <cell r="D280">
            <v>1</v>
          </cell>
          <cell r="E280">
            <v>1</v>
          </cell>
          <cell r="F280">
            <v>802</v>
          </cell>
        </row>
        <row r="281">
          <cell r="A281">
            <v>19402</v>
          </cell>
          <cell r="B281" t="str">
            <v>Масло Л ГЕЙЗЕР 32 ЛТ; б.216,5л.</v>
          </cell>
          <cell r="C281">
            <v>0</v>
          </cell>
          <cell r="D281">
            <v>1</v>
          </cell>
          <cell r="E281">
            <v>1</v>
          </cell>
          <cell r="F281">
            <v>803</v>
          </cell>
        </row>
        <row r="282">
          <cell r="A282">
            <v>19404</v>
          </cell>
          <cell r="B282" t="str">
            <v>Масло Л ГЕЙЗЕР 46 ЛТ; б.216,5л.</v>
          </cell>
          <cell r="C282">
            <v>0</v>
          </cell>
          <cell r="D282">
            <v>1</v>
          </cell>
          <cell r="E282">
            <v>1</v>
          </cell>
          <cell r="F282">
            <v>804</v>
          </cell>
        </row>
        <row r="283">
          <cell r="A283">
            <v>19406</v>
          </cell>
          <cell r="B283" t="str">
            <v>Масло Л ГЕЙЗЕР 68 ЛТ; б.216,5л</v>
          </cell>
          <cell r="C283">
            <v>0</v>
          </cell>
          <cell r="D283">
            <v>1</v>
          </cell>
          <cell r="E283">
            <v>1</v>
          </cell>
          <cell r="F283">
            <v>805</v>
          </cell>
        </row>
        <row r="284">
          <cell r="A284">
            <v>19410</v>
          </cell>
          <cell r="B284" t="str">
            <v>Масло Л ГЕЙЗЕР 10 ММ (SAE 10W);б.216,5л</v>
          </cell>
          <cell r="C284">
            <v>0</v>
          </cell>
          <cell r="D284">
            <v>1</v>
          </cell>
          <cell r="E284">
            <v>1</v>
          </cell>
          <cell r="F284">
            <v>806</v>
          </cell>
        </row>
        <row r="285">
          <cell r="A285">
            <v>19412</v>
          </cell>
          <cell r="B285" t="str">
            <v>Масло Л ГЕЙЗЕР 32 СТ; б.216,5л.</v>
          </cell>
          <cell r="C285">
            <v>0</v>
          </cell>
          <cell r="D285">
            <v>1</v>
          </cell>
          <cell r="E285">
            <v>1</v>
          </cell>
          <cell r="F285">
            <v>807</v>
          </cell>
        </row>
        <row r="286">
          <cell r="A286">
            <v>19413</v>
          </cell>
          <cell r="B286" t="str">
            <v>Масло Л ГЕЙЗЕР 32 СТ; 1000л.</v>
          </cell>
          <cell r="C286">
            <v>0</v>
          </cell>
          <cell r="D286">
            <v>1</v>
          </cell>
          <cell r="E286">
            <v>1</v>
          </cell>
          <cell r="F286">
            <v>808</v>
          </cell>
        </row>
        <row r="287">
          <cell r="A287">
            <v>19414</v>
          </cell>
          <cell r="B287" t="str">
            <v>Масло Л ГЕЙЗЕР 46 СТ; б.216,5л.</v>
          </cell>
          <cell r="C287">
            <v>0</v>
          </cell>
          <cell r="D287">
            <v>1</v>
          </cell>
          <cell r="E287">
            <v>1</v>
          </cell>
          <cell r="F287">
            <v>809</v>
          </cell>
        </row>
        <row r="288">
          <cell r="A288">
            <v>19415</v>
          </cell>
          <cell r="B288" t="str">
            <v>Масло Л ГЕЙЗЕР 46 СТ; 1000л.</v>
          </cell>
          <cell r="C288">
            <v>0</v>
          </cell>
          <cell r="D288">
            <v>1</v>
          </cell>
          <cell r="E288">
            <v>1</v>
          </cell>
          <cell r="F288">
            <v>810</v>
          </cell>
        </row>
        <row r="289">
          <cell r="A289">
            <v>19416</v>
          </cell>
          <cell r="B289" t="str">
            <v>Масло Л ГЕЙЗЕР 68 СТ; б.216,5л.</v>
          </cell>
          <cell r="C289">
            <v>0</v>
          </cell>
          <cell r="D289">
            <v>1</v>
          </cell>
          <cell r="E289">
            <v>1</v>
          </cell>
          <cell r="F289">
            <v>811</v>
          </cell>
        </row>
        <row r="290">
          <cell r="A290">
            <v>19417</v>
          </cell>
          <cell r="B290" t="str">
            <v>Масло Л ГЕЙЗЕР 68 СТ; 1000л.</v>
          </cell>
          <cell r="C290">
            <v>0</v>
          </cell>
          <cell r="D290">
            <v>1</v>
          </cell>
          <cell r="E290">
            <v>1</v>
          </cell>
          <cell r="F290">
            <v>812</v>
          </cell>
        </row>
        <row r="291">
          <cell r="A291">
            <v>19491</v>
          </cell>
          <cell r="B291" t="str">
            <v>Масло Л АВАНГАРД,10W40,CF-4/SG;б.216,5</v>
          </cell>
          <cell r="C291">
            <v>1</v>
          </cell>
          <cell r="D291">
            <v>1</v>
          </cell>
          <cell r="E291">
            <v>1</v>
          </cell>
          <cell r="F291">
            <v>813</v>
          </cell>
        </row>
        <row r="292">
          <cell r="A292">
            <v>19495</v>
          </cell>
          <cell r="B292" t="str">
            <v>Масло Л АВАНГАРД,15W40,CF-4/SG;б.216,5</v>
          </cell>
          <cell r="C292">
            <v>1</v>
          </cell>
          <cell r="D292">
            <v>1</v>
          </cell>
          <cell r="E292">
            <v>1</v>
          </cell>
          <cell r="F292">
            <v>814</v>
          </cell>
        </row>
        <row r="293">
          <cell r="A293">
            <v>19500</v>
          </cell>
          <cell r="B293" t="str">
            <v>Масло Л АВАНГАРД ЭКСТРА,10W40;216,5л.</v>
          </cell>
          <cell r="C293">
            <v>1</v>
          </cell>
          <cell r="D293">
            <v>1</v>
          </cell>
          <cell r="E293">
            <v>1</v>
          </cell>
          <cell r="F293">
            <v>815</v>
          </cell>
        </row>
        <row r="294">
          <cell r="A294">
            <v>19504</v>
          </cell>
          <cell r="B294" t="str">
            <v>Масло Л АВАНГАРД ЭКСТРА,15W40;216,5л.</v>
          </cell>
          <cell r="C294">
            <v>1</v>
          </cell>
          <cell r="D294">
            <v>1</v>
          </cell>
          <cell r="E294">
            <v>1</v>
          </cell>
          <cell r="F294">
            <v>816</v>
          </cell>
        </row>
        <row r="295">
          <cell r="A295">
            <v>19509</v>
          </cell>
          <cell r="B295" t="str">
            <v>Масло Л АВАНГАРД УЛЬТРА, 5W40;б.216,5л</v>
          </cell>
          <cell r="C295">
            <v>1</v>
          </cell>
          <cell r="D295">
            <v>1</v>
          </cell>
          <cell r="E295">
            <v>1</v>
          </cell>
          <cell r="F295">
            <v>817</v>
          </cell>
        </row>
        <row r="296">
          <cell r="A296">
            <v>19516</v>
          </cell>
          <cell r="B296" t="str">
            <v>Масло Л АВАНГАРД УЛЬТРА, 10W40; б.216,5л</v>
          </cell>
          <cell r="C296">
            <v>1</v>
          </cell>
          <cell r="D296">
            <v>1</v>
          </cell>
          <cell r="E296">
            <v>1</v>
          </cell>
          <cell r="F296">
            <v>818</v>
          </cell>
        </row>
        <row r="297">
          <cell r="A297">
            <v>19523</v>
          </cell>
          <cell r="B297" t="str">
            <v>Масло Л АВАНГАРД УЛЬТРА,15W40; б.216,5л</v>
          </cell>
          <cell r="C297">
            <v>1</v>
          </cell>
          <cell r="D297">
            <v>1</v>
          </cell>
          <cell r="E297">
            <v>1</v>
          </cell>
          <cell r="F297">
            <v>819</v>
          </cell>
        </row>
        <row r="298">
          <cell r="A298">
            <v>19529</v>
          </cell>
          <cell r="B298" t="str">
            <v>Масло Л ТРАНС ТМ-4, 75W90; б.216,5л.</v>
          </cell>
          <cell r="C298">
            <v>1</v>
          </cell>
          <cell r="D298">
            <v>1</v>
          </cell>
          <cell r="E298">
            <v>1</v>
          </cell>
          <cell r="F298">
            <v>820</v>
          </cell>
        </row>
        <row r="299">
          <cell r="A299">
            <v>19538</v>
          </cell>
          <cell r="B299" t="str">
            <v>Масло Л ТРАНС ТМ-4, 80W90; б.216,5л.</v>
          </cell>
          <cell r="C299">
            <v>1</v>
          </cell>
          <cell r="D299">
            <v>1</v>
          </cell>
          <cell r="E299">
            <v>1</v>
          </cell>
          <cell r="F299">
            <v>821</v>
          </cell>
        </row>
        <row r="300">
          <cell r="A300">
            <v>19549</v>
          </cell>
          <cell r="B300" t="str">
            <v>Масло Л ТРАНС ТМ-5, 80W90; б.216,5л.</v>
          </cell>
          <cell r="C300">
            <v>1</v>
          </cell>
          <cell r="D300">
            <v>1</v>
          </cell>
          <cell r="E300">
            <v>1</v>
          </cell>
          <cell r="F300">
            <v>822</v>
          </cell>
        </row>
        <row r="301">
          <cell r="A301">
            <v>132557</v>
          </cell>
          <cell r="B301" t="str">
            <v>Масло И-Т-Д-100; 1000л.</v>
          </cell>
          <cell r="C301">
            <v>0</v>
          </cell>
          <cell r="D301">
            <v>1</v>
          </cell>
          <cell r="E301">
            <v>1</v>
          </cell>
          <cell r="F301">
            <v>823</v>
          </cell>
        </row>
        <row r="302">
          <cell r="A302">
            <v>132558</v>
          </cell>
          <cell r="B302" t="str">
            <v>Масло Тп-30; б.216,5л</v>
          </cell>
          <cell r="C302">
            <v>0</v>
          </cell>
          <cell r="D302">
            <v>1</v>
          </cell>
          <cell r="E302">
            <v>1</v>
          </cell>
          <cell r="F302">
            <v>824</v>
          </cell>
        </row>
        <row r="303">
          <cell r="A303">
            <v>132564</v>
          </cell>
          <cell r="B303" t="str">
            <v>Масло ЛУКОЙЛ-ИГС-68; б.216.5л.</v>
          </cell>
          <cell r="C303">
            <v>0</v>
          </cell>
          <cell r="D303">
            <v>1</v>
          </cell>
          <cell r="E303">
            <v>1</v>
          </cell>
          <cell r="F303">
            <v>825</v>
          </cell>
        </row>
        <row r="304">
          <cell r="A304">
            <v>132569</v>
          </cell>
          <cell r="B304" t="str">
            <v>Масло И-Т-Д-220; 1000л.</v>
          </cell>
          <cell r="C304">
            <v>0</v>
          </cell>
          <cell r="D304">
            <v>1</v>
          </cell>
          <cell r="E304">
            <v>1</v>
          </cell>
          <cell r="F304">
            <v>826</v>
          </cell>
        </row>
        <row r="305">
          <cell r="A305">
            <v>132570</v>
          </cell>
          <cell r="B305" t="str">
            <v>Масло И-Т-Д-220; б.216,5л.</v>
          </cell>
          <cell r="C305">
            <v>0</v>
          </cell>
          <cell r="D305">
            <v>1</v>
          </cell>
          <cell r="E305">
            <v>1</v>
          </cell>
          <cell r="F305">
            <v>827</v>
          </cell>
        </row>
        <row r="306">
          <cell r="A306">
            <v>132600</v>
          </cell>
          <cell r="B306" t="str">
            <v>Масло Л ГЕЙЗЕР 30 ММ (SAE 30); 1000л</v>
          </cell>
          <cell r="C306">
            <v>0</v>
          </cell>
          <cell r="D306">
            <v>1</v>
          </cell>
          <cell r="E306">
            <v>1</v>
          </cell>
          <cell r="F306">
            <v>828</v>
          </cell>
        </row>
        <row r="307">
          <cell r="A307">
            <v>132603</v>
          </cell>
          <cell r="B307" t="str">
            <v>Масло Л ГЕЙЗЕР 30 MM (SAE 30); б.216,5л</v>
          </cell>
          <cell r="C307">
            <v>0</v>
          </cell>
          <cell r="D307">
            <v>1</v>
          </cell>
          <cell r="E307">
            <v>1</v>
          </cell>
          <cell r="F307">
            <v>829</v>
          </cell>
        </row>
        <row r="308">
          <cell r="A308">
            <v>132610</v>
          </cell>
          <cell r="B308" t="str">
            <v>Масло Л 150 СТИЛО; б.216,5л.</v>
          </cell>
          <cell r="C308">
            <v>0</v>
          </cell>
          <cell r="D308">
            <v>1</v>
          </cell>
          <cell r="E308">
            <v>1</v>
          </cell>
          <cell r="F308">
            <v>830</v>
          </cell>
        </row>
        <row r="309">
          <cell r="A309">
            <v>132611</v>
          </cell>
          <cell r="B309" t="str">
            <v>Масло Л СТИЛО 100; б.216,5л</v>
          </cell>
          <cell r="C309">
            <v>0</v>
          </cell>
          <cell r="D309">
            <v>1</v>
          </cell>
          <cell r="E309">
            <v>1</v>
          </cell>
          <cell r="F309">
            <v>831</v>
          </cell>
        </row>
        <row r="310">
          <cell r="A310">
            <v>132612</v>
          </cell>
          <cell r="B310" t="str">
            <v>Масло Л 68 СТИЛО; б.216,5л.</v>
          </cell>
          <cell r="C310">
            <v>0</v>
          </cell>
          <cell r="D310">
            <v>1</v>
          </cell>
          <cell r="E310">
            <v>1</v>
          </cell>
          <cell r="F310">
            <v>832</v>
          </cell>
        </row>
        <row r="311">
          <cell r="A311">
            <v>132615</v>
          </cell>
          <cell r="B311" t="str">
            <v>Масло Л СЛАЙДО 68; б.216,5л.</v>
          </cell>
          <cell r="C311">
            <v>0</v>
          </cell>
          <cell r="D311">
            <v>1</v>
          </cell>
          <cell r="E311">
            <v>1</v>
          </cell>
          <cell r="F311">
            <v>833</v>
          </cell>
        </row>
        <row r="312">
          <cell r="A312">
            <v>132617</v>
          </cell>
          <cell r="B312" t="str">
            <v>Масло Л СЛАЙДО 220; б.216,5л.</v>
          </cell>
          <cell r="C312">
            <v>0</v>
          </cell>
          <cell r="D312">
            <v>1</v>
          </cell>
          <cell r="E312">
            <v>1</v>
          </cell>
          <cell r="F312">
            <v>834</v>
          </cell>
        </row>
        <row r="313">
          <cell r="A313">
            <v>132619</v>
          </cell>
          <cell r="B313" t="str">
            <v>Масло Л 460 СТИЛО; б.216,5л.</v>
          </cell>
          <cell r="C313">
            <v>0</v>
          </cell>
          <cell r="D313">
            <v>1</v>
          </cell>
          <cell r="E313">
            <v>1</v>
          </cell>
          <cell r="F313">
            <v>835</v>
          </cell>
        </row>
        <row r="314">
          <cell r="A314">
            <v>132622</v>
          </cell>
          <cell r="B314" t="str">
            <v>Масло Л 220 СТИЛО; б.216,5л.</v>
          </cell>
          <cell r="C314">
            <v>0</v>
          </cell>
          <cell r="D314">
            <v>1</v>
          </cell>
          <cell r="E314">
            <v>1</v>
          </cell>
          <cell r="F314">
            <v>836</v>
          </cell>
        </row>
        <row r="315">
          <cell r="A315">
            <v>132713</v>
          </cell>
          <cell r="B315" t="str">
            <v>Масло ЛУКОЙЛ ТСп-15К; 1000 л.</v>
          </cell>
          <cell r="C315">
            <v>0</v>
          </cell>
          <cell r="D315">
            <v>1</v>
          </cell>
          <cell r="E315">
            <v>1</v>
          </cell>
          <cell r="F315">
            <v>837</v>
          </cell>
        </row>
        <row r="316">
          <cell r="A316">
            <v>132970</v>
          </cell>
          <cell r="B316" t="str">
            <v>Масло Л 680 СТИЛО; б.216,5л.</v>
          </cell>
          <cell r="C316">
            <v>0</v>
          </cell>
          <cell r="D316">
            <v>1</v>
          </cell>
          <cell r="E316">
            <v>1</v>
          </cell>
          <cell r="F316">
            <v>838</v>
          </cell>
        </row>
        <row r="317">
          <cell r="A317">
            <v>140695</v>
          </cell>
          <cell r="B317" t="str">
            <v>Масло И-Т-Д-150; б.216,5л</v>
          </cell>
          <cell r="C317">
            <v>0</v>
          </cell>
          <cell r="D317">
            <v>1</v>
          </cell>
          <cell r="E317">
            <v>1</v>
          </cell>
          <cell r="F317">
            <v>839</v>
          </cell>
        </row>
        <row r="318">
          <cell r="A318">
            <v>142376</v>
          </cell>
          <cell r="B318" t="str">
            <v>Масло Л ГЕЙЗЕР 100 СТ; б.216,5л</v>
          </cell>
          <cell r="C318">
            <v>0</v>
          </cell>
          <cell r="D318">
            <v>1</v>
          </cell>
          <cell r="E318">
            <v>1</v>
          </cell>
          <cell r="F318">
            <v>840</v>
          </cell>
        </row>
        <row r="319">
          <cell r="A319">
            <v>142513</v>
          </cell>
          <cell r="B319" t="str">
            <v>Масло ЛУКОЙЛ КС-19п, м.А; 216,5л.</v>
          </cell>
          <cell r="C319">
            <v>0</v>
          </cell>
          <cell r="D319">
            <v>1</v>
          </cell>
          <cell r="E319">
            <v>1</v>
          </cell>
          <cell r="F319">
            <v>841</v>
          </cell>
        </row>
        <row r="320">
          <cell r="A320">
            <v>142520</v>
          </cell>
          <cell r="B320" t="str">
            <v>Масло И-Т-Д-68; б.216,5л.</v>
          </cell>
          <cell r="C320">
            <v>0</v>
          </cell>
          <cell r="D320">
            <v>1</v>
          </cell>
          <cell r="E320">
            <v>1</v>
          </cell>
          <cell r="F320">
            <v>842</v>
          </cell>
        </row>
        <row r="321">
          <cell r="A321">
            <v>143157</v>
          </cell>
          <cell r="B321" t="str">
            <v>Масло И-Т-Д-68; 1000л.</v>
          </cell>
          <cell r="C321">
            <v>0</v>
          </cell>
          <cell r="D321">
            <v>1</v>
          </cell>
          <cell r="E321">
            <v>1</v>
          </cell>
          <cell r="F321">
            <v>843</v>
          </cell>
        </row>
        <row r="322">
          <cell r="A322">
            <v>143158</v>
          </cell>
          <cell r="B322" t="str">
            <v>Масло ЛУКОЙЛ КС-19п, м.А; 1000л.</v>
          </cell>
          <cell r="C322">
            <v>0</v>
          </cell>
          <cell r="D322">
            <v>1</v>
          </cell>
          <cell r="E322">
            <v>1</v>
          </cell>
          <cell r="F322">
            <v>844</v>
          </cell>
        </row>
        <row r="323">
          <cell r="A323">
            <v>143932</v>
          </cell>
          <cell r="B323" t="str">
            <v>Масло редукторное И-Т-Д-460; 216,5л</v>
          </cell>
          <cell r="C323">
            <v>0</v>
          </cell>
          <cell r="D323">
            <v>1</v>
          </cell>
          <cell r="E323">
            <v>1</v>
          </cell>
          <cell r="F323">
            <v>845</v>
          </cell>
        </row>
        <row r="324">
          <cell r="A324">
            <v>143933</v>
          </cell>
          <cell r="B324" t="str">
            <v>Масло редукторное И-Т-Д-460; 1000л.</v>
          </cell>
          <cell r="C324">
            <v>0</v>
          </cell>
          <cell r="D324">
            <v>1</v>
          </cell>
          <cell r="E324">
            <v>1</v>
          </cell>
          <cell r="F324">
            <v>846</v>
          </cell>
        </row>
        <row r="325">
          <cell r="A325">
            <v>143934</v>
          </cell>
          <cell r="B325" t="str">
            <v>Масло редукторное И-Т-Д-680; 216,5л.</v>
          </cell>
          <cell r="C325">
            <v>0</v>
          </cell>
          <cell r="D325">
            <v>1</v>
          </cell>
          <cell r="E325">
            <v>1</v>
          </cell>
          <cell r="F325">
            <v>847</v>
          </cell>
        </row>
        <row r="326">
          <cell r="A326">
            <v>143935</v>
          </cell>
          <cell r="B326" t="str">
            <v>Масло редукторное И-Т-Д-680; 1000л.</v>
          </cell>
          <cell r="C326">
            <v>0</v>
          </cell>
          <cell r="D326">
            <v>1</v>
          </cell>
          <cell r="E326">
            <v>1</v>
          </cell>
          <cell r="F326">
            <v>848</v>
          </cell>
        </row>
        <row r="327">
          <cell r="A327">
            <v>143936</v>
          </cell>
          <cell r="B327" t="str">
            <v>Масло Л 320 СТИЛО; б.216,5л.</v>
          </cell>
          <cell r="C327">
            <v>0</v>
          </cell>
          <cell r="D327">
            <v>1</v>
          </cell>
          <cell r="E327">
            <v>1</v>
          </cell>
          <cell r="F327">
            <v>849</v>
          </cell>
        </row>
        <row r="328">
          <cell r="A328">
            <v>143938</v>
          </cell>
          <cell r="B328" t="str">
            <v>Масло Л 320 СТИЛО; 1000л.</v>
          </cell>
          <cell r="C328">
            <v>0</v>
          </cell>
          <cell r="D328">
            <v>1</v>
          </cell>
          <cell r="E328">
            <v>1</v>
          </cell>
          <cell r="F328">
            <v>850</v>
          </cell>
        </row>
        <row r="329">
          <cell r="A329">
            <v>143939</v>
          </cell>
          <cell r="B329" t="str">
            <v>Масло Л ГЕЙЗЕР 100 СТ; 1000л.</v>
          </cell>
          <cell r="C329">
            <v>0</v>
          </cell>
          <cell r="D329">
            <v>1</v>
          </cell>
          <cell r="E329">
            <v>1</v>
          </cell>
          <cell r="F329">
            <v>851</v>
          </cell>
        </row>
        <row r="330">
          <cell r="A330">
            <v>144002</v>
          </cell>
          <cell r="B330" t="str">
            <v>Масло редукторное И-Т-Д-320; 216,5л.</v>
          </cell>
          <cell r="C330">
            <v>0</v>
          </cell>
          <cell r="D330">
            <v>1</v>
          </cell>
          <cell r="E330">
            <v>1</v>
          </cell>
          <cell r="F330">
            <v>852</v>
          </cell>
        </row>
        <row r="331">
          <cell r="A331">
            <v>144007</v>
          </cell>
          <cell r="B331" t="str">
            <v>Масло редукторное И-Т-Д-320; 1000л.</v>
          </cell>
          <cell r="C331">
            <v>0</v>
          </cell>
          <cell r="D331">
            <v>1</v>
          </cell>
          <cell r="E331">
            <v>1</v>
          </cell>
          <cell r="F331">
            <v>853</v>
          </cell>
        </row>
        <row r="332">
          <cell r="A332">
            <v>148907</v>
          </cell>
          <cell r="B332" t="str">
            <v>Масло Л ГЕЙЗЕР 68 ЦФ; к.18л.</v>
          </cell>
          <cell r="C332">
            <v>1</v>
          </cell>
          <cell r="D332">
            <v>1</v>
          </cell>
          <cell r="E332">
            <v>1</v>
          </cell>
          <cell r="F332">
            <v>854</v>
          </cell>
        </row>
        <row r="333">
          <cell r="A333">
            <v>148908</v>
          </cell>
          <cell r="B333" t="str">
            <v>Масло Л ГЕЙЗЕР 46 ЛТ; к.18л.</v>
          </cell>
          <cell r="C333">
            <v>1</v>
          </cell>
          <cell r="D333">
            <v>1</v>
          </cell>
          <cell r="E333">
            <v>1</v>
          </cell>
          <cell r="F333">
            <v>855</v>
          </cell>
        </row>
        <row r="334">
          <cell r="A334">
            <v>148909</v>
          </cell>
          <cell r="B334" t="str">
            <v>Масло Л ГЕЙЗЕР 46 ЦФ; к.18л.</v>
          </cell>
          <cell r="C334">
            <v>1</v>
          </cell>
          <cell r="D334">
            <v>1</v>
          </cell>
          <cell r="E334">
            <v>1</v>
          </cell>
          <cell r="F334">
            <v>856</v>
          </cell>
        </row>
        <row r="335">
          <cell r="A335">
            <v>148910</v>
          </cell>
          <cell r="B335" t="str">
            <v>Масло Л ГЕЙЗЕР 32 ЛТ; к.18л.</v>
          </cell>
          <cell r="C335">
            <v>1</v>
          </cell>
          <cell r="D335">
            <v>1</v>
          </cell>
          <cell r="E335">
            <v>1</v>
          </cell>
          <cell r="F335">
            <v>857</v>
          </cell>
        </row>
        <row r="336">
          <cell r="A336">
            <v>148911</v>
          </cell>
          <cell r="B336" t="str">
            <v>Масло Л ГЕЙЗЕР 32 СТ; к.18л.</v>
          </cell>
          <cell r="C336">
            <v>1</v>
          </cell>
          <cell r="D336">
            <v>1</v>
          </cell>
          <cell r="E336">
            <v>1</v>
          </cell>
          <cell r="F336">
            <v>858</v>
          </cell>
        </row>
        <row r="337">
          <cell r="A337">
            <v>148912</v>
          </cell>
          <cell r="B337" t="str">
            <v>Масло Л ГЕЙЗЕР 46 СТ; к.18л.</v>
          </cell>
          <cell r="C337">
            <v>1</v>
          </cell>
          <cell r="D337">
            <v>1</v>
          </cell>
          <cell r="E337">
            <v>1</v>
          </cell>
          <cell r="F337">
            <v>859</v>
          </cell>
        </row>
        <row r="338">
          <cell r="A338">
            <v>148913</v>
          </cell>
          <cell r="B338" t="str">
            <v>Масло Л ГЕЙЗЕР 68 СТ; к.18л.</v>
          </cell>
          <cell r="C338">
            <v>1</v>
          </cell>
          <cell r="D338">
            <v>1</v>
          </cell>
          <cell r="E338">
            <v>1</v>
          </cell>
          <cell r="F338">
            <v>860</v>
          </cell>
        </row>
        <row r="339">
          <cell r="A339">
            <v>148914</v>
          </cell>
          <cell r="B339" t="str">
            <v>Масло Л СТИЛО 150; к.18л.</v>
          </cell>
          <cell r="C339">
            <v>1</v>
          </cell>
          <cell r="D339">
            <v>1</v>
          </cell>
          <cell r="E339">
            <v>1</v>
          </cell>
          <cell r="F339">
            <v>861</v>
          </cell>
        </row>
        <row r="340">
          <cell r="A340">
            <v>148915</v>
          </cell>
          <cell r="B340" t="str">
            <v>Масло Л СТИЛО 68; к.18л.</v>
          </cell>
          <cell r="C340">
            <v>1</v>
          </cell>
          <cell r="D340">
            <v>1</v>
          </cell>
          <cell r="E340">
            <v>1</v>
          </cell>
          <cell r="F340">
            <v>862</v>
          </cell>
        </row>
        <row r="341">
          <cell r="A341">
            <v>148916</v>
          </cell>
          <cell r="B341" t="str">
            <v>Масло Л СТИЛО 220; к.18л.</v>
          </cell>
          <cell r="C341">
            <v>1</v>
          </cell>
          <cell r="D341">
            <v>1</v>
          </cell>
          <cell r="E341">
            <v>1</v>
          </cell>
          <cell r="F341">
            <v>863</v>
          </cell>
        </row>
        <row r="342">
          <cell r="A342">
            <v>148918</v>
          </cell>
          <cell r="B342" t="str">
            <v>Масло Л СТИЛО 460; к.18л.</v>
          </cell>
          <cell r="C342">
            <v>1</v>
          </cell>
          <cell r="D342">
            <v>1</v>
          </cell>
          <cell r="E342">
            <v>1</v>
          </cell>
          <cell r="F342">
            <v>864</v>
          </cell>
        </row>
        <row r="343">
          <cell r="A343">
            <v>157569</v>
          </cell>
          <cell r="B343" t="str">
            <v>Масло Л ВМГЗ; б.216,5л</v>
          </cell>
          <cell r="C343">
            <v>0</v>
          </cell>
          <cell r="D343">
            <v>1</v>
          </cell>
          <cell r="E343">
            <v>1</v>
          </cell>
          <cell r="F343">
            <v>865</v>
          </cell>
        </row>
        <row r="344">
          <cell r="A344">
            <v>157574</v>
          </cell>
          <cell r="B344" t="str">
            <v>Масло Л ВМГЗ;  бид.18л</v>
          </cell>
          <cell r="C344">
            <v>1</v>
          </cell>
          <cell r="D344">
            <v>1</v>
          </cell>
          <cell r="E344">
            <v>1</v>
          </cell>
          <cell r="F344">
            <v>866</v>
          </cell>
        </row>
        <row r="345">
          <cell r="A345">
            <v>157575</v>
          </cell>
          <cell r="B345" t="str">
            <v>Масло Л ВМГЗ; 1000л</v>
          </cell>
          <cell r="C345">
            <v>0</v>
          </cell>
          <cell r="D345">
            <v>1</v>
          </cell>
          <cell r="E345">
            <v>1</v>
          </cell>
          <cell r="F345">
            <v>867</v>
          </cell>
        </row>
        <row r="346">
          <cell r="A346">
            <v>157578</v>
          </cell>
          <cell r="B346" t="str">
            <v>Масло Л ВГ; б.216,5л</v>
          </cell>
          <cell r="C346">
            <v>0</v>
          </cell>
          <cell r="D346">
            <v>1</v>
          </cell>
          <cell r="E346">
            <v>1</v>
          </cell>
          <cell r="F346">
            <v>868</v>
          </cell>
        </row>
        <row r="347">
          <cell r="A347">
            <v>157580</v>
          </cell>
          <cell r="B347" t="str">
            <v>Масло Л ВГ; 1000л</v>
          </cell>
          <cell r="C347">
            <v>0</v>
          </cell>
          <cell r="D347">
            <v>1</v>
          </cell>
          <cell r="E347">
            <v>1</v>
          </cell>
          <cell r="F347">
            <v>869</v>
          </cell>
        </row>
        <row r="348">
          <cell r="A348">
            <v>172757</v>
          </cell>
          <cell r="B348" t="str">
            <v>Масло Л СТАБИО 46; б.216,5л</v>
          </cell>
          <cell r="C348">
            <v>0</v>
          </cell>
          <cell r="D348">
            <v>1</v>
          </cell>
          <cell r="E348">
            <v>1</v>
          </cell>
          <cell r="F348">
            <v>870</v>
          </cell>
        </row>
        <row r="349">
          <cell r="A349">
            <v>172766</v>
          </cell>
          <cell r="B349" t="str">
            <v>Масло Л СТАБИО 68; б.216,5л</v>
          </cell>
          <cell r="C349">
            <v>0</v>
          </cell>
          <cell r="D349">
            <v>1</v>
          </cell>
          <cell r="E349">
            <v>1</v>
          </cell>
          <cell r="F349">
            <v>871</v>
          </cell>
        </row>
        <row r="350">
          <cell r="A350">
            <v>172787</v>
          </cell>
          <cell r="B350" t="str">
            <v>Масло Л СТАБИО 100; б.216,5л</v>
          </cell>
          <cell r="C350">
            <v>0</v>
          </cell>
          <cell r="D350">
            <v>1</v>
          </cell>
          <cell r="E350">
            <v>1</v>
          </cell>
          <cell r="F350">
            <v>872</v>
          </cell>
        </row>
        <row r="351">
          <cell r="A351">
            <v>172788</v>
          </cell>
          <cell r="B351" t="str">
            <v>Масло Л СТАБИО 150; б.216,5л</v>
          </cell>
          <cell r="C351">
            <v>0</v>
          </cell>
          <cell r="D351">
            <v>1</v>
          </cell>
          <cell r="E351">
            <v>1</v>
          </cell>
          <cell r="F351">
            <v>873</v>
          </cell>
        </row>
        <row r="352">
          <cell r="A352">
            <v>158267</v>
          </cell>
          <cell r="B352" t="str">
            <v>Масло Л СУППОРТО 5; б.216,5л.</v>
          </cell>
          <cell r="C352">
            <v>0</v>
          </cell>
          <cell r="D352">
            <v>1</v>
          </cell>
          <cell r="E352">
            <v>1</v>
          </cell>
          <cell r="F352">
            <v>874</v>
          </cell>
        </row>
        <row r="353">
          <cell r="A353">
            <v>158269</v>
          </cell>
          <cell r="B353" t="str">
            <v>Масло Л СУППОРТО 7; б.216,5л.</v>
          </cell>
          <cell r="C353">
            <v>0</v>
          </cell>
          <cell r="D353">
            <v>1</v>
          </cell>
          <cell r="E353">
            <v>1</v>
          </cell>
          <cell r="F353">
            <v>875</v>
          </cell>
        </row>
        <row r="354">
          <cell r="A354">
            <v>158276</v>
          </cell>
          <cell r="B354" t="str">
            <v>Масло Л СУППОРТО 10; б.216,5л.</v>
          </cell>
          <cell r="C354">
            <v>0</v>
          </cell>
          <cell r="D354">
            <v>1</v>
          </cell>
          <cell r="E354">
            <v>1</v>
          </cell>
          <cell r="F354">
            <v>876</v>
          </cell>
        </row>
      </sheetData>
      <sheetData sheetId="6"/>
      <sheetData sheetId="7"/>
      <sheetData sheetId="8"/>
      <sheetData sheetId="9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Prospects overview"/>
      <sheetName val="Prospects by Status"/>
      <sheetName val="Prosp (1)"/>
      <sheetName val="Prosp (2)"/>
      <sheetName val="Prosp (3)"/>
      <sheetName val="Prosp (4)"/>
      <sheetName val="Prosp (5)"/>
      <sheetName val="Prosp (6)"/>
      <sheetName val="Prosp (7)"/>
      <sheetName val="Prosp (8)"/>
      <sheetName val="Prosp (9)"/>
      <sheetName val="Prosp (10)"/>
      <sheetName val="Prosp (11)"/>
      <sheetName val="Prosp (12)"/>
      <sheetName val="Prosp (13)"/>
      <sheetName val="Prosp (14)"/>
      <sheetName val="Prosp (15)"/>
      <sheetName val="Prosp (16)"/>
      <sheetName val="Prosp (17)"/>
      <sheetName val="Prosp (18)"/>
      <sheetName val="Prosp (19)"/>
      <sheetName val="Prosp (20)"/>
      <sheetName val="Sheet6"/>
    </sheetNames>
    <sheetDataSet>
      <sheetData sheetId="0" refreshError="1"/>
      <sheetData sheetId="1" refreshError="1"/>
      <sheetData sheetId="2" refreshError="1"/>
      <sheetData sheetId="3" refreshError="1">
        <row r="5">
          <cell r="B5">
            <v>0</v>
          </cell>
        </row>
      </sheetData>
      <sheetData sheetId="4" refreshError="1">
        <row r="5">
          <cell r="B5">
            <v>0</v>
          </cell>
        </row>
      </sheetData>
      <sheetData sheetId="5" refreshError="1">
        <row r="5">
          <cell r="B5">
            <v>0</v>
          </cell>
        </row>
      </sheetData>
      <sheetData sheetId="6" refreshError="1">
        <row r="5">
          <cell r="B5">
            <v>0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Prospects overview (2)"/>
      <sheetName val="Prospects overview"/>
      <sheetName val="Prospects by Status"/>
      <sheetName val="AUTOS"/>
      <sheetName val="ITS MICHALCZEWSKI"/>
      <sheetName val="Ostaszewski"/>
      <sheetName val="AMZ"/>
      <sheetName val="AMA OIL"/>
      <sheetName val="Prosp (6)"/>
      <sheetName val="Prosp (7)"/>
      <sheetName val="Prosp (8)"/>
      <sheetName val="Prosp (9)"/>
      <sheetName val="Prosp (10)"/>
      <sheetName val="Prosp (11)"/>
      <sheetName val="Prosp (12)"/>
      <sheetName val="Prosp (13)"/>
      <sheetName val="Prosp (14)"/>
      <sheetName val="Prosp (15)"/>
      <sheetName val="Prosp (16)"/>
      <sheetName val="Prosp (17)"/>
      <sheetName val="Prosp (18)"/>
      <sheetName val="Prosp (19)"/>
      <sheetName val="Prosp (20)"/>
      <sheetName val="Sheet6"/>
    </sheetNames>
    <sheetDataSet>
      <sheetData sheetId="0" refreshError="1"/>
      <sheetData sheetId="1" refreshError="1"/>
      <sheetData sheetId="2" refreshError="1"/>
      <sheetData sheetId="3" refreshError="1"/>
      <sheetData sheetId="4">
        <row r="5">
          <cell r="B5" t="str">
            <v>P.W. AUTOS SP. Z O.O.</v>
          </cell>
        </row>
      </sheetData>
      <sheetData sheetId="5"/>
      <sheetData sheetId="6"/>
      <sheetData sheetId="7"/>
      <sheetData sheetId="8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https://maxi.ecat.ua/" TargetMode="External"/><Relationship Id="rId13" Type="http://schemas.openxmlformats.org/officeDocument/2006/relationships/hyperlink" Target="https://ua.e-cat.intercars.eu/uk/" TargetMode="External"/><Relationship Id="rId18" Type="http://schemas.openxmlformats.org/officeDocument/2006/relationships/hyperlink" Target="https://www.drive2.ru/" TargetMode="External"/><Relationship Id="rId3" Type="http://schemas.openxmlformats.org/officeDocument/2006/relationships/hyperlink" Target="https://my.omega.page/" TargetMode="External"/><Relationship Id="rId7" Type="http://schemas.openxmlformats.org/officeDocument/2006/relationships/hyperlink" Target="mailto:shatilovmv@gmail.com" TargetMode="External"/><Relationship Id="rId12" Type="http://schemas.openxmlformats.org/officeDocument/2006/relationships/hyperlink" Target="http://k-h.com.ua/" TargetMode="External"/><Relationship Id="rId17" Type="http://schemas.openxmlformats.org/officeDocument/2006/relationships/hyperlink" Target="https://www.oil-club.ru/" TargetMode="External"/><Relationship Id="rId2" Type="http://schemas.openxmlformats.org/officeDocument/2006/relationships/hyperlink" Target="http://scar.ua/" TargetMode="External"/><Relationship Id="rId16" Type="http://schemas.openxmlformats.org/officeDocument/2006/relationships/hyperlink" Target="https://business.facebook.com/" TargetMode="External"/><Relationship Id="rId20" Type="http://schemas.openxmlformats.org/officeDocument/2006/relationships/printerSettings" Target="../printerSettings/printerSettings2.bin"/><Relationship Id="rId1" Type="http://schemas.openxmlformats.org/officeDocument/2006/relationships/hyperlink" Target="mailto:shatilovmv@gmail.com" TargetMode="External"/><Relationship Id="rId6" Type="http://schemas.openxmlformats.org/officeDocument/2006/relationships/hyperlink" Target="https://www.oil-club.ru/" TargetMode="External"/><Relationship Id="rId11" Type="http://schemas.openxmlformats.org/officeDocument/2006/relationships/hyperlink" Target="https://erwin.audi.com/" TargetMode="External"/><Relationship Id="rId5" Type="http://schemas.openxmlformats.org/officeDocument/2006/relationships/hyperlink" Target="mailto:mshatilov@mail.ru" TargetMode="External"/><Relationship Id="rId15" Type="http://schemas.openxmlformats.org/officeDocument/2006/relationships/hyperlink" Target="https://www.instagram.com/" TargetMode="External"/><Relationship Id="rId10" Type="http://schemas.openxmlformats.org/officeDocument/2006/relationships/hyperlink" Target="mailto:shatilovmv@gmail.com" TargetMode="External"/><Relationship Id="rId19" Type="http://schemas.openxmlformats.org/officeDocument/2006/relationships/hyperlink" Target="mailto:shatilovmv@gmail.com" TargetMode="External"/><Relationship Id="rId4" Type="http://schemas.openxmlformats.org/officeDocument/2006/relationships/hyperlink" Target="https://avto.pro/" TargetMode="External"/><Relationship Id="rId9" Type="http://schemas.openxmlformats.org/officeDocument/2006/relationships/hyperlink" Target="https://vldparts-oil.com.ua/" TargetMode="External"/><Relationship Id="rId14" Type="http://schemas.openxmlformats.org/officeDocument/2006/relationships/hyperlink" Target="https://www.facebook.com/" TargetMode="Externa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hyperlink" Target="https://toyota.jp/after_service/car_care/yohin/sds/" TargetMode="Externa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0.xml.rels><?xml version="1.0" encoding="UTF-8" standalone="yes"?>
<Relationships xmlns="http://schemas.openxmlformats.org/package/2006/relationships"><Relationship Id="rId8" Type="http://schemas.openxmlformats.org/officeDocument/2006/relationships/hyperlink" Target="https://ru.texacolubricants.com/ru_ru/home/texaco-products-selector.html?src-tab=%D1%83%D0%BA%D0%B0%D0%B7%D0%B0%D1%82%D0%B5%D0%BB%D1%8C%D0%BF%D1%80%D0%BE%D0%B4%D1%83%D0%BA%D1%82%D0%BE%D0%B2" TargetMode="External"/><Relationship Id="rId3" Type="http://schemas.openxmlformats.org/officeDocument/2006/relationships/hyperlink" Target="https://www.mobil.ru/ru-ru/b2c-product-selector/" TargetMode="External"/><Relationship Id="rId7" Type="http://schemas.openxmlformats.org/officeDocument/2006/relationships/hyperlink" Target="https://ru.commaoil.com/products" TargetMode="External"/><Relationship Id="rId2" Type="http://schemas.openxmlformats.org/officeDocument/2006/relationships/hyperlink" Target="https://aral.ua/ru/oilguide" TargetMode="External"/><Relationship Id="rId1" Type="http://schemas.openxmlformats.org/officeDocument/2006/relationships/hyperlink" Target="https://valvoline-eu.lubricantadvisor.com/eng?category=05fd2e8e91d81390" TargetMode="External"/><Relationship Id="rId6" Type="http://schemas.openxmlformats.org/officeDocument/2006/relationships/hyperlink" Target="https://www.shell.ua/&#1072;&#1074;&#1090;&#1086;&#1084;&#1086;&#1073;&#1110;&#1083;&#1110;&#1089;&#1090;&#1072;&#1084;/&#1084;&#1086;&#1090;&#1086;&#1088;&#1085;&#1110;-&#1086;&#1083;&#1080;&#1074;&#1080;-&#1110;-&#1084;&#1072;&#1089;&#1090;&#1080;&#1083;&#1100;&#1085;&#1110;-&#1084;&#1072;&#1090;&#1077;&#1088;&#1110;&#1072;&#1083;&#1080;-&#1096;&#1077;&#1083;&#1083;/lubematch.html" TargetMode="External"/><Relationship Id="rId5" Type="http://schemas.openxmlformats.org/officeDocument/2006/relationships/hyperlink" Target="https://www.elf.ua/uk/lubricants-advisor" TargetMode="External"/><Relationship Id="rId4" Type="http://schemas.openxmlformats.org/officeDocument/2006/relationships/hyperlink" Target="https://bevo.mercedes-benz.com/bevolistenmain.php?&amp;navigation_path=oilfinder&amp;language_id=0" TargetMode="External"/><Relationship Id="rId9" Type="http://schemas.openxmlformats.org/officeDocument/2006/relationships/hyperlink" Target="https://drivers.lexus.com/lexusdrivers/resources/owners-manuals?type=om" TargetMode="External"/></Relationships>
</file>

<file path=xl/worksheets/_rels/sheet11.xml.rels><?xml version="1.0" encoding="UTF-8" standalone="yes"?>
<Relationships xmlns="http://schemas.openxmlformats.org/package/2006/relationships"><Relationship Id="rId8" Type="http://schemas.openxmlformats.org/officeDocument/2006/relationships/hyperlink" Target="http://www.oilchoice.ru/viewtopic.php?t=117" TargetMode="External"/><Relationship Id="rId3" Type="http://schemas.openxmlformats.org/officeDocument/2006/relationships/hyperlink" Target="http://oilservice.dp.ua/dopuski-masel/dopuski-motornyh-masel-fiat/" TargetMode="External"/><Relationship Id="rId7" Type="http://schemas.openxmlformats.org/officeDocument/2006/relationships/hyperlink" Target="https://benz-world.ru/approval/list-dopuska-229-5/" TargetMode="External"/><Relationship Id="rId2" Type="http://schemas.openxmlformats.org/officeDocument/2006/relationships/hyperlink" Target="https://oilx.org/dopuski-proizvoditelej/aae-sto-003-group-b6/" TargetMode="External"/><Relationship Id="rId1" Type="http://schemas.openxmlformats.org/officeDocument/2006/relationships/hyperlink" Target="https://www.drive2.ru/l/454547728723084010/" TargetMode="External"/><Relationship Id="rId6" Type="http://schemas.openxmlformats.org/officeDocument/2006/relationships/hyperlink" Target="https://northsea.com.ua/article/ACEA" TargetMode="External"/><Relationship Id="rId5" Type="http://schemas.openxmlformats.org/officeDocument/2006/relationships/hyperlink" Target="http://oilservice.dp.ua/category/dopuski-masel/" TargetMode="External"/><Relationship Id="rId10" Type="http://schemas.openxmlformats.org/officeDocument/2006/relationships/hyperlink" Target="https://www.gmdexos.com/brands/dexos2/index.html" TargetMode="External"/><Relationship Id="rId4" Type="http://schemas.openxmlformats.org/officeDocument/2006/relationships/hyperlink" Target="http://oilservice.dp.ua/dopuski-masel/dopuski-motornyh-masel-ford/" TargetMode="External"/><Relationship Id="rId9" Type="http://schemas.openxmlformats.org/officeDocument/2006/relationships/hyperlink" Target="https://www.gmdexos.com/brands/dexos1/index.html" TargetMode="Externa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5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9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>
    <tabColor rgb="FFFFFF00"/>
    <pageSetUpPr fitToPage="1"/>
  </sheetPr>
  <dimension ref="A1:EO505"/>
  <sheetViews>
    <sheetView zoomScale="90" zoomScaleNormal="90" workbookViewId="0">
      <pane ySplit="2" topLeftCell="A293" activePane="bottomLeft" state="frozen"/>
      <selection activeCell="D23" sqref="D23"/>
      <selection pane="bottomLeft" activeCell="C481" sqref="C481"/>
    </sheetView>
  </sheetViews>
  <sheetFormatPr defaultRowHeight="12.75"/>
  <cols>
    <col min="1" max="1" width="10.42578125" style="2" customWidth="1"/>
    <col min="2" max="2" width="76.140625" style="1" customWidth="1"/>
    <col min="3" max="3" width="7.85546875" style="2" bestFit="1" customWidth="1"/>
    <col min="4" max="4" width="10.28515625" style="2" customWidth="1"/>
    <col min="5" max="5" width="10.7109375" style="195" customWidth="1"/>
    <col min="6" max="8" width="3.85546875" style="1" customWidth="1"/>
    <col min="9" max="17" width="3.5703125" style="1" customWidth="1"/>
    <col min="18" max="18" width="9.7109375" style="2" customWidth="1"/>
    <col min="19" max="19" width="4" style="1" customWidth="1"/>
    <col min="20" max="20" width="4.42578125" style="1" customWidth="1"/>
    <col min="21" max="22" width="4.140625" style="1" customWidth="1"/>
    <col min="23" max="23" width="4.42578125" style="1" customWidth="1"/>
    <col min="24" max="25" width="8.140625" style="1" customWidth="1"/>
    <col min="26" max="26" width="3.85546875" style="1" customWidth="1"/>
    <col min="27" max="28" width="11" style="1" bestFit="1" customWidth="1"/>
    <col min="29" max="29" width="10.85546875" style="1" customWidth="1"/>
    <col min="30" max="30" width="12.28515625" style="1" bestFit="1" customWidth="1"/>
    <col min="31" max="31" width="4.7109375" style="1" customWidth="1"/>
    <col min="32" max="32" width="7.140625" style="1" customWidth="1"/>
    <col min="33" max="33" width="5.140625" style="1" customWidth="1"/>
    <col min="34" max="34" width="8.7109375" style="1" customWidth="1"/>
    <col min="35" max="35" width="9.7109375" style="1" customWidth="1"/>
    <col min="36" max="38" width="8.7109375" style="1" customWidth="1"/>
    <col min="39" max="39" width="9.85546875" style="1" customWidth="1"/>
    <col min="40" max="40" width="8.7109375" style="1" customWidth="1"/>
    <col min="41" max="41" width="9.7109375" style="1" customWidth="1"/>
    <col min="42" max="42" width="10.140625" style="1" customWidth="1"/>
    <col min="43" max="43" width="9.7109375" style="1" customWidth="1"/>
    <col min="44" max="44" width="10.7109375" style="1" customWidth="1"/>
    <col min="45" max="45" width="12.5703125" style="1" customWidth="1"/>
    <col min="46" max="46" width="12" style="1" customWidth="1"/>
    <col min="47" max="47" width="13.42578125" style="1" customWidth="1"/>
    <col min="48" max="48" width="15.28515625" style="1" customWidth="1"/>
    <col min="49" max="49" width="15.140625" style="1" customWidth="1"/>
    <col min="50" max="50" width="14.42578125" style="1" customWidth="1"/>
    <col min="51" max="51" width="14.5703125" style="1" customWidth="1"/>
    <col min="52" max="52" width="14.28515625" style="1" customWidth="1"/>
    <col min="53" max="53" width="14.7109375" style="1" customWidth="1"/>
    <col min="54" max="54" width="15.5703125" style="1" customWidth="1"/>
    <col min="55" max="55" width="14.5703125" style="1" customWidth="1"/>
    <col min="56" max="56" width="12" style="1" customWidth="1"/>
    <col min="57" max="57" width="13.85546875" style="1" bestFit="1" customWidth="1"/>
    <col min="58" max="58" width="15.42578125" style="1" customWidth="1"/>
    <col min="59" max="59" width="14.7109375" style="1" customWidth="1"/>
    <col min="60" max="61" width="14.5703125" style="1" customWidth="1"/>
    <col min="62" max="62" width="15" style="1" customWidth="1"/>
    <col min="63" max="63" width="14.85546875" style="1" customWidth="1"/>
    <col min="64" max="64" width="14.7109375" style="1" customWidth="1"/>
    <col min="65" max="65" width="15.28515625" style="1" customWidth="1"/>
    <col min="66" max="66" width="14.7109375" style="1" customWidth="1"/>
    <col min="67" max="67" width="14.85546875" style="1" customWidth="1"/>
    <col min="68" max="68" width="13.42578125" style="1" customWidth="1"/>
    <col min="69" max="69" width="12.7109375" style="1" customWidth="1"/>
    <col min="70" max="70" width="13.28515625" style="1" customWidth="1"/>
    <col min="71" max="71" width="13.42578125" style="1" customWidth="1"/>
    <col min="72" max="76" width="6.42578125" style="1" customWidth="1"/>
    <col min="77" max="77" width="6.140625" style="1" customWidth="1"/>
    <col min="78" max="78" width="6.7109375" style="1" customWidth="1"/>
    <col min="79" max="79" width="7.140625" style="1" customWidth="1"/>
    <col min="80" max="80" width="6.7109375" style="1" customWidth="1"/>
    <col min="81" max="81" width="7.140625" style="1" customWidth="1"/>
    <col min="82" max="82" width="7.28515625" style="1" customWidth="1"/>
    <col min="83" max="83" width="7.140625" style="1" customWidth="1"/>
    <col min="84" max="84" width="6.85546875" style="1" customWidth="1"/>
    <col min="85" max="85" width="10.42578125" style="1" customWidth="1"/>
    <col min="86" max="86" width="10" style="1" customWidth="1"/>
    <col min="87" max="87" width="10" style="1" bestFit="1" customWidth="1"/>
    <col min="88" max="88" width="11.85546875" style="1" customWidth="1"/>
    <col min="89" max="89" width="13.85546875" style="1" bestFit="1" customWidth="1"/>
    <col min="90" max="90" width="14.7109375" style="1" bestFit="1" customWidth="1"/>
    <col min="91" max="92" width="11.42578125" style="1" customWidth="1"/>
    <col min="93" max="93" width="13.42578125" style="1" bestFit="1" customWidth="1"/>
    <col min="94" max="94" width="14.42578125" style="1" bestFit="1" customWidth="1"/>
    <col min="95" max="95" width="10.5703125" style="1" customWidth="1"/>
    <col min="96" max="96" width="11.85546875" style="1" customWidth="1"/>
    <col min="97" max="97" width="15.42578125" style="1" customWidth="1"/>
    <col min="98" max="98" width="11.85546875" style="1" customWidth="1"/>
    <col min="99" max="99" width="17.42578125" style="1" customWidth="1"/>
    <col min="100" max="100" width="11.85546875" style="1" customWidth="1"/>
    <col min="101" max="101" width="17.7109375" style="1" customWidth="1"/>
    <col min="102" max="102" width="14" style="1" customWidth="1"/>
    <col min="103" max="106" width="21" style="1" customWidth="1"/>
    <col min="107" max="107" width="11.42578125" style="1" customWidth="1"/>
    <col min="108" max="109" width="12.5703125" style="1" customWidth="1"/>
    <col min="110" max="110" width="34.7109375" style="1" customWidth="1"/>
    <col min="111" max="111" width="11.28515625" style="41" customWidth="1"/>
    <col min="112" max="112" width="11" style="1" customWidth="1"/>
    <col min="113" max="114" width="10.7109375" style="1" customWidth="1"/>
    <col min="115" max="115" width="13.7109375" style="1" customWidth="1"/>
    <col min="116" max="116" width="15" style="1" customWidth="1"/>
    <col min="117" max="117" width="11.5703125" style="1" customWidth="1"/>
    <col min="118" max="118" width="9.140625" style="1" customWidth="1"/>
    <col min="119" max="119" width="9.7109375" style="1" customWidth="1"/>
    <col min="120" max="125" width="9.140625" style="1"/>
    <col min="126" max="126" width="14.140625" style="1" bestFit="1" customWidth="1"/>
    <col min="127" max="127" width="26.85546875" style="1" bestFit="1" customWidth="1"/>
    <col min="128" max="128" width="14.140625" style="1" bestFit="1" customWidth="1"/>
    <col min="129" max="132" width="9.140625" style="1"/>
    <col min="133" max="133" width="13.28515625" style="111" bestFit="1" customWidth="1"/>
    <col min="134" max="16384" width="9.140625" style="1"/>
  </cols>
  <sheetData>
    <row r="1" spans="1:133" ht="21" customHeight="1">
      <c r="A1" s="475" t="s">
        <v>2</v>
      </c>
      <c r="B1" s="475" t="s">
        <v>3</v>
      </c>
      <c r="C1" s="475" t="s">
        <v>4</v>
      </c>
      <c r="D1" s="475" t="s">
        <v>254</v>
      </c>
      <c r="E1" s="476" t="s">
        <v>255</v>
      </c>
      <c r="F1" s="472" t="s">
        <v>256</v>
      </c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4"/>
      <c r="R1" s="475" t="s">
        <v>257</v>
      </c>
      <c r="S1" s="472" t="s">
        <v>258</v>
      </c>
      <c r="T1" s="473"/>
      <c r="U1" s="473"/>
      <c r="V1" s="473"/>
      <c r="W1" s="473"/>
      <c r="X1" s="473"/>
      <c r="Y1" s="473"/>
      <c r="Z1" s="474"/>
      <c r="AA1" s="475" t="s">
        <v>1493</v>
      </c>
      <c r="AB1" s="475" t="s">
        <v>1492</v>
      </c>
      <c r="AC1" s="475" t="s">
        <v>716</v>
      </c>
      <c r="AD1" s="475" t="s">
        <v>717</v>
      </c>
      <c r="AE1" s="475" t="s">
        <v>259</v>
      </c>
      <c r="AF1" s="475"/>
      <c r="AG1" s="475"/>
      <c r="AH1" s="469" t="s">
        <v>260</v>
      </c>
      <c r="AI1" s="470"/>
      <c r="AJ1" s="470"/>
      <c r="AK1" s="470"/>
      <c r="AL1" s="470"/>
      <c r="AM1" s="470"/>
      <c r="AN1" s="470"/>
      <c r="AO1" s="470"/>
      <c r="AP1" s="470"/>
      <c r="AQ1" s="471"/>
      <c r="AR1" s="469" t="s">
        <v>261</v>
      </c>
      <c r="AS1" s="470"/>
      <c r="AT1" s="470"/>
      <c r="AU1" s="471"/>
      <c r="AV1" s="469" t="s">
        <v>262</v>
      </c>
      <c r="AW1" s="470"/>
      <c r="AX1" s="470"/>
      <c r="AY1" s="470"/>
      <c r="AZ1" s="470"/>
      <c r="BA1" s="470"/>
      <c r="BB1" s="470"/>
      <c r="BC1" s="470"/>
      <c r="BD1" s="470"/>
      <c r="BE1" s="470"/>
      <c r="BF1" s="470"/>
      <c r="BG1" s="470"/>
      <c r="BH1" s="470"/>
      <c r="BI1" s="470"/>
      <c r="BJ1" s="470"/>
      <c r="BK1" s="470"/>
      <c r="BL1" s="470"/>
      <c r="BM1" s="470"/>
      <c r="BN1" s="470"/>
      <c r="BO1" s="471"/>
      <c r="BP1" s="469" t="s">
        <v>263</v>
      </c>
      <c r="BQ1" s="470"/>
      <c r="BR1" s="470"/>
      <c r="BS1" s="471"/>
      <c r="BT1" s="469" t="s">
        <v>264</v>
      </c>
      <c r="BU1" s="470"/>
      <c r="BV1" s="470"/>
      <c r="BW1" s="470"/>
      <c r="BX1" s="470"/>
      <c r="BY1" s="470"/>
      <c r="BZ1" s="470"/>
      <c r="CA1" s="470"/>
      <c r="CB1" s="470"/>
      <c r="CC1" s="470"/>
      <c r="CD1" s="470"/>
      <c r="CE1" s="470"/>
      <c r="CF1" s="471"/>
      <c r="CG1" s="469" t="s">
        <v>265</v>
      </c>
      <c r="CH1" s="470"/>
      <c r="CI1" s="470"/>
      <c r="CJ1" s="470"/>
      <c r="CK1" s="470"/>
      <c r="CL1" s="470"/>
      <c r="CM1" s="470"/>
      <c r="CN1" s="470"/>
      <c r="CO1" s="470"/>
      <c r="CP1" s="470"/>
      <c r="CQ1" s="471"/>
      <c r="CR1" s="469" t="s">
        <v>713</v>
      </c>
      <c r="CS1" s="470"/>
      <c r="CT1" s="470"/>
      <c r="CU1" s="471"/>
      <c r="CV1" s="478" t="s">
        <v>266</v>
      </c>
      <c r="CW1" s="478"/>
      <c r="CX1" s="478"/>
      <c r="CY1" s="478"/>
      <c r="CZ1" s="478"/>
      <c r="DA1" s="478"/>
      <c r="DB1" s="478"/>
      <c r="DC1" s="478"/>
      <c r="DD1" s="23" t="s">
        <v>267</v>
      </c>
      <c r="DE1" s="469" t="s">
        <v>268</v>
      </c>
      <c r="DF1" s="471"/>
      <c r="DG1" s="479" t="s">
        <v>269</v>
      </c>
      <c r="DH1" s="480"/>
      <c r="DI1" s="480"/>
      <c r="DJ1" s="481"/>
      <c r="DK1" s="477" t="s">
        <v>270</v>
      </c>
      <c r="DL1" s="477"/>
      <c r="DM1" s="479" t="s">
        <v>271</v>
      </c>
      <c r="DN1" s="480"/>
      <c r="DO1" s="480"/>
      <c r="DP1" s="480"/>
      <c r="DQ1" s="480"/>
      <c r="DR1" s="481"/>
      <c r="DS1" s="477" t="s">
        <v>272</v>
      </c>
      <c r="DT1" s="477"/>
      <c r="DU1" s="477"/>
      <c r="DV1" s="24" t="s">
        <v>273</v>
      </c>
      <c r="DW1" s="24" t="s">
        <v>274</v>
      </c>
      <c r="DX1" s="23" t="s">
        <v>275</v>
      </c>
      <c r="DY1" s="25" t="s">
        <v>276</v>
      </c>
      <c r="DZ1" s="26" t="s">
        <v>277</v>
      </c>
    </row>
    <row r="2" spans="1:133" s="6" customFormat="1" ht="42" customHeight="1">
      <c r="A2" s="475"/>
      <c r="B2" s="475"/>
      <c r="C2" s="475"/>
      <c r="D2" s="475"/>
      <c r="E2" s="476"/>
      <c r="F2" s="27" t="s">
        <v>281</v>
      </c>
      <c r="G2" s="27" t="s">
        <v>278</v>
      </c>
      <c r="H2" s="27" t="s">
        <v>283</v>
      </c>
      <c r="I2" s="27" t="s">
        <v>282</v>
      </c>
      <c r="J2" s="27" t="s">
        <v>279</v>
      </c>
      <c r="K2" s="27" t="s">
        <v>280</v>
      </c>
      <c r="L2" s="27" t="s">
        <v>284</v>
      </c>
      <c r="M2" s="27" t="s">
        <v>285</v>
      </c>
      <c r="N2" s="27" t="s">
        <v>286</v>
      </c>
      <c r="O2" s="27" t="s">
        <v>287</v>
      </c>
      <c r="P2" s="27" t="s">
        <v>288</v>
      </c>
      <c r="Q2" s="27" t="s">
        <v>289</v>
      </c>
      <c r="R2" s="475"/>
      <c r="S2" s="25" t="s">
        <v>290</v>
      </c>
      <c r="T2" s="25" t="s">
        <v>292</v>
      </c>
      <c r="U2" s="25" t="s">
        <v>291</v>
      </c>
      <c r="V2" s="275" t="s">
        <v>941</v>
      </c>
      <c r="W2" s="113" t="s">
        <v>714</v>
      </c>
      <c r="X2" s="113" t="s">
        <v>715</v>
      </c>
      <c r="Y2" s="275" t="s">
        <v>1145</v>
      </c>
      <c r="Z2" s="25" t="s">
        <v>293</v>
      </c>
      <c r="AA2" s="475"/>
      <c r="AB2" s="475"/>
      <c r="AC2" s="475"/>
      <c r="AD2" s="475"/>
      <c r="AE2" s="25" t="s">
        <v>294</v>
      </c>
      <c r="AF2" s="25" t="s">
        <v>295</v>
      </c>
      <c r="AG2" s="25" t="s">
        <v>296</v>
      </c>
      <c r="AH2" s="23" t="s">
        <v>300</v>
      </c>
      <c r="AI2" s="23" t="s">
        <v>301</v>
      </c>
      <c r="AJ2" s="23" t="s">
        <v>302</v>
      </c>
      <c r="AK2" s="23" t="s">
        <v>298</v>
      </c>
      <c r="AL2" s="23" t="s">
        <v>297</v>
      </c>
      <c r="AM2" s="23" t="s">
        <v>299</v>
      </c>
      <c r="AN2" s="23" t="s">
        <v>303</v>
      </c>
      <c r="AO2" s="23" t="s">
        <v>304</v>
      </c>
      <c r="AP2" s="23" t="s">
        <v>306</v>
      </c>
      <c r="AQ2" s="28" t="s">
        <v>305</v>
      </c>
      <c r="AR2" s="23" t="s">
        <v>307</v>
      </c>
      <c r="AS2" s="274" t="s">
        <v>1165</v>
      </c>
      <c r="AT2" s="23" t="s">
        <v>309</v>
      </c>
      <c r="AU2" s="23" t="s">
        <v>308</v>
      </c>
      <c r="AV2" s="282" t="s">
        <v>1168</v>
      </c>
      <c r="AW2" s="282" t="s">
        <v>321</v>
      </c>
      <c r="AX2" s="282" t="s">
        <v>322</v>
      </c>
      <c r="AY2" s="282" t="s">
        <v>1166</v>
      </c>
      <c r="AZ2" s="282" t="s">
        <v>318</v>
      </c>
      <c r="BA2" s="282" t="s">
        <v>310</v>
      </c>
      <c r="BB2" s="283" t="s">
        <v>311</v>
      </c>
      <c r="BC2" s="283" t="s">
        <v>312</v>
      </c>
      <c r="BD2" s="282" t="s">
        <v>940</v>
      </c>
      <c r="BE2" s="282" t="s">
        <v>323</v>
      </c>
      <c r="BF2" s="283" t="s">
        <v>319</v>
      </c>
      <c r="BG2" s="282" t="s">
        <v>320</v>
      </c>
      <c r="BH2" s="282" t="s">
        <v>1167</v>
      </c>
      <c r="BI2" s="283" t="s">
        <v>316</v>
      </c>
      <c r="BJ2" s="283" t="s">
        <v>315</v>
      </c>
      <c r="BK2" s="282" t="s">
        <v>313</v>
      </c>
      <c r="BL2" s="283" t="s">
        <v>314</v>
      </c>
      <c r="BM2" s="282" t="s">
        <v>1162</v>
      </c>
      <c r="BN2" s="282" t="s">
        <v>317</v>
      </c>
      <c r="BO2" s="282" t="s">
        <v>1161</v>
      </c>
      <c r="BP2" s="23" t="s">
        <v>324</v>
      </c>
      <c r="BQ2" s="23" t="s">
        <v>325</v>
      </c>
      <c r="BR2" s="23" t="s">
        <v>326</v>
      </c>
      <c r="BS2" s="23" t="s">
        <v>327</v>
      </c>
      <c r="BT2" s="23" t="s">
        <v>328</v>
      </c>
      <c r="BU2" s="23" t="s">
        <v>329</v>
      </c>
      <c r="BV2" s="23" t="s">
        <v>330</v>
      </c>
      <c r="BW2" s="23" t="s">
        <v>331</v>
      </c>
      <c r="BX2" s="23" t="s">
        <v>332</v>
      </c>
      <c r="BY2" s="23" t="s">
        <v>333</v>
      </c>
      <c r="BZ2" s="23" t="s">
        <v>334</v>
      </c>
      <c r="CA2" s="23" t="s">
        <v>335</v>
      </c>
      <c r="CB2" s="23" t="s">
        <v>336</v>
      </c>
      <c r="CC2" s="23" t="s">
        <v>337</v>
      </c>
      <c r="CD2" s="23" t="s">
        <v>338</v>
      </c>
      <c r="CE2" s="23" t="s">
        <v>339</v>
      </c>
      <c r="CF2" s="65" t="s">
        <v>529</v>
      </c>
      <c r="CG2" s="23" t="s">
        <v>340</v>
      </c>
      <c r="CH2" s="23" t="s">
        <v>341</v>
      </c>
      <c r="CI2" s="23" t="s">
        <v>342</v>
      </c>
      <c r="CJ2" s="239" t="s">
        <v>896</v>
      </c>
      <c r="CK2" s="23" t="s">
        <v>343</v>
      </c>
      <c r="CL2" s="23" t="s">
        <v>344</v>
      </c>
      <c r="CM2" s="23" t="s">
        <v>347</v>
      </c>
      <c r="CN2" s="23" t="s">
        <v>348</v>
      </c>
      <c r="CO2" s="23" t="s">
        <v>345</v>
      </c>
      <c r="CP2" s="23" t="s">
        <v>346</v>
      </c>
      <c r="CQ2" s="23" t="s">
        <v>349</v>
      </c>
      <c r="CR2" s="23" t="s">
        <v>350</v>
      </c>
      <c r="CS2" s="23" t="s">
        <v>352</v>
      </c>
      <c r="CT2" s="23" t="s">
        <v>353</v>
      </c>
      <c r="CU2" s="23" t="s">
        <v>351</v>
      </c>
      <c r="CV2" s="23" t="s">
        <v>354</v>
      </c>
      <c r="CW2" s="23" t="s">
        <v>355</v>
      </c>
      <c r="CX2" s="28" t="s">
        <v>356</v>
      </c>
      <c r="CY2" s="28" t="s">
        <v>357</v>
      </c>
      <c r="CZ2" s="28" t="s">
        <v>718</v>
      </c>
      <c r="DA2" s="28" t="s">
        <v>358</v>
      </c>
      <c r="DB2" s="23" t="s">
        <v>359</v>
      </c>
      <c r="DC2" s="23" t="s">
        <v>360</v>
      </c>
      <c r="DD2" s="23" t="s">
        <v>361</v>
      </c>
      <c r="DE2" s="240" t="s">
        <v>897</v>
      </c>
      <c r="DF2" s="23" t="s">
        <v>362</v>
      </c>
      <c r="DG2" s="28" t="s">
        <v>363</v>
      </c>
      <c r="DH2" s="23" t="s">
        <v>364</v>
      </c>
      <c r="DI2" s="23" t="s">
        <v>366</v>
      </c>
      <c r="DJ2" s="23" t="s">
        <v>365</v>
      </c>
      <c r="DK2" s="23" t="s">
        <v>367</v>
      </c>
      <c r="DL2" s="23" t="s">
        <v>368</v>
      </c>
      <c r="DM2" s="23" t="s">
        <v>1169</v>
      </c>
      <c r="DN2" s="276" t="s">
        <v>370</v>
      </c>
      <c r="DO2" s="276" t="s">
        <v>369</v>
      </c>
      <c r="DP2" s="28" t="s">
        <v>372</v>
      </c>
      <c r="DQ2" s="28" t="s">
        <v>949</v>
      </c>
      <c r="DR2" s="28" t="s">
        <v>371</v>
      </c>
      <c r="DS2" s="28" t="s">
        <v>373</v>
      </c>
      <c r="DT2" s="28" t="s">
        <v>891</v>
      </c>
      <c r="DU2" s="23" t="s">
        <v>374</v>
      </c>
      <c r="DV2" s="24" t="s">
        <v>375</v>
      </c>
      <c r="DW2" s="24" t="s">
        <v>376</v>
      </c>
      <c r="DX2" s="23"/>
      <c r="DY2" s="25"/>
      <c r="DZ2" s="26"/>
      <c r="EC2" s="277"/>
    </row>
    <row r="3" spans="1:133" ht="20.100000000000001" hidden="1" customHeight="1">
      <c r="A3" s="7">
        <v>873434</v>
      </c>
      <c r="B3" s="8" t="s">
        <v>10</v>
      </c>
      <c r="C3" s="9">
        <v>4</v>
      </c>
      <c r="D3" s="9" t="s">
        <v>377</v>
      </c>
      <c r="E3" s="175" t="s">
        <v>378</v>
      </c>
      <c r="F3" s="13"/>
      <c r="G3" s="13">
        <v>1</v>
      </c>
      <c r="H3" s="13"/>
      <c r="I3" s="13"/>
      <c r="J3" s="13"/>
      <c r="K3" s="13">
        <v>1</v>
      </c>
      <c r="L3" s="13"/>
      <c r="M3" s="13"/>
      <c r="N3" s="13"/>
      <c r="O3" s="13"/>
      <c r="P3" s="13"/>
      <c r="Q3" s="13"/>
      <c r="R3" s="13" t="s">
        <v>290</v>
      </c>
      <c r="S3" s="13" t="s">
        <v>290</v>
      </c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>
        <v>1</v>
      </c>
      <c r="AF3" s="13"/>
      <c r="AG3" s="13"/>
      <c r="AH3" s="9"/>
      <c r="AI3" s="9"/>
      <c r="AJ3" s="9"/>
      <c r="AK3" s="9"/>
      <c r="AL3" s="9"/>
      <c r="AM3" s="9"/>
      <c r="AN3" s="9"/>
      <c r="AO3" s="9"/>
      <c r="AP3" s="9"/>
      <c r="AQ3" s="29"/>
      <c r="AR3" s="9"/>
      <c r="AS3" s="9"/>
      <c r="AT3" s="9"/>
      <c r="AU3" s="9"/>
      <c r="AV3" s="9">
        <v>1</v>
      </c>
      <c r="AW3" s="9"/>
      <c r="AX3" s="9"/>
      <c r="AY3" s="9"/>
      <c r="AZ3" s="9"/>
      <c r="BA3" s="9"/>
      <c r="BB3" s="29"/>
      <c r="BC3" s="29"/>
      <c r="BD3" s="9"/>
      <c r="BE3" s="9"/>
      <c r="BF3" s="29"/>
      <c r="BG3" s="9"/>
      <c r="BH3" s="9"/>
      <c r="BI3" s="29"/>
      <c r="BJ3" s="29"/>
      <c r="BK3" s="9"/>
      <c r="BL3" s="29"/>
      <c r="BM3" s="9"/>
      <c r="BN3" s="9"/>
      <c r="BO3" s="9"/>
      <c r="BP3" s="9"/>
      <c r="BQ3" s="9"/>
      <c r="BR3" s="9"/>
      <c r="BS3" s="9"/>
      <c r="BT3" s="9"/>
      <c r="BU3" s="9"/>
      <c r="BV3" s="9"/>
      <c r="BW3" s="9"/>
      <c r="BX3" s="9"/>
      <c r="BY3" s="9"/>
      <c r="BZ3" s="9"/>
      <c r="CA3" s="9"/>
      <c r="CB3" s="9"/>
      <c r="CC3" s="9"/>
      <c r="CD3" s="9"/>
      <c r="CE3" s="9"/>
      <c r="CF3" s="9"/>
      <c r="CG3" s="9"/>
      <c r="CH3" s="9"/>
      <c r="CI3" s="9"/>
      <c r="CJ3" s="9"/>
      <c r="CK3" s="9"/>
      <c r="CL3" s="9"/>
      <c r="CM3" s="9"/>
      <c r="CN3" s="9"/>
      <c r="CO3" s="9"/>
      <c r="CP3" s="9"/>
      <c r="CQ3" s="9"/>
      <c r="CR3" s="9"/>
      <c r="CS3" s="9"/>
      <c r="CT3" s="9"/>
      <c r="CU3" s="9"/>
      <c r="CV3" s="9"/>
      <c r="CW3" s="9"/>
      <c r="CX3" s="29"/>
      <c r="CY3" s="29"/>
      <c r="CZ3" s="29"/>
      <c r="DA3" s="29"/>
      <c r="DB3" s="9"/>
      <c r="DC3" s="9">
        <v>1</v>
      </c>
      <c r="DD3" s="9">
        <v>1</v>
      </c>
      <c r="DE3" s="9"/>
      <c r="DF3" s="9"/>
      <c r="DG3" s="29"/>
      <c r="DH3" s="9"/>
      <c r="DI3" s="9"/>
      <c r="DJ3" s="9"/>
      <c r="DK3" s="9"/>
      <c r="DL3" s="9"/>
      <c r="DM3" s="9"/>
      <c r="DN3" s="9"/>
      <c r="DO3" s="9"/>
      <c r="DP3" s="29"/>
      <c r="DQ3" s="29"/>
      <c r="DR3" s="29"/>
      <c r="DS3" s="29"/>
      <c r="DT3" s="29"/>
      <c r="DU3" s="9"/>
      <c r="DV3" s="29"/>
      <c r="DW3" s="29"/>
      <c r="DX3" s="9">
        <f t="shared" ref="DX3:DX66" si="0">SUM(AL3:DW3)</f>
        <v>3</v>
      </c>
      <c r="DY3" s="30" t="s">
        <v>379</v>
      </c>
      <c r="DZ3" s="31" t="s">
        <v>380</v>
      </c>
    </row>
    <row r="4" spans="1:133" ht="20.100000000000001" hidden="1" customHeight="1">
      <c r="A4" s="7">
        <v>873433</v>
      </c>
      <c r="B4" s="8" t="s">
        <v>11</v>
      </c>
      <c r="C4" s="9">
        <v>1</v>
      </c>
      <c r="D4" s="9" t="s">
        <v>377</v>
      </c>
      <c r="E4" s="175" t="s">
        <v>378</v>
      </c>
      <c r="F4" s="13"/>
      <c r="G4" s="13">
        <v>1</v>
      </c>
      <c r="H4" s="13"/>
      <c r="I4" s="13"/>
      <c r="J4" s="13"/>
      <c r="K4" s="13">
        <v>1</v>
      </c>
      <c r="L4" s="13"/>
      <c r="M4" s="13"/>
      <c r="N4" s="13"/>
      <c r="O4" s="13"/>
      <c r="P4" s="13"/>
      <c r="Q4" s="13"/>
      <c r="R4" s="13" t="s">
        <v>290</v>
      </c>
      <c r="S4" s="13" t="s">
        <v>290</v>
      </c>
      <c r="T4" s="13"/>
      <c r="U4" s="13"/>
      <c r="V4" s="13"/>
      <c r="W4" s="13"/>
      <c r="X4" s="13"/>
      <c r="Y4" s="13"/>
      <c r="Z4" s="13"/>
      <c r="AA4" s="13"/>
      <c r="AB4" s="13"/>
      <c r="AC4" s="13"/>
      <c r="AD4" s="13"/>
      <c r="AE4" s="13">
        <v>1</v>
      </c>
      <c r="AF4" s="13"/>
      <c r="AG4" s="13"/>
      <c r="AH4" s="9"/>
      <c r="AI4" s="9"/>
      <c r="AJ4" s="9"/>
      <c r="AK4" s="9"/>
      <c r="AL4" s="9"/>
      <c r="AM4" s="9"/>
      <c r="AN4" s="9"/>
      <c r="AO4" s="9"/>
      <c r="AP4" s="9"/>
      <c r="AQ4" s="29"/>
      <c r="AR4" s="9"/>
      <c r="AS4" s="9"/>
      <c r="AT4" s="9"/>
      <c r="AU4" s="9"/>
      <c r="AV4" s="9">
        <v>1</v>
      </c>
      <c r="AW4" s="9"/>
      <c r="AX4" s="9"/>
      <c r="AY4" s="9"/>
      <c r="AZ4" s="9"/>
      <c r="BA4" s="9"/>
      <c r="BB4" s="29"/>
      <c r="BC4" s="29"/>
      <c r="BD4" s="9"/>
      <c r="BE4" s="9"/>
      <c r="BF4" s="29"/>
      <c r="BG4" s="9"/>
      <c r="BH4" s="9"/>
      <c r="BI4" s="29"/>
      <c r="BJ4" s="29"/>
      <c r="BK4" s="9"/>
      <c r="BL4" s="29"/>
      <c r="BM4" s="9"/>
      <c r="BN4" s="9"/>
      <c r="BO4" s="9"/>
      <c r="BP4" s="9"/>
      <c r="BQ4" s="9"/>
      <c r="BR4" s="9"/>
      <c r="BS4" s="9"/>
      <c r="BT4" s="9"/>
      <c r="BU4" s="9"/>
      <c r="BV4" s="9"/>
      <c r="BW4" s="9"/>
      <c r="BX4" s="9"/>
      <c r="BY4" s="9"/>
      <c r="BZ4" s="9"/>
      <c r="CA4" s="9"/>
      <c r="CB4" s="9"/>
      <c r="CC4" s="9"/>
      <c r="CD4" s="9"/>
      <c r="CE4" s="9"/>
      <c r="CF4" s="9"/>
      <c r="CG4" s="9"/>
      <c r="CH4" s="9"/>
      <c r="CI4" s="9"/>
      <c r="CJ4" s="9"/>
      <c r="CK4" s="9"/>
      <c r="CL4" s="9"/>
      <c r="CM4" s="9"/>
      <c r="CN4" s="9"/>
      <c r="CO4" s="9"/>
      <c r="CP4" s="9"/>
      <c r="CQ4" s="9"/>
      <c r="CR4" s="9"/>
      <c r="CS4" s="9"/>
      <c r="CT4" s="9"/>
      <c r="CU4" s="9"/>
      <c r="CV4" s="9"/>
      <c r="CW4" s="9"/>
      <c r="CX4" s="29"/>
      <c r="CY4" s="29"/>
      <c r="CZ4" s="29"/>
      <c r="DA4" s="29"/>
      <c r="DB4" s="9"/>
      <c r="DC4" s="9">
        <v>1</v>
      </c>
      <c r="DD4" s="9">
        <v>1</v>
      </c>
      <c r="DE4" s="9"/>
      <c r="DF4" s="9"/>
      <c r="DG4" s="29"/>
      <c r="DH4" s="9"/>
      <c r="DI4" s="9"/>
      <c r="DJ4" s="9"/>
      <c r="DK4" s="9"/>
      <c r="DL4" s="9"/>
      <c r="DM4" s="9"/>
      <c r="DN4" s="9"/>
      <c r="DO4" s="9"/>
      <c r="DP4" s="29"/>
      <c r="DQ4" s="29"/>
      <c r="DR4" s="29"/>
      <c r="DS4" s="29"/>
      <c r="DT4" s="29"/>
      <c r="DU4" s="9"/>
      <c r="DV4" s="29"/>
      <c r="DW4" s="29"/>
      <c r="DX4" s="9">
        <f t="shared" si="0"/>
        <v>3</v>
      </c>
      <c r="DY4" s="32"/>
      <c r="DZ4" s="31"/>
    </row>
    <row r="5" spans="1:133" ht="20.100000000000001" hidden="1" customHeight="1">
      <c r="A5" s="7">
        <v>873339</v>
      </c>
      <c r="B5" s="8" t="s">
        <v>12</v>
      </c>
      <c r="C5" s="9">
        <v>5</v>
      </c>
      <c r="D5" s="9" t="s">
        <v>381</v>
      </c>
      <c r="E5" s="175" t="s">
        <v>378</v>
      </c>
      <c r="F5" s="13"/>
      <c r="G5" s="13">
        <v>1</v>
      </c>
      <c r="H5" s="13"/>
      <c r="I5" s="13"/>
      <c r="J5" s="13"/>
      <c r="K5" s="13">
        <v>1</v>
      </c>
      <c r="L5" s="13"/>
      <c r="M5" s="13"/>
      <c r="N5" s="13"/>
      <c r="O5" s="13"/>
      <c r="P5" s="13"/>
      <c r="Q5" s="13"/>
      <c r="R5" s="13" t="s">
        <v>290</v>
      </c>
      <c r="S5" s="13" t="s">
        <v>290</v>
      </c>
      <c r="T5" s="13"/>
      <c r="U5" s="13"/>
      <c r="V5" s="13"/>
      <c r="W5" s="13"/>
      <c r="X5" s="13"/>
      <c r="Y5" s="13"/>
      <c r="Z5" s="13"/>
      <c r="AA5" s="13"/>
      <c r="AB5" s="13"/>
      <c r="AC5" s="13"/>
      <c r="AD5" s="13"/>
      <c r="AE5" s="13">
        <v>1</v>
      </c>
      <c r="AF5" s="13"/>
      <c r="AG5" s="13"/>
      <c r="AH5" s="9"/>
      <c r="AI5" s="9"/>
      <c r="AJ5" s="9"/>
      <c r="AK5" s="9"/>
      <c r="AL5" s="9"/>
      <c r="AM5" s="9"/>
      <c r="AN5" s="9"/>
      <c r="AO5" s="9"/>
      <c r="AP5" s="9"/>
      <c r="AQ5" s="29"/>
      <c r="AR5" s="9"/>
      <c r="AS5" s="9"/>
      <c r="AT5" s="9"/>
      <c r="AU5" s="9"/>
      <c r="AV5" s="9">
        <v>1</v>
      </c>
      <c r="AW5" s="9"/>
      <c r="AX5" s="9"/>
      <c r="AY5" s="9"/>
      <c r="AZ5" s="9"/>
      <c r="BA5" s="9"/>
      <c r="BB5" s="29"/>
      <c r="BC5" s="29"/>
      <c r="BD5" s="9"/>
      <c r="BE5" s="9"/>
      <c r="BF5" s="29"/>
      <c r="BG5" s="9"/>
      <c r="BH5" s="9"/>
      <c r="BI5" s="29"/>
      <c r="BJ5" s="29"/>
      <c r="BK5" s="9"/>
      <c r="BL5" s="29"/>
      <c r="BM5" s="9"/>
      <c r="BN5" s="9"/>
      <c r="BO5" s="9"/>
      <c r="BP5" s="9"/>
      <c r="BQ5" s="9"/>
      <c r="BR5" s="9"/>
      <c r="BS5" s="9"/>
      <c r="BT5" s="9"/>
      <c r="BU5" s="9"/>
      <c r="BV5" s="9"/>
      <c r="BW5" s="9"/>
      <c r="BX5" s="9"/>
      <c r="BY5" s="9"/>
      <c r="BZ5" s="9"/>
      <c r="CA5" s="9"/>
      <c r="CB5" s="9"/>
      <c r="CC5" s="9"/>
      <c r="CD5" s="9"/>
      <c r="CE5" s="9"/>
      <c r="CF5" s="9"/>
      <c r="CG5" s="9"/>
      <c r="CH5" s="9"/>
      <c r="CI5" s="9"/>
      <c r="CJ5" s="9"/>
      <c r="CK5" s="9"/>
      <c r="CL5" s="9">
        <v>1</v>
      </c>
      <c r="CM5" s="9"/>
      <c r="CN5" s="9"/>
      <c r="CO5" s="9"/>
      <c r="CP5" s="9"/>
      <c r="CQ5" s="9"/>
      <c r="CR5" s="9"/>
      <c r="CS5" s="9"/>
      <c r="CT5" s="9"/>
      <c r="CU5" s="9"/>
      <c r="CV5" s="9"/>
      <c r="CW5" s="9"/>
      <c r="CX5" s="29"/>
      <c r="CY5" s="29"/>
      <c r="CZ5" s="29"/>
      <c r="DA5" s="29"/>
      <c r="DB5" s="9"/>
      <c r="DC5" s="9">
        <v>1</v>
      </c>
      <c r="DD5" s="9"/>
      <c r="DE5" s="9"/>
      <c r="DF5" s="9"/>
      <c r="DG5" s="29"/>
      <c r="DH5" s="9"/>
      <c r="DI5" s="9"/>
      <c r="DJ5" s="9"/>
      <c r="DK5" s="9"/>
      <c r="DL5" s="9"/>
      <c r="DM5" s="9"/>
      <c r="DN5" s="9"/>
      <c r="DO5" s="9"/>
      <c r="DP5" s="29"/>
      <c r="DQ5" s="29"/>
      <c r="DR5" s="29"/>
      <c r="DS5" s="29"/>
      <c r="DT5" s="29"/>
      <c r="DU5" s="9"/>
      <c r="DV5" s="29"/>
      <c r="DW5" s="29"/>
      <c r="DX5" s="9">
        <f t="shared" si="0"/>
        <v>3</v>
      </c>
      <c r="DY5" s="30" t="s">
        <v>382</v>
      </c>
      <c r="DZ5" s="31" t="s">
        <v>380</v>
      </c>
    </row>
    <row r="6" spans="1:133" ht="20.100000000000001" hidden="1" customHeight="1">
      <c r="A6" s="7">
        <v>873338</v>
      </c>
      <c r="B6" s="13" t="s">
        <v>13</v>
      </c>
      <c r="C6" s="9">
        <v>1</v>
      </c>
      <c r="D6" s="9" t="s">
        <v>381</v>
      </c>
      <c r="E6" s="175" t="s">
        <v>378</v>
      </c>
      <c r="F6" s="13"/>
      <c r="G6" s="13">
        <v>1</v>
      </c>
      <c r="H6" s="13"/>
      <c r="I6" s="13"/>
      <c r="J6" s="13"/>
      <c r="K6" s="13">
        <v>1</v>
      </c>
      <c r="L6" s="13"/>
      <c r="M6" s="13"/>
      <c r="N6" s="13"/>
      <c r="O6" s="13"/>
      <c r="P6" s="13"/>
      <c r="Q6" s="13"/>
      <c r="R6" s="13" t="s">
        <v>290</v>
      </c>
      <c r="S6" s="13" t="s">
        <v>290</v>
      </c>
      <c r="T6" s="13"/>
      <c r="U6" s="13"/>
      <c r="V6" s="13"/>
      <c r="W6" s="13"/>
      <c r="X6" s="13"/>
      <c r="Y6" s="13"/>
      <c r="Z6" s="13"/>
      <c r="AA6" s="13"/>
      <c r="AB6" s="13"/>
      <c r="AC6" s="13"/>
      <c r="AD6" s="13"/>
      <c r="AE6" s="13">
        <v>1</v>
      </c>
      <c r="AF6" s="13"/>
      <c r="AG6" s="13"/>
      <c r="AH6" s="9"/>
      <c r="AI6" s="9"/>
      <c r="AJ6" s="9"/>
      <c r="AK6" s="9"/>
      <c r="AL6" s="9"/>
      <c r="AM6" s="9"/>
      <c r="AN6" s="9"/>
      <c r="AO6" s="9"/>
      <c r="AP6" s="9"/>
      <c r="AQ6" s="29"/>
      <c r="AR6" s="9"/>
      <c r="AS6" s="9"/>
      <c r="AT6" s="9"/>
      <c r="AU6" s="9"/>
      <c r="AV6" s="9">
        <v>1</v>
      </c>
      <c r="AW6" s="9"/>
      <c r="AX6" s="9"/>
      <c r="AY6" s="9"/>
      <c r="AZ6" s="9"/>
      <c r="BA6" s="9"/>
      <c r="BB6" s="29"/>
      <c r="BC6" s="29"/>
      <c r="BD6" s="9"/>
      <c r="BE6" s="9"/>
      <c r="BF6" s="29"/>
      <c r="BG6" s="9"/>
      <c r="BH6" s="9"/>
      <c r="BI6" s="29"/>
      <c r="BJ6" s="29"/>
      <c r="BK6" s="9"/>
      <c r="BL6" s="29"/>
      <c r="BM6" s="9"/>
      <c r="BN6" s="9"/>
      <c r="BO6" s="9"/>
      <c r="BP6" s="9"/>
      <c r="BQ6" s="9"/>
      <c r="BR6" s="9"/>
      <c r="BS6" s="9"/>
      <c r="BT6" s="9"/>
      <c r="BU6" s="9"/>
      <c r="BV6" s="9"/>
      <c r="BW6" s="9"/>
      <c r="BX6" s="9"/>
      <c r="BY6" s="9"/>
      <c r="BZ6" s="9"/>
      <c r="CA6" s="9"/>
      <c r="CB6" s="9"/>
      <c r="CC6" s="9"/>
      <c r="CD6" s="9"/>
      <c r="CE6" s="9"/>
      <c r="CF6" s="9"/>
      <c r="CG6" s="9"/>
      <c r="CH6" s="9"/>
      <c r="CI6" s="9"/>
      <c r="CJ6" s="9"/>
      <c r="CK6" s="9"/>
      <c r="CL6" s="9">
        <v>1</v>
      </c>
      <c r="CM6" s="9"/>
      <c r="CN6" s="9"/>
      <c r="CO6" s="9"/>
      <c r="CP6" s="9"/>
      <c r="CQ6" s="9"/>
      <c r="CR6" s="9"/>
      <c r="CS6" s="9"/>
      <c r="CT6" s="9"/>
      <c r="CU6" s="9"/>
      <c r="CV6" s="9"/>
      <c r="CW6" s="9"/>
      <c r="CX6" s="29"/>
      <c r="CY6" s="29"/>
      <c r="CZ6" s="29"/>
      <c r="DA6" s="29"/>
      <c r="DB6" s="9"/>
      <c r="DC6" s="9">
        <v>1</v>
      </c>
      <c r="DD6" s="9"/>
      <c r="DE6" s="9"/>
      <c r="DF6" s="9"/>
      <c r="DG6" s="29"/>
      <c r="DH6" s="9"/>
      <c r="DI6" s="9"/>
      <c r="DJ6" s="9"/>
      <c r="DK6" s="9"/>
      <c r="DL6" s="9"/>
      <c r="DM6" s="9"/>
      <c r="DN6" s="9"/>
      <c r="DO6" s="9"/>
      <c r="DP6" s="29"/>
      <c r="DQ6" s="29"/>
      <c r="DR6" s="29"/>
      <c r="DS6" s="29"/>
      <c r="DT6" s="29"/>
      <c r="DU6" s="9"/>
      <c r="DV6" s="29"/>
      <c r="DW6" s="29"/>
      <c r="DX6" s="9">
        <f t="shared" si="0"/>
        <v>3</v>
      </c>
      <c r="DY6" s="32"/>
      <c r="DZ6" s="31"/>
    </row>
    <row r="7" spans="1:133" s="19" customFormat="1" ht="20.100000000000001" hidden="1" customHeight="1">
      <c r="A7" s="9">
        <v>782105</v>
      </c>
      <c r="B7" s="14" t="s">
        <v>14</v>
      </c>
      <c r="C7" s="15">
        <v>1</v>
      </c>
      <c r="D7" s="15" t="s">
        <v>383</v>
      </c>
      <c r="E7" s="14"/>
      <c r="F7" s="14"/>
      <c r="G7" s="14"/>
      <c r="H7" s="14"/>
      <c r="I7" s="14"/>
      <c r="J7" s="14"/>
      <c r="K7" s="14"/>
      <c r="L7" s="14"/>
      <c r="M7" s="14"/>
      <c r="N7" s="14"/>
      <c r="O7" s="14"/>
      <c r="P7" s="14"/>
      <c r="Q7" s="14"/>
      <c r="R7" s="14"/>
      <c r="S7" s="14"/>
      <c r="T7" s="14"/>
      <c r="U7" s="14"/>
      <c r="V7" s="14"/>
      <c r="W7" s="14"/>
      <c r="X7" s="14"/>
      <c r="Y7" s="14"/>
      <c r="Z7" s="14"/>
      <c r="AA7" s="14"/>
      <c r="AB7" s="14"/>
      <c r="AC7" s="14">
        <v>1</v>
      </c>
      <c r="AD7" s="14"/>
      <c r="AE7" s="33">
        <v>1</v>
      </c>
      <c r="AF7" s="14"/>
      <c r="AG7" s="14"/>
      <c r="AH7" s="15"/>
      <c r="AI7" s="15"/>
      <c r="AJ7" s="15"/>
      <c r="AK7" s="15"/>
      <c r="AL7" s="15"/>
      <c r="AM7" s="15"/>
      <c r="AN7" s="15"/>
      <c r="AO7" s="15"/>
      <c r="AP7" s="15"/>
      <c r="AQ7" s="34"/>
      <c r="AR7" s="15"/>
      <c r="AS7" s="15"/>
      <c r="AT7" s="15"/>
      <c r="AU7" s="15"/>
      <c r="AV7" s="15"/>
      <c r="AW7" s="15"/>
      <c r="AX7" s="15"/>
      <c r="AY7" s="15"/>
      <c r="AZ7" s="15"/>
      <c r="BA7" s="15"/>
      <c r="BB7" s="34"/>
      <c r="BC7" s="34"/>
      <c r="BD7" s="15"/>
      <c r="BE7" s="15"/>
      <c r="BF7" s="34"/>
      <c r="BG7" s="15"/>
      <c r="BH7" s="15"/>
      <c r="BI7" s="34"/>
      <c r="BJ7" s="34"/>
      <c r="BK7" s="15">
        <v>1</v>
      </c>
      <c r="BL7" s="34"/>
      <c r="BM7" s="15"/>
      <c r="BN7" s="15"/>
      <c r="BO7" s="15"/>
      <c r="BP7" s="15"/>
      <c r="BQ7" s="15"/>
      <c r="BR7" s="15"/>
      <c r="BS7" s="15"/>
      <c r="BT7" s="15"/>
      <c r="BU7" s="15"/>
      <c r="BV7" s="15"/>
      <c r="BW7" s="15"/>
      <c r="BX7" s="15"/>
      <c r="BY7" s="15"/>
      <c r="BZ7" s="15"/>
      <c r="CA7" s="15"/>
      <c r="CB7" s="15"/>
      <c r="CC7" s="15"/>
      <c r="CD7" s="15"/>
      <c r="CE7" s="15"/>
      <c r="CF7" s="15"/>
      <c r="CG7" s="15"/>
      <c r="CH7" s="15"/>
      <c r="CI7" s="15"/>
      <c r="CJ7" s="15"/>
      <c r="CK7" s="15"/>
      <c r="CL7" s="15"/>
      <c r="CM7" s="15"/>
      <c r="CN7" s="15"/>
      <c r="CO7" s="15"/>
      <c r="CP7" s="15"/>
      <c r="CQ7" s="15"/>
      <c r="CR7" s="15"/>
      <c r="CS7" s="15"/>
      <c r="CT7" s="15"/>
      <c r="CU7" s="15"/>
      <c r="CV7" s="15"/>
      <c r="CW7" s="15"/>
      <c r="CX7" s="34"/>
      <c r="CY7" s="34"/>
      <c r="CZ7" s="34"/>
      <c r="DA7" s="34"/>
      <c r="DB7" s="15"/>
      <c r="DC7" s="15"/>
      <c r="DD7" s="15"/>
      <c r="DE7" s="15"/>
      <c r="DF7" s="15">
        <v>1</v>
      </c>
      <c r="DG7" s="34"/>
      <c r="DH7" s="15"/>
      <c r="DI7" s="15"/>
      <c r="DJ7" s="15"/>
      <c r="DK7" s="15"/>
      <c r="DL7" s="15"/>
      <c r="DM7" s="15"/>
      <c r="DN7" s="15"/>
      <c r="DO7" s="15"/>
      <c r="DP7" s="34"/>
      <c r="DQ7" s="34"/>
      <c r="DR7" s="34"/>
      <c r="DS7" s="34"/>
      <c r="DT7" s="34"/>
      <c r="DU7" s="15"/>
      <c r="DV7" s="34"/>
      <c r="DW7" s="34"/>
      <c r="DX7" s="9">
        <f t="shared" si="0"/>
        <v>2</v>
      </c>
      <c r="DY7" s="35" t="s">
        <v>384</v>
      </c>
      <c r="DZ7" s="36" t="s">
        <v>385</v>
      </c>
      <c r="EC7" s="278"/>
    </row>
    <row r="8" spans="1:133" ht="20.100000000000001" hidden="1" customHeight="1">
      <c r="A8" s="7">
        <v>872588</v>
      </c>
      <c r="B8" s="13" t="s">
        <v>15</v>
      </c>
      <c r="C8" s="9">
        <v>4</v>
      </c>
      <c r="D8" s="9" t="s">
        <v>386</v>
      </c>
      <c r="E8" s="175" t="s">
        <v>378</v>
      </c>
      <c r="F8" s="13"/>
      <c r="G8" s="13">
        <v>1</v>
      </c>
      <c r="H8" s="13"/>
      <c r="I8" s="13"/>
      <c r="J8" s="13"/>
      <c r="K8" s="13">
        <v>1</v>
      </c>
      <c r="L8" s="13"/>
      <c r="M8" s="13"/>
      <c r="N8" s="13"/>
      <c r="O8" s="13"/>
      <c r="P8" s="13"/>
      <c r="Q8" s="13"/>
      <c r="R8" s="13" t="s">
        <v>387</v>
      </c>
      <c r="S8" s="13" t="s">
        <v>388</v>
      </c>
      <c r="T8" s="13"/>
      <c r="U8" s="13" t="s">
        <v>291</v>
      </c>
      <c r="V8" s="13"/>
      <c r="W8" s="13"/>
      <c r="X8" s="13"/>
      <c r="Y8" s="13"/>
      <c r="Z8" s="13"/>
      <c r="AA8" s="13"/>
      <c r="AB8" s="13"/>
      <c r="AC8" s="13"/>
      <c r="AD8" s="13"/>
      <c r="AE8" s="13">
        <v>1</v>
      </c>
      <c r="AF8" s="13"/>
      <c r="AG8" s="13"/>
      <c r="AH8" s="9"/>
      <c r="AI8" s="9"/>
      <c r="AJ8" s="9">
        <v>1</v>
      </c>
      <c r="AK8" s="9">
        <v>1</v>
      </c>
      <c r="AL8" s="9">
        <v>1</v>
      </c>
      <c r="AM8" s="9"/>
      <c r="AN8" s="9">
        <v>1</v>
      </c>
      <c r="AO8" s="9"/>
      <c r="AP8" s="9"/>
      <c r="AQ8" s="29"/>
      <c r="AR8" s="9">
        <v>1</v>
      </c>
      <c r="AS8" s="9"/>
      <c r="AT8" s="9"/>
      <c r="AU8" s="9"/>
      <c r="AV8" s="9"/>
      <c r="AW8" s="9"/>
      <c r="AX8" s="9"/>
      <c r="AY8" s="9"/>
      <c r="AZ8" s="9"/>
      <c r="BA8" s="9"/>
      <c r="BB8" s="29"/>
      <c r="BC8" s="29"/>
      <c r="BD8" s="9"/>
      <c r="BE8" s="9"/>
      <c r="BF8" s="29"/>
      <c r="BG8" s="9"/>
      <c r="BH8" s="9"/>
      <c r="BI8" s="29"/>
      <c r="BJ8" s="29"/>
      <c r="BK8" s="9"/>
      <c r="BL8" s="29"/>
      <c r="BM8" s="9"/>
      <c r="BN8" s="9"/>
      <c r="BO8" s="9"/>
      <c r="BP8" s="9">
        <v>1</v>
      </c>
      <c r="BQ8" s="9">
        <v>1</v>
      </c>
      <c r="BR8" s="9"/>
      <c r="BS8" s="9"/>
      <c r="BT8" s="9"/>
      <c r="BU8" s="9">
        <v>1</v>
      </c>
      <c r="BV8" s="9"/>
      <c r="BW8" s="9"/>
      <c r="BX8" s="9"/>
      <c r="BY8" s="9">
        <v>1</v>
      </c>
      <c r="BZ8" s="9"/>
      <c r="CA8" s="9"/>
      <c r="CB8" s="9"/>
      <c r="CC8" s="9"/>
      <c r="CD8" s="9"/>
      <c r="CE8" s="9"/>
      <c r="CF8" s="9"/>
      <c r="CG8" s="9"/>
      <c r="CH8" s="9"/>
      <c r="CI8" s="9"/>
      <c r="CJ8" s="9"/>
      <c r="CK8" s="9"/>
      <c r="CL8" s="9"/>
      <c r="CM8" s="9"/>
      <c r="CN8" s="9"/>
      <c r="CO8" s="9"/>
      <c r="CP8" s="9"/>
      <c r="CQ8" s="9"/>
      <c r="CR8" s="9">
        <v>1</v>
      </c>
      <c r="CS8" s="9"/>
      <c r="CT8" s="9"/>
      <c r="CU8" s="9"/>
      <c r="CV8" s="9"/>
      <c r="CW8" s="9"/>
      <c r="CX8" s="29"/>
      <c r="CY8" s="29"/>
      <c r="CZ8" s="29"/>
      <c r="DA8" s="29"/>
      <c r="DB8" s="9"/>
      <c r="DC8" s="9"/>
      <c r="DD8" s="9"/>
      <c r="DE8" s="9"/>
      <c r="DF8" s="9"/>
      <c r="DG8" s="29"/>
      <c r="DH8" s="9"/>
      <c r="DI8" s="9"/>
      <c r="DJ8" s="9"/>
      <c r="DK8" s="9"/>
      <c r="DL8" s="9"/>
      <c r="DM8" s="9"/>
      <c r="DN8" s="9"/>
      <c r="DO8" s="9"/>
      <c r="DP8" s="29"/>
      <c r="DQ8" s="29"/>
      <c r="DR8" s="29"/>
      <c r="DS8" s="29"/>
      <c r="DT8" s="29"/>
      <c r="DU8" s="9"/>
      <c r="DV8" s="29"/>
      <c r="DW8" s="29"/>
      <c r="DX8" s="9">
        <f t="shared" si="0"/>
        <v>8</v>
      </c>
      <c r="DY8" s="30" t="s">
        <v>389</v>
      </c>
      <c r="DZ8" s="31" t="s">
        <v>390</v>
      </c>
    </row>
    <row r="9" spans="1:133" ht="20.100000000000001" hidden="1" customHeight="1">
      <c r="A9" s="7">
        <v>872587</v>
      </c>
      <c r="B9" s="8" t="s">
        <v>16</v>
      </c>
      <c r="C9" s="9">
        <v>1</v>
      </c>
      <c r="D9" s="9" t="s">
        <v>386</v>
      </c>
      <c r="E9" s="175" t="s">
        <v>378</v>
      </c>
      <c r="F9" s="13"/>
      <c r="G9" s="13">
        <v>1</v>
      </c>
      <c r="H9" s="13"/>
      <c r="I9" s="13"/>
      <c r="J9" s="13"/>
      <c r="K9" s="13">
        <v>1</v>
      </c>
      <c r="L9" s="13"/>
      <c r="M9" s="13"/>
      <c r="N9" s="13"/>
      <c r="O9" s="13"/>
      <c r="P9" s="13"/>
      <c r="Q9" s="13"/>
      <c r="R9" s="13" t="s">
        <v>387</v>
      </c>
      <c r="S9" s="13"/>
      <c r="T9" s="13"/>
      <c r="U9" s="13"/>
      <c r="V9" s="13"/>
      <c r="W9" s="13"/>
      <c r="X9" s="13"/>
      <c r="Y9" s="13"/>
      <c r="Z9" s="13"/>
      <c r="AA9" s="13"/>
      <c r="AB9" s="13"/>
      <c r="AC9" s="13"/>
      <c r="AD9" s="13"/>
      <c r="AE9" s="13">
        <v>1</v>
      </c>
      <c r="AF9" s="13"/>
      <c r="AG9" s="13"/>
      <c r="AH9" s="9"/>
      <c r="AI9" s="9"/>
      <c r="AJ9" s="9">
        <v>1</v>
      </c>
      <c r="AK9" s="9">
        <v>1</v>
      </c>
      <c r="AL9" s="9">
        <v>1</v>
      </c>
      <c r="AM9" s="9"/>
      <c r="AN9" s="9">
        <v>1</v>
      </c>
      <c r="AO9" s="9"/>
      <c r="AP9" s="9"/>
      <c r="AQ9" s="29"/>
      <c r="AR9" s="9">
        <v>1</v>
      </c>
      <c r="AS9" s="9"/>
      <c r="AT9" s="9"/>
      <c r="AU9" s="9"/>
      <c r="AV9" s="9"/>
      <c r="AW9" s="9"/>
      <c r="AX9" s="9"/>
      <c r="AY9" s="9"/>
      <c r="AZ9" s="9"/>
      <c r="BA9" s="9"/>
      <c r="BB9" s="29"/>
      <c r="BC9" s="29"/>
      <c r="BD9" s="9"/>
      <c r="BE9" s="9"/>
      <c r="BF9" s="29"/>
      <c r="BG9" s="9"/>
      <c r="BH9" s="9"/>
      <c r="BI9" s="29"/>
      <c r="BJ9" s="29"/>
      <c r="BK9" s="9"/>
      <c r="BL9" s="29"/>
      <c r="BM9" s="9"/>
      <c r="BN9" s="9"/>
      <c r="BO9" s="9"/>
      <c r="BP9" s="9">
        <v>1</v>
      </c>
      <c r="BQ9" s="9">
        <v>1</v>
      </c>
      <c r="BR9" s="9"/>
      <c r="BS9" s="9"/>
      <c r="BT9" s="9"/>
      <c r="BU9" s="9">
        <v>1</v>
      </c>
      <c r="BV9" s="9"/>
      <c r="BW9" s="9"/>
      <c r="BX9" s="9"/>
      <c r="BY9" s="9">
        <v>1</v>
      </c>
      <c r="BZ9" s="9"/>
      <c r="CA9" s="9"/>
      <c r="CB9" s="9"/>
      <c r="CC9" s="9"/>
      <c r="CD9" s="9"/>
      <c r="CE9" s="9"/>
      <c r="CF9" s="9"/>
      <c r="CG9" s="9"/>
      <c r="CH9" s="9"/>
      <c r="CI9" s="9"/>
      <c r="CJ9" s="9"/>
      <c r="CK9" s="9"/>
      <c r="CL9" s="9"/>
      <c r="CM9" s="9"/>
      <c r="CN9" s="9"/>
      <c r="CO9" s="9"/>
      <c r="CP9" s="9"/>
      <c r="CQ9" s="9"/>
      <c r="CR9" s="9">
        <v>1</v>
      </c>
      <c r="CS9" s="9"/>
      <c r="CT9" s="9"/>
      <c r="CU9" s="9"/>
      <c r="CV9" s="9"/>
      <c r="CW9" s="9"/>
      <c r="CX9" s="29"/>
      <c r="CY9" s="29"/>
      <c r="CZ9" s="29"/>
      <c r="DA9" s="29"/>
      <c r="DB9" s="9"/>
      <c r="DC9" s="9"/>
      <c r="DD9" s="9"/>
      <c r="DE9" s="9"/>
      <c r="DF9" s="9"/>
      <c r="DG9" s="29"/>
      <c r="DH9" s="9"/>
      <c r="DI9" s="9"/>
      <c r="DJ9" s="9"/>
      <c r="DK9" s="9"/>
      <c r="DL9" s="9"/>
      <c r="DM9" s="9"/>
      <c r="DN9" s="9"/>
      <c r="DO9" s="9"/>
      <c r="DP9" s="29"/>
      <c r="DQ9" s="29"/>
      <c r="DR9" s="29"/>
      <c r="DS9" s="29"/>
      <c r="DT9" s="29"/>
      <c r="DU9" s="9"/>
      <c r="DV9" s="29"/>
      <c r="DW9" s="29"/>
      <c r="DX9" s="9">
        <f t="shared" si="0"/>
        <v>8</v>
      </c>
      <c r="DY9" s="30"/>
      <c r="DZ9" s="31"/>
    </row>
    <row r="10" spans="1:133" ht="20.100000000000001" hidden="1" customHeight="1">
      <c r="A10" s="7" t="s">
        <v>17</v>
      </c>
      <c r="B10" s="13" t="s">
        <v>18</v>
      </c>
      <c r="C10" s="9">
        <v>208</v>
      </c>
      <c r="D10" s="9" t="s">
        <v>391</v>
      </c>
      <c r="E10" s="175" t="s">
        <v>378</v>
      </c>
      <c r="F10" s="13"/>
      <c r="G10" s="13">
        <v>1</v>
      </c>
      <c r="H10" s="13"/>
      <c r="I10" s="13"/>
      <c r="J10" s="13"/>
      <c r="K10" s="13">
        <v>1</v>
      </c>
      <c r="L10" s="13"/>
      <c r="M10" s="13"/>
      <c r="N10" s="13"/>
      <c r="O10" s="13"/>
      <c r="P10" s="13"/>
      <c r="Q10" s="13"/>
      <c r="R10" s="13" t="s">
        <v>392</v>
      </c>
      <c r="S10" s="13" t="s">
        <v>290</v>
      </c>
      <c r="T10" s="13"/>
      <c r="U10" s="13"/>
      <c r="V10" s="13"/>
      <c r="W10" s="13"/>
      <c r="X10" s="13"/>
      <c r="Y10" s="13"/>
      <c r="Z10" s="13" t="s">
        <v>293</v>
      </c>
      <c r="AA10" s="13"/>
      <c r="AB10" s="13"/>
      <c r="AC10" s="13"/>
      <c r="AD10" s="13"/>
      <c r="AE10" s="13">
        <v>1</v>
      </c>
      <c r="AF10" s="13"/>
      <c r="AG10" s="13"/>
      <c r="AH10" s="9"/>
      <c r="AI10" s="9"/>
      <c r="AJ10" s="9"/>
      <c r="AK10" s="9"/>
      <c r="AL10" s="9">
        <v>1</v>
      </c>
      <c r="AM10" s="9"/>
      <c r="AN10" s="9">
        <v>1</v>
      </c>
      <c r="AO10" s="9"/>
      <c r="AP10" s="9"/>
      <c r="AQ10" s="29"/>
      <c r="AR10" s="9">
        <v>1</v>
      </c>
      <c r="AS10" s="9"/>
      <c r="AT10" s="9"/>
      <c r="AU10" s="9"/>
      <c r="AV10" s="9"/>
      <c r="AW10" s="9"/>
      <c r="AX10" s="9"/>
      <c r="AY10" s="9"/>
      <c r="AZ10" s="9"/>
      <c r="BA10" s="9"/>
      <c r="BB10" s="29"/>
      <c r="BC10" s="29"/>
      <c r="BD10" s="9"/>
      <c r="BE10" s="9"/>
      <c r="BF10" s="29"/>
      <c r="BG10" s="9"/>
      <c r="BH10" s="9"/>
      <c r="BI10" s="29"/>
      <c r="BJ10" s="29"/>
      <c r="BK10" s="9"/>
      <c r="BL10" s="29"/>
      <c r="BM10" s="9"/>
      <c r="BN10" s="9"/>
      <c r="BO10" s="9"/>
      <c r="BP10" s="9"/>
      <c r="BQ10" s="9"/>
      <c r="BR10" s="9"/>
      <c r="BS10" s="9"/>
      <c r="BT10" s="9"/>
      <c r="BU10" s="9">
        <v>1</v>
      </c>
      <c r="BV10" s="9"/>
      <c r="BW10" s="9"/>
      <c r="BX10" s="9"/>
      <c r="BY10" s="9">
        <v>1</v>
      </c>
      <c r="BZ10" s="9"/>
      <c r="CA10" s="9"/>
      <c r="CB10" s="9"/>
      <c r="CC10" s="9"/>
      <c r="CD10" s="9"/>
      <c r="CE10" s="9"/>
      <c r="CF10" s="9"/>
      <c r="CG10" s="9"/>
      <c r="CH10" s="9">
        <v>1</v>
      </c>
      <c r="CI10" s="9"/>
      <c r="CJ10" s="9"/>
      <c r="CK10" s="9"/>
      <c r="CL10" s="9"/>
      <c r="CM10" s="9"/>
      <c r="CN10" s="9"/>
      <c r="CO10" s="9"/>
      <c r="CP10" s="9"/>
      <c r="CQ10" s="9"/>
      <c r="CR10" s="9"/>
      <c r="CS10" s="9"/>
      <c r="CT10" s="9"/>
      <c r="CU10" s="9"/>
      <c r="CV10" s="9">
        <v>1</v>
      </c>
      <c r="CW10" s="9">
        <v>1</v>
      </c>
      <c r="CX10" s="29"/>
      <c r="CY10" s="29"/>
      <c r="CZ10" s="29"/>
      <c r="DA10" s="29"/>
      <c r="DB10" s="9"/>
      <c r="DC10" s="9"/>
      <c r="DD10" s="9"/>
      <c r="DE10" s="9"/>
      <c r="DF10" s="9"/>
      <c r="DG10" s="29"/>
      <c r="DH10" s="9"/>
      <c r="DI10" s="9"/>
      <c r="DJ10" s="9"/>
      <c r="DK10" s="9"/>
      <c r="DL10" s="9"/>
      <c r="DM10" s="9"/>
      <c r="DN10" s="9"/>
      <c r="DO10" s="9"/>
      <c r="DP10" s="29"/>
      <c r="DQ10" s="29"/>
      <c r="DR10" s="29"/>
      <c r="DS10" s="29"/>
      <c r="DT10" s="29"/>
      <c r="DU10" s="9"/>
      <c r="DV10" s="29"/>
      <c r="DW10" s="29"/>
      <c r="DX10" s="9">
        <f t="shared" si="0"/>
        <v>8</v>
      </c>
      <c r="DY10" s="30" t="s">
        <v>393</v>
      </c>
      <c r="DZ10" s="31" t="s">
        <v>394</v>
      </c>
    </row>
    <row r="11" spans="1:133" ht="20.100000000000001" hidden="1" customHeight="1">
      <c r="A11" s="7" t="s">
        <v>19</v>
      </c>
      <c r="B11" s="13" t="s">
        <v>20</v>
      </c>
      <c r="C11" s="9">
        <v>60</v>
      </c>
      <c r="D11" s="9" t="s">
        <v>391</v>
      </c>
      <c r="E11" s="175" t="s">
        <v>378</v>
      </c>
      <c r="F11" s="13"/>
      <c r="G11" s="13">
        <v>1</v>
      </c>
      <c r="H11" s="13"/>
      <c r="I11" s="13"/>
      <c r="J11" s="13"/>
      <c r="K11" s="13">
        <v>1</v>
      </c>
      <c r="L11" s="13"/>
      <c r="M11" s="13"/>
      <c r="N11" s="13"/>
      <c r="O11" s="13"/>
      <c r="P11" s="13"/>
      <c r="Q11" s="13"/>
      <c r="R11" s="13" t="s">
        <v>392</v>
      </c>
      <c r="S11" s="13" t="s">
        <v>290</v>
      </c>
      <c r="T11" s="13"/>
      <c r="U11" s="13"/>
      <c r="V11" s="13"/>
      <c r="W11" s="13"/>
      <c r="X11" s="13"/>
      <c r="Y11" s="13"/>
      <c r="Z11" s="13" t="s">
        <v>293</v>
      </c>
      <c r="AA11" s="13"/>
      <c r="AB11" s="13"/>
      <c r="AC11" s="13"/>
      <c r="AD11" s="13"/>
      <c r="AE11" s="13">
        <v>1</v>
      </c>
      <c r="AF11" s="13"/>
      <c r="AG11" s="13"/>
      <c r="AH11" s="9"/>
      <c r="AI11" s="9"/>
      <c r="AJ11" s="9"/>
      <c r="AK11" s="9"/>
      <c r="AL11" s="9">
        <v>1</v>
      </c>
      <c r="AM11" s="9"/>
      <c r="AN11" s="9">
        <v>1</v>
      </c>
      <c r="AO11" s="9"/>
      <c r="AP11" s="9"/>
      <c r="AQ11" s="29"/>
      <c r="AR11" s="9">
        <v>1</v>
      </c>
      <c r="AS11" s="9"/>
      <c r="AT11" s="9"/>
      <c r="AU11" s="9"/>
      <c r="AV11" s="9"/>
      <c r="AW11" s="9"/>
      <c r="AX11" s="9"/>
      <c r="AY11" s="9"/>
      <c r="AZ11" s="9"/>
      <c r="BA11" s="9"/>
      <c r="BB11" s="29"/>
      <c r="BC11" s="29"/>
      <c r="BD11" s="9"/>
      <c r="BE11" s="9"/>
      <c r="BF11" s="29"/>
      <c r="BG11" s="9"/>
      <c r="BH11" s="9"/>
      <c r="BI11" s="29"/>
      <c r="BJ11" s="29"/>
      <c r="BK11" s="9"/>
      <c r="BL11" s="29"/>
      <c r="BM11" s="9"/>
      <c r="BN11" s="9"/>
      <c r="BO11" s="9"/>
      <c r="BP11" s="9"/>
      <c r="BQ11" s="9"/>
      <c r="BR11" s="9"/>
      <c r="BS11" s="9"/>
      <c r="BT11" s="9"/>
      <c r="BU11" s="9">
        <v>1</v>
      </c>
      <c r="BV11" s="9"/>
      <c r="BW11" s="9"/>
      <c r="BX11" s="9"/>
      <c r="BY11" s="9">
        <v>1</v>
      </c>
      <c r="BZ11" s="9"/>
      <c r="CA11" s="9"/>
      <c r="CB11" s="9"/>
      <c r="CC11" s="9"/>
      <c r="CD11" s="9"/>
      <c r="CE11" s="9"/>
      <c r="CF11" s="9"/>
      <c r="CG11" s="9"/>
      <c r="CH11" s="9">
        <v>1</v>
      </c>
      <c r="CI11" s="9"/>
      <c r="CJ11" s="9"/>
      <c r="CK11" s="9"/>
      <c r="CL11" s="9"/>
      <c r="CM11" s="9"/>
      <c r="CN11" s="9"/>
      <c r="CO11" s="9"/>
      <c r="CP11" s="9"/>
      <c r="CQ11" s="9"/>
      <c r="CR11" s="9"/>
      <c r="CS11" s="9"/>
      <c r="CT11" s="9"/>
      <c r="CU11" s="9"/>
      <c r="CV11" s="9">
        <v>1</v>
      </c>
      <c r="CW11" s="9">
        <v>1</v>
      </c>
      <c r="CX11" s="29"/>
      <c r="CY11" s="29"/>
      <c r="CZ11" s="29"/>
      <c r="DA11" s="29"/>
      <c r="DB11" s="9"/>
      <c r="DC11" s="9"/>
      <c r="DD11" s="9"/>
      <c r="DE11" s="9"/>
      <c r="DF11" s="9"/>
      <c r="DG11" s="29"/>
      <c r="DH11" s="9"/>
      <c r="DI11" s="9"/>
      <c r="DJ11" s="9"/>
      <c r="DK11" s="9"/>
      <c r="DL11" s="9"/>
      <c r="DM11" s="9"/>
      <c r="DN11" s="9"/>
      <c r="DO11" s="9"/>
      <c r="DP11" s="29"/>
      <c r="DQ11" s="29"/>
      <c r="DR11" s="29"/>
      <c r="DS11" s="29"/>
      <c r="DT11" s="29"/>
      <c r="DU11" s="9"/>
      <c r="DV11" s="29"/>
      <c r="DW11" s="29"/>
      <c r="DX11" s="9">
        <f t="shared" si="0"/>
        <v>8</v>
      </c>
      <c r="DY11" s="30"/>
      <c r="DZ11" s="31"/>
    </row>
    <row r="12" spans="1:133" ht="20.100000000000001" hidden="1" customHeight="1">
      <c r="A12" s="20">
        <v>872379</v>
      </c>
      <c r="B12" s="13" t="s">
        <v>21</v>
      </c>
      <c r="C12" s="9">
        <v>20</v>
      </c>
      <c r="D12" s="9" t="s">
        <v>391</v>
      </c>
      <c r="E12" s="175" t="s">
        <v>378</v>
      </c>
      <c r="F12" s="13"/>
      <c r="G12" s="13">
        <v>1</v>
      </c>
      <c r="H12" s="13"/>
      <c r="I12" s="13"/>
      <c r="J12" s="13"/>
      <c r="K12" s="13">
        <v>1</v>
      </c>
      <c r="L12" s="13"/>
      <c r="M12" s="13"/>
      <c r="N12" s="13"/>
      <c r="O12" s="13"/>
      <c r="P12" s="13"/>
      <c r="Q12" s="13"/>
      <c r="R12" s="13" t="s">
        <v>392</v>
      </c>
      <c r="S12" s="13" t="s">
        <v>290</v>
      </c>
      <c r="T12" s="13"/>
      <c r="U12" s="13"/>
      <c r="V12" s="13"/>
      <c r="W12" s="13"/>
      <c r="X12" s="13"/>
      <c r="Y12" s="13"/>
      <c r="Z12" s="13" t="s">
        <v>293</v>
      </c>
      <c r="AA12" s="13"/>
      <c r="AB12" s="13"/>
      <c r="AC12" s="13"/>
      <c r="AD12" s="13"/>
      <c r="AE12" s="13">
        <v>1</v>
      </c>
      <c r="AF12" s="13"/>
      <c r="AG12" s="13"/>
      <c r="AH12" s="9"/>
      <c r="AI12" s="9"/>
      <c r="AJ12" s="9"/>
      <c r="AK12" s="9"/>
      <c r="AL12" s="9">
        <v>1</v>
      </c>
      <c r="AM12" s="9"/>
      <c r="AN12" s="9">
        <v>1</v>
      </c>
      <c r="AO12" s="9"/>
      <c r="AP12" s="9"/>
      <c r="AQ12" s="29"/>
      <c r="AR12" s="9">
        <v>1</v>
      </c>
      <c r="AS12" s="9"/>
      <c r="AT12" s="9"/>
      <c r="AU12" s="9"/>
      <c r="AV12" s="9"/>
      <c r="AW12" s="9"/>
      <c r="AX12" s="9"/>
      <c r="AY12" s="9"/>
      <c r="AZ12" s="9"/>
      <c r="BA12" s="9"/>
      <c r="BB12" s="29"/>
      <c r="BC12" s="29"/>
      <c r="BD12" s="9"/>
      <c r="BE12" s="9"/>
      <c r="BF12" s="29"/>
      <c r="BG12" s="9"/>
      <c r="BH12" s="9"/>
      <c r="BI12" s="29"/>
      <c r="BJ12" s="29"/>
      <c r="BK12" s="9"/>
      <c r="BL12" s="29"/>
      <c r="BM12" s="9"/>
      <c r="BN12" s="9"/>
      <c r="BO12" s="9"/>
      <c r="BP12" s="9"/>
      <c r="BQ12" s="9"/>
      <c r="BR12" s="9"/>
      <c r="BS12" s="9"/>
      <c r="BT12" s="9"/>
      <c r="BU12" s="9">
        <v>1</v>
      </c>
      <c r="BV12" s="9"/>
      <c r="BW12" s="9"/>
      <c r="BX12" s="9"/>
      <c r="BY12" s="9">
        <v>1</v>
      </c>
      <c r="BZ12" s="9"/>
      <c r="CA12" s="9"/>
      <c r="CB12" s="9"/>
      <c r="CC12" s="9"/>
      <c r="CD12" s="9"/>
      <c r="CE12" s="9"/>
      <c r="CF12" s="9"/>
      <c r="CG12" s="9"/>
      <c r="CH12" s="9">
        <v>1</v>
      </c>
      <c r="CI12" s="9"/>
      <c r="CJ12" s="9"/>
      <c r="CK12" s="9"/>
      <c r="CL12" s="9"/>
      <c r="CM12" s="9"/>
      <c r="CN12" s="9"/>
      <c r="CO12" s="9"/>
      <c r="CP12" s="9"/>
      <c r="CQ12" s="9"/>
      <c r="CR12" s="9"/>
      <c r="CS12" s="9"/>
      <c r="CT12" s="9"/>
      <c r="CU12" s="9"/>
      <c r="CV12" s="9">
        <v>1</v>
      </c>
      <c r="CW12" s="9">
        <v>1</v>
      </c>
      <c r="CX12" s="29"/>
      <c r="CY12" s="29"/>
      <c r="CZ12" s="29"/>
      <c r="DA12" s="29"/>
      <c r="DB12" s="9"/>
      <c r="DC12" s="9"/>
      <c r="DD12" s="9"/>
      <c r="DE12" s="9"/>
      <c r="DF12" s="9"/>
      <c r="DG12" s="29"/>
      <c r="DH12" s="9"/>
      <c r="DI12" s="9"/>
      <c r="DJ12" s="9"/>
      <c r="DK12" s="9"/>
      <c r="DL12" s="9"/>
      <c r="DM12" s="9"/>
      <c r="DN12" s="9"/>
      <c r="DO12" s="9"/>
      <c r="DP12" s="29"/>
      <c r="DQ12" s="29"/>
      <c r="DR12" s="29"/>
      <c r="DS12" s="29"/>
      <c r="DT12" s="29"/>
      <c r="DU12" s="9"/>
      <c r="DV12" s="29"/>
      <c r="DW12" s="29"/>
      <c r="DX12" s="9">
        <f t="shared" si="0"/>
        <v>8</v>
      </c>
      <c r="DY12" s="30"/>
      <c r="DZ12" s="31"/>
    </row>
    <row r="13" spans="1:133" ht="20.100000000000001" hidden="1" customHeight="1">
      <c r="A13" s="7">
        <v>872378</v>
      </c>
      <c r="B13" s="8" t="s">
        <v>22</v>
      </c>
      <c r="C13" s="9">
        <v>4</v>
      </c>
      <c r="D13" s="84" t="s">
        <v>391</v>
      </c>
      <c r="E13" s="175" t="s">
        <v>378</v>
      </c>
      <c r="F13" s="13"/>
      <c r="G13" s="13">
        <v>1</v>
      </c>
      <c r="H13" s="13"/>
      <c r="I13" s="13"/>
      <c r="J13" s="13"/>
      <c r="K13" s="13">
        <v>1</v>
      </c>
      <c r="L13" s="13"/>
      <c r="M13" s="13"/>
      <c r="N13" s="13"/>
      <c r="O13" s="13"/>
      <c r="P13" s="13"/>
      <c r="Q13" s="13"/>
      <c r="R13" s="13" t="s">
        <v>392</v>
      </c>
      <c r="S13" s="13" t="s">
        <v>290</v>
      </c>
      <c r="T13" s="13"/>
      <c r="U13" s="13"/>
      <c r="V13" s="13"/>
      <c r="W13" s="13"/>
      <c r="X13" s="13"/>
      <c r="Y13" s="13"/>
      <c r="Z13" s="13" t="s">
        <v>293</v>
      </c>
      <c r="AA13" s="13"/>
      <c r="AB13" s="13"/>
      <c r="AC13" s="13"/>
      <c r="AD13" s="13"/>
      <c r="AE13" s="13">
        <v>1</v>
      </c>
      <c r="AF13" s="13"/>
      <c r="AG13" s="13"/>
      <c r="AH13" s="9"/>
      <c r="AI13" s="9"/>
      <c r="AJ13" s="9"/>
      <c r="AK13" s="9"/>
      <c r="AL13" s="9">
        <v>1</v>
      </c>
      <c r="AM13" s="9"/>
      <c r="AN13" s="9">
        <v>1</v>
      </c>
      <c r="AO13" s="9"/>
      <c r="AP13" s="9"/>
      <c r="AQ13" s="29"/>
      <c r="AR13" s="9">
        <v>1</v>
      </c>
      <c r="AS13" s="9"/>
      <c r="AT13" s="9"/>
      <c r="AU13" s="9"/>
      <c r="AV13" s="9"/>
      <c r="AW13" s="9"/>
      <c r="AX13" s="9"/>
      <c r="AY13" s="9"/>
      <c r="AZ13" s="9"/>
      <c r="BA13" s="9"/>
      <c r="BB13" s="29"/>
      <c r="BC13" s="29"/>
      <c r="BD13" s="9"/>
      <c r="BE13" s="9"/>
      <c r="BF13" s="29"/>
      <c r="BG13" s="9"/>
      <c r="BH13" s="9"/>
      <c r="BI13" s="29"/>
      <c r="BJ13" s="29"/>
      <c r="BK13" s="9"/>
      <c r="BL13" s="29"/>
      <c r="BM13" s="9"/>
      <c r="BN13" s="9"/>
      <c r="BO13" s="9"/>
      <c r="BP13" s="9"/>
      <c r="BQ13" s="9"/>
      <c r="BR13" s="9"/>
      <c r="BS13" s="9"/>
      <c r="BT13" s="9"/>
      <c r="BU13" s="9">
        <v>1</v>
      </c>
      <c r="BV13" s="9"/>
      <c r="BW13" s="9"/>
      <c r="BX13" s="9"/>
      <c r="BY13" s="9">
        <v>1</v>
      </c>
      <c r="BZ13" s="9"/>
      <c r="CA13" s="9"/>
      <c r="CB13" s="9"/>
      <c r="CC13" s="9"/>
      <c r="CD13" s="9"/>
      <c r="CE13" s="9"/>
      <c r="CF13" s="9"/>
      <c r="CG13" s="9"/>
      <c r="CH13" s="9">
        <v>1</v>
      </c>
      <c r="CI13" s="9"/>
      <c r="CJ13" s="9"/>
      <c r="CK13" s="9"/>
      <c r="CL13" s="9"/>
      <c r="CM13" s="9"/>
      <c r="CN13" s="9"/>
      <c r="CO13" s="9"/>
      <c r="CP13" s="9"/>
      <c r="CQ13" s="9"/>
      <c r="CR13" s="9"/>
      <c r="CS13" s="9"/>
      <c r="CT13" s="9"/>
      <c r="CU13" s="9"/>
      <c r="CV13" s="9">
        <v>1</v>
      </c>
      <c r="CW13" s="9">
        <v>1</v>
      </c>
      <c r="CX13" s="29"/>
      <c r="CY13" s="29"/>
      <c r="CZ13" s="29"/>
      <c r="DA13" s="29"/>
      <c r="DB13" s="9"/>
      <c r="DC13" s="9"/>
      <c r="DD13" s="9"/>
      <c r="DE13" s="9"/>
      <c r="DF13" s="9"/>
      <c r="DG13" s="29"/>
      <c r="DH13" s="9"/>
      <c r="DI13" s="9"/>
      <c r="DJ13" s="9"/>
      <c r="DK13" s="9"/>
      <c r="DL13" s="9"/>
      <c r="DM13" s="9"/>
      <c r="DN13" s="9"/>
      <c r="DO13" s="9"/>
      <c r="DP13" s="29"/>
      <c r="DQ13" s="29"/>
      <c r="DR13" s="29"/>
      <c r="DS13" s="29"/>
      <c r="DT13" s="29"/>
      <c r="DU13" s="9"/>
      <c r="DV13" s="29"/>
      <c r="DW13" s="29"/>
      <c r="DX13" s="9">
        <f t="shared" si="0"/>
        <v>8</v>
      </c>
      <c r="DY13" s="30"/>
      <c r="DZ13" s="31"/>
    </row>
    <row r="14" spans="1:133" ht="20.100000000000001" hidden="1" customHeight="1">
      <c r="A14" s="7">
        <v>872377</v>
      </c>
      <c r="B14" s="8" t="s">
        <v>23</v>
      </c>
      <c r="C14" s="9">
        <v>1</v>
      </c>
      <c r="D14" s="84" t="s">
        <v>391</v>
      </c>
      <c r="E14" s="175" t="s">
        <v>378</v>
      </c>
      <c r="F14" s="13"/>
      <c r="G14" s="13">
        <v>1</v>
      </c>
      <c r="H14" s="13"/>
      <c r="I14" s="13"/>
      <c r="J14" s="13"/>
      <c r="K14" s="13">
        <v>1</v>
      </c>
      <c r="L14" s="13"/>
      <c r="M14" s="13"/>
      <c r="N14" s="13"/>
      <c r="O14" s="13"/>
      <c r="P14" s="13"/>
      <c r="Q14" s="13"/>
      <c r="R14" s="13" t="s">
        <v>392</v>
      </c>
      <c r="S14" s="13" t="s">
        <v>290</v>
      </c>
      <c r="T14" s="13"/>
      <c r="U14" s="13"/>
      <c r="V14" s="13"/>
      <c r="W14" s="13"/>
      <c r="X14" s="13"/>
      <c r="Y14" s="13"/>
      <c r="Z14" s="13" t="s">
        <v>293</v>
      </c>
      <c r="AA14" s="13"/>
      <c r="AB14" s="13"/>
      <c r="AC14" s="13"/>
      <c r="AD14" s="13"/>
      <c r="AE14" s="13">
        <v>1</v>
      </c>
      <c r="AF14" s="13"/>
      <c r="AG14" s="13"/>
      <c r="AH14" s="9"/>
      <c r="AI14" s="9"/>
      <c r="AJ14" s="9"/>
      <c r="AK14" s="9"/>
      <c r="AL14" s="9">
        <v>1</v>
      </c>
      <c r="AM14" s="9"/>
      <c r="AN14" s="9">
        <v>1</v>
      </c>
      <c r="AO14" s="9"/>
      <c r="AP14" s="9"/>
      <c r="AQ14" s="29"/>
      <c r="AR14" s="9">
        <v>1</v>
      </c>
      <c r="AS14" s="9"/>
      <c r="AT14" s="9"/>
      <c r="AU14" s="9"/>
      <c r="AV14" s="9"/>
      <c r="AW14" s="9"/>
      <c r="AX14" s="9"/>
      <c r="AY14" s="9"/>
      <c r="AZ14" s="9"/>
      <c r="BA14" s="9"/>
      <c r="BB14" s="29"/>
      <c r="BC14" s="29"/>
      <c r="BD14" s="9"/>
      <c r="BE14" s="9"/>
      <c r="BF14" s="29"/>
      <c r="BG14" s="9"/>
      <c r="BH14" s="9"/>
      <c r="BI14" s="29"/>
      <c r="BJ14" s="29"/>
      <c r="BK14" s="9"/>
      <c r="BL14" s="29"/>
      <c r="BM14" s="9"/>
      <c r="BN14" s="9"/>
      <c r="BO14" s="9"/>
      <c r="BP14" s="9"/>
      <c r="BQ14" s="9"/>
      <c r="BR14" s="9"/>
      <c r="BS14" s="9"/>
      <c r="BT14" s="9"/>
      <c r="BU14" s="9">
        <v>1</v>
      </c>
      <c r="BV14" s="9"/>
      <c r="BW14" s="9"/>
      <c r="BX14" s="9"/>
      <c r="BY14" s="9">
        <v>1</v>
      </c>
      <c r="BZ14" s="9"/>
      <c r="CA14" s="9"/>
      <c r="CB14" s="9"/>
      <c r="CC14" s="9"/>
      <c r="CD14" s="9"/>
      <c r="CE14" s="9"/>
      <c r="CF14" s="9"/>
      <c r="CG14" s="9"/>
      <c r="CH14" s="9">
        <v>1</v>
      </c>
      <c r="CI14" s="9"/>
      <c r="CJ14" s="9"/>
      <c r="CK14" s="9"/>
      <c r="CL14" s="9"/>
      <c r="CM14" s="9"/>
      <c r="CN14" s="9"/>
      <c r="CO14" s="9"/>
      <c r="CP14" s="9"/>
      <c r="CQ14" s="9"/>
      <c r="CR14" s="9"/>
      <c r="CS14" s="9"/>
      <c r="CT14" s="9"/>
      <c r="CU14" s="9"/>
      <c r="CV14" s="9">
        <v>1</v>
      </c>
      <c r="CW14" s="9">
        <v>1</v>
      </c>
      <c r="CX14" s="29"/>
      <c r="CY14" s="29"/>
      <c r="CZ14" s="29"/>
      <c r="DA14" s="29"/>
      <c r="DB14" s="9"/>
      <c r="DC14" s="9"/>
      <c r="DD14" s="9"/>
      <c r="DE14" s="9"/>
      <c r="DF14" s="9"/>
      <c r="DG14" s="29"/>
      <c r="DH14" s="9"/>
      <c r="DI14" s="9"/>
      <c r="DJ14" s="9"/>
      <c r="DK14" s="9"/>
      <c r="DL14" s="9"/>
      <c r="DM14" s="9"/>
      <c r="DN14" s="9"/>
      <c r="DO14" s="9"/>
      <c r="DP14" s="29"/>
      <c r="DQ14" s="29"/>
      <c r="DR14" s="29"/>
      <c r="DS14" s="29"/>
      <c r="DT14" s="29"/>
      <c r="DU14" s="9"/>
      <c r="DV14" s="29"/>
      <c r="DW14" s="29"/>
      <c r="DX14" s="9">
        <f t="shared" si="0"/>
        <v>8</v>
      </c>
      <c r="DY14" s="32"/>
      <c r="DZ14" s="31"/>
    </row>
    <row r="15" spans="1:133" ht="20.100000000000001" hidden="1" customHeight="1">
      <c r="A15" s="7" t="s">
        <v>24</v>
      </c>
      <c r="B15" s="13" t="s">
        <v>25</v>
      </c>
      <c r="C15" s="9">
        <v>208</v>
      </c>
      <c r="D15" s="9" t="s">
        <v>395</v>
      </c>
      <c r="E15" s="175" t="s">
        <v>396</v>
      </c>
      <c r="F15" s="13"/>
      <c r="G15" s="13">
        <v>1</v>
      </c>
      <c r="H15" s="13"/>
      <c r="I15" s="13"/>
      <c r="J15" s="13">
        <v>1</v>
      </c>
      <c r="K15" s="13">
        <v>1</v>
      </c>
      <c r="L15" s="13"/>
      <c r="M15" s="13"/>
      <c r="N15" s="13"/>
      <c r="O15" s="13"/>
      <c r="P15" s="13"/>
      <c r="Q15" s="13"/>
      <c r="R15" s="9" t="s">
        <v>397</v>
      </c>
      <c r="S15" s="13" t="s">
        <v>291</v>
      </c>
      <c r="T15" s="13"/>
      <c r="U15" s="13"/>
      <c r="V15" s="13"/>
      <c r="W15" s="13"/>
      <c r="X15" s="13"/>
      <c r="Y15" s="13"/>
      <c r="Z15" s="13" t="s">
        <v>293</v>
      </c>
      <c r="AA15" s="13"/>
      <c r="AB15" s="13"/>
      <c r="AC15" s="13"/>
      <c r="AD15" s="13"/>
      <c r="AE15" s="13">
        <v>1</v>
      </c>
      <c r="AF15" s="13"/>
      <c r="AG15" s="13"/>
      <c r="AH15" s="9">
        <v>1</v>
      </c>
      <c r="AI15" s="9"/>
      <c r="AJ15" s="9"/>
      <c r="AK15" s="9"/>
      <c r="AL15" s="9">
        <v>1</v>
      </c>
      <c r="AM15" s="9"/>
      <c r="AN15" s="9">
        <v>1</v>
      </c>
      <c r="AO15" s="9"/>
      <c r="AP15" s="9"/>
      <c r="AQ15" s="29"/>
      <c r="AR15" s="9">
        <v>1</v>
      </c>
      <c r="AS15" s="9"/>
      <c r="AT15" s="9"/>
      <c r="AU15" s="9"/>
      <c r="AV15" s="9"/>
      <c r="AW15" s="9"/>
      <c r="AX15" s="9"/>
      <c r="AY15" s="9"/>
      <c r="AZ15" s="9"/>
      <c r="BA15" s="9"/>
      <c r="BB15" s="29"/>
      <c r="BC15" s="29"/>
      <c r="BD15" s="9"/>
      <c r="BE15" s="9"/>
      <c r="BF15" s="29"/>
      <c r="BG15" s="9"/>
      <c r="BH15" s="9"/>
      <c r="BI15" s="29"/>
      <c r="BJ15" s="29"/>
      <c r="BK15" s="9"/>
      <c r="BL15" s="29"/>
      <c r="BM15" s="9"/>
      <c r="BN15" s="9"/>
      <c r="BO15" s="9"/>
      <c r="BP15" s="9">
        <v>1</v>
      </c>
      <c r="BQ15" s="9">
        <v>1</v>
      </c>
      <c r="BR15" s="9"/>
      <c r="BS15" s="9"/>
      <c r="BT15" s="9"/>
      <c r="BU15" s="9">
        <v>1</v>
      </c>
      <c r="BV15" s="9"/>
      <c r="BW15" s="9"/>
      <c r="BX15" s="9"/>
      <c r="BY15" s="9">
        <v>1</v>
      </c>
      <c r="BZ15" s="9"/>
      <c r="CA15" s="9"/>
      <c r="CB15" s="9"/>
      <c r="CC15" s="9"/>
      <c r="CD15" s="9"/>
      <c r="CE15" s="9"/>
      <c r="CF15" s="9"/>
      <c r="CG15" s="9"/>
      <c r="CH15" s="9"/>
      <c r="CI15" s="9"/>
      <c r="CJ15" s="9"/>
      <c r="CK15" s="9">
        <v>1</v>
      </c>
      <c r="CL15" s="9"/>
      <c r="CM15" s="9">
        <v>1</v>
      </c>
      <c r="CN15" s="9">
        <v>1</v>
      </c>
      <c r="CO15" s="9"/>
      <c r="CP15" s="9"/>
      <c r="CQ15" s="9">
        <v>1</v>
      </c>
      <c r="CR15" s="9">
        <v>1</v>
      </c>
      <c r="CS15" s="9"/>
      <c r="CT15" s="9"/>
      <c r="CU15" s="9"/>
      <c r="CV15" s="9"/>
      <c r="CW15" s="9">
        <v>1</v>
      </c>
      <c r="CX15" s="29"/>
      <c r="CY15" s="29"/>
      <c r="CZ15" s="29"/>
      <c r="DA15" s="29"/>
      <c r="DB15" s="9"/>
      <c r="DC15" s="9"/>
      <c r="DD15" s="9"/>
      <c r="DE15" s="9"/>
      <c r="DF15" s="9"/>
      <c r="DG15" s="29"/>
      <c r="DH15" s="9">
        <v>1</v>
      </c>
      <c r="DI15" s="9"/>
      <c r="DJ15" s="9"/>
      <c r="DK15" s="9"/>
      <c r="DL15" s="9"/>
      <c r="DM15" s="9"/>
      <c r="DN15" s="9"/>
      <c r="DO15" s="9"/>
      <c r="DP15" s="29"/>
      <c r="DQ15" s="29"/>
      <c r="DR15" s="29"/>
      <c r="DS15" s="29"/>
      <c r="DT15" s="29"/>
      <c r="DU15" s="9"/>
      <c r="DV15" s="29"/>
      <c r="DW15" s="29"/>
      <c r="DX15" s="9">
        <f t="shared" si="0"/>
        <v>14</v>
      </c>
      <c r="DY15" s="30" t="s">
        <v>398</v>
      </c>
      <c r="DZ15" s="31" t="s">
        <v>394</v>
      </c>
    </row>
    <row r="16" spans="1:133" ht="20.100000000000001" hidden="1" customHeight="1">
      <c r="A16" s="7" t="s">
        <v>26</v>
      </c>
      <c r="B16" s="13" t="s">
        <v>27</v>
      </c>
      <c r="C16" s="9">
        <v>60</v>
      </c>
      <c r="D16" s="9" t="s">
        <v>395</v>
      </c>
      <c r="E16" s="175" t="s">
        <v>396</v>
      </c>
      <c r="F16" s="13"/>
      <c r="G16" s="13">
        <v>1</v>
      </c>
      <c r="H16" s="13"/>
      <c r="I16" s="13"/>
      <c r="J16" s="13">
        <v>1</v>
      </c>
      <c r="K16" s="13">
        <v>1</v>
      </c>
      <c r="L16" s="13"/>
      <c r="M16" s="13"/>
      <c r="N16" s="13"/>
      <c r="O16" s="13"/>
      <c r="P16" s="13"/>
      <c r="Q16" s="13"/>
      <c r="R16" s="9" t="s">
        <v>397</v>
      </c>
      <c r="S16" s="13" t="s">
        <v>291</v>
      </c>
      <c r="T16" s="13"/>
      <c r="U16" s="13"/>
      <c r="V16" s="13"/>
      <c r="W16" s="13"/>
      <c r="X16" s="13"/>
      <c r="Y16" s="13"/>
      <c r="Z16" s="13" t="s">
        <v>293</v>
      </c>
      <c r="AA16" s="13"/>
      <c r="AB16" s="13"/>
      <c r="AC16" s="13"/>
      <c r="AD16" s="13"/>
      <c r="AE16" s="13">
        <v>1</v>
      </c>
      <c r="AF16" s="13"/>
      <c r="AG16" s="13"/>
      <c r="AH16" s="9">
        <v>1</v>
      </c>
      <c r="AI16" s="9"/>
      <c r="AJ16" s="9"/>
      <c r="AK16" s="9"/>
      <c r="AL16" s="9">
        <v>1</v>
      </c>
      <c r="AM16" s="9"/>
      <c r="AN16" s="9">
        <v>1</v>
      </c>
      <c r="AO16" s="9"/>
      <c r="AP16" s="9"/>
      <c r="AQ16" s="29"/>
      <c r="AR16" s="9">
        <v>1</v>
      </c>
      <c r="AS16" s="9"/>
      <c r="AT16" s="9"/>
      <c r="AU16" s="9"/>
      <c r="AV16" s="9"/>
      <c r="AW16" s="9"/>
      <c r="AX16" s="9"/>
      <c r="AY16" s="9"/>
      <c r="AZ16" s="9"/>
      <c r="BA16" s="9"/>
      <c r="BB16" s="29"/>
      <c r="BC16" s="29"/>
      <c r="BD16" s="9"/>
      <c r="BE16" s="9"/>
      <c r="BF16" s="29"/>
      <c r="BG16" s="9"/>
      <c r="BH16" s="9"/>
      <c r="BI16" s="29"/>
      <c r="BJ16" s="29"/>
      <c r="BK16" s="9"/>
      <c r="BL16" s="29"/>
      <c r="BM16" s="9"/>
      <c r="BN16" s="9"/>
      <c r="BO16" s="9"/>
      <c r="BP16" s="9">
        <v>1</v>
      </c>
      <c r="BQ16" s="9">
        <v>1</v>
      </c>
      <c r="BR16" s="9"/>
      <c r="BS16" s="9"/>
      <c r="BT16" s="9"/>
      <c r="BU16" s="9">
        <v>1</v>
      </c>
      <c r="BV16" s="9"/>
      <c r="BW16" s="9"/>
      <c r="BX16" s="9"/>
      <c r="BY16" s="9">
        <v>1</v>
      </c>
      <c r="BZ16" s="9"/>
      <c r="CA16" s="9"/>
      <c r="CB16" s="9"/>
      <c r="CC16" s="9"/>
      <c r="CD16" s="9"/>
      <c r="CE16" s="9"/>
      <c r="CF16" s="9"/>
      <c r="CG16" s="9"/>
      <c r="CH16" s="9"/>
      <c r="CI16" s="9"/>
      <c r="CJ16" s="9"/>
      <c r="CK16" s="9">
        <v>1</v>
      </c>
      <c r="CL16" s="9"/>
      <c r="CM16" s="9">
        <v>1</v>
      </c>
      <c r="CN16" s="9">
        <v>1</v>
      </c>
      <c r="CO16" s="9"/>
      <c r="CP16" s="9"/>
      <c r="CQ16" s="9">
        <v>1</v>
      </c>
      <c r="CR16" s="9">
        <v>1</v>
      </c>
      <c r="CS16" s="9"/>
      <c r="CT16" s="9"/>
      <c r="CU16" s="9"/>
      <c r="CV16" s="9"/>
      <c r="CW16" s="9">
        <v>1</v>
      </c>
      <c r="CX16" s="29"/>
      <c r="CY16" s="29"/>
      <c r="CZ16" s="29"/>
      <c r="DA16" s="29"/>
      <c r="DB16" s="9"/>
      <c r="DC16" s="9"/>
      <c r="DD16" s="9"/>
      <c r="DE16" s="9"/>
      <c r="DF16" s="9"/>
      <c r="DG16" s="29"/>
      <c r="DH16" s="9">
        <v>1</v>
      </c>
      <c r="DI16" s="9"/>
      <c r="DJ16" s="9"/>
      <c r="DK16" s="9"/>
      <c r="DL16" s="9"/>
      <c r="DM16" s="9"/>
      <c r="DN16" s="9"/>
      <c r="DO16" s="9"/>
      <c r="DP16" s="29"/>
      <c r="DQ16" s="29"/>
      <c r="DR16" s="29"/>
      <c r="DS16" s="29"/>
      <c r="DT16" s="29"/>
      <c r="DU16" s="9"/>
      <c r="DV16" s="29"/>
      <c r="DW16" s="29"/>
      <c r="DX16" s="9">
        <f t="shared" si="0"/>
        <v>14</v>
      </c>
      <c r="DY16" s="30"/>
      <c r="DZ16" s="31"/>
    </row>
    <row r="17" spans="1:130" ht="20.100000000000001" hidden="1" customHeight="1">
      <c r="A17" s="20">
        <v>872384</v>
      </c>
      <c r="B17" s="13" t="s">
        <v>28</v>
      </c>
      <c r="C17" s="9">
        <v>20</v>
      </c>
      <c r="D17" s="9" t="s">
        <v>395</v>
      </c>
      <c r="E17" s="175" t="s">
        <v>396</v>
      </c>
      <c r="F17" s="13"/>
      <c r="G17" s="13">
        <v>1</v>
      </c>
      <c r="H17" s="13"/>
      <c r="I17" s="13"/>
      <c r="J17" s="13">
        <v>1</v>
      </c>
      <c r="K17" s="13">
        <v>1</v>
      </c>
      <c r="L17" s="13"/>
      <c r="M17" s="13"/>
      <c r="N17" s="13"/>
      <c r="O17" s="13"/>
      <c r="P17" s="13"/>
      <c r="Q17" s="13"/>
      <c r="R17" s="9" t="s">
        <v>397</v>
      </c>
      <c r="S17" s="13" t="s">
        <v>291</v>
      </c>
      <c r="T17" s="13"/>
      <c r="U17" s="13"/>
      <c r="V17" s="13"/>
      <c r="W17" s="13"/>
      <c r="X17" s="13"/>
      <c r="Y17" s="13"/>
      <c r="Z17" s="13" t="s">
        <v>293</v>
      </c>
      <c r="AA17" s="13"/>
      <c r="AB17" s="13"/>
      <c r="AC17" s="13"/>
      <c r="AD17" s="13"/>
      <c r="AE17" s="13">
        <v>1</v>
      </c>
      <c r="AF17" s="13"/>
      <c r="AG17" s="13"/>
      <c r="AH17" s="9">
        <v>1</v>
      </c>
      <c r="AI17" s="9"/>
      <c r="AJ17" s="9"/>
      <c r="AK17" s="9"/>
      <c r="AL17" s="9">
        <v>1</v>
      </c>
      <c r="AM17" s="9"/>
      <c r="AN17" s="9">
        <v>1</v>
      </c>
      <c r="AO17" s="9"/>
      <c r="AP17" s="9"/>
      <c r="AQ17" s="29"/>
      <c r="AR17" s="9">
        <v>1</v>
      </c>
      <c r="AS17" s="9"/>
      <c r="AT17" s="9"/>
      <c r="AU17" s="9"/>
      <c r="AV17" s="9"/>
      <c r="AW17" s="9"/>
      <c r="AX17" s="9"/>
      <c r="AY17" s="9"/>
      <c r="AZ17" s="9"/>
      <c r="BA17" s="9"/>
      <c r="BB17" s="29"/>
      <c r="BC17" s="29"/>
      <c r="BD17" s="9"/>
      <c r="BE17" s="9"/>
      <c r="BF17" s="29"/>
      <c r="BG17" s="9"/>
      <c r="BH17" s="9"/>
      <c r="BI17" s="29"/>
      <c r="BJ17" s="29"/>
      <c r="BK17" s="9"/>
      <c r="BL17" s="29"/>
      <c r="BM17" s="9"/>
      <c r="BN17" s="9"/>
      <c r="BO17" s="9"/>
      <c r="BP17" s="9">
        <v>1</v>
      </c>
      <c r="BQ17" s="9">
        <v>1</v>
      </c>
      <c r="BR17" s="9"/>
      <c r="BS17" s="9"/>
      <c r="BT17" s="9"/>
      <c r="BU17" s="9">
        <v>1</v>
      </c>
      <c r="BV17" s="9"/>
      <c r="BW17" s="9"/>
      <c r="BX17" s="9"/>
      <c r="BY17" s="9">
        <v>1</v>
      </c>
      <c r="BZ17" s="9"/>
      <c r="CA17" s="9"/>
      <c r="CB17" s="9"/>
      <c r="CC17" s="9"/>
      <c r="CD17" s="9"/>
      <c r="CE17" s="9"/>
      <c r="CF17" s="9"/>
      <c r="CG17" s="9"/>
      <c r="CH17" s="9"/>
      <c r="CI17" s="9"/>
      <c r="CJ17" s="9"/>
      <c r="CK17" s="9">
        <v>1</v>
      </c>
      <c r="CL17" s="9"/>
      <c r="CM17" s="9">
        <v>1</v>
      </c>
      <c r="CN17" s="9">
        <v>1</v>
      </c>
      <c r="CO17" s="9"/>
      <c r="CP17" s="9"/>
      <c r="CQ17" s="9">
        <v>1</v>
      </c>
      <c r="CR17" s="9">
        <v>1</v>
      </c>
      <c r="CS17" s="9"/>
      <c r="CT17" s="9"/>
      <c r="CU17" s="9"/>
      <c r="CV17" s="9"/>
      <c r="CW17" s="9">
        <v>1</v>
      </c>
      <c r="CX17" s="29"/>
      <c r="CY17" s="29"/>
      <c r="CZ17" s="29"/>
      <c r="DA17" s="29"/>
      <c r="DB17" s="9"/>
      <c r="DC17" s="9"/>
      <c r="DD17" s="9"/>
      <c r="DE17" s="9"/>
      <c r="DF17" s="9"/>
      <c r="DG17" s="29"/>
      <c r="DH17" s="9">
        <v>1</v>
      </c>
      <c r="DI17" s="9"/>
      <c r="DJ17" s="9"/>
      <c r="DK17" s="9"/>
      <c r="DL17" s="9"/>
      <c r="DM17" s="9"/>
      <c r="DN17" s="9"/>
      <c r="DO17" s="9"/>
      <c r="DP17" s="29"/>
      <c r="DQ17" s="29"/>
      <c r="DR17" s="29"/>
      <c r="DS17" s="29"/>
      <c r="DT17" s="29"/>
      <c r="DU17" s="9"/>
      <c r="DV17" s="29"/>
      <c r="DW17" s="29"/>
      <c r="DX17" s="9">
        <f t="shared" si="0"/>
        <v>14</v>
      </c>
      <c r="DY17" s="30"/>
      <c r="DZ17" s="31"/>
    </row>
    <row r="18" spans="1:130" ht="20.100000000000001" hidden="1" customHeight="1">
      <c r="A18" s="7">
        <v>872382</v>
      </c>
      <c r="B18" s="8" t="s">
        <v>29</v>
      </c>
      <c r="C18" s="9">
        <v>5</v>
      </c>
      <c r="D18" s="84" t="s">
        <v>395</v>
      </c>
      <c r="E18" s="175" t="s">
        <v>396</v>
      </c>
      <c r="F18" s="13"/>
      <c r="G18" s="13">
        <v>1</v>
      </c>
      <c r="H18" s="13"/>
      <c r="I18" s="13"/>
      <c r="J18" s="13">
        <v>1</v>
      </c>
      <c r="K18" s="13">
        <v>1</v>
      </c>
      <c r="L18" s="13"/>
      <c r="M18" s="13"/>
      <c r="N18" s="13"/>
      <c r="O18" s="13"/>
      <c r="P18" s="13"/>
      <c r="Q18" s="13"/>
      <c r="R18" s="9" t="s">
        <v>397</v>
      </c>
      <c r="S18" s="13" t="s">
        <v>291</v>
      </c>
      <c r="T18" s="13"/>
      <c r="U18" s="13"/>
      <c r="V18" s="13"/>
      <c r="W18" s="13"/>
      <c r="X18" s="13"/>
      <c r="Y18" s="13"/>
      <c r="Z18" s="13" t="s">
        <v>293</v>
      </c>
      <c r="AA18" s="13"/>
      <c r="AB18" s="13"/>
      <c r="AC18" s="13"/>
      <c r="AD18" s="13"/>
      <c r="AE18" s="13">
        <v>1</v>
      </c>
      <c r="AF18" s="13"/>
      <c r="AG18" s="13"/>
      <c r="AH18" s="9">
        <v>1</v>
      </c>
      <c r="AI18" s="9"/>
      <c r="AJ18" s="9"/>
      <c r="AK18" s="9"/>
      <c r="AL18" s="9">
        <v>1</v>
      </c>
      <c r="AM18" s="9"/>
      <c r="AN18" s="9">
        <v>1</v>
      </c>
      <c r="AO18" s="9"/>
      <c r="AP18" s="9"/>
      <c r="AQ18" s="29"/>
      <c r="AR18" s="9">
        <v>1</v>
      </c>
      <c r="AS18" s="9"/>
      <c r="AT18" s="9"/>
      <c r="AU18" s="9"/>
      <c r="AV18" s="9"/>
      <c r="AW18" s="9"/>
      <c r="AX18" s="9"/>
      <c r="AY18" s="9"/>
      <c r="AZ18" s="9"/>
      <c r="BA18" s="9"/>
      <c r="BB18" s="29"/>
      <c r="BC18" s="29"/>
      <c r="BD18" s="9"/>
      <c r="BE18" s="9"/>
      <c r="BF18" s="29"/>
      <c r="BG18" s="9"/>
      <c r="BH18" s="9"/>
      <c r="BI18" s="29"/>
      <c r="BJ18" s="29"/>
      <c r="BK18" s="9"/>
      <c r="BL18" s="29"/>
      <c r="BM18" s="9"/>
      <c r="BN18" s="9"/>
      <c r="BO18" s="9"/>
      <c r="BP18" s="9">
        <v>1</v>
      </c>
      <c r="BQ18" s="9">
        <v>1</v>
      </c>
      <c r="BR18" s="9"/>
      <c r="BS18" s="9"/>
      <c r="BT18" s="9"/>
      <c r="BU18" s="9">
        <v>1</v>
      </c>
      <c r="BV18" s="9"/>
      <c r="BW18" s="9"/>
      <c r="BX18" s="9"/>
      <c r="BY18" s="9">
        <v>1</v>
      </c>
      <c r="BZ18" s="9"/>
      <c r="CA18" s="9"/>
      <c r="CB18" s="9"/>
      <c r="CC18" s="9"/>
      <c r="CD18" s="9"/>
      <c r="CE18" s="9"/>
      <c r="CF18" s="9"/>
      <c r="CG18" s="9"/>
      <c r="CH18" s="9"/>
      <c r="CI18" s="9"/>
      <c r="CJ18" s="9"/>
      <c r="CK18" s="9">
        <v>1</v>
      </c>
      <c r="CL18" s="9"/>
      <c r="CM18" s="9">
        <v>1</v>
      </c>
      <c r="CN18" s="9">
        <v>1</v>
      </c>
      <c r="CO18" s="9"/>
      <c r="CP18" s="9"/>
      <c r="CQ18" s="9">
        <v>1</v>
      </c>
      <c r="CR18" s="9">
        <v>1</v>
      </c>
      <c r="CS18" s="9"/>
      <c r="CT18" s="9"/>
      <c r="CU18" s="9"/>
      <c r="CV18" s="9"/>
      <c r="CW18" s="9">
        <v>1</v>
      </c>
      <c r="CX18" s="29"/>
      <c r="CY18" s="29"/>
      <c r="CZ18" s="29"/>
      <c r="DA18" s="29"/>
      <c r="DB18" s="9"/>
      <c r="DC18" s="9"/>
      <c r="DD18" s="9"/>
      <c r="DE18" s="9"/>
      <c r="DF18" s="9"/>
      <c r="DG18" s="29"/>
      <c r="DH18" s="9">
        <v>1</v>
      </c>
      <c r="DI18" s="9"/>
      <c r="DJ18" s="9"/>
      <c r="DK18" s="9"/>
      <c r="DL18" s="9"/>
      <c r="DM18" s="9"/>
      <c r="DN18" s="9"/>
      <c r="DO18" s="9"/>
      <c r="DP18" s="29"/>
      <c r="DQ18" s="29"/>
      <c r="DR18" s="29"/>
      <c r="DS18" s="29"/>
      <c r="DT18" s="29"/>
      <c r="DU18" s="9"/>
      <c r="DV18" s="29"/>
      <c r="DW18" s="29"/>
      <c r="DX18" s="9">
        <f t="shared" si="0"/>
        <v>14</v>
      </c>
      <c r="DY18" s="30"/>
      <c r="DZ18" s="31"/>
    </row>
    <row r="19" spans="1:130" ht="20.100000000000001" hidden="1" customHeight="1">
      <c r="A19" s="7">
        <v>872381</v>
      </c>
      <c r="B19" s="8" t="s">
        <v>30</v>
      </c>
      <c r="C19" s="9">
        <v>4</v>
      </c>
      <c r="D19" s="84" t="s">
        <v>395</v>
      </c>
      <c r="E19" s="175" t="s">
        <v>396</v>
      </c>
      <c r="F19" s="13"/>
      <c r="G19" s="13">
        <v>1</v>
      </c>
      <c r="H19" s="13"/>
      <c r="I19" s="13"/>
      <c r="J19" s="13">
        <v>1</v>
      </c>
      <c r="K19" s="13">
        <v>1</v>
      </c>
      <c r="L19" s="13"/>
      <c r="M19" s="13"/>
      <c r="N19" s="13"/>
      <c r="O19" s="13"/>
      <c r="P19" s="13"/>
      <c r="Q19" s="13"/>
      <c r="R19" s="9" t="s">
        <v>397</v>
      </c>
      <c r="S19" s="13" t="s">
        <v>291</v>
      </c>
      <c r="T19" s="13"/>
      <c r="U19" s="13"/>
      <c r="V19" s="13"/>
      <c r="W19" s="13"/>
      <c r="X19" s="13"/>
      <c r="Y19" s="13"/>
      <c r="Z19" s="13" t="s">
        <v>293</v>
      </c>
      <c r="AA19" s="13"/>
      <c r="AB19" s="13"/>
      <c r="AC19" s="13"/>
      <c r="AD19" s="13"/>
      <c r="AE19" s="13">
        <v>1</v>
      </c>
      <c r="AF19" s="13"/>
      <c r="AG19" s="13"/>
      <c r="AH19" s="9">
        <v>1</v>
      </c>
      <c r="AI19" s="9"/>
      <c r="AJ19" s="9"/>
      <c r="AK19" s="9"/>
      <c r="AL19" s="9">
        <v>1</v>
      </c>
      <c r="AM19" s="9"/>
      <c r="AN19" s="9">
        <v>1</v>
      </c>
      <c r="AO19" s="9"/>
      <c r="AP19" s="9"/>
      <c r="AQ19" s="29"/>
      <c r="AR19" s="9">
        <v>1</v>
      </c>
      <c r="AS19" s="9"/>
      <c r="AT19" s="9"/>
      <c r="AU19" s="9"/>
      <c r="AV19" s="9"/>
      <c r="AW19" s="9"/>
      <c r="AX19" s="9"/>
      <c r="AY19" s="9"/>
      <c r="AZ19" s="9"/>
      <c r="BA19" s="9"/>
      <c r="BB19" s="29"/>
      <c r="BC19" s="29"/>
      <c r="BD19" s="9"/>
      <c r="BE19" s="9"/>
      <c r="BF19" s="29"/>
      <c r="BG19" s="9"/>
      <c r="BH19" s="9"/>
      <c r="BI19" s="29"/>
      <c r="BJ19" s="29"/>
      <c r="BK19" s="9"/>
      <c r="BL19" s="29"/>
      <c r="BM19" s="9"/>
      <c r="BN19" s="9"/>
      <c r="BO19" s="9"/>
      <c r="BP19" s="9">
        <v>1</v>
      </c>
      <c r="BQ19" s="9">
        <v>1</v>
      </c>
      <c r="BR19" s="9"/>
      <c r="BS19" s="9"/>
      <c r="BT19" s="9"/>
      <c r="BU19" s="9">
        <v>1</v>
      </c>
      <c r="BV19" s="9"/>
      <c r="BW19" s="9"/>
      <c r="BX19" s="9"/>
      <c r="BY19" s="9">
        <v>1</v>
      </c>
      <c r="BZ19" s="9"/>
      <c r="CA19" s="9"/>
      <c r="CB19" s="9"/>
      <c r="CC19" s="9"/>
      <c r="CD19" s="9"/>
      <c r="CE19" s="9"/>
      <c r="CF19" s="9"/>
      <c r="CG19" s="9"/>
      <c r="CH19" s="9"/>
      <c r="CI19" s="9"/>
      <c r="CJ19" s="9"/>
      <c r="CK19" s="9">
        <v>1</v>
      </c>
      <c r="CL19" s="9"/>
      <c r="CM19" s="9">
        <v>1</v>
      </c>
      <c r="CN19" s="9">
        <v>1</v>
      </c>
      <c r="CO19" s="9"/>
      <c r="CP19" s="9"/>
      <c r="CQ19" s="9">
        <v>1</v>
      </c>
      <c r="CR19" s="9">
        <v>1</v>
      </c>
      <c r="CS19" s="9"/>
      <c r="CT19" s="9"/>
      <c r="CU19" s="9"/>
      <c r="CV19" s="9"/>
      <c r="CW19" s="9">
        <v>1</v>
      </c>
      <c r="CX19" s="29"/>
      <c r="CY19" s="29"/>
      <c r="CZ19" s="29"/>
      <c r="DA19" s="29"/>
      <c r="DB19" s="9"/>
      <c r="DC19" s="9"/>
      <c r="DD19" s="9"/>
      <c r="DE19" s="9"/>
      <c r="DF19" s="9"/>
      <c r="DG19" s="29"/>
      <c r="DH19" s="9">
        <v>1</v>
      </c>
      <c r="DI19" s="9"/>
      <c r="DJ19" s="9"/>
      <c r="DK19" s="9"/>
      <c r="DL19" s="9"/>
      <c r="DM19" s="9"/>
      <c r="DN19" s="9"/>
      <c r="DO19" s="9"/>
      <c r="DP19" s="29"/>
      <c r="DQ19" s="29"/>
      <c r="DR19" s="29"/>
      <c r="DS19" s="29"/>
      <c r="DT19" s="29"/>
      <c r="DU19" s="9"/>
      <c r="DV19" s="29"/>
      <c r="DW19" s="29"/>
      <c r="DX19" s="9">
        <f t="shared" si="0"/>
        <v>14</v>
      </c>
      <c r="DY19" s="30"/>
      <c r="DZ19" s="31"/>
    </row>
    <row r="20" spans="1:130" ht="20.100000000000001" hidden="1" customHeight="1">
      <c r="A20" s="7">
        <v>872380</v>
      </c>
      <c r="B20" s="8" t="s">
        <v>31</v>
      </c>
      <c r="C20" s="9">
        <v>1</v>
      </c>
      <c r="D20" s="84" t="s">
        <v>395</v>
      </c>
      <c r="E20" s="175" t="s">
        <v>396</v>
      </c>
      <c r="F20" s="13"/>
      <c r="G20" s="13">
        <v>1</v>
      </c>
      <c r="H20" s="13"/>
      <c r="I20" s="13"/>
      <c r="J20" s="13">
        <v>1</v>
      </c>
      <c r="K20" s="13">
        <v>1</v>
      </c>
      <c r="L20" s="13"/>
      <c r="M20" s="13"/>
      <c r="N20" s="13"/>
      <c r="O20" s="13"/>
      <c r="P20" s="13"/>
      <c r="Q20" s="13"/>
      <c r="R20" s="9" t="s">
        <v>397</v>
      </c>
      <c r="S20" s="13" t="s">
        <v>291</v>
      </c>
      <c r="T20" s="13"/>
      <c r="U20" s="13"/>
      <c r="V20" s="13"/>
      <c r="W20" s="13"/>
      <c r="X20" s="13"/>
      <c r="Y20" s="13"/>
      <c r="Z20" s="13" t="s">
        <v>293</v>
      </c>
      <c r="AA20" s="13"/>
      <c r="AB20" s="13"/>
      <c r="AC20" s="13"/>
      <c r="AD20" s="13"/>
      <c r="AE20" s="13">
        <v>1</v>
      </c>
      <c r="AF20" s="13"/>
      <c r="AG20" s="13"/>
      <c r="AH20" s="9">
        <v>1</v>
      </c>
      <c r="AI20" s="9"/>
      <c r="AJ20" s="9"/>
      <c r="AK20" s="9"/>
      <c r="AL20" s="9">
        <v>1</v>
      </c>
      <c r="AM20" s="9"/>
      <c r="AN20" s="9">
        <v>1</v>
      </c>
      <c r="AO20" s="9"/>
      <c r="AP20" s="9"/>
      <c r="AQ20" s="29"/>
      <c r="AR20" s="9">
        <v>1</v>
      </c>
      <c r="AS20" s="9"/>
      <c r="AT20" s="9"/>
      <c r="AU20" s="9"/>
      <c r="AV20" s="9"/>
      <c r="AW20" s="9"/>
      <c r="AX20" s="9"/>
      <c r="AY20" s="9"/>
      <c r="AZ20" s="9"/>
      <c r="BA20" s="9"/>
      <c r="BB20" s="29"/>
      <c r="BC20" s="29"/>
      <c r="BD20" s="9"/>
      <c r="BE20" s="9"/>
      <c r="BF20" s="29"/>
      <c r="BG20" s="9"/>
      <c r="BH20" s="9"/>
      <c r="BI20" s="29"/>
      <c r="BJ20" s="29"/>
      <c r="BK20" s="9"/>
      <c r="BL20" s="29"/>
      <c r="BM20" s="9"/>
      <c r="BN20" s="9"/>
      <c r="BO20" s="9"/>
      <c r="BP20" s="9">
        <v>1</v>
      </c>
      <c r="BQ20" s="9">
        <v>1</v>
      </c>
      <c r="BR20" s="9"/>
      <c r="BS20" s="9"/>
      <c r="BT20" s="9"/>
      <c r="BU20" s="9">
        <v>1</v>
      </c>
      <c r="BV20" s="9"/>
      <c r="BW20" s="9"/>
      <c r="BX20" s="9"/>
      <c r="BY20" s="9">
        <v>1</v>
      </c>
      <c r="BZ20" s="9"/>
      <c r="CA20" s="9"/>
      <c r="CB20" s="9"/>
      <c r="CC20" s="9"/>
      <c r="CD20" s="9"/>
      <c r="CE20" s="9"/>
      <c r="CF20" s="9"/>
      <c r="CG20" s="9"/>
      <c r="CH20" s="9"/>
      <c r="CI20" s="9"/>
      <c r="CJ20" s="9"/>
      <c r="CK20" s="9">
        <v>1</v>
      </c>
      <c r="CL20" s="9"/>
      <c r="CM20" s="9">
        <v>1</v>
      </c>
      <c r="CN20" s="9">
        <v>1</v>
      </c>
      <c r="CO20" s="9"/>
      <c r="CP20" s="9"/>
      <c r="CQ20" s="9">
        <v>1</v>
      </c>
      <c r="CR20" s="9">
        <v>1</v>
      </c>
      <c r="CS20" s="9"/>
      <c r="CT20" s="9"/>
      <c r="CU20" s="9"/>
      <c r="CV20" s="9"/>
      <c r="CW20" s="9">
        <v>1</v>
      </c>
      <c r="CX20" s="29"/>
      <c r="CY20" s="29"/>
      <c r="CZ20" s="29"/>
      <c r="DA20" s="29"/>
      <c r="DB20" s="9"/>
      <c r="DC20" s="9"/>
      <c r="DD20" s="9"/>
      <c r="DE20" s="9"/>
      <c r="DF20" s="9"/>
      <c r="DG20" s="29"/>
      <c r="DH20" s="9">
        <v>1</v>
      </c>
      <c r="DI20" s="9"/>
      <c r="DJ20" s="9"/>
      <c r="DK20" s="9"/>
      <c r="DL20" s="9"/>
      <c r="DM20" s="9"/>
      <c r="DN20" s="9"/>
      <c r="DO20" s="9"/>
      <c r="DP20" s="29"/>
      <c r="DQ20" s="29"/>
      <c r="DR20" s="29"/>
      <c r="DS20" s="29"/>
      <c r="DT20" s="29"/>
      <c r="DU20" s="9"/>
      <c r="DV20" s="29"/>
      <c r="DW20" s="29"/>
      <c r="DX20" s="9">
        <f t="shared" si="0"/>
        <v>14</v>
      </c>
      <c r="DY20" s="32"/>
      <c r="DZ20" s="31"/>
    </row>
    <row r="21" spans="1:130" ht="20.100000000000001" hidden="1" customHeight="1">
      <c r="A21" s="7">
        <v>872273</v>
      </c>
      <c r="B21" s="13" t="s">
        <v>32</v>
      </c>
      <c r="C21" s="9">
        <v>208</v>
      </c>
      <c r="D21" s="9" t="s">
        <v>399</v>
      </c>
      <c r="E21" s="175" t="s">
        <v>396</v>
      </c>
      <c r="F21" s="13"/>
      <c r="G21" s="13">
        <v>1</v>
      </c>
      <c r="H21" s="13"/>
      <c r="I21" s="13"/>
      <c r="J21" s="13">
        <v>1</v>
      </c>
      <c r="K21" s="13">
        <v>1</v>
      </c>
      <c r="L21" s="13"/>
      <c r="M21" s="13"/>
      <c r="N21" s="13"/>
      <c r="O21" s="13"/>
      <c r="P21" s="13"/>
      <c r="Q21" s="13"/>
      <c r="R21" s="13" t="s">
        <v>400</v>
      </c>
      <c r="S21" s="13"/>
      <c r="T21" s="13" t="s">
        <v>292</v>
      </c>
      <c r="U21" s="13" t="s">
        <v>291</v>
      </c>
      <c r="V21" s="13"/>
      <c r="W21" s="13"/>
      <c r="X21" s="13"/>
      <c r="Y21" s="13"/>
      <c r="Z21" s="13" t="s">
        <v>293</v>
      </c>
      <c r="AA21" s="13"/>
      <c r="AB21" s="13"/>
      <c r="AC21" s="13"/>
      <c r="AD21" s="13"/>
      <c r="AE21" s="13">
        <v>1</v>
      </c>
      <c r="AF21" s="13"/>
      <c r="AG21" s="13"/>
      <c r="AH21" s="9"/>
      <c r="AI21" s="9"/>
      <c r="AJ21" s="9"/>
      <c r="AK21" s="9"/>
      <c r="AL21" s="9">
        <v>1</v>
      </c>
      <c r="AM21" s="9"/>
      <c r="AN21" s="9"/>
      <c r="AO21" s="9"/>
      <c r="AP21" s="9"/>
      <c r="AQ21" s="29"/>
      <c r="AR21" s="9"/>
      <c r="AS21" s="9"/>
      <c r="AT21" s="9"/>
      <c r="AU21" s="9"/>
      <c r="AV21" s="9"/>
      <c r="AW21" s="9"/>
      <c r="AX21" s="9"/>
      <c r="AY21" s="9"/>
      <c r="AZ21" s="9"/>
      <c r="BA21" s="9"/>
      <c r="BB21" s="29"/>
      <c r="BC21" s="29"/>
      <c r="BD21" s="9"/>
      <c r="BE21" s="9"/>
      <c r="BF21" s="29"/>
      <c r="BG21" s="9"/>
      <c r="BH21" s="9"/>
      <c r="BI21" s="29"/>
      <c r="BJ21" s="29"/>
      <c r="BK21" s="9"/>
      <c r="BL21" s="29"/>
      <c r="BM21" s="9"/>
      <c r="BN21" s="9"/>
      <c r="BO21" s="9"/>
      <c r="BP21" s="9">
        <v>1</v>
      </c>
      <c r="BQ21" s="9">
        <v>1</v>
      </c>
      <c r="BR21" s="9"/>
      <c r="BS21" s="9"/>
      <c r="BT21" s="9"/>
      <c r="BU21" s="9">
        <v>1</v>
      </c>
      <c r="BV21" s="9"/>
      <c r="BW21" s="9"/>
      <c r="BX21" s="9"/>
      <c r="BY21" s="9">
        <v>1</v>
      </c>
      <c r="BZ21" s="9"/>
      <c r="CA21" s="9"/>
      <c r="CB21" s="9"/>
      <c r="CC21" s="9"/>
      <c r="CD21" s="9"/>
      <c r="CE21" s="9"/>
      <c r="CF21" s="9"/>
      <c r="CG21" s="9">
        <v>1</v>
      </c>
      <c r="CH21" s="9"/>
      <c r="CI21" s="9">
        <v>1</v>
      </c>
      <c r="CJ21" s="9"/>
      <c r="CK21" s="9"/>
      <c r="CL21" s="9"/>
      <c r="CM21" s="9"/>
      <c r="CN21" s="9"/>
      <c r="CO21" s="9"/>
      <c r="CP21" s="9"/>
      <c r="CQ21" s="9"/>
      <c r="CR21" s="9"/>
      <c r="CS21" s="9"/>
      <c r="CT21" s="9"/>
      <c r="CU21" s="9"/>
      <c r="CV21" s="9"/>
      <c r="CW21" s="9"/>
      <c r="CX21" s="29"/>
      <c r="CY21" s="29"/>
      <c r="CZ21" s="29"/>
      <c r="DA21" s="29"/>
      <c r="DB21" s="9"/>
      <c r="DC21" s="9"/>
      <c r="DD21" s="9"/>
      <c r="DE21" s="9"/>
      <c r="DF21" s="9"/>
      <c r="DG21" s="29"/>
      <c r="DH21" s="9"/>
      <c r="DI21" s="9">
        <v>1</v>
      </c>
      <c r="DJ21" s="9"/>
      <c r="DK21" s="9"/>
      <c r="DL21" s="9"/>
      <c r="DM21" s="9"/>
      <c r="DN21" s="9"/>
      <c r="DO21" s="9"/>
      <c r="DP21" s="29"/>
      <c r="DQ21" s="29"/>
      <c r="DR21" s="29"/>
      <c r="DS21" s="29"/>
      <c r="DT21" s="29"/>
      <c r="DU21" s="9"/>
      <c r="DV21" s="29"/>
      <c r="DW21" s="29"/>
      <c r="DX21" s="9">
        <f t="shared" si="0"/>
        <v>8</v>
      </c>
      <c r="DY21" s="30" t="s">
        <v>401</v>
      </c>
      <c r="DZ21" s="37" t="s">
        <v>402</v>
      </c>
    </row>
    <row r="22" spans="1:130" ht="20.100000000000001" hidden="1" customHeight="1">
      <c r="A22" s="7">
        <v>872257</v>
      </c>
      <c r="B22" s="13" t="s">
        <v>33</v>
      </c>
      <c r="C22" s="9">
        <v>60</v>
      </c>
      <c r="D22" s="9" t="s">
        <v>399</v>
      </c>
      <c r="E22" s="175" t="s">
        <v>396</v>
      </c>
      <c r="F22" s="13"/>
      <c r="G22" s="13">
        <v>1</v>
      </c>
      <c r="H22" s="13"/>
      <c r="I22" s="13"/>
      <c r="J22" s="13">
        <v>1</v>
      </c>
      <c r="K22" s="13">
        <v>1</v>
      </c>
      <c r="L22" s="13"/>
      <c r="M22" s="13"/>
      <c r="N22" s="13"/>
      <c r="O22" s="13"/>
      <c r="P22" s="13"/>
      <c r="Q22" s="13"/>
      <c r="R22" s="13" t="s">
        <v>400</v>
      </c>
      <c r="S22" s="13"/>
      <c r="T22" s="13" t="s">
        <v>292</v>
      </c>
      <c r="U22" s="13" t="s">
        <v>291</v>
      </c>
      <c r="V22" s="13"/>
      <c r="W22" s="13"/>
      <c r="X22" s="13"/>
      <c r="Y22" s="13"/>
      <c r="Z22" s="13" t="s">
        <v>293</v>
      </c>
      <c r="AA22" s="13"/>
      <c r="AB22" s="13"/>
      <c r="AC22" s="13"/>
      <c r="AD22" s="13"/>
      <c r="AE22" s="13">
        <v>1</v>
      </c>
      <c r="AF22" s="13"/>
      <c r="AG22" s="13"/>
      <c r="AH22" s="9"/>
      <c r="AI22" s="9"/>
      <c r="AJ22" s="9"/>
      <c r="AK22" s="9"/>
      <c r="AL22" s="9">
        <v>1</v>
      </c>
      <c r="AM22" s="9"/>
      <c r="AN22" s="9"/>
      <c r="AO22" s="9"/>
      <c r="AP22" s="9"/>
      <c r="AQ22" s="29"/>
      <c r="AR22" s="9"/>
      <c r="AS22" s="9"/>
      <c r="AT22" s="9"/>
      <c r="AU22" s="9"/>
      <c r="AV22" s="9"/>
      <c r="AW22" s="9"/>
      <c r="AX22" s="9"/>
      <c r="AY22" s="9"/>
      <c r="AZ22" s="9"/>
      <c r="BA22" s="9"/>
      <c r="BB22" s="29"/>
      <c r="BC22" s="29"/>
      <c r="BD22" s="9"/>
      <c r="BE22" s="9"/>
      <c r="BF22" s="29"/>
      <c r="BG22" s="9"/>
      <c r="BH22" s="9"/>
      <c r="BI22" s="29"/>
      <c r="BJ22" s="29"/>
      <c r="BK22" s="9"/>
      <c r="BL22" s="29"/>
      <c r="BM22" s="9"/>
      <c r="BN22" s="9"/>
      <c r="BO22" s="9"/>
      <c r="BP22" s="9">
        <v>1</v>
      </c>
      <c r="BQ22" s="9">
        <v>1</v>
      </c>
      <c r="BR22" s="9"/>
      <c r="BS22" s="9"/>
      <c r="BT22" s="9"/>
      <c r="BU22" s="9">
        <v>1</v>
      </c>
      <c r="BV22" s="9"/>
      <c r="BW22" s="9"/>
      <c r="BX22" s="9"/>
      <c r="BY22" s="9">
        <v>1</v>
      </c>
      <c r="BZ22" s="9"/>
      <c r="CA22" s="9"/>
      <c r="CB22" s="9"/>
      <c r="CC22" s="9"/>
      <c r="CD22" s="9"/>
      <c r="CE22" s="9"/>
      <c r="CF22" s="9"/>
      <c r="CG22" s="9">
        <v>1</v>
      </c>
      <c r="CH22" s="9"/>
      <c r="CI22" s="9">
        <v>1</v>
      </c>
      <c r="CJ22" s="9"/>
      <c r="CK22" s="9"/>
      <c r="CL22" s="9"/>
      <c r="CM22" s="9"/>
      <c r="CN22" s="9"/>
      <c r="CO22" s="9"/>
      <c r="CP22" s="9"/>
      <c r="CQ22" s="9"/>
      <c r="CR22" s="9"/>
      <c r="CS22" s="9"/>
      <c r="CT22" s="9"/>
      <c r="CU22" s="9"/>
      <c r="CV22" s="9"/>
      <c r="CW22" s="9"/>
      <c r="CX22" s="29"/>
      <c r="CY22" s="29"/>
      <c r="CZ22" s="29"/>
      <c r="DA22" s="29"/>
      <c r="DB22" s="9"/>
      <c r="DC22" s="9"/>
      <c r="DD22" s="9"/>
      <c r="DE22" s="9"/>
      <c r="DF22" s="9"/>
      <c r="DG22" s="29"/>
      <c r="DH22" s="9"/>
      <c r="DI22" s="9">
        <v>1</v>
      </c>
      <c r="DJ22" s="9"/>
      <c r="DK22" s="9"/>
      <c r="DL22" s="9"/>
      <c r="DM22" s="9"/>
      <c r="DN22" s="9"/>
      <c r="DO22" s="9"/>
      <c r="DP22" s="29"/>
      <c r="DQ22" s="29"/>
      <c r="DR22" s="29"/>
      <c r="DS22" s="29"/>
      <c r="DT22" s="29"/>
      <c r="DU22" s="9"/>
      <c r="DV22" s="29"/>
      <c r="DW22" s="29"/>
      <c r="DX22" s="9">
        <f t="shared" si="0"/>
        <v>8</v>
      </c>
      <c r="DY22" s="30"/>
      <c r="DZ22" s="37"/>
    </row>
    <row r="23" spans="1:130" ht="20.100000000000001" hidden="1" customHeight="1">
      <c r="A23" s="7">
        <v>872258</v>
      </c>
      <c r="B23" s="13" t="s">
        <v>34</v>
      </c>
      <c r="C23" s="9">
        <v>20</v>
      </c>
      <c r="D23" s="9" t="s">
        <v>399</v>
      </c>
      <c r="E23" s="175" t="s">
        <v>396</v>
      </c>
      <c r="F23" s="13"/>
      <c r="G23" s="13">
        <v>1</v>
      </c>
      <c r="H23" s="13"/>
      <c r="I23" s="13"/>
      <c r="J23" s="13">
        <v>1</v>
      </c>
      <c r="K23" s="13">
        <v>1</v>
      </c>
      <c r="L23" s="13"/>
      <c r="M23" s="13"/>
      <c r="N23" s="13"/>
      <c r="O23" s="13"/>
      <c r="P23" s="13"/>
      <c r="Q23" s="13"/>
      <c r="R23" s="13" t="s">
        <v>400</v>
      </c>
      <c r="S23" s="13"/>
      <c r="T23" s="13" t="s">
        <v>292</v>
      </c>
      <c r="U23" s="13" t="s">
        <v>291</v>
      </c>
      <c r="V23" s="13"/>
      <c r="W23" s="13"/>
      <c r="X23" s="13"/>
      <c r="Y23" s="13"/>
      <c r="Z23" s="13" t="s">
        <v>293</v>
      </c>
      <c r="AA23" s="13"/>
      <c r="AB23" s="13"/>
      <c r="AC23" s="13"/>
      <c r="AD23" s="13"/>
      <c r="AE23" s="13">
        <v>1</v>
      </c>
      <c r="AF23" s="13"/>
      <c r="AG23" s="13"/>
      <c r="AH23" s="9"/>
      <c r="AI23" s="9"/>
      <c r="AJ23" s="9"/>
      <c r="AK23" s="9"/>
      <c r="AL23" s="9">
        <v>1</v>
      </c>
      <c r="AM23" s="9"/>
      <c r="AN23" s="9"/>
      <c r="AO23" s="9"/>
      <c r="AP23" s="9"/>
      <c r="AQ23" s="29"/>
      <c r="AR23" s="9"/>
      <c r="AS23" s="9"/>
      <c r="AT23" s="9"/>
      <c r="AU23" s="9"/>
      <c r="AV23" s="9"/>
      <c r="AW23" s="9"/>
      <c r="AX23" s="9"/>
      <c r="AY23" s="9"/>
      <c r="AZ23" s="9"/>
      <c r="BA23" s="9"/>
      <c r="BB23" s="29"/>
      <c r="BC23" s="29"/>
      <c r="BD23" s="9"/>
      <c r="BE23" s="9"/>
      <c r="BF23" s="29"/>
      <c r="BG23" s="9"/>
      <c r="BH23" s="9"/>
      <c r="BI23" s="29"/>
      <c r="BJ23" s="29"/>
      <c r="BK23" s="9"/>
      <c r="BL23" s="29"/>
      <c r="BM23" s="9"/>
      <c r="BN23" s="9"/>
      <c r="BO23" s="9"/>
      <c r="BP23" s="9">
        <v>1</v>
      </c>
      <c r="BQ23" s="9">
        <v>1</v>
      </c>
      <c r="BR23" s="9"/>
      <c r="BS23" s="9"/>
      <c r="BT23" s="9"/>
      <c r="BU23" s="9">
        <v>1</v>
      </c>
      <c r="BV23" s="9"/>
      <c r="BW23" s="9"/>
      <c r="BX23" s="9"/>
      <c r="BY23" s="9">
        <v>1</v>
      </c>
      <c r="BZ23" s="9"/>
      <c r="CA23" s="9"/>
      <c r="CB23" s="9"/>
      <c r="CC23" s="9"/>
      <c r="CD23" s="9"/>
      <c r="CE23" s="9"/>
      <c r="CF23" s="9"/>
      <c r="CG23" s="9">
        <v>1</v>
      </c>
      <c r="CH23" s="9"/>
      <c r="CI23" s="9">
        <v>1</v>
      </c>
      <c r="CJ23" s="9"/>
      <c r="CK23" s="9"/>
      <c r="CL23" s="9"/>
      <c r="CM23" s="9"/>
      <c r="CN23" s="9"/>
      <c r="CO23" s="9"/>
      <c r="CP23" s="9"/>
      <c r="CQ23" s="9"/>
      <c r="CR23" s="9"/>
      <c r="CS23" s="9"/>
      <c r="CT23" s="9"/>
      <c r="CU23" s="9"/>
      <c r="CV23" s="9"/>
      <c r="CW23" s="9"/>
      <c r="CX23" s="29"/>
      <c r="CY23" s="29"/>
      <c r="CZ23" s="29"/>
      <c r="DA23" s="29"/>
      <c r="DB23" s="9"/>
      <c r="DC23" s="9"/>
      <c r="DD23" s="9"/>
      <c r="DE23" s="9"/>
      <c r="DF23" s="9"/>
      <c r="DG23" s="29"/>
      <c r="DH23" s="9"/>
      <c r="DI23" s="9">
        <v>1</v>
      </c>
      <c r="DJ23" s="9"/>
      <c r="DK23" s="9"/>
      <c r="DL23" s="9"/>
      <c r="DM23" s="9"/>
      <c r="DN23" s="9"/>
      <c r="DO23" s="9"/>
      <c r="DP23" s="29"/>
      <c r="DQ23" s="29"/>
      <c r="DR23" s="29"/>
      <c r="DS23" s="29"/>
      <c r="DT23" s="29"/>
      <c r="DU23" s="9"/>
      <c r="DV23" s="29"/>
      <c r="DW23" s="29"/>
      <c r="DX23" s="9">
        <f t="shared" si="0"/>
        <v>8</v>
      </c>
      <c r="DY23" s="30"/>
      <c r="DZ23" s="37"/>
    </row>
    <row r="24" spans="1:130" ht="20.100000000000001" hidden="1" customHeight="1">
      <c r="A24" s="7">
        <v>872259</v>
      </c>
      <c r="B24" s="8" t="s">
        <v>35</v>
      </c>
      <c r="C24" s="9">
        <v>5</v>
      </c>
      <c r="D24" s="84" t="s">
        <v>399</v>
      </c>
      <c r="E24" s="175" t="s">
        <v>396</v>
      </c>
      <c r="F24" s="13"/>
      <c r="G24" s="13">
        <v>1</v>
      </c>
      <c r="H24" s="13"/>
      <c r="I24" s="13"/>
      <c r="J24" s="13">
        <v>1</v>
      </c>
      <c r="K24" s="13">
        <v>1</v>
      </c>
      <c r="L24" s="13"/>
      <c r="M24" s="13"/>
      <c r="N24" s="13"/>
      <c r="O24" s="13"/>
      <c r="P24" s="13"/>
      <c r="Q24" s="13"/>
      <c r="R24" s="13" t="s">
        <v>400</v>
      </c>
      <c r="S24" s="13"/>
      <c r="T24" s="13" t="s">
        <v>292</v>
      </c>
      <c r="U24" s="13" t="s">
        <v>291</v>
      </c>
      <c r="V24" s="13"/>
      <c r="W24" s="13"/>
      <c r="X24" s="13"/>
      <c r="Y24" s="13"/>
      <c r="Z24" s="13" t="s">
        <v>293</v>
      </c>
      <c r="AA24" s="13"/>
      <c r="AB24" s="13"/>
      <c r="AC24" s="13"/>
      <c r="AD24" s="13"/>
      <c r="AE24" s="13">
        <v>1</v>
      </c>
      <c r="AF24" s="13"/>
      <c r="AG24" s="13"/>
      <c r="AH24" s="9"/>
      <c r="AI24" s="9"/>
      <c r="AJ24" s="9"/>
      <c r="AK24" s="9"/>
      <c r="AL24" s="9">
        <v>1</v>
      </c>
      <c r="AM24" s="9"/>
      <c r="AN24" s="9"/>
      <c r="AO24" s="9"/>
      <c r="AP24" s="9"/>
      <c r="AQ24" s="29"/>
      <c r="AR24" s="9"/>
      <c r="AS24" s="9"/>
      <c r="AT24" s="9"/>
      <c r="AU24" s="9"/>
      <c r="AV24" s="9"/>
      <c r="AW24" s="9"/>
      <c r="AX24" s="9"/>
      <c r="AY24" s="9"/>
      <c r="AZ24" s="9"/>
      <c r="BA24" s="9"/>
      <c r="BB24" s="29"/>
      <c r="BC24" s="29"/>
      <c r="BD24" s="9"/>
      <c r="BE24" s="9"/>
      <c r="BF24" s="29"/>
      <c r="BG24" s="9"/>
      <c r="BH24" s="9"/>
      <c r="BI24" s="29"/>
      <c r="BJ24" s="29"/>
      <c r="BK24" s="9"/>
      <c r="BL24" s="29"/>
      <c r="BM24" s="9"/>
      <c r="BN24" s="9"/>
      <c r="BO24" s="9"/>
      <c r="BP24" s="9">
        <v>1</v>
      </c>
      <c r="BQ24" s="9">
        <v>1</v>
      </c>
      <c r="BR24" s="9"/>
      <c r="BS24" s="9"/>
      <c r="BT24" s="9"/>
      <c r="BU24" s="9">
        <v>1</v>
      </c>
      <c r="BV24" s="9"/>
      <c r="BW24" s="9"/>
      <c r="BX24" s="9"/>
      <c r="BY24" s="9">
        <v>1</v>
      </c>
      <c r="BZ24" s="9"/>
      <c r="CA24" s="9"/>
      <c r="CB24" s="9"/>
      <c r="CC24" s="9"/>
      <c r="CD24" s="9"/>
      <c r="CE24" s="9"/>
      <c r="CF24" s="9"/>
      <c r="CG24" s="9">
        <v>1</v>
      </c>
      <c r="CH24" s="9"/>
      <c r="CI24" s="9">
        <v>1</v>
      </c>
      <c r="CJ24" s="9"/>
      <c r="CK24" s="9"/>
      <c r="CL24" s="9"/>
      <c r="CM24" s="9"/>
      <c r="CN24" s="9"/>
      <c r="CO24" s="9"/>
      <c r="CP24" s="9"/>
      <c r="CQ24" s="9"/>
      <c r="CR24" s="9"/>
      <c r="CS24" s="9"/>
      <c r="CT24" s="9"/>
      <c r="CU24" s="9"/>
      <c r="CV24" s="9"/>
      <c r="CW24" s="9"/>
      <c r="CX24" s="29"/>
      <c r="CY24" s="29"/>
      <c r="CZ24" s="29"/>
      <c r="DA24" s="29"/>
      <c r="DB24" s="9"/>
      <c r="DC24" s="9"/>
      <c r="DD24" s="9"/>
      <c r="DE24" s="9"/>
      <c r="DF24" s="9"/>
      <c r="DG24" s="29"/>
      <c r="DH24" s="9"/>
      <c r="DI24" s="9">
        <v>1</v>
      </c>
      <c r="DJ24" s="9"/>
      <c r="DK24" s="9"/>
      <c r="DL24" s="9"/>
      <c r="DM24" s="9"/>
      <c r="DN24" s="9"/>
      <c r="DO24" s="9"/>
      <c r="DP24" s="29"/>
      <c r="DQ24" s="29"/>
      <c r="DR24" s="29"/>
      <c r="DS24" s="29"/>
      <c r="DT24" s="29"/>
      <c r="DU24" s="9"/>
      <c r="DV24" s="29"/>
      <c r="DW24" s="29"/>
      <c r="DX24" s="9">
        <f t="shared" si="0"/>
        <v>8</v>
      </c>
      <c r="DY24" s="30"/>
      <c r="DZ24" s="37"/>
    </row>
    <row r="25" spans="1:130" ht="20.100000000000001" hidden="1" customHeight="1">
      <c r="A25" s="7">
        <v>872260</v>
      </c>
      <c r="B25" s="8" t="s">
        <v>36</v>
      </c>
      <c r="C25" s="9">
        <v>4</v>
      </c>
      <c r="D25" s="84" t="s">
        <v>399</v>
      </c>
      <c r="E25" s="175" t="s">
        <v>396</v>
      </c>
      <c r="F25" s="13"/>
      <c r="G25" s="13">
        <v>1</v>
      </c>
      <c r="H25" s="13"/>
      <c r="I25" s="13"/>
      <c r="J25" s="13">
        <v>1</v>
      </c>
      <c r="K25" s="13">
        <v>1</v>
      </c>
      <c r="L25" s="13"/>
      <c r="M25" s="13"/>
      <c r="N25" s="13"/>
      <c r="O25" s="13"/>
      <c r="P25" s="13"/>
      <c r="Q25" s="13"/>
      <c r="R25" s="13" t="s">
        <v>400</v>
      </c>
      <c r="S25" s="13"/>
      <c r="T25" s="13" t="s">
        <v>292</v>
      </c>
      <c r="U25" s="13" t="s">
        <v>291</v>
      </c>
      <c r="V25" s="13"/>
      <c r="W25" s="13"/>
      <c r="X25" s="13"/>
      <c r="Y25" s="13"/>
      <c r="Z25" s="13" t="s">
        <v>293</v>
      </c>
      <c r="AA25" s="13"/>
      <c r="AB25" s="13"/>
      <c r="AC25" s="13"/>
      <c r="AD25" s="13"/>
      <c r="AE25" s="13">
        <v>1</v>
      </c>
      <c r="AF25" s="13"/>
      <c r="AG25" s="13"/>
      <c r="AH25" s="9"/>
      <c r="AI25" s="9"/>
      <c r="AJ25" s="9"/>
      <c r="AK25" s="9"/>
      <c r="AL25" s="9">
        <v>1</v>
      </c>
      <c r="AM25" s="9"/>
      <c r="AN25" s="9"/>
      <c r="AO25" s="9"/>
      <c r="AP25" s="9"/>
      <c r="AQ25" s="29"/>
      <c r="AR25" s="9"/>
      <c r="AS25" s="9"/>
      <c r="AT25" s="9"/>
      <c r="AU25" s="9"/>
      <c r="AV25" s="9"/>
      <c r="AW25" s="9"/>
      <c r="AX25" s="9"/>
      <c r="AY25" s="9"/>
      <c r="AZ25" s="9"/>
      <c r="BA25" s="9"/>
      <c r="BB25" s="29"/>
      <c r="BC25" s="29"/>
      <c r="BD25" s="9"/>
      <c r="BE25" s="9"/>
      <c r="BF25" s="29"/>
      <c r="BG25" s="9"/>
      <c r="BH25" s="9"/>
      <c r="BI25" s="29"/>
      <c r="BJ25" s="29"/>
      <c r="BK25" s="9"/>
      <c r="BL25" s="29"/>
      <c r="BM25" s="9"/>
      <c r="BN25" s="9"/>
      <c r="BO25" s="9"/>
      <c r="BP25" s="9">
        <v>1</v>
      </c>
      <c r="BQ25" s="9">
        <v>1</v>
      </c>
      <c r="BR25" s="9"/>
      <c r="BS25" s="9"/>
      <c r="BT25" s="9"/>
      <c r="BU25" s="9">
        <v>1</v>
      </c>
      <c r="BV25" s="9"/>
      <c r="BW25" s="9"/>
      <c r="BX25" s="9"/>
      <c r="BY25" s="9">
        <v>1</v>
      </c>
      <c r="BZ25" s="9"/>
      <c r="CA25" s="9"/>
      <c r="CB25" s="9"/>
      <c r="CC25" s="9"/>
      <c r="CD25" s="9"/>
      <c r="CE25" s="9"/>
      <c r="CF25" s="9"/>
      <c r="CG25" s="9">
        <v>1</v>
      </c>
      <c r="CH25" s="9"/>
      <c r="CI25" s="9">
        <v>1</v>
      </c>
      <c r="CJ25" s="9"/>
      <c r="CK25" s="9"/>
      <c r="CL25" s="9"/>
      <c r="CM25" s="9"/>
      <c r="CN25" s="9"/>
      <c r="CO25" s="9"/>
      <c r="CP25" s="9"/>
      <c r="CQ25" s="9"/>
      <c r="CR25" s="9"/>
      <c r="CS25" s="9"/>
      <c r="CT25" s="9"/>
      <c r="CU25" s="9"/>
      <c r="CV25" s="9"/>
      <c r="CW25" s="9"/>
      <c r="CX25" s="29"/>
      <c r="CY25" s="29"/>
      <c r="CZ25" s="29"/>
      <c r="DA25" s="29"/>
      <c r="DB25" s="9"/>
      <c r="DC25" s="9"/>
      <c r="DD25" s="9"/>
      <c r="DE25" s="9"/>
      <c r="DF25" s="9"/>
      <c r="DG25" s="29"/>
      <c r="DH25" s="9"/>
      <c r="DI25" s="9">
        <v>1</v>
      </c>
      <c r="DJ25" s="9"/>
      <c r="DK25" s="9"/>
      <c r="DL25" s="9"/>
      <c r="DM25" s="9"/>
      <c r="DN25" s="9"/>
      <c r="DO25" s="9"/>
      <c r="DP25" s="29"/>
      <c r="DQ25" s="29"/>
      <c r="DR25" s="29"/>
      <c r="DS25" s="29"/>
      <c r="DT25" s="29"/>
      <c r="DU25" s="9"/>
      <c r="DV25" s="29"/>
      <c r="DW25" s="29"/>
      <c r="DX25" s="9">
        <f t="shared" si="0"/>
        <v>8</v>
      </c>
      <c r="DY25" s="30"/>
      <c r="DZ25" s="37"/>
    </row>
    <row r="26" spans="1:130" ht="20.100000000000001" hidden="1" customHeight="1">
      <c r="A26" s="7">
        <v>872271</v>
      </c>
      <c r="B26" s="8" t="s">
        <v>37</v>
      </c>
      <c r="C26" s="9">
        <v>1</v>
      </c>
      <c r="D26" s="84" t="s">
        <v>399</v>
      </c>
      <c r="E26" s="175" t="s">
        <v>396</v>
      </c>
      <c r="F26" s="13"/>
      <c r="G26" s="13">
        <v>1</v>
      </c>
      <c r="H26" s="13"/>
      <c r="I26" s="13"/>
      <c r="J26" s="13">
        <v>1</v>
      </c>
      <c r="K26" s="13">
        <v>1</v>
      </c>
      <c r="L26" s="13"/>
      <c r="M26" s="13"/>
      <c r="N26" s="13"/>
      <c r="O26" s="13"/>
      <c r="P26" s="13"/>
      <c r="Q26" s="13"/>
      <c r="R26" s="13" t="s">
        <v>400</v>
      </c>
      <c r="S26" s="13"/>
      <c r="T26" s="13" t="s">
        <v>292</v>
      </c>
      <c r="U26" s="13" t="s">
        <v>291</v>
      </c>
      <c r="V26" s="13"/>
      <c r="W26" s="13"/>
      <c r="X26" s="13"/>
      <c r="Y26" s="13"/>
      <c r="Z26" s="13" t="s">
        <v>293</v>
      </c>
      <c r="AA26" s="13"/>
      <c r="AB26" s="13"/>
      <c r="AC26" s="13"/>
      <c r="AD26" s="13"/>
      <c r="AE26" s="13">
        <v>1</v>
      </c>
      <c r="AF26" s="13"/>
      <c r="AG26" s="13"/>
      <c r="AH26" s="9"/>
      <c r="AI26" s="9"/>
      <c r="AJ26" s="9"/>
      <c r="AK26" s="9"/>
      <c r="AL26" s="9">
        <v>1</v>
      </c>
      <c r="AM26" s="9"/>
      <c r="AN26" s="9"/>
      <c r="AO26" s="9"/>
      <c r="AP26" s="9"/>
      <c r="AQ26" s="29"/>
      <c r="AR26" s="9"/>
      <c r="AS26" s="9"/>
      <c r="AT26" s="9"/>
      <c r="AU26" s="9"/>
      <c r="AV26" s="9"/>
      <c r="AW26" s="9"/>
      <c r="AX26" s="9"/>
      <c r="AY26" s="9"/>
      <c r="AZ26" s="9"/>
      <c r="BA26" s="9"/>
      <c r="BB26" s="29"/>
      <c r="BC26" s="29"/>
      <c r="BD26" s="9"/>
      <c r="BE26" s="9"/>
      <c r="BF26" s="29"/>
      <c r="BG26" s="9"/>
      <c r="BH26" s="9"/>
      <c r="BI26" s="29"/>
      <c r="BJ26" s="29"/>
      <c r="BK26" s="9"/>
      <c r="BL26" s="29"/>
      <c r="BM26" s="9"/>
      <c r="BN26" s="9"/>
      <c r="BO26" s="9"/>
      <c r="BP26" s="9">
        <v>1</v>
      </c>
      <c r="BQ26" s="9">
        <v>1</v>
      </c>
      <c r="BR26" s="9"/>
      <c r="BS26" s="9"/>
      <c r="BT26" s="9"/>
      <c r="BU26" s="9">
        <v>1</v>
      </c>
      <c r="BV26" s="9"/>
      <c r="BW26" s="9"/>
      <c r="BX26" s="9"/>
      <c r="BY26" s="9">
        <v>1</v>
      </c>
      <c r="BZ26" s="9"/>
      <c r="CA26" s="9"/>
      <c r="CB26" s="9"/>
      <c r="CC26" s="9"/>
      <c r="CD26" s="9"/>
      <c r="CE26" s="9"/>
      <c r="CF26" s="9"/>
      <c r="CG26" s="9">
        <v>1</v>
      </c>
      <c r="CH26" s="9"/>
      <c r="CI26" s="9">
        <v>1</v>
      </c>
      <c r="CJ26" s="9"/>
      <c r="CK26" s="9"/>
      <c r="CL26" s="9"/>
      <c r="CM26" s="9"/>
      <c r="CN26" s="9"/>
      <c r="CO26" s="9"/>
      <c r="CP26" s="9"/>
      <c r="CQ26" s="9"/>
      <c r="CR26" s="9"/>
      <c r="CS26" s="9"/>
      <c r="CT26" s="9"/>
      <c r="CU26" s="9"/>
      <c r="CV26" s="9"/>
      <c r="CW26" s="9"/>
      <c r="CX26" s="29"/>
      <c r="CY26" s="29"/>
      <c r="CZ26" s="29"/>
      <c r="DA26" s="29"/>
      <c r="DB26" s="9"/>
      <c r="DC26" s="9"/>
      <c r="DD26" s="9"/>
      <c r="DE26" s="9"/>
      <c r="DF26" s="9"/>
      <c r="DG26" s="29"/>
      <c r="DH26" s="9"/>
      <c r="DI26" s="9">
        <v>1</v>
      </c>
      <c r="DJ26" s="9"/>
      <c r="DK26" s="9"/>
      <c r="DL26" s="9"/>
      <c r="DM26" s="9"/>
      <c r="DN26" s="9"/>
      <c r="DO26" s="9"/>
      <c r="DP26" s="29"/>
      <c r="DQ26" s="29"/>
      <c r="DR26" s="29"/>
      <c r="DS26" s="29"/>
      <c r="DT26" s="29"/>
      <c r="DU26" s="9"/>
      <c r="DV26" s="29"/>
      <c r="DW26" s="29"/>
      <c r="DX26" s="9">
        <f t="shared" si="0"/>
        <v>8</v>
      </c>
      <c r="DY26" s="32"/>
      <c r="DZ26" s="37"/>
    </row>
    <row r="27" spans="1:130" ht="20.100000000000001" hidden="1" customHeight="1">
      <c r="A27" s="7">
        <v>872584</v>
      </c>
      <c r="B27" s="13" t="s">
        <v>38</v>
      </c>
      <c r="C27" s="9">
        <v>5</v>
      </c>
      <c r="D27" s="9" t="s">
        <v>383</v>
      </c>
      <c r="E27" s="175"/>
      <c r="F27" s="13"/>
      <c r="G27" s="13"/>
      <c r="H27" s="13"/>
      <c r="I27" s="13"/>
      <c r="J27" s="13"/>
      <c r="K27" s="13"/>
      <c r="L27" s="13"/>
      <c r="M27" s="13"/>
      <c r="N27" s="13"/>
      <c r="O27" s="13"/>
      <c r="P27" s="13"/>
      <c r="Q27" s="13"/>
      <c r="R27" s="13"/>
      <c r="S27" s="13"/>
      <c r="T27" s="13"/>
      <c r="U27" s="13"/>
      <c r="V27" s="13"/>
      <c r="W27" s="13"/>
      <c r="X27" s="13"/>
      <c r="Y27" s="13"/>
      <c r="Z27" s="13"/>
      <c r="AA27" s="13"/>
      <c r="AB27" s="13"/>
      <c r="AC27" s="13"/>
      <c r="AD27" s="13"/>
      <c r="AE27" s="13">
        <v>1</v>
      </c>
      <c r="AF27" s="13"/>
      <c r="AG27" s="13"/>
      <c r="AH27" s="9"/>
      <c r="AI27" s="9"/>
      <c r="AJ27" s="9"/>
      <c r="AK27" s="9"/>
      <c r="AL27" s="9"/>
      <c r="AM27" s="9"/>
      <c r="AN27" s="9"/>
      <c r="AO27" s="9"/>
      <c r="AP27" s="9"/>
      <c r="AQ27" s="29"/>
      <c r="AR27" s="9"/>
      <c r="AS27" s="9"/>
      <c r="AT27" s="9"/>
      <c r="AU27" s="9"/>
      <c r="AV27" s="9"/>
      <c r="AW27" s="9"/>
      <c r="AX27" s="9"/>
      <c r="AY27" s="9"/>
      <c r="AZ27" s="9"/>
      <c r="BA27" s="9"/>
      <c r="BB27" s="29"/>
      <c r="BC27" s="29"/>
      <c r="BD27" s="9"/>
      <c r="BE27" s="9"/>
      <c r="BF27" s="29"/>
      <c r="BG27" s="9"/>
      <c r="BH27" s="9"/>
      <c r="BI27" s="29"/>
      <c r="BJ27" s="29"/>
      <c r="BK27" s="9"/>
      <c r="BL27" s="29"/>
      <c r="BM27" s="9"/>
      <c r="BN27" s="9"/>
      <c r="BO27" s="9"/>
      <c r="BP27" s="9"/>
      <c r="BQ27" s="9"/>
      <c r="BR27" s="9"/>
      <c r="BS27" s="9"/>
      <c r="BT27" s="9"/>
      <c r="BU27" s="9"/>
      <c r="BV27" s="9"/>
      <c r="BW27" s="9"/>
      <c r="BX27" s="9"/>
      <c r="BY27" s="9"/>
      <c r="BZ27" s="9"/>
      <c r="CA27" s="9"/>
      <c r="CB27" s="9"/>
      <c r="CC27" s="9"/>
      <c r="CD27" s="9"/>
      <c r="CE27" s="9"/>
      <c r="CF27" s="9"/>
      <c r="CG27" s="9"/>
      <c r="CH27" s="9"/>
      <c r="CI27" s="9"/>
      <c r="CJ27" s="9"/>
      <c r="CK27" s="9"/>
      <c r="CL27" s="9"/>
      <c r="CM27" s="9"/>
      <c r="CN27" s="9"/>
      <c r="CO27" s="9"/>
      <c r="CP27" s="9"/>
      <c r="CQ27" s="9"/>
      <c r="CR27" s="9"/>
      <c r="CS27" s="9"/>
      <c r="CT27" s="9"/>
      <c r="CU27" s="9"/>
      <c r="CV27" s="9"/>
      <c r="CW27" s="9"/>
      <c r="CX27" s="29"/>
      <c r="CY27" s="29"/>
      <c r="CZ27" s="29"/>
      <c r="DA27" s="29"/>
      <c r="DB27" s="9"/>
      <c r="DC27" s="9"/>
      <c r="DD27" s="9"/>
      <c r="DE27" s="9"/>
      <c r="DF27" s="9"/>
      <c r="DG27" s="29"/>
      <c r="DH27" s="9"/>
      <c r="DI27" s="9"/>
      <c r="DJ27" s="9"/>
      <c r="DK27" s="9">
        <v>1</v>
      </c>
      <c r="DL27" s="9"/>
      <c r="DM27" s="9"/>
      <c r="DN27" s="9"/>
      <c r="DO27" s="9"/>
      <c r="DP27" s="29"/>
      <c r="DQ27" s="29"/>
      <c r="DR27" s="29"/>
      <c r="DS27" s="29"/>
      <c r="DT27" s="29"/>
      <c r="DU27" s="9"/>
      <c r="DV27" s="29"/>
      <c r="DW27" s="29"/>
      <c r="DX27" s="9">
        <f t="shared" si="0"/>
        <v>1</v>
      </c>
      <c r="DY27" s="35" t="s">
        <v>403</v>
      </c>
      <c r="DZ27" s="31" t="s">
        <v>404</v>
      </c>
    </row>
    <row r="28" spans="1:130" ht="20.100000000000001" hidden="1" customHeight="1">
      <c r="A28" s="7">
        <v>872583</v>
      </c>
      <c r="B28" s="13" t="s">
        <v>39</v>
      </c>
      <c r="C28" s="9">
        <v>1</v>
      </c>
      <c r="D28" s="9" t="s">
        <v>383</v>
      </c>
      <c r="E28" s="175"/>
      <c r="F28" s="13"/>
      <c r="G28" s="13"/>
      <c r="H28" s="13"/>
      <c r="I28" s="13"/>
      <c r="J28" s="13"/>
      <c r="K28" s="13"/>
      <c r="L28" s="13"/>
      <c r="M28" s="13"/>
      <c r="N28" s="13"/>
      <c r="O28" s="13"/>
      <c r="P28" s="13"/>
      <c r="Q28" s="13"/>
      <c r="R28" s="13"/>
      <c r="S28" s="13"/>
      <c r="T28" s="13"/>
      <c r="U28" s="13"/>
      <c r="V28" s="13"/>
      <c r="W28" s="13"/>
      <c r="X28" s="13"/>
      <c r="Y28" s="13"/>
      <c r="Z28" s="13"/>
      <c r="AA28" s="13"/>
      <c r="AB28" s="13"/>
      <c r="AC28" s="13"/>
      <c r="AD28" s="13"/>
      <c r="AE28" s="13">
        <v>1</v>
      </c>
      <c r="AF28" s="13"/>
      <c r="AG28" s="13"/>
      <c r="AH28" s="9"/>
      <c r="AI28" s="9"/>
      <c r="AJ28" s="9"/>
      <c r="AK28" s="9"/>
      <c r="AL28" s="9"/>
      <c r="AM28" s="9"/>
      <c r="AN28" s="9"/>
      <c r="AO28" s="9"/>
      <c r="AP28" s="9"/>
      <c r="AQ28" s="29"/>
      <c r="AR28" s="9"/>
      <c r="AS28" s="9"/>
      <c r="AT28" s="9"/>
      <c r="AU28" s="9"/>
      <c r="AV28" s="9"/>
      <c r="AW28" s="9"/>
      <c r="AX28" s="9"/>
      <c r="AY28" s="9"/>
      <c r="AZ28" s="9"/>
      <c r="BA28" s="9"/>
      <c r="BB28" s="29"/>
      <c r="BC28" s="29"/>
      <c r="BD28" s="9"/>
      <c r="BE28" s="9"/>
      <c r="BF28" s="29"/>
      <c r="BG28" s="9"/>
      <c r="BH28" s="9"/>
      <c r="BI28" s="29"/>
      <c r="BJ28" s="29"/>
      <c r="BK28" s="9"/>
      <c r="BL28" s="29"/>
      <c r="BM28" s="9"/>
      <c r="BN28" s="9"/>
      <c r="BO28" s="9"/>
      <c r="BP28" s="9"/>
      <c r="BQ28" s="9"/>
      <c r="BR28" s="9"/>
      <c r="BS28" s="9"/>
      <c r="BT28" s="9"/>
      <c r="BU28" s="9"/>
      <c r="BV28" s="9"/>
      <c r="BW28" s="9"/>
      <c r="BX28" s="9"/>
      <c r="BY28" s="9"/>
      <c r="BZ28" s="9"/>
      <c r="CA28" s="9"/>
      <c r="CB28" s="9"/>
      <c r="CC28" s="9"/>
      <c r="CD28" s="9"/>
      <c r="CE28" s="9"/>
      <c r="CF28" s="9"/>
      <c r="CG28" s="9"/>
      <c r="CH28" s="9"/>
      <c r="CI28" s="9"/>
      <c r="CJ28" s="9"/>
      <c r="CK28" s="9"/>
      <c r="CL28" s="9"/>
      <c r="CM28" s="9"/>
      <c r="CN28" s="9"/>
      <c r="CO28" s="9"/>
      <c r="CP28" s="9"/>
      <c r="CQ28" s="9"/>
      <c r="CR28" s="9"/>
      <c r="CS28" s="9"/>
      <c r="CT28" s="9"/>
      <c r="CU28" s="9"/>
      <c r="CV28" s="9"/>
      <c r="CW28" s="9"/>
      <c r="CX28" s="29"/>
      <c r="CY28" s="29"/>
      <c r="CZ28" s="29"/>
      <c r="DA28" s="29"/>
      <c r="DB28" s="9"/>
      <c r="DC28" s="9"/>
      <c r="DD28" s="9"/>
      <c r="DE28" s="9"/>
      <c r="DF28" s="9"/>
      <c r="DG28" s="29"/>
      <c r="DH28" s="9"/>
      <c r="DI28" s="9"/>
      <c r="DJ28" s="9"/>
      <c r="DK28" s="9">
        <v>1</v>
      </c>
      <c r="DL28" s="9"/>
      <c r="DM28" s="9"/>
      <c r="DN28" s="9"/>
      <c r="DO28" s="9"/>
      <c r="DP28" s="29"/>
      <c r="DQ28" s="29"/>
      <c r="DR28" s="29"/>
      <c r="DS28" s="29"/>
      <c r="DT28" s="29"/>
      <c r="DU28" s="9"/>
      <c r="DV28" s="29"/>
      <c r="DW28" s="29"/>
      <c r="DX28" s="9">
        <f t="shared" si="0"/>
        <v>1</v>
      </c>
      <c r="DY28" s="38"/>
      <c r="DZ28" s="31"/>
    </row>
    <row r="29" spans="1:130" ht="20.100000000000001" hidden="1" customHeight="1">
      <c r="A29" s="20" t="s">
        <v>40</v>
      </c>
      <c r="B29" s="13" t="s">
        <v>41</v>
      </c>
      <c r="C29" s="9">
        <v>208</v>
      </c>
      <c r="D29" s="9" t="s">
        <v>405</v>
      </c>
      <c r="E29" s="175" t="s">
        <v>406</v>
      </c>
      <c r="F29" s="13">
        <v>1</v>
      </c>
      <c r="G29" s="13"/>
      <c r="H29" s="13">
        <v>1</v>
      </c>
      <c r="I29" s="13">
        <v>1</v>
      </c>
      <c r="J29" s="13"/>
      <c r="K29" s="13"/>
      <c r="L29" s="13">
        <v>1</v>
      </c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3"/>
      <c r="X29" s="13"/>
      <c r="Y29" s="13"/>
      <c r="Z29" s="13"/>
      <c r="AA29" s="13"/>
      <c r="AB29" s="13"/>
      <c r="AC29" s="13"/>
      <c r="AD29" s="13"/>
      <c r="AE29" s="13">
        <v>1</v>
      </c>
      <c r="AF29" s="13"/>
      <c r="AG29" s="13"/>
      <c r="AH29" s="9"/>
      <c r="AI29" s="9"/>
      <c r="AJ29" s="9"/>
      <c r="AK29" s="9"/>
      <c r="AL29" s="9"/>
      <c r="AM29" s="9"/>
      <c r="AN29" s="9"/>
      <c r="AO29" s="9"/>
      <c r="AP29" s="9"/>
      <c r="AQ29" s="29"/>
      <c r="AR29" s="9"/>
      <c r="AS29" s="9"/>
      <c r="AT29" s="9"/>
      <c r="AU29" s="9"/>
      <c r="AV29" s="9"/>
      <c r="AW29" s="9"/>
      <c r="AX29" s="9"/>
      <c r="AY29" s="9"/>
      <c r="AZ29" s="9"/>
      <c r="BA29" s="9"/>
      <c r="BB29" s="29"/>
      <c r="BC29" s="29"/>
      <c r="BD29" s="9"/>
      <c r="BE29" s="9"/>
      <c r="BF29" s="29"/>
      <c r="BG29" s="9"/>
      <c r="BH29" s="9"/>
      <c r="BI29" s="29"/>
      <c r="BJ29" s="29"/>
      <c r="BK29" s="9"/>
      <c r="BL29" s="29"/>
      <c r="BM29" s="9"/>
      <c r="BN29" s="9"/>
      <c r="BO29" s="9"/>
      <c r="BP29" s="9"/>
      <c r="BQ29" s="9"/>
      <c r="BR29" s="9"/>
      <c r="BS29" s="9"/>
      <c r="BT29" s="9"/>
      <c r="BU29" s="9"/>
      <c r="BV29" s="9"/>
      <c r="BW29" s="9"/>
      <c r="BX29" s="9"/>
      <c r="BY29" s="9"/>
      <c r="BZ29" s="9"/>
      <c r="CA29" s="9"/>
      <c r="CB29" s="9"/>
      <c r="CC29" s="9"/>
      <c r="CD29" s="9"/>
      <c r="CE29" s="9"/>
      <c r="CF29" s="9"/>
      <c r="CG29" s="9"/>
      <c r="CH29" s="9"/>
      <c r="CI29" s="9"/>
      <c r="CJ29" s="9"/>
      <c r="CK29" s="9"/>
      <c r="CL29" s="9"/>
      <c r="CM29" s="9"/>
      <c r="CN29" s="9"/>
      <c r="CO29" s="9"/>
      <c r="CP29" s="9"/>
      <c r="CQ29" s="9"/>
      <c r="CR29" s="9"/>
      <c r="CS29" s="9"/>
      <c r="CT29" s="9"/>
      <c r="CU29" s="9"/>
      <c r="CV29" s="9"/>
      <c r="CW29" s="9"/>
      <c r="CX29" s="29"/>
      <c r="CY29" s="29"/>
      <c r="CZ29" s="29"/>
      <c r="DA29" s="29"/>
      <c r="DB29" s="9"/>
      <c r="DC29" s="9"/>
      <c r="DD29" s="9"/>
      <c r="DE29" s="9"/>
      <c r="DF29" s="9"/>
      <c r="DG29" s="29"/>
      <c r="DH29" s="9"/>
      <c r="DI29" s="9"/>
      <c r="DJ29" s="9"/>
      <c r="DK29" s="9"/>
      <c r="DL29" s="9">
        <v>1</v>
      </c>
      <c r="DM29" s="9"/>
      <c r="DN29" s="9"/>
      <c r="DO29" s="9"/>
      <c r="DP29" s="29"/>
      <c r="DQ29" s="29"/>
      <c r="DR29" s="29"/>
      <c r="DS29" s="29"/>
      <c r="DT29" s="29"/>
      <c r="DU29" s="9"/>
      <c r="DV29" s="29"/>
      <c r="DW29" s="29"/>
      <c r="DX29" s="9">
        <f t="shared" si="0"/>
        <v>1</v>
      </c>
      <c r="DY29" s="30" t="s">
        <v>407</v>
      </c>
      <c r="DZ29" s="31" t="s">
        <v>408</v>
      </c>
    </row>
    <row r="30" spans="1:130" ht="20.100000000000001" hidden="1" customHeight="1">
      <c r="A30" s="7">
        <v>872564</v>
      </c>
      <c r="B30" s="13" t="s">
        <v>42</v>
      </c>
      <c r="C30" s="9">
        <v>4</v>
      </c>
      <c r="D30" s="9" t="s">
        <v>405</v>
      </c>
      <c r="E30" s="175" t="s">
        <v>406</v>
      </c>
      <c r="F30" s="13">
        <v>1</v>
      </c>
      <c r="G30" s="13"/>
      <c r="H30" s="13">
        <v>1</v>
      </c>
      <c r="I30" s="13">
        <v>1</v>
      </c>
      <c r="J30" s="13"/>
      <c r="K30" s="13"/>
      <c r="L30" s="13">
        <v>1</v>
      </c>
      <c r="M30" s="13"/>
      <c r="N30" s="13"/>
      <c r="O30" s="13"/>
      <c r="P30" s="13"/>
      <c r="Q30" s="13"/>
      <c r="R30" s="13"/>
      <c r="S30" s="13"/>
      <c r="T30" s="13"/>
      <c r="U30" s="13"/>
      <c r="V30" s="13"/>
      <c r="W30" s="13"/>
      <c r="X30" s="13"/>
      <c r="Y30" s="13"/>
      <c r="Z30" s="13"/>
      <c r="AA30" s="13"/>
      <c r="AB30" s="13"/>
      <c r="AC30" s="13"/>
      <c r="AD30" s="13"/>
      <c r="AE30" s="13">
        <v>1</v>
      </c>
      <c r="AF30" s="13"/>
      <c r="AG30" s="13"/>
      <c r="AH30" s="9"/>
      <c r="AI30" s="9"/>
      <c r="AJ30" s="9"/>
      <c r="AK30" s="9"/>
      <c r="AL30" s="9"/>
      <c r="AM30" s="9"/>
      <c r="AN30" s="9"/>
      <c r="AO30" s="9"/>
      <c r="AP30" s="9"/>
      <c r="AQ30" s="29"/>
      <c r="AR30" s="9"/>
      <c r="AS30" s="9"/>
      <c r="AT30" s="9"/>
      <c r="AU30" s="9"/>
      <c r="AV30" s="9"/>
      <c r="AW30" s="9"/>
      <c r="AX30" s="9"/>
      <c r="AY30" s="9"/>
      <c r="AZ30" s="9"/>
      <c r="BA30" s="9"/>
      <c r="BB30" s="29"/>
      <c r="BC30" s="29"/>
      <c r="BD30" s="9"/>
      <c r="BE30" s="9"/>
      <c r="BF30" s="29"/>
      <c r="BG30" s="9"/>
      <c r="BH30" s="9"/>
      <c r="BI30" s="29"/>
      <c r="BJ30" s="29"/>
      <c r="BK30" s="9"/>
      <c r="BL30" s="29"/>
      <c r="BM30" s="9"/>
      <c r="BN30" s="9"/>
      <c r="BO30" s="9"/>
      <c r="BP30" s="9"/>
      <c r="BQ30" s="9"/>
      <c r="BR30" s="9"/>
      <c r="BS30" s="9"/>
      <c r="BT30" s="9"/>
      <c r="BU30" s="9"/>
      <c r="BV30" s="9"/>
      <c r="BW30" s="9"/>
      <c r="BX30" s="9"/>
      <c r="BY30" s="9"/>
      <c r="BZ30" s="9"/>
      <c r="CA30" s="9"/>
      <c r="CB30" s="9"/>
      <c r="CC30" s="9"/>
      <c r="CD30" s="9"/>
      <c r="CE30" s="9"/>
      <c r="CF30" s="9"/>
      <c r="CG30" s="9"/>
      <c r="CH30" s="9"/>
      <c r="CI30" s="9"/>
      <c r="CJ30" s="9"/>
      <c r="CK30" s="9"/>
      <c r="CL30" s="9"/>
      <c r="CM30" s="9"/>
      <c r="CN30" s="9"/>
      <c r="CO30" s="9"/>
      <c r="CP30" s="9"/>
      <c r="CQ30" s="9"/>
      <c r="CR30" s="9"/>
      <c r="CS30" s="9"/>
      <c r="CT30" s="9"/>
      <c r="CU30" s="9"/>
      <c r="CV30" s="9"/>
      <c r="CW30" s="9"/>
      <c r="CX30" s="29"/>
      <c r="CY30" s="29"/>
      <c r="CZ30" s="29"/>
      <c r="DA30" s="29"/>
      <c r="DB30" s="9"/>
      <c r="DC30" s="9"/>
      <c r="DD30" s="9"/>
      <c r="DE30" s="9"/>
      <c r="DF30" s="9"/>
      <c r="DG30" s="29"/>
      <c r="DH30" s="9"/>
      <c r="DI30" s="9"/>
      <c r="DJ30" s="9"/>
      <c r="DK30" s="9"/>
      <c r="DL30" s="9">
        <v>1</v>
      </c>
      <c r="DM30" s="9"/>
      <c r="DN30" s="9"/>
      <c r="DO30" s="9"/>
      <c r="DP30" s="29"/>
      <c r="DQ30" s="29"/>
      <c r="DR30" s="29"/>
      <c r="DS30" s="29"/>
      <c r="DT30" s="29"/>
      <c r="DU30" s="9"/>
      <c r="DV30" s="29"/>
      <c r="DW30" s="29"/>
      <c r="DX30" s="9">
        <f t="shared" si="0"/>
        <v>1</v>
      </c>
      <c r="DY30" s="30"/>
      <c r="DZ30" s="31"/>
    </row>
    <row r="31" spans="1:130" ht="20.100000000000001" hidden="1" customHeight="1">
      <c r="A31" s="7">
        <v>872560</v>
      </c>
      <c r="B31" s="13" t="s">
        <v>43</v>
      </c>
      <c r="C31" s="9">
        <v>1</v>
      </c>
      <c r="D31" s="9" t="s">
        <v>405</v>
      </c>
      <c r="E31" s="175" t="s">
        <v>406</v>
      </c>
      <c r="F31" s="13">
        <v>1</v>
      </c>
      <c r="G31" s="13"/>
      <c r="H31" s="13">
        <v>1</v>
      </c>
      <c r="I31" s="13">
        <v>1</v>
      </c>
      <c r="J31" s="13"/>
      <c r="K31" s="13"/>
      <c r="L31" s="13">
        <v>1</v>
      </c>
      <c r="M31" s="13"/>
      <c r="N31" s="13"/>
      <c r="O31" s="13"/>
      <c r="P31" s="13"/>
      <c r="Q31" s="13"/>
      <c r="R31" s="13"/>
      <c r="S31" s="13"/>
      <c r="T31" s="13"/>
      <c r="U31" s="13"/>
      <c r="V31" s="13"/>
      <c r="W31" s="13"/>
      <c r="X31" s="13"/>
      <c r="Y31" s="13"/>
      <c r="Z31" s="13"/>
      <c r="AA31" s="13"/>
      <c r="AB31" s="13"/>
      <c r="AC31" s="13"/>
      <c r="AD31" s="13"/>
      <c r="AE31" s="13">
        <v>1</v>
      </c>
      <c r="AF31" s="13"/>
      <c r="AG31" s="13"/>
      <c r="AH31" s="9"/>
      <c r="AI31" s="9"/>
      <c r="AJ31" s="9"/>
      <c r="AK31" s="9"/>
      <c r="AL31" s="9"/>
      <c r="AM31" s="9"/>
      <c r="AN31" s="9"/>
      <c r="AO31" s="9"/>
      <c r="AP31" s="9"/>
      <c r="AQ31" s="29"/>
      <c r="AR31" s="9"/>
      <c r="AS31" s="9"/>
      <c r="AT31" s="9"/>
      <c r="AU31" s="9"/>
      <c r="AV31" s="9"/>
      <c r="AW31" s="9"/>
      <c r="AX31" s="9"/>
      <c r="AY31" s="9"/>
      <c r="AZ31" s="9"/>
      <c r="BA31" s="9"/>
      <c r="BB31" s="29"/>
      <c r="BC31" s="29"/>
      <c r="BD31" s="9"/>
      <c r="BE31" s="9"/>
      <c r="BF31" s="29"/>
      <c r="BG31" s="9"/>
      <c r="BH31" s="9"/>
      <c r="BI31" s="29"/>
      <c r="BJ31" s="29"/>
      <c r="BK31" s="9"/>
      <c r="BL31" s="29"/>
      <c r="BM31" s="9"/>
      <c r="BN31" s="9"/>
      <c r="BO31" s="9"/>
      <c r="BP31" s="9"/>
      <c r="BQ31" s="9"/>
      <c r="BR31" s="9"/>
      <c r="BS31" s="9"/>
      <c r="BT31" s="9"/>
      <c r="BU31" s="9"/>
      <c r="BV31" s="9"/>
      <c r="BW31" s="9"/>
      <c r="BX31" s="9"/>
      <c r="BY31" s="9"/>
      <c r="BZ31" s="9"/>
      <c r="CA31" s="9"/>
      <c r="CB31" s="9"/>
      <c r="CC31" s="9"/>
      <c r="CD31" s="9"/>
      <c r="CE31" s="9"/>
      <c r="CF31" s="9"/>
      <c r="CG31" s="9"/>
      <c r="CH31" s="9"/>
      <c r="CI31" s="9"/>
      <c r="CJ31" s="9"/>
      <c r="CK31" s="9"/>
      <c r="CL31" s="9"/>
      <c r="CM31" s="9"/>
      <c r="CN31" s="9"/>
      <c r="CO31" s="9"/>
      <c r="CP31" s="9"/>
      <c r="CQ31" s="9"/>
      <c r="CR31" s="9"/>
      <c r="CS31" s="9"/>
      <c r="CT31" s="9"/>
      <c r="CU31" s="9"/>
      <c r="CV31" s="9"/>
      <c r="CW31" s="9"/>
      <c r="CX31" s="29"/>
      <c r="CY31" s="29"/>
      <c r="CZ31" s="29"/>
      <c r="DA31" s="29"/>
      <c r="DB31" s="9"/>
      <c r="DC31" s="9"/>
      <c r="DD31" s="9"/>
      <c r="DE31" s="9"/>
      <c r="DF31" s="9"/>
      <c r="DG31" s="29"/>
      <c r="DH31" s="9"/>
      <c r="DI31" s="9"/>
      <c r="DJ31" s="9"/>
      <c r="DK31" s="9"/>
      <c r="DL31" s="9">
        <v>1</v>
      </c>
      <c r="DM31" s="9"/>
      <c r="DN31" s="9"/>
      <c r="DO31" s="9"/>
      <c r="DP31" s="29"/>
      <c r="DQ31" s="29"/>
      <c r="DR31" s="29"/>
      <c r="DS31" s="29"/>
      <c r="DT31" s="29"/>
      <c r="DU31" s="9"/>
      <c r="DV31" s="29"/>
      <c r="DW31" s="29"/>
      <c r="DX31" s="9">
        <f t="shared" si="0"/>
        <v>1</v>
      </c>
      <c r="DY31" s="32"/>
      <c r="DZ31" s="31"/>
    </row>
    <row r="32" spans="1:130" ht="20.100000000000001" hidden="1" customHeight="1">
      <c r="A32" s="7">
        <v>881636</v>
      </c>
      <c r="B32" s="13" t="s">
        <v>44</v>
      </c>
      <c r="C32" s="9">
        <v>5</v>
      </c>
      <c r="D32" s="9" t="s">
        <v>405</v>
      </c>
      <c r="E32" s="175" t="s">
        <v>286</v>
      </c>
      <c r="F32" s="13"/>
      <c r="G32" s="13"/>
      <c r="H32" s="13"/>
      <c r="I32" s="13"/>
      <c r="J32" s="13"/>
      <c r="K32" s="13"/>
      <c r="L32" s="13"/>
      <c r="M32" s="13"/>
      <c r="N32" s="13">
        <v>1</v>
      </c>
      <c r="O32" s="13"/>
      <c r="P32" s="13"/>
      <c r="Q32" s="13"/>
      <c r="R32" s="13"/>
      <c r="S32" s="13"/>
      <c r="T32" s="13"/>
      <c r="U32" s="13"/>
      <c r="V32" s="13"/>
      <c r="W32" s="13"/>
      <c r="X32" s="13"/>
      <c r="Y32" s="13"/>
      <c r="Z32" s="13"/>
      <c r="AA32" s="13"/>
      <c r="AB32" s="13"/>
      <c r="AC32" s="13"/>
      <c r="AD32" s="13"/>
      <c r="AE32" s="13">
        <v>1</v>
      </c>
      <c r="AF32" s="13"/>
      <c r="AG32" s="13"/>
      <c r="AH32" s="9"/>
      <c r="AI32" s="9"/>
      <c r="AJ32" s="9"/>
      <c r="AK32" s="9"/>
      <c r="AL32" s="9"/>
      <c r="AM32" s="9"/>
      <c r="AN32" s="9"/>
      <c r="AO32" s="9"/>
      <c r="AP32" s="9"/>
      <c r="AQ32" s="29"/>
      <c r="AR32" s="9"/>
      <c r="AS32" s="9"/>
      <c r="AT32" s="9"/>
      <c r="AU32" s="9">
        <v>1</v>
      </c>
      <c r="AV32" s="9"/>
      <c r="AW32" s="9"/>
      <c r="AX32" s="9"/>
      <c r="AY32" s="9"/>
      <c r="AZ32" s="9"/>
      <c r="BA32" s="9"/>
      <c r="BB32" s="29"/>
      <c r="BC32" s="29"/>
      <c r="BD32" s="9"/>
      <c r="BE32" s="9"/>
      <c r="BF32" s="29"/>
      <c r="BG32" s="9"/>
      <c r="BH32" s="9"/>
      <c r="BI32" s="29"/>
      <c r="BJ32" s="29"/>
      <c r="BK32" s="9"/>
      <c r="BL32" s="29"/>
      <c r="BM32" s="9"/>
      <c r="BN32" s="9"/>
      <c r="BO32" s="9"/>
      <c r="BP32" s="9"/>
      <c r="BQ32" s="9"/>
      <c r="BR32" s="9"/>
      <c r="BS32" s="9"/>
      <c r="BT32" s="9"/>
      <c r="BU32" s="9"/>
      <c r="BV32" s="9"/>
      <c r="BW32" s="9"/>
      <c r="BX32" s="9"/>
      <c r="BY32" s="9"/>
      <c r="BZ32" s="9"/>
      <c r="CA32" s="9"/>
      <c r="CB32" s="9"/>
      <c r="CC32" s="9"/>
      <c r="CD32" s="9"/>
      <c r="CE32" s="9"/>
      <c r="CF32" s="9"/>
      <c r="CG32" s="9"/>
      <c r="CH32" s="9"/>
      <c r="CI32" s="9"/>
      <c r="CJ32" s="9"/>
      <c r="CK32" s="9"/>
      <c r="CL32" s="9"/>
      <c r="CM32" s="9"/>
      <c r="CN32" s="9"/>
      <c r="CO32" s="9"/>
      <c r="CP32" s="9"/>
      <c r="CQ32" s="9"/>
      <c r="CR32" s="9"/>
      <c r="CS32" s="9"/>
      <c r="CT32" s="9"/>
      <c r="CU32" s="9"/>
      <c r="CV32" s="9"/>
      <c r="CW32" s="9"/>
      <c r="CX32" s="29"/>
      <c r="CY32" s="29"/>
      <c r="CZ32" s="29"/>
      <c r="DA32" s="29"/>
      <c r="DB32" s="9"/>
      <c r="DC32" s="9"/>
      <c r="DD32" s="9"/>
      <c r="DE32" s="9"/>
      <c r="DF32" s="9"/>
      <c r="DG32" s="29"/>
      <c r="DH32" s="9"/>
      <c r="DI32" s="9"/>
      <c r="DJ32" s="9"/>
      <c r="DK32" s="9"/>
      <c r="DL32" s="9"/>
      <c r="DM32" s="9"/>
      <c r="DN32" s="9"/>
      <c r="DO32" s="9"/>
      <c r="DP32" s="29"/>
      <c r="DQ32" s="29"/>
      <c r="DR32" s="29"/>
      <c r="DS32" s="29"/>
      <c r="DT32" s="29"/>
      <c r="DU32" s="9"/>
      <c r="DV32" s="29"/>
      <c r="DW32" s="29"/>
      <c r="DX32" s="9">
        <f t="shared" si="0"/>
        <v>1</v>
      </c>
      <c r="DY32" s="35" t="s">
        <v>409</v>
      </c>
      <c r="DZ32" s="31" t="s">
        <v>404</v>
      </c>
    </row>
    <row r="33" spans="1:130" ht="20.100000000000001" hidden="1" customHeight="1">
      <c r="A33" s="7">
        <v>881635</v>
      </c>
      <c r="B33" s="13" t="s">
        <v>45</v>
      </c>
      <c r="C33" s="9">
        <v>1</v>
      </c>
      <c r="D33" s="9" t="s">
        <v>405</v>
      </c>
      <c r="E33" s="175" t="s">
        <v>286</v>
      </c>
      <c r="F33" s="13"/>
      <c r="G33" s="13"/>
      <c r="H33" s="13"/>
      <c r="I33" s="13"/>
      <c r="J33" s="13"/>
      <c r="K33" s="13"/>
      <c r="L33" s="13"/>
      <c r="M33" s="13"/>
      <c r="N33" s="13">
        <v>1</v>
      </c>
      <c r="O33" s="13"/>
      <c r="P33" s="13"/>
      <c r="Q33" s="13"/>
      <c r="R33" s="13"/>
      <c r="S33" s="13"/>
      <c r="T33" s="13"/>
      <c r="U33" s="13"/>
      <c r="V33" s="13"/>
      <c r="W33" s="13"/>
      <c r="X33" s="13"/>
      <c r="Y33" s="13"/>
      <c r="Z33" s="13"/>
      <c r="AA33" s="13"/>
      <c r="AB33" s="13"/>
      <c r="AC33" s="13"/>
      <c r="AD33" s="13"/>
      <c r="AE33" s="13">
        <v>1</v>
      </c>
      <c r="AF33" s="13"/>
      <c r="AG33" s="13"/>
      <c r="AH33" s="9"/>
      <c r="AI33" s="9"/>
      <c r="AJ33" s="9"/>
      <c r="AK33" s="9"/>
      <c r="AL33" s="9"/>
      <c r="AM33" s="9"/>
      <c r="AN33" s="9"/>
      <c r="AO33" s="9"/>
      <c r="AP33" s="9"/>
      <c r="AQ33" s="29"/>
      <c r="AR33" s="9"/>
      <c r="AS33" s="9"/>
      <c r="AT33" s="9"/>
      <c r="AU33" s="9">
        <v>1</v>
      </c>
      <c r="AV33" s="9"/>
      <c r="AW33" s="9"/>
      <c r="AX33" s="9"/>
      <c r="AY33" s="9"/>
      <c r="AZ33" s="9"/>
      <c r="BA33" s="9"/>
      <c r="BB33" s="29"/>
      <c r="BC33" s="29"/>
      <c r="BD33" s="9"/>
      <c r="BE33" s="9"/>
      <c r="BF33" s="29"/>
      <c r="BG33" s="9"/>
      <c r="BH33" s="9"/>
      <c r="BI33" s="29"/>
      <c r="BJ33" s="29"/>
      <c r="BK33" s="9"/>
      <c r="BL33" s="29"/>
      <c r="BM33" s="9"/>
      <c r="BN33" s="9"/>
      <c r="BO33" s="9"/>
      <c r="BP33" s="9"/>
      <c r="BQ33" s="9"/>
      <c r="BR33" s="9"/>
      <c r="BS33" s="9"/>
      <c r="BT33" s="9"/>
      <c r="BU33" s="9"/>
      <c r="BV33" s="9"/>
      <c r="BW33" s="9"/>
      <c r="BX33" s="9"/>
      <c r="BY33" s="9"/>
      <c r="BZ33" s="9"/>
      <c r="CA33" s="9"/>
      <c r="CB33" s="9"/>
      <c r="CC33" s="9"/>
      <c r="CD33" s="9"/>
      <c r="CE33" s="9"/>
      <c r="CF33" s="9"/>
      <c r="CG33" s="9"/>
      <c r="CH33" s="9"/>
      <c r="CI33" s="9"/>
      <c r="CJ33" s="9"/>
      <c r="CK33" s="9"/>
      <c r="CL33" s="9"/>
      <c r="CM33" s="9"/>
      <c r="CN33" s="9"/>
      <c r="CO33" s="9"/>
      <c r="CP33" s="9"/>
      <c r="CQ33" s="9"/>
      <c r="CR33" s="9"/>
      <c r="CS33" s="9"/>
      <c r="CT33" s="9"/>
      <c r="CU33" s="9"/>
      <c r="CV33" s="9"/>
      <c r="CW33" s="9"/>
      <c r="CX33" s="29"/>
      <c r="CY33" s="29"/>
      <c r="CZ33" s="29"/>
      <c r="DA33" s="29"/>
      <c r="DB33" s="9"/>
      <c r="DC33" s="9"/>
      <c r="DD33" s="9"/>
      <c r="DE33" s="9"/>
      <c r="DF33" s="9"/>
      <c r="DG33" s="29"/>
      <c r="DH33" s="9"/>
      <c r="DI33" s="9"/>
      <c r="DJ33" s="9"/>
      <c r="DK33" s="9"/>
      <c r="DL33" s="9"/>
      <c r="DM33" s="9"/>
      <c r="DN33" s="9"/>
      <c r="DO33" s="9"/>
      <c r="DP33" s="29"/>
      <c r="DQ33" s="29"/>
      <c r="DR33" s="29"/>
      <c r="DS33" s="29"/>
      <c r="DT33" s="29"/>
      <c r="DU33" s="9"/>
      <c r="DV33" s="29"/>
      <c r="DW33" s="29"/>
      <c r="DX33" s="9">
        <f t="shared" si="0"/>
        <v>1</v>
      </c>
      <c r="DY33" s="38"/>
      <c r="DZ33" s="31"/>
    </row>
    <row r="34" spans="1:130" ht="20.100000000000001" hidden="1" customHeight="1">
      <c r="A34" s="7">
        <v>872556</v>
      </c>
      <c r="B34" s="13" t="s">
        <v>46</v>
      </c>
      <c r="C34" s="9">
        <v>5</v>
      </c>
      <c r="D34" s="9" t="s">
        <v>410</v>
      </c>
      <c r="E34" s="175" t="s">
        <v>289</v>
      </c>
      <c r="F34" s="13"/>
      <c r="G34" s="13"/>
      <c r="H34" s="13"/>
      <c r="I34" s="13"/>
      <c r="J34" s="13"/>
      <c r="K34" s="13"/>
      <c r="L34" s="13"/>
      <c r="M34" s="13"/>
      <c r="N34" s="13"/>
      <c r="O34" s="13"/>
      <c r="P34" s="13"/>
      <c r="Q34" s="13">
        <v>1</v>
      </c>
      <c r="R34" s="13" t="s">
        <v>291</v>
      </c>
      <c r="S34" s="13"/>
      <c r="T34" s="13"/>
      <c r="U34" s="13" t="s">
        <v>291</v>
      </c>
      <c r="V34" s="13"/>
      <c r="W34" s="13"/>
      <c r="X34" s="13"/>
      <c r="Y34" s="13"/>
      <c r="Z34" s="13"/>
      <c r="AA34" s="13"/>
      <c r="AB34" s="13"/>
      <c r="AC34" s="13"/>
      <c r="AD34" s="13"/>
      <c r="AE34" s="13">
        <v>1</v>
      </c>
      <c r="AF34" s="13"/>
      <c r="AG34" s="13"/>
      <c r="AH34" s="9"/>
      <c r="AI34" s="9"/>
      <c r="AJ34" s="9"/>
      <c r="AK34" s="9"/>
      <c r="AL34" s="9"/>
      <c r="AM34" s="9"/>
      <c r="AN34" s="9"/>
      <c r="AO34" s="9"/>
      <c r="AP34" s="9"/>
      <c r="AQ34" s="29"/>
      <c r="AR34" s="9"/>
      <c r="AS34" s="9"/>
      <c r="AT34" s="9"/>
      <c r="AU34" s="9"/>
      <c r="AV34" s="9"/>
      <c r="AW34" s="9"/>
      <c r="AX34" s="9">
        <v>1</v>
      </c>
      <c r="AY34" s="9">
        <v>1</v>
      </c>
      <c r="AZ34" s="9"/>
      <c r="BA34" s="9"/>
      <c r="BB34" s="29"/>
      <c r="BC34" s="29"/>
      <c r="BD34" s="9"/>
      <c r="BE34" s="9">
        <v>1</v>
      </c>
      <c r="BF34" s="29"/>
      <c r="BG34" s="9"/>
      <c r="BH34" s="9"/>
      <c r="BI34" s="29"/>
      <c r="BJ34" s="29"/>
      <c r="BK34" s="9"/>
      <c r="BL34" s="29"/>
      <c r="BM34" s="9"/>
      <c r="BN34" s="9">
        <v>1</v>
      </c>
      <c r="BO34" s="9"/>
      <c r="BP34" s="9"/>
      <c r="BQ34" s="9"/>
      <c r="BR34" s="9"/>
      <c r="BS34" s="9"/>
      <c r="BT34" s="9"/>
      <c r="BU34" s="9"/>
      <c r="BV34" s="9"/>
      <c r="BW34" s="9"/>
      <c r="BX34" s="9"/>
      <c r="BY34" s="9"/>
      <c r="BZ34" s="9"/>
      <c r="CA34" s="9"/>
      <c r="CB34" s="9"/>
      <c r="CC34" s="9"/>
      <c r="CD34" s="9"/>
      <c r="CE34" s="9"/>
      <c r="CF34" s="9"/>
      <c r="CG34" s="9"/>
      <c r="CH34" s="9"/>
      <c r="CI34" s="9"/>
      <c r="CJ34" s="9"/>
      <c r="CK34" s="9"/>
      <c r="CL34" s="9"/>
      <c r="CM34" s="9"/>
      <c r="CN34" s="9"/>
      <c r="CO34" s="9"/>
      <c r="CP34" s="9"/>
      <c r="CQ34" s="9"/>
      <c r="CR34" s="9"/>
      <c r="CS34" s="9"/>
      <c r="CT34" s="9"/>
      <c r="CU34" s="9"/>
      <c r="CV34" s="9"/>
      <c r="CW34" s="9"/>
      <c r="CX34" s="29"/>
      <c r="CY34" s="29"/>
      <c r="CZ34" s="29"/>
      <c r="DA34" s="29"/>
      <c r="DB34" s="9"/>
      <c r="DC34" s="9"/>
      <c r="DD34" s="9"/>
      <c r="DE34" s="9"/>
      <c r="DF34" s="9"/>
      <c r="DG34" s="29"/>
      <c r="DH34" s="9"/>
      <c r="DI34" s="9"/>
      <c r="DJ34" s="9"/>
      <c r="DK34" s="9"/>
      <c r="DL34" s="9"/>
      <c r="DM34" s="9"/>
      <c r="DN34" s="9">
        <v>1</v>
      </c>
      <c r="DO34" s="9"/>
      <c r="DP34" s="29"/>
      <c r="DQ34" s="29"/>
      <c r="DR34" s="29"/>
      <c r="DS34" s="29"/>
      <c r="DT34" s="29"/>
      <c r="DU34" s="9"/>
      <c r="DV34" s="29"/>
      <c r="DW34" s="29"/>
      <c r="DX34" s="9">
        <f t="shared" si="0"/>
        <v>5</v>
      </c>
      <c r="DY34" s="35" t="s">
        <v>411</v>
      </c>
      <c r="DZ34" s="31" t="s">
        <v>412</v>
      </c>
    </row>
    <row r="35" spans="1:130" ht="20.100000000000001" hidden="1" customHeight="1">
      <c r="A35" s="7">
        <v>872555</v>
      </c>
      <c r="B35" s="13" t="s">
        <v>47</v>
      </c>
      <c r="C35" s="9">
        <v>1</v>
      </c>
      <c r="D35" s="9" t="s">
        <v>410</v>
      </c>
      <c r="E35" s="175" t="s">
        <v>289</v>
      </c>
      <c r="F35" s="13"/>
      <c r="G35" s="13"/>
      <c r="H35" s="13"/>
      <c r="I35" s="13"/>
      <c r="J35" s="13"/>
      <c r="K35" s="13"/>
      <c r="L35" s="13"/>
      <c r="M35" s="13"/>
      <c r="N35" s="13"/>
      <c r="O35" s="13"/>
      <c r="P35" s="13"/>
      <c r="Q35" s="13">
        <v>1</v>
      </c>
      <c r="R35" s="13" t="s">
        <v>291</v>
      </c>
      <c r="S35" s="13"/>
      <c r="T35" s="13"/>
      <c r="U35" s="13" t="s">
        <v>291</v>
      </c>
      <c r="V35" s="13"/>
      <c r="W35" s="13"/>
      <c r="X35" s="13"/>
      <c r="Y35" s="13"/>
      <c r="Z35" s="13"/>
      <c r="AA35" s="13"/>
      <c r="AB35" s="13"/>
      <c r="AC35" s="13"/>
      <c r="AD35" s="13"/>
      <c r="AE35" s="13">
        <v>1</v>
      </c>
      <c r="AF35" s="13"/>
      <c r="AG35" s="13"/>
      <c r="AH35" s="9"/>
      <c r="AI35" s="9"/>
      <c r="AJ35" s="9"/>
      <c r="AK35" s="9"/>
      <c r="AL35" s="9"/>
      <c r="AM35" s="9"/>
      <c r="AN35" s="9"/>
      <c r="AO35" s="9"/>
      <c r="AP35" s="9"/>
      <c r="AQ35" s="29"/>
      <c r="AR35" s="9"/>
      <c r="AS35" s="9"/>
      <c r="AT35" s="9"/>
      <c r="AU35" s="9"/>
      <c r="AV35" s="9"/>
      <c r="AW35" s="9"/>
      <c r="AX35" s="9">
        <v>1</v>
      </c>
      <c r="AY35" s="9">
        <v>1</v>
      </c>
      <c r="AZ35" s="9"/>
      <c r="BA35" s="9"/>
      <c r="BB35" s="29"/>
      <c r="BC35" s="29"/>
      <c r="BD35" s="9"/>
      <c r="BE35" s="9">
        <v>1</v>
      </c>
      <c r="BF35" s="29"/>
      <c r="BG35" s="9"/>
      <c r="BH35" s="9"/>
      <c r="BI35" s="29"/>
      <c r="BJ35" s="29"/>
      <c r="BK35" s="9"/>
      <c r="BL35" s="29"/>
      <c r="BM35" s="9"/>
      <c r="BN35" s="9">
        <v>1</v>
      </c>
      <c r="BO35" s="9"/>
      <c r="BP35" s="9"/>
      <c r="BQ35" s="9"/>
      <c r="BR35" s="9"/>
      <c r="BS35" s="9"/>
      <c r="BT35" s="9"/>
      <c r="BU35" s="9"/>
      <c r="BV35" s="9"/>
      <c r="BW35" s="9"/>
      <c r="BX35" s="9"/>
      <c r="BY35" s="9"/>
      <c r="BZ35" s="9"/>
      <c r="CA35" s="9"/>
      <c r="CB35" s="9"/>
      <c r="CC35" s="9"/>
      <c r="CD35" s="9"/>
      <c r="CE35" s="9"/>
      <c r="CF35" s="9"/>
      <c r="CG35" s="9"/>
      <c r="CH35" s="9"/>
      <c r="CI35" s="9"/>
      <c r="CJ35" s="9"/>
      <c r="CK35" s="9"/>
      <c r="CL35" s="9"/>
      <c r="CM35" s="9"/>
      <c r="CN35" s="9"/>
      <c r="CO35" s="9"/>
      <c r="CP35" s="9"/>
      <c r="CQ35" s="9"/>
      <c r="CR35" s="9"/>
      <c r="CS35" s="9"/>
      <c r="CT35" s="9"/>
      <c r="CU35" s="9"/>
      <c r="CV35" s="9"/>
      <c r="CW35" s="9"/>
      <c r="CX35" s="29"/>
      <c r="CY35" s="29"/>
      <c r="CZ35" s="29"/>
      <c r="DA35" s="29"/>
      <c r="DB35" s="9"/>
      <c r="DC35" s="9"/>
      <c r="DD35" s="9"/>
      <c r="DE35" s="9"/>
      <c r="DF35" s="9"/>
      <c r="DG35" s="29"/>
      <c r="DH35" s="9"/>
      <c r="DI35" s="9"/>
      <c r="DJ35" s="9"/>
      <c r="DK35" s="9"/>
      <c r="DL35" s="9"/>
      <c r="DM35" s="9"/>
      <c r="DN35" s="9">
        <v>1</v>
      </c>
      <c r="DO35" s="9"/>
      <c r="DP35" s="29"/>
      <c r="DQ35" s="29"/>
      <c r="DR35" s="29"/>
      <c r="DS35" s="29"/>
      <c r="DT35" s="29"/>
      <c r="DU35" s="9"/>
      <c r="DV35" s="29"/>
      <c r="DW35" s="29"/>
      <c r="DX35" s="9">
        <f t="shared" si="0"/>
        <v>5</v>
      </c>
      <c r="DY35" s="35"/>
      <c r="DZ35" s="31"/>
    </row>
    <row r="36" spans="1:130" ht="20.100000000000001" hidden="1" customHeight="1">
      <c r="A36" s="20">
        <v>722699</v>
      </c>
      <c r="B36" s="13" t="s">
        <v>48</v>
      </c>
      <c r="C36" s="9">
        <v>208</v>
      </c>
      <c r="D36" s="9" t="s">
        <v>391</v>
      </c>
      <c r="E36" s="175" t="s">
        <v>406</v>
      </c>
      <c r="F36" s="13">
        <v>1</v>
      </c>
      <c r="G36" s="13"/>
      <c r="H36" s="13">
        <v>1</v>
      </c>
      <c r="I36" s="13">
        <v>1</v>
      </c>
      <c r="J36" s="13"/>
      <c r="K36" s="13"/>
      <c r="L36" s="13">
        <v>1</v>
      </c>
      <c r="M36" s="13"/>
      <c r="N36" s="13"/>
      <c r="O36" s="13"/>
      <c r="P36" s="13"/>
      <c r="Q36" s="13"/>
      <c r="R36" s="13" t="s">
        <v>392</v>
      </c>
      <c r="S36" s="13" t="s">
        <v>290</v>
      </c>
      <c r="T36" s="13"/>
      <c r="U36" s="13"/>
      <c r="V36" s="13"/>
      <c r="W36" s="13"/>
      <c r="X36" s="13"/>
      <c r="Y36" s="13"/>
      <c r="Z36" s="13" t="s">
        <v>293</v>
      </c>
      <c r="AA36" s="13"/>
      <c r="AB36" s="13"/>
      <c r="AC36" s="13"/>
      <c r="AD36" s="13"/>
      <c r="AE36" s="13">
        <v>1</v>
      </c>
      <c r="AF36" s="13"/>
      <c r="AG36" s="13"/>
      <c r="AH36" s="9"/>
      <c r="AI36" s="9"/>
      <c r="AJ36" s="9"/>
      <c r="AK36" s="9"/>
      <c r="AL36" s="9"/>
      <c r="AM36" s="9"/>
      <c r="AN36" s="9"/>
      <c r="AO36" s="9"/>
      <c r="AP36" s="9"/>
      <c r="AQ36" s="29"/>
      <c r="AR36" s="9"/>
      <c r="AS36" s="9"/>
      <c r="AT36" s="9"/>
      <c r="AU36" s="9"/>
      <c r="AV36" s="9"/>
      <c r="AW36" s="9">
        <v>1</v>
      </c>
      <c r="AX36" s="9">
        <v>1</v>
      </c>
      <c r="AY36" s="9">
        <v>1</v>
      </c>
      <c r="AZ36" s="9">
        <v>1</v>
      </c>
      <c r="BA36" s="9"/>
      <c r="BB36" s="29"/>
      <c r="BC36" s="29"/>
      <c r="BD36" s="9"/>
      <c r="BE36" s="9"/>
      <c r="BF36" s="29"/>
      <c r="BG36" s="9"/>
      <c r="BH36" s="9"/>
      <c r="BI36" s="29"/>
      <c r="BJ36" s="29"/>
      <c r="BK36" s="9"/>
      <c r="BL36" s="29"/>
      <c r="BM36" s="9"/>
      <c r="BN36" s="9"/>
      <c r="BO36" s="9"/>
      <c r="BP36" s="9"/>
      <c r="BQ36" s="9">
        <v>1</v>
      </c>
      <c r="BR36" s="9"/>
      <c r="BS36" s="9"/>
      <c r="BT36" s="9"/>
      <c r="BU36" s="9"/>
      <c r="BV36" s="9"/>
      <c r="BW36" s="9"/>
      <c r="BX36" s="9"/>
      <c r="BY36" s="9"/>
      <c r="BZ36" s="9"/>
      <c r="CA36" s="9"/>
      <c r="CB36" s="9"/>
      <c r="CC36" s="9"/>
      <c r="CD36" s="9"/>
      <c r="CE36" s="9"/>
      <c r="CF36" s="9"/>
      <c r="CG36" s="9"/>
      <c r="CH36" s="9">
        <v>1</v>
      </c>
      <c r="CI36" s="9"/>
      <c r="CJ36" s="9"/>
      <c r="CK36" s="9"/>
      <c r="CL36" s="9"/>
      <c r="CM36" s="9"/>
      <c r="CN36" s="9"/>
      <c r="CO36" s="9"/>
      <c r="CP36" s="9"/>
      <c r="CQ36" s="9"/>
      <c r="CR36" s="9"/>
      <c r="CS36" s="9"/>
      <c r="CT36" s="9"/>
      <c r="CU36" s="9"/>
      <c r="CV36" s="9"/>
      <c r="CW36" s="9"/>
      <c r="CX36" s="29"/>
      <c r="CY36" s="29"/>
      <c r="CZ36" s="29"/>
      <c r="DA36" s="29"/>
      <c r="DB36" s="9"/>
      <c r="DC36" s="9"/>
      <c r="DD36" s="9"/>
      <c r="DE36" s="9"/>
      <c r="DF36" s="9"/>
      <c r="DG36" s="29"/>
      <c r="DH36" s="9"/>
      <c r="DI36" s="9"/>
      <c r="DJ36" s="9"/>
      <c r="DK36" s="9"/>
      <c r="DL36" s="9"/>
      <c r="DM36" s="9">
        <v>1</v>
      </c>
      <c r="DN36" s="9"/>
      <c r="DO36" s="9"/>
      <c r="DP36" s="29"/>
      <c r="DQ36" s="29"/>
      <c r="DR36" s="29"/>
      <c r="DS36" s="29"/>
      <c r="DT36" s="29"/>
      <c r="DU36" s="9"/>
      <c r="DV36" s="29"/>
      <c r="DW36" s="29"/>
      <c r="DX36" s="9">
        <f t="shared" si="0"/>
        <v>7</v>
      </c>
      <c r="DY36" s="35" t="s">
        <v>413</v>
      </c>
      <c r="DZ36" s="31" t="s">
        <v>414</v>
      </c>
    </row>
    <row r="37" spans="1:130" ht="20.100000000000001" hidden="1" customHeight="1">
      <c r="A37" s="20">
        <v>722698</v>
      </c>
      <c r="B37" s="13" t="s">
        <v>49</v>
      </c>
      <c r="C37" s="9">
        <v>60</v>
      </c>
      <c r="D37" s="9" t="s">
        <v>391</v>
      </c>
      <c r="E37" s="175" t="s">
        <v>406</v>
      </c>
      <c r="F37" s="13">
        <v>1</v>
      </c>
      <c r="G37" s="13"/>
      <c r="H37" s="13">
        <v>1</v>
      </c>
      <c r="I37" s="13">
        <v>1</v>
      </c>
      <c r="J37" s="13"/>
      <c r="K37" s="13"/>
      <c r="L37" s="13">
        <v>1</v>
      </c>
      <c r="M37" s="13"/>
      <c r="N37" s="13"/>
      <c r="O37" s="13"/>
      <c r="P37" s="13"/>
      <c r="Q37" s="13"/>
      <c r="R37" s="13" t="s">
        <v>392</v>
      </c>
      <c r="S37" s="13" t="s">
        <v>290</v>
      </c>
      <c r="T37" s="13"/>
      <c r="U37" s="13"/>
      <c r="V37" s="13"/>
      <c r="W37" s="13"/>
      <c r="X37" s="13"/>
      <c r="Y37" s="13"/>
      <c r="Z37" s="13" t="s">
        <v>293</v>
      </c>
      <c r="AA37" s="13"/>
      <c r="AB37" s="13"/>
      <c r="AC37" s="13"/>
      <c r="AD37" s="13"/>
      <c r="AE37" s="13">
        <v>1</v>
      </c>
      <c r="AF37" s="13"/>
      <c r="AG37" s="13"/>
      <c r="AH37" s="9"/>
      <c r="AI37" s="9"/>
      <c r="AJ37" s="9"/>
      <c r="AK37" s="9"/>
      <c r="AL37" s="9"/>
      <c r="AM37" s="9"/>
      <c r="AN37" s="9"/>
      <c r="AO37" s="9"/>
      <c r="AP37" s="9"/>
      <c r="AQ37" s="29"/>
      <c r="AR37" s="9"/>
      <c r="AS37" s="9"/>
      <c r="AT37" s="9"/>
      <c r="AU37" s="9"/>
      <c r="AV37" s="9"/>
      <c r="AW37" s="9">
        <v>1</v>
      </c>
      <c r="AX37" s="9">
        <v>1</v>
      </c>
      <c r="AY37" s="9">
        <v>1</v>
      </c>
      <c r="AZ37" s="9">
        <v>1</v>
      </c>
      <c r="BA37" s="9"/>
      <c r="BB37" s="29"/>
      <c r="BC37" s="29"/>
      <c r="BD37" s="9"/>
      <c r="BE37" s="9"/>
      <c r="BF37" s="29"/>
      <c r="BG37" s="9"/>
      <c r="BH37" s="9"/>
      <c r="BI37" s="29"/>
      <c r="BJ37" s="29"/>
      <c r="BK37" s="9"/>
      <c r="BL37" s="29"/>
      <c r="BM37" s="9"/>
      <c r="BN37" s="9"/>
      <c r="BO37" s="9"/>
      <c r="BP37" s="9"/>
      <c r="BQ37" s="9">
        <v>1</v>
      </c>
      <c r="BR37" s="9"/>
      <c r="BS37" s="9"/>
      <c r="BT37" s="9"/>
      <c r="BU37" s="9"/>
      <c r="BV37" s="9"/>
      <c r="BW37" s="9"/>
      <c r="BX37" s="9"/>
      <c r="BY37" s="9"/>
      <c r="BZ37" s="9"/>
      <c r="CA37" s="9"/>
      <c r="CB37" s="9"/>
      <c r="CC37" s="9"/>
      <c r="CD37" s="9"/>
      <c r="CE37" s="9"/>
      <c r="CF37" s="9"/>
      <c r="CG37" s="9"/>
      <c r="CH37" s="9">
        <v>1</v>
      </c>
      <c r="CI37" s="9"/>
      <c r="CJ37" s="9"/>
      <c r="CK37" s="9"/>
      <c r="CL37" s="9"/>
      <c r="CM37" s="9"/>
      <c r="CN37" s="9"/>
      <c r="CO37" s="9"/>
      <c r="CP37" s="9"/>
      <c r="CQ37" s="9"/>
      <c r="CR37" s="9"/>
      <c r="CS37" s="9"/>
      <c r="CT37" s="9"/>
      <c r="CU37" s="9"/>
      <c r="CV37" s="9"/>
      <c r="CW37" s="9"/>
      <c r="CX37" s="29"/>
      <c r="CY37" s="29"/>
      <c r="CZ37" s="29"/>
      <c r="DA37" s="29"/>
      <c r="DB37" s="9"/>
      <c r="DC37" s="9"/>
      <c r="DD37" s="9"/>
      <c r="DE37" s="9"/>
      <c r="DF37" s="9"/>
      <c r="DG37" s="29"/>
      <c r="DH37" s="9"/>
      <c r="DI37" s="9"/>
      <c r="DJ37" s="9"/>
      <c r="DK37" s="9"/>
      <c r="DL37" s="9"/>
      <c r="DM37" s="9">
        <v>1</v>
      </c>
      <c r="DN37" s="9"/>
      <c r="DO37" s="9"/>
      <c r="DP37" s="29"/>
      <c r="DQ37" s="29"/>
      <c r="DR37" s="29"/>
      <c r="DS37" s="29"/>
      <c r="DT37" s="29"/>
      <c r="DU37" s="9"/>
      <c r="DV37" s="29"/>
      <c r="DW37" s="29"/>
      <c r="DX37" s="9">
        <f t="shared" si="0"/>
        <v>7</v>
      </c>
      <c r="DY37" s="35"/>
      <c r="DZ37" s="31"/>
    </row>
    <row r="38" spans="1:130" ht="20.100000000000001" hidden="1" customHeight="1">
      <c r="A38" s="20">
        <v>872553</v>
      </c>
      <c r="B38" s="13" t="s">
        <v>50</v>
      </c>
      <c r="C38" s="9">
        <v>20</v>
      </c>
      <c r="D38" s="9" t="s">
        <v>391</v>
      </c>
      <c r="E38" s="175" t="s">
        <v>406</v>
      </c>
      <c r="F38" s="13">
        <v>1</v>
      </c>
      <c r="G38" s="13"/>
      <c r="H38" s="13">
        <v>1</v>
      </c>
      <c r="I38" s="13">
        <v>1</v>
      </c>
      <c r="J38" s="13"/>
      <c r="K38" s="13"/>
      <c r="L38" s="13">
        <v>1</v>
      </c>
      <c r="M38" s="13"/>
      <c r="N38" s="13"/>
      <c r="O38" s="13"/>
      <c r="P38" s="13"/>
      <c r="Q38" s="13"/>
      <c r="R38" s="13" t="s">
        <v>392</v>
      </c>
      <c r="S38" s="13" t="s">
        <v>290</v>
      </c>
      <c r="T38" s="13"/>
      <c r="U38" s="13"/>
      <c r="V38" s="13"/>
      <c r="W38" s="13"/>
      <c r="X38" s="13"/>
      <c r="Y38" s="13"/>
      <c r="Z38" s="13" t="s">
        <v>293</v>
      </c>
      <c r="AA38" s="13"/>
      <c r="AB38" s="13"/>
      <c r="AC38" s="13"/>
      <c r="AD38" s="13"/>
      <c r="AE38" s="13">
        <v>1</v>
      </c>
      <c r="AF38" s="13"/>
      <c r="AG38" s="13"/>
      <c r="AH38" s="9"/>
      <c r="AI38" s="9"/>
      <c r="AJ38" s="9"/>
      <c r="AK38" s="9"/>
      <c r="AL38" s="9"/>
      <c r="AM38" s="9"/>
      <c r="AN38" s="9"/>
      <c r="AO38" s="9"/>
      <c r="AP38" s="9"/>
      <c r="AQ38" s="29"/>
      <c r="AR38" s="9"/>
      <c r="AS38" s="9"/>
      <c r="AT38" s="9"/>
      <c r="AU38" s="9"/>
      <c r="AV38" s="9"/>
      <c r="AW38" s="9">
        <v>1</v>
      </c>
      <c r="AX38" s="9">
        <v>1</v>
      </c>
      <c r="AY38" s="9">
        <v>1</v>
      </c>
      <c r="AZ38" s="9">
        <v>1</v>
      </c>
      <c r="BA38" s="9"/>
      <c r="BB38" s="29"/>
      <c r="BC38" s="29"/>
      <c r="BD38" s="9"/>
      <c r="BE38" s="9"/>
      <c r="BF38" s="29"/>
      <c r="BG38" s="9"/>
      <c r="BH38" s="9"/>
      <c r="BI38" s="29"/>
      <c r="BJ38" s="29"/>
      <c r="BK38" s="9"/>
      <c r="BL38" s="29"/>
      <c r="BM38" s="9"/>
      <c r="BN38" s="9"/>
      <c r="BO38" s="9"/>
      <c r="BP38" s="9"/>
      <c r="BQ38" s="9">
        <v>1</v>
      </c>
      <c r="BR38" s="9"/>
      <c r="BS38" s="9"/>
      <c r="BT38" s="9"/>
      <c r="BU38" s="9"/>
      <c r="BV38" s="9"/>
      <c r="BW38" s="9"/>
      <c r="BX38" s="9"/>
      <c r="BY38" s="9"/>
      <c r="BZ38" s="9"/>
      <c r="CA38" s="9"/>
      <c r="CB38" s="9"/>
      <c r="CC38" s="9"/>
      <c r="CD38" s="9"/>
      <c r="CE38" s="9"/>
      <c r="CF38" s="9"/>
      <c r="CG38" s="9"/>
      <c r="CH38" s="9">
        <v>1</v>
      </c>
      <c r="CI38" s="9"/>
      <c r="CJ38" s="9"/>
      <c r="CK38" s="9"/>
      <c r="CL38" s="9"/>
      <c r="CM38" s="9"/>
      <c r="CN38" s="9"/>
      <c r="CO38" s="9"/>
      <c r="CP38" s="9"/>
      <c r="CQ38" s="9"/>
      <c r="CR38" s="9"/>
      <c r="CS38" s="9"/>
      <c r="CT38" s="9"/>
      <c r="CU38" s="9"/>
      <c r="CV38" s="9"/>
      <c r="CW38" s="9"/>
      <c r="CX38" s="29"/>
      <c r="CY38" s="29"/>
      <c r="CZ38" s="29"/>
      <c r="DA38" s="29"/>
      <c r="DB38" s="9"/>
      <c r="DC38" s="9"/>
      <c r="DD38" s="9"/>
      <c r="DE38" s="9"/>
      <c r="DF38" s="9"/>
      <c r="DG38" s="29"/>
      <c r="DH38" s="9"/>
      <c r="DI38" s="9"/>
      <c r="DJ38" s="9"/>
      <c r="DK38" s="9"/>
      <c r="DL38" s="9"/>
      <c r="DM38" s="9">
        <v>1</v>
      </c>
      <c r="DN38" s="9"/>
      <c r="DO38" s="9"/>
      <c r="DP38" s="29"/>
      <c r="DQ38" s="29"/>
      <c r="DR38" s="29"/>
      <c r="DS38" s="29"/>
      <c r="DT38" s="29"/>
      <c r="DU38" s="9"/>
      <c r="DV38" s="29"/>
      <c r="DW38" s="29"/>
      <c r="DX38" s="9">
        <f t="shared" si="0"/>
        <v>7</v>
      </c>
      <c r="DY38" s="35"/>
      <c r="DZ38" s="31"/>
    </row>
    <row r="39" spans="1:130" ht="20.100000000000001" hidden="1" customHeight="1">
      <c r="A39" s="7">
        <v>872552</v>
      </c>
      <c r="B39" s="8" t="s">
        <v>51</v>
      </c>
      <c r="C39" s="9">
        <v>5</v>
      </c>
      <c r="D39" s="84" t="s">
        <v>391</v>
      </c>
      <c r="E39" s="175" t="s">
        <v>406</v>
      </c>
      <c r="F39" s="13">
        <v>1</v>
      </c>
      <c r="G39" s="13"/>
      <c r="H39" s="13">
        <v>1</v>
      </c>
      <c r="I39" s="13">
        <v>1</v>
      </c>
      <c r="J39" s="13"/>
      <c r="K39" s="13"/>
      <c r="L39" s="13">
        <v>1</v>
      </c>
      <c r="M39" s="13"/>
      <c r="N39" s="13"/>
      <c r="O39" s="13"/>
      <c r="P39" s="13"/>
      <c r="Q39" s="13"/>
      <c r="R39" s="13" t="s">
        <v>392</v>
      </c>
      <c r="S39" s="13" t="s">
        <v>290</v>
      </c>
      <c r="T39" s="13"/>
      <c r="U39" s="13"/>
      <c r="V39" s="13"/>
      <c r="W39" s="13"/>
      <c r="X39" s="13"/>
      <c r="Y39" s="13"/>
      <c r="Z39" s="13" t="s">
        <v>293</v>
      </c>
      <c r="AA39" s="13"/>
      <c r="AB39" s="13"/>
      <c r="AC39" s="13"/>
      <c r="AD39" s="13"/>
      <c r="AE39" s="13">
        <v>1</v>
      </c>
      <c r="AF39" s="13"/>
      <c r="AG39" s="13"/>
      <c r="AH39" s="9"/>
      <c r="AI39" s="9"/>
      <c r="AJ39" s="9"/>
      <c r="AK39" s="9"/>
      <c r="AL39" s="9"/>
      <c r="AM39" s="9"/>
      <c r="AN39" s="9"/>
      <c r="AO39" s="9"/>
      <c r="AP39" s="9"/>
      <c r="AQ39" s="29"/>
      <c r="AR39" s="9"/>
      <c r="AS39" s="9"/>
      <c r="AT39" s="9"/>
      <c r="AU39" s="9"/>
      <c r="AV39" s="9"/>
      <c r="AW39" s="9">
        <v>1</v>
      </c>
      <c r="AX39" s="9">
        <v>1</v>
      </c>
      <c r="AY39" s="9">
        <v>1</v>
      </c>
      <c r="AZ39" s="9">
        <v>1</v>
      </c>
      <c r="BA39" s="9"/>
      <c r="BB39" s="29"/>
      <c r="BC39" s="29"/>
      <c r="BD39" s="9"/>
      <c r="BE39" s="9"/>
      <c r="BF39" s="29"/>
      <c r="BG39" s="9"/>
      <c r="BH39" s="9"/>
      <c r="BI39" s="29"/>
      <c r="BJ39" s="29"/>
      <c r="BK39" s="9"/>
      <c r="BL39" s="29"/>
      <c r="BM39" s="9"/>
      <c r="BN39" s="9"/>
      <c r="BO39" s="9"/>
      <c r="BP39" s="9"/>
      <c r="BQ39" s="9">
        <v>1</v>
      </c>
      <c r="BR39" s="9"/>
      <c r="BS39" s="9"/>
      <c r="BT39" s="9"/>
      <c r="BU39" s="9"/>
      <c r="BV39" s="9"/>
      <c r="BW39" s="9"/>
      <c r="BX39" s="9"/>
      <c r="BY39" s="9"/>
      <c r="BZ39" s="9"/>
      <c r="CA39" s="9"/>
      <c r="CB39" s="9"/>
      <c r="CC39" s="9"/>
      <c r="CD39" s="9"/>
      <c r="CE39" s="9"/>
      <c r="CF39" s="9"/>
      <c r="CG39" s="9"/>
      <c r="CH39" s="9">
        <v>1</v>
      </c>
      <c r="CI39" s="9"/>
      <c r="CJ39" s="9"/>
      <c r="CK39" s="9"/>
      <c r="CL39" s="9"/>
      <c r="CM39" s="9"/>
      <c r="CN39" s="9"/>
      <c r="CO39" s="9"/>
      <c r="CP39" s="9"/>
      <c r="CQ39" s="9"/>
      <c r="CR39" s="9"/>
      <c r="CS39" s="9"/>
      <c r="CT39" s="9"/>
      <c r="CU39" s="9"/>
      <c r="CV39" s="9"/>
      <c r="CW39" s="9"/>
      <c r="CX39" s="29"/>
      <c r="CY39" s="29"/>
      <c r="CZ39" s="29"/>
      <c r="DA39" s="29"/>
      <c r="DB39" s="9"/>
      <c r="DC39" s="9"/>
      <c r="DD39" s="9"/>
      <c r="DE39" s="9"/>
      <c r="DF39" s="9"/>
      <c r="DG39" s="29"/>
      <c r="DH39" s="9"/>
      <c r="DI39" s="9"/>
      <c r="DJ39" s="9"/>
      <c r="DK39" s="9"/>
      <c r="DL39" s="9"/>
      <c r="DM39" s="9">
        <v>1</v>
      </c>
      <c r="DN39" s="9"/>
      <c r="DO39" s="9"/>
      <c r="DP39" s="29"/>
      <c r="DQ39" s="29"/>
      <c r="DR39" s="29"/>
      <c r="DS39" s="29"/>
      <c r="DT39" s="29"/>
      <c r="DU39" s="9"/>
      <c r="DV39" s="29"/>
      <c r="DW39" s="29"/>
      <c r="DX39" s="9">
        <f t="shared" si="0"/>
        <v>7</v>
      </c>
      <c r="DY39" s="35"/>
      <c r="DZ39" s="31"/>
    </row>
    <row r="40" spans="1:130" ht="20.100000000000001" hidden="1" customHeight="1">
      <c r="A40" s="7">
        <v>872551</v>
      </c>
      <c r="B40" s="8" t="s">
        <v>52</v>
      </c>
      <c r="C40" s="9">
        <v>1</v>
      </c>
      <c r="D40" s="84" t="s">
        <v>391</v>
      </c>
      <c r="E40" s="175" t="s">
        <v>406</v>
      </c>
      <c r="F40" s="13">
        <v>1</v>
      </c>
      <c r="G40" s="13"/>
      <c r="H40" s="13">
        <v>1</v>
      </c>
      <c r="I40" s="13">
        <v>1</v>
      </c>
      <c r="J40" s="13"/>
      <c r="K40" s="13"/>
      <c r="L40" s="13">
        <v>1</v>
      </c>
      <c r="M40" s="13"/>
      <c r="N40" s="13"/>
      <c r="O40" s="13"/>
      <c r="P40" s="13"/>
      <c r="Q40" s="13"/>
      <c r="R40" s="13" t="s">
        <v>392</v>
      </c>
      <c r="S40" s="13" t="s">
        <v>290</v>
      </c>
      <c r="T40" s="13"/>
      <c r="U40" s="13"/>
      <c r="V40" s="13"/>
      <c r="W40" s="13"/>
      <c r="X40" s="13"/>
      <c r="Y40" s="13"/>
      <c r="Z40" s="13" t="s">
        <v>293</v>
      </c>
      <c r="AA40" s="13"/>
      <c r="AB40" s="13"/>
      <c r="AC40" s="13"/>
      <c r="AD40" s="13"/>
      <c r="AE40" s="13">
        <v>1</v>
      </c>
      <c r="AF40" s="13"/>
      <c r="AG40" s="13"/>
      <c r="AH40" s="9"/>
      <c r="AI40" s="9"/>
      <c r="AJ40" s="9"/>
      <c r="AK40" s="9"/>
      <c r="AL40" s="9"/>
      <c r="AM40" s="9"/>
      <c r="AN40" s="9"/>
      <c r="AO40" s="9"/>
      <c r="AP40" s="9"/>
      <c r="AQ40" s="29"/>
      <c r="AR40" s="9"/>
      <c r="AS40" s="9"/>
      <c r="AT40" s="9"/>
      <c r="AU40" s="9"/>
      <c r="AV40" s="9"/>
      <c r="AW40" s="9">
        <v>1</v>
      </c>
      <c r="AX40" s="9">
        <v>1</v>
      </c>
      <c r="AY40" s="9">
        <v>1</v>
      </c>
      <c r="AZ40" s="9">
        <v>1</v>
      </c>
      <c r="BA40" s="9"/>
      <c r="BB40" s="29"/>
      <c r="BC40" s="29"/>
      <c r="BD40" s="9"/>
      <c r="BE40" s="9"/>
      <c r="BF40" s="29"/>
      <c r="BG40" s="9"/>
      <c r="BH40" s="9"/>
      <c r="BI40" s="29"/>
      <c r="BJ40" s="29"/>
      <c r="BK40" s="9"/>
      <c r="BL40" s="29"/>
      <c r="BM40" s="9"/>
      <c r="BN40" s="9"/>
      <c r="BO40" s="9"/>
      <c r="BP40" s="9"/>
      <c r="BQ40" s="9">
        <v>1</v>
      </c>
      <c r="BR40" s="9"/>
      <c r="BS40" s="9"/>
      <c r="BT40" s="9"/>
      <c r="BU40" s="9"/>
      <c r="BV40" s="9"/>
      <c r="BW40" s="9"/>
      <c r="BX40" s="9"/>
      <c r="BY40" s="9"/>
      <c r="BZ40" s="9"/>
      <c r="CA40" s="9"/>
      <c r="CB40" s="9"/>
      <c r="CC40" s="9"/>
      <c r="CD40" s="9"/>
      <c r="CE40" s="9"/>
      <c r="CF40" s="9"/>
      <c r="CG40" s="9"/>
      <c r="CH40" s="9">
        <v>1</v>
      </c>
      <c r="CI40" s="9"/>
      <c r="CJ40" s="9"/>
      <c r="CK40" s="9"/>
      <c r="CL40" s="9"/>
      <c r="CM40" s="9"/>
      <c r="CN40" s="9"/>
      <c r="CO40" s="9"/>
      <c r="CP40" s="9"/>
      <c r="CQ40" s="9"/>
      <c r="CR40" s="9"/>
      <c r="CS40" s="9"/>
      <c r="CT40" s="9"/>
      <c r="CU40" s="9"/>
      <c r="CV40" s="9"/>
      <c r="CW40" s="9"/>
      <c r="CX40" s="29"/>
      <c r="CY40" s="29"/>
      <c r="CZ40" s="29"/>
      <c r="DA40" s="29"/>
      <c r="DB40" s="9"/>
      <c r="DC40" s="9"/>
      <c r="DD40" s="9"/>
      <c r="DE40" s="9"/>
      <c r="DF40" s="9"/>
      <c r="DG40" s="29"/>
      <c r="DH40" s="9"/>
      <c r="DI40" s="9"/>
      <c r="DJ40" s="9"/>
      <c r="DK40" s="9"/>
      <c r="DL40" s="9"/>
      <c r="DM40" s="9">
        <v>1</v>
      </c>
      <c r="DN40" s="9"/>
      <c r="DO40" s="9"/>
      <c r="DP40" s="29"/>
      <c r="DQ40" s="29"/>
      <c r="DR40" s="29"/>
      <c r="DS40" s="29"/>
      <c r="DT40" s="29"/>
      <c r="DU40" s="9"/>
      <c r="DV40" s="29"/>
      <c r="DW40" s="29"/>
      <c r="DX40" s="9">
        <f t="shared" si="0"/>
        <v>7</v>
      </c>
      <c r="DY40" s="38"/>
      <c r="DZ40" s="31"/>
    </row>
    <row r="41" spans="1:130" ht="20.100000000000001" hidden="1" customHeight="1">
      <c r="A41" s="7">
        <v>882861</v>
      </c>
      <c r="B41" s="13" t="s">
        <v>53</v>
      </c>
      <c r="C41" s="9">
        <v>5</v>
      </c>
      <c r="D41" s="9" t="s">
        <v>383</v>
      </c>
      <c r="E41" s="175" t="s">
        <v>415</v>
      </c>
      <c r="F41" s="13">
        <v>1</v>
      </c>
      <c r="G41" s="13"/>
      <c r="H41" s="13"/>
      <c r="I41" s="13">
        <v>1</v>
      </c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  <c r="AA41" s="13"/>
      <c r="AB41" s="13"/>
      <c r="AC41" s="13"/>
      <c r="AD41" s="13"/>
      <c r="AE41" s="13">
        <v>1</v>
      </c>
      <c r="AF41" s="13"/>
      <c r="AG41" s="13"/>
      <c r="AH41" s="9"/>
      <c r="AI41" s="9"/>
      <c r="AJ41" s="9"/>
      <c r="AK41" s="9"/>
      <c r="AL41" s="9"/>
      <c r="AM41" s="9"/>
      <c r="AN41" s="9"/>
      <c r="AO41" s="9"/>
      <c r="AP41" s="9"/>
      <c r="AQ41" s="29"/>
      <c r="AR41" s="9"/>
      <c r="AS41" s="9"/>
      <c r="AT41" s="9"/>
      <c r="AU41" s="9"/>
      <c r="AV41" s="9"/>
      <c r="AW41" s="9"/>
      <c r="AX41" s="9"/>
      <c r="AY41" s="9"/>
      <c r="AZ41" s="9"/>
      <c r="BA41" s="9"/>
      <c r="BB41" s="29"/>
      <c r="BC41" s="29"/>
      <c r="BD41" s="9"/>
      <c r="BE41" s="9"/>
      <c r="BF41" s="29"/>
      <c r="BG41" s="9"/>
      <c r="BH41" s="9"/>
      <c r="BI41" s="29"/>
      <c r="BJ41" s="29"/>
      <c r="BK41" s="9"/>
      <c r="BL41" s="29"/>
      <c r="BM41" s="9"/>
      <c r="BN41" s="9"/>
      <c r="BO41" s="9"/>
      <c r="BP41" s="9"/>
      <c r="BQ41" s="9"/>
      <c r="BR41" s="9"/>
      <c r="BS41" s="9"/>
      <c r="BT41" s="9"/>
      <c r="BU41" s="9"/>
      <c r="BV41" s="9"/>
      <c r="BW41" s="9"/>
      <c r="BX41" s="9"/>
      <c r="BY41" s="9"/>
      <c r="BZ41" s="9"/>
      <c r="CA41" s="9"/>
      <c r="CB41" s="9"/>
      <c r="CC41" s="9"/>
      <c r="CD41" s="9">
        <v>1</v>
      </c>
      <c r="CE41" s="9">
        <v>1</v>
      </c>
      <c r="CF41" s="9"/>
      <c r="CG41" s="9"/>
      <c r="CH41" s="9"/>
      <c r="CI41" s="9"/>
      <c r="CJ41" s="9"/>
      <c r="CK41" s="9"/>
      <c r="CL41" s="9"/>
      <c r="CM41" s="9"/>
      <c r="CN41" s="9"/>
      <c r="CO41" s="9"/>
      <c r="CP41" s="9"/>
      <c r="CQ41" s="9"/>
      <c r="CR41" s="9"/>
      <c r="CS41" s="9">
        <v>1</v>
      </c>
      <c r="CT41" s="9"/>
      <c r="CU41" s="9"/>
      <c r="CV41" s="9"/>
      <c r="CW41" s="9"/>
      <c r="CX41" s="29"/>
      <c r="CY41" s="29"/>
      <c r="CZ41" s="29"/>
      <c r="DA41" s="29"/>
      <c r="DB41" s="9"/>
      <c r="DC41" s="9"/>
      <c r="DD41" s="9"/>
      <c r="DE41" s="9"/>
      <c r="DF41" s="9"/>
      <c r="DG41" s="29"/>
      <c r="DH41" s="9"/>
      <c r="DI41" s="9"/>
      <c r="DJ41" s="9"/>
      <c r="DK41" s="9"/>
      <c r="DL41" s="9"/>
      <c r="DM41" s="9"/>
      <c r="DN41" s="9"/>
      <c r="DO41" s="9"/>
      <c r="DP41" s="29"/>
      <c r="DQ41" s="29"/>
      <c r="DR41" s="29"/>
      <c r="DS41" s="29"/>
      <c r="DT41" s="29"/>
      <c r="DU41" s="9"/>
      <c r="DV41" s="29"/>
      <c r="DW41" s="29"/>
      <c r="DX41" s="9">
        <f t="shared" si="0"/>
        <v>3</v>
      </c>
      <c r="DY41" s="35" t="s">
        <v>416</v>
      </c>
      <c r="DZ41" s="31" t="s">
        <v>417</v>
      </c>
    </row>
    <row r="42" spans="1:130" ht="20.100000000000001" hidden="1" customHeight="1">
      <c r="A42" s="7">
        <v>882800</v>
      </c>
      <c r="B42" s="13" t="s">
        <v>54</v>
      </c>
      <c r="C42" s="9">
        <v>1</v>
      </c>
      <c r="D42" s="9" t="s">
        <v>383</v>
      </c>
      <c r="E42" s="175" t="s">
        <v>415</v>
      </c>
      <c r="F42" s="13">
        <v>1</v>
      </c>
      <c r="G42" s="13"/>
      <c r="H42" s="13"/>
      <c r="I42" s="13">
        <v>1</v>
      </c>
      <c r="J42" s="13"/>
      <c r="K42" s="13"/>
      <c r="L42" s="13"/>
      <c r="M42" s="13"/>
      <c r="N42" s="13"/>
      <c r="O42" s="13"/>
      <c r="P42" s="13"/>
      <c r="Q42" s="13"/>
      <c r="R42" s="13"/>
      <c r="S42" s="13"/>
      <c r="T42" s="13"/>
      <c r="U42" s="13"/>
      <c r="V42" s="13"/>
      <c r="W42" s="13"/>
      <c r="X42" s="13"/>
      <c r="Y42" s="13"/>
      <c r="Z42" s="13"/>
      <c r="AA42" s="13"/>
      <c r="AB42" s="13"/>
      <c r="AC42" s="13"/>
      <c r="AD42" s="13"/>
      <c r="AE42" s="13">
        <v>1</v>
      </c>
      <c r="AF42" s="13"/>
      <c r="AG42" s="13"/>
      <c r="AH42" s="9"/>
      <c r="AI42" s="9"/>
      <c r="AJ42" s="9"/>
      <c r="AK42" s="9"/>
      <c r="AL42" s="9"/>
      <c r="AM42" s="9"/>
      <c r="AN42" s="9"/>
      <c r="AO42" s="9"/>
      <c r="AP42" s="9"/>
      <c r="AQ42" s="29"/>
      <c r="AR42" s="9"/>
      <c r="AS42" s="9"/>
      <c r="AT42" s="9"/>
      <c r="AU42" s="9"/>
      <c r="AV42" s="9"/>
      <c r="AW42" s="9"/>
      <c r="AX42" s="9"/>
      <c r="AY42" s="9"/>
      <c r="AZ42" s="9"/>
      <c r="BA42" s="9"/>
      <c r="BB42" s="29"/>
      <c r="BC42" s="29"/>
      <c r="BD42" s="9"/>
      <c r="BE42" s="9"/>
      <c r="BF42" s="29"/>
      <c r="BG42" s="9"/>
      <c r="BH42" s="9"/>
      <c r="BI42" s="29"/>
      <c r="BJ42" s="29"/>
      <c r="BK42" s="9"/>
      <c r="BL42" s="29"/>
      <c r="BM42" s="9"/>
      <c r="BN42" s="9"/>
      <c r="BO42" s="9"/>
      <c r="BP42" s="9"/>
      <c r="BQ42" s="9"/>
      <c r="BR42" s="9"/>
      <c r="BS42" s="9"/>
      <c r="BT42" s="9"/>
      <c r="BU42" s="9"/>
      <c r="BV42" s="9"/>
      <c r="BW42" s="9"/>
      <c r="BX42" s="9"/>
      <c r="BY42" s="9"/>
      <c r="BZ42" s="9"/>
      <c r="CA42" s="9"/>
      <c r="CB42" s="9"/>
      <c r="CC42" s="9"/>
      <c r="CD42" s="9">
        <v>1</v>
      </c>
      <c r="CE42" s="9">
        <v>1</v>
      </c>
      <c r="CF42" s="9"/>
      <c r="CG42" s="9"/>
      <c r="CH42" s="9"/>
      <c r="CI42" s="9"/>
      <c r="CJ42" s="9"/>
      <c r="CK42" s="9"/>
      <c r="CL42" s="9"/>
      <c r="CM42" s="9"/>
      <c r="CN42" s="9"/>
      <c r="CO42" s="9"/>
      <c r="CP42" s="9"/>
      <c r="CQ42" s="9"/>
      <c r="CR42" s="9"/>
      <c r="CS42" s="9">
        <v>1</v>
      </c>
      <c r="CT42" s="9"/>
      <c r="CU42" s="9"/>
      <c r="CV42" s="9"/>
      <c r="CW42" s="9"/>
      <c r="CX42" s="29"/>
      <c r="CY42" s="29"/>
      <c r="CZ42" s="29"/>
      <c r="DA42" s="29"/>
      <c r="DB42" s="9"/>
      <c r="DC42" s="9"/>
      <c r="DD42" s="9"/>
      <c r="DE42" s="9"/>
      <c r="DF42" s="9"/>
      <c r="DG42" s="29"/>
      <c r="DH42" s="9"/>
      <c r="DI42" s="9"/>
      <c r="DJ42" s="9"/>
      <c r="DK42" s="9"/>
      <c r="DL42" s="9"/>
      <c r="DM42" s="9"/>
      <c r="DN42" s="9"/>
      <c r="DO42" s="9"/>
      <c r="DP42" s="29"/>
      <c r="DQ42" s="29"/>
      <c r="DR42" s="29"/>
      <c r="DS42" s="29"/>
      <c r="DT42" s="29"/>
      <c r="DU42" s="9"/>
      <c r="DV42" s="29"/>
      <c r="DW42" s="29"/>
      <c r="DX42" s="9">
        <f t="shared" si="0"/>
        <v>3</v>
      </c>
      <c r="DY42" s="38"/>
      <c r="DZ42" s="31"/>
    </row>
    <row r="43" spans="1:130" ht="20.100000000000001" hidden="1" customHeight="1">
      <c r="A43" s="20">
        <v>872769</v>
      </c>
      <c r="B43" s="13" t="s">
        <v>55</v>
      </c>
      <c r="C43" s="9">
        <v>208</v>
      </c>
      <c r="D43" s="9" t="s">
        <v>391</v>
      </c>
      <c r="E43" s="175" t="s">
        <v>288</v>
      </c>
      <c r="F43" s="13"/>
      <c r="G43" s="13"/>
      <c r="H43" s="13"/>
      <c r="I43" s="13"/>
      <c r="J43" s="13"/>
      <c r="K43" s="13"/>
      <c r="L43" s="13"/>
      <c r="M43" s="13"/>
      <c r="N43" s="13"/>
      <c r="O43" s="13"/>
      <c r="P43" s="13">
        <v>1</v>
      </c>
      <c r="Q43" s="13"/>
      <c r="R43" s="13"/>
      <c r="S43" s="13"/>
      <c r="T43" s="13"/>
      <c r="U43" s="13"/>
      <c r="V43" s="13"/>
      <c r="W43" s="13"/>
      <c r="X43" s="13"/>
      <c r="Y43" s="13"/>
      <c r="Z43" s="13"/>
      <c r="AA43" s="13"/>
      <c r="AB43" s="13"/>
      <c r="AC43" s="13"/>
      <c r="AD43" s="13"/>
      <c r="AE43" s="13">
        <v>1</v>
      </c>
      <c r="AF43" s="13"/>
      <c r="AG43" s="13"/>
      <c r="AH43" s="9"/>
      <c r="AI43" s="9">
        <v>1</v>
      </c>
      <c r="AJ43" s="9"/>
      <c r="AK43" s="9"/>
      <c r="AL43" s="9"/>
      <c r="AM43" s="9">
        <v>1</v>
      </c>
      <c r="AN43" s="9"/>
      <c r="AO43" s="9">
        <v>1</v>
      </c>
      <c r="AP43" s="9"/>
      <c r="AQ43" s="29"/>
      <c r="AR43" s="9"/>
      <c r="AS43" s="9"/>
      <c r="AT43" s="9"/>
      <c r="AU43" s="9"/>
      <c r="AV43" s="9"/>
      <c r="AW43" s="9"/>
      <c r="AX43" s="9"/>
      <c r="AY43" s="9"/>
      <c r="AZ43" s="9"/>
      <c r="BA43" s="9"/>
      <c r="BB43" s="29"/>
      <c r="BC43" s="29"/>
      <c r="BD43" s="9"/>
      <c r="BE43" s="9"/>
      <c r="BF43" s="29"/>
      <c r="BG43" s="9"/>
      <c r="BH43" s="9"/>
      <c r="BI43" s="29"/>
      <c r="BJ43" s="29"/>
      <c r="BK43" s="9"/>
      <c r="BL43" s="29"/>
      <c r="BM43" s="9"/>
      <c r="BN43" s="9"/>
      <c r="BO43" s="9"/>
      <c r="BP43" s="9"/>
      <c r="BQ43" s="9"/>
      <c r="BR43" s="9">
        <v>1</v>
      </c>
      <c r="BS43" s="9"/>
      <c r="BT43" s="9"/>
      <c r="BU43" s="9"/>
      <c r="BV43" s="9"/>
      <c r="BW43" s="9"/>
      <c r="BX43" s="9"/>
      <c r="BY43" s="9"/>
      <c r="BZ43" s="9"/>
      <c r="CA43" s="9"/>
      <c r="CB43" s="9"/>
      <c r="CC43" s="9"/>
      <c r="CD43" s="9"/>
      <c r="CE43" s="9"/>
      <c r="CF43" s="9"/>
      <c r="CG43" s="9"/>
      <c r="CH43" s="9"/>
      <c r="CI43" s="9"/>
      <c r="CJ43" s="9"/>
      <c r="CK43" s="9"/>
      <c r="CL43" s="9"/>
      <c r="CM43" s="9"/>
      <c r="CN43" s="9"/>
      <c r="CO43" s="9"/>
      <c r="CP43" s="9"/>
      <c r="CQ43" s="9"/>
      <c r="CR43" s="9"/>
      <c r="CS43" s="9"/>
      <c r="CT43" s="9"/>
      <c r="CU43" s="9"/>
      <c r="CV43" s="9"/>
      <c r="CW43" s="9"/>
      <c r="CX43" s="29"/>
      <c r="CY43" s="29"/>
      <c r="CZ43" s="29"/>
      <c r="DA43" s="29"/>
      <c r="DB43" s="9"/>
      <c r="DC43" s="9"/>
      <c r="DD43" s="9"/>
      <c r="DE43" s="9"/>
      <c r="DF43" s="9"/>
      <c r="DG43" s="29"/>
      <c r="DH43" s="9"/>
      <c r="DI43" s="9"/>
      <c r="DJ43" s="9"/>
      <c r="DK43" s="9"/>
      <c r="DL43" s="9"/>
      <c r="DM43" s="9"/>
      <c r="DN43" s="9"/>
      <c r="DO43" s="9"/>
      <c r="DP43" s="29"/>
      <c r="DQ43" s="29"/>
      <c r="DR43" s="29"/>
      <c r="DS43" s="29"/>
      <c r="DT43" s="29"/>
      <c r="DU43" s="9"/>
      <c r="DV43" s="29"/>
      <c r="DW43" s="29"/>
      <c r="DX43" s="9">
        <f t="shared" si="0"/>
        <v>3</v>
      </c>
      <c r="DY43" s="30" t="s">
        <v>418</v>
      </c>
      <c r="DZ43" s="31" t="s">
        <v>419</v>
      </c>
    </row>
    <row r="44" spans="1:130" ht="20.100000000000001" hidden="1" customHeight="1">
      <c r="A44" s="20">
        <v>872772</v>
      </c>
      <c r="B44" s="13" t="s">
        <v>56</v>
      </c>
      <c r="C44" s="9">
        <v>20</v>
      </c>
      <c r="D44" s="9" t="s">
        <v>391</v>
      </c>
      <c r="E44" s="175" t="s">
        <v>288</v>
      </c>
      <c r="F44" s="13"/>
      <c r="G44" s="13"/>
      <c r="H44" s="13"/>
      <c r="I44" s="13"/>
      <c r="J44" s="13"/>
      <c r="K44" s="13"/>
      <c r="L44" s="13"/>
      <c r="M44" s="13"/>
      <c r="N44" s="13"/>
      <c r="O44" s="13"/>
      <c r="P44" s="13">
        <v>1</v>
      </c>
      <c r="Q44" s="13"/>
      <c r="R44" s="13"/>
      <c r="S44" s="13"/>
      <c r="T44" s="13"/>
      <c r="U44" s="13"/>
      <c r="V44" s="13"/>
      <c r="W44" s="13"/>
      <c r="X44" s="13"/>
      <c r="Y44" s="13"/>
      <c r="Z44" s="13"/>
      <c r="AA44" s="13"/>
      <c r="AB44" s="13"/>
      <c r="AC44" s="13"/>
      <c r="AD44" s="13"/>
      <c r="AE44" s="13">
        <v>1</v>
      </c>
      <c r="AF44" s="13"/>
      <c r="AG44" s="13"/>
      <c r="AH44" s="9"/>
      <c r="AI44" s="9">
        <v>1</v>
      </c>
      <c r="AJ44" s="9"/>
      <c r="AK44" s="9"/>
      <c r="AL44" s="9"/>
      <c r="AM44" s="9">
        <v>1</v>
      </c>
      <c r="AN44" s="9"/>
      <c r="AO44" s="9">
        <v>1</v>
      </c>
      <c r="AP44" s="9"/>
      <c r="AQ44" s="29"/>
      <c r="AR44" s="9"/>
      <c r="AS44" s="9"/>
      <c r="AT44" s="9"/>
      <c r="AU44" s="9"/>
      <c r="AV44" s="9"/>
      <c r="AW44" s="9"/>
      <c r="AX44" s="9"/>
      <c r="AY44" s="9"/>
      <c r="AZ44" s="9"/>
      <c r="BA44" s="9"/>
      <c r="BB44" s="29"/>
      <c r="BC44" s="29"/>
      <c r="BD44" s="9"/>
      <c r="BE44" s="9"/>
      <c r="BF44" s="29"/>
      <c r="BG44" s="9"/>
      <c r="BH44" s="9"/>
      <c r="BI44" s="29"/>
      <c r="BJ44" s="29"/>
      <c r="BK44" s="9"/>
      <c r="BL44" s="29"/>
      <c r="BM44" s="9"/>
      <c r="BN44" s="9"/>
      <c r="BO44" s="9"/>
      <c r="BP44" s="9"/>
      <c r="BQ44" s="9"/>
      <c r="BR44" s="9">
        <v>1</v>
      </c>
      <c r="BS44" s="9"/>
      <c r="BT44" s="9"/>
      <c r="BU44" s="9"/>
      <c r="BV44" s="9"/>
      <c r="BW44" s="9"/>
      <c r="BX44" s="9"/>
      <c r="BY44" s="9"/>
      <c r="BZ44" s="9"/>
      <c r="CA44" s="9"/>
      <c r="CB44" s="9"/>
      <c r="CC44" s="9"/>
      <c r="CD44" s="9"/>
      <c r="CE44" s="9"/>
      <c r="CF44" s="9"/>
      <c r="CG44" s="9"/>
      <c r="CH44" s="9"/>
      <c r="CI44" s="9"/>
      <c r="CJ44" s="9"/>
      <c r="CK44" s="9"/>
      <c r="CL44" s="9"/>
      <c r="CM44" s="9"/>
      <c r="CN44" s="9"/>
      <c r="CO44" s="9"/>
      <c r="CP44" s="9"/>
      <c r="CQ44" s="9"/>
      <c r="CR44" s="9"/>
      <c r="CS44" s="9"/>
      <c r="CT44" s="9"/>
      <c r="CU44" s="9"/>
      <c r="CV44" s="9"/>
      <c r="CW44" s="9"/>
      <c r="CX44" s="29"/>
      <c r="CY44" s="29"/>
      <c r="CZ44" s="29"/>
      <c r="DA44" s="29"/>
      <c r="DB44" s="9"/>
      <c r="DC44" s="9"/>
      <c r="DD44" s="9"/>
      <c r="DE44" s="9"/>
      <c r="DF44" s="9"/>
      <c r="DG44" s="29"/>
      <c r="DH44" s="9"/>
      <c r="DI44" s="9"/>
      <c r="DJ44" s="9"/>
      <c r="DK44" s="9"/>
      <c r="DL44" s="9"/>
      <c r="DM44" s="9"/>
      <c r="DN44" s="9"/>
      <c r="DO44" s="9"/>
      <c r="DP44" s="29"/>
      <c r="DQ44" s="29"/>
      <c r="DR44" s="29"/>
      <c r="DS44" s="29"/>
      <c r="DT44" s="29"/>
      <c r="DU44" s="9"/>
      <c r="DV44" s="29"/>
      <c r="DW44" s="29"/>
      <c r="DX44" s="9">
        <f t="shared" si="0"/>
        <v>3</v>
      </c>
      <c r="DY44" s="30"/>
      <c r="DZ44" s="31"/>
    </row>
    <row r="45" spans="1:130" ht="20.100000000000001" hidden="1" customHeight="1">
      <c r="A45" s="7">
        <v>872771</v>
      </c>
      <c r="B45" s="8" t="s">
        <v>57</v>
      </c>
      <c r="C45" s="9">
        <v>5</v>
      </c>
      <c r="D45" s="84" t="s">
        <v>391</v>
      </c>
      <c r="E45" s="175" t="s">
        <v>288</v>
      </c>
      <c r="F45" s="13"/>
      <c r="G45" s="13"/>
      <c r="H45" s="13"/>
      <c r="I45" s="13"/>
      <c r="J45" s="13"/>
      <c r="K45" s="13"/>
      <c r="L45" s="13"/>
      <c r="M45" s="13"/>
      <c r="N45" s="13"/>
      <c r="O45" s="13"/>
      <c r="P45" s="13">
        <v>1</v>
      </c>
      <c r="Q45" s="13"/>
      <c r="R45" s="13"/>
      <c r="S45" s="13"/>
      <c r="T45" s="13"/>
      <c r="U45" s="13"/>
      <c r="V45" s="13"/>
      <c r="W45" s="13"/>
      <c r="X45" s="13"/>
      <c r="Y45" s="13"/>
      <c r="Z45" s="13"/>
      <c r="AA45" s="13"/>
      <c r="AB45" s="13"/>
      <c r="AC45" s="13"/>
      <c r="AD45" s="13"/>
      <c r="AE45" s="13">
        <v>1</v>
      </c>
      <c r="AF45" s="13"/>
      <c r="AG45" s="13"/>
      <c r="AH45" s="9"/>
      <c r="AI45" s="9">
        <v>1</v>
      </c>
      <c r="AJ45" s="9"/>
      <c r="AK45" s="9"/>
      <c r="AL45" s="9"/>
      <c r="AM45" s="9">
        <v>1</v>
      </c>
      <c r="AN45" s="9"/>
      <c r="AO45" s="9">
        <v>1</v>
      </c>
      <c r="AP45" s="9"/>
      <c r="AQ45" s="29"/>
      <c r="AR45" s="9"/>
      <c r="AS45" s="9"/>
      <c r="AT45" s="9"/>
      <c r="AU45" s="9"/>
      <c r="AV45" s="9"/>
      <c r="AW45" s="9"/>
      <c r="AX45" s="9"/>
      <c r="AY45" s="9"/>
      <c r="AZ45" s="9"/>
      <c r="BA45" s="9"/>
      <c r="BB45" s="29"/>
      <c r="BC45" s="29"/>
      <c r="BD45" s="9"/>
      <c r="BE45" s="9"/>
      <c r="BF45" s="29"/>
      <c r="BG45" s="9"/>
      <c r="BH45" s="9"/>
      <c r="BI45" s="29"/>
      <c r="BJ45" s="29"/>
      <c r="BK45" s="9"/>
      <c r="BL45" s="29"/>
      <c r="BM45" s="9"/>
      <c r="BN45" s="9"/>
      <c r="BO45" s="9"/>
      <c r="BP45" s="9"/>
      <c r="BQ45" s="9"/>
      <c r="BR45" s="9">
        <v>1</v>
      </c>
      <c r="BS45" s="9"/>
      <c r="BT45" s="9"/>
      <c r="BU45" s="9"/>
      <c r="BV45" s="9"/>
      <c r="BW45" s="9"/>
      <c r="BX45" s="9"/>
      <c r="BY45" s="9"/>
      <c r="BZ45" s="9"/>
      <c r="CA45" s="9"/>
      <c r="CB45" s="9"/>
      <c r="CC45" s="9"/>
      <c r="CD45" s="9"/>
      <c r="CE45" s="9"/>
      <c r="CF45" s="9"/>
      <c r="CG45" s="9"/>
      <c r="CH45" s="9"/>
      <c r="CI45" s="9"/>
      <c r="CJ45" s="9"/>
      <c r="CK45" s="9"/>
      <c r="CL45" s="9"/>
      <c r="CM45" s="9"/>
      <c r="CN45" s="9"/>
      <c r="CO45" s="9"/>
      <c r="CP45" s="9"/>
      <c r="CQ45" s="9"/>
      <c r="CR45" s="9"/>
      <c r="CS45" s="9"/>
      <c r="CT45" s="9"/>
      <c r="CU45" s="9"/>
      <c r="CV45" s="9"/>
      <c r="CW45" s="9"/>
      <c r="CX45" s="29"/>
      <c r="CY45" s="29"/>
      <c r="CZ45" s="29"/>
      <c r="DA45" s="29"/>
      <c r="DB45" s="9"/>
      <c r="DC45" s="9"/>
      <c r="DD45" s="9"/>
      <c r="DE45" s="9"/>
      <c r="DF45" s="9"/>
      <c r="DG45" s="29"/>
      <c r="DH45" s="9"/>
      <c r="DI45" s="9"/>
      <c r="DJ45" s="9"/>
      <c r="DK45" s="9"/>
      <c r="DL45" s="9"/>
      <c r="DM45" s="9"/>
      <c r="DN45" s="9"/>
      <c r="DO45" s="9"/>
      <c r="DP45" s="29"/>
      <c r="DQ45" s="29"/>
      <c r="DR45" s="29"/>
      <c r="DS45" s="29"/>
      <c r="DT45" s="29"/>
      <c r="DU45" s="9"/>
      <c r="DV45" s="29"/>
      <c r="DW45" s="29"/>
      <c r="DX45" s="9">
        <f t="shared" si="0"/>
        <v>3</v>
      </c>
      <c r="DY45" s="30"/>
      <c r="DZ45" s="31"/>
    </row>
    <row r="46" spans="1:130" ht="20.100000000000001" hidden="1" customHeight="1">
      <c r="A46" s="7">
        <v>872770</v>
      </c>
      <c r="B46" s="8" t="s">
        <v>58</v>
      </c>
      <c r="C46" s="9">
        <v>1</v>
      </c>
      <c r="D46" s="84" t="s">
        <v>391</v>
      </c>
      <c r="E46" s="175" t="s">
        <v>288</v>
      </c>
      <c r="F46" s="13"/>
      <c r="G46" s="13"/>
      <c r="H46" s="13"/>
      <c r="I46" s="13"/>
      <c r="J46" s="13"/>
      <c r="K46" s="13"/>
      <c r="L46" s="13"/>
      <c r="M46" s="13"/>
      <c r="N46" s="13"/>
      <c r="O46" s="13"/>
      <c r="P46" s="13">
        <v>1</v>
      </c>
      <c r="Q46" s="13"/>
      <c r="R46" s="13"/>
      <c r="S46" s="13"/>
      <c r="T46" s="13"/>
      <c r="U46" s="13"/>
      <c r="V46" s="13"/>
      <c r="W46" s="13"/>
      <c r="X46" s="13"/>
      <c r="Y46" s="13"/>
      <c r="Z46" s="13"/>
      <c r="AA46" s="13"/>
      <c r="AB46" s="13"/>
      <c r="AC46" s="13"/>
      <c r="AD46" s="13"/>
      <c r="AE46" s="13">
        <v>1</v>
      </c>
      <c r="AF46" s="13"/>
      <c r="AG46" s="13"/>
      <c r="AH46" s="9"/>
      <c r="AI46" s="9">
        <v>1</v>
      </c>
      <c r="AJ46" s="9"/>
      <c r="AK46" s="9"/>
      <c r="AL46" s="9"/>
      <c r="AM46" s="9">
        <v>1</v>
      </c>
      <c r="AN46" s="9"/>
      <c r="AO46" s="9">
        <v>1</v>
      </c>
      <c r="AP46" s="9"/>
      <c r="AQ46" s="29"/>
      <c r="AR46" s="9"/>
      <c r="AS46" s="9"/>
      <c r="AT46" s="9"/>
      <c r="AU46" s="9"/>
      <c r="AV46" s="9"/>
      <c r="AW46" s="9"/>
      <c r="AX46" s="9"/>
      <c r="AY46" s="9"/>
      <c r="AZ46" s="9"/>
      <c r="BA46" s="9"/>
      <c r="BB46" s="29"/>
      <c r="BC46" s="29"/>
      <c r="BD46" s="9"/>
      <c r="BE46" s="9"/>
      <c r="BF46" s="29"/>
      <c r="BG46" s="9"/>
      <c r="BH46" s="9"/>
      <c r="BI46" s="29"/>
      <c r="BJ46" s="29"/>
      <c r="BK46" s="9"/>
      <c r="BL46" s="29"/>
      <c r="BM46" s="9"/>
      <c r="BN46" s="9"/>
      <c r="BO46" s="9"/>
      <c r="BP46" s="9"/>
      <c r="BQ46" s="9"/>
      <c r="BR46" s="9">
        <v>1</v>
      </c>
      <c r="BS46" s="9"/>
      <c r="BT46" s="9"/>
      <c r="BU46" s="9"/>
      <c r="BV46" s="9"/>
      <c r="BW46" s="9"/>
      <c r="BX46" s="9"/>
      <c r="BY46" s="9"/>
      <c r="BZ46" s="9"/>
      <c r="CA46" s="9"/>
      <c r="CB46" s="9"/>
      <c r="CC46" s="9"/>
      <c r="CD46" s="9"/>
      <c r="CE46" s="9"/>
      <c r="CF46" s="9"/>
      <c r="CG46" s="9"/>
      <c r="CH46" s="9"/>
      <c r="CI46" s="9"/>
      <c r="CJ46" s="9"/>
      <c r="CK46" s="9"/>
      <c r="CL46" s="9"/>
      <c r="CM46" s="9"/>
      <c r="CN46" s="9"/>
      <c r="CO46" s="9"/>
      <c r="CP46" s="9"/>
      <c r="CQ46" s="9"/>
      <c r="CR46" s="9"/>
      <c r="CS46" s="9"/>
      <c r="CT46" s="9"/>
      <c r="CU46" s="9"/>
      <c r="CV46" s="9"/>
      <c r="CW46" s="9"/>
      <c r="CX46" s="29"/>
      <c r="CY46" s="29"/>
      <c r="CZ46" s="29"/>
      <c r="DA46" s="29"/>
      <c r="DB46" s="9"/>
      <c r="DC46" s="9"/>
      <c r="DD46" s="9"/>
      <c r="DE46" s="9"/>
      <c r="DF46" s="9"/>
      <c r="DG46" s="29"/>
      <c r="DH46" s="9"/>
      <c r="DI46" s="9"/>
      <c r="DJ46" s="9"/>
      <c r="DK46" s="9"/>
      <c r="DL46" s="9"/>
      <c r="DM46" s="9"/>
      <c r="DN46" s="9"/>
      <c r="DO46" s="9"/>
      <c r="DP46" s="29"/>
      <c r="DQ46" s="29"/>
      <c r="DR46" s="29"/>
      <c r="DS46" s="29"/>
      <c r="DT46" s="29"/>
      <c r="DU46" s="9"/>
      <c r="DV46" s="29"/>
      <c r="DW46" s="29"/>
      <c r="DX46" s="9">
        <f t="shared" si="0"/>
        <v>3</v>
      </c>
      <c r="DY46" s="32"/>
      <c r="DZ46" s="31"/>
    </row>
    <row r="47" spans="1:130" ht="20.100000000000001" hidden="1" customHeight="1">
      <c r="A47" s="7">
        <v>872796</v>
      </c>
      <c r="B47" s="13" t="s">
        <v>59</v>
      </c>
      <c r="C47" s="9">
        <v>208</v>
      </c>
      <c r="D47" s="9" t="s">
        <v>391</v>
      </c>
      <c r="E47" s="175" t="s">
        <v>287</v>
      </c>
      <c r="F47" s="13"/>
      <c r="G47" s="13"/>
      <c r="H47" s="13"/>
      <c r="I47" s="13"/>
      <c r="J47" s="13"/>
      <c r="K47" s="13"/>
      <c r="L47" s="13"/>
      <c r="M47" s="13"/>
      <c r="N47" s="13"/>
      <c r="O47" s="13">
        <v>1</v>
      </c>
      <c r="P47" s="13"/>
      <c r="Q47" s="13"/>
      <c r="R47" s="13"/>
      <c r="S47" s="13"/>
      <c r="T47" s="13"/>
      <c r="U47" s="13"/>
      <c r="V47" s="13"/>
      <c r="W47" s="13"/>
      <c r="X47" s="13"/>
      <c r="Y47" s="13"/>
      <c r="Z47" s="13"/>
      <c r="AA47" s="13"/>
      <c r="AB47" s="13"/>
      <c r="AC47" s="13"/>
      <c r="AD47" s="13"/>
      <c r="AE47" s="13">
        <v>1</v>
      </c>
      <c r="AF47" s="13"/>
      <c r="AG47" s="13"/>
      <c r="AH47" s="9"/>
      <c r="AI47" s="9"/>
      <c r="AJ47" s="9"/>
      <c r="AK47" s="9"/>
      <c r="AL47" s="9"/>
      <c r="AM47" s="9">
        <v>1</v>
      </c>
      <c r="AN47" s="9"/>
      <c r="AO47" s="9">
        <v>1</v>
      </c>
      <c r="AP47" s="9"/>
      <c r="AQ47" s="29"/>
      <c r="AR47" s="9"/>
      <c r="AS47" s="9"/>
      <c r="AT47" s="9">
        <v>1</v>
      </c>
      <c r="AU47" s="9"/>
      <c r="AV47" s="9"/>
      <c r="AW47" s="9"/>
      <c r="AX47" s="9"/>
      <c r="AY47" s="9"/>
      <c r="AZ47" s="9"/>
      <c r="BA47" s="9"/>
      <c r="BB47" s="29"/>
      <c r="BC47" s="29"/>
      <c r="BD47" s="9"/>
      <c r="BE47" s="9"/>
      <c r="BF47" s="29"/>
      <c r="BG47" s="9"/>
      <c r="BH47" s="9"/>
      <c r="BI47" s="29"/>
      <c r="BJ47" s="29"/>
      <c r="BK47" s="9"/>
      <c r="BL47" s="29"/>
      <c r="BM47" s="9"/>
      <c r="BN47" s="9"/>
      <c r="BO47" s="9"/>
      <c r="BP47" s="9"/>
      <c r="BQ47" s="9"/>
      <c r="BR47" s="9"/>
      <c r="BS47" s="9"/>
      <c r="BT47" s="9">
        <v>1</v>
      </c>
      <c r="BU47" s="9">
        <v>1</v>
      </c>
      <c r="BV47" s="9">
        <v>1</v>
      </c>
      <c r="BW47" s="9">
        <v>1</v>
      </c>
      <c r="BX47" s="9">
        <v>1</v>
      </c>
      <c r="BY47" s="9">
        <v>1</v>
      </c>
      <c r="BZ47" s="9"/>
      <c r="CA47" s="9">
        <v>1</v>
      </c>
      <c r="CB47" s="9">
        <v>1</v>
      </c>
      <c r="CC47" s="9">
        <v>1</v>
      </c>
      <c r="CD47" s="9"/>
      <c r="CE47" s="9"/>
      <c r="CF47" s="9"/>
      <c r="CG47" s="9"/>
      <c r="CH47" s="9"/>
      <c r="CI47" s="9"/>
      <c r="CJ47" s="9"/>
      <c r="CK47" s="9"/>
      <c r="CL47" s="9"/>
      <c r="CM47" s="9"/>
      <c r="CN47" s="9"/>
      <c r="CO47" s="9"/>
      <c r="CP47" s="9"/>
      <c r="CQ47" s="9"/>
      <c r="CR47" s="9"/>
      <c r="CS47" s="9"/>
      <c r="CT47" s="9">
        <v>1</v>
      </c>
      <c r="CU47" s="9"/>
      <c r="CV47" s="9"/>
      <c r="CW47" s="9"/>
      <c r="CX47" s="29"/>
      <c r="CY47" s="29"/>
      <c r="CZ47" s="29"/>
      <c r="DA47" s="29"/>
      <c r="DB47" s="9"/>
      <c r="DC47" s="9"/>
      <c r="DD47" s="9"/>
      <c r="DE47" s="9"/>
      <c r="DF47" s="9"/>
      <c r="DG47" s="29"/>
      <c r="DH47" s="9"/>
      <c r="DI47" s="9"/>
      <c r="DJ47" s="9"/>
      <c r="DK47" s="9"/>
      <c r="DL47" s="9"/>
      <c r="DM47" s="9"/>
      <c r="DN47" s="9"/>
      <c r="DO47" s="9"/>
      <c r="DP47" s="29"/>
      <c r="DQ47" s="29"/>
      <c r="DR47" s="29"/>
      <c r="DS47" s="29"/>
      <c r="DT47" s="29"/>
      <c r="DU47" s="9"/>
      <c r="DV47" s="29"/>
      <c r="DW47" s="29"/>
      <c r="DX47" s="9">
        <f t="shared" si="0"/>
        <v>13</v>
      </c>
      <c r="DY47" s="30" t="s">
        <v>420</v>
      </c>
      <c r="DZ47" s="31" t="s">
        <v>421</v>
      </c>
    </row>
    <row r="48" spans="1:130" ht="20.100000000000001" hidden="1" customHeight="1">
      <c r="A48" s="7">
        <v>872798</v>
      </c>
      <c r="B48" s="13" t="s">
        <v>60</v>
      </c>
      <c r="C48" s="9">
        <v>60</v>
      </c>
      <c r="D48" s="9" t="s">
        <v>391</v>
      </c>
      <c r="E48" s="175" t="s">
        <v>287</v>
      </c>
      <c r="F48" s="13"/>
      <c r="G48" s="13"/>
      <c r="H48" s="13"/>
      <c r="I48" s="13"/>
      <c r="J48" s="13"/>
      <c r="K48" s="13"/>
      <c r="L48" s="13"/>
      <c r="M48" s="13"/>
      <c r="N48" s="13"/>
      <c r="O48" s="13">
        <v>1</v>
      </c>
      <c r="P48" s="13"/>
      <c r="Q48" s="13"/>
      <c r="R48" s="13"/>
      <c r="S48" s="13"/>
      <c r="T48" s="13"/>
      <c r="U48" s="13"/>
      <c r="V48" s="13"/>
      <c r="W48" s="13"/>
      <c r="X48" s="13"/>
      <c r="Y48" s="13"/>
      <c r="Z48" s="13"/>
      <c r="AA48" s="13"/>
      <c r="AB48" s="13"/>
      <c r="AC48" s="13"/>
      <c r="AD48" s="13"/>
      <c r="AE48" s="13">
        <v>1</v>
      </c>
      <c r="AF48" s="13"/>
      <c r="AG48" s="13"/>
      <c r="AH48" s="9"/>
      <c r="AI48" s="9"/>
      <c r="AJ48" s="9"/>
      <c r="AK48" s="9"/>
      <c r="AL48" s="9"/>
      <c r="AM48" s="9">
        <v>1</v>
      </c>
      <c r="AN48" s="9"/>
      <c r="AO48" s="9">
        <v>1</v>
      </c>
      <c r="AP48" s="9"/>
      <c r="AQ48" s="29"/>
      <c r="AR48" s="9"/>
      <c r="AS48" s="9"/>
      <c r="AT48" s="9">
        <v>1</v>
      </c>
      <c r="AU48" s="9"/>
      <c r="AV48" s="9"/>
      <c r="AW48" s="9"/>
      <c r="AX48" s="9"/>
      <c r="AY48" s="9"/>
      <c r="AZ48" s="9"/>
      <c r="BA48" s="9"/>
      <c r="BB48" s="29"/>
      <c r="BC48" s="29"/>
      <c r="BD48" s="9"/>
      <c r="BE48" s="9"/>
      <c r="BF48" s="29"/>
      <c r="BG48" s="9"/>
      <c r="BH48" s="9"/>
      <c r="BI48" s="29"/>
      <c r="BJ48" s="29"/>
      <c r="BK48" s="9"/>
      <c r="BL48" s="29"/>
      <c r="BM48" s="9"/>
      <c r="BN48" s="9"/>
      <c r="BO48" s="9"/>
      <c r="BP48" s="9"/>
      <c r="BQ48" s="9"/>
      <c r="BR48" s="9"/>
      <c r="BS48" s="9"/>
      <c r="BT48" s="9">
        <v>1</v>
      </c>
      <c r="BU48" s="9">
        <v>1</v>
      </c>
      <c r="BV48" s="9">
        <v>1</v>
      </c>
      <c r="BW48" s="9">
        <v>1</v>
      </c>
      <c r="BX48" s="9">
        <v>1</v>
      </c>
      <c r="BY48" s="9">
        <v>1</v>
      </c>
      <c r="BZ48" s="9"/>
      <c r="CA48" s="9">
        <v>1</v>
      </c>
      <c r="CB48" s="9">
        <v>1</v>
      </c>
      <c r="CC48" s="9">
        <v>1</v>
      </c>
      <c r="CD48" s="9"/>
      <c r="CE48" s="9"/>
      <c r="CF48" s="9"/>
      <c r="CG48" s="9"/>
      <c r="CH48" s="9"/>
      <c r="CI48" s="9"/>
      <c r="CJ48" s="9"/>
      <c r="CK48" s="9"/>
      <c r="CL48" s="9"/>
      <c r="CM48" s="9"/>
      <c r="CN48" s="9"/>
      <c r="CO48" s="9"/>
      <c r="CP48" s="9"/>
      <c r="CQ48" s="9"/>
      <c r="CR48" s="9"/>
      <c r="CS48" s="9"/>
      <c r="CT48" s="9">
        <v>1</v>
      </c>
      <c r="CU48" s="9"/>
      <c r="CV48" s="9"/>
      <c r="CW48" s="9"/>
      <c r="CX48" s="29"/>
      <c r="CY48" s="29"/>
      <c r="CZ48" s="29"/>
      <c r="DA48" s="29"/>
      <c r="DB48" s="9"/>
      <c r="DC48" s="9"/>
      <c r="DD48" s="9"/>
      <c r="DE48" s="9"/>
      <c r="DF48" s="9"/>
      <c r="DG48" s="29"/>
      <c r="DH48" s="9"/>
      <c r="DI48" s="9"/>
      <c r="DJ48" s="9"/>
      <c r="DK48" s="9"/>
      <c r="DL48" s="9"/>
      <c r="DM48" s="9"/>
      <c r="DN48" s="9"/>
      <c r="DO48" s="9"/>
      <c r="DP48" s="29"/>
      <c r="DQ48" s="29"/>
      <c r="DR48" s="29"/>
      <c r="DS48" s="29"/>
      <c r="DT48" s="29"/>
      <c r="DU48" s="9"/>
      <c r="DV48" s="29"/>
      <c r="DW48" s="29"/>
      <c r="DX48" s="9">
        <f t="shared" si="0"/>
        <v>13</v>
      </c>
      <c r="DY48" s="30"/>
      <c r="DZ48" s="31"/>
    </row>
    <row r="49" spans="1:130" ht="20.100000000000001" hidden="1" customHeight="1">
      <c r="A49" s="7">
        <v>872376</v>
      </c>
      <c r="B49" s="13" t="s">
        <v>61</v>
      </c>
      <c r="C49" s="9">
        <v>20</v>
      </c>
      <c r="D49" s="9" t="s">
        <v>391</v>
      </c>
      <c r="E49" s="175" t="s">
        <v>287</v>
      </c>
      <c r="F49" s="13"/>
      <c r="G49" s="13"/>
      <c r="H49" s="13"/>
      <c r="I49" s="13"/>
      <c r="J49" s="13"/>
      <c r="K49" s="13"/>
      <c r="L49" s="13"/>
      <c r="M49" s="13"/>
      <c r="N49" s="13"/>
      <c r="O49" s="13">
        <v>1</v>
      </c>
      <c r="P49" s="13"/>
      <c r="Q49" s="13"/>
      <c r="R49" s="13"/>
      <c r="S49" s="13"/>
      <c r="T49" s="13"/>
      <c r="U49" s="13"/>
      <c r="V49" s="13"/>
      <c r="W49" s="13"/>
      <c r="X49" s="13"/>
      <c r="Y49" s="13"/>
      <c r="Z49" s="13"/>
      <c r="AA49" s="13"/>
      <c r="AB49" s="13"/>
      <c r="AC49" s="13"/>
      <c r="AD49" s="13"/>
      <c r="AE49" s="13">
        <v>1</v>
      </c>
      <c r="AF49" s="13"/>
      <c r="AG49" s="13"/>
      <c r="AH49" s="9"/>
      <c r="AI49" s="9"/>
      <c r="AJ49" s="9"/>
      <c r="AK49" s="9"/>
      <c r="AL49" s="9"/>
      <c r="AM49" s="9">
        <v>1</v>
      </c>
      <c r="AN49" s="9"/>
      <c r="AO49" s="9">
        <v>1</v>
      </c>
      <c r="AP49" s="9"/>
      <c r="AQ49" s="29"/>
      <c r="AR49" s="9"/>
      <c r="AS49" s="9"/>
      <c r="AT49" s="9">
        <v>1</v>
      </c>
      <c r="AU49" s="9"/>
      <c r="AV49" s="9"/>
      <c r="AW49" s="9"/>
      <c r="AX49" s="9"/>
      <c r="AY49" s="9"/>
      <c r="AZ49" s="9"/>
      <c r="BA49" s="9"/>
      <c r="BB49" s="29"/>
      <c r="BC49" s="29"/>
      <c r="BD49" s="9"/>
      <c r="BE49" s="9"/>
      <c r="BF49" s="29"/>
      <c r="BG49" s="9"/>
      <c r="BH49" s="9"/>
      <c r="BI49" s="29"/>
      <c r="BJ49" s="29"/>
      <c r="BK49" s="9"/>
      <c r="BL49" s="29"/>
      <c r="BM49" s="9"/>
      <c r="BN49" s="9"/>
      <c r="BO49" s="9"/>
      <c r="BP49" s="9"/>
      <c r="BQ49" s="9"/>
      <c r="BR49" s="9"/>
      <c r="BS49" s="9"/>
      <c r="BT49" s="9">
        <v>1</v>
      </c>
      <c r="BU49" s="9">
        <v>1</v>
      </c>
      <c r="BV49" s="9">
        <v>1</v>
      </c>
      <c r="BW49" s="9">
        <v>1</v>
      </c>
      <c r="BX49" s="9">
        <v>1</v>
      </c>
      <c r="BY49" s="9">
        <v>1</v>
      </c>
      <c r="BZ49" s="9"/>
      <c r="CA49" s="9">
        <v>1</v>
      </c>
      <c r="CB49" s="9">
        <v>1</v>
      </c>
      <c r="CC49" s="9">
        <v>1</v>
      </c>
      <c r="CD49" s="9"/>
      <c r="CE49" s="9"/>
      <c r="CF49" s="9"/>
      <c r="CG49" s="9"/>
      <c r="CH49" s="9"/>
      <c r="CI49" s="9"/>
      <c r="CJ49" s="9"/>
      <c r="CK49" s="9"/>
      <c r="CL49" s="9"/>
      <c r="CM49" s="9"/>
      <c r="CN49" s="9"/>
      <c r="CO49" s="9"/>
      <c r="CP49" s="9"/>
      <c r="CQ49" s="9"/>
      <c r="CR49" s="9"/>
      <c r="CS49" s="9"/>
      <c r="CT49" s="9">
        <v>1</v>
      </c>
      <c r="CU49" s="9"/>
      <c r="CV49" s="9"/>
      <c r="CW49" s="9"/>
      <c r="CX49" s="29"/>
      <c r="CY49" s="29"/>
      <c r="CZ49" s="29"/>
      <c r="DA49" s="29"/>
      <c r="DB49" s="9"/>
      <c r="DC49" s="9"/>
      <c r="DD49" s="9"/>
      <c r="DE49" s="9"/>
      <c r="DF49" s="9"/>
      <c r="DG49" s="29"/>
      <c r="DH49" s="9"/>
      <c r="DI49" s="9"/>
      <c r="DJ49" s="9"/>
      <c r="DK49" s="9"/>
      <c r="DL49" s="9"/>
      <c r="DM49" s="9"/>
      <c r="DN49" s="9"/>
      <c r="DO49" s="9"/>
      <c r="DP49" s="29"/>
      <c r="DQ49" s="29"/>
      <c r="DR49" s="29"/>
      <c r="DS49" s="29"/>
      <c r="DT49" s="29"/>
      <c r="DU49" s="9"/>
      <c r="DV49" s="29"/>
      <c r="DW49" s="29"/>
      <c r="DX49" s="9">
        <f t="shared" si="0"/>
        <v>13</v>
      </c>
      <c r="DY49" s="30"/>
      <c r="DZ49" s="31"/>
    </row>
    <row r="50" spans="1:130" ht="20.100000000000001" hidden="1" customHeight="1">
      <c r="A50" s="7">
        <v>872375</v>
      </c>
      <c r="B50" s="8" t="s">
        <v>62</v>
      </c>
      <c r="C50" s="9">
        <v>5</v>
      </c>
      <c r="D50" s="84" t="s">
        <v>391</v>
      </c>
      <c r="E50" s="175" t="s">
        <v>287</v>
      </c>
      <c r="F50" s="13"/>
      <c r="G50" s="13"/>
      <c r="H50" s="13"/>
      <c r="I50" s="13"/>
      <c r="J50" s="13"/>
      <c r="K50" s="13"/>
      <c r="L50" s="13"/>
      <c r="M50" s="13"/>
      <c r="N50" s="13"/>
      <c r="O50" s="13">
        <v>1</v>
      </c>
      <c r="P50" s="13"/>
      <c r="Q50" s="13"/>
      <c r="R50" s="13"/>
      <c r="S50" s="13"/>
      <c r="T50" s="13"/>
      <c r="U50" s="13"/>
      <c r="V50" s="13"/>
      <c r="W50" s="13"/>
      <c r="X50" s="13"/>
      <c r="Y50" s="13"/>
      <c r="Z50" s="13"/>
      <c r="AA50" s="13"/>
      <c r="AB50" s="13"/>
      <c r="AC50" s="13"/>
      <c r="AD50" s="13"/>
      <c r="AE50" s="13">
        <v>1</v>
      </c>
      <c r="AF50" s="13"/>
      <c r="AG50" s="13"/>
      <c r="AH50" s="9"/>
      <c r="AI50" s="9"/>
      <c r="AJ50" s="9"/>
      <c r="AK50" s="9"/>
      <c r="AL50" s="9"/>
      <c r="AM50" s="9">
        <v>1</v>
      </c>
      <c r="AN50" s="9"/>
      <c r="AO50" s="9">
        <v>1</v>
      </c>
      <c r="AP50" s="9"/>
      <c r="AQ50" s="29"/>
      <c r="AR50" s="9"/>
      <c r="AS50" s="9"/>
      <c r="AT50" s="9">
        <v>1</v>
      </c>
      <c r="AU50" s="9"/>
      <c r="AV50" s="9"/>
      <c r="AW50" s="9"/>
      <c r="AX50" s="9"/>
      <c r="AY50" s="9"/>
      <c r="AZ50" s="9"/>
      <c r="BA50" s="9"/>
      <c r="BB50" s="29"/>
      <c r="BC50" s="29"/>
      <c r="BD50" s="9"/>
      <c r="BE50" s="9"/>
      <c r="BF50" s="29"/>
      <c r="BG50" s="9"/>
      <c r="BH50" s="9"/>
      <c r="BI50" s="29"/>
      <c r="BJ50" s="29"/>
      <c r="BK50" s="9"/>
      <c r="BL50" s="29"/>
      <c r="BM50" s="9"/>
      <c r="BN50" s="9"/>
      <c r="BO50" s="9"/>
      <c r="BP50" s="9"/>
      <c r="BQ50" s="9"/>
      <c r="BR50" s="9"/>
      <c r="BS50" s="9"/>
      <c r="BT50" s="9">
        <v>1</v>
      </c>
      <c r="BU50" s="9">
        <v>1</v>
      </c>
      <c r="BV50" s="9">
        <v>1</v>
      </c>
      <c r="BW50" s="9">
        <v>1</v>
      </c>
      <c r="BX50" s="9">
        <v>1</v>
      </c>
      <c r="BY50" s="9">
        <v>1</v>
      </c>
      <c r="BZ50" s="9"/>
      <c r="CA50" s="9">
        <v>1</v>
      </c>
      <c r="CB50" s="9">
        <v>1</v>
      </c>
      <c r="CC50" s="9">
        <v>1</v>
      </c>
      <c r="CD50" s="9"/>
      <c r="CE50" s="9"/>
      <c r="CF50" s="9"/>
      <c r="CG50" s="9"/>
      <c r="CH50" s="9"/>
      <c r="CI50" s="9"/>
      <c r="CJ50" s="9"/>
      <c r="CK50" s="9"/>
      <c r="CL50" s="9"/>
      <c r="CM50" s="9"/>
      <c r="CN50" s="9"/>
      <c r="CO50" s="9"/>
      <c r="CP50" s="9"/>
      <c r="CQ50" s="9"/>
      <c r="CR50" s="9"/>
      <c r="CS50" s="9"/>
      <c r="CT50" s="9">
        <v>1</v>
      </c>
      <c r="CU50" s="9"/>
      <c r="CV50" s="9"/>
      <c r="CW50" s="9"/>
      <c r="CX50" s="29"/>
      <c r="CY50" s="29"/>
      <c r="CZ50" s="29"/>
      <c r="DA50" s="29"/>
      <c r="DB50" s="9"/>
      <c r="DC50" s="9"/>
      <c r="DD50" s="9"/>
      <c r="DE50" s="9"/>
      <c r="DF50" s="9"/>
      <c r="DG50" s="29"/>
      <c r="DH50" s="9"/>
      <c r="DI50" s="9"/>
      <c r="DJ50" s="9"/>
      <c r="DK50" s="9"/>
      <c r="DL50" s="9"/>
      <c r="DM50" s="9"/>
      <c r="DN50" s="9"/>
      <c r="DO50" s="9"/>
      <c r="DP50" s="29"/>
      <c r="DQ50" s="29"/>
      <c r="DR50" s="29"/>
      <c r="DS50" s="29"/>
      <c r="DT50" s="29"/>
      <c r="DU50" s="9"/>
      <c r="DV50" s="29"/>
      <c r="DW50" s="29"/>
      <c r="DX50" s="9">
        <f t="shared" si="0"/>
        <v>13</v>
      </c>
      <c r="DY50" s="30"/>
      <c r="DZ50" s="31"/>
    </row>
    <row r="51" spans="1:130" ht="20.100000000000001" hidden="1" customHeight="1">
      <c r="A51" s="7">
        <v>872373</v>
      </c>
      <c r="B51" s="8" t="s">
        <v>63</v>
      </c>
      <c r="C51" s="9">
        <v>4</v>
      </c>
      <c r="D51" s="84" t="s">
        <v>391</v>
      </c>
      <c r="E51" s="175" t="s">
        <v>287</v>
      </c>
      <c r="F51" s="13"/>
      <c r="G51" s="13"/>
      <c r="H51" s="13"/>
      <c r="I51" s="13"/>
      <c r="J51" s="13"/>
      <c r="K51" s="13"/>
      <c r="L51" s="13"/>
      <c r="M51" s="13"/>
      <c r="N51" s="13"/>
      <c r="O51" s="13">
        <v>1</v>
      </c>
      <c r="P51" s="13"/>
      <c r="Q51" s="13"/>
      <c r="R51" s="13"/>
      <c r="S51" s="13"/>
      <c r="T51" s="13"/>
      <c r="U51" s="13"/>
      <c r="V51" s="13"/>
      <c r="W51" s="13"/>
      <c r="X51" s="13"/>
      <c r="Y51" s="13"/>
      <c r="Z51" s="13"/>
      <c r="AA51" s="13"/>
      <c r="AB51" s="13"/>
      <c r="AC51" s="13"/>
      <c r="AD51" s="13"/>
      <c r="AE51" s="13">
        <v>1</v>
      </c>
      <c r="AF51" s="13"/>
      <c r="AG51" s="13"/>
      <c r="AH51" s="9"/>
      <c r="AI51" s="9"/>
      <c r="AJ51" s="9"/>
      <c r="AK51" s="9"/>
      <c r="AL51" s="9"/>
      <c r="AM51" s="9">
        <v>1</v>
      </c>
      <c r="AN51" s="9"/>
      <c r="AO51" s="9">
        <v>1</v>
      </c>
      <c r="AP51" s="9"/>
      <c r="AQ51" s="29"/>
      <c r="AR51" s="9"/>
      <c r="AS51" s="9"/>
      <c r="AT51" s="9">
        <v>1</v>
      </c>
      <c r="AU51" s="9"/>
      <c r="AV51" s="9"/>
      <c r="AW51" s="9"/>
      <c r="AX51" s="9"/>
      <c r="AY51" s="9"/>
      <c r="AZ51" s="9"/>
      <c r="BA51" s="9"/>
      <c r="BB51" s="29"/>
      <c r="BC51" s="29"/>
      <c r="BD51" s="9"/>
      <c r="BE51" s="9"/>
      <c r="BF51" s="29"/>
      <c r="BG51" s="9"/>
      <c r="BH51" s="9"/>
      <c r="BI51" s="29"/>
      <c r="BJ51" s="29"/>
      <c r="BK51" s="9"/>
      <c r="BL51" s="29"/>
      <c r="BM51" s="9"/>
      <c r="BN51" s="9"/>
      <c r="BO51" s="9"/>
      <c r="BP51" s="9"/>
      <c r="BQ51" s="9"/>
      <c r="BR51" s="9"/>
      <c r="BS51" s="9"/>
      <c r="BT51" s="9">
        <v>1</v>
      </c>
      <c r="BU51" s="9">
        <v>1</v>
      </c>
      <c r="BV51" s="9">
        <v>1</v>
      </c>
      <c r="BW51" s="9">
        <v>1</v>
      </c>
      <c r="BX51" s="9">
        <v>1</v>
      </c>
      <c r="BY51" s="9">
        <v>1</v>
      </c>
      <c r="BZ51" s="9"/>
      <c r="CA51" s="9">
        <v>1</v>
      </c>
      <c r="CB51" s="9">
        <v>1</v>
      </c>
      <c r="CC51" s="9">
        <v>1</v>
      </c>
      <c r="CD51" s="9"/>
      <c r="CE51" s="9"/>
      <c r="CF51" s="9"/>
      <c r="CG51" s="9"/>
      <c r="CH51" s="9"/>
      <c r="CI51" s="9"/>
      <c r="CJ51" s="9"/>
      <c r="CK51" s="9"/>
      <c r="CL51" s="9"/>
      <c r="CM51" s="9"/>
      <c r="CN51" s="9"/>
      <c r="CO51" s="9"/>
      <c r="CP51" s="9"/>
      <c r="CQ51" s="9"/>
      <c r="CR51" s="9"/>
      <c r="CS51" s="9"/>
      <c r="CT51" s="9">
        <v>1</v>
      </c>
      <c r="CU51" s="9"/>
      <c r="CV51" s="9"/>
      <c r="CW51" s="9"/>
      <c r="CX51" s="29"/>
      <c r="CY51" s="29"/>
      <c r="CZ51" s="29"/>
      <c r="DA51" s="29"/>
      <c r="DB51" s="9"/>
      <c r="DC51" s="9"/>
      <c r="DD51" s="9"/>
      <c r="DE51" s="9"/>
      <c r="DF51" s="9"/>
      <c r="DG51" s="29"/>
      <c r="DH51" s="9"/>
      <c r="DI51" s="9"/>
      <c r="DJ51" s="9"/>
      <c r="DK51" s="9"/>
      <c r="DL51" s="9"/>
      <c r="DM51" s="9"/>
      <c r="DN51" s="9"/>
      <c r="DO51" s="9"/>
      <c r="DP51" s="29"/>
      <c r="DQ51" s="29"/>
      <c r="DR51" s="29"/>
      <c r="DS51" s="29"/>
      <c r="DT51" s="29"/>
      <c r="DU51" s="9"/>
      <c r="DV51" s="29"/>
      <c r="DW51" s="29"/>
      <c r="DX51" s="9">
        <f t="shared" si="0"/>
        <v>13</v>
      </c>
      <c r="DY51" s="30"/>
      <c r="DZ51" s="31"/>
    </row>
    <row r="52" spans="1:130" ht="20.100000000000001" hidden="1" customHeight="1">
      <c r="A52" s="7">
        <v>872372</v>
      </c>
      <c r="B52" s="8" t="s">
        <v>64</v>
      </c>
      <c r="C52" s="9">
        <v>1</v>
      </c>
      <c r="D52" s="84" t="s">
        <v>391</v>
      </c>
      <c r="E52" s="175" t="s">
        <v>287</v>
      </c>
      <c r="F52" s="13"/>
      <c r="G52" s="13"/>
      <c r="H52" s="13"/>
      <c r="I52" s="13"/>
      <c r="J52" s="13"/>
      <c r="K52" s="13"/>
      <c r="L52" s="13"/>
      <c r="M52" s="13"/>
      <c r="N52" s="13"/>
      <c r="O52" s="13">
        <v>1</v>
      </c>
      <c r="P52" s="13"/>
      <c r="Q52" s="13"/>
      <c r="R52" s="13"/>
      <c r="S52" s="13"/>
      <c r="T52" s="13"/>
      <c r="U52" s="13"/>
      <c r="V52" s="13"/>
      <c r="W52" s="13"/>
      <c r="X52" s="13"/>
      <c r="Y52" s="13"/>
      <c r="Z52" s="13"/>
      <c r="AA52" s="13"/>
      <c r="AB52" s="13"/>
      <c r="AC52" s="13"/>
      <c r="AD52" s="13"/>
      <c r="AE52" s="13">
        <v>1</v>
      </c>
      <c r="AF52" s="13"/>
      <c r="AG52" s="13"/>
      <c r="AH52" s="9"/>
      <c r="AI52" s="9"/>
      <c r="AJ52" s="9"/>
      <c r="AK52" s="9"/>
      <c r="AL52" s="9"/>
      <c r="AM52" s="9">
        <v>1</v>
      </c>
      <c r="AN52" s="9"/>
      <c r="AO52" s="9">
        <v>1</v>
      </c>
      <c r="AP52" s="9"/>
      <c r="AQ52" s="29"/>
      <c r="AR52" s="9"/>
      <c r="AS52" s="9"/>
      <c r="AT52" s="9">
        <v>1</v>
      </c>
      <c r="AU52" s="9"/>
      <c r="AV52" s="9"/>
      <c r="AW52" s="9"/>
      <c r="AX52" s="9"/>
      <c r="AY52" s="9"/>
      <c r="AZ52" s="9"/>
      <c r="BA52" s="9"/>
      <c r="BB52" s="29"/>
      <c r="BC52" s="29"/>
      <c r="BD52" s="9"/>
      <c r="BE52" s="9"/>
      <c r="BF52" s="29"/>
      <c r="BG52" s="9"/>
      <c r="BH52" s="9"/>
      <c r="BI52" s="29"/>
      <c r="BJ52" s="29"/>
      <c r="BK52" s="9"/>
      <c r="BL52" s="29"/>
      <c r="BM52" s="9"/>
      <c r="BN52" s="9"/>
      <c r="BO52" s="9"/>
      <c r="BP52" s="9"/>
      <c r="BQ52" s="9"/>
      <c r="BR52" s="9"/>
      <c r="BS52" s="9"/>
      <c r="BT52" s="9">
        <v>1</v>
      </c>
      <c r="BU52" s="9">
        <v>1</v>
      </c>
      <c r="BV52" s="9">
        <v>1</v>
      </c>
      <c r="BW52" s="9">
        <v>1</v>
      </c>
      <c r="BX52" s="9">
        <v>1</v>
      </c>
      <c r="BY52" s="9">
        <v>1</v>
      </c>
      <c r="BZ52" s="9"/>
      <c r="CA52" s="9">
        <v>1</v>
      </c>
      <c r="CB52" s="9">
        <v>1</v>
      </c>
      <c r="CC52" s="9">
        <v>1</v>
      </c>
      <c r="CD52" s="9"/>
      <c r="CE52" s="9"/>
      <c r="CF52" s="9"/>
      <c r="CG52" s="9"/>
      <c r="CH52" s="9"/>
      <c r="CI52" s="9"/>
      <c r="CJ52" s="9"/>
      <c r="CK52" s="9"/>
      <c r="CL52" s="9"/>
      <c r="CM52" s="9"/>
      <c r="CN52" s="9"/>
      <c r="CO52" s="9"/>
      <c r="CP52" s="9"/>
      <c r="CQ52" s="9"/>
      <c r="CR52" s="9"/>
      <c r="CS52" s="9"/>
      <c r="CT52" s="9">
        <v>1</v>
      </c>
      <c r="CU52" s="9"/>
      <c r="CV52" s="9"/>
      <c r="CW52" s="9"/>
      <c r="CX52" s="29"/>
      <c r="CY52" s="29"/>
      <c r="CZ52" s="29"/>
      <c r="DA52" s="29"/>
      <c r="DB52" s="9"/>
      <c r="DC52" s="9"/>
      <c r="DD52" s="9"/>
      <c r="DE52" s="9"/>
      <c r="DF52" s="9"/>
      <c r="DG52" s="29"/>
      <c r="DH52" s="9"/>
      <c r="DI52" s="9"/>
      <c r="DJ52" s="9"/>
      <c r="DK52" s="9"/>
      <c r="DL52" s="9"/>
      <c r="DM52" s="9"/>
      <c r="DN52" s="9"/>
      <c r="DO52" s="9"/>
      <c r="DP52" s="29"/>
      <c r="DQ52" s="29"/>
      <c r="DR52" s="29"/>
      <c r="DS52" s="29"/>
      <c r="DT52" s="29"/>
      <c r="DU52" s="9"/>
      <c r="DV52" s="29"/>
      <c r="DW52" s="29"/>
      <c r="DX52" s="9">
        <f t="shared" si="0"/>
        <v>13</v>
      </c>
      <c r="DY52" s="30"/>
      <c r="DZ52" s="31"/>
    </row>
    <row r="53" spans="1:130" ht="20.100000000000001" customHeight="1">
      <c r="A53" s="20">
        <v>872598</v>
      </c>
      <c r="B53" s="13" t="s">
        <v>65</v>
      </c>
      <c r="C53" s="9">
        <v>208</v>
      </c>
      <c r="D53" s="9" t="s">
        <v>391</v>
      </c>
      <c r="E53" s="175" t="s">
        <v>422</v>
      </c>
      <c r="F53" s="13"/>
      <c r="G53" s="13"/>
      <c r="H53" s="13"/>
      <c r="I53" s="13"/>
      <c r="J53" s="13"/>
      <c r="K53" s="13"/>
      <c r="L53" s="13"/>
      <c r="M53" s="13"/>
      <c r="N53" s="13">
        <v>1</v>
      </c>
      <c r="O53" s="13">
        <v>1</v>
      </c>
      <c r="P53" s="13"/>
      <c r="Q53" s="13"/>
      <c r="R53" s="13" t="s">
        <v>397</v>
      </c>
      <c r="S53" s="13"/>
      <c r="T53" s="13"/>
      <c r="U53" s="13" t="s">
        <v>291</v>
      </c>
      <c r="V53" s="13"/>
      <c r="W53" s="13"/>
      <c r="X53" s="13"/>
      <c r="Y53" s="13"/>
      <c r="Z53" s="13" t="s">
        <v>293</v>
      </c>
      <c r="AA53" s="13"/>
      <c r="AB53" s="13"/>
      <c r="AC53" s="13"/>
      <c r="AD53" s="13"/>
      <c r="AE53" s="13">
        <v>1</v>
      </c>
      <c r="AF53" s="13"/>
      <c r="AG53" s="13"/>
      <c r="AH53" s="9"/>
      <c r="AI53" s="9"/>
      <c r="AJ53" s="9"/>
      <c r="AK53" s="9"/>
      <c r="AL53" s="9"/>
      <c r="AM53" s="9">
        <v>1</v>
      </c>
      <c r="AN53" s="9"/>
      <c r="AO53" s="9">
        <v>1</v>
      </c>
      <c r="AP53" s="9">
        <v>1</v>
      </c>
      <c r="AQ53" s="29"/>
      <c r="AR53" s="9"/>
      <c r="AS53" s="9"/>
      <c r="AT53" s="9">
        <v>1</v>
      </c>
      <c r="AU53" s="9"/>
      <c r="AV53" s="9"/>
      <c r="AW53" s="9"/>
      <c r="AX53" s="9"/>
      <c r="AY53" s="9"/>
      <c r="AZ53" s="9"/>
      <c r="BA53" s="9"/>
      <c r="BB53" s="29"/>
      <c r="BC53" s="29"/>
      <c r="BD53" s="9"/>
      <c r="BE53" s="9"/>
      <c r="BF53" s="29"/>
      <c r="BG53" s="9"/>
      <c r="BH53" s="9"/>
      <c r="BI53" s="29"/>
      <c r="BJ53" s="29"/>
      <c r="BK53" s="9"/>
      <c r="BL53" s="29"/>
      <c r="BM53" s="9"/>
      <c r="BN53" s="9"/>
      <c r="BO53" s="9"/>
      <c r="BP53" s="9"/>
      <c r="BQ53" s="9"/>
      <c r="BR53" s="9"/>
      <c r="BS53" s="9">
        <v>1</v>
      </c>
      <c r="BT53" s="9"/>
      <c r="BU53" s="9">
        <v>1</v>
      </c>
      <c r="BV53" s="9"/>
      <c r="BW53" s="9"/>
      <c r="BX53" s="9"/>
      <c r="BY53" s="9">
        <v>1</v>
      </c>
      <c r="BZ53" s="9">
        <v>1</v>
      </c>
      <c r="CA53" s="9"/>
      <c r="CB53" s="9"/>
      <c r="CC53" s="9"/>
      <c r="CD53" s="9"/>
      <c r="CE53" s="9"/>
      <c r="CF53" s="9"/>
      <c r="CG53" s="9"/>
      <c r="CH53" s="9"/>
      <c r="CI53" s="9"/>
      <c r="CJ53" s="9"/>
      <c r="CK53" s="9"/>
      <c r="CL53" s="9"/>
      <c r="CM53" s="9"/>
      <c r="CN53" s="9"/>
      <c r="CO53" s="9"/>
      <c r="CP53" s="9"/>
      <c r="CQ53" s="9"/>
      <c r="CR53" s="9"/>
      <c r="CS53" s="9"/>
      <c r="CT53" s="9"/>
      <c r="CU53" s="9"/>
      <c r="CV53" s="9"/>
      <c r="CW53" s="9"/>
      <c r="CX53" s="29"/>
      <c r="CY53" s="29"/>
      <c r="CZ53" s="29"/>
      <c r="DA53" s="29"/>
      <c r="DB53" s="9">
        <v>1</v>
      </c>
      <c r="DC53" s="9"/>
      <c r="DD53" s="9"/>
      <c r="DE53" s="9"/>
      <c r="DF53" s="9"/>
      <c r="DG53" s="29"/>
      <c r="DH53" s="9"/>
      <c r="DI53" s="9"/>
      <c r="DJ53" s="9"/>
      <c r="DK53" s="9"/>
      <c r="DL53" s="9"/>
      <c r="DM53" s="9"/>
      <c r="DN53" s="9"/>
      <c r="DO53" s="9"/>
      <c r="DP53" s="29"/>
      <c r="DQ53" s="29"/>
      <c r="DR53" s="29"/>
      <c r="DS53" s="29"/>
      <c r="DT53" s="29"/>
      <c r="DU53" s="9"/>
      <c r="DV53" s="29"/>
      <c r="DW53" s="29"/>
      <c r="DX53" s="9">
        <f t="shared" si="0"/>
        <v>9</v>
      </c>
      <c r="DY53" s="30" t="s">
        <v>423</v>
      </c>
      <c r="DZ53" s="31" t="s">
        <v>424</v>
      </c>
    </row>
    <row r="54" spans="1:130" ht="20.100000000000001" customHeight="1">
      <c r="A54" s="7">
        <v>872600</v>
      </c>
      <c r="B54" s="13" t="s">
        <v>66</v>
      </c>
      <c r="C54" s="9">
        <v>60</v>
      </c>
      <c r="D54" s="9" t="s">
        <v>391</v>
      </c>
      <c r="E54" s="175" t="s">
        <v>422</v>
      </c>
      <c r="F54" s="13"/>
      <c r="G54" s="13"/>
      <c r="H54" s="13"/>
      <c r="I54" s="13"/>
      <c r="J54" s="13"/>
      <c r="K54" s="13"/>
      <c r="L54" s="13"/>
      <c r="M54" s="13"/>
      <c r="N54" s="13">
        <v>1</v>
      </c>
      <c r="O54" s="13">
        <v>1</v>
      </c>
      <c r="P54" s="13"/>
      <c r="Q54" s="13"/>
      <c r="R54" s="13" t="s">
        <v>397</v>
      </c>
      <c r="S54" s="13"/>
      <c r="T54" s="13"/>
      <c r="U54" s="13" t="s">
        <v>291</v>
      </c>
      <c r="V54" s="13"/>
      <c r="W54" s="13"/>
      <c r="X54" s="13"/>
      <c r="Y54" s="13"/>
      <c r="Z54" s="13" t="s">
        <v>293</v>
      </c>
      <c r="AA54" s="13"/>
      <c r="AB54" s="13"/>
      <c r="AC54" s="13"/>
      <c r="AD54" s="13"/>
      <c r="AE54" s="13">
        <v>1</v>
      </c>
      <c r="AF54" s="13"/>
      <c r="AG54" s="13"/>
      <c r="AH54" s="9"/>
      <c r="AI54" s="9"/>
      <c r="AJ54" s="9"/>
      <c r="AK54" s="9"/>
      <c r="AL54" s="9"/>
      <c r="AM54" s="9">
        <v>1</v>
      </c>
      <c r="AN54" s="9"/>
      <c r="AO54" s="9">
        <v>1</v>
      </c>
      <c r="AP54" s="9">
        <v>1</v>
      </c>
      <c r="AQ54" s="29"/>
      <c r="AR54" s="9"/>
      <c r="AS54" s="9"/>
      <c r="AT54" s="9">
        <v>1</v>
      </c>
      <c r="AU54" s="9"/>
      <c r="AV54" s="9"/>
      <c r="AW54" s="9"/>
      <c r="AX54" s="9"/>
      <c r="AY54" s="9"/>
      <c r="AZ54" s="9"/>
      <c r="BA54" s="9"/>
      <c r="BB54" s="29"/>
      <c r="BC54" s="29"/>
      <c r="BD54" s="9"/>
      <c r="BE54" s="9"/>
      <c r="BF54" s="29"/>
      <c r="BG54" s="9"/>
      <c r="BH54" s="9"/>
      <c r="BI54" s="29"/>
      <c r="BJ54" s="29"/>
      <c r="BK54" s="9"/>
      <c r="BL54" s="29"/>
      <c r="BM54" s="9"/>
      <c r="BN54" s="9"/>
      <c r="BO54" s="9"/>
      <c r="BP54" s="9"/>
      <c r="BQ54" s="9"/>
      <c r="BR54" s="9"/>
      <c r="BS54" s="9">
        <v>1</v>
      </c>
      <c r="BT54" s="9"/>
      <c r="BU54" s="9">
        <v>1</v>
      </c>
      <c r="BV54" s="9"/>
      <c r="BW54" s="9"/>
      <c r="BX54" s="9"/>
      <c r="BY54" s="9">
        <v>1</v>
      </c>
      <c r="BZ54" s="9">
        <v>1</v>
      </c>
      <c r="CA54" s="9"/>
      <c r="CB54" s="9"/>
      <c r="CC54" s="9"/>
      <c r="CD54" s="9"/>
      <c r="CE54" s="9"/>
      <c r="CF54" s="9"/>
      <c r="CG54" s="9"/>
      <c r="CH54" s="9"/>
      <c r="CI54" s="9"/>
      <c r="CJ54" s="9"/>
      <c r="CK54" s="9"/>
      <c r="CL54" s="9"/>
      <c r="CM54" s="9"/>
      <c r="CN54" s="9"/>
      <c r="CO54" s="9"/>
      <c r="CP54" s="9"/>
      <c r="CQ54" s="9"/>
      <c r="CR54" s="9"/>
      <c r="CS54" s="9"/>
      <c r="CT54" s="9"/>
      <c r="CU54" s="9"/>
      <c r="CV54" s="9"/>
      <c r="CW54" s="9"/>
      <c r="CX54" s="29"/>
      <c r="CY54" s="29"/>
      <c r="CZ54" s="29"/>
      <c r="DA54" s="29"/>
      <c r="DB54" s="9">
        <v>1</v>
      </c>
      <c r="DC54" s="9"/>
      <c r="DD54" s="9"/>
      <c r="DE54" s="9"/>
      <c r="DF54" s="9"/>
      <c r="DG54" s="29"/>
      <c r="DH54" s="9"/>
      <c r="DI54" s="9"/>
      <c r="DJ54" s="9"/>
      <c r="DK54" s="9"/>
      <c r="DL54" s="9"/>
      <c r="DM54" s="9"/>
      <c r="DN54" s="9"/>
      <c r="DO54" s="9"/>
      <c r="DP54" s="29"/>
      <c r="DQ54" s="29"/>
      <c r="DR54" s="29"/>
      <c r="DS54" s="29"/>
      <c r="DT54" s="29"/>
      <c r="DU54" s="9"/>
      <c r="DV54" s="29"/>
      <c r="DW54" s="29"/>
      <c r="DX54" s="9">
        <f t="shared" si="0"/>
        <v>9</v>
      </c>
      <c r="DY54" s="30"/>
      <c r="DZ54" s="31"/>
    </row>
    <row r="55" spans="1:130" ht="20.100000000000001" customHeight="1">
      <c r="A55" s="7">
        <v>872601</v>
      </c>
      <c r="B55" s="13" t="s">
        <v>67</v>
      </c>
      <c r="C55" s="9">
        <v>20</v>
      </c>
      <c r="D55" s="9" t="s">
        <v>391</v>
      </c>
      <c r="E55" s="175" t="s">
        <v>422</v>
      </c>
      <c r="F55" s="13"/>
      <c r="G55" s="13"/>
      <c r="H55" s="13"/>
      <c r="I55" s="13"/>
      <c r="J55" s="13"/>
      <c r="K55" s="13"/>
      <c r="L55" s="13"/>
      <c r="M55" s="13"/>
      <c r="N55" s="13">
        <v>1</v>
      </c>
      <c r="O55" s="13">
        <v>1</v>
      </c>
      <c r="P55" s="13"/>
      <c r="Q55" s="13"/>
      <c r="R55" s="13" t="s">
        <v>397</v>
      </c>
      <c r="S55" s="13"/>
      <c r="T55" s="13"/>
      <c r="U55" s="13" t="s">
        <v>291</v>
      </c>
      <c r="V55" s="13"/>
      <c r="W55" s="13"/>
      <c r="X55" s="13"/>
      <c r="Y55" s="13"/>
      <c r="Z55" s="13" t="s">
        <v>293</v>
      </c>
      <c r="AA55" s="13"/>
      <c r="AB55" s="13"/>
      <c r="AC55" s="13"/>
      <c r="AD55" s="13"/>
      <c r="AE55" s="13">
        <v>1</v>
      </c>
      <c r="AF55" s="13"/>
      <c r="AG55" s="13"/>
      <c r="AH55" s="9"/>
      <c r="AI55" s="9"/>
      <c r="AJ55" s="9"/>
      <c r="AK55" s="9"/>
      <c r="AL55" s="9"/>
      <c r="AM55" s="9">
        <v>1</v>
      </c>
      <c r="AN55" s="9"/>
      <c r="AO55" s="9">
        <v>1</v>
      </c>
      <c r="AP55" s="9">
        <v>1</v>
      </c>
      <c r="AQ55" s="29"/>
      <c r="AR55" s="9"/>
      <c r="AS55" s="9"/>
      <c r="AT55" s="9">
        <v>1</v>
      </c>
      <c r="AU55" s="9"/>
      <c r="AV55" s="9"/>
      <c r="AW55" s="9"/>
      <c r="AX55" s="9"/>
      <c r="AY55" s="9"/>
      <c r="AZ55" s="9"/>
      <c r="BA55" s="9"/>
      <c r="BB55" s="29"/>
      <c r="BC55" s="29"/>
      <c r="BD55" s="9"/>
      <c r="BE55" s="9"/>
      <c r="BF55" s="29"/>
      <c r="BG55" s="9"/>
      <c r="BH55" s="9"/>
      <c r="BI55" s="29"/>
      <c r="BJ55" s="29"/>
      <c r="BK55" s="9"/>
      <c r="BL55" s="29"/>
      <c r="BM55" s="9"/>
      <c r="BN55" s="9"/>
      <c r="BO55" s="9"/>
      <c r="BP55" s="9"/>
      <c r="BQ55" s="9"/>
      <c r="BR55" s="9"/>
      <c r="BS55" s="9">
        <v>1</v>
      </c>
      <c r="BT55" s="9"/>
      <c r="BU55" s="9">
        <v>1</v>
      </c>
      <c r="BV55" s="9"/>
      <c r="BW55" s="9"/>
      <c r="BX55" s="9"/>
      <c r="BY55" s="9">
        <v>1</v>
      </c>
      <c r="BZ55" s="9">
        <v>1</v>
      </c>
      <c r="CA55" s="9"/>
      <c r="CB55" s="9"/>
      <c r="CC55" s="9"/>
      <c r="CD55" s="9"/>
      <c r="CE55" s="9"/>
      <c r="CF55" s="9"/>
      <c r="CG55" s="9"/>
      <c r="CH55" s="9"/>
      <c r="CI55" s="9"/>
      <c r="CJ55" s="9"/>
      <c r="CK55" s="9"/>
      <c r="CL55" s="9"/>
      <c r="CM55" s="9"/>
      <c r="CN55" s="9"/>
      <c r="CO55" s="9"/>
      <c r="CP55" s="9"/>
      <c r="CQ55" s="9"/>
      <c r="CR55" s="9"/>
      <c r="CS55" s="9"/>
      <c r="CT55" s="9"/>
      <c r="CU55" s="9"/>
      <c r="CV55" s="9"/>
      <c r="CW55" s="9"/>
      <c r="CX55" s="29"/>
      <c r="CY55" s="29"/>
      <c r="CZ55" s="29"/>
      <c r="DA55" s="29"/>
      <c r="DB55" s="9">
        <v>1</v>
      </c>
      <c r="DC55" s="9"/>
      <c r="DD55" s="9"/>
      <c r="DE55" s="9"/>
      <c r="DF55" s="9"/>
      <c r="DG55" s="29"/>
      <c r="DH55" s="9"/>
      <c r="DI55" s="9"/>
      <c r="DJ55" s="9"/>
      <c r="DK55" s="9"/>
      <c r="DL55" s="9"/>
      <c r="DM55" s="9"/>
      <c r="DN55" s="9"/>
      <c r="DO55" s="9"/>
      <c r="DP55" s="29"/>
      <c r="DQ55" s="29"/>
      <c r="DR55" s="29"/>
      <c r="DS55" s="29"/>
      <c r="DT55" s="29"/>
      <c r="DU55" s="9"/>
      <c r="DV55" s="29"/>
      <c r="DW55" s="29"/>
      <c r="DX55" s="9">
        <f t="shared" si="0"/>
        <v>9</v>
      </c>
      <c r="DY55" s="30"/>
      <c r="DZ55" s="31"/>
    </row>
    <row r="56" spans="1:130" ht="20.100000000000001" customHeight="1">
      <c r="A56" s="7">
        <v>874308</v>
      </c>
      <c r="B56" s="8" t="s">
        <v>68</v>
      </c>
      <c r="C56" s="9">
        <v>5</v>
      </c>
      <c r="D56" s="84" t="s">
        <v>391</v>
      </c>
      <c r="E56" s="175" t="s">
        <v>422</v>
      </c>
      <c r="F56" s="13"/>
      <c r="G56" s="13"/>
      <c r="H56" s="13"/>
      <c r="I56" s="13"/>
      <c r="J56" s="13"/>
      <c r="K56" s="13"/>
      <c r="L56" s="13"/>
      <c r="M56" s="13"/>
      <c r="N56" s="13">
        <v>1</v>
      </c>
      <c r="O56" s="13">
        <v>1</v>
      </c>
      <c r="P56" s="13"/>
      <c r="Q56" s="13"/>
      <c r="R56" s="13" t="s">
        <v>397</v>
      </c>
      <c r="S56" s="13"/>
      <c r="T56" s="13"/>
      <c r="U56" s="13" t="s">
        <v>291</v>
      </c>
      <c r="V56" s="13"/>
      <c r="W56" s="13"/>
      <c r="X56" s="13"/>
      <c r="Y56" s="13"/>
      <c r="Z56" s="13" t="s">
        <v>293</v>
      </c>
      <c r="AA56" s="13"/>
      <c r="AB56" s="13"/>
      <c r="AC56" s="13"/>
      <c r="AD56" s="13"/>
      <c r="AE56" s="13">
        <v>1</v>
      </c>
      <c r="AF56" s="13"/>
      <c r="AG56" s="13"/>
      <c r="AH56" s="9"/>
      <c r="AI56" s="9"/>
      <c r="AJ56" s="9"/>
      <c r="AK56" s="9"/>
      <c r="AL56" s="9"/>
      <c r="AM56" s="9">
        <v>1</v>
      </c>
      <c r="AN56" s="9"/>
      <c r="AO56" s="9">
        <v>1</v>
      </c>
      <c r="AP56" s="9">
        <v>1</v>
      </c>
      <c r="AQ56" s="29"/>
      <c r="AR56" s="9"/>
      <c r="AS56" s="9"/>
      <c r="AT56" s="9">
        <v>1</v>
      </c>
      <c r="AU56" s="9"/>
      <c r="AV56" s="9"/>
      <c r="AW56" s="9"/>
      <c r="AX56" s="9"/>
      <c r="AY56" s="9"/>
      <c r="AZ56" s="9"/>
      <c r="BA56" s="9"/>
      <c r="BB56" s="29"/>
      <c r="BC56" s="29"/>
      <c r="BD56" s="9"/>
      <c r="BE56" s="9"/>
      <c r="BF56" s="29"/>
      <c r="BG56" s="9"/>
      <c r="BH56" s="9"/>
      <c r="BI56" s="29"/>
      <c r="BJ56" s="29"/>
      <c r="BK56" s="9"/>
      <c r="BL56" s="29"/>
      <c r="BM56" s="9"/>
      <c r="BN56" s="9"/>
      <c r="BO56" s="9"/>
      <c r="BP56" s="9"/>
      <c r="BQ56" s="9"/>
      <c r="BR56" s="9"/>
      <c r="BS56" s="9">
        <v>1</v>
      </c>
      <c r="BT56" s="9"/>
      <c r="BU56" s="9">
        <v>1</v>
      </c>
      <c r="BV56" s="9"/>
      <c r="BW56" s="9"/>
      <c r="BX56" s="9"/>
      <c r="BY56" s="9">
        <v>1</v>
      </c>
      <c r="BZ56" s="9">
        <v>1</v>
      </c>
      <c r="CA56" s="9"/>
      <c r="CB56" s="9"/>
      <c r="CC56" s="9"/>
      <c r="CD56" s="9"/>
      <c r="CE56" s="9"/>
      <c r="CF56" s="9"/>
      <c r="CG56" s="9"/>
      <c r="CH56" s="9"/>
      <c r="CI56" s="9"/>
      <c r="CJ56" s="9"/>
      <c r="CK56" s="9"/>
      <c r="CL56" s="9"/>
      <c r="CM56" s="9"/>
      <c r="CN56" s="9"/>
      <c r="CO56" s="9"/>
      <c r="CP56" s="9"/>
      <c r="CQ56" s="9"/>
      <c r="CR56" s="9"/>
      <c r="CS56" s="9"/>
      <c r="CT56" s="9"/>
      <c r="CU56" s="9"/>
      <c r="CV56" s="9"/>
      <c r="CW56" s="9"/>
      <c r="CX56" s="29"/>
      <c r="CY56" s="29"/>
      <c r="CZ56" s="29"/>
      <c r="DA56" s="29"/>
      <c r="DB56" s="9">
        <v>1</v>
      </c>
      <c r="DC56" s="9"/>
      <c r="DD56" s="9"/>
      <c r="DE56" s="9"/>
      <c r="DF56" s="9"/>
      <c r="DG56" s="29"/>
      <c r="DH56" s="9"/>
      <c r="DI56" s="9"/>
      <c r="DJ56" s="9"/>
      <c r="DK56" s="9"/>
      <c r="DL56" s="9"/>
      <c r="DM56" s="9"/>
      <c r="DN56" s="9"/>
      <c r="DO56" s="9"/>
      <c r="DP56" s="29"/>
      <c r="DQ56" s="29"/>
      <c r="DR56" s="29"/>
      <c r="DS56" s="29"/>
      <c r="DT56" s="29"/>
      <c r="DU56" s="9"/>
      <c r="DV56" s="29"/>
      <c r="DW56" s="29"/>
      <c r="DX56" s="9">
        <f t="shared" si="0"/>
        <v>9</v>
      </c>
      <c r="DY56" s="30"/>
      <c r="DZ56" s="31"/>
    </row>
    <row r="57" spans="1:130" ht="20.100000000000001" customHeight="1">
      <c r="A57" s="7">
        <v>872597</v>
      </c>
      <c r="B57" s="8" t="s">
        <v>69</v>
      </c>
      <c r="C57" s="9">
        <v>4</v>
      </c>
      <c r="D57" s="84" t="s">
        <v>391</v>
      </c>
      <c r="E57" s="175" t="s">
        <v>422</v>
      </c>
      <c r="F57" s="13"/>
      <c r="G57" s="13"/>
      <c r="H57" s="13"/>
      <c r="I57" s="13"/>
      <c r="J57" s="13"/>
      <c r="K57" s="13"/>
      <c r="L57" s="13"/>
      <c r="M57" s="13"/>
      <c r="N57" s="13">
        <v>1</v>
      </c>
      <c r="O57" s="13">
        <v>1</v>
      </c>
      <c r="P57" s="13"/>
      <c r="Q57" s="13"/>
      <c r="R57" s="13" t="s">
        <v>397</v>
      </c>
      <c r="S57" s="13"/>
      <c r="T57" s="13"/>
      <c r="U57" s="13" t="s">
        <v>291</v>
      </c>
      <c r="V57" s="13"/>
      <c r="W57" s="13"/>
      <c r="X57" s="13"/>
      <c r="Y57" s="13"/>
      <c r="Z57" s="13" t="s">
        <v>293</v>
      </c>
      <c r="AA57" s="13"/>
      <c r="AB57" s="13"/>
      <c r="AC57" s="13"/>
      <c r="AD57" s="13"/>
      <c r="AE57" s="13">
        <v>1</v>
      </c>
      <c r="AF57" s="13"/>
      <c r="AG57" s="13"/>
      <c r="AH57" s="9"/>
      <c r="AI57" s="9"/>
      <c r="AJ57" s="9"/>
      <c r="AK57" s="9"/>
      <c r="AL57" s="9"/>
      <c r="AM57" s="9">
        <v>1</v>
      </c>
      <c r="AN57" s="9"/>
      <c r="AO57" s="9">
        <v>1</v>
      </c>
      <c r="AP57" s="9">
        <v>1</v>
      </c>
      <c r="AQ57" s="29"/>
      <c r="AR57" s="9"/>
      <c r="AS57" s="9"/>
      <c r="AT57" s="9">
        <v>1</v>
      </c>
      <c r="AU57" s="9"/>
      <c r="AV57" s="9"/>
      <c r="AW57" s="9"/>
      <c r="AX57" s="9"/>
      <c r="AY57" s="9"/>
      <c r="AZ57" s="9"/>
      <c r="BA57" s="9"/>
      <c r="BB57" s="29"/>
      <c r="BC57" s="29"/>
      <c r="BD57" s="9"/>
      <c r="BE57" s="9"/>
      <c r="BF57" s="29"/>
      <c r="BG57" s="9"/>
      <c r="BH57" s="9"/>
      <c r="BI57" s="29"/>
      <c r="BJ57" s="29"/>
      <c r="BK57" s="9"/>
      <c r="BL57" s="29"/>
      <c r="BM57" s="9"/>
      <c r="BN57" s="9"/>
      <c r="BO57" s="9"/>
      <c r="BP57" s="9"/>
      <c r="BQ57" s="9"/>
      <c r="BR57" s="9"/>
      <c r="BS57" s="9">
        <v>1</v>
      </c>
      <c r="BT57" s="9"/>
      <c r="BU57" s="9">
        <v>1</v>
      </c>
      <c r="BV57" s="9"/>
      <c r="BW57" s="9"/>
      <c r="BX57" s="9"/>
      <c r="BY57" s="9">
        <v>1</v>
      </c>
      <c r="BZ57" s="9">
        <v>1</v>
      </c>
      <c r="CA57" s="9"/>
      <c r="CB57" s="9"/>
      <c r="CC57" s="9"/>
      <c r="CD57" s="9"/>
      <c r="CE57" s="9"/>
      <c r="CF57" s="9"/>
      <c r="CG57" s="9"/>
      <c r="CH57" s="9"/>
      <c r="CI57" s="9"/>
      <c r="CJ57" s="9"/>
      <c r="CK57" s="9"/>
      <c r="CL57" s="9"/>
      <c r="CM57" s="9"/>
      <c r="CN57" s="9"/>
      <c r="CO57" s="9"/>
      <c r="CP57" s="9"/>
      <c r="CQ57" s="9"/>
      <c r="CR57" s="9"/>
      <c r="CS57" s="9"/>
      <c r="CT57" s="9"/>
      <c r="CU57" s="9"/>
      <c r="CV57" s="9"/>
      <c r="CW57" s="9"/>
      <c r="CX57" s="29"/>
      <c r="CY57" s="29"/>
      <c r="CZ57" s="29"/>
      <c r="DA57" s="29"/>
      <c r="DB57" s="9">
        <v>1</v>
      </c>
      <c r="DC57" s="9"/>
      <c r="DD57" s="9"/>
      <c r="DE57" s="9"/>
      <c r="DF57" s="9"/>
      <c r="DG57" s="29"/>
      <c r="DH57" s="9"/>
      <c r="DI57" s="9"/>
      <c r="DJ57" s="9"/>
      <c r="DK57" s="9"/>
      <c r="DL57" s="9"/>
      <c r="DM57" s="9"/>
      <c r="DN57" s="9"/>
      <c r="DO57" s="9"/>
      <c r="DP57" s="29"/>
      <c r="DQ57" s="29"/>
      <c r="DR57" s="29"/>
      <c r="DS57" s="29"/>
      <c r="DT57" s="29"/>
      <c r="DU57" s="9"/>
      <c r="DV57" s="29"/>
      <c r="DW57" s="29"/>
      <c r="DX57" s="9">
        <f t="shared" si="0"/>
        <v>9</v>
      </c>
      <c r="DY57" s="30"/>
      <c r="DZ57" s="31"/>
    </row>
    <row r="58" spans="1:130" ht="20.100000000000001" customHeight="1">
      <c r="A58" s="7">
        <v>872596</v>
      </c>
      <c r="B58" s="8" t="s">
        <v>70</v>
      </c>
      <c r="C58" s="9">
        <v>1</v>
      </c>
      <c r="D58" s="84" t="s">
        <v>391</v>
      </c>
      <c r="E58" s="175" t="s">
        <v>422</v>
      </c>
      <c r="F58" s="13"/>
      <c r="G58" s="13"/>
      <c r="H58" s="13"/>
      <c r="I58" s="13"/>
      <c r="J58" s="13"/>
      <c r="K58" s="13"/>
      <c r="L58" s="13"/>
      <c r="M58" s="13"/>
      <c r="N58" s="13">
        <v>1</v>
      </c>
      <c r="O58" s="13">
        <v>1</v>
      </c>
      <c r="P58" s="13"/>
      <c r="Q58" s="13"/>
      <c r="R58" s="13" t="s">
        <v>397</v>
      </c>
      <c r="S58" s="13"/>
      <c r="T58" s="13"/>
      <c r="U58" s="13" t="s">
        <v>291</v>
      </c>
      <c r="V58" s="13"/>
      <c r="W58" s="13"/>
      <c r="X58" s="13"/>
      <c r="Y58" s="13"/>
      <c r="Z58" s="13" t="s">
        <v>293</v>
      </c>
      <c r="AA58" s="13"/>
      <c r="AB58" s="13"/>
      <c r="AC58" s="13"/>
      <c r="AD58" s="13"/>
      <c r="AE58" s="13">
        <v>1</v>
      </c>
      <c r="AF58" s="13"/>
      <c r="AG58" s="13"/>
      <c r="AH58" s="9"/>
      <c r="AI58" s="9"/>
      <c r="AJ58" s="9"/>
      <c r="AK58" s="9"/>
      <c r="AL58" s="9"/>
      <c r="AM58" s="9">
        <v>1</v>
      </c>
      <c r="AN58" s="9"/>
      <c r="AO58" s="9">
        <v>1</v>
      </c>
      <c r="AP58" s="9">
        <v>1</v>
      </c>
      <c r="AQ58" s="29"/>
      <c r="AR58" s="9"/>
      <c r="AS58" s="9"/>
      <c r="AT58" s="9">
        <v>1</v>
      </c>
      <c r="AU58" s="9"/>
      <c r="AV58" s="9"/>
      <c r="AW58" s="9"/>
      <c r="AX58" s="9"/>
      <c r="AY58" s="9"/>
      <c r="AZ58" s="9"/>
      <c r="BA58" s="9"/>
      <c r="BB58" s="29"/>
      <c r="BC58" s="29"/>
      <c r="BD58" s="9"/>
      <c r="BE58" s="9"/>
      <c r="BF58" s="29"/>
      <c r="BG58" s="9"/>
      <c r="BH58" s="9"/>
      <c r="BI58" s="29"/>
      <c r="BJ58" s="29"/>
      <c r="BK58" s="9"/>
      <c r="BL58" s="29"/>
      <c r="BM58" s="9"/>
      <c r="BN58" s="9"/>
      <c r="BO58" s="9"/>
      <c r="BP58" s="9"/>
      <c r="BQ58" s="9"/>
      <c r="BR58" s="9"/>
      <c r="BS58" s="9">
        <v>1</v>
      </c>
      <c r="BT58" s="9"/>
      <c r="BU58" s="9">
        <v>1</v>
      </c>
      <c r="BV58" s="9"/>
      <c r="BW58" s="9"/>
      <c r="BX58" s="9"/>
      <c r="BY58" s="9">
        <v>1</v>
      </c>
      <c r="BZ58" s="9">
        <v>1</v>
      </c>
      <c r="CA58" s="9"/>
      <c r="CB58" s="9"/>
      <c r="CC58" s="9"/>
      <c r="CD58" s="9"/>
      <c r="CE58" s="9"/>
      <c r="CF58" s="9"/>
      <c r="CG58" s="9"/>
      <c r="CH58" s="9"/>
      <c r="CI58" s="9"/>
      <c r="CJ58" s="9"/>
      <c r="CK58" s="9"/>
      <c r="CL58" s="9"/>
      <c r="CM58" s="9"/>
      <c r="CN58" s="9"/>
      <c r="CO58" s="9"/>
      <c r="CP58" s="9"/>
      <c r="CQ58" s="9"/>
      <c r="CR58" s="9"/>
      <c r="CS58" s="9"/>
      <c r="CT58" s="9"/>
      <c r="CU58" s="9"/>
      <c r="CV58" s="9"/>
      <c r="CW58" s="9"/>
      <c r="CX58" s="29"/>
      <c r="CY58" s="29"/>
      <c r="CZ58" s="29"/>
      <c r="DA58" s="29"/>
      <c r="DB58" s="9">
        <v>1</v>
      </c>
      <c r="DC58" s="9"/>
      <c r="DD58" s="9"/>
      <c r="DE58" s="9"/>
      <c r="DF58" s="9"/>
      <c r="DG58" s="29"/>
      <c r="DH58" s="9"/>
      <c r="DI58" s="9"/>
      <c r="DJ58" s="9"/>
      <c r="DK58" s="9"/>
      <c r="DL58" s="9"/>
      <c r="DM58" s="9"/>
      <c r="DN58" s="9"/>
      <c r="DO58" s="9"/>
      <c r="DP58" s="29"/>
      <c r="DQ58" s="29"/>
      <c r="DR58" s="29"/>
      <c r="DS58" s="29"/>
      <c r="DT58" s="29"/>
      <c r="DU58" s="9"/>
      <c r="DV58" s="29"/>
      <c r="DW58" s="29"/>
      <c r="DX58" s="9">
        <f t="shared" si="0"/>
        <v>9</v>
      </c>
      <c r="DY58" s="30"/>
      <c r="DZ58" s="31"/>
    </row>
    <row r="59" spans="1:130" ht="20.100000000000001" customHeight="1">
      <c r="A59" s="7">
        <v>872802</v>
      </c>
      <c r="B59" s="13" t="s">
        <v>71</v>
      </c>
      <c r="C59" s="9">
        <v>208</v>
      </c>
      <c r="D59" s="9" t="s">
        <v>395</v>
      </c>
      <c r="E59" s="175" t="s">
        <v>287</v>
      </c>
      <c r="F59" s="13"/>
      <c r="G59" s="13"/>
      <c r="H59" s="13"/>
      <c r="I59" s="13"/>
      <c r="J59" s="13"/>
      <c r="K59" s="13"/>
      <c r="L59" s="13"/>
      <c r="M59" s="13"/>
      <c r="N59" s="13"/>
      <c r="O59" s="13">
        <v>1</v>
      </c>
      <c r="P59" s="13"/>
      <c r="Q59" s="13"/>
      <c r="R59" s="13" t="s">
        <v>400</v>
      </c>
      <c r="S59" s="13"/>
      <c r="T59" s="13" t="s">
        <v>292</v>
      </c>
      <c r="U59" s="13" t="s">
        <v>291</v>
      </c>
      <c r="V59" s="13"/>
      <c r="W59" s="13"/>
      <c r="X59" s="13"/>
      <c r="Y59" s="13"/>
      <c r="Z59" s="13" t="s">
        <v>293</v>
      </c>
      <c r="AA59" s="13"/>
      <c r="AB59" s="13"/>
      <c r="AC59" s="13"/>
      <c r="AD59" s="13"/>
      <c r="AE59" s="13">
        <v>1</v>
      </c>
      <c r="AF59" s="13"/>
      <c r="AG59" s="13"/>
      <c r="AH59" s="9"/>
      <c r="AI59" s="9"/>
      <c r="AJ59" s="9"/>
      <c r="AK59" s="9"/>
      <c r="AL59" s="9"/>
      <c r="AM59" s="9"/>
      <c r="AN59" s="9"/>
      <c r="AO59" s="9">
        <v>1</v>
      </c>
      <c r="AP59" s="9"/>
      <c r="AQ59" s="29"/>
      <c r="AR59" s="9"/>
      <c r="AS59" s="9"/>
      <c r="AT59" s="9">
        <v>1</v>
      </c>
      <c r="AU59" s="9"/>
      <c r="AV59" s="9"/>
      <c r="AW59" s="9"/>
      <c r="AX59" s="9"/>
      <c r="AY59" s="9"/>
      <c r="AZ59" s="9"/>
      <c r="BA59" s="9">
        <v>1</v>
      </c>
      <c r="BB59" s="29"/>
      <c r="BC59" s="29"/>
      <c r="BD59" s="9"/>
      <c r="BE59" s="9"/>
      <c r="BF59" s="29"/>
      <c r="BG59" s="9"/>
      <c r="BH59" s="9"/>
      <c r="BI59" s="29"/>
      <c r="BJ59" s="29"/>
      <c r="BK59" s="9"/>
      <c r="BL59" s="29"/>
      <c r="BM59" s="9"/>
      <c r="BN59" s="9"/>
      <c r="BO59" s="9"/>
      <c r="BP59" s="9">
        <v>1</v>
      </c>
      <c r="BQ59" s="9">
        <v>1</v>
      </c>
      <c r="BR59" s="9"/>
      <c r="BS59" s="9"/>
      <c r="BT59" s="9"/>
      <c r="BU59" s="9">
        <v>1</v>
      </c>
      <c r="BV59" s="9"/>
      <c r="BW59" s="9"/>
      <c r="BX59" s="9"/>
      <c r="BY59" s="9">
        <v>1</v>
      </c>
      <c r="BZ59" s="9">
        <v>1</v>
      </c>
      <c r="CA59" s="9"/>
      <c r="CB59" s="9"/>
      <c r="CC59" s="9"/>
      <c r="CD59" s="9"/>
      <c r="CE59" s="9"/>
      <c r="CF59" s="9"/>
      <c r="CG59" s="9"/>
      <c r="CH59" s="9"/>
      <c r="CI59" s="9"/>
      <c r="CJ59" s="9"/>
      <c r="CK59" s="9"/>
      <c r="CL59" s="9"/>
      <c r="CM59" s="9"/>
      <c r="CN59" s="9"/>
      <c r="CO59" s="9"/>
      <c r="CP59" s="9">
        <v>1</v>
      </c>
      <c r="CQ59" s="9"/>
      <c r="CR59" s="9">
        <v>1</v>
      </c>
      <c r="CS59" s="9"/>
      <c r="CT59" s="9"/>
      <c r="CU59" s="9"/>
      <c r="CV59" s="9"/>
      <c r="CW59" s="9"/>
      <c r="CX59" s="29"/>
      <c r="CY59" s="29"/>
      <c r="CZ59" s="29"/>
      <c r="DA59" s="29"/>
      <c r="DB59" s="9">
        <v>1</v>
      </c>
      <c r="DC59" s="9"/>
      <c r="DD59" s="9"/>
      <c r="DE59" s="9"/>
      <c r="DF59" s="9"/>
      <c r="DG59" s="29"/>
      <c r="DH59" s="9"/>
      <c r="DI59" s="9"/>
      <c r="DJ59" s="9"/>
      <c r="DK59" s="9"/>
      <c r="DL59" s="9"/>
      <c r="DM59" s="9"/>
      <c r="DN59" s="9"/>
      <c r="DO59" s="9"/>
      <c r="DP59" s="29"/>
      <c r="DQ59" s="29"/>
      <c r="DR59" s="29"/>
      <c r="DS59" s="29"/>
      <c r="DT59" s="29"/>
      <c r="DU59" s="9"/>
      <c r="DV59" s="29"/>
      <c r="DW59" s="29"/>
      <c r="DX59" s="9">
        <f t="shared" si="0"/>
        <v>11</v>
      </c>
      <c r="DY59" s="35" t="s">
        <v>425</v>
      </c>
      <c r="DZ59" s="31" t="s">
        <v>426</v>
      </c>
    </row>
    <row r="60" spans="1:130" ht="20.100000000000001" customHeight="1">
      <c r="A60" s="7">
        <v>872806</v>
      </c>
      <c r="B60" s="13" t="s">
        <v>72</v>
      </c>
      <c r="C60" s="9">
        <v>60</v>
      </c>
      <c r="D60" s="9" t="s">
        <v>395</v>
      </c>
      <c r="E60" s="175" t="s">
        <v>287</v>
      </c>
      <c r="F60" s="13"/>
      <c r="G60" s="13"/>
      <c r="H60" s="13"/>
      <c r="I60" s="13"/>
      <c r="J60" s="13"/>
      <c r="K60" s="13"/>
      <c r="L60" s="13"/>
      <c r="M60" s="13"/>
      <c r="N60" s="13"/>
      <c r="O60" s="13">
        <v>1</v>
      </c>
      <c r="P60" s="13"/>
      <c r="Q60" s="13"/>
      <c r="R60" s="13" t="s">
        <v>400</v>
      </c>
      <c r="S60" s="13"/>
      <c r="T60" s="13" t="s">
        <v>292</v>
      </c>
      <c r="U60" s="13" t="s">
        <v>291</v>
      </c>
      <c r="V60" s="13"/>
      <c r="W60" s="13"/>
      <c r="X60" s="13"/>
      <c r="Y60" s="13"/>
      <c r="Z60" s="13" t="s">
        <v>293</v>
      </c>
      <c r="AA60" s="13"/>
      <c r="AB60" s="13"/>
      <c r="AC60" s="13"/>
      <c r="AD60" s="13"/>
      <c r="AE60" s="13">
        <v>1</v>
      </c>
      <c r="AF60" s="13"/>
      <c r="AG60" s="13"/>
      <c r="AH60" s="9"/>
      <c r="AI60" s="9"/>
      <c r="AJ60" s="9"/>
      <c r="AK60" s="9"/>
      <c r="AL60" s="9"/>
      <c r="AM60" s="9"/>
      <c r="AN60" s="9"/>
      <c r="AO60" s="9">
        <v>1</v>
      </c>
      <c r="AP60" s="9"/>
      <c r="AQ60" s="29"/>
      <c r="AR60" s="9"/>
      <c r="AS60" s="9"/>
      <c r="AT60" s="9">
        <v>1</v>
      </c>
      <c r="AU60" s="9"/>
      <c r="AV60" s="9"/>
      <c r="AW60" s="9"/>
      <c r="AX60" s="9"/>
      <c r="AY60" s="9"/>
      <c r="AZ60" s="9"/>
      <c r="BA60" s="9">
        <v>1</v>
      </c>
      <c r="BB60" s="29"/>
      <c r="BC60" s="29"/>
      <c r="BD60" s="9"/>
      <c r="BE60" s="9"/>
      <c r="BF60" s="29"/>
      <c r="BG60" s="9"/>
      <c r="BH60" s="9"/>
      <c r="BI60" s="29"/>
      <c r="BJ60" s="29"/>
      <c r="BK60" s="9"/>
      <c r="BL60" s="29"/>
      <c r="BM60" s="9"/>
      <c r="BN60" s="9"/>
      <c r="BO60" s="9"/>
      <c r="BP60" s="9">
        <v>1</v>
      </c>
      <c r="BQ60" s="9">
        <v>1</v>
      </c>
      <c r="BR60" s="9"/>
      <c r="BS60" s="9"/>
      <c r="BT60" s="9"/>
      <c r="BU60" s="9">
        <v>1</v>
      </c>
      <c r="BV60" s="9"/>
      <c r="BW60" s="9"/>
      <c r="BX60" s="9"/>
      <c r="BY60" s="9">
        <v>1</v>
      </c>
      <c r="BZ60" s="9">
        <v>1</v>
      </c>
      <c r="CA60" s="9"/>
      <c r="CB60" s="9"/>
      <c r="CC60" s="9"/>
      <c r="CD60" s="9"/>
      <c r="CE60" s="9"/>
      <c r="CF60" s="9"/>
      <c r="CG60" s="9"/>
      <c r="CH60" s="9"/>
      <c r="CI60" s="9"/>
      <c r="CJ60" s="9"/>
      <c r="CK60" s="9"/>
      <c r="CL60" s="9"/>
      <c r="CM60" s="9"/>
      <c r="CN60" s="9"/>
      <c r="CO60" s="9"/>
      <c r="CP60" s="9">
        <v>1</v>
      </c>
      <c r="CQ60" s="9"/>
      <c r="CR60" s="9">
        <v>1</v>
      </c>
      <c r="CS60" s="9"/>
      <c r="CT60" s="9"/>
      <c r="CU60" s="9"/>
      <c r="CV60" s="9"/>
      <c r="CW60" s="9"/>
      <c r="CX60" s="29"/>
      <c r="CY60" s="29"/>
      <c r="CZ60" s="29"/>
      <c r="DA60" s="29"/>
      <c r="DB60" s="9">
        <v>1</v>
      </c>
      <c r="DC60" s="9"/>
      <c r="DD60" s="9"/>
      <c r="DE60" s="9"/>
      <c r="DF60" s="9"/>
      <c r="DG60" s="29"/>
      <c r="DH60" s="9"/>
      <c r="DI60" s="9"/>
      <c r="DJ60" s="9"/>
      <c r="DK60" s="9"/>
      <c r="DL60" s="9"/>
      <c r="DM60" s="9"/>
      <c r="DN60" s="9"/>
      <c r="DO60" s="9"/>
      <c r="DP60" s="29"/>
      <c r="DQ60" s="29"/>
      <c r="DR60" s="29"/>
      <c r="DS60" s="29"/>
      <c r="DT60" s="29"/>
      <c r="DU60" s="9"/>
      <c r="DV60" s="29"/>
      <c r="DW60" s="29"/>
      <c r="DX60" s="9">
        <f t="shared" si="0"/>
        <v>11</v>
      </c>
      <c r="DY60" s="35"/>
      <c r="DZ60" s="31"/>
    </row>
    <row r="61" spans="1:130" ht="20.100000000000001" customHeight="1">
      <c r="A61" s="7">
        <v>872387</v>
      </c>
      <c r="B61" s="13" t="s">
        <v>73</v>
      </c>
      <c r="C61" s="9">
        <v>20</v>
      </c>
      <c r="D61" s="9" t="s">
        <v>395</v>
      </c>
      <c r="E61" s="175" t="s">
        <v>287</v>
      </c>
      <c r="F61" s="13"/>
      <c r="G61" s="13"/>
      <c r="H61" s="13"/>
      <c r="I61" s="13"/>
      <c r="J61" s="13"/>
      <c r="K61" s="13"/>
      <c r="L61" s="13"/>
      <c r="M61" s="13"/>
      <c r="N61" s="13"/>
      <c r="O61" s="13">
        <v>1</v>
      </c>
      <c r="P61" s="13"/>
      <c r="Q61" s="13"/>
      <c r="R61" s="13" t="s">
        <v>400</v>
      </c>
      <c r="S61" s="13"/>
      <c r="T61" s="13" t="s">
        <v>292</v>
      </c>
      <c r="U61" s="13" t="s">
        <v>291</v>
      </c>
      <c r="V61" s="13"/>
      <c r="W61" s="13"/>
      <c r="X61" s="13"/>
      <c r="Y61" s="13"/>
      <c r="Z61" s="13" t="s">
        <v>293</v>
      </c>
      <c r="AA61" s="13"/>
      <c r="AB61" s="13"/>
      <c r="AC61" s="13"/>
      <c r="AD61" s="13"/>
      <c r="AE61" s="13">
        <v>1</v>
      </c>
      <c r="AF61" s="13"/>
      <c r="AG61" s="13"/>
      <c r="AH61" s="9"/>
      <c r="AI61" s="9"/>
      <c r="AJ61" s="9"/>
      <c r="AK61" s="9"/>
      <c r="AL61" s="9"/>
      <c r="AM61" s="9"/>
      <c r="AN61" s="9"/>
      <c r="AO61" s="9">
        <v>1</v>
      </c>
      <c r="AP61" s="9"/>
      <c r="AQ61" s="29"/>
      <c r="AR61" s="9"/>
      <c r="AS61" s="9"/>
      <c r="AT61" s="9">
        <v>1</v>
      </c>
      <c r="AU61" s="9"/>
      <c r="AV61" s="9"/>
      <c r="AW61" s="9"/>
      <c r="AX61" s="9"/>
      <c r="AY61" s="9"/>
      <c r="AZ61" s="9"/>
      <c r="BA61" s="9">
        <v>1</v>
      </c>
      <c r="BB61" s="29"/>
      <c r="BC61" s="29"/>
      <c r="BD61" s="9"/>
      <c r="BE61" s="9"/>
      <c r="BF61" s="29"/>
      <c r="BG61" s="9"/>
      <c r="BH61" s="9"/>
      <c r="BI61" s="29"/>
      <c r="BJ61" s="29"/>
      <c r="BK61" s="9"/>
      <c r="BL61" s="29"/>
      <c r="BM61" s="9"/>
      <c r="BN61" s="9"/>
      <c r="BO61" s="9"/>
      <c r="BP61" s="9">
        <v>1</v>
      </c>
      <c r="BQ61" s="9">
        <v>1</v>
      </c>
      <c r="BR61" s="9"/>
      <c r="BS61" s="9"/>
      <c r="BT61" s="9"/>
      <c r="BU61" s="9">
        <v>1</v>
      </c>
      <c r="BV61" s="9"/>
      <c r="BW61" s="9"/>
      <c r="BX61" s="9"/>
      <c r="BY61" s="9">
        <v>1</v>
      </c>
      <c r="BZ61" s="9">
        <v>1</v>
      </c>
      <c r="CA61" s="9"/>
      <c r="CB61" s="9"/>
      <c r="CC61" s="9"/>
      <c r="CD61" s="9"/>
      <c r="CE61" s="9"/>
      <c r="CF61" s="9"/>
      <c r="CG61" s="9"/>
      <c r="CH61" s="9"/>
      <c r="CI61" s="9"/>
      <c r="CJ61" s="9"/>
      <c r="CK61" s="9"/>
      <c r="CL61" s="9"/>
      <c r="CM61" s="9"/>
      <c r="CN61" s="9"/>
      <c r="CO61" s="9"/>
      <c r="CP61" s="9">
        <v>1</v>
      </c>
      <c r="CQ61" s="9"/>
      <c r="CR61" s="9">
        <v>1</v>
      </c>
      <c r="CS61" s="9"/>
      <c r="CT61" s="9"/>
      <c r="CU61" s="9"/>
      <c r="CV61" s="9"/>
      <c r="CW61" s="9"/>
      <c r="CX61" s="29"/>
      <c r="CY61" s="29"/>
      <c r="CZ61" s="29"/>
      <c r="DA61" s="29"/>
      <c r="DB61" s="9">
        <v>1</v>
      </c>
      <c r="DC61" s="9"/>
      <c r="DD61" s="9"/>
      <c r="DE61" s="9"/>
      <c r="DF61" s="9"/>
      <c r="DG61" s="29"/>
      <c r="DH61" s="9"/>
      <c r="DI61" s="9"/>
      <c r="DJ61" s="9"/>
      <c r="DK61" s="9"/>
      <c r="DL61" s="9"/>
      <c r="DM61" s="9"/>
      <c r="DN61" s="9"/>
      <c r="DO61" s="9"/>
      <c r="DP61" s="29"/>
      <c r="DQ61" s="29"/>
      <c r="DR61" s="29"/>
      <c r="DS61" s="29"/>
      <c r="DT61" s="29"/>
      <c r="DU61" s="9"/>
      <c r="DV61" s="29"/>
      <c r="DW61" s="29"/>
      <c r="DX61" s="9">
        <f t="shared" si="0"/>
        <v>11</v>
      </c>
      <c r="DY61" s="35"/>
      <c r="DZ61" s="31"/>
    </row>
    <row r="62" spans="1:130" ht="20.100000000000001" customHeight="1">
      <c r="A62" s="7">
        <v>872386</v>
      </c>
      <c r="B62" s="8" t="s">
        <v>74</v>
      </c>
      <c r="C62" s="9">
        <v>5</v>
      </c>
      <c r="D62" s="84" t="s">
        <v>395</v>
      </c>
      <c r="E62" s="175" t="s">
        <v>287</v>
      </c>
      <c r="F62" s="13"/>
      <c r="G62" s="13"/>
      <c r="H62" s="13"/>
      <c r="I62" s="13"/>
      <c r="J62" s="13"/>
      <c r="K62" s="13"/>
      <c r="L62" s="13"/>
      <c r="M62" s="13"/>
      <c r="N62" s="13"/>
      <c r="O62" s="13">
        <v>1</v>
      </c>
      <c r="P62" s="13"/>
      <c r="Q62" s="13"/>
      <c r="R62" s="13" t="s">
        <v>400</v>
      </c>
      <c r="S62" s="13"/>
      <c r="T62" s="13" t="s">
        <v>292</v>
      </c>
      <c r="U62" s="13" t="s">
        <v>291</v>
      </c>
      <c r="V62" s="13"/>
      <c r="W62" s="13"/>
      <c r="X62" s="13"/>
      <c r="Y62" s="13"/>
      <c r="Z62" s="13" t="s">
        <v>293</v>
      </c>
      <c r="AA62" s="13"/>
      <c r="AB62" s="13"/>
      <c r="AC62" s="13"/>
      <c r="AD62" s="13"/>
      <c r="AE62" s="13">
        <v>1</v>
      </c>
      <c r="AF62" s="13"/>
      <c r="AG62" s="13"/>
      <c r="AH62" s="9"/>
      <c r="AI62" s="9"/>
      <c r="AJ62" s="9"/>
      <c r="AK62" s="9"/>
      <c r="AL62" s="9"/>
      <c r="AM62" s="9"/>
      <c r="AN62" s="9"/>
      <c r="AO62" s="9">
        <v>1</v>
      </c>
      <c r="AP62" s="9"/>
      <c r="AQ62" s="29"/>
      <c r="AR62" s="9"/>
      <c r="AS62" s="9"/>
      <c r="AT62" s="9">
        <v>1</v>
      </c>
      <c r="AU62" s="9"/>
      <c r="AV62" s="9"/>
      <c r="AW62" s="9"/>
      <c r="AX62" s="9"/>
      <c r="AY62" s="9"/>
      <c r="AZ62" s="9"/>
      <c r="BA62" s="9">
        <v>1</v>
      </c>
      <c r="BB62" s="29"/>
      <c r="BC62" s="29"/>
      <c r="BD62" s="9"/>
      <c r="BE62" s="9"/>
      <c r="BF62" s="29"/>
      <c r="BG62" s="9"/>
      <c r="BH62" s="9"/>
      <c r="BI62" s="29"/>
      <c r="BJ62" s="29"/>
      <c r="BK62" s="9"/>
      <c r="BL62" s="29"/>
      <c r="BM62" s="9"/>
      <c r="BN62" s="9"/>
      <c r="BO62" s="9"/>
      <c r="BP62" s="9">
        <v>1</v>
      </c>
      <c r="BQ62" s="9">
        <v>1</v>
      </c>
      <c r="BR62" s="9"/>
      <c r="BS62" s="9"/>
      <c r="BT62" s="9"/>
      <c r="BU62" s="9">
        <v>1</v>
      </c>
      <c r="BV62" s="9"/>
      <c r="BW62" s="9"/>
      <c r="BX62" s="9"/>
      <c r="BY62" s="9">
        <v>1</v>
      </c>
      <c r="BZ62" s="9">
        <v>1</v>
      </c>
      <c r="CA62" s="9"/>
      <c r="CB62" s="9"/>
      <c r="CC62" s="9"/>
      <c r="CD62" s="9"/>
      <c r="CE62" s="9"/>
      <c r="CF62" s="9"/>
      <c r="CG62" s="9"/>
      <c r="CH62" s="9"/>
      <c r="CI62" s="9"/>
      <c r="CJ62" s="9"/>
      <c r="CK62" s="9"/>
      <c r="CL62" s="9"/>
      <c r="CM62" s="9"/>
      <c r="CN62" s="9"/>
      <c r="CO62" s="9"/>
      <c r="CP62" s="9">
        <v>1</v>
      </c>
      <c r="CQ62" s="9"/>
      <c r="CR62" s="9">
        <v>1</v>
      </c>
      <c r="CS62" s="9"/>
      <c r="CT62" s="9"/>
      <c r="CU62" s="9"/>
      <c r="CV62" s="9"/>
      <c r="CW62" s="9"/>
      <c r="CX62" s="29"/>
      <c r="CY62" s="29"/>
      <c r="CZ62" s="29"/>
      <c r="DA62" s="29"/>
      <c r="DB62" s="9">
        <v>1</v>
      </c>
      <c r="DC62" s="9"/>
      <c r="DD62" s="9"/>
      <c r="DE62" s="9"/>
      <c r="DF62" s="9"/>
      <c r="DG62" s="29"/>
      <c r="DH62" s="9"/>
      <c r="DI62" s="9"/>
      <c r="DJ62" s="9"/>
      <c r="DK62" s="9"/>
      <c r="DL62" s="9"/>
      <c r="DM62" s="9"/>
      <c r="DN62" s="9"/>
      <c r="DO62" s="9"/>
      <c r="DP62" s="29"/>
      <c r="DQ62" s="29"/>
      <c r="DR62" s="29"/>
      <c r="DS62" s="29"/>
      <c r="DT62" s="29"/>
      <c r="DU62" s="9"/>
      <c r="DV62" s="29"/>
      <c r="DW62" s="29"/>
      <c r="DX62" s="9">
        <f t="shared" si="0"/>
        <v>11</v>
      </c>
      <c r="DY62" s="35"/>
      <c r="DZ62" s="31"/>
    </row>
    <row r="63" spans="1:130" ht="20.100000000000001" customHeight="1">
      <c r="A63" s="7">
        <v>872385</v>
      </c>
      <c r="B63" s="8" t="s">
        <v>75</v>
      </c>
      <c r="C63" s="9">
        <v>1</v>
      </c>
      <c r="D63" s="84" t="s">
        <v>395</v>
      </c>
      <c r="E63" s="175" t="s">
        <v>287</v>
      </c>
      <c r="F63" s="13"/>
      <c r="G63" s="13"/>
      <c r="H63" s="13"/>
      <c r="I63" s="13"/>
      <c r="J63" s="13"/>
      <c r="K63" s="13"/>
      <c r="L63" s="13"/>
      <c r="M63" s="13"/>
      <c r="N63" s="13"/>
      <c r="O63" s="13">
        <v>1</v>
      </c>
      <c r="P63" s="13"/>
      <c r="Q63" s="13"/>
      <c r="R63" s="13" t="s">
        <v>400</v>
      </c>
      <c r="S63" s="13"/>
      <c r="T63" s="13" t="s">
        <v>292</v>
      </c>
      <c r="U63" s="13" t="s">
        <v>291</v>
      </c>
      <c r="V63" s="13"/>
      <c r="W63" s="13"/>
      <c r="X63" s="13"/>
      <c r="Y63" s="13"/>
      <c r="Z63" s="13" t="s">
        <v>293</v>
      </c>
      <c r="AA63" s="13"/>
      <c r="AB63" s="13"/>
      <c r="AC63" s="13"/>
      <c r="AD63" s="13"/>
      <c r="AE63" s="13">
        <v>1</v>
      </c>
      <c r="AF63" s="13"/>
      <c r="AG63" s="13"/>
      <c r="AH63" s="9"/>
      <c r="AI63" s="9"/>
      <c r="AJ63" s="9"/>
      <c r="AK63" s="9"/>
      <c r="AL63" s="9"/>
      <c r="AM63" s="9"/>
      <c r="AN63" s="9"/>
      <c r="AO63" s="9">
        <v>1</v>
      </c>
      <c r="AP63" s="9"/>
      <c r="AQ63" s="29"/>
      <c r="AR63" s="9"/>
      <c r="AS63" s="9"/>
      <c r="AT63" s="9">
        <v>1</v>
      </c>
      <c r="AU63" s="9"/>
      <c r="AV63" s="9"/>
      <c r="AW63" s="9"/>
      <c r="AX63" s="9"/>
      <c r="AY63" s="9"/>
      <c r="AZ63" s="9"/>
      <c r="BA63" s="9">
        <v>1</v>
      </c>
      <c r="BB63" s="29"/>
      <c r="BC63" s="29"/>
      <c r="BD63" s="9"/>
      <c r="BE63" s="9"/>
      <c r="BF63" s="29"/>
      <c r="BG63" s="9"/>
      <c r="BH63" s="9"/>
      <c r="BI63" s="29"/>
      <c r="BJ63" s="29"/>
      <c r="BK63" s="9"/>
      <c r="BL63" s="29"/>
      <c r="BM63" s="9"/>
      <c r="BN63" s="9"/>
      <c r="BO63" s="9"/>
      <c r="BP63" s="9">
        <v>1</v>
      </c>
      <c r="BQ63" s="9">
        <v>1</v>
      </c>
      <c r="BR63" s="9"/>
      <c r="BS63" s="9"/>
      <c r="BT63" s="9"/>
      <c r="BU63" s="9">
        <v>1</v>
      </c>
      <c r="BV63" s="9"/>
      <c r="BW63" s="9"/>
      <c r="BX63" s="9"/>
      <c r="BY63" s="9">
        <v>1</v>
      </c>
      <c r="BZ63" s="9">
        <v>1</v>
      </c>
      <c r="CA63" s="9"/>
      <c r="CB63" s="9"/>
      <c r="CC63" s="9"/>
      <c r="CD63" s="9"/>
      <c r="CE63" s="9"/>
      <c r="CF63" s="9"/>
      <c r="CG63" s="9"/>
      <c r="CH63" s="9"/>
      <c r="CI63" s="9"/>
      <c r="CJ63" s="9"/>
      <c r="CK63" s="9"/>
      <c r="CL63" s="9"/>
      <c r="CM63" s="9"/>
      <c r="CN63" s="9"/>
      <c r="CO63" s="9"/>
      <c r="CP63" s="9">
        <v>1</v>
      </c>
      <c r="CQ63" s="9"/>
      <c r="CR63" s="9">
        <v>1</v>
      </c>
      <c r="CS63" s="9"/>
      <c r="CT63" s="9"/>
      <c r="CU63" s="9"/>
      <c r="CV63" s="9"/>
      <c r="CW63" s="9"/>
      <c r="CX63" s="29"/>
      <c r="CY63" s="29"/>
      <c r="CZ63" s="29"/>
      <c r="DA63" s="29"/>
      <c r="DB63" s="9">
        <v>1</v>
      </c>
      <c r="DC63" s="9"/>
      <c r="DD63" s="9"/>
      <c r="DE63" s="9"/>
      <c r="DF63" s="9"/>
      <c r="DG63" s="29"/>
      <c r="DH63" s="9"/>
      <c r="DI63" s="9"/>
      <c r="DJ63" s="9"/>
      <c r="DK63" s="9"/>
      <c r="DL63" s="9"/>
      <c r="DM63" s="9"/>
      <c r="DN63" s="9"/>
      <c r="DO63" s="9"/>
      <c r="DP63" s="29"/>
      <c r="DQ63" s="29"/>
      <c r="DR63" s="29"/>
      <c r="DS63" s="29"/>
      <c r="DT63" s="29"/>
      <c r="DU63" s="9"/>
      <c r="DV63" s="29"/>
      <c r="DW63" s="29"/>
      <c r="DX63" s="9">
        <f t="shared" si="0"/>
        <v>11</v>
      </c>
      <c r="DY63" s="35"/>
      <c r="DZ63" s="31"/>
    </row>
    <row r="64" spans="1:130" ht="20.100000000000001" hidden="1" customHeight="1">
      <c r="A64" s="7">
        <v>872519</v>
      </c>
      <c r="B64" s="13" t="s">
        <v>76</v>
      </c>
      <c r="C64" s="9">
        <v>5</v>
      </c>
      <c r="D64" s="9" t="s">
        <v>405</v>
      </c>
      <c r="E64" s="175" t="s">
        <v>286</v>
      </c>
      <c r="F64" s="13"/>
      <c r="G64" s="13"/>
      <c r="H64" s="13"/>
      <c r="I64" s="13"/>
      <c r="J64" s="13"/>
      <c r="K64" s="13"/>
      <c r="L64" s="13"/>
      <c r="M64" s="13"/>
      <c r="N64" s="13">
        <v>1</v>
      </c>
      <c r="O64" s="13"/>
      <c r="P64" s="13"/>
      <c r="Q64" s="13"/>
      <c r="R64" s="13"/>
      <c r="S64" s="13"/>
      <c r="T64" s="13"/>
      <c r="U64" s="13"/>
      <c r="V64" s="13"/>
      <c r="W64" s="13"/>
      <c r="X64" s="13"/>
      <c r="Y64" s="13"/>
      <c r="Z64" s="13"/>
      <c r="AA64" s="13"/>
      <c r="AB64" s="13"/>
      <c r="AC64" s="13"/>
      <c r="AD64" s="13"/>
      <c r="AE64" s="13">
        <v>1</v>
      </c>
      <c r="AF64" s="13"/>
      <c r="AG64" s="13"/>
      <c r="AH64" s="9"/>
      <c r="AI64" s="9"/>
      <c r="AJ64" s="9"/>
      <c r="AK64" s="9"/>
      <c r="AL64" s="9"/>
      <c r="AM64" s="9"/>
      <c r="AN64" s="9"/>
      <c r="AO64" s="9"/>
      <c r="AP64" s="9"/>
      <c r="AQ64" s="29"/>
      <c r="AR64" s="9"/>
      <c r="AS64" s="9"/>
      <c r="AT64" s="9"/>
      <c r="AU64" s="9"/>
      <c r="AV64" s="9"/>
      <c r="AW64" s="9"/>
      <c r="AX64" s="9"/>
      <c r="AY64" s="9"/>
      <c r="AZ64" s="9"/>
      <c r="BA64" s="9"/>
      <c r="BB64" s="29"/>
      <c r="BC64" s="29"/>
      <c r="BD64" s="9"/>
      <c r="BE64" s="9"/>
      <c r="BF64" s="29"/>
      <c r="BG64" s="9"/>
      <c r="BH64" s="9"/>
      <c r="BI64" s="29"/>
      <c r="BJ64" s="29"/>
      <c r="BK64" s="9"/>
      <c r="BL64" s="29"/>
      <c r="BM64" s="9"/>
      <c r="BN64" s="9"/>
      <c r="BO64" s="9"/>
      <c r="BP64" s="9"/>
      <c r="BQ64" s="9"/>
      <c r="BR64" s="9"/>
      <c r="BS64" s="9"/>
      <c r="BT64" s="9"/>
      <c r="BU64" s="9"/>
      <c r="BV64" s="9"/>
      <c r="BW64" s="9"/>
      <c r="BX64" s="9"/>
      <c r="BY64" s="9"/>
      <c r="BZ64" s="9"/>
      <c r="CA64" s="9"/>
      <c r="CB64" s="9"/>
      <c r="CC64" s="9"/>
      <c r="CD64" s="9"/>
      <c r="CE64" s="9"/>
      <c r="CF64" s="9"/>
      <c r="CG64" s="9"/>
      <c r="CH64" s="9"/>
      <c r="CI64" s="9"/>
      <c r="CJ64" s="9"/>
      <c r="CK64" s="9"/>
      <c r="CL64" s="9"/>
      <c r="CM64" s="9"/>
      <c r="CN64" s="9"/>
      <c r="CO64" s="9"/>
      <c r="CP64" s="9"/>
      <c r="CQ64" s="9"/>
      <c r="CR64" s="9"/>
      <c r="CS64" s="9"/>
      <c r="CT64" s="9"/>
      <c r="CU64" s="9"/>
      <c r="CV64" s="9"/>
      <c r="CW64" s="9"/>
      <c r="CX64" s="29"/>
      <c r="CY64" s="29"/>
      <c r="CZ64" s="29"/>
      <c r="DA64" s="29"/>
      <c r="DB64" s="9"/>
      <c r="DC64" s="9"/>
      <c r="DD64" s="9"/>
      <c r="DE64" s="9"/>
      <c r="DF64" s="9"/>
      <c r="DG64" s="29"/>
      <c r="DH64" s="9"/>
      <c r="DI64" s="9"/>
      <c r="DJ64" s="9">
        <v>1</v>
      </c>
      <c r="DK64" s="9"/>
      <c r="DL64" s="9"/>
      <c r="DM64" s="9"/>
      <c r="DN64" s="9"/>
      <c r="DO64" s="9"/>
      <c r="DP64" s="29"/>
      <c r="DQ64" s="29"/>
      <c r="DR64" s="29"/>
      <c r="DS64" s="29"/>
      <c r="DT64" s="29"/>
      <c r="DU64" s="9"/>
      <c r="DV64" s="29"/>
      <c r="DW64" s="29"/>
      <c r="DX64" s="9">
        <f t="shared" si="0"/>
        <v>1</v>
      </c>
      <c r="DY64" s="30" t="s">
        <v>427</v>
      </c>
      <c r="DZ64" s="31" t="s">
        <v>428</v>
      </c>
    </row>
    <row r="65" spans="1:130" ht="20.100000000000001" hidden="1" customHeight="1">
      <c r="A65" s="7">
        <v>872518</v>
      </c>
      <c r="B65" s="13" t="s">
        <v>77</v>
      </c>
      <c r="C65" s="9">
        <v>1</v>
      </c>
      <c r="D65" s="9" t="s">
        <v>405</v>
      </c>
      <c r="E65" s="175" t="s">
        <v>286</v>
      </c>
      <c r="F65" s="13"/>
      <c r="G65" s="13"/>
      <c r="H65" s="13"/>
      <c r="I65" s="13"/>
      <c r="J65" s="13"/>
      <c r="K65" s="13"/>
      <c r="L65" s="13"/>
      <c r="M65" s="13"/>
      <c r="N65" s="13">
        <v>1</v>
      </c>
      <c r="O65" s="13"/>
      <c r="P65" s="13"/>
      <c r="Q65" s="13"/>
      <c r="R65" s="13"/>
      <c r="S65" s="13"/>
      <c r="T65" s="13"/>
      <c r="U65" s="13"/>
      <c r="V65" s="13"/>
      <c r="W65" s="13"/>
      <c r="X65" s="13"/>
      <c r="Y65" s="13"/>
      <c r="Z65" s="13"/>
      <c r="AA65" s="13"/>
      <c r="AB65" s="13"/>
      <c r="AC65" s="13"/>
      <c r="AD65" s="13"/>
      <c r="AE65" s="13">
        <v>1</v>
      </c>
      <c r="AF65" s="13"/>
      <c r="AG65" s="13"/>
      <c r="AH65" s="9"/>
      <c r="AI65" s="9"/>
      <c r="AJ65" s="9"/>
      <c r="AK65" s="9"/>
      <c r="AL65" s="9"/>
      <c r="AM65" s="9"/>
      <c r="AN65" s="9"/>
      <c r="AO65" s="9"/>
      <c r="AP65" s="9"/>
      <c r="AQ65" s="29"/>
      <c r="AR65" s="9"/>
      <c r="AS65" s="9"/>
      <c r="AT65" s="9"/>
      <c r="AU65" s="9"/>
      <c r="AV65" s="9"/>
      <c r="AW65" s="9"/>
      <c r="AX65" s="9"/>
      <c r="AY65" s="9"/>
      <c r="AZ65" s="9"/>
      <c r="BA65" s="9"/>
      <c r="BB65" s="29"/>
      <c r="BC65" s="29"/>
      <c r="BD65" s="9"/>
      <c r="BE65" s="9"/>
      <c r="BF65" s="29"/>
      <c r="BG65" s="9"/>
      <c r="BH65" s="9"/>
      <c r="BI65" s="29"/>
      <c r="BJ65" s="29"/>
      <c r="BK65" s="9"/>
      <c r="BL65" s="29"/>
      <c r="BM65" s="9"/>
      <c r="BN65" s="9"/>
      <c r="BO65" s="9"/>
      <c r="BP65" s="9"/>
      <c r="BQ65" s="9"/>
      <c r="BR65" s="9"/>
      <c r="BS65" s="9"/>
      <c r="BT65" s="9"/>
      <c r="BU65" s="9"/>
      <c r="BV65" s="9"/>
      <c r="BW65" s="9"/>
      <c r="BX65" s="9"/>
      <c r="BY65" s="9"/>
      <c r="BZ65" s="9"/>
      <c r="CA65" s="9"/>
      <c r="CB65" s="9"/>
      <c r="CC65" s="9"/>
      <c r="CD65" s="9"/>
      <c r="CE65" s="9"/>
      <c r="CF65" s="9"/>
      <c r="CG65" s="9"/>
      <c r="CH65" s="9"/>
      <c r="CI65" s="9"/>
      <c r="CJ65" s="9"/>
      <c r="CK65" s="9"/>
      <c r="CL65" s="9"/>
      <c r="CM65" s="9"/>
      <c r="CN65" s="9"/>
      <c r="CO65" s="9"/>
      <c r="CP65" s="9"/>
      <c r="CQ65" s="9"/>
      <c r="CR65" s="9"/>
      <c r="CS65" s="9"/>
      <c r="CT65" s="9"/>
      <c r="CU65" s="9"/>
      <c r="CV65" s="9"/>
      <c r="CW65" s="9"/>
      <c r="CX65" s="29"/>
      <c r="CY65" s="29"/>
      <c r="CZ65" s="29"/>
      <c r="DA65" s="29"/>
      <c r="DB65" s="9"/>
      <c r="DC65" s="9"/>
      <c r="DD65" s="9"/>
      <c r="DE65" s="9"/>
      <c r="DF65" s="9"/>
      <c r="DG65" s="29"/>
      <c r="DH65" s="9"/>
      <c r="DI65" s="9"/>
      <c r="DJ65" s="9">
        <v>1</v>
      </c>
      <c r="DK65" s="9"/>
      <c r="DL65" s="9"/>
      <c r="DM65" s="9"/>
      <c r="DN65" s="9"/>
      <c r="DO65" s="9"/>
      <c r="DP65" s="29"/>
      <c r="DQ65" s="29"/>
      <c r="DR65" s="29"/>
      <c r="DS65" s="29"/>
      <c r="DT65" s="29"/>
      <c r="DU65" s="9"/>
      <c r="DV65" s="29"/>
      <c r="DW65" s="29"/>
      <c r="DX65" s="9">
        <f t="shared" si="0"/>
        <v>1</v>
      </c>
      <c r="DY65" s="32"/>
      <c r="DZ65" s="31"/>
    </row>
    <row r="66" spans="1:130" ht="20.100000000000001" hidden="1" customHeight="1">
      <c r="A66" s="20">
        <v>872809</v>
      </c>
      <c r="B66" s="13" t="s">
        <v>78</v>
      </c>
      <c r="C66" s="9">
        <v>208</v>
      </c>
      <c r="D66" s="9" t="s">
        <v>391</v>
      </c>
      <c r="E66" s="175" t="s">
        <v>429</v>
      </c>
      <c r="F66" s="13">
        <v>1</v>
      </c>
      <c r="G66" s="13"/>
      <c r="H66" s="13">
        <v>1</v>
      </c>
      <c r="I66" s="13">
        <v>1</v>
      </c>
      <c r="J66" s="13"/>
      <c r="K66" s="13"/>
      <c r="L66" s="13">
        <v>1</v>
      </c>
      <c r="M66" s="13"/>
      <c r="N66" s="13">
        <v>1</v>
      </c>
      <c r="O66" s="13"/>
      <c r="P66" s="13"/>
      <c r="Q66" s="13"/>
      <c r="R66" s="13" t="s">
        <v>400</v>
      </c>
      <c r="S66" s="13"/>
      <c r="T66" s="13" t="s">
        <v>292</v>
      </c>
      <c r="U66" s="13" t="s">
        <v>291</v>
      </c>
      <c r="V66" s="13"/>
      <c r="W66" s="13"/>
      <c r="X66" s="13"/>
      <c r="Y66" s="13"/>
      <c r="Z66" s="13" t="s">
        <v>293</v>
      </c>
      <c r="AA66" s="13"/>
      <c r="AB66" s="13"/>
      <c r="AC66" s="13"/>
      <c r="AD66" s="13"/>
      <c r="AE66" s="13">
        <v>1</v>
      </c>
      <c r="AF66" s="13"/>
      <c r="AG66" s="13"/>
      <c r="AH66" s="9"/>
      <c r="AI66" s="9"/>
      <c r="AJ66" s="9"/>
      <c r="AK66" s="9"/>
      <c r="AL66" s="9"/>
      <c r="AM66" s="9"/>
      <c r="AN66" s="9"/>
      <c r="AO66" s="9"/>
      <c r="AP66" s="9"/>
      <c r="AQ66" s="29"/>
      <c r="AR66" s="9"/>
      <c r="AS66" s="9"/>
      <c r="AT66" s="9"/>
      <c r="AU66" s="9"/>
      <c r="AV66" s="9"/>
      <c r="AW66" s="9"/>
      <c r="AX66" s="9"/>
      <c r="AY66" s="9"/>
      <c r="AZ66" s="9"/>
      <c r="BA66" s="9"/>
      <c r="BB66" s="29"/>
      <c r="BC66" s="29"/>
      <c r="BD66" s="9"/>
      <c r="BE66" s="9"/>
      <c r="BF66" s="29"/>
      <c r="BG66" s="9"/>
      <c r="BH66" s="9"/>
      <c r="BI66" s="29"/>
      <c r="BJ66" s="29"/>
      <c r="BK66" s="9"/>
      <c r="BL66" s="29"/>
      <c r="BM66" s="9"/>
      <c r="BN66" s="9"/>
      <c r="BO66" s="9"/>
      <c r="BP66" s="9"/>
      <c r="BQ66" s="9">
        <v>1</v>
      </c>
      <c r="BR66" s="9"/>
      <c r="BS66" s="9"/>
      <c r="BT66" s="9"/>
      <c r="BU66" s="9"/>
      <c r="BV66" s="9"/>
      <c r="BW66" s="9"/>
      <c r="BX66" s="9"/>
      <c r="BY66" s="9"/>
      <c r="BZ66" s="9"/>
      <c r="CA66" s="9"/>
      <c r="CB66" s="9"/>
      <c r="CC66" s="9"/>
      <c r="CD66" s="9"/>
      <c r="CE66" s="9"/>
      <c r="CF66" s="9"/>
      <c r="CG66" s="9"/>
      <c r="CH66" s="9"/>
      <c r="CI66" s="9"/>
      <c r="CJ66" s="9"/>
      <c r="CK66" s="9"/>
      <c r="CL66" s="9"/>
      <c r="CM66" s="9"/>
      <c r="CN66" s="9"/>
      <c r="CO66" s="9">
        <v>1</v>
      </c>
      <c r="CP66" s="9"/>
      <c r="CQ66" s="9"/>
      <c r="CR66" s="9"/>
      <c r="CS66" s="9"/>
      <c r="CT66" s="9"/>
      <c r="CU66" s="9"/>
      <c r="CV66" s="9"/>
      <c r="CW66" s="9"/>
      <c r="CX66" s="29"/>
      <c r="CY66" s="29"/>
      <c r="CZ66" s="29"/>
      <c r="DA66" s="29"/>
      <c r="DB66" s="9"/>
      <c r="DC66" s="9"/>
      <c r="DD66" s="9"/>
      <c r="DE66" s="9"/>
      <c r="DF66" s="9"/>
      <c r="DG66" s="29"/>
      <c r="DH66" s="9"/>
      <c r="DI66" s="9"/>
      <c r="DJ66" s="9"/>
      <c r="DK66" s="9"/>
      <c r="DL66" s="9"/>
      <c r="DM66" s="9"/>
      <c r="DN66" s="9"/>
      <c r="DO66" s="9"/>
      <c r="DP66" s="29"/>
      <c r="DQ66" s="29"/>
      <c r="DR66" s="29"/>
      <c r="DS66" s="29"/>
      <c r="DT66" s="29"/>
      <c r="DU66" s="9"/>
      <c r="DV66" s="29"/>
      <c r="DW66" s="29"/>
      <c r="DX66" s="9">
        <f t="shared" si="0"/>
        <v>2</v>
      </c>
      <c r="DY66" s="35" t="s">
        <v>430</v>
      </c>
      <c r="DZ66" s="31" t="s">
        <v>431</v>
      </c>
    </row>
    <row r="67" spans="1:130" ht="20.100000000000001" hidden="1" customHeight="1">
      <c r="A67" s="7">
        <v>872521</v>
      </c>
      <c r="B67" s="8" t="s">
        <v>79</v>
      </c>
      <c r="C67" s="9">
        <v>4</v>
      </c>
      <c r="D67" s="84" t="s">
        <v>391</v>
      </c>
      <c r="E67" s="175" t="s">
        <v>429</v>
      </c>
      <c r="F67" s="13">
        <v>1</v>
      </c>
      <c r="G67" s="13"/>
      <c r="H67" s="13">
        <v>1</v>
      </c>
      <c r="I67" s="13">
        <v>1</v>
      </c>
      <c r="J67" s="13"/>
      <c r="K67" s="13"/>
      <c r="L67" s="13">
        <v>1</v>
      </c>
      <c r="M67" s="13"/>
      <c r="N67" s="13">
        <v>1</v>
      </c>
      <c r="O67" s="13"/>
      <c r="P67" s="13"/>
      <c r="Q67" s="13"/>
      <c r="R67" s="13" t="s">
        <v>400</v>
      </c>
      <c r="S67" s="13"/>
      <c r="T67" s="13" t="s">
        <v>292</v>
      </c>
      <c r="U67" s="13" t="s">
        <v>291</v>
      </c>
      <c r="V67" s="13"/>
      <c r="W67" s="13"/>
      <c r="X67" s="13"/>
      <c r="Y67" s="13"/>
      <c r="Z67" s="13" t="s">
        <v>293</v>
      </c>
      <c r="AA67" s="13"/>
      <c r="AB67" s="13"/>
      <c r="AC67" s="13"/>
      <c r="AD67" s="13"/>
      <c r="AE67" s="13">
        <v>1</v>
      </c>
      <c r="AF67" s="13"/>
      <c r="AG67" s="13"/>
      <c r="AH67" s="9"/>
      <c r="AI67" s="9"/>
      <c r="AJ67" s="9"/>
      <c r="AK67" s="9"/>
      <c r="AL67" s="9"/>
      <c r="AM67" s="9"/>
      <c r="AN67" s="9"/>
      <c r="AO67" s="9"/>
      <c r="AP67" s="9"/>
      <c r="AQ67" s="29"/>
      <c r="AR67" s="9"/>
      <c r="AS67" s="9"/>
      <c r="AT67" s="9"/>
      <c r="AU67" s="9"/>
      <c r="AV67" s="9"/>
      <c r="AW67" s="9"/>
      <c r="AX67" s="9"/>
      <c r="AY67" s="9"/>
      <c r="AZ67" s="9"/>
      <c r="BA67" s="9"/>
      <c r="BB67" s="29"/>
      <c r="BC67" s="29"/>
      <c r="BD67" s="9"/>
      <c r="BE67" s="9"/>
      <c r="BF67" s="29"/>
      <c r="BG67" s="9"/>
      <c r="BH67" s="9"/>
      <c r="BI67" s="29"/>
      <c r="BJ67" s="29"/>
      <c r="BK67" s="9"/>
      <c r="BL67" s="29"/>
      <c r="BM67" s="9"/>
      <c r="BN67" s="9"/>
      <c r="BO67" s="9"/>
      <c r="BP67" s="9"/>
      <c r="BQ67" s="9">
        <v>1</v>
      </c>
      <c r="BR67" s="9"/>
      <c r="BS67" s="9"/>
      <c r="BT67" s="9"/>
      <c r="BU67" s="9"/>
      <c r="BV67" s="9"/>
      <c r="BW67" s="9"/>
      <c r="BX67" s="9"/>
      <c r="BY67" s="9"/>
      <c r="BZ67" s="9"/>
      <c r="CA67" s="9"/>
      <c r="CB67" s="9"/>
      <c r="CC67" s="9"/>
      <c r="CD67" s="9"/>
      <c r="CE67" s="9"/>
      <c r="CF67" s="9"/>
      <c r="CG67" s="9"/>
      <c r="CH67" s="9"/>
      <c r="CI67" s="9"/>
      <c r="CJ67" s="9"/>
      <c r="CK67" s="9"/>
      <c r="CL67" s="9"/>
      <c r="CM67" s="9"/>
      <c r="CN67" s="9"/>
      <c r="CO67" s="9">
        <v>1</v>
      </c>
      <c r="CP67" s="9"/>
      <c r="CQ67" s="9"/>
      <c r="CR67" s="9"/>
      <c r="CS67" s="9"/>
      <c r="CT67" s="9"/>
      <c r="CU67" s="9"/>
      <c r="CV67" s="9"/>
      <c r="CW67" s="9"/>
      <c r="CX67" s="29"/>
      <c r="CY67" s="29"/>
      <c r="CZ67" s="29"/>
      <c r="DA67" s="29"/>
      <c r="DB67" s="9"/>
      <c r="DC67" s="9"/>
      <c r="DD67" s="9"/>
      <c r="DE67" s="9"/>
      <c r="DF67" s="9"/>
      <c r="DG67" s="29"/>
      <c r="DH67" s="9"/>
      <c r="DI67" s="9"/>
      <c r="DJ67" s="9"/>
      <c r="DK67" s="9"/>
      <c r="DL67" s="9"/>
      <c r="DM67" s="9"/>
      <c r="DN67" s="9"/>
      <c r="DO67" s="9"/>
      <c r="DP67" s="29"/>
      <c r="DQ67" s="29"/>
      <c r="DR67" s="29"/>
      <c r="DS67" s="29"/>
      <c r="DT67" s="29"/>
      <c r="DU67" s="9"/>
      <c r="DV67" s="29"/>
      <c r="DW67" s="29"/>
      <c r="DX67" s="9">
        <f t="shared" ref="DX67:DX130" si="1">SUM(AL67:DW67)</f>
        <v>2</v>
      </c>
      <c r="DY67" s="35"/>
      <c r="DZ67" s="31"/>
    </row>
    <row r="68" spans="1:130" ht="20.100000000000001" hidden="1" customHeight="1">
      <c r="A68" s="7">
        <v>872520</v>
      </c>
      <c r="B68" s="8" t="s">
        <v>80</v>
      </c>
      <c r="C68" s="9">
        <v>1</v>
      </c>
      <c r="D68" s="84" t="s">
        <v>391</v>
      </c>
      <c r="E68" s="175" t="s">
        <v>429</v>
      </c>
      <c r="F68" s="13">
        <v>1</v>
      </c>
      <c r="G68" s="13"/>
      <c r="H68" s="13">
        <v>1</v>
      </c>
      <c r="I68" s="13">
        <v>1</v>
      </c>
      <c r="J68" s="13"/>
      <c r="K68" s="13"/>
      <c r="L68" s="13">
        <v>1</v>
      </c>
      <c r="M68" s="13"/>
      <c r="N68" s="13">
        <v>1</v>
      </c>
      <c r="O68" s="13"/>
      <c r="P68" s="13"/>
      <c r="Q68" s="13"/>
      <c r="R68" s="13" t="s">
        <v>400</v>
      </c>
      <c r="S68" s="13"/>
      <c r="T68" s="13" t="s">
        <v>292</v>
      </c>
      <c r="U68" s="13" t="s">
        <v>291</v>
      </c>
      <c r="V68" s="13"/>
      <c r="W68" s="13"/>
      <c r="X68" s="13"/>
      <c r="Y68" s="13"/>
      <c r="Z68" s="13" t="s">
        <v>293</v>
      </c>
      <c r="AA68" s="13"/>
      <c r="AB68" s="13"/>
      <c r="AC68" s="13"/>
      <c r="AD68" s="13"/>
      <c r="AE68" s="13">
        <v>1</v>
      </c>
      <c r="AF68" s="13"/>
      <c r="AG68" s="13"/>
      <c r="AH68" s="9"/>
      <c r="AI68" s="9"/>
      <c r="AJ68" s="9"/>
      <c r="AK68" s="9"/>
      <c r="AL68" s="9"/>
      <c r="AM68" s="9"/>
      <c r="AN68" s="9"/>
      <c r="AO68" s="9"/>
      <c r="AP68" s="9"/>
      <c r="AQ68" s="29"/>
      <c r="AR68" s="9"/>
      <c r="AS68" s="9"/>
      <c r="AT68" s="9"/>
      <c r="AU68" s="9"/>
      <c r="AV68" s="9"/>
      <c r="AW68" s="9"/>
      <c r="AX68" s="9"/>
      <c r="AY68" s="9"/>
      <c r="AZ68" s="9"/>
      <c r="BA68" s="9"/>
      <c r="BB68" s="29"/>
      <c r="BC68" s="29"/>
      <c r="BD68" s="9"/>
      <c r="BE68" s="9"/>
      <c r="BF68" s="29"/>
      <c r="BG68" s="9"/>
      <c r="BH68" s="9"/>
      <c r="BI68" s="29"/>
      <c r="BJ68" s="29"/>
      <c r="BK68" s="9"/>
      <c r="BL68" s="29"/>
      <c r="BM68" s="9"/>
      <c r="BN68" s="9"/>
      <c r="BO68" s="9"/>
      <c r="BP68" s="9"/>
      <c r="BQ68" s="9">
        <v>1</v>
      </c>
      <c r="BR68" s="9"/>
      <c r="BS68" s="9"/>
      <c r="BT68" s="9"/>
      <c r="BU68" s="9"/>
      <c r="BV68" s="9"/>
      <c r="BW68" s="9"/>
      <c r="BX68" s="9"/>
      <c r="BY68" s="9"/>
      <c r="BZ68" s="9"/>
      <c r="CA68" s="9"/>
      <c r="CB68" s="9"/>
      <c r="CC68" s="9"/>
      <c r="CD68" s="9"/>
      <c r="CE68" s="9"/>
      <c r="CF68" s="9"/>
      <c r="CG68" s="9"/>
      <c r="CH68" s="9"/>
      <c r="CI68" s="9"/>
      <c r="CJ68" s="9"/>
      <c r="CK68" s="9"/>
      <c r="CL68" s="9"/>
      <c r="CM68" s="9"/>
      <c r="CN68" s="9"/>
      <c r="CO68" s="9">
        <v>1</v>
      </c>
      <c r="CP68" s="9"/>
      <c r="CQ68" s="9"/>
      <c r="CR68" s="9"/>
      <c r="CS68" s="9"/>
      <c r="CT68" s="9"/>
      <c r="CU68" s="9"/>
      <c r="CV68" s="9"/>
      <c r="CW68" s="9"/>
      <c r="CX68" s="29"/>
      <c r="CY68" s="29"/>
      <c r="CZ68" s="29"/>
      <c r="DA68" s="29"/>
      <c r="DB68" s="9"/>
      <c r="DC68" s="9"/>
      <c r="DD68" s="9"/>
      <c r="DE68" s="9"/>
      <c r="DF68" s="9"/>
      <c r="DG68" s="29"/>
      <c r="DH68" s="9"/>
      <c r="DI68" s="9"/>
      <c r="DJ68" s="9"/>
      <c r="DK68" s="9"/>
      <c r="DL68" s="9"/>
      <c r="DM68" s="9"/>
      <c r="DN68" s="9"/>
      <c r="DO68" s="9"/>
      <c r="DP68" s="29"/>
      <c r="DQ68" s="29"/>
      <c r="DR68" s="29"/>
      <c r="DS68" s="29"/>
      <c r="DT68" s="29"/>
      <c r="DU68" s="9"/>
      <c r="DV68" s="29"/>
      <c r="DW68" s="29"/>
      <c r="DX68" s="9">
        <f t="shared" si="1"/>
        <v>2</v>
      </c>
      <c r="DY68" s="38"/>
      <c r="DZ68" s="31"/>
    </row>
    <row r="69" spans="1:130" ht="20.100000000000001" hidden="1" customHeight="1">
      <c r="A69" s="7">
        <v>872592</v>
      </c>
      <c r="B69" s="8" t="s">
        <v>81</v>
      </c>
      <c r="C69" s="9">
        <v>5</v>
      </c>
      <c r="D69" s="84" t="s">
        <v>391</v>
      </c>
      <c r="E69" s="175" t="s">
        <v>432</v>
      </c>
      <c r="F69" s="13"/>
      <c r="G69" s="13"/>
      <c r="H69" s="13"/>
      <c r="I69" s="13"/>
      <c r="J69" s="13"/>
      <c r="K69" s="13"/>
      <c r="L69" s="13"/>
      <c r="M69" s="13">
        <v>1</v>
      </c>
      <c r="N69" s="13">
        <v>1</v>
      </c>
      <c r="O69" s="13"/>
      <c r="P69" s="13"/>
      <c r="Q69" s="13"/>
      <c r="R69" s="13"/>
      <c r="S69" s="13"/>
      <c r="T69" s="13"/>
      <c r="U69" s="13"/>
      <c r="V69" s="13"/>
      <c r="W69" s="13"/>
      <c r="X69" s="13"/>
      <c r="Y69" s="13"/>
      <c r="Z69" s="13"/>
      <c r="AA69" s="13"/>
      <c r="AB69" s="13"/>
      <c r="AC69" s="13"/>
      <c r="AD69" s="13"/>
      <c r="AE69" s="13">
        <v>1</v>
      </c>
      <c r="AF69" s="13"/>
      <c r="AG69" s="13"/>
      <c r="AH69" s="9"/>
      <c r="AI69" s="9"/>
      <c r="AJ69" s="9"/>
      <c r="AK69" s="9"/>
      <c r="AL69" s="9"/>
      <c r="AM69" s="9"/>
      <c r="AN69" s="9"/>
      <c r="AO69" s="9"/>
      <c r="AP69" s="9"/>
      <c r="AQ69" s="29"/>
      <c r="AR69" s="9"/>
      <c r="AS69" s="9"/>
      <c r="AT69" s="9"/>
      <c r="AU69" s="9"/>
      <c r="AV69" s="9"/>
      <c r="AW69" s="9"/>
      <c r="AX69" s="9"/>
      <c r="AY69" s="9"/>
      <c r="AZ69" s="9"/>
      <c r="BA69" s="9"/>
      <c r="BB69" s="29"/>
      <c r="BC69" s="29"/>
      <c r="BD69" s="9"/>
      <c r="BE69" s="9"/>
      <c r="BF69" s="29"/>
      <c r="BG69" s="9">
        <v>1</v>
      </c>
      <c r="BH69" s="9"/>
      <c r="BI69" s="29"/>
      <c r="BJ69" s="29"/>
      <c r="BK69" s="9"/>
      <c r="BL69" s="29"/>
      <c r="BM69" s="9"/>
      <c r="BN69" s="9"/>
      <c r="BO69" s="9"/>
      <c r="BP69" s="9"/>
      <c r="BQ69" s="9"/>
      <c r="BR69" s="9"/>
      <c r="BS69" s="9"/>
      <c r="BT69" s="9"/>
      <c r="BU69" s="9"/>
      <c r="BV69" s="9"/>
      <c r="BW69" s="9"/>
      <c r="BX69" s="9"/>
      <c r="BY69" s="9"/>
      <c r="BZ69" s="9"/>
      <c r="CA69" s="9"/>
      <c r="CB69" s="9"/>
      <c r="CC69" s="9"/>
      <c r="CD69" s="9"/>
      <c r="CE69" s="9"/>
      <c r="CF69" s="9"/>
      <c r="CG69" s="9"/>
      <c r="CH69" s="9"/>
      <c r="CI69" s="9"/>
      <c r="CJ69" s="9"/>
      <c r="CK69" s="9"/>
      <c r="CL69" s="9"/>
      <c r="CM69" s="9"/>
      <c r="CN69" s="9"/>
      <c r="CO69" s="9"/>
      <c r="CP69" s="9"/>
      <c r="CQ69" s="9"/>
      <c r="CR69" s="9"/>
      <c r="CS69" s="9"/>
      <c r="CT69" s="9"/>
      <c r="CU69" s="9"/>
      <c r="CV69" s="9"/>
      <c r="CW69" s="9"/>
      <c r="CX69" s="29"/>
      <c r="CY69" s="29"/>
      <c r="CZ69" s="29"/>
      <c r="DA69" s="29"/>
      <c r="DB69" s="9"/>
      <c r="DC69" s="9"/>
      <c r="DD69" s="9"/>
      <c r="DE69" s="9"/>
      <c r="DF69" s="9"/>
      <c r="DG69" s="29"/>
      <c r="DH69" s="9"/>
      <c r="DI69" s="9"/>
      <c r="DJ69" s="9"/>
      <c r="DK69" s="9"/>
      <c r="DL69" s="9"/>
      <c r="DM69" s="9"/>
      <c r="DN69" s="9"/>
      <c r="DO69" s="9">
        <v>1</v>
      </c>
      <c r="DP69" s="29"/>
      <c r="DQ69" s="29"/>
      <c r="DR69" s="29"/>
      <c r="DS69" s="29"/>
      <c r="DT69" s="29"/>
      <c r="DU69" s="9"/>
      <c r="DV69" s="29"/>
      <c r="DW69" s="29"/>
      <c r="DX69" s="9">
        <f t="shared" si="1"/>
        <v>2</v>
      </c>
      <c r="DY69" s="35" t="s">
        <v>433</v>
      </c>
      <c r="DZ69" s="31" t="s">
        <v>404</v>
      </c>
    </row>
    <row r="70" spans="1:130" ht="20.100000000000001" hidden="1" customHeight="1">
      <c r="A70" s="7">
        <v>872591</v>
      </c>
      <c r="B70" s="8" t="s">
        <v>82</v>
      </c>
      <c r="C70" s="9">
        <v>1</v>
      </c>
      <c r="D70" s="84" t="s">
        <v>391</v>
      </c>
      <c r="E70" s="175" t="s">
        <v>432</v>
      </c>
      <c r="F70" s="13"/>
      <c r="G70" s="13"/>
      <c r="H70" s="13"/>
      <c r="I70" s="13"/>
      <c r="J70" s="13"/>
      <c r="K70" s="13"/>
      <c r="L70" s="13"/>
      <c r="M70" s="13">
        <v>1</v>
      </c>
      <c r="N70" s="13">
        <v>1</v>
      </c>
      <c r="O70" s="13"/>
      <c r="P70" s="13"/>
      <c r="Q70" s="13"/>
      <c r="R70" s="13"/>
      <c r="S70" s="13"/>
      <c r="T70" s="13"/>
      <c r="U70" s="13"/>
      <c r="V70" s="13"/>
      <c r="W70" s="13"/>
      <c r="X70" s="13"/>
      <c r="Y70" s="13"/>
      <c r="Z70" s="13"/>
      <c r="AA70" s="13"/>
      <c r="AB70" s="13"/>
      <c r="AC70" s="13"/>
      <c r="AD70" s="13"/>
      <c r="AE70" s="13">
        <v>1</v>
      </c>
      <c r="AF70" s="13"/>
      <c r="AG70" s="13"/>
      <c r="AH70" s="9"/>
      <c r="AI70" s="9"/>
      <c r="AJ70" s="9"/>
      <c r="AK70" s="9"/>
      <c r="AL70" s="9"/>
      <c r="AM70" s="9"/>
      <c r="AN70" s="9"/>
      <c r="AO70" s="9"/>
      <c r="AP70" s="9"/>
      <c r="AQ70" s="29"/>
      <c r="AR70" s="9"/>
      <c r="AS70" s="9"/>
      <c r="AT70" s="9"/>
      <c r="AU70" s="9"/>
      <c r="AV70" s="9"/>
      <c r="AW70" s="9"/>
      <c r="AX70" s="9"/>
      <c r="AY70" s="9"/>
      <c r="AZ70" s="9"/>
      <c r="BA70" s="9"/>
      <c r="BB70" s="29"/>
      <c r="BC70" s="29"/>
      <c r="BD70" s="9"/>
      <c r="BE70" s="9"/>
      <c r="BF70" s="29"/>
      <c r="BG70" s="9">
        <v>1</v>
      </c>
      <c r="BH70" s="9"/>
      <c r="BI70" s="29"/>
      <c r="BJ70" s="29"/>
      <c r="BK70" s="9"/>
      <c r="BL70" s="29"/>
      <c r="BM70" s="9"/>
      <c r="BN70" s="9"/>
      <c r="BO70" s="9"/>
      <c r="BP70" s="9"/>
      <c r="BQ70" s="9"/>
      <c r="BR70" s="9"/>
      <c r="BS70" s="9"/>
      <c r="BT70" s="9"/>
      <c r="BU70" s="9"/>
      <c r="BV70" s="9"/>
      <c r="BW70" s="9"/>
      <c r="BX70" s="9"/>
      <c r="BY70" s="9"/>
      <c r="BZ70" s="9"/>
      <c r="CA70" s="9"/>
      <c r="CB70" s="9"/>
      <c r="CC70" s="9"/>
      <c r="CD70" s="9"/>
      <c r="CE70" s="9"/>
      <c r="CF70" s="9"/>
      <c r="CG70" s="9"/>
      <c r="CH70" s="9"/>
      <c r="CI70" s="9"/>
      <c r="CJ70" s="9"/>
      <c r="CK70" s="9"/>
      <c r="CL70" s="9"/>
      <c r="CM70" s="9"/>
      <c r="CN70" s="9"/>
      <c r="CO70" s="9"/>
      <c r="CP70" s="9"/>
      <c r="CQ70" s="9"/>
      <c r="CR70" s="9"/>
      <c r="CS70" s="9"/>
      <c r="CT70" s="9"/>
      <c r="CU70" s="9"/>
      <c r="CV70" s="9"/>
      <c r="CW70" s="9"/>
      <c r="CX70" s="29"/>
      <c r="CY70" s="29"/>
      <c r="CZ70" s="29"/>
      <c r="DA70" s="29"/>
      <c r="DB70" s="9"/>
      <c r="DC70" s="9"/>
      <c r="DD70" s="9"/>
      <c r="DE70" s="9"/>
      <c r="DF70" s="9"/>
      <c r="DG70" s="29"/>
      <c r="DH70" s="9"/>
      <c r="DI70" s="9"/>
      <c r="DJ70" s="9"/>
      <c r="DK70" s="9"/>
      <c r="DL70" s="9"/>
      <c r="DM70" s="9"/>
      <c r="DN70" s="9"/>
      <c r="DO70" s="9">
        <v>1</v>
      </c>
      <c r="DP70" s="29"/>
      <c r="DQ70" s="29"/>
      <c r="DR70" s="29"/>
      <c r="DS70" s="29"/>
      <c r="DT70" s="29"/>
      <c r="DU70" s="9"/>
      <c r="DV70" s="29"/>
      <c r="DW70" s="29"/>
      <c r="DX70" s="9">
        <f t="shared" si="1"/>
        <v>2</v>
      </c>
      <c r="DY70" s="38"/>
      <c r="DZ70" s="31"/>
    </row>
    <row r="71" spans="1:130" ht="20.100000000000001" hidden="1" customHeight="1">
      <c r="A71" s="7">
        <v>881675</v>
      </c>
      <c r="B71" s="13" t="s">
        <v>83</v>
      </c>
      <c r="C71" s="9">
        <v>208</v>
      </c>
      <c r="D71" s="9" t="s">
        <v>391</v>
      </c>
      <c r="E71" s="175" t="s">
        <v>287</v>
      </c>
      <c r="F71" s="13"/>
      <c r="G71" s="13"/>
      <c r="H71" s="13"/>
      <c r="I71" s="13"/>
      <c r="J71" s="13"/>
      <c r="K71" s="13"/>
      <c r="L71" s="13"/>
      <c r="M71" s="13"/>
      <c r="N71" s="13"/>
      <c r="O71" s="13">
        <v>1</v>
      </c>
      <c r="P71" s="13"/>
      <c r="Q71" s="13"/>
      <c r="R71" s="13" t="s">
        <v>397</v>
      </c>
      <c r="S71" s="13"/>
      <c r="T71" s="13"/>
      <c r="U71" s="13" t="s">
        <v>291</v>
      </c>
      <c r="V71" s="13"/>
      <c r="W71" s="13"/>
      <c r="X71" s="13"/>
      <c r="Y71" s="13"/>
      <c r="Z71" s="13" t="s">
        <v>293</v>
      </c>
      <c r="AA71" s="13"/>
      <c r="AB71" s="13"/>
      <c r="AC71" s="13"/>
      <c r="AD71" s="13"/>
      <c r="AE71" s="13">
        <v>1</v>
      </c>
      <c r="AF71" s="13"/>
      <c r="AG71" s="13"/>
      <c r="AH71" s="9"/>
      <c r="AI71" s="9"/>
      <c r="AJ71" s="9"/>
      <c r="AK71" s="9"/>
      <c r="AL71" s="9"/>
      <c r="AM71" s="9">
        <v>1</v>
      </c>
      <c r="AN71" s="9"/>
      <c r="AO71" s="9">
        <v>1</v>
      </c>
      <c r="AP71" s="9"/>
      <c r="AQ71" s="29"/>
      <c r="AR71" s="9"/>
      <c r="AS71" s="9"/>
      <c r="AT71" s="9">
        <v>1</v>
      </c>
      <c r="AU71" s="9"/>
      <c r="AV71" s="9"/>
      <c r="AW71" s="9"/>
      <c r="AX71" s="9"/>
      <c r="AY71" s="9"/>
      <c r="AZ71" s="9"/>
      <c r="BA71" s="9"/>
      <c r="BB71" s="29"/>
      <c r="BC71" s="29"/>
      <c r="BD71" s="9"/>
      <c r="BE71" s="9"/>
      <c r="BF71" s="29"/>
      <c r="BG71" s="9"/>
      <c r="BH71" s="9"/>
      <c r="BI71" s="29"/>
      <c r="BJ71" s="29"/>
      <c r="BK71" s="9"/>
      <c r="BL71" s="29"/>
      <c r="BM71" s="9"/>
      <c r="BN71" s="9"/>
      <c r="BO71" s="9"/>
      <c r="BP71" s="9"/>
      <c r="BQ71" s="9"/>
      <c r="BR71" s="9"/>
      <c r="BS71" s="9"/>
      <c r="BT71" s="9"/>
      <c r="BU71" s="9">
        <v>1</v>
      </c>
      <c r="BV71" s="9"/>
      <c r="BW71" s="9"/>
      <c r="BX71" s="9"/>
      <c r="BY71" s="9">
        <v>1</v>
      </c>
      <c r="BZ71" s="9"/>
      <c r="CA71" s="9"/>
      <c r="CB71" s="9"/>
      <c r="CC71" s="9"/>
      <c r="CD71" s="9"/>
      <c r="CE71" s="9"/>
      <c r="CF71" s="9"/>
      <c r="CG71" s="9"/>
      <c r="CH71" s="9"/>
      <c r="CI71" s="9"/>
      <c r="CJ71" s="9"/>
      <c r="CK71" s="9"/>
      <c r="CL71" s="9"/>
      <c r="CM71" s="9"/>
      <c r="CN71" s="9"/>
      <c r="CO71" s="9"/>
      <c r="CP71" s="9"/>
      <c r="CQ71" s="9"/>
      <c r="CR71" s="9"/>
      <c r="CS71" s="9"/>
      <c r="CT71" s="9"/>
      <c r="CU71" s="9"/>
      <c r="CV71" s="9"/>
      <c r="CW71" s="9"/>
      <c r="CX71" s="29"/>
      <c r="CY71" s="29"/>
      <c r="CZ71" s="29"/>
      <c r="DA71" s="29"/>
      <c r="DB71" s="9">
        <v>1</v>
      </c>
      <c r="DC71" s="9"/>
      <c r="DD71" s="9"/>
      <c r="DE71" s="9"/>
      <c r="DF71" s="9"/>
      <c r="DG71" s="29"/>
      <c r="DH71" s="9"/>
      <c r="DI71" s="9"/>
      <c r="DJ71" s="9"/>
      <c r="DK71" s="9"/>
      <c r="DL71" s="9"/>
      <c r="DM71" s="9"/>
      <c r="DN71" s="9"/>
      <c r="DO71" s="9"/>
      <c r="DP71" s="29"/>
      <c r="DQ71" s="29"/>
      <c r="DR71" s="29"/>
      <c r="DS71" s="29"/>
      <c r="DT71" s="29"/>
      <c r="DU71" s="9"/>
      <c r="DV71" s="29"/>
      <c r="DW71" s="29"/>
      <c r="DX71" s="9">
        <f t="shared" si="1"/>
        <v>6</v>
      </c>
      <c r="DY71" s="30" t="s">
        <v>434</v>
      </c>
      <c r="DZ71" s="31" t="s">
        <v>435</v>
      </c>
    </row>
    <row r="72" spans="1:130" ht="20.100000000000001" hidden="1" customHeight="1">
      <c r="A72" s="7">
        <v>872793</v>
      </c>
      <c r="B72" s="13" t="s">
        <v>84</v>
      </c>
      <c r="C72" s="9">
        <v>60</v>
      </c>
      <c r="D72" s="9" t="s">
        <v>391</v>
      </c>
      <c r="E72" s="175" t="s">
        <v>287</v>
      </c>
      <c r="F72" s="13"/>
      <c r="G72" s="13"/>
      <c r="H72" s="13"/>
      <c r="I72" s="13"/>
      <c r="J72" s="13"/>
      <c r="K72" s="13"/>
      <c r="L72" s="13"/>
      <c r="M72" s="13"/>
      <c r="N72" s="13"/>
      <c r="O72" s="13">
        <v>1</v>
      </c>
      <c r="P72" s="13"/>
      <c r="Q72" s="13"/>
      <c r="R72" s="13" t="s">
        <v>397</v>
      </c>
      <c r="S72" s="13"/>
      <c r="T72" s="13"/>
      <c r="U72" s="13" t="s">
        <v>291</v>
      </c>
      <c r="V72" s="13"/>
      <c r="W72" s="13"/>
      <c r="X72" s="13"/>
      <c r="Y72" s="13"/>
      <c r="Z72" s="13" t="s">
        <v>293</v>
      </c>
      <c r="AA72" s="13"/>
      <c r="AB72" s="13"/>
      <c r="AC72" s="13"/>
      <c r="AD72" s="13"/>
      <c r="AE72" s="13">
        <v>1</v>
      </c>
      <c r="AF72" s="13"/>
      <c r="AG72" s="13"/>
      <c r="AH72" s="9"/>
      <c r="AI72" s="9"/>
      <c r="AJ72" s="9"/>
      <c r="AK72" s="9"/>
      <c r="AL72" s="9"/>
      <c r="AM72" s="9">
        <v>1</v>
      </c>
      <c r="AN72" s="9"/>
      <c r="AO72" s="9">
        <v>1</v>
      </c>
      <c r="AP72" s="9"/>
      <c r="AQ72" s="29"/>
      <c r="AR72" s="9"/>
      <c r="AS72" s="9"/>
      <c r="AT72" s="9">
        <v>1</v>
      </c>
      <c r="AU72" s="9"/>
      <c r="AV72" s="9"/>
      <c r="AW72" s="9"/>
      <c r="AX72" s="9"/>
      <c r="AY72" s="9"/>
      <c r="AZ72" s="9"/>
      <c r="BA72" s="9"/>
      <c r="BB72" s="29"/>
      <c r="BC72" s="29"/>
      <c r="BD72" s="9"/>
      <c r="BE72" s="9"/>
      <c r="BF72" s="29"/>
      <c r="BG72" s="9"/>
      <c r="BH72" s="9"/>
      <c r="BI72" s="29"/>
      <c r="BJ72" s="29"/>
      <c r="BK72" s="9"/>
      <c r="BL72" s="29"/>
      <c r="BM72" s="9"/>
      <c r="BN72" s="9"/>
      <c r="BO72" s="9"/>
      <c r="BP72" s="9"/>
      <c r="BQ72" s="9"/>
      <c r="BR72" s="9"/>
      <c r="BS72" s="9"/>
      <c r="BT72" s="9"/>
      <c r="BU72" s="9">
        <v>1</v>
      </c>
      <c r="BV72" s="9"/>
      <c r="BW72" s="9"/>
      <c r="BX72" s="9"/>
      <c r="BY72" s="9">
        <v>1</v>
      </c>
      <c r="BZ72" s="9"/>
      <c r="CA72" s="9"/>
      <c r="CB72" s="9"/>
      <c r="CC72" s="9"/>
      <c r="CD72" s="9"/>
      <c r="CE72" s="9"/>
      <c r="CF72" s="9"/>
      <c r="CG72" s="9"/>
      <c r="CH72" s="9"/>
      <c r="CI72" s="9"/>
      <c r="CJ72" s="9"/>
      <c r="CK72" s="9"/>
      <c r="CL72" s="9"/>
      <c r="CM72" s="9"/>
      <c r="CN72" s="9"/>
      <c r="CO72" s="9"/>
      <c r="CP72" s="9"/>
      <c r="CQ72" s="9"/>
      <c r="CR72" s="9"/>
      <c r="CS72" s="9"/>
      <c r="CT72" s="9"/>
      <c r="CU72" s="9"/>
      <c r="CV72" s="9"/>
      <c r="CW72" s="9"/>
      <c r="CX72" s="29"/>
      <c r="CY72" s="29"/>
      <c r="CZ72" s="29"/>
      <c r="DA72" s="29"/>
      <c r="DB72" s="9">
        <v>1</v>
      </c>
      <c r="DC72" s="9"/>
      <c r="DD72" s="9"/>
      <c r="DE72" s="9"/>
      <c r="DF72" s="9"/>
      <c r="DG72" s="29"/>
      <c r="DH72" s="9"/>
      <c r="DI72" s="9"/>
      <c r="DJ72" s="9"/>
      <c r="DK72" s="9"/>
      <c r="DL72" s="9"/>
      <c r="DM72" s="9"/>
      <c r="DN72" s="9"/>
      <c r="DO72" s="9"/>
      <c r="DP72" s="29"/>
      <c r="DQ72" s="29"/>
      <c r="DR72" s="29"/>
      <c r="DS72" s="29"/>
      <c r="DT72" s="29"/>
      <c r="DU72" s="9"/>
      <c r="DV72" s="29"/>
      <c r="DW72" s="29"/>
      <c r="DX72" s="9">
        <f t="shared" si="1"/>
        <v>6</v>
      </c>
      <c r="DY72" s="30"/>
      <c r="DZ72" s="31"/>
    </row>
    <row r="73" spans="1:130" ht="20.100000000000001" hidden="1" customHeight="1">
      <c r="A73" s="7">
        <v>872367</v>
      </c>
      <c r="B73" s="13" t="s">
        <v>85</v>
      </c>
      <c r="C73" s="9">
        <v>20</v>
      </c>
      <c r="D73" s="9" t="s">
        <v>391</v>
      </c>
      <c r="E73" s="175" t="s">
        <v>287</v>
      </c>
      <c r="F73" s="13"/>
      <c r="G73" s="13"/>
      <c r="H73" s="13"/>
      <c r="I73" s="13"/>
      <c r="J73" s="13"/>
      <c r="K73" s="13"/>
      <c r="L73" s="13"/>
      <c r="M73" s="13"/>
      <c r="N73" s="13"/>
      <c r="O73" s="13">
        <v>1</v>
      </c>
      <c r="P73" s="13"/>
      <c r="Q73" s="13"/>
      <c r="R73" s="13" t="s">
        <v>397</v>
      </c>
      <c r="S73" s="13"/>
      <c r="T73" s="13"/>
      <c r="U73" s="13" t="s">
        <v>291</v>
      </c>
      <c r="V73" s="13"/>
      <c r="W73" s="13"/>
      <c r="X73" s="13"/>
      <c r="Y73" s="13"/>
      <c r="Z73" s="13" t="s">
        <v>293</v>
      </c>
      <c r="AA73" s="13"/>
      <c r="AB73" s="13"/>
      <c r="AC73" s="13"/>
      <c r="AD73" s="13"/>
      <c r="AE73" s="13">
        <v>1</v>
      </c>
      <c r="AF73" s="13"/>
      <c r="AG73" s="13"/>
      <c r="AH73" s="9"/>
      <c r="AI73" s="9"/>
      <c r="AJ73" s="9"/>
      <c r="AK73" s="9"/>
      <c r="AL73" s="9"/>
      <c r="AM73" s="9">
        <v>1</v>
      </c>
      <c r="AN73" s="9"/>
      <c r="AO73" s="9">
        <v>1</v>
      </c>
      <c r="AP73" s="9"/>
      <c r="AQ73" s="29"/>
      <c r="AR73" s="9"/>
      <c r="AS73" s="9"/>
      <c r="AT73" s="9">
        <v>1</v>
      </c>
      <c r="AU73" s="9"/>
      <c r="AV73" s="9"/>
      <c r="AW73" s="9"/>
      <c r="AX73" s="9"/>
      <c r="AY73" s="9"/>
      <c r="AZ73" s="9"/>
      <c r="BA73" s="9"/>
      <c r="BB73" s="29"/>
      <c r="BC73" s="29"/>
      <c r="BD73" s="9"/>
      <c r="BE73" s="9"/>
      <c r="BF73" s="29"/>
      <c r="BG73" s="9"/>
      <c r="BH73" s="9"/>
      <c r="BI73" s="29"/>
      <c r="BJ73" s="29"/>
      <c r="BK73" s="9"/>
      <c r="BL73" s="29"/>
      <c r="BM73" s="9"/>
      <c r="BN73" s="9"/>
      <c r="BO73" s="9"/>
      <c r="BP73" s="9"/>
      <c r="BQ73" s="9"/>
      <c r="BR73" s="9"/>
      <c r="BS73" s="9"/>
      <c r="BT73" s="9"/>
      <c r="BU73" s="9">
        <v>1</v>
      </c>
      <c r="BV73" s="9"/>
      <c r="BW73" s="9"/>
      <c r="BX73" s="9"/>
      <c r="BY73" s="9">
        <v>1</v>
      </c>
      <c r="BZ73" s="9"/>
      <c r="CA73" s="9"/>
      <c r="CB73" s="9"/>
      <c r="CC73" s="9"/>
      <c r="CD73" s="9"/>
      <c r="CE73" s="9"/>
      <c r="CF73" s="9"/>
      <c r="CG73" s="9"/>
      <c r="CH73" s="9"/>
      <c r="CI73" s="9"/>
      <c r="CJ73" s="9"/>
      <c r="CK73" s="9"/>
      <c r="CL73" s="9"/>
      <c r="CM73" s="9"/>
      <c r="CN73" s="9"/>
      <c r="CO73" s="9"/>
      <c r="CP73" s="9"/>
      <c r="CQ73" s="9"/>
      <c r="CR73" s="9"/>
      <c r="CS73" s="9"/>
      <c r="CT73" s="9"/>
      <c r="CU73" s="9"/>
      <c r="CV73" s="9"/>
      <c r="CW73" s="9"/>
      <c r="CX73" s="29"/>
      <c r="CY73" s="29"/>
      <c r="CZ73" s="29"/>
      <c r="DA73" s="29"/>
      <c r="DB73" s="9">
        <v>1</v>
      </c>
      <c r="DC73" s="9"/>
      <c r="DD73" s="9"/>
      <c r="DE73" s="9"/>
      <c r="DF73" s="9"/>
      <c r="DG73" s="29"/>
      <c r="DH73" s="9"/>
      <c r="DI73" s="9"/>
      <c r="DJ73" s="9"/>
      <c r="DK73" s="9"/>
      <c r="DL73" s="9"/>
      <c r="DM73" s="9"/>
      <c r="DN73" s="9"/>
      <c r="DO73" s="9"/>
      <c r="DP73" s="29"/>
      <c r="DQ73" s="29"/>
      <c r="DR73" s="29"/>
      <c r="DS73" s="29"/>
      <c r="DT73" s="29"/>
      <c r="DU73" s="9"/>
      <c r="DV73" s="29"/>
      <c r="DW73" s="29"/>
      <c r="DX73" s="9">
        <f t="shared" si="1"/>
        <v>6</v>
      </c>
      <c r="DY73" s="30"/>
      <c r="DZ73" s="31"/>
    </row>
    <row r="74" spans="1:130" ht="20.100000000000001" hidden="1" customHeight="1">
      <c r="A74" s="7">
        <v>872368</v>
      </c>
      <c r="B74" s="8" t="s">
        <v>86</v>
      </c>
      <c r="C74" s="9">
        <v>4</v>
      </c>
      <c r="D74" s="84" t="s">
        <v>391</v>
      </c>
      <c r="E74" s="175" t="s">
        <v>287</v>
      </c>
      <c r="F74" s="13"/>
      <c r="G74" s="13"/>
      <c r="H74" s="13"/>
      <c r="I74" s="13"/>
      <c r="J74" s="13"/>
      <c r="K74" s="13"/>
      <c r="L74" s="13"/>
      <c r="M74" s="13"/>
      <c r="N74" s="13"/>
      <c r="O74" s="13">
        <v>1</v>
      </c>
      <c r="P74" s="13"/>
      <c r="Q74" s="13"/>
      <c r="R74" s="13" t="s">
        <v>397</v>
      </c>
      <c r="S74" s="13"/>
      <c r="T74" s="13"/>
      <c r="U74" s="13" t="s">
        <v>291</v>
      </c>
      <c r="V74" s="13"/>
      <c r="W74" s="13"/>
      <c r="X74" s="13"/>
      <c r="Y74" s="13"/>
      <c r="Z74" s="13" t="s">
        <v>293</v>
      </c>
      <c r="AA74" s="13"/>
      <c r="AB74" s="13"/>
      <c r="AC74" s="13"/>
      <c r="AD74" s="13"/>
      <c r="AE74" s="13">
        <v>1</v>
      </c>
      <c r="AF74" s="13"/>
      <c r="AG74" s="13"/>
      <c r="AH74" s="9"/>
      <c r="AI74" s="9"/>
      <c r="AJ74" s="9"/>
      <c r="AK74" s="9"/>
      <c r="AL74" s="9"/>
      <c r="AM74" s="9">
        <v>1</v>
      </c>
      <c r="AN74" s="9"/>
      <c r="AO74" s="9">
        <v>1</v>
      </c>
      <c r="AP74" s="9"/>
      <c r="AQ74" s="29"/>
      <c r="AR74" s="9"/>
      <c r="AS74" s="9"/>
      <c r="AT74" s="9">
        <v>1</v>
      </c>
      <c r="AU74" s="9"/>
      <c r="AV74" s="9"/>
      <c r="AW74" s="9"/>
      <c r="AX74" s="9"/>
      <c r="AY74" s="9"/>
      <c r="AZ74" s="9"/>
      <c r="BA74" s="9"/>
      <c r="BB74" s="29"/>
      <c r="BC74" s="29"/>
      <c r="BD74" s="9"/>
      <c r="BE74" s="9"/>
      <c r="BF74" s="29"/>
      <c r="BG74" s="9"/>
      <c r="BH74" s="9"/>
      <c r="BI74" s="29"/>
      <c r="BJ74" s="29"/>
      <c r="BK74" s="9"/>
      <c r="BL74" s="29"/>
      <c r="BM74" s="9"/>
      <c r="BN74" s="9"/>
      <c r="BO74" s="9"/>
      <c r="BP74" s="9"/>
      <c r="BQ74" s="9"/>
      <c r="BR74" s="9"/>
      <c r="BS74" s="9"/>
      <c r="BT74" s="9"/>
      <c r="BU74" s="9">
        <v>1</v>
      </c>
      <c r="BV74" s="9"/>
      <c r="BW74" s="9"/>
      <c r="BX74" s="9"/>
      <c r="BY74" s="9">
        <v>1</v>
      </c>
      <c r="BZ74" s="9"/>
      <c r="CA74" s="9"/>
      <c r="CB74" s="9"/>
      <c r="CC74" s="9"/>
      <c r="CD74" s="9"/>
      <c r="CE74" s="9"/>
      <c r="CF74" s="9"/>
      <c r="CG74" s="9"/>
      <c r="CH74" s="9"/>
      <c r="CI74" s="9"/>
      <c r="CJ74" s="9"/>
      <c r="CK74" s="9"/>
      <c r="CL74" s="9"/>
      <c r="CM74" s="9"/>
      <c r="CN74" s="9"/>
      <c r="CO74" s="9"/>
      <c r="CP74" s="9"/>
      <c r="CQ74" s="9"/>
      <c r="CR74" s="9"/>
      <c r="CS74" s="9"/>
      <c r="CT74" s="9"/>
      <c r="CU74" s="9"/>
      <c r="CV74" s="9"/>
      <c r="CW74" s="9"/>
      <c r="CX74" s="29"/>
      <c r="CY74" s="29"/>
      <c r="CZ74" s="29"/>
      <c r="DA74" s="29"/>
      <c r="DB74" s="9">
        <v>1</v>
      </c>
      <c r="DC74" s="9"/>
      <c r="DD74" s="9"/>
      <c r="DE74" s="9"/>
      <c r="DF74" s="9"/>
      <c r="DG74" s="29"/>
      <c r="DH74" s="9"/>
      <c r="DI74" s="9"/>
      <c r="DJ74" s="9"/>
      <c r="DK74" s="9"/>
      <c r="DL74" s="9"/>
      <c r="DM74" s="9"/>
      <c r="DN74" s="9"/>
      <c r="DO74" s="9"/>
      <c r="DP74" s="29"/>
      <c r="DQ74" s="29"/>
      <c r="DR74" s="29"/>
      <c r="DS74" s="29"/>
      <c r="DT74" s="29"/>
      <c r="DU74" s="9"/>
      <c r="DV74" s="29"/>
      <c r="DW74" s="29"/>
      <c r="DX74" s="9">
        <f t="shared" si="1"/>
        <v>6</v>
      </c>
      <c r="DY74" s="30"/>
      <c r="DZ74" s="31"/>
    </row>
    <row r="75" spans="1:130" ht="20.100000000000001" hidden="1" customHeight="1">
      <c r="A75" s="7">
        <v>872369</v>
      </c>
      <c r="B75" s="8" t="s">
        <v>87</v>
      </c>
      <c r="C75" s="9">
        <v>1</v>
      </c>
      <c r="D75" s="84" t="s">
        <v>391</v>
      </c>
      <c r="E75" s="175" t="s">
        <v>287</v>
      </c>
      <c r="F75" s="13"/>
      <c r="G75" s="13"/>
      <c r="H75" s="13"/>
      <c r="I75" s="13"/>
      <c r="J75" s="13"/>
      <c r="K75" s="13"/>
      <c r="L75" s="13"/>
      <c r="M75" s="13"/>
      <c r="N75" s="13"/>
      <c r="O75" s="13">
        <v>1</v>
      </c>
      <c r="P75" s="13"/>
      <c r="Q75" s="13"/>
      <c r="R75" s="13" t="s">
        <v>397</v>
      </c>
      <c r="S75" s="13"/>
      <c r="T75" s="13"/>
      <c r="U75" s="13" t="s">
        <v>291</v>
      </c>
      <c r="V75" s="13"/>
      <c r="W75" s="13"/>
      <c r="X75" s="13"/>
      <c r="Y75" s="13"/>
      <c r="Z75" s="13" t="s">
        <v>293</v>
      </c>
      <c r="AA75" s="13"/>
      <c r="AB75" s="13"/>
      <c r="AC75" s="13"/>
      <c r="AD75" s="13"/>
      <c r="AE75" s="13">
        <v>1</v>
      </c>
      <c r="AF75" s="13"/>
      <c r="AG75" s="13"/>
      <c r="AH75" s="9"/>
      <c r="AI75" s="9"/>
      <c r="AJ75" s="9"/>
      <c r="AK75" s="9"/>
      <c r="AL75" s="9"/>
      <c r="AM75" s="9">
        <v>1</v>
      </c>
      <c r="AN75" s="9"/>
      <c r="AO75" s="9">
        <v>1</v>
      </c>
      <c r="AP75" s="9"/>
      <c r="AQ75" s="29"/>
      <c r="AR75" s="9"/>
      <c r="AS75" s="9"/>
      <c r="AT75" s="9">
        <v>1</v>
      </c>
      <c r="AU75" s="9"/>
      <c r="AV75" s="9"/>
      <c r="AW75" s="9"/>
      <c r="AX75" s="9"/>
      <c r="AY75" s="9"/>
      <c r="AZ75" s="9"/>
      <c r="BA75" s="9"/>
      <c r="BB75" s="29"/>
      <c r="BC75" s="29"/>
      <c r="BD75" s="9"/>
      <c r="BE75" s="9"/>
      <c r="BF75" s="29"/>
      <c r="BG75" s="9"/>
      <c r="BH75" s="9"/>
      <c r="BI75" s="29"/>
      <c r="BJ75" s="29"/>
      <c r="BK75" s="9"/>
      <c r="BL75" s="29"/>
      <c r="BM75" s="9"/>
      <c r="BN75" s="9"/>
      <c r="BO75" s="9"/>
      <c r="BP75" s="9"/>
      <c r="BQ75" s="9"/>
      <c r="BR75" s="9"/>
      <c r="BS75" s="9"/>
      <c r="BT75" s="9"/>
      <c r="BU75" s="9">
        <v>1</v>
      </c>
      <c r="BV75" s="9"/>
      <c r="BW75" s="9"/>
      <c r="BX75" s="9"/>
      <c r="BY75" s="9">
        <v>1</v>
      </c>
      <c r="BZ75" s="9"/>
      <c r="CA75" s="9"/>
      <c r="CB75" s="9"/>
      <c r="CC75" s="9"/>
      <c r="CD75" s="9"/>
      <c r="CE75" s="9"/>
      <c r="CF75" s="9"/>
      <c r="CG75" s="9"/>
      <c r="CH75" s="9"/>
      <c r="CI75" s="9"/>
      <c r="CJ75" s="9"/>
      <c r="CK75" s="9"/>
      <c r="CL75" s="9"/>
      <c r="CM75" s="9"/>
      <c r="CN75" s="9"/>
      <c r="CO75" s="9"/>
      <c r="CP75" s="9"/>
      <c r="CQ75" s="9"/>
      <c r="CR75" s="9"/>
      <c r="CS75" s="9"/>
      <c r="CT75" s="9"/>
      <c r="CU75" s="9"/>
      <c r="CV75" s="9"/>
      <c r="CW75" s="9"/>
      <c r="CX75" s="29"/>
      <c r="CY75" s="29"/>
      <c r="CZ75" s="29"/>
      <c r="DA75" s="29"/>
      <c r="DB75" s="9">
        <v>1</v>
      </c>
      <c r="DC75" s="9"/>
      <c r="DD75" s="9"/>
      <c r="DE75" s="9"/>
      <c r="DF75" s="9"/>
      <c r="DG75" s="29"/>
      <c r="DH75" s="9"/>
      <c r="DI75" s="9"/>
      <c r="DJ75" s="9"/>
      <c r="DK75" s="9"/>
      <c r="DL75" s="9"/>
      <c r="DM75" s="9"/>
      <c r="DN75" s="9"/>
      <c r="DO75" s="9"/>
      <c r="DP75" s="29"/>
      <c r="DQ75" s="29"/>
      <c r="DR75" s="29"/>
      <c r="DS75" s="29"/>
      <c r="DT75" s="29"/>
      <c r="DU75" s="9"/>
      <c r="DV75" s="29"/>
      <c r="DW75" s="29"/>
      <c r="DX75" s="9">
        <f t="shared" si="1"/>
        <v>6</v>
      </c>
      <c r="DY75" s="32"/>
      <c r="DZ75" s="31"/>
    </row>
    <row r="76" spans="1:130" ht="20.100000000000001" hidden="1" customHeight="1">
      <c r="A76" s="7">
        <v>872370</v>
      </c>
      <c r="B76" s="8" t="s">
        <v>88</v>
      </c>
      <c r="C76" s="9">
        <v>4</v>
      </c>
      <c r="D76" s="84" t="s">
        <v>391</v>
      </c>
      <c r="E76" s="175" t="s">
        <v>396</v>
      </c>
      <c r="F76" s="13"/>
      <c r="G76" s="13">
        <v>1</v>
      </c>
      <c r="H76" s="13"/>
      <c r="I76" s="13"/>
      <c r="J76" s="13">
        <v>1</v>
      </c>
      <c r="K76" s="13">
        <v>1</v>
      </c>
      <c r="L76" s="13"/>
      <c r="M76" s="13"/>
      <c r="N76" s="13"/>
      <c r="O76" s="13"/>
      <c r="P76" s="13"/>
      <c r="Q76" s="13"/>
      <c r="R76" s="13"/>
      <c r="S76" s="13"/>
      <c r="T76" s="13"/>
      <c r="U76" s="13"/>
      <c r="V76" s="13"/>
      <c r="W76" s="13"/>
      <c r="X76" s="13"/>
      <c r="Y76" s="13"/>
      <c r="Z76" s="13"/>
      <c r="AA76" s="13"/>
      <c r="AB76" s="13"/>
      <c r="AC76" s="13"/>
      <c r="AD76" s="13"/>
      <c r="AE76" s="13">
        <v>1</v>
      </c>
      <c r="AF76" s="13"/>
      <c r="AG76" s="13"/>
      <c r="AH76" s="9"/>
      <c r="AI76" s="9"/>
      <c r="AJ76" s="9"/>
      <c r="AK76" s="9"/>
      <c r="AL76" s="9">
        <v>1</v>
      </c>
      <c r="AM76" s="9"/>
      <c r="AN76" s="9"/>
      <c r="AO76" s="9"/>
      <c r="AP76" s="9"/>
      <c r="AQ76" s="29"/>
      <c r="AR76" s="9"/>
      <c r="AS76" s="9"/>
      <c r="AT76" s="9"/>
      <c r="AU76" s="9"/>
      <c r="AV76" s="9"/>
      <c r="AW76" s="9"/>
      <c r="AX76" s="9"/>
      <c r="AY76" s="9"/>
      <c r="AZ76" s="9"/>
      <c r="BA76" s="9"/>
      <c r="BB76" s="29"/>
      <c r="BC76" s="29"/>
      <c r="BD76" s="9"/>
      <c r="BE76" s="9"/>
      <c r="BF76" s="29"/>
      <c r="BG76" s="9"/>
      <c r="BH76" s="9"/>
      <c r="BI76" s="29"/>
      <c r="BJ76" s="29"/>
      <c r="BK76" s="9"/>
      <c r="BL76" s="29"/>
      <c r="BM76" s="9"/>
      <c r="BN76" s="9"/>
      <c r="BO76" s="9"/>
      <c r="BP76" s="9"/>
      <c r="BQ76" s="9"/>
      <c r="BR76" s="9"/>
      <c r="BS76" s="9"/>
      <c r="BT76" s="9"/>
      <c r="BU76" s="9">
        <v>1</v>
      </c>
      <c r="BV76" s="9"/>
      <c r="BW76" s="9"/>
      <c r="BX76" s="9"/>
      <c r="BY76" s="9">
        <v>1</v>
      </c>
      <c r="BZ76" s="9"/>
      <c r="CA76" s="9"/>
      <c r="CB76" s="9"/>
      <c r="CC76" s="9"/>
      <c r="CD76" s="9"/>
      <c r="CE76" s="9"/>
      <c r="CF76" s="9"/>
      <c r="CG76" s="9"/>
      <c r="CH76" s="9">
        <v>1</v>
      </c>
      <c r="CI76" s="9"/>
      <c r="CJ76" s="9"/>
      <c r="CK76" s="9"/>
      <c r="CL76" s="9"/>
      <c r="CM76" s="9"/>
      <c r="CN76" s="9"/>
      <c r="CO76" s="9"/>
      <c r="CP76" s="9"/>
      <c r="CQ76" s="9"/>
      <c r="CR76" s="9"/>
      <c r="CS76" s="9"/>
      <c r="CT76" s="9"/>
      <c r="CU76" s="9"/>
      <c r="CV76" s="9"/>
      <c r="CW76" s="9"/>
      <c r="CX76" s="29"/>
      <c r="CY76" s="29"/>
      <c r="CZ76" s="29"/>
      <c r="DA76" s="29"/>
      <c r="DB76" s="9"/>
      <c r="DC76" s="9"/>
      <c r="DD76" s="9"/>
      <c r="DE76" s="9"/>
      <c r="DF76" s="9"/>
      <c r="DG76" s="29"/>
      <c r="DH76" s="9"/>
      <c r="DI76" s="9"/>
      <c r="DJ76" s="9"/>
      <c r="DK76" s="9"/>
      <c r="DL76" s="9"/>
      <c r="DM76" s="9"/>
      <c r="DN76" s="9"/>
      <c r="DO76" s="9"/>
      <c r="DP76" s="29"/>
      <c r="DQ76" s="29"/>
      <c r="DR76" s="29"/>
      <c r="DS76" s="29"/>
      <c r="DT76" s="29"/>
      <c r="DU76" s="9"/>
      <c r="DV76" s="29"/>
      <c r="DW76" s="29"/>
      <c r="DX76" s="9">
        <f t="shared" si="1"/>
        <v>4</v>
      </c>
      <c r="DY76" s="30" t="s">
        <v>436</v>
      </c>
      <c r="DZ76" s="31" t="s">
        <v>437</v>
      </c>
    </row>
    <row r="77" spans="1:130" ht="20.100000000000001" hidden="1" customHeight="1">
      <c r="A77" s="7">
        <v>872371</v>
      </c>
      <c r="B77" s="8" t="s">
        <v>89</v>
      </c>
      <c r="C77" s="9">
        <v>1</v>
      </c>
      <c r="D77" s="84" t="s">
        <v>391</v>
      </c>
      <c r="E77" s="175" t="s">
        <v>396</v>
      </c>
      <c r="F77" s="13"/>
      <c r="G77" s="13">
        <v>1</v>
      </c>
      <c r="H77" s="13"/>
      <c r="I77" s="13"/>
      <c r="J77" s="13">
        <v>1</v>
      </c>
      <c r="K77" s="13">
        <v>1</v>
      </c>
      <c r="L77" s="13"/>
      <c r="M77" s="13"/>
      <c r="N77" s="13"/>
      <c r="O77" s="13"/>
      <c r="P77" s="13"/>
      <c r="Q77" s="13"/>
      <c r="R77" s="13"/>
      <c r="S77" s="13"/>
      <c r="T77" s="13"/>
      <c r="U77" s="13"/>
      <c r="V77" s="13"/>
      <c r="W77" s="13"/>
      <c r="X77" s="13"/>
      <c r="Y77" s="13"/>
      <c r="Z77" s="13"/>
      <c r="AA77" s="13"/>
      <c r="AB77" s="13"/>
      <c r="AC77" s="13"/>
      <c r="AD77" s="13"/>
      <c r="AE77" s="13">
        <v>1</v>
      </c>
      <c r="AF77" s="13"/>
      <c r="AG77" s="13"/>
      <c r="AH77" s="9"/>
      <c r="AI77" s="9"/>
      <c r="AJ77" s="9"/>
      <c r="AK77" s="9"/>
      <c r="AL77" s="9">
        <v>1</v>
      </c>
      <c r="AM77" s="9"/>
      <c r="AN77" s="9"/>
      <c r="AO77" s="9"/>
      <c r="AP77" s="9"/>
      <c r="AQ77" s="29"/>
      <c r="AR77" s="9"/>
      <c r="AS77" s="9"/>
      <c r="AT77" s="9"/>
      <c r="AU77" s="9"/>
      <c r="AV77" s="9"/>
      <c r="AW77" s="9"/>
      <c r="AX77" s="9"/>
      <c r="AY77" s="9"/>
      <c r="AZ77" s="9"/>
      <c r="BA77" s="9"/>
      <c r="BB77" s="29"/>
      <c r="BC77" s="29"/>
      <c r="BD77" s="9"/>
      <c r="BE77" s="9"/>
      <c r="BF77" s="29"/>
      <c r="BG77" s="9"/>
      <c r="BH77" s="9"/>
      <c r="BI77" s="29"/>
      <c r="BJ77" s="29"/>
      <c r="BK77" s="9"/>
      <c r="BL77" s="29"/>
      <c r="BM77" s="9"/>
      <c r="BN77" s="9"/>
      <c r="BO77" s="9"/>
      <c r="BP77" s="9"/>
      <c r="BQ77" s="9"/>
      <c r="BR77" s="9"/>
      <c r="BS77" s="9"/>
      <c r="BT77" s="9"/>
      <c r="BU77" s="9">
        <v>1</v>
      </c>
      <c r="BV77" s="9"/>
      <c r="BW77" s="9"/>
      <c r="BX77" s="9"/>
      <c r="BY77" s="9">
        <v>1</v>
      </c>
      <c r="BZ77" s="9"/>
      <c r="CA77" s="9"/>
      <c r="CB77" s="9"/>
      <c r="CC77" s="9"/>
      <c r="CD77" s="9"/>
      <c r="CE77" s="9"/>
      <c r="CF77" s="9"/>
      <c r="CG77" s="9"/>
      <c r="CH77" s="9">
        <v>1</v>
      </c>
      <c r="CI77" s="9"/>
      <c r="CJ77" s="9"/>
      <c r="CK77" s="9"/>
      <c r="CL77" s="9"/>
      <c r="CM77" s="9"/>
      <c r="CN77" s="9"/>
      <c r="CO77" s="9"/>
      <c r="CP77" s="9"/>
      <c r="CQ77" s="9"/>
      <c r="CR77" s="9"/>
      <c r="CS77" s="9"/>
      <c r="CT77" s="9"/>
      <c r="CU77" s="9"/>
      <c r="CV77" s="9"/>
      <c r="CW77" s="9"/>
      <c r="CX77" s="29"/>
      <c r="CY77" s="29"/>
      <c r="CZ77" s="29"/>
      <c r="DA77" s="29"/>
      <c r="DB77" s="9"/>
      <c r="DC77" s="9"/>
      <c r="DD77" s="9"/>
      <c r="DE77" s="9"/>
      <c r="DF77" s="9"/>
      <c r="DG77" s="29"/>
      <c r="DH77" s="9"/>
      <c r="DI77" s="9"/>
      <c r="DJ77" s="9"/>
      <c r="DK77" s="9"/>
      <c r="DL77" s="9"/>
      <c r="DM77" s="9"/>
      <c r="DN77" s="9"/>
      <c r="DO77" s="9"/>
      <c r="DP77" s="29"/>
      <c r="DQ77" s="29"/>
      <c r="DR77" s="29"/>
      <c r="DS77" s="29"/>
      <c r="DT77" s="29"/>
      <c r="DU77" s="9"/>
      <c r="DV77" s="29"/>
      <c r="DW77" s="29"/>
      <c r="DX77" s="9">
        <f t="shared" si="1"/>
        <v>4</v>
      </c>
      <c r="DY77" s="30"/>
      <c r="DZ77" s="31"/>
    </row>
    <row r="78" spans="1:130" ht="20.100000000000001" hidden="1" customHeight="1">
      <c r="A78" s="21" t="s">
        <v>90</v>
      </c>
      <c r="B78" s="13" t="s">
        <v>91</v>
      </c>
      <c r="C78" s="9">
        <v>208</v>
      </c>
      <c r="D78" s="84" t="s">
        <v>395</v>
      </c>
      <c r="E78" s="175" t="s">
        <v>396</v>
      </c>
      <c r="F78" s="13"/>
      <c r="G78" s="13">
        <v>1</v>
      </c>
      <c r="H78" s="13"/>
      <c r="I78" s="13"/>
      <c r="J78" s="13">
        <v>1</v>
      </c>
      <c r="K78" s="13">
        <v>1</v>
      </c>
      <c r="L78" s="13"/>
      <c r="M78" s="13"/>
      <c r="N78" s="13"/>
      <c r="O78" s="13"/>
      <c r="P78" s="13"/>
      <c r="Q78" s="13"/>
      <c r="R78" s="13" t="s">
        <v>397</v>
      </c>
      <c r="S78" s="13"/>
      <c r="T78" s="13"/>
      <c r="U78" s="13" t="s">
        <v>291</v>
      </c>
      <c r="V78" s="13"/>
      <c r="W78" s="13"/>
      <c r="X78" s="13"/>
      <c r="Y78" s="13"/>
      <c r="Z78" s="13" t="s">
        <v>293</v>
      </c>
      <c r="AA78" s="13"/>
      <c r="AB78" s="13"/>
      <c r="AC78" s="13"/>
      <c r="AD78" s="13"/>
      <c r="AE78" s="13">
        <v>1</v>
      </c>
      <c r="AF78" s="13"/>
      <c r="AG78" s="13"/>
      <c r="AH78" s="9"/>
      <c r="AI78" s="9"/>
      <c r="AJ78" s="9"/>
      <c r="AK78" s="9"/>
      <c r="AL78" s="9">
        <v>1</v>
      </c>
      <c r="AM78" s="9"/>
      <c r="AN78" s="9"/>
      <c r="AO78" s="9"/>
      <c r="AP78" s="9"/>
      <c r="AQ78" s="29"/>
      <c r="AR78" s="9"/>
      <c r="AS78" s="9"/>
      <c r="AT78" s="9"/>
      <c r="AU78" s="9"/>
      <c r="AV78" s="9"/>
      <c r="AW78" s="9"/>
      <c r="AX78" s="9"/>
      <c r="AY78" s="9"/>
      <c r="AZ78" s="9"/>
      <c r="BA78" s="9"/>
      <c r="BB78" s="29"/>
      <c r="BC78" s="29"/>
      <c r="BD78" s="9"/>
      <c r="BE78" s="9"/>
      <c r="BF78" s="29"/>
      <c r="BG78" s="9"/>
      <c r="BH78" s="9"/>
      <c r="BI78" s="29"/>
      <c r="BJ78" s="29"/>
      <c r="BK78" s="9"/>
      <c r="BL78" s="29"/>
      <c r="BM78" s="9"/>
      <c r="BN78" s="9"/>
      <c r="BO78" s="9"/>
      <c r="BP78" s="9">
        <v>1</v>
      </c>
      <c r="BQ78" s="9">
        <v>1</v>
      </c>
      <c r="BR78" s="9"/>
      <c r="BS78" s="9"/>
      <c r="BT78" s="9"/>
      <c r="BU78" s="9">
        <v>1</v>
      </c>
      <c r="BV78" s="9"/>
      <c r="BW78" s="9"/>
      <c r="BX78" s="9"/>
      <c r="BY78" s="9">
        <v>1</v>
      </c>
      <c r="BZ78" s="9"/>
      <c r="CA78" s="9"/>
      <c r="CB78" s="9"/>
      <c r="CC78" s="9"/>
      <c r="CD78" s="9"/>
      <c r="CE78" s="9"/>
      <c r="CF78" s="9"/>
      <c r="CG78" s="9"/>
      <c r="CH78" s="9"/>
      <c r="CI78" s="9"/>
      <c r="CJ78" s="9"/>
      <c r="CK78" s="9"/>
      <c r="CL78" s="9"/>
      <c r="CM78" s="9"/>
      <c r="CN78" s="9"/>
      <c r="CO78" s="9"/>
      <c r="CP78" s="9"/>
      <c r="CQ78" s="9"/>
      <c r="CR78" s="9"/>
      <c r="CS78" s="9"/>
      <c r="CT78" s="9"/>
      <c r="CU78" s="9"/>
      <c r="CV78" s="9"/>
      <c r="CW78" s="9"/>
      <c r="CX78" s="29"/>
      <c r="CY78" s="29"/>
      <c r="CZ78" s="29"/>
      <c r="DA78" s="29"/>
      <c r="DB78" s="9"/>
      <c r="DC78" s="9"/>
      <c r="DD78" s="9"/>
      <c r="DE78" s="9"/>
      <c r="DF78" s="9"/>
      <c r="DG78" s="29"/>
      <c r="DH78" s="9"/>
      <c r="DI78" s="9"/>
      <c r="DJ78" s="9"/>
      <c r="DK78" s="9"/>
      <c r="DL78" s="9"/>
      <c r="DM78" s="9"/>
      <c r="DN78" s="9"/>
      <c r="DO78" s="9"/>
      <c r="DP78" s="29"/>
      <c r="DQ78" s="29"/>
      <c r="DR78" s="29"/>
      <c r="DS78" s="29"/>
      <c r="DT78" s="29"/>
      <c r="DU78" s="9"/>
      <c r="DV78" s="29"/>
      <c r="DW78" s="29"/>
      <c r="DX78" s="9">
        <f t="shared" si="1"/>
        <v>5</v>
      </c>
      <c r="DY78" s="30" t="s">
        <v>438</v>
      </c>
      <c r="DZ78" s="31" t="s">
        <v>439</v>
      </c>
    </row>
    <row r="79" spans="1:130" ht="20.100000000000001" hidden="1" customHeight="1">
      <c r="A79" s="7">
        <v>872364</v>
      </c>
      <c r="B79" s="8" t="s">
        <v>92</v>
      </c>
      <c r="C79" s="9">
        <v>4</v>
      </c>
      <c r="D79" s="84" t="s">
        <v>395</v>
      </c>
      <c r="E79" s="175" t="s">
        <v>396</v>
      </c>
      <c r="F79" s="13"/>
      <c r="G79" s="13">
        <v>1</v>
      </c>
      <c r="H79" s="13"/>
      <c r="I79" s="13"/>
      <c r="J79" s="13">
        <v>1</v>
      </c>
      <c r="K79" s="13">
        <v>1</v>
      </c>
      <c r="L79" s="13"/>
      <c r="M79" s="13"/>
      <c r="N79" s="13"/>
      <c r="O79" s="13"/>
      <c r="P79" s="13"/>
      <c r="Q79" s="13"/>
      <c r="R79" s="13" t="s">
        <v>397</v>
      </c>
      <c r="S79" s="13"/>
      <c r="T79" s="13"/>
      <c r="U79" s="13" t="s">
        <v>291</v>
      </c>
      <c r="V79" s="13"/>
      <c r="W79" s="13"/>
      <c r="X79" s="13"/>
      <c r="Y79" s="13"/>
      <c r="Z79" s="13" t="s">
        <v>293</v>
      </c>
      <c r="AA79" s="13"/>
      <c r="AB79" s="13"/>
      <c r="AC79" s="13"/>
      <c r="AD79" s="13"/>
      <c r="AE79" s="13">
        <v>1</v>
      </c>
      <c r="AF79" s="13"/>
      <c r="AG79" s="13"/>
      <c r="AH79" s="9"/>
      <c r="AI79" s="9"/>
      <c r="AJ79" s="9"/>
      <c r="AK79" s="9"/>
      <c r="AL79" s="9">
        <v>1</v>
      </c>
      <c r="AM79" s="9"/>
      <c r="AN79" s="9"/>
      <c r="AO79" s="9"/>
      <c r="AP79" s="9"/>
      <c r="AQ79" s="29"/>
      <c r="AR79" s="9"/>
      <c r="AS79" s="9"/>
      <c r="AT79" s="9"/>
      <c r="AU79" s="9"/>
      <c r="AV79" s="9"/>
      <c r="AW79" s="9"/>
      <c r="AX79" s="9"/>
      <c r="AY79" s="9"/>
      <c r="AZ79" s="9"/>
      <c r="BA79" s="9"/>
      <c r="BB79" s="29"/>
      <c r="BC79" s="29"/>
      <c r="BD79" s="9"/>
      <c r="BE79" s="9"/>
      <c r="BF79" s="29"/>
      <c r="BG79" s="9"/>
      <c r="BH79" s="9"/>
      <c r="BI79" s="29"/>
      <c r="BJ79" s="29"/>
      <c r="BK79" s="9"/>
      <c r="BL79" s="29"/>
      <c r="BM79" s="9"/>
      <c r="BN79" s="9"/>
      <c r="BO79" s="9"/>
      <c r="BP79" s="9">
        <v>1</v>
      </c>
      <c r="BQ79" s="9">
        <v>1</v>
      </c>
      <c r="BR79" s="9"/>
      <c r="BS79" s="9"/>
      <c r="BT79" s="9"/>
      <c r="BU79" s="9">
        <v>1</v>
      </c>
      <c r="BV79" s="9"/>
      <c r="BW79" s="9"/>
      <c r="BX79" s="9"/>
      <c r="BY79" s="9">
        <v>1</v>
      </c>
      <c r="BZ79" s="9"/>
      <c r="CA79" s="9"/>
      <c r="CB79" s="9"/>
      <c r="CC79" s="9"/>
      <c r="CD79" s="9"/>
      <c r="CE79" s="9"/>
      <c r="CF79" s="9"/>
      <c r="CG79" s="9"/>
      <c r="CH79" s="9"/>
      <c r="CI79" s="9"/>
      <c r="CJ79" s="9"/>
      <c r="CK79" s="9"/>
      <c r="CL79" s="9"/>
      <c r="CM79" s="9"/>
      <c r="CN79" s="9"/>
      <c r="CO79" s="9"/>
      <c r="CP79" s="9"/>
      <c r="CQ79" s="9"/>
      <c r="CR79" s="9"/>
      <c r="CS79" s="9"/>
      <c r="CT79" s="9"/>
      <c r="CU79" s="9"/>
      <c r="CV79" s="9"/>
      <c r="CW79" s="9"/>
      <c r="CX79" s="29"/>
      <c r="CY79" s="29"/>
      <c r="CZ79" s="29"/>
      <c r="DA79" s="29"/>
      <c r="DB79" s="9"/>
      <c r="DC79" s="9"/>
      <c r="DD79" s="9"/>
      <c r="DE79" s="9"/>
      <c r="DF79" s="9"/>
      <c r="DG79" s="29"/>
      <c r="DH79" s="9"/>
      <c r="DI79" s="9"/>
      <c r="DJ79" s="9"/>
      <c r="DK79" s="9"/>
      <c r="DL79" s="9"/>
      <c r="DM79" s="9"/>
      <c r="DN79" s="9"/>
      <c r="DO79" s="9"/>
      <c r="DP79" s="29"/>
      <c r="DQ79" s="29"/>
      <c r="DR79" s="29"/>
      <c r="DS79" s="29"/>
      <c r="DT79" s="29"/>
      <c r="DU79" s="9"/>
      <c r="DV79" s="29"/>
      <c r="DW79" s="29"/>
      <c r="DX79" s="9">
        <f t="shared" si="1"/>
        <v>5</v>
      </c>
      <c r="DY79" s="30"/>
      <c r="DZ79" s="31"/>
    </row>
    <row r="80" spans="1:130" ht="20.100000000000001" hidden="1" customHeight="1">
      <c r="A80" s="7">
        <v>872363</v>
      </c>
      <c r="B80" s="8" t="s">
        <v>93</v>
      </c>
      <c r="C80" s="9">
        <v>1</v>
      </c>
      <c r="D80" s="84" t="s">
        <v>395</v>
      </c>
      <c r="E80" s="175" t="s">
        <v>396</v>
      </c>
      <c r="F80" s="13"/>
      <c r="G80" s="13">
        <v>1</v>
      </c>
      <c r="H80" s="13"/>
      <c r="I80" s="13"/>
      <c r="J80" s="13">
        <v>1</v>
      </c>
      <c r="K80" s="13">
        <v>1</v>
      </c>
      <c r="L80" s="13"/>
      <c r="M80" s="13"/>
      <c r="N80" s="13"/>
      <c r="O80" s="13"/>
      <c r="P80" s="13"/>
      <c r="Q80" s="13"/>
      <c r="R80" s="13" t="s">
        <v>397</v>
      </c>
      <c r="S80" s="13"/>
      <c r="T80" s="13"/>
      <c r="U80" s="13" t="s">
        <v>291</v>
      </c>
      <c r="V80" s="13"/>
      <c r="W80" s="13"/>
      <c r="X80" s="13"/>
      <c r="Y80" s="13"/>
      <c r="Z80" s="13" t="s">
        <v>293</v>
      </c>
      <c r="AA80" s="13"/>
      <c r="AB80" s="13"/>
      <c r="AC80" s="13"/>
      <c r="AD80" s="13"/>
      <c r="AE80" s="13">
        <v>1</v>
      </c>
      <c r="AF80" s="13"/>
      <c r="AG80" s="13"/>
      <c r="AH80" s="9"/>
      <c r="AI80" s="9"/>
      <c r="AJ80" s="9"/>
      <c r="AK80" s="9"/>
      <c r="AL80" s="9">
        <v>1</v>
      </c>
      <c r="AM80" s="9"/>
      <c r="AN80" s="9"/>
      <c r="AO80" s="9"/>
      <c r="AP80" s="9"/>
      <c r="AQ80" s="29"/>
      <c r="AR80" s="9"/>
      <c r="AS80" s="9"/>
      <c r="AT80" s="9"/>
      <c r="AU80" s="9"/>
      <c r="AV80" s="9"/>
      <c r="AW80" s="9"/>
      <c r="AX80" s="9"/>
      <c r="AY80" s="9"/>
      <c r="AZ80" s="9"/>
      <c r="BA80" s="9"/>
      <c r="BB80" s="29"/>
      <c r="BC80" s="29"/>
      <c r="BD80" s="9"/>
      <c r="BE80" s="9"/>
      <c r="BF80" s="29"/>
      <c r="BG80" s="9"/>
      <c r="BH80" s="9"/>
      <c r="BI80" s="29"/>
      <c r="BJ80" s="29"/>
      <c r="BK80" s="9"/>
      <c r="BL80" s="29"/>
      <c r="BM80" s="9"/>
      <c r="BN80" s="9"/>
      <c r="BO80" s="9"/>
      <c r="BP80" s="9">
        <v>1</v>
      </c>
      <c r="BQ80" s="9">
        <v>1</v>
      </c>
      <c r="BR80" s="9"/>
      <c r="BS80" s="9"/>
      <c r="BT80" s="9"/>
      <c r="BU80" s="9">
        <v>1</v>
      </c>
      <c r="BV80" s="9"/>
      <c r="BW80" s="9"/>
      <c r="BX80" s="9"/>
      <c r="BY80" s="9">
        <v>1</v>
      </c>
      <c r="BZ80" s="9"/>
      <c r="CA80" s="9"/>
      <c r="CB80" s="9"/>
      <c r="CC80" s="9"/>
      <c r="CD80" s="9"/>
      <c r="CE80" s="9"/>
      <c r="CF80" s="9"/>
      <c r="CG80" s="9"/>
      <c r="CH80" s="9"/>
      <c r="CI80" s="9"/>
      <c r="CJ80" s="9"/>
      <c r="CK80" s="9"/>
      <c r="CL80" s="9"/>
      <c r="CM80" s="9"/>
      <c r="CN80" s="9"/>
      <c r="CO80" s="9"/>
      <c r="CP80" s="9"/>
      <c r="CQ80" s="9"/>
      <c r="CR80" s="9"/>
      <c r="CS80" s="9"/>
      <c r="CT80" s="9"/>
      <c r="CU80" s="9"/>
      <c r="CV80" s="9"/>
      <c r="CW80" s="9"/>
      <c r="CX80" s="29"/>
      <c r="CY80" s="29"/>
      <c r="CZ80" s="29"/>
      <c r="DA80" s="29"/>
      <c r="DB80" s="9"/>
      <c r="DC80" s="9"/>
      <c r="DD80" s="9"/>
      <c r="DE80" s="9"/>
      <c r="DF80" s="9"/>
      <c r="DG80" s="29"/>
      <c r="DH80" s="9"/>
      <c r="DI80" s="9"/>
      <c r="DJ80" s="9"/>
      <c r="DK80" s="9"/>
      <c r="DL80" s="9"/>
      <c r="DM80" s="9"/>
      <c r="DN80" s="9"/>
      <c r="DO80" s="9"/>
      <c r="DP80" s="29"/>
      <c r="DQ80" s="29"/>
      <c r="DR80" s="29"/>
      <c r="DS80" s="29"/>
      <c r="DT80" s="29"/>
      <c r="DU80" s="9"/>
      <c r="DV80" s="29"/>
      <c r="DW80" s="29"/>
      <c r="DX80" s="9">
        <f t="shared" si="1"/>
        <v>5</v>
      </c>
      <c r="DY80" s="32"/>
      <c r="DZ80" s="31"/>
    </row>
    <row r="81" spans="1:130" ht="20.100000000000001" hidden="1" customHeight="1">
      <c r="A81" s="21" t="s">
        <v>94</v>
      </c>
      <c r="B81" s="13" t="s">
        <v>95</v>
      </c>
      <c r="C81" s="9">
        <v>208</v>
      </c>
      <c r="D81" s="9" t="s">
        <v>399</v>
      </c>
      <c r="E81" s="175" t="s">
        <v>396</v>
      </c>
      <c r="F81" s="13"/>
      <c r="G81" s="13">
        <v>1</v>
      </c>
      <c r="H81" s="13"/>
      <c r="I81" s="13"/>
      <c r="J81" s="13">
        <v>1</v>
      </c>
      <c r="K81" s="13">
        <v>1</v>
      </c>
      <c r="L81" s="13"/>
      <c r="M81" s="13"/>
      <c r="N81" s="13"/>
      <c r="O81" s="13"/>
      <c r="P81" s="13"/>
      <c r="Q81" s="13"/>
      <c r="R81" s="13" t="s">
        <v>397</v>
      </c>
      <c r="S81" s="13"/>
      <c r="T81" s="13"/>
      <c r="U81" s="13" t="s">
        <v>291</v>
      </c>
      <c r="V81" s="13"/>
      <c r="W81" s="13"/>
      <c r="X81" s="13"/>
      <c r="Y81" s="13"/>
      <c r="Z81" s="13" t="s">
        <v>293</v>
      </c>
      <c r="AA81" s="13"/>
      <c r="AB81" s="13"/>
      <c r="AC81" s="13"/>
      <c r="AD81" s="13"/>
      <c r="AE81" s="13"/>
      <c r="AF81" s="13">
        <v>1</v>
      </c>
      <c r="AG81" s="13"/>
      <c r="AH81" s="9"/>
      <c r="AI81" s="9"/>
      <c r="AJ81" s="9"/>
      <c r="AK81" s="9"/>
      <c r="AL81" s="9">
        <v>1</v>
      </c>
      <c r="AM81" s="9"/>
      <c r="AN81" s="9"/>
      <c r="AO81" s="9"/>
      <c r="AP81" s="9"/>
      <c r="AQ81" s="29"/>
      <c r="AR81" s="9"/>
      <c r="AS81" s="9"/>
      <c r="AT81" s="9"/>
      <c r="AU81" s="9"/>
      <c r="AV81" s="9"/>
      <c r="AW81" s="9"/>
      <c r="AX81" s="9"/>
      <c r="AY81" s="9"/>
      <c r="AZ81" s="9"/>
      <c r="BA81" s="9"/>
      <c r="BB81" s="29"/>
      <c r="BC81" s="29"/>
      <c r="BD81" s="9"/>
      <c r="BE81" s="9"/>
      <c r="BF81" s="29"/>
      <c r="BG81" s="9"/>
      <c r="BH81" s="9"/>
      <c r="BI81" s="29"/>
      <c r="BJ81" s="29"/>
      <c r="BK81" s="9"/>
      <c r="BL81" s="29"/>
      <c r="BM81" s="9"/>
      <c r="BN81" s="9"/>
      <c r="BO81" s="9"/>
      <c r="BP81" s="9">
        <v>1</v>
      </c>
      <c r="BQ81" s="9">
        <v>1</v>
      </c>
      <c r="BR81" s="9"/>
      <c r="BS81" s="9"/>
      <c r="BT81" s="9"/>
      <c r="BU81" s="9">
        <v>1</v>
      </c>
      <c r="BV81" s="9"/>
      <c r="BW81" s="9"/>
      <c r="BX81" s="9"/>
      <c r="BY81" s="9">
        <v>1</v>
      </c>
      <c r="BZ81" s="9"/>
      <c r="CA81" s="9"/>
      <c r="CB81" s="9"/>
      <c r="CC81" s="9"/>
      <c r="CD81" s="9"/>
      <c r="CE81" s="9"/>
      <c r="CF81" s="9"/>
      <c r="CG81" s="9">
        <v>1</v>
      </c>
      <c r="CH81" s="9"/>
      <c r="CI81" s="9">
        <v>1</v>
      </c>
      <c r="CJ81" s="9"/>
      <c r="CK81" s="9"/>
      <c r="CL81" s="9"/>
      <c r="CM81" s="9"/>
      <c r="CN81" s="9"/>
      <c r="CO81" s="9"/>
      <c r="CP81" s="9"/>
      <c r="CQ81" s="9"/>
      <c r="CR81" s="9"/>
      <c r="CS81" s="9"/>
      <c r="CT81" s="9"/>
      <c r="CU81" s="9"/>
      <c r="CV81" s="9"/>
      <c r="CW81" s="9"/>
      <c r="CX81" s="29"/>
      <c r="CY81" s="29"/>
      <c r="CZ81" s="29"/>
      <c r="DA81" s="29"/>
      <c r="DB81" s="9"/>
      <c r="DC81" s="9"/>
      <c r="DD81" s="9"/>
      <c r="DE81" s="9"/>
      <c r="DF81" s="9"/>
      <c r="DG81" s="29"/>
      <c r="DH81" s="9"/>
      <c r="DI81" s="9">
        <v>1</v>
      </c>
      <c r="DJ81" s="9"/>
      <c r="DK81" s="9"/>
      <c r="DL81" s="9"/>
      <c r="DM81" s="9"/>
      <c r="DN81" s="9"/>
      <c r="DO81" s="9"/>
      <c r="DP81" s="29"/>
      <c r="DQ81" s="29"/>
      <c r="DR81" s="29"/>
      <c r="DS81" s="29"/>
      <c r="DT81" s="29"/>
      <c r="DU81" s="9"/>
      <c r="DV81" s="29"/>
      <c r="DW81" s="29"/>
      <c r="DX81" s="9">
        <f t="shared" si="1"/>
        <v>8</v>
      </c>
      <c r="DY81" s="30" t="s">
        <v>440</v>
      </c>
      <c r="DZ81" s="31" t="s">
        <v>441</v>
      </c>
    </row>
    <row r="82" spans="1:130" ht="20.100000000000001" hidden="1" customHeight="1">
      <c r="A82" s="21" t="s">
        <v>96</v>
      </c>
      <c r="B82" s="13" t="s">
        <v>97</v>
      </c>
      <c r="C82" s="9">
        <v>60</v>
      </c>
      <c r="D82" s="9" t="s">
        <v>399</v>
      </c>
      <c r="E82" s="175" t="s">
        <v>396</v>
      </c>
      <c r="F82" s="13"/>
      <c r="G82" s="13">
        <v>1</v>
      </c>
      <c r="H82" s="13"/>
      <c r="I82" s="13"/>
      <c r="J82" s="13">
        <v>1</v>
      </c>
      <c r="K82" s="13">
        <v>1</v>
      </c>
      <c r="L82" s="13"/>
      <c r="M82" s="13"/>
      <c r="N82" s="13"/>
      <c r="O82" s="13"/>
      <c r="P82" s="13"/>
      <c r="Q82" s="13"/>
      <c r="R82" s="13" t="s">
        <v>397</v>
      </c>
      <c r="S82" s="13"/>
      <c r="T82" s="13"/>
      <c r="U82" s="13" t="s">
        <v>291</v>
      </c>
      <c r="V82" s="13"/>
      <c r="W82" s="13"/>
      <c r="X82" s="13"/>
      <c r="Y82" s="13"/>
      <c r="Z82" s="13" t="s">
        <v>293</v>
      </c>
      <c r="AA82" s="13"/>
      <c r="AB82" s="13"/>
      <c r="AC82" s="13"/>
      <c r="AD82" s="13"/>
      <c r="AE82" s="13"/>
      <c r="AF82" s="13">
        <v>1</v>
      </c>
      <c r="AG82" s="13"/>
      <c r="AH82" s="9"/>
      <c r="AI82" s="9"/>
      <c r="AJ82" s="9"/>
      <c r="AK82" s="9"/>
      <c r="AL82" s="9">
        <v>1</v>
      </c>
      <c r="AM82" s="9"/>
      <c r="AN82" s="9"/>
      <c r="AO82" s="9"/>
      <c r="AP82" s="9"/>
      <c r="AQ82" s="29"/>
      <c r="AR82" s="9"/>
      <c r="AS82" s="9"/>
      <c r="AT82" s="9"/>
      <c r="AU82" s="9"/>
      <c r="AV82" s="9"/>
      <c r="AW82" s="9"/>
      <c r="AX82" s="9"/>
      <c r="AY82" s="9"/>
      <c r="AZ82" s="9"/>
      <c r="BA82" s="9"/>
      <c r="BB82" s="29"/>
      <c r="BC82" s="29"/>
      <c r="BD82" s="9"/>
      <c r="BE82" s="9"/>
      <c r="BF82" s="29"/>
      <c r="BG82" s="9"/>
      <c r="BH82" s="9"/>
      <c r="BI82" s="29"/>
      <c r="BJ82" s="29"/>
      <c r="BK82" s="9"/>
      <c r="BL82" s="29"/>
      <c r="BM82" s="9"/>
      <c r="BN82" s="9"/>
      <c r="BO82" s="9"/>
      <c r="BP82" s="9">
        <v>1</v>
      </c>
      <c r="BQ82" s="9">
        <v>1</v>
      </c>
      <c r="BR82" s="9"/>
      <c r="BS82" s="9"/>
      <c r="BT82" s="9"/>
      <c r="BU82" s="9">
        <v>1</v>
      </c>
      <c r="BV82" s="9"/>
      <c r="BW82" s="9"/>
      <c r="BX82" s="9"/>
      <c r="BY82" s="9">
        <v>1</v>
      </c>
      <c r="BZ82" s="9"/>
      <c r="CA82" s="9"/>
      <c r="CB82" s="9"/>
      <c r="CC82" s="9"/>
      <c r="CD82" s="9"/>
      <c r="CE82" s="9"/>
      <c r="CF82" s="9"/>
      <c r="CG82" s="9">
        <v>1</v>
      </c>
      <c r="CH82" s="9"/>
      <c r="CI82" s="9">
        <v>1</v>
      </c>
      <c r="CJ82" s="9"/>
      <c r="CK82" s="9"/>
      <c r="CL82" s="9"/>
      <c r="CM82" s="9"/>
      <c r="CN82" s="9"/>
      <c r="CO82" s="9"/>
      <c r="CP82" s="9"/>
      <c r="CQ82" s="9"/>
      <c r="CR82" s="9"/>
      <c r="CS82" s="9"/>
      <c r="CT82" s="9"/>
      <c r="CU82" s="9"/>
      <c r="CV82" s="9"/>
      <c r="CW82" s="9"/>
      <c r="CX82" s="29"/>
      <c r="CY82" s="29"/>
      <c r="CZ82" s="29"/>
      <c r="DA82" s="29"/>
      <c r="DB82" s="9"/>
      <c r="DC82" s="9"/>
      <c r="DD82" s="9"/>
      <c r="DE82" s="9"/>
      <c r="DF82" s="9"/>
      <c r="DG82" s="29"/>
      <c r="DH82" s="9"/>
      <c r="DI82" s="9">
        <v>1</v>
      </c>
      <c r="DJ82" s="9"/>
      <c r="DK82" s="9"/>
      <c r="DL82" s="9"/>
      <c r="DM82" s="9"/>
      <c r="DN82" s="9"/>
      <c r="DO82" s="9"/>
      <c r="DP82" s="29"/>
      <c r="DQ82" s="29"/>
      <c r="DR82" s="29"/>
      <c r="DS82" s="29"/>
      <c r="DT82" s="29"/>
      <c r="DU82" s="9"/>
      <c r="DV82" s="29"/>
      <c r="DW82" s="29"/>
      <c r="DX82" s="9">
        <f t="shared" si="1"/>
        <v>8</v>
      </c>
      <c r="DY82" s="30"/>
      <c r="DZ82" s="31"/>
    </row>
    <row r="83" spans="1:130" ht="20.100000000000001" hidden="1" customHeight="1">
      <c r="A83" s="7">
        <v>872328</v>
      </c>
      <c r="B83" s="13" t="s">
        <v>98</v>
      </c>
      <c r="C83" s="9">
        <v>20</v>
      </c>
      <c r="D83" s="9" t="s">
        <v>399</v>
      </c>
      <c r="E83" s="175" t="s">
        <v>396</v>
      </c>
      <c r="F83" s="13"/>
      <c r="G83" s="13">
        <v>1</v>
      </c>
      <c r="H83" s="13"/>
      <c r="I83" s="13"/>
      <c r="J83" s="13">
        <v>1</v>
      </c>
      <c r="K83" s="13">
        <v>1</v>
      </c>
      <c r="L83" s="13"/>
      <c r="M83" s="13"/>
      <c r="N83" s="13"/>
      <c r="O83" s="13"/>
      <c r="P83" s="13"/>
      <c r="Q83" s="13"/>
      <c r="R83" s="13" t="s">
        <v>397</v>
      </c>
      <c r="S83" s="13"/>
      <c r="T83" s="13"/>
      <c r="U83" s="13" t="s">
        <v>291</v>
      </c>
      <c r="V83" s="13"/>
      <c r="W83" s="13"/>
      <c r="X83" s="13"/>
      <c r="Y83" s="13"/>
      <c r="Z83" s="13" t="s">
        <v>293</v>
      </c>
      <c r="AA83" s="13"/>
      <c r="AB83" s="13"/>
      <c r="AC83" s="13"/>
      <c r="AD83" s="13"/>
      <c r="AE83" s="13"/>
      <c r="AF83" s="13">
        <v>1</v>
      </c>
      <c r="AG83" s="13"/>
      <c r="AH83" s="9"/>
      <c r="AI83" s="9"/>
      <c r="AJ83" s="9"/>
      <c r="AK83" s="9"/>
      <c r="AL83" s="9">
        <v>1</v>
      </c>
      <c r="AM83" s="9"/>
      <c r="AN83" s="9"/>
      <c r="AO83" s="9"/>
      <c r="AP83" s="9"/>
      <c r="AQ83" s="29"/>
      <c r="AR83" s="9"/>
      <c r="AS83" s="9"/>
      <c r="AT83" s="9"/>
      <c r="AU83" s="9"/>
      <c r="AV83" s="9"/>
      <c r="AW83" s="9"/>
      <c r="AX83" s="9"/>
      <c r="AY83" s="9"/>
      <c r="AZ83" s="9"/>
      <c r="BA83" s="9"/>
      <c r="BB83" s="29"/>
      <c r="BC83" s="29"/>
      <c r="BD83" s="9"/>
      <c r="BE83" s="9"/>
      <c r="BF83" s="29"/>
      <c r="BG83" s="9"/>
      <c r="BH83" s="9"/>
      <c r="BI83" s="29"/>
      <c r="BJ83" s="29"/>
      <c r="BK83" s="9"/>
      <c r="BL83" s="29"/>
      <c r="BM83" s="9"/>
      <c r="BN83" s="9"/>
      <c r="BO83" s="9"/>
      <c r="BP83" s="9">
        <v>1</v>
      </c>
      <c r="BQ83" s="9">
        <v>1</v>
      </c>
      <c r="BR83" s="9"/>
      <c r="BS83" s="9"/>
      <c r="BT83" s="9"/>
      <c r="BU83" s="9">
        <v>1</v>
      </c>
      <c r="BV83" s="9"/>
      <c r="BW83" s="9"/>
      <c r="BX83" s="9"/>
      <c r="BY83" s="9">
        <v>1</v>
      </c>
      <c r="BZ83" s="9"/>
      <c r="CA83" s="9"/>
      <c r="CB83" s="9"/>
      <c r="CC83" s="9"/>
      <c r="CD83" s="9"/>
      <c r="CE83" s="9"/>
      <c r="CF83" s="9"/>
      <c r="CG83" s="9">
        <v>1</v>
      </c>
      <c r="CH83" s="9"/>
      <c r="CI83" s="9">
        <v>1</v>
      </c>
      <c r="CJ83" s="9"/>
      <c r="CK83" s="9"/>
      <c r="CL83" s="9"/>
      <c r="CM83" s="9"/>
      <c r="CN83" s="9"/>
      <c r="CO83" s="9"/>
      <c r="CP83" s="9"/>
      <c r="CQ83" s="9"/>
      <c r="CR83" s="9"/>
      <c r="CS83" s="9"/>
      <c r="CT83" s="9"/>
      <c r="CU83" s="9"/>
      <c r="CV83" s="9"/>
      <c r="CW83" s="9"/>
      <c r="CX83" s="29"/>
      <c r="CY83" s="29"/>
      <c r="CZ83" s="29"/>
      <c r="DA83" s="29"/>
      <c r="DB83" s="9"/>
      <c r="DC83" s="9"/>
      <c r="DD83" s="9"/>
      <c r="DE83" s="9"/>
      <c r="DF83" s="9"/>
      <c r="DG83" s="29"/>
      <c r="DH83" s="9"/>
      <c r="DI83" s="9">
        <v>1</v>
      </c>
      <c r="DJ83" s="9"/>
      <c r="DK83" s="9"/>
      <c r="DL83" s="9"/>
      <c r="DM83" s="9"/>
      <c r="DN83" s="9"/>
      <c r="DO83" s="9"/>
      <c r="DP83" s="29"/>
      <c r="DQ83" s="29"/>
      <c r="DR83" s="29"/>
      <c r="DS83" s="29"/>
      <c r="DT83" s="29"/>
      <c r="DU83" s="9"/>
      <c r="DV83" s="29"/>
      <c r="DW83" s="29"/>
      <c r="DX83" s="9">
        <f t="shared" si="1"/>
        <v>8</v>
      </c>
      <c r="DY83" s="30"/>
      <c r="DZ83" s="31"/>
    </row>
    <row r="84" spans="1:130" ht="20.100000000000001" hidden="1" customHeight="1">
      <c r="A84" s="7">
        <v>872297</v>
      </c>
      <c r="B84" s="8" t="s">
        <v>99</v>
      </c>
      <c r="C84" s="9">
        <v>5</v>
      </c>
      <c r="D84" s="84" t="s">
        <v>399</v>
      </c>
      <c r="E84" s="175" t="s">
        <v>396</v>
      </c>
      <c r="F84" s="13"/>
      <c r="G84" s="13">
        <v>1</v>
      </c>
      <c r="H84" s="13"/>
      <c r="I84" s="13"/>
      <c r="J84" s="13">
        <v>1</v>
      </c>
      <c r="K84" s="13">
        <v>1</v>
      </c>
      <c r="L84" s="13"/>
      <c r="M84" s="13"/>
      <c r="N84" s="13"/>
      <c r="O84" s="13"/>
      <c r="P84" s="13"/>
      <c r="Q84" s="13"/>
      <c r="R84" s="13" t="s">
        <v>397</v>
      </c>
      <c r="S84" s="13"/>
      <c r="T84" s="13"/>
      <c r="U84" s="13" t="s">
        <v>291</v>
      </c>
      <c r="V84" s="13"/>
      <c r="W84" s="13"/>
      <c r="X84" s="13"/>
      <c r="Y84" s="13"/>
      <c r="Z84" s="13" t="s">
        <v>293</v>
      </c>
      <c r="AA84" s="13"/>
      <c r="AB84" s="13"/>
      <c r="AC84" s="13"/>
      <c r="AD84" s="13"/>
      <c r="AE84" s="13"/>
      <c r="AF84" s="13">
        <v>1</v>
      </c>
      <c r="AG84" s="13"/>
      <c r="AH84" s="9"/>
      <c r="AI84" s="9"/>
      <c r="AJ84" s="9"/>
      <c r="AK84" s="9"/>
      <c r="AL84" s="9">
        <v>1</v>
      </c>
      <c r="AM84" s="9"/>
      <c r="AN84" s="9"/>
      <c r="AO84" s="9"/>
      <c r="AP84" s="9"/>
      <c r="AQ84" s="29"/>
      <c r="AR84" s="9"/>
      <c r="AS84" s="9"/>
      <c r="AT84" s="9"/>
      <c r="AU84" s="9"/>
      <c r="AV84" s="9"/>
      <c r="AW84" s="9"/>
      <c r="AX84" s="9"/>
      <c r="AY84" s="9"/>
      <c r="AZ84" s="9"/>
      <c r="BA84" s="9"/>
      <c r="BB84" s="29"/>
      <c r="BC84" s="29"/>
      <c r="BD84" s="9"/>
      <c r="BE84" s="9"/>
      <c r="BF84" s="29"/>
      <c r="BG84" s="9"/>
      <c r="BH84" s="9"/>
      <c r="BI84" s="29"/>
      <c r="BJ84" s="29"/>
      <c r="BK84" s="9"/>
      <c r="BL84" s="29"/>
      <c r="BM84" s="9"/>
      <c r="BN84" s="9"/>
      <c r="BO84" s="9"/>
      <c r="BP84" s="9">
        <v>1</v>
      </c>
      <c r="BQ84" s="9">
        <v>1</v>
      </c>
      <c r="BR84" s="9"/>
      <c r="BS84" s="9"/>
      <c r="BT84" s="9"/>
      <c r="BU84" s="9">
        <v>1</v>
      </c>
      <c r="BV84" s="9"/>
      <c r="BW84" s="9"/>
      <c r="BX84" s="9"/>
      <c r="BY84" s="9">
        <v>1</v>
      </c>
      <c r="BZ84" s="9"/>
      <c r="CA84" s="9"/>
      <c r="CB84" s="9"/>
      <c r="CC84" s="9"/>
      <c r="CD84" s="9"/>
      <c r="CE84" s="9"/>
      <c r="CF84" s="9"/>
      <c r="CG84" s="9">
        <v>1</v>
      </c>
      <c r="CH84" s="9"/>
      <c r="CI84" s="9">
        <v>1</v>
      </c>
      <c r="CJ84" s="9"/>
      <c r="CK84" s="9"/>
      <c r="CL84" s="9"/>
      <c r="CM84" s="9"/>
      <c r="CN84" s="9"/>
      <c r="CO84" s="9"/>
      <c r="CP84" s="9"/>
      <c r="CQ84" s="9"/>
      <c r="CR84" s="9"/>
      <c r="CS84" s="9"/>
      <c r="CT84" s="9"/>
      <c r="CU84" s="9"/>
      <c r="CV84" s="9"/>
      <c r="CW84" s="9"/>
      <c r="CX84" s="29"/>
      <c r="CY84" s="29"/>
      <c r="CZ84" s="29"/>
      <c r="DA84" s="29"/>
      <c r="DB84" s="9"/>
      <c r="DC84" s="9"/>
      <c r="DD84" s="9"/>
      <c r="DE84" s="9"/>
      <c r="DF84" s="9"/>
      <c r="DG84" s="29"/>
      <c r="DH84" s="9"/>
      <c r="DI84" s="9">
        <v>1</v>
      </c>
      <c r="DJ84" s="9"/>
      <c r="DK84" s="9"/>
      <c r="DL84" s="9"/>
      <c r="DM84" s="9"/>
      <c r="DN84" s="9"/>
      <c r="DO84" s="9"/>
      <c r="DP84" s="29"/>
      <c r="DQ84" s="29"/>
      <c r="DR84" s="29"/>
      <c r="DS84" s="29"/>
      <c r="DT84" s="29"/>
      <c r="DU84" s="9"/>
      <c r="DV84" s="29"/>
      <c r="DW84" s="29"/>
      <c r="DX84" s="9">
        <f t="shared" si="1"/>
        <v>8</v>
      </c>
      <c r="DY84" s="30"/>
      <c r="DZ84" s="31"/>
    </row>
    <row r="85" spans="1:130" ht="20.100000000000001" hidden="1" customHeight="1">
      <c r="A85" s="7">
        <v>872296</v>
      </c>
      <c r="B85" s="8" t="s">
        <v>100</v>
      </c>
      <c r="C85" s="9">
        <v>4</v>
      </c>
      <c r="D85" s="84" t="s">
        <v>399</v>
      </c>
      <c r="E85" s="175" t="s">
        <v>396</v>
      </c>
      <c r="F85" s="13"/>
      <c r="G85" s="13">
        <v>1</v>
      </c>
      <c r="H85" s="13"/>
      <c r="I85" s="13"/>
      <c r="J85" s="13">
        <v>1</v>
      </c>
      <c r="K85" s="13">
        <v>1</v>
      </c>
      <c r="L85" s="13"/>
      <c r="M85" s="13"/>
      <c r="N85" s="13"/>
      <c r="O85" s="13"/>
      <c r="P85" s="13"/>
      <c r="Q85" s="13"/>
      <c r="R85" s="13" t="s">
        <v>397</v>
      </c>
      <c r="S85" s="13"/>
      <c r="T85" s="13"/>
      <c r="U85" s="13" t="s">
        <v>291</v>
      </c>
      <c r="V85" s="13"/>
      <c r="W85" s="13"/>
      <c r="X85" s="13"/>
      <c r="Y85" s="13"/>
      <c r="Z85" s="13" t="s">
        <v>293</v>
      </c>
      <c r="AA85" s="13"/>
      <c r="AB85" s="13"/>
      <c r="AC85" s="13"/>
      <c r="AD85" s="13"/>
      <c r="AE85" s="13"/>
      <c r="AF85" s="13">
        <v>1</v>
      </c>
      <c r="AG85" s="13"/>
      <c r="AH85" s="9"/>
      <c r="AI85" s="9"/>
      <c r="AJ85" s="9"/>
      <c r="AK85" s="9"/>
      <c r="AL85" s="9">
        <v>1</v>
      </c>
      <c r="AM85" s="9"/>
      <c r="AN85" s="9"/>
      <c r="AO85" s="9"/>
      <c r="AP85" s="9"/>
      <c r="AQ85" s="29"/>
      <c r="AR85" s="9"/>
      <c r="AS85" s="9"/>
      <c r="AT85" s="9"/>
      <c r="AU85" s="9"/>
      <c r="AV85" s="9"/>
      <c r="AW85" s="9"/>
      <c r="AX85" s="9"/>
      <c r="AY85" s="9"/>
      <c r="AZ85" s="9"/>
      <c r="BA85" s="9"/>
      <c r="BB85" s="29"/>
      <c r="BC85" s="29"/>
      <c r="BD85" s="9"/>
      <c r="BE85" s="9"/>
      <c r="BF85" s="29"/>
      <c r="BG85" s="9"/>
      <c r="BH85" s="9"/>
      <c r="BI85" s="29"/>
      <c r="BJ85" s="29"/>
      <c r="BK85" s="9"/>
      <c r="BL85" s="29"/>
      <c r="BM85" s="9"/>
      <c r="BN85" s="9"/>
      <c r="BO85" s="9"/>
      <c r="BP85" s="9">
        <v>1</v>
      </c>
      <c r="BQ85" s="9">
        <v>1</v>
      </c>
      <c r="BR85" s="9"/>
      <c r="BS85" s="9"/>
      <c r="BT85" s="9"/>
      <c r="BU85" s="9">
        <v>1</v>
      </c>
      <c r="BV85" s="9"/>
      <c r="BW85" s="9"/>
      <c r="BX85" s="9"/>
      <c r="BY85" s="9">
        <v>1</v>
      </c>
      <c r="BZ85" s="9"/>
      <c r="CA85" s="9"/>
      <c r="CB85" s="9"/>
      <c r="CC85" s="9"/>
      <c r="CD85" s="9"/>
      <c r="CE85" s="9"/>
      <c r="CF85" s="9"/>
      <c r="CG85" s="9">
        <v>1</v>
      </c>
      <c r="CH85" s="9"/>
      <c r="CI85" s="9">
        <v>1</v>
      </c>
      <c r="CJ85" s="9"/>
      <c r="CK85" s="9"/>
      <c r="CL85" s="9"/>
      <c r="CM85" s="9"/>
      <c r="CN85" s="9"/>
      <c r="CO85" s="9"/>
      <c r="CP85" s="9"/>
      <c r="CQ85" s="9"/>
      <c r="CR85" s="9"/>
      <c r="CS85" s="9"/>
      <c r="CT85" s="9"/>
      <c r="CU85" s="9"/>
      <c r="CV85" s="9"/>
      <c r="CW85" s="9"/>
      <c r="CX85" s="29"/>
      <c r="CY85" s="29"/>
      <c r="CZ85" s="29"/>
      <c r="DA85" s="29"/>
      <c r="DB85" s="9"/>
      <c r="DC85" s="9"/>
      <c r="DD85" s="9"/>
      <c r="DE85" s="9"/>
      <c r="DF85" s="9"/>
      <c r="DG85" s="29"/>
      <c r="DH85" s="9"/>
      <c r="DI85" s="9">
        <v>1</v>
      </c>
      <c r="DJ85" s="9"/>
      <c r="DK85" s="9"/>
      <c r="DL85" s="9"/>
      <c r="DM85" s="9"/>
      <c r="DN85" s="9"/>
      <c r="DO85" s="9"/>
      <c r="DP85" s="29"/>
      <c r="DQ85" s="29"/>
      <c r="DR85" s="29"/>
      <c r="DS85" s="29"/>
      <c r="DT85" s="29"/>
      <c r="DU85" s="9"/>
      <c r="DV85" s="29"/>
      <c r="DW85" s="29"/>
      <c r="DX85" s="9">
        <f t="shared" si="1"/>
        <v>8</v>
      </c>
      <c r="DY85" s="30"/>
      <c r="DZ85" s="31"/>
    </row>
    <row r="86" spans="1:130" ht="20.100000000000001" hidden="1" customHeight="1">
      <c r="A86" s="7">
        <v>872295</v>
      </c>
      <c r="B86" s="8" t="s">
        <v>101</v>
      </c>
      <c r="C86" s="9">
        <v>1</v>
      </c>
      <c r="D86" s="84" t="s">
        <v>399</v>
      </c>
      <c r="E86" s="175" t="s">
        <v>396</v>
      </c>
      <c r="F86" s="13"/>
      <c r="G86" s="13">
        <v>1</v>
      </c>
      <c r="H86" s="13"/>
      <c r="I86" s="13"/>
      <c r="J86" s="13">
        <v>1</v>
      </c>
      <c r="K86" s="13">
        <v>1</v>
      </c>
      <c r="L86" s="13"/>
      <c r="M86" s="13"/>
      <c r="N86" s="13"/>
      <c r="O86" s="13"/>
      <c r="P86" s="13"/>
      <c r="Q86" s="13"/>
      <c r="R86" s="13" t="s">
        <v>397</v>
      </c>
      <c r="S86" s="13"/>
      <c r="T86" s="13"/>
      <c r="U86" s="13" t="s">
        <v>291</v>
      </c>
      <c r="V86" s="13"/>
      <c r="W86" s="13"/>
      <c r="X86" s="13"/>
      <c r="Y86" s="13"/>
      <c r="Z86" s="13" t="s">
        <v>293</v>
      </c>
      <c r="AA86" s="13"/>
      <c r="AB86" s="13"/>
      <c r="AC86" s="13"/>
      <c r="AD86" s="13"/>
      <c r="AE86" s="13"/>
      <c r="AF86" s="13">
        <v>1</v>
      </c>
      <c r="AG86" s="13"/>
      <c r="AH86" s="9"/>
      <c r="AI86" s="9"/>
      <c r="AJ86" s="9"/>
      <c r="AK86" s="9"/>
      <c r="AL86" s="9">
        <v>1</v>
      </c>
      <c r="AM86" s="9"/>
      <c r="AN86" s="9"/>
      <c r="AO86" s="9"/>
      <c r="AP86" s="9"/>
      <c r="AQ86" s="29"/>
      <c r="AR86" s="9"/>
      <c r="AS86" s="9"/>
      <c r="AT86" s="9"/>
      <c r="AU86" s="9"/>
      <c r="AV86" s="9"/>
      <c r="AW86" s="9"/>
      <c r="AX86" s="9"/>
      <c r="AY86" s="9"/>
      <c r="AZ86" s="9"/>
      <c r="BA86" s="9"/>
      <c r="BB86" s="29"/>
      <c r="BC86" s="29"/>
      <c r="BD86" s="9"/>
      <c r="BE86" s="9"/>
      <c r="BF86" s="29"/>
      <c r="BG86" s="9"/>
      <c r="BH86" s="9"/>
      <c r="BI86" s="29"/>
      <c r="BJ86" s="29"/>
      <c r="BK86" s="9"/>
      <c r="BL86" s="29"/>
      <c r="BM86" s="9"/>
      <c r="BN86" s="9"/>
      <c r="BO86" s="9"/>
      <c r="BP86" s="9">
        <v>1</v>
      </c>
      <c r="BQ86" s="9">
        <v>1</v>
      </c>
      <c r="BR86" s="9"/>
      <c r="BS86" s="9"/>
      <c r="BT86" s="9"/>
      <c r="BU86" s="9">
        <v>1</v>
      </c>
      <c r="BV86" s="9"/>
      <c r="BW86" s="9"/>
      <c r="BX86" s="9"/>
      <c r="BY86" s="9">
        <v>1</v>
      </c>
      <c r="BZ86" s="9"/>
      <c r="CA86" s="9"/>
      <c r="CB86" s="9"/>
      <c r="CC86" s="9"/>
      <c r="CD86" s="9"/>
      <c r="CE86" s="9"/>
      <c r="CF86" s="9"/>
      <c r="CG86" s="9">
        <v>1</v>
      </c>
      <c r="CH86" s="9"/>
      <c r="CI86" s="9">
        <v>1</v>
      </c>
      <c r="CJ86" s="9"/>
      <c r="CK86" s="9"/>
      <c r="CL86" s="9"/>
      <c r="CM86" s="9"/>
      <c r="CN86" s="9"/>
      <c r="CO86" s="9"/>
      <c r="CP86" s="9"/>
      <c r="CQ86" s="9"/>
      <c r="CR86" s="9"/>
      <c r="CS86" s="9"/>
      <c r="CT86" s="9"/>
      <c r="CU86" s="9"/>
      <c r="CV86" s="9"/>
      <c r="CW86" s="9"/>
      <c r="CX86" s="29"/>
      <c r="CY86" s="29"/>
      <c r="CZ86" s="29"/>
      <c r="DA86" s="29"/>
      <c r="DB86" s="9"/>
      <c r="DC86" s="9"/>
      <c r="DD86" s="9"/>
      <c r="DE86" s="9"/>
      <c r="DF86" s="9"/>
      <c r="DG86" s="29"/>
      <c r="DH86" s="9"/>
      <c r="DI86" s="9">
        <v>1</v>
      </c>
      <c r="DJ86" s="9"/>
      <c r="DK86" s="9"/>
      <c r="DL86" s="9"/>
      <c r="DM86" s="9"/>
      <c r="DN86" s="9"/>
      <c r="DO86" s="9"/>
      <c r="DP86" s="29"/>
      <c r="DQ86" s="29"/>
      <c r="DR86" s="29"/>
      <c r="DS86" s="29"/>
      <c r="DT86" s="29"/>
      <c r="DU86" s="9"/>
      <c r="DV86" s="29"/>
      <c r="DW86" s="29"/>
      <c r="DX86" s="9">
        <f t="shared" si="1"/>
        <v>8</v>
      </c>
      <c r="DY86" s="32"/>
      <c r="DZ86" s="31"/>
    </row>
    <row r="87" spans="1:130" ht="20.100000000000001" hidden="1" customHeight="1">
      <c r="A87" s="7">
        <v>872330</v>
      </c>
      <c r="B87" s="8" t="s">
        <v>102</v>
      </c>
      <c r="C87" s="9">
        <v>5</v>
      </c>
      <c r="D87" s="84" t="s">
        <v>399</v>
      </c>
      <c r="E87" s="175" t="s">
        <v>378</v>
      </c>
      <c r="F87" s="13"/>
      <c r="G87" s="13">
        <v>1</v>
      </c>
      <c r="H87" s="13"/>
      <c r="I87" s="13"/>
      <c r="J87" s="13">
        <v>1</v>
      </c>
      <c r="K87" s="13"/>
      <c r="L87" s="13"/>
      <c r="M87" s="13"/>
      <c r="N87" s="13"/>
      <c r="O87" s="13"/>
      <c r="P87" s="13"/>
      <c r="Q87" s="13"/>
      <c r="R87" s="13" t="s">
        <v>293</v>
      </c>
      <c r="S87" s="13"/>
      <c r="T87" s="13"/>
      <c r="U87" s="13"/>
      <c r="V87" s="13"/>
      <c r="W87" s="13"/>
      <c r="X87" s="13"/>
      <c r="Y87" s="13"/>
      <c r="Z87" s="13" t="s">
        <v>293</v>
      </c>
      <c r="AA87" s="13"/>
      <c r="AB87" s="13"/>
      <c r="AC87" s="13"/>
      <c r="AD87" s="13"/>
      <c r="AE87" s="13"/>
      <c r="AF87" s="13">
        <v>1</v>
      </c>
      <c r="AG87" s="13"/>
      <c r="AH87" s="9"/>
      <c r="AI87" s="9"/>
      <c r="AJ87" s="9"/>
      <c r="AK87" s="9"/>
      <c r="AL87" s="9">
        <v>1</v>
      </c>
      <c r="AM87" s="9"/>
      <c r="AN87" s="9"/>
      <c r="AO87" s="9"/>
      <c r="AP87" s="9"/>
      <c r="AQ87" s="29"/>
      <c r="AR87" s="9"/>
      <c r="AS87" s="9"/>
      <c r="AT87" s="9"/>
      <c r="AU87" s="9"/>
      <c r="AV87" s="9"/>
      <c r="AW87" s="9"/>
      <c r="AX87" s="9"/>
      <c r="AY87" s="9"/>
      <c r="AZ87" s="9"/>
      <c r="BA87" s="9"/>
      <c r="BB87" s="29"/>
      <c r="BC87" s="29"/>
      <c r="BD87" s="9"/>
      <c r="BE87" s="9"/>
      <c r="BF87" s="29"/>
      <c r="BG87" s="9"/>
      <c r="BH87" s="9"/>
      <c r="BI87" s="29"/>
      <c r="BJ87" s="29"/>
      <c r="BK87" s="9"/>
      <c r="BL87" s="29"/>
      <c r="BM87" s="9"/>
      <c r="BN87" s="9"/>
      <c r="BO87" s="9"/>
      <c r="BP87" s="9">
        <v>1</v>
      </c>
      <c r="BQ87" s="9">
        <v>1</v>
      </c>
      <c r="BR87" s="9"/>
      <c r="BS87" s="9"/>
      <c r="BT87" s="9"/>
      <c r="BU87" s="9">
        <v>1</v>
      </c>
      <c r="BV87" s="9"/>
      <c r="BW87" s="9"/>
      <c r="BX87" s="9"/>
      <c r="BY87" s="9">
        <v>1</v>
      </c>
      <c r="BZ87" s="9"/>
      <c r="CA87" s="9"/>
      <c r="CB87" s="9"/>
      <c r="CC87" s="9"/>
      <c r="CD87" s="9"/>
      <c r="CE87" s="9"/>
      <c r="CF87" s="9"/>
      <c r="CG87" s="9">
        <v>1</v>
      </c>
      <c r="CH87" s="9"/>
      <c r="CI87" s="9"/>
      <c r="CJ87" s="9"/>
      <c r="CK87" s="9"/>
      <c r="CL87" s="9"/>
      <c r="CM87" s="9"/>
      <c r="CN87" s="9"/>
      <c r="CO87" s="9"/>
      <c r="CP87" s="9"/>
      <c r="CQ87" s="9"/>
      <c r="CR87" s="9"/>
      <c r="CS87" s="9"/>
      <c r="CT87" s="9"/>
      <c r="CU87" s="9"/>
      <c r="CV87" s="9"/>
      <c r="CW87" s="9"/>
      <c r="CX87" s="29"/>
      <c r="CY87" s="29"/>
      <c r="CZ87" s="29"/>
      <c r="DA87" s="29"/>
      <c r="DB87" s="9"/>
      <c r="DC87" s="9"/>
      <c r="DD87" s="9"/>
      <c r="DE87" s="9"/>
      <c r="DF87" s="9"/>
      <c r="DG87" s="29"/>
      <c r="DH87" s="9"/>
      <c r="DI87" s="9">
        <v>1</v>
      </c>
      <c r="DJ87" s="9"/>
      <c r="DK87" s="9"/>
      <c r="DL87" s="9"/>
      <c r="DM87" s="9"/>
      <c r="DN87" s="9"/>
      <c r="DO87" s="9"/>
      <c r="DP87" s="29"/>
      <c r="DQ87" s="29"/>
      <c r="DR87" s="29"/>
      <c r="DS87" s="29"/>
      <c r="DT87" s="29"/>
      <c r="DU87" s="9"/>
      <c r="DV87" s="29"/>
      <c r="DW87" s="29"/>
      <c r="DX87" s="9">
        <f t="shared" si="1"/>
        <v>7</v>
      </c>
      <c r="DY87" s="35" t="s">
        <v>442</v>
      </c>
      <c r="DZ87" s="31" t="s">
        <v>441</v>
      </c>
    </row>
    <row r="88" spans="1:130" ht="20.100000000000001" hidden="1" customHeight="1">
      <c r="A88" s="7">
        <v>872329</v>
      </c>
      <c r="B88" s="8" t="s">
        <v>103</v>
      </c>
      <c r="C88" s="9">
        <v>1</v>
      </c>
      <c r="D88" s="84" t="s">
        <v>399</v>
      </c>
      <c r="E88" s="175" t="s">
        <v>378</v>
      </c>
      <c r="F88" s="13"/>
      <c r="G88" s="13">
        <v>1</v>
      </c>
      <c r="H88" s="13"/>
      <c r="I88" s="13"/>
      <c r="J88" s="13">
        <v>1</v>
      </c>
      <c r="K88" s="13"/>
      <c r="L88" s="13"/>
      <c r="M88" s="13"/>
      <c r="N88" s="13"/>
      <c r="O88" s="13"/>
      <c r="P88" s="13"/>
      <c r="Q88" s="13"/>
      <c r="R88" s="13" t="s">
        <v>293</v>
      </c>
      <c r="S88" s="13"/>
      <c r="T88" s="13"/>
      <c r="U88" s="13"/>
      <c r="V88" s="13"/>
      <c r="W88" s="13"/>
      <c r="X88" s="13"/>
      <c r="Y88" s="13"/>
      <c r="Z88" s="13" t="s">
        <v>293</v>
      </c>
      <c r="AA88" s="13"/>
      <c r="AB88" s="13"/>
      <c r="AC88" s="13"/>
      <c r="AD88" s="13"/>
      <c r="AE88" s="13"/>
      <c r="AF88" s="13">
        <v>1</v>
      </c>
      <c r="AG88" s="13"/>
      <c r="AH88" s="9"/>
      <c r="AI88" s="9"/>
      <c r="AJ88" s="9"/>
      <c r="AK88" s="9"/>
      <c r="AL88" s="9">
        <v>1</v>
      </c>
      <c r="AM88" s="9"/>
      <c r="AN88" s="9"/>
      <c r="AO88" s="9"/>
      <c r="AP88" s="9"/>
      <c r="AQ88" s="29"/>
      <c r="AR88" s="9"/>
      <c r="AS88" s="9"/>
      <c r="AT88" s="9"/>
      <c r="AU88" s="9"/>
      <c r="AV88" s="9"/>
      <c r="AW88" s="9"/>
      <c r="AX88" s="9"/>
      <c r="AY88" s="9"/>
      <c r="AZ88" s="9"/>
      <c r="BA88" s="9"/>
      <c r="BB88" s="29"/>
      <c r="BC88" s="29"/>
      <c r="BD88" s="9"/>
      <c r="BE88" s="9"/>
      <c r="BF88" s="29"/>
      <c r="BG88" s="9"/>
      <c r="BH88" s="9"/>
      <c r="BI88" s="29"/>
      <c r="BJ88" s="29"/>
      <c r="BK88" s="9"/>
      <c r="BL88" s="29"/>
      <c r="BM88" s="9"/>
      <c r="BN88" s="9"/>
      <c r="BO88" s="9"/>
      <c r="BP88" s="9">
        <v>1</v>
      </c>
      <c r="BQ88" s="9">
        <v>1</v>
      </c>
      <c r="BR88" s="9"/>
      <c r="BS88" s="9"/>
      <c r="BT88" s="9"/>
      <c r="BU88" s="9">
        <v>1</v>
      </c>
      <c r="BV88" s="9"/>
      <c r="BW88" s="9"/>
      <c r="BX88" s="9"/>
      <c r="BY88" s="9">
        <v>1</v>
      </c>
      <c r="BZ88" s="9"/>
      <c r="CA88" s="9"/>
      <c r="CB88" s="9"/>
      <c r="CC88" s="9"/>
      <c r="CD88" s="9"/>
      <c r="CE88" s="9"/>
      <c r="CF88" s="9"/>
      <c r="CG88" s="9">
        <v>1</v>
      </c>
      <c r="CH88" s="9"/>
      <c r="CI88" s="9"/>
      <c r="CJ88" s="9"/>
      <c r="CK88" s="9"/>
      <c r="CL88" s="9"/>
      <c r="CM88" s="9"/>
      <c r="CN88" s="9"/>
      <c r="CO88" s="9"/>
      <c r="CP88" s="9"/>
      <c r="CQ88" s="9"/>
      <c r="CR88" s="9"/>
      <c r="CS88" s="9"/>
      <c r="CT88" s="9"/>
      <c r="CU88" s="9"/>
      <c r="CV88" s="9"/>
      <c r="CW88" s="9"/>
      <c r="CX88" s="29"/>
      <c r="CY88" s="29"/>
      <c r="CZ88" s="29"/>
      <c r="DA88" s="29"/>
      <c r="DB88" s="9"/>
      <c r="DC88" s="9"/>
      <c r="DD88" s="9"/>
      <c r="DE88" s="9"/>
      <c r="DF88" s="9"/>
      <c r="DG88" s="29"/>
      <c r="DH88" s="9"/>
      <c r="DI88" s="9">
        <v>1</v>
      </c>
      <c r="DJ88" s="9"/>
      <c r="DK88" s="9"/>
      <c r="DL88" s="9"/>
      <c r="DM88" s="9"/>
      <c r="DN88" s="9"/>
      <c r="DO88" s="9"/>
      <c r="DP88" s="29"/>
      <c r="DQ88" s="29"/>
      <c r="DR88" s="29"/>
      <c r="DS88" s="29"/>
      <c r="DT88" s="29"/>
      <c r="DU88" s="9"/>
      <c r="DV88" s="29"/>
      <c r="DW88" s="29"/>
      <c r="DX88" s="9">
        <f t="shared" si="1"/>
        <v>7</v>
      </c>
      <c r="DY88" s="38"/>
      <c r="DZ88" s="31"/>
    </row>
    <row r="89" spans="1:130" ht="20.100000000000001" hidden="1" customHeight="1">
      <c r="A89" s="7">
        <v>872285</v>
      </c>
      <c r="B89" s="13" t="s">
        <v>104</v>
      </c>
      <c r="C89" s="9">
        <v>208</v>
      </c>
      <c r="D89" s="9" t="s">
        <v>391</v>
      </c>
      <c r="E89" s="175" t="s">
        <v>396</v>
      </c>
      <c r="F89" s="13"/>
      <c r="G89" s="13">
        <v>1</v>
      </c>
      <c r="H89" s="13"/>
      <c r="I89" s="13"/>
      <c r="J89" s="13">
        <v>1</v>
      </c>
      <c r="K89" s="13">
        <v>1</v>
      </c>
      <c r="L89" s="13"/>
      <c r="M89" s="13"/>
      <c r="N89" s="13"/>
      <c r="O89" s="13"/>
      <c r="P89" s="13"/>
      <c r="Q89" s="13"/>
      <c r="R89" s="13" t="s">
        <v>392</v>
      </c>
      <c r="S89" s="13" t="s">
        <v>290</v>
      </c>
      <c r="T89" s="13"/>
      <c r="U89" s="13"/>
      <c r="V89" s="13"/>
      <c r="W89" s="13"/>
      <c r="X89" s="13"/>
      <c r="Y89" s="13"/>
      <c r="Z89" s="13" t="s">
        <v>293</v>
      </c>
      <c r="AA89" s="13"/>
      <c r="AB89" s="13"/>
      <c r="AC89" s="13"/>
      <c r="AD89" s="13"/>
      <c r="AE89" s="13">
        <v>1</v>
      </c>
      <c r="AF89" s="13"/>
      <c r="AG89" s="13"/>
      <c r="AH89" s="9"/>
      <c r="AI89" s="9"/>
      <c r="AJ89" s="9"/>
      <c r="AK89" s="9"/>
      <c r="AL89" s="9">
        <v>1</v>
      </c>
      <c r="AM89" s="9"/>
      <c r="AN89" s="9"/>
      <c r="AO89" s="9"/>
      <c r="AP89" s="9"/>
      <c r="AQ89" s="29"/>
      <c r="AR89" s="9"/>
      <c r="AS89" s="9"/>
      <c r="AT89" s="9"/>
      <c r="AU89" s="9"/>
      <c r="AV89" s="9"/>
      <c r="AW89" s="9"/>
      <c r="AX89" s="9"/>
      <c r="AY89" s="9"/>
      <c r="AZ89" s="9"/>
      <c r="BA89" s="9"/>
      <c r="BB89" s="29"/>
      <c r="BC89" s="29"/>
      <c r="BD89" s="9"/>
      <c r="BE89" s="9"/>
      <c r="BF89" s="29"/>
      <c r="BG89" s="9"/>
      <c r="BH89" s="9"/>
      <c r="BI89" s="29"/>
      <c r="BJ89" s="29"/>
      <c r="BK89" s="9"/>
      <c r="BL89" s="29"/>
      <c r="BM89" s="9"/>
      <c r="BN89" s="9"/>
      <c r="BO89" s="9"/>
      <c r="BP89" s="9">
        <v>1</v>
      </c>
      <c r="BQ89" s="9">
        <v>1</v>
      </c>
      <c r="BR89" s="9"/>
      <c r="BS89" s="9"/>
      <c r="BT89" s="9"/>
      <c r="BU89" s="9">
        <v>1</v>
      </c>
      <c r="BV89" s="9"/>
      <c r="BW89" s="9"/>
      <c r="BX89" s="9"/>
      <c r="BY89" s="9">
        <v>1</v>
      </c>
      <c r="BZ89" s="9"/>
      <c r="CA89" s="9"/>
      <c r="CB89" s="9"/>
      <c r="CC89" s="9"/>
      <c r="CD89" s="9"/>
      <c r="CE89" s="9"/>
      <c r="CF89" s="9"/>
      <c r="CG89" s="9"/>
      <c r="CH89" s="9">
        <v>1</v>
      </c>
      <c r="CI89" s="9"/>
      <c r="CJ89" s="9"/>
      <c r="CK89" s="9"/>
      <c r="CL89" s="9"/>
      <c r="CM89" s="9"/>
      <c r="CN89" s="9"/>
      <c r="CO89" s="9"/>
      <c r="CP89" s="9"/>
      <c r="CQ89" s="9"/>
      <c r="CR89" s="9"/>
      <c r="CS89" s="9"/>
      <c r="CT89" s="9"/>
      <c r="CU89" s="9"/>
      <c r="CV89" s="9">
        <v>1</v>
      </c>
      <c r="CW89" s="9">
        <v>1</v>
      </c>
      <c r="CX89" s="29"/>
      <c r="CY89" s="29"/>
      <c r="CZ89" s="29"/>
      <c r="DA89" s="29"/>
      <c r="DB89" s="9"/>
      <c r="DC89" s="9"/>
      <c r="DD89" s="9"/>
      <c r="DE89" s="9"/>
      <c r="DF89" s="9"/>
      <c r="DG89" s="29"/>
      <c r="DH89" s="9"/>
      <c r="DI89" s="9"/>
      <c r="DJ89" s="9"/>
      <c r="DK89" s="9"/>
      <c r="DL89" s="9"/>
      <c r="DM89" s="9"/>
      <c r="DN89" s="9"/>
      <c r="DO89" s="9"/>
      <c r="DP89" s="29"/>
      <c r="DQ89" s="29"/>
      <c r="DR89" s="29"/>
      <c r="DS89" s="29"/>
      <c r="DT89" s="29"/>
      <c r="DU89" s="9"/>
      <c r="DV89" s="29"/>
      <c r="DW89" s="29"/>
      <c r="DX89" s="9">
        <f t="shared" si="1"/>
        <v>8</v>
      </c>
      <c r="DY89" s="35" t="s">
        <v>443</v>
      </c>
      <c r="DZ89" s="31" t="s">
        <v>444</v>
      </c>
    </row>
    <row r="90" spans="1:130" ht="20.100000000000001" hidden="1" customHeight="1">
      <c r="A90" s="7">
        <v>872286</v>
      </c>
      <c r="B90" s="8" t="s">
        <v>105</v>
      </c>
      <c r="C90" s="9">
        <v>5</v>
      </c>
      <c r="D90" s="84" t="s">
        <v>391</v>
      </c>
      <c r="E90" s="175" t="s">
        <v>396</v>
      </c>
      <c r="F90" s="13"/>
      <c r="G90" s="13">
        <v>1</v>
      </c>
      <c r="H90" s="13"/>
      <c r="I90" s="13"/>
      <c r="J90" s="13">
        <v>1</v>
      </c>
      <c r="K90" s="13">
        <v>1</v>
      </c>
      <c r="L90" s="13"/>
      <c r="M90" s="13"/>
      <c r="N90" s="13"/>
      <c r="O90" s="13"/>
      <c r="P90" s="13"/>
      <c r="Q90" s="13"/>
      <c r="R90" s="13" t="s">
        <v>392</v>
      </c>
      <c r="S90" s="13" t="s">
        <v>290</v>
      </c>
      <c r="T90" s="13"/>
      <c r="U90" s="13"/>
      <c r="V90" s="13"/>
      <c r="W90" s="13"/>
      <c r="X90" s="13"/>
      <c r="Y90" s="13"/>
      <c r="Z90" s="13" t="s">
        <v>293</v>
      </c>
      <c r="AA90" s="13"/>
      <c r="AB90" s="13"/>
      <c r="AC90" s="13"/>
      <c r="AD90" s="13"/>
      <c r="AE90" s="13">
        <v>1</v>
      </c>
      <c r="AF90" s="13"/>
      <c r="AG90" s="13"/>
      <c r="AH90" s="9"/>
      <c r="AI90" s="9"/>
      <c r="AJ90" s="9"/>
      <c r="AK90" s="9"/>
      <c r="AL90" s="9">
        <v>1</v>
      </c>
      <c r="AM90" s="9"/>
      <c r="AN90" s="9"/>
      <c r="AO90" s="9"/>
      <c r="AP90" s="9"/>
      <c r="AQ90" s="29"/>
      <c r="AR90" s="9"/>
      <c r="AS90" s="9"/>
      <c r="AT90" s="9"/>
      <c r="AU90" s="9"/>
      <c r="AV90" s="9"/>
      <c r="AW90" s="9"/>
      <c r="AX90" s="9"/>
      <c r="AY90" s="9"/>
      <c r="AZ90" s="9"/>
      <c r="BA90" s="9"/>
      <c r="BB90" s="29"/>
      <c r="BC90" s="29"/>
      <c r="BD90" s="9"/>
      <c r="BE90" s="9"/>
      <c r="BF90" s="29"/>
      <c r="BG90" s="9"/>
      <c r="BH90" s="9"/>
      <c r="BI90" s="29"/>
      <c r="BJ90" s="29"/>
      <c r="BK90" s="9"/>
      <c r="BL90" s="29"/>
      <c r="BM90" s="9"/>
      <c r="BN90" s="9"/>
      <c r="BO90" s="9"/>
      <c r="BP90" s="9">
        <v>1</v>
      </c>
      <c r="BQ90" s="9">
        <v>1</v>
      </c>
      <c r="BR90" s="9"/>
      <c r="BS90" s="9"/>
      <c r="BT90" s="9"/>
      <c r="BU90" s="9">
        <v>1</v>
      </c>
      <c r="BV90" s="9"/>
      <c r="BW90" s="9"/>
      <c r="BX90" s="9"/>
      <c r="BY90" s="9">
        <v>1</v>
      </c>
      <c r="BZ90" s="9"/>
      <c r="CA90" s="9"/>
      <c r="CB90" s="9"/>
      <c r="CC90" s="9"/>
      <c r="CD90" s="9"/>
      <c r="CE90" s="9"/>
      <c r="CF90" s="9"/>
      <c r="CG90" s="9"/>
      <c r="CH90" s="9">
        <v>1</v>
      </c>
      <c r="CI90" s="9"/>
      <c r="CJ90" s="9"/>
      <c r="CK90" s="9"/>
      <c r="CL90" s="9"/>
      <c r="CM90" s="9"/>
      <c r="CN90" s="9"/>
      <c r="CO90" s="9"/>
      <c r="CP90" s="9"/>
      <c r="CQ90" s="9"/>
      <c r="CR90" s="9"/>
      <c r="CS90" s="9"/>
      <c r="CT90" s="9"/>
      <c r="CU90" s="9"/>
      <c r="CV90" s="9">
        <v>1</v>
      </c>
      <c r="CW90" s="9">
        <v>1</v>
      </c>
      <c r="CX90" s="29"/>
      <c r="CY90" s="29"/>
      <c r="CZ90" s="29"/>
      <c r="DA90" s="29"/>
      <c r="DB90" s="9"/>
      <c r="DC90" s="9"/>
      <c r="DD90" s="9"/>
      <c r="DE90" s="9"/>
      <c r="DF90" s="9"/>
      <c r="DG90" s="29"/>
      <c r="DH90" s="9"/>
      <c r="DI90" s="9"/>
      <c r="DJ90" s="9"/>
      <c r="DK90" s="9"/>
      <c r="DL90" s="9"/>
      <c r="DM90" s="9"/>
      <c r="DN90" s="9"/>
      <c r="DO90" s="9"/>
      <c r="DP90" s="29"/>
      <c r="DQ90" s="29"/>
      <c r="DR90" s="29"/>
      <c r="DS90" s="29"/>
      <c r="DT90" s="29"/>
      <c r="DU90" s="9"/>
      <c r="DV90" s="29"/>
      <c r="DW90" s="29"/>
      <c r="DX90" s="9">
        <f t="shared" si="1"/>
        <v>8</v>
      </c>
      <c r="DY90" s="35"/>
      <c r="DZ90" s="31"/>
    </row>
    <row r="91" spans="1:130" ht="20.100000000000001" hidden="1" customHeight="1">
      <c r="A91" s="7">
        <v>872288</v>
      </c>
      <c r="B91" s="8" t="s">
        <v>106</v>
      </c>
      <c r="C91" s="9">
        <v>1</v>
      </c>
      <c r="D91" s="84" t="s">
        <v>391</v>
      </c>
      <c r="E91" s="175" t="s">
        <v>396</v>
      </c>
      <c r="F91" s="13"/>
      <c r="G91" s="13">
        <v>1</v>
      </c>
      <c r="H91" s="13"/>
      <c r="I91" s="13"/>
      <c r="J91" s="13">
        <v>1</v>
      </c>
      <c r="K91" s="13">
        <v>1</v>
      </c>
      <c r="L91" s="13"/>
      <c r="M91" s="13"/>
      <c r="N91" s="13"/>
      <c r="O91" s="13"/>
      <c r="P91" s="13"/>
      <c r="Q91" s="13"/>
      <c r="R91" s="13" t="s">
        <v>392</v>
      </c>
      <c r="S91" s="13" t="s">
        <v>290</v>
      </c>
      <c r="T91" s="13"/>
      <c r="U91" s="13"/>
      <c r="V91" s="13"/>
      <c r="W91" s="13"/>
      <c r="X91" s="13"/>
      <c r="Y91" s="13"/>
      <c r="Z91" s="13" t="s">
        <v>293</v>
      </c>
      <c r="AA91" s="13"/>
      <c r="AB91" s="13"/>
      <c r="AC91" s="13"/>
      <c r="AD91" s="13"/>
      <c r="AE91" s="13">
        <v>1</v>
      </c>
      <c r="AF91" s="13"/>
      <c r="AG91" s="13"/>
      <c r="AH91" s="9"/>
      <c r="AI91" s="9"/>
      <c r="AJ91" s="9"/>
      <c r="AK91" s="9"/>
      <c r="AL91" s="9">
        <v>1</v>
      </c>
      <c r="AM91" s="9"/>
      <c r="AN91" s="9"/>
      <c r="AO91" s="9"/>
      <c r="AP91" s="9"/>
      <c r="AQ91" s="29"/>
      <c r="AR91" s="9"/>
      <c r="AS91" s="9"/>
      <c r="AT91" s="9"/>
      <c r="AU91" s="9"/>
      <c r="AV91" s="9"/>
      <c r="AW91" s="9"/>
      <c r="AX91" s="9"/>
      <c r="AY91" s="9"/>
      <c r="AZ91" s="9"/>
      <c r="BA91" s="9"/>
      <c r="BB91" s="29"/>
      <c r="BC91" s="29"/>
      <c r="BD91" s="9"/>
      <c r="BE91" s="9"/>
      <c r="BF91" s="29"/>
      <c r="BG91" s="9"/>
      <c r="BH91" s="9"/>
      <c r="BI91" s="29"/>
      <c r="BJ91" s="29"/>
      <c r="BK91" s="9"/>
      <c r="BL91" s="29"/>
      <c r="BM91" s="9"/>
      <c r="BN91" s="9"/>
      <c r="BO91" s="9"/>
      <c r="BP91" s="9">
        <v>1</v>
      </c>
      <c r="BQ91" s="9">
        <v>1</v>
      </c>
      <c r="BR91" s="9"/>
      <c r="BS91" s="9"/>
      <c r="BT91" s="9"/>
      <c r="BU91" s="9">
        <v>1</v>
      </c>
      <c r="BV91" s="9"/>
      <c r="BW91" s="9"/>
      <c r="BX91" s="9"/>
      <c r="BY91" s="9">
        <v>1</v>
      </c>
      <c r="BZ91" s="9"/>
      <c r="CA91" s="9"/>
      <c r="CB91" s="9"/>
      <c r="CC91" s="9"/>
      <c r="CD91" s="9"/>
      <c r="CE91" s="9"/>
      <c r="CF91" s="9"/>
      <c r="CG91" s="9"/>
      <c r="CH91" s="9">
        <v>1</v>
      </c>
      <c r="CI91" s="9"/>
      <c r="CJ91" s="9"/>
      <c r="CK91" s="9"/>
      <c r="CL91" s="9"/>
      <c r="CM91" s="9"/>
      <c r="CN91" s="9"/>
      <c r="CO91" s="9"/>
      <c r="CP91" s="9"/>
      <c r="CQ91" s="9"/>
      <c r="CR91" s="9"/>
      <c r="CS91" s="9"/>
      <c r="CT91" s="9"/>
      <c r="CU91" s="9"/>
      <c r="CV91" s="9">
        <v>1</v>
      </c>
      <c r="CW91" s="9">
        <v>1</v>
      </c>
      <c r="CX91" s="29"/>
      <c r="CY91" s="29"/>
      <c r="CZ91" s="29"/>
      <c r="DA91" s="29"/>
      <c r="DB91" s="9"/>
      <c r="DC91" s="9"/>
      <c r="DD91" s="9"/>
      <c r="DE91" s="9"/>
      <c r="DF91" s="9"/>
      <c r="DG91" s="29"/>
      <c r="DH91" s="9"/>
      <c r="DI91" s="9"/>
      <c r="DJ91" s="9"/>
      <c r="DK91" s="9"/>
      <c r="DL91" s="9"/>
      <c r="DM91" s="9"/>
      <c r="DN91" s="9"/>
      <c r="DO91" s="9"/>
      <c r="DP91" s="29"/>
      <c r="DQ91" s="29"/>
      <c r="DR91" s="29"/>
      <c r="DS91" s="29"/>
      <c r="DT91" s="29"/>
      <c r="DU91" s="9"/>
      <c r="DV91" s="29"/>
      <c r="DW91" s="29"/>
      <c r="DX91" s="9">
        <f t="shared" si="1"/>
        <v>8</v>
      </c>
      <c r="DY91" s="38"/>
      <c r="DZ91" s="31"/>
    </row>
    <row r="92" spans="1:130" ht="20.100000000000001" customHeight="1">
      <c r="A92" s="20">
        <v>872274</v>
      </c>
      <c r="B92" s="13" t="s">
        <v>107</v>
      </c>
      <c r="C92" s="9">
        <v>208</v>
      </c>
      <c r="D92" s="9" t="s">
        <v>395</v>
      </c>
      <c r="E92" s="175" t="s">
        <v>287</v>
      </c>
      <c r="F92" s="13"/>
      <c r="G92" s="13"/>
      <c r="H92" s="13"/>
      <c r="I92" s="13"/>
      <c r="J92" s="13"/>
      <c r="K92" s="13"/>
      <c r="L92" s="13"/>
      <c r="M92" s="13"/>
      <c r="N92" s="13"/>
      <c r="O92" s="13">
        <v>1</v>
      </c>
      <c r="P92" s="13"/>
      <c r="Q92" s="13"/>
      <c r="R92" s="13" t="s">
        <v>397</v>
      </c>
      <c r="S92" s="13"/>
      <c r="T92" s="13"/>
      <c r="U92" s="13" t="s">
        <v>291</v>
      </c>
      <c r="V92" s="13"/>
      <c r="W92" s="13"/>
      <c r="X92" s="13"/>
      <c r="Y92" s="13"/>
      <c r="Z92" s="13" t="s">
        <v>293</v>
      </c>
      <c r="AA92" s="13"/>
      <c r="AB92" s="13"/>
      <c r="AC92" s="13"/>
      <c r="AD92" s="13"/>
      <c r="AE92" s="13">
        <v>1</v>
      </c>
      <c r="AF92" s="13"/>
      <c r="AG92" s="13"/>
      <c r="AH92" s="9">
        <v>1</v>
      </c>
      <c r="AI92" s="9"/>
      <c r="AJ92" s="9"/>
      <c r="AK92" s="9"/>
      <c r="AL92" s="9"/>
      <c r="AM92" s="9">
        <v>1</v>
      </c>
      <c r="AN92" s="9"/>
      <c r="AO92" s="9"/>
      <c r="AP92" s="9"/>
      <c r="AQ92" s="29"/>
      <c r="AR92" s="9"/>
      <c r="AS92" s="9"/>
      <c r="AT92" s="9">
        <v>1</v>
      </c>
      <c r="AU92" s="9"/>
      <c r="AV92" s="9"/>
      <c r="AW92" s="9"/>
      <c r="AX92" s="9"/>
      <c r="AY92" s="9"/>
      <c r="AZ92" s="9"/>
      <c r="BA92" s="9">
        <v>1</v>
      </c>
      <c r="BB92" s="29"/>
      <c r="BC92" s="29"/>
      <c r="BD92" s="9"/>
      <c r="BE92" s="9"/>
      <c r="BF92" s="29"/>
      <c r="BG92" s="9"/>
      <c r="BH92" s="9"/>
      <c r="BI92" s="29"/>
      <c r="BJ92" s="29"/>
      <c r="BK92" s="9"/>
      <c r="BL92" s="29"/>
      <c r="BM92" s="9"/>
      <c r="BN92" s="9"/>
      <c r="BO92" s="9"/>
      <c r="BP92" s="9">
        <v>1</v>
      </c>
      <c r="BQ92" s="9">
        <v>1</v>
      </c>
      <c r="BR92" s="9"/>
      <c r="BS92" s="9"/>
      <c r="BT92" s="9"/>
      <c r="BU92" s="9"/>
      <c r="BV92" s="9"/>
      <c r="BW92" s="9"/>
      <c r="BX92" s="9"/>
      <c r="BY92" s="9">
        <v>1</v>
      </c>
      <c r="BZ92" s="9">
        <v>1</v>
      </c>
      <c r="CA92" s="9"/>
      <c r="CB92" s="9"/>
      <c r="CC92" s="9"/>
      <c r="CD92" s="9"/>
      <c r="CE92" s="9"/>
      <c r="CF92" s="9"/>
      <c r="CG92" s="9"/>
      <c r="CH92" s="9"/>
      <c r="CI92" s="9"/>
      <c r="CJ92" s="9"/>
      <c r="CK92" s="9"/>
      <c r="CL92" s="9"/>
      <c r="CM92" s="9"/>
      <c r="CN92" s="9"/>
      <c r="CO92" s="9"/>
      <c r="CP92" s="9"/>
      <c r="CQ92" s="9"/>
      <c r="CR92" s="9">
        <v>1</v>
      </c>
      <c r="CS92" s="9"/>
      <c r="CT92" s="9"/>
      <c r="CU92" s="9"/>
      <c r="CV92" s="9"/>
      <c r="CW92" s="9"/>
      <c r="CX92" s="29"/>
      <c r="CY92" s="29"/>
      <c r="CZ92" s="29"/>
      <c r="DA92" s="29"/>
      <c r="DB92" s="9">
        <v>1</v>
      </c>
      <c r="DC92" s="9"/>
      <c r="DD92" s="9"/>
      <c r="DE92" s="9"/>
      <c r="DF92" s="9"/>
      <c r="DG92" s="29"/>
      <c r="DH92" s="9"/>
      <c r="DI92" s="9"/>
      <c r="DJ92" s="9"/>
      <c r="DK92" s="9"/>
      <c r="DL92" s="9"/>
      <c r="DM92" s="9"/>
      <c r="DN92" s="9"/>
      <c r="DO92" s="9"/>
      <c r="DP92" s="29"/>
      <c r="DQ92" s="29"/>
      <c r="DR92" s="29"/>
      <c r="DS92" s="29"/>
      <c r="DT92" s="29"/>
      <c r="DU92" s="9"/>
      <c r="DV92" s="29"/>
      <c r="DW92" s="29"/>
      <c r="DX92" s="9">
        <f t="shared" si="1"/>
        <v>9</v>
      </c>
      <c r="DY92" s="35" t="s">
        <v>445</v>
      </c>
      <c r="DZ92" s="31" t="s">
        <v>446</v>
      </c>
    </row>
    <row r="93" spans="1:130" ht="20.100000000000001" customHeight="1">
      <c r="A93" s="7">
        <v>872276</v>
      </c>
      <c r="B93" s="13" t="s">
        <v>108</v>
      </c>
      <c r="C93" s="9">
        <v>60</v>
      </c>
      <c r="D93" s="9" t="s">
        <v>395</v>
      </c>
      <c r="E93" s="175" t="s">
        <v>287</v>
      </c>
      <c r="F93" s="13"/>
      <c r="G93" s="13"/>
      <c r="H93" s="13"/>
      <c r="I93" s="13"/>
      <c r="J93" s="13"/>
      <c r="K93" s="13"/>
      <c r="L93" s="13"/>
      <c r="M93" s="13"/>
      <c r="N93" s="13"/>
      <c r="O93" s="13">
        <v>1</v>
      </c>
      <c r="P93" s="13"/>
      <c r="Q93" s="13"/>
      <c r="R93" s="13" t="s">
        <v>397</v>
      </c>
      <c r="S93" s="13"/>
      <c r="T93" s="13"/>
      <c r="U93" s="13" t="s">
        <v>291</v>
      </c>
      <c r="V93" s="13"/>
      <c r="W93" s="13"/>
      <c r="X93" s="13"/>
      <c r="Y93" s="13"/>
      <c r="Z93" s="13" t="s">
        <v>293</v>
      </c>
      <c r="AA93" s="13"/>
      <c r="AB93" s="13"/>
      <c r="AC93" s="13"/>
      <c r="AD93" s="13"/>
      <c r="AE93" s="13">
        <v>1</v>
      </c>
      <c r="AF93" s="13"/>
      <c r="AG93" s="13"/>
      <c r="AH93" s="9">
        <v>1</v>
      </c>
      <c r="AI93" s="9"/>
      <c r="AJ93" s="9"/>
      <c r="AK93" s="9"/>
      <c r="AL93" s="9"/>
      <c r="AM93" s="9">
        <v>1</v>
      </c>
      <c r="AN93" s="9"/>
      <c r="AO93" s="9"/>
      <c r="AP93" s="9"/>
      <c r="AQ93" s="29"/>
      <c r="AR93" s="9"/>
      <c r="AS93" s="9"/>
      <c r="AT93" s="9">
        <v>1</v>
      </c>
      <c r="AU93" s="9"/>
      <c r="AV93" s="9"/>
      <c r="AW93" s="9"/>
      <c r="AX93" s="9"/>
      <c r="AY93" s="9"/>
      <c r="AZ93" s="9"/>
      <c r="BA93" s="9">
        <v>1</v>
      </c>
      <c r="BB93" s="29"/>
      <c r="BC93" s="29"/>
      <c r="BD93" s="9"/>
      <c r="BE93" s="9"/>
      <c r="BF93" s="29"/>
      <c r="BG93" s="9"/>
      <c r="BH93" s="9"/>
      <c r="BI93" s="29"/>
      <c r="BJ93" s="29"/>
      <c r="BK93" s="9"/>
      <c r="BL93" s="29"/>
      <c r="BM93" s="9"/>
      <c r="BN93" s="9"/>
      <c r="BO93" s="9"/>
      <c r="BP93" s="9">
        <v>1</v>
      </c>
      <c r="BQ93" s="9">
        <v>1</v>
      </c>
      <c r="BR93" s="9"/>
      <c r="BS93" s="9"/>
      <c r="BT93" s="9"/>
      <c r="BU93" s="9"/>
      <c r="BV93" s="9"/>
      <c r="BW93" s="9"/>
      <c r="BX93" s="9"/>
      <c r="BY93" s="9">
        <v>1</v>
      </c>
      <c r="BZ93" s="9">
        <v>1</v>
      </c>
      <c r="CA93" s="9"/>
      <c r="CB93" s="9"/>
      <c r="CC93" s="9"/>
      <c r="CD93" s="9"/>
      <c r="CE93" s="9"/>
      <c r="CF93" s="9"/>
      <c r="CG93" s="9"/>
      <c r="CH93" s="9"/>
      <c r="CI93" s="9"/>
      <c r="CJ93" s="9"/>
      <c r="CK93" s="9"/>
      <c r="CL93" s="9"/>
      <c r="CM93" s="9"/>
      <c r="CN93" s="9"/>
      <c r="CO93" s="9"/>
      <c r="CP93" s="9"/>
      <c r="CQ93" s="9"/>
      <c r="CR93" s="9">
        <v>1</v>
      </c>
      <c r="CS93" s="9"/>
      <c r="CT93" s="9"/>
      <c r="CU93" s="9"/>
      <c r="CV93" s="9"/>
      <c r="CW93" s="9"/>
      <c r="CX93" s="29"/>
      <c r="CY93" s="29"/>
      <c r="CZ93" s="29"/>
      <c r="DA93" s="29"/>
      <c r="DB93" s="9">
        <v>1</v>
      </c>
      <c r="DC93" s="9"/>
      <c r="DD93" s="9"/>
      <c r="DE93" s="9"/>
      <c r="DF93" s="9"/>
      <c r="DG93" s="29"/>
      <c r="DH93" s="9"/>
      <c r="DI93" s="9"/>
      <c r="DJ93" s="9"/>
      <c r="DK93" s="9"/>
      <c r="DL93" s="9"/>
      <c r="DM93" s="9"/>
      <c r="DN93" s="9"/>
      <c r="DO93" s="9"/>
      <c r="DP93" s="29"/>
      <c r="DQ93" s="29"/>
      <c r="DR93" s="29"/>
      <c r="DS93" s="29"/>
      <c r="DT93" s="29"/>
      <c r="DU93" s="9"/>
      <c r="DV93" s="29"/>
      <c r="DW93" s="29"/>
      <c r="DX93" s="9">
        <f t="shared" si="1"/>
        <v>9</v>
      </c>
      <c r="DY93" s="35"/>
      <c r="DZ93" s="31"/>
    </row>
    <row r="94" spans="1:130" ht="20.100000000000001" customHeight="1">
      <c r="A94" s="7">
        <v>872277</v>
      </c>
      <c r="B94" s="8" t="s">
        <v>109</v>
      </c>
      <c r="C94" s="9">
        <v>5</v>
      </c>
      <c r="D94" s="84" t="s">
        <v>395</v>
      </c>
      <c r="E94" s="175" t="s">
        <v>287</v>
      </c>
      <c r="F94" s="13"/>
      <c r="G94" s="13"/>
      <c r="H94" s="13"/>
      <c r="I94" s="13"/>
      <c r="J94" s="13"/>
      <c r="K94" s="13"/>
      <c r="L94" s="13"/>
      <c r="M94" s="13"/>
      <c r="N94" s="13"/>
      <c r="O94" s="13">
        <v>1</v>
      </c>
      <c r="P94" s="13"/>
      <c r="Q94" s="13"/>
      <c r="R94" s="13" t="s">
        <v>397</v>
      </c>
      <c r="S94" s="13"/>
      <c r="T94" s="13"/>
      <c r="U94" s="13" t="s">
        <v>291</v>
      </c>
      <c r="V94" s="13"/>
      <c r="W94" s="13"/>
      <c r="X94" s="13"/>
      <c r="Y94" s="13"/>
      <c r="Z94" s="13" t="s">
        <v>293</v>
      </c>
      <c r="AA94" s="13"/>
      <c r="AB94" s="13"/>
      <c r="AC94" s="13"/>
      <c r="AD94" s="13"/>
      <c r="AE94" s="13">
        <v>1</v>
      </c>
      <c r="AF94" s="13"/>
      <c r="AG94" s="13"/>
      <c r="AH94" s="9">
        <v>1</v>
      </c>
      <c r="AI94" s="9"/>
      <c r="AJ94" s="9"/>
      <c r="AK94" s="9"/>
      <c r="AL94" s="9"/>
      <c r="AM94" s="9">
        <v>1</v>
      </c>
      <c r="AN94" s="9"/>
      <c r="AO94" s="9"/>
      <c r="AP94" s="9"/>
      <c r="AQ94" s="29"/>
      <c r="AR94" s="9"/>
      <c r="AS94" s="9"/>
      <c r="AT94" s="9">
        <v>1</v>
      </c>
      <c r="AU94" s="9"/>
      <c r="AV94" s="9"/>
      <c r="AW94" s="9"/>
      <c r="AX94" s="9"/>
      <c r="AY94" s="9"/>
      <c r="AZ94" s="9"/>
      <c r="BA94" s="9">
        <v>1</v>
      </c>
      <c r="BB94" s="29"/>
      <c r="BC94" s="29"/>
      <c r="BD94" s="9"/>
      <c r="BE94" s="9"/>
      <c r="BF94" s="29"/>
      <c r="BG94" s="9"/>
      <c r="BH94" s="9"/>
      <c r="BI94" s="29"/>
      <c r="BJ94" s="29"/>
      <c r="BK94" s="9"/>
      <c r="BL94" s="29"/>
      <c r="BM94" s="9"/>
      <c r="BN94" s="9"/>
      <c r="BO94" s="9"/>
      <c r="BP94" s="9">
        <v>1</v>
      </c>
      <c r="BQ94" s="9">
        <v>1</v>
      </c>
      <c r="BR94" s="9"/>
      <c r="BS94" s="9"/>
      <c r="BT94" s="9"/>
      <c r="BU94" s="9"/>
      <c r="BV94" s="9"/>
      <c r="BW94" s="9"/>
      <c r="BX94" s="9"/>
      <c r="BY94" s="9">
        <v>1</v>
      </c>
      <c r="BZ94" s="9">
        <v>1</v>
      </c>
      <c r="CA94" s="9"/>
      <c r="CB94" s="9"/>
      <c r="CC94" s="9"/>
      <c r="CD94" s="9"/>
      <c r="CE94" s="9"/>
      <c r="CF94" s="9"/>
      <c r="CG94" s="9"/>
      <c r="CH94" s="9"/>
      <c r="CI94" s="9"/>
      <c r="CJ94" s="9"/>
      <c r="CK94" s="9"/>
      <c r="CL94" s="9"/>
      <c r="CM94" s="9"/>
      <c r="CN94" s="9"/>
      <c r="CO94" s="9"/>
      <c r="CP94" s="9"/>
      <c r="CQ94" s="9"/>
      <c r="CR94" s="9">
        <v>1</v>
      </c>
      <c r="CS94" s="9"/>
      <c r="CT94" s="9"/>
      <c r="CU94" s="9"/>
      <c r="CV94" s="9"/>
      <c r="CW94" s="9"/>
      <c r="CX94" s="29"/>
      <c r="CY94" s="29"/>
      <c r="CZ94" s="29"/>
      <c r="DA94" s="29"/>
      <c r="DB94" s="9">
        <v>1</v>
      </c>
      <c r="DC94" s="9"/>
      <c r="DD94" s="9"/>
      <c r="DE94" s="9"/>
      <c r="DF94" s="9"/>
      <c r="DG94" s="29"/>
      <c r="DH94" s="9"/>
      <c r="DI94" s="9"/>
      <c r="DJ94" s="9"/>
      <c r="DK94" s="9"/>
      <c r="DL94" s="9"/>
      <c r="DM94" s="9"/>
      <c r="DN94" s="9"/>
      <c r="DO94" s="9"/>
      <c r="DP94" s="29"/>
      <c r="DQ94" s="29"/>
      <c r="DR94" s="29"/>
      <c r="DS94" s="29"/>
      <c r="DT94" s="29"/>
      <c r="DU94" s="9"/>
      <c r="DV94" s="29"/>
      <c r="DW94" s="29"/>
      <c r="DX94" s="9">
        <f t="shared" si="1"/>
        <v>9</v>
      </c>
      <c r="DY94" s="35"/>
      <c r="DZ94" s="31"/>
    </row>
    <row r="95" spans="1:130" ht="20.100000000000001" customHeight="1">
      <c r="A95" s="7">
        <v>872278</v>
      </c>
      <c r="B95" s="8" t="s">
        <v>110</v>
      </c>
      <c r="C95" s="9">
        <v>1</v>
      </c>
      <c r="D95" s="84" t="s">
        <v>395</v>
      </c>
      <c r="E95" s="175" t="s">
        <v>287</v>
      </c>
      <c r="F95" s="13"/>
      <c r="G95" s="13"/>
      <c r="H95" s="13"/>
      <c r="I95" s="13"/>
      <c r="J95" s="13"/>
      <c r="K95" s="13"/>
      <c r="L95" s="13"/>
      <c r="M95" s="13"/>
      <c r="N95" s="13"/>
      <c r="O95" s="13">
        <v>1</v>
      </c>
      <c r="P95" s="13"/>
      <c r="Q95" s="13"/>
      <c r="R95" s="13" t="s">
        <v>397</v>
      </c>
      <c r="S95" s="13"/>
      <c r="T95" s="13"/>
      <c r="U95" s="13" t="s">
        <v>291</v>
      </c>
      <c r="V95" s="13"/>
      <c r="W95" s="13"/>
      <c r="X95" s="13"/>
      <c r="Y95" s="13"/>
      <c r="Z95" s="13" t="s">
        <v>293</v>
      </c>
      <c r="AA95" s="13"/>
      <c r="AB95" s="13"/>
      <c r="AC95" s="13"/>
      <c r="AD95" s="13"/>
      <c r="AE95" s="13">
        <v>1</v>
      </c>
      <c r="AF95" s="13"/>
      <c r="AG95" s="13"/>
      <c r="AH95" s="9">
        <v>1</v>
      </c>
      <c r="AI95" s="9"/>
      <c r="AJ95" s="9"/>
      <c r="AK95" s="9"/>
      <c r="AL95" s="9"/>
      <c r="AM95" s="9">
        <v>1</v>
      </c>
      <c r="AN95" s="9"/>
      <c r="AO95" s="9"/>
      <c r="AP95" s="9"/>
      <c r="AQ95" s="29"/>
      <c r="AR95" s="9"/>
      <c r="AS95" s="9"/>
      <c r="AT95" s="9">
        <v>1</v>
      </c>
      <c r="AU95" s="9"/>
      <c r="AV95" s="9"/>
      <c r="AW95" s="9"/>
      <c r="AX95" s="9"/>
      <c r="AY95" s="9"/>
      <c r="AZ95" s="9"/>
      <c r="BA95" s="9">
        <v>1</v>
      </c>
      <c r="BB95" s="29"/>
      <c r="BC95" s="29"/>
      <c r="BD95" s="9"/>
      <c r="BE95" s="9"/>
      <c r="BF95" s="29"/>
      <c r="BG95" s="9"/>
      <c r="BH95" s="9"/>
      <c r="BI95" s="29"/>
      <c r="BJ95" s="29"/>
      <c r="BK95" s="9"/>
      <c r="BL95" s="29"/>
      <c r="BM95" s="9"/>
      <c r="BN95" s="9"/>
      <c r="BO95" s="9"/>
      <c r="BP95" s="9">
        <v>1</v>
      </c>
      <c r="BQ95" s="9">
        <v>1</v>
      </c>
      <c r="BR95" s="9"/>
      <c r="BS95" s="9"/>
      <c r="BT95" s="9"/>
      <c r="BU95" s="9"/>
      <c r="BV95" s="9"/>
      <c r="BW95" s="9"/>
      <c r="BX95" s="9"/>
      <c r="BY95" s="9">
        <v>1</v>
      </c>
      <c r="BZ95" s="9">
        <v>1</v>
      </c>
      <c r="CA95" s="9"/>
      <c r="CB95" s="9"/>
      <c r="CC95" s="9"/>
      <c r="CD95" s="9"/>
      <c r="CE95" s="9"/>
      <c r="CF95" s="9"/>
      <c r="CG95" s="9"/>
      <c r="CH95" s="9"/>
      <c r="CI95" s="9"/>
      <c r="CJ95" s="9"/>
      <c r="CK95" s="9"/>
      <c r="CL95" s="9"/>
      <c r="CM95" s="9"/>
      <c r="CN95" s="9"/>
      <c r="CO95" s="9"/>
      <c r="CP95" s="9"/>
      <c r="CQ95" s="9"/>
      <c r="CR95" s="9">
        <v>1</v>
      </c>
      <c r="CS95" s="9"/>
      <c r="CT95" s="9"/>
      <c r="CU95" s="9"/>
      <c r="CV95" s="9"/>
      <c r="CW95" s="9"/>
      <c r="CX95" s="29"/>
      <c r="CY95" s="29"/>
      <c r="CZ95" s="29"/>
      <c r="DA95" s="29"/>
      <c r="DB95" s="9">
        <v>1</v>
      </c>
      <c r="DC95" s="9"/>
      <c r="DD95" s="9"/>
      <c r="DE95" s="9"/>
      <c r="DF95" s="9"/>
      <c r="DG95" s="29"/>
      <c r="DH95" s="9"/>
      <c r="DI95" s="9"/>
      <c r="DJ95" s="9"/>
      <c r="DK95" s="9"/>
      <c r="DL95" s="9"/>
      <c r="DM95" s="9"/>
      <c r="DN95" s="9"/>
      <c r="DO95" s="9"/>
      <c r="DP95" s="29"/>
      <c r="DQ95" s="29"/>
      <c r="DR95" s="29"/>
      <c r="DS95" s="29"/>
      <c r="DT95" s="29"/>
      <c r="DU95" s="9"/>
      <c r="DV95" s="29"/>
      <c r="DW95" s="29"/>
      <c r="DX95" s="9">
        <f t="shared" si="1"/>
        <v>9</v>
      </c>
      <c r="DY95" s="38"/>
      <c r="DZ95" s="31"/>
    </row>
    <row r="96" spans="1:130" ht="20.100000000000001" hidden="1" customHeight="1">
      <c r="A96" s="7">
        <v>872289</v>
      </c>
      <c r="B96" s="13" t="s">
        <v>111</v>
      </c>
      <c r="C96" s="9">
        <v>208</v>
      </c>
      <c r="D96" s="9" t="s">
        <v>395</v>
      </c>
      <c r="E96" s="175" t="s">
        <v>396</v>
      </c>
      <c r="F96" s="13"/>
      <c r="G96" s="13">
        <v>1</v>
      </c>
      <c r="H96" s="13"/>
      <c r="I96" s="13"/>
      <c r="J96" s="13">
        <v>1</v>
      </c>
      <c r="K96" s="13">
        <v>1</v>
      </c>
      <c r="L96" s="13"/>
      <c r="M96" s="13"/>
      <c r="N96" s="13"/>
      <c r="O96" s="13"/>
      <c r="P96" s="13"/>
      <c r="Q96" s="13"/>
      <c r="R96" s="13" t="s">
        <v>397</v>
      </c>
      <c r="S96" s="13"/>
      <c r="T96" s="13"/>
      <c r="U96" s="13" t="s">
        <v>291</v>
      </c>
      <c r="V96" s="13"/>
      <c r="W96" s="13"/>
      <c r="X96" s="13"/>
      <c r="Y96" s="13"/>
      <c r="Z96" s="13" t="s">
        <v>293</v>
      </c>
      <c r="AA96" s="13"/>
      <c r="AB96" s="13"/>
      <c r="AC96" s="13"/>
      <c r="AD96" s="13"/>
      <c r="AE96" s="13">
        <v>1</v>
      </c>
      <c r="AF96" s="13"/>
      <c r="AG96" s="13"/>
      <c r="AH96" s="9"/>
      <c r="AI96" s="9"/>
      <c r="AJ96" s="9"/>
      <c r="AK96" s="9"/>
      <c r="AL96" s="9">
        <v>1</v>
      </c>
      <c r="AM96" s="9"/>
      <c r="AN96" s="9"/>
      <c r="AO96" s="9"/>
      <c r="AP96" s="9"/>
      <c r="AQ96" s="29"/>
      <c r="AR96" s="9"/>
      <c r="AS96" s="9"/>
      <c r="AT96" s="9"/>
      <c r="AU96" s="9"/>
      <c r="AV96" s="9"/>
      <c r="AW96" s="9"/>
      <c r="AX96" s="9"/>
      <c r="AY96" s="9"/>
      <c r="AZ96" s="9"/>
      <c r="BA96" s="9"/>
      <c r="BB96" s="29"/>
      <c r="BC96" s="29"/>
      <c r="BD96" s="9"/>
      <c r="BE96" s="9"/>
      <c r="BF96" s="29"/>
      <c r="BG96" s="9"/>
      <c r="BH96" s="9"/>
      <c r="BI96" s="29"/>
      <c r="BJ96" s="29"/>
      <c r="BK96" s="9"/>
      <c r="BL96" s="29"/>
      <c r="BM96" s="9"/>
      <c r="BN96" s="9"/>
      <c r="BO96" s="9"/>
      <c r="BP96" s="9">
        <v>1</v>
      </c>
      <c r="BQ96" s="9">
        <v>1</v>
      </c>
      <c r="BR96" s="9"/>
      <c r="BS96" s="9"/>
      <c r="BT96" s="9"/>
      <c r="BU96" s="9">
        <v>1</v>
      </c>
      <c r="BV96" s="9"/>
      <c r="BW96" s="9"/>
      <c r="BX96" s="9"/>
      <c r="BY96" s="9">
        <v>1</v>
      </c>
      <c r="BZ96" s="9"/>
      <c r="CA96" s="9"/>
      <c r="CB96" s="9"/>
      <c r="CC96" s="9"/>
      <c r="CD96" s="9"/>
      <c r="CE96" s="9"/>
      <c r="CF96" s="9"/>
      <c r="CG96" s="9"/>
      <c r="CH96" s="9"/>
      <c r="CI96" s="9"/>
      <c r="CJ96" s="9"/>
      <c r="CK96" s="9"/>
      <c r="CL96" s="9"/>
      <c r="CM96" s="9"/>
      <c r="CN96" s="9"/>
      <c r="CO96" s="9"/>
      <c r="CP96" s="9"/>
      <c r="CQ96" s="9"/>
      <c r="CR96" s="9">
        <v>1</v>
      </c>
      <c r="CS96" s="9"/>
      <c r="CT96" s="9"/>
      <c r="CU96" s="9"/>
      <c r="CV96" s="9">
        <v>1</v>
      </c>
      <c r="CW96" s="9">
        <v>1</v>
      </c>
      <c r="CX96" s="29"/>
      <c r="CY96" s="29"/>
      <c r="CZ96" s="29"/>
      <c r="DA96" s="29"/>
      <c r="DB96" s="9"/>
      <c r="DC96" s="9"/>
      <c r="DD96" s="9"/>
      <c r="DE96" s="9"/>
      <c r="DF96" s="9"/>
      <c r="DG96" s="29"/>
      <c r="DH96" s="9"/>
      <c r="DI96" s="9"/>
      <c r="DJ96" s="9"/>
      <c r="DK96" s="9"/>
      <c r="DL96" s="9"/>
      <c r="DM96" s="9"/>
      <c r="DN96" s="9"/>
      <c r="DO96" s="9"/>
      <c r="DP96" s="29"/>
      <c r="DQ96" s="29"/>
      <c r="DR96" s="29"/>
      <c r="DS96" s="29"/>
      <c r="DT96" s="29"/>
      <c r="DU96" s="9">
        <v>1</v>
      </c>
      <c r="DV96" s="29"/>
      <c r="DW96" s="29"/>
      <c r="DX96" s="9">
        <f t="shared" si="1"/>
        <v>9</v>
      </c>
      <c r="DY96" s="30" t="s">
        <v>447</v>
      </c>
      <c r="DZ96" s="31" t="s">
        <v>444</v>
      </c>
    </row>
    <row r="97" spans="1:131" ht="20.100000000000001" hidden="1" customHeight="1">
      <c r="A97" s="7">
        <v>874306</v>
      </c>
      <c r="B97" s="13" t="s">
        <v>112</v>
      </c>
      <c r="C97" s="9">
        <v>60</v>
      </c>
      <c r="D97" s="9" t="s">
        <v>395</v>
      </c>
      <c r="E97" s="175" t="s">
        <v>396</v>
      </c>
      <c r="F97" s="13"/>
      <c r="G97" s="13">
        <v>1</v>
      </c>
      <c r="H97" s="13"/>
      <c r="I97" s="13"/>
      <c r="J97" s="13">
        <v>1</v>
      </c>
      <c r="K97" s="13">
        <v>1</v>
      </c>
      <c r="L97" s="13"/>
      <c r="M97" s="13"/>
      <c r="N97" s="13"/>
      <c r="O97" s="13"/>
      <c r="P97" s="13"/>
      <c r="Q97" s="13"/>
      <c r="R97" s="13" t="s">
        <v>397</v>
      </c>
      <c r="S97" s="13"/>
      <c r="T97" s="13"/>
      <c r="U97" s="13" t="s">
        <v>291</v>
      </c>
      <c r="V97" s="13"/>
      <c r="W97" s="13"/>
      <c r="X97" s="13"/>
      <c r="Y97" s="13"/>
      <c r="Z97" s="13" t="s">
        <v>293</v>
      </c>
      <c r="AA97" s="13"/>
      <c r="AB97" s="13"/>
      <c r="AC97" s="13"/>
      <c r="AD97" s="13"/>
      <c r="AE97" s="13">
        <v>1</v>
      </c>
      <c r="AF97" s="13"/>
      <c r="AG97" s="13"/>
      <c r="AH97" s="9"/>
      <c r="AI97" s="9"/>
      <c r="AJ97" s="9"/>
      <c r="AK97" s="9"/>
      <c r="AL97" s="9">
        <v>1</v>
      </c>
      <c r="AM97" s="9"/>
      <c r="AN97" s="9"/>
      <c r="AO97" s="9"/>
      <c r="AP97" s="9"/>
      <c r="AQ97" s="29"/>
      <c r="AR97" s="9"/>
      <c r="AS97" s="9"/>
      <c r="AT97" s="9"/>
      <c r="AU97" s="9"/>
      <c r="AV97" s="9"/>
      <c r="AW97" s="9"/>
      <c r="AX97" s="9"/>
      <c r="AY97" s="9"/>
      <c r="AZ97" s="9"/>
      <c r="BA97" s="9"/>
      <c r="BB97" s="29"/>
      <c r="BC97" s="29"/>
      <c r="BD97" s="9"/>
      <c r="BE97" s="9"/>
      <c r="BF97" s="29"/>
      <c r="BG97" s="9"/>
      <c r="BH97" s="9"/>
      <c r="BI97" s="29"/>
      <c r="BJ97" s="29"/>
      <c r="BK97" s="9"/>
      <c r="BL97" s="29"/>
      <c r="BM97" s="9"/>
      <c r="BN97" s="9"/>
      <c r="BO97" s="9"/>
      <c r="BP97" s="9">
        <v>1</v>
      </c>
      <c r="BQ97" s="9">
        <v>1</v>
      </c>
      <c r="BR97" s="9"/>
      <c r="BS97" s="9"/>
      <c r="BT97" s="9"/>
      <c r="BU97" s="9">
        <v>1</v>
      </c>
      <c r="BV97" s="9"/>
      <c r="BW97" s="9"/>
      <c r="BX97" s="9"/>
      <c r="BY97" s="9">
        <v>1</v>
      </c>
      <c r="BZ97" s="9"/>
      <c r="CA97" s="9"/>
      <c r="CB97" s="9"/>
      <c r="CC97" s="9"/>
      <c r="CD97" s="9"/>
      <c r="CE97" s="9"/>
      <c r="CF97" s="9"/>
      <c r="CG97" s="9"/>
      <c r="CH97" s="9"/>
      <c r="CI97" s="9"/>
      <c r="CJ97" s="9"/>
      <c r="CK97" s="9"/>
      <c r="CL97" s="9"/>
      <c r="CM97" s="9"/>
      <c r="CN97" s="9"/>
      <c r="CO97" s="9"/>
      <c r="CP97" s="9"/>
      <c r="CQ97" s="9"/>
      <c r="CR97" s="9">
        <v>1</v>
      </c>
      <c r="CS97" s="9"/>
      <c r="CT97" s="9"/>
      <c r="CU97" s="9"/>
      <c r="CV97" s="9">
        <v>1</v>
      </c>
      <c r="CW97" s="9">
        <v>1</v>
      </c>
      <c r="CX97" s="29"/>
      <c r="CY97" s="29"/>
      <c r="CZ97" s="29"/>
      <c r="DA97" s="29"/>
      <c r="DB97" s="9"/>
      <c r="DC97" s="9"/>
      <c r="DD97" s="9"/>
      <c r="DE97" s="9"/>
      <c r="DF97" s="9"/>
      <c r="DG97" s="29"/>
      <c r="DH97" s="9"/>
      <c r="DI97" s="9"/>
      <c r="DJ97" s="9"/>
      <c r="DK97" s="9"/>
      <c r="DL97" s="9"/>
      <c r="DM97" s="9"/>
      <c r="DN97" s="9"/>
      <c r="DO97" s="9"/>
      <c r="DP97" s="29"/>
      <c r="DQ97" s="29"/>
      <c r="DR97" s="29"/>
      <c r="DS97" s="29"/>
      <c r="DT97" s="29"/>
      <c r="DU97" s="9">
        <v>1</v>
      </c>
      <c r="DV97" s="29"/>
      <c r="DW97" s="29"/>
      <c r="DX97" s="9">
        <f t="shared" si="1"/>
        <v>9</v>
      </c>
      <c r="DY97" s="30"/>
      <c r="DZ97" s="31"/>
    </row>
    <row r="98" spans="1:131" ht="20.100000000000001" hidden="1" customHeight="1">
      <c r="A98" s="7">
        <v>872281</v>
      </c>
      <c r="B98" s="8" t="s">
        <v>113</v>
      </c>
      <c r="C98" s="9">
        <v>5</v>
      </c>
      <c r="D98" s="84" t="s">
        <v>395</v>
      </c>
      <c r="E98" s="175" t="s">
        <v>396</v>
      </c>
      <c r="F98" s="13"/>
      <c r="G98" s="13">
        <v>1</v>
      </c>
      <c r="H98" s="13"/>
      <c r="I98" s="13"/>
      <c r="J98" s="13">
        <v>1</v>
      </c>
      <c r="K98" s="13">
        <v>1</v>
      </c>
      <c r="L98" s="13"/>
      <c r="M98" s="13"/>
      <c r="N98" s="13"/>
      <c r="O98" s="13"/>
      <c r="P98" s="13"/>
      <c r="Q98" s="13"/>
      <c r="R98" s="13" t="s">
        <v>397</v>
      </c>
      <c r="S98" s="13"/>
      <c r="T98" s="13"/>
      <c r="U98" s="13" t="s">
        <v>291</v>
      </c>
      <c r="V98" s="13"/>
      <c r="W98" s="13"/>
      <c r="X98" s="13"/>
      <c r="Y98" s="13"/>
      <c r="Z98" s="13" t="s">
        <v>293</v>
      </c>
      <c r="AA98" s="13"/>
      <c r="AB98" s="13"/>
      <c r="AC98" s="13"/>
      <c r="AD98" s="13"/>
      <c r="AE98" s="13">
        <v>1</v>
      </c>
      <c r="AF98" s="13"/>
      <c r="AG98" s="13"/>
      <c r="AH98" s="9"/>
      <c r="AI98" s="9"/>
      <c r="AJ98" s="9"/>
      <c r="AK98" s="9"/>
      <c r="AL98" s="9">
        <v>1</v>
      </c>
      <c r="AM98" s="9"/>
      <c r="AN98" s="9"/>
      <c r="AO98" s="9"/>
      <c r="AP98" s="9"/>
      <c r="AQ98" s="29"/>
      <c r="AR98" s="9"/>
      <c r="AS98" s="9"/>
      <c r="AT98" s="9"/>
      <c r="AU98" s="9"/>
      <c r="AV98" s="9"/>
      <c r="AW98" s="9"/>
      <c r="AX98" s="9"/>
      <c r="AY98" s="9"/>
      <c r="AZ98" s="9"/>
      <c r="BA98" s="9"/>
      <c r="BB98" s="29"/>
      <c r="BC98" s="29"/>
      <c r="BD98" s="9"/>
      <c r="BE98" s="9"/>
      <c r="BF98" s="29"/>
      <c r="BG98" s="9"/>
      <c r="BH98" s="9"/>
      <c r="BI98" s="29"/>
      <c r="BJ98" s="29"/>
      <c r="BK98" s="9"/>
      <c r="BL98" s="29"/>
      <c r="BM98" s="9"/>
      <c r="BN98" s="9"/>
      <c r="BO98" s="9"/>
      <c r="BP98" s="9">
        <v>1</v>
      </c>
      <c r="BQ98" s="9">
        <v>1</v>
      </c>
      <c r="BR98" s="9"/>
      <c r="BS98" s="9"/>
      <c r="BT98" s="9"/>
      <c r="BU98" s="9">
        <v>1</v>
      </c>
      <c r="BV98" s="9"/>
      <c r="BW98" s="9"/>
      <c r="BX98" s="9"/>
      <c r="BY98" s="9">
        <v>1</v>
      </c>
      <c r="BZ98" s="9"/>
      <c r="CA98" s="9"/>
      <c r="CB98" s="9"/>
      <c r="CC98" s="9"/>
      <c r="CD98" s="9"/>
      <c r="CE98" s="9"/>
      <c r="CF98" s="9"/>
      <c r="CG98" s="9"/>
      <c r="CH98" s="9"/>
      <c r="CI98" s="9"/>
      <c r="CJ98" s="9"/>
      <c r="CK98" s="9"/>
      <c r="CL98" s="9"/>
      <c r="CM98" s="9"/>
      <c r="CN98" s="9"/>
      <c r="CO98" s="9"/>
      <c r="CP98" s="9"/>
      <c r="CQ98" s="9"/>
      <c r="CR98" s="9">
        <v>1</v>
      </c>
      <c r="CS98" s="9"/>
      <c r="CT98" s="9"/>
      <c r="CU98" s="9"/>
      <c r="CV98" s="9">
        <v>1</v>
      </c>
      <c r="CW98" s="9">
        <v>1</v>
      </c>
      <c r="CX98" s="29"/>
      <c r="CY98" s="29"/>
      <c r="CZ98" s="29"/>
      <c r="DA98" s="29"/>
      <c r="DB98" s="9"/>
      <c r="DC98" s="9"/>
      <c r="DD98" s="9"/>
      <c r="DE98" s="9"/>
      <c r="DF98" s="9"/>
      <c r="DG98" s="29"/>
      <c r="DH98" s="9"/>
      <c r="DI98" s="9"/>
      <c r="DJ98" s="9"/>
      <c r="DK98" s="9"/>
      <c r="DL98" s="9"/>
      <c r="DM98" s="9"/>
      <c r="DN98" s="9"/>
      <c r="DO98" s="9"/>
      <c r="DP98" s="29"/>
      <c r="DQ98" s="29"/>
      <c r="DR98" s="29"/>
      <c r="DS98" s="29"/>
      <c r="DT98" s="29"/>
      <c r="DU98" s="9">
        <v>1</v>
      </c>
      <c r="DV98" s="29"/>
      <c r="DW98" s="29"/>
      <c r="DX98" s="9">
        <f t="shared" si="1"/>
        <v>9</v>
      </c>
      <c r="DY98" s="30"/>
      <c r="DZ98" s="31"/>
    </row>
    <row r="99" spans="1:131" ht="20.100000000000001" hidden="1" customHeight="1">
      <c r="A99" s="7">
        <v>872282</v>
      </c>
      <c r="B99" s="8" t="s">
        <v>114</v>
      </c>
      <c r="C99" s="9">
        <v>1</v>
      </c>
      <c r="D99" s="84" t="s">
        <v>395</v>
      </c>
      <c r="E99" s="175" t="s">
        <v>396</v>
      </c>
      <c r="F99" s="13"/>
      <c r="G99" s="13">
        <v>1</v>
      </c>
      <c r="H99" s="13"/>
      <c r="I99" s="13"/>
      <c r="J99" s="13">
        <v>1</v>
      </c>
      <c r="K99" s="13">
        <v>1</v>
      </c>
      <c r="L99" s="13"/>
      <c r="M99" s="13"/>
      <c r="N99" s="13"/>
      <c r="O99" s="13"/>
      <c r="P99" s="13"/>
      <c r="Q99" s="13"/>
      <c r="R99" s="13" t="s">
        <v>397</v>
      </c>
      <c r="S99" s="13"/>
      <c r="T99" s="13"/>
      <c r="U99" s="13" t="s">
        <v>291</v>
      </c>
      <c r="V99" s="13"/>
      <c r="W99" s="13"/>
      <c r="X99" s="13"/>
      <c r="Y99" s="13"/>
      <c r="Z99" s="13" t="s">
        <v>293</v>
      </c>
      <c r="AA99" s="13"/>
      <c r="AB99" s="13"/>
      <c r="AC99" s="13"/>
      <c r="AD99" s="13"/>
      <c r="AE99" s="13">
        <v>1</v>
      </c>
      <c r="AF99" s="13"/>
      <c r="AG99" s="13"/>
      <c r="AH99" s="9"/>
      <c r="AI99" s="9"/>
      <c r="AJ99" s="9"/>
      <c r="AK99" s="9"/>
      <c r="AL99" s="9">
        <v>1</v>
      </c>
      <c r="AM99" s="9"/>
      <c r="AN99" s="9"/>
      <c r="AO99" s="9"/>
      <c r="AP99" s="9"/>
      <c r="AQ99" s="29"/>
      <c r="AR99" s="9"/>
      <c r="AS99" s="9"/>
      <c r="AT99" s="9"/>
      <c r="AU99" s="9"/>
      <c r="AV99" s="9"/>
      <c r="AW99" s="9"/>
      <c r="AX99" s="9"/>
      <c r="AY99" s="9"/>
      <c r="AZ99" s="9"/>
      <c r="BA99" s="9"/>
      <c r="BB99" s="29"/>
      <c r="BC99" s="29"/>
      <c r="BD99" s="9"/>
      <c r="BE99" s="9"/>
      <c r="BF99" s="29"/>
      <c r="BG99" s="9"/>
      <c r="BH99" s="9"/>
      <c r="BI99" s="29"/>
      <c r="BJ99" s="29"/>
      <c r="BK99" s="9"/>
      <c r="BL99" s="29"/>
      <c r="BM99" s="9"/>
      <c r="BN99" s="9"/>
      <c r="BO99" s="9"/>
      <c r="BP99" s="9">
        <v>1</v>
      </c>
      <c r="BQ99" s="9">
        <v>1</v>
      </c>
      <c r="BR99" s="9"/>
      <c r="BS99" s="9"/>
      <c r="BT99" s="9"/>
      <c r="BU99" s="9">
        <v>1</v>
      </c>
      <c r="BV99" s="9"/>
      <c r="BW99" s="9"/>
      <c r="BX99" s="9"/>
      <c r="BY99" s="9">
        <v>1</v>
      </c>
      <c r="BZ99" s="9"/>
      <c r="CA99" s="9"/>
      <c r="CB99" s="9"/>
      <c r="CC99" s="9"/>
      <c r="CD99" s="9"/>
      <c r="CE99" s="9"/>
      <c r="CF99" s="9"/>
      <c r="CG99" s="9"/>
      <c r="CH99" s="9"/>
      <c r="CI99" s="9"/>
      <c r="CJ99" s="9"/>
      <c r="CK99" s="9"/>
      <c r="CL99" s="9"/>
      <c r="CM99" s="9"/>
      <c r="CN99" s="9"/>
      <c r="CO99" s="9"/>
      <c r="CP99" s="9"/>
      <c r="CQ99" s="9"/>
      <c r="CR99" s="9">
        <v>1</v>
      </c>
      <c r="CS99" s="9"/>
      <c r="CT99" s="9"/>
      <c r="CU99" s="9"/>
      <c r="CV99" s="9">
        <v>1</v>
      </c>
      <c r="CW99" s="9">
        <v>1</v>
      </c>
      <c r="CX99" s="29"/>
      <c r="CY99" s="29"/>
      <c r="CZ99" s="29"/>
      <c r="DA99" s="29"/>
      <c r="DB99" s="9"/>
      <c r="DC99" s="9"/>
      <c r="DD99" s="9"/>
      <c r="DE99" s="9"/>
      <c r="DF99" s="9"/>
      <c r="DG99" s="29"/>
      <c r="DH99" s="9"/>
      <c r="DI99" s="9"/>
      <c r="DJ99" s="9"/>
      <c r="DK99" s="9"/>
      <c r="DL99" s="9"/>
      <c r="DM99" s="9"/>
      <c r="DN99" s="9"/>
      <c r="DO99" s="9"/>
      <c r="DP99" s="29"/>
      <c r="DQ99" s="29"/>
      <c r="DR99" s="29"/>
      <c r="DS99" s="29"/>
      <c r="DT99" s="29"/>
      <c r="DU99" s="9">
        <v>1</v>
      </c>
      <c r="DV99" s="29"/>
      <c r="DW99" s="29"/>
      <c r="DX99" s="9">
        <f t="shared" si="1"/>
        <v>9</v>
      </c>
      <c r="DY99" s="32"/>
      <c r="DZ99" s="31"/>
    </row>
    <row r="100" spans="1:131" ht="20.100000000000001" customHeight="1">
      <c r="A100" s="7">
        <v>834147</v>
      </c>
      <c r="B100" s="13" t="s">
        <v>115</v>
      </c>
      <c r="C100" s="9">
        <v>208</v>
      </c>
      <c r="D100" s="9" t="s">
        <v>399</v>
      </c>
      <c r="E100" s="175" t="s">
        <v>378</v>
      </c>
      <c r="F100" s="13"/>
      <c r="G100" s="13">
        <v>1</v>
      </c>
      <c r="H100" s="13"/>
      <c r="I100" s="13"/>
      <c r="J100" s="13">
        <v>1</v>
      </c>
      <c r="K100" s="13"/>
      <c r="L100" s="13"/>
      <c r="M100" s="13"/>
      <c r="N100" s="13"/>
      <c r="O100" s="13"/>
      <c r="P100" s="13"/>
      <c r="Q100" s="13"/>
      <c r="R100" s="13" t="s">
        <v>397</v>
      </c>
      <c r="S100" s="13"/>
      <c r="T100" s="13"/>
      <c r="U100" s="13" t="s">
        <v>291</v>
      </c>
      <c r="V100" s="13"/>
      <c r="W100" s="13"/>
      <c r="X100" s="13"/>
      <c r="Y100" s="13"/>
      <c r="Z100" s="13" t="s">
        <v>293</v>
      </c>
      <c r="AA100" s="13"/>
      <c r="AB100" s="13"/>
      <c r="AC100" s="13"/>
      <c r="AD100" s="13"/>
      <c r="AE100" s="13"/>
      <c r="AF100" s="13">
        <v>1</v>
      </c>
      <c r="AG100" s="13"/>
      <c r="AH100" s="9"/>
      <c r="AI100" s="9"/>
      <c r="AJ100" s="9"/>
      <c r="AK100" s="9">
        <v>1</v>
      </c>
      <c r="AL100" s="9"/>
      <c r="AM100" s="9"/>
      <c r="AN100" s="9"/>
      <c r="AO100" s="9"/>
      <c r="AP100" s="9"/>
      <c r="AQ100" s="29"/>
      <c r="AR100" s="9"/>
      <c r="AS100" s="9"/>
      <c r="AT100" s="9"/>
      <c r="AU100" s="9"/>
      <c r="AV100" s="9"/>
      <c r="AW100" s="9"/>
      <c r="AX100" s="9"/>
      <c r="AY100" s="9"/>
      <c r="AZ100" s="9"/>
      <c r="BA100" s="9"/>
      <c r="BB100" s="29"/>
      <c r="BC100" s="29"/>
      <c r="BD100" s="9"/>
      <c r="BE100" s="9"/>
      <c r="BF100" s="29"/>
      <c r="BG100" s="9"/>
      <c r="BH100" s="9"/>
      <c r="BI100" s="29"/>
      <c r="BJ100" s="29"/>
      <c r="BK100" s="9"/>
      <c r="BL100" s="29"/>
      <c r="BM100" s="9"/>
      <c r="BN100" s="9"/>
      <c r="BO100" s="9"/>
      <c r="BP100" s="9"/>
      <c r="BQ100" s="9"/>
      <c r="BR100" s="9">
        <v>1</v>
      </c>
      <c r="BS100" s="9"/>
      <c r="BT100" s="9"/>
      <c r="BU100" s="9"/>
      <c r="BV100" s="9"/>
      <c r="BW100" s="9"/>
      <c r="BX100" s="9"/>
      <c r="BY100" s="9">
        <v>1</v>
      </c>
      <c r="BZ100" s="9">
        <v>1</v>
      </c>
      <c r="CA100" s="9"/>
      <c r="CB100" s="9"/>
      <c r="CC100" s="9"/>
      <c r="CD100" s="9"/>
      <c r="CE100" s="9"/>
      <c r="CF100" s="9"/>
      <c r="CG100" s="9">
        <v>1</v>
      </c>
      <c r="CH100" s="9"/>
      <c r="CI100" s="9">
        <v>1</v>
      </c>
      <c r="CJ100" s="9"/>
      <c r="CK100" s="9"/>
      <c r="CL100" s="9"/>
      <c r="CM100" s="9"/>
      <c r="CN100" s="9"/>
      <c r="CO100" s="9"/>
      <c r="CP100" s="9"/>
      <c r="CQ100" s="9"/>
      <c r="CR100" s="9"/>
      <c r="CS100" s="9"/>
      <c r="CT100" s="9"/>
      <c r="CU100" s="9"/>
      <c r="CV100" s="9"/>
      <c r="CW100" s="9"/>
      <c r="CX100" s="29"/>
      <c r="CY100" s="29"/>
      <c r="CZ100" s="29"/>
      <c r="DA100" s="29"/>
      <c r="DB100" s="9"/>
      <c r="DC100" s="9"/>
      <c r="DD100" s="9"/>
      <c r="DE100" s="9"/>
      <c r="DF100" s="9"/>
      <c r="DG100" s="29"/>
      <c r="DH100" s="9"/>
      <c r="DI100" s="9"/>
      <c r="DJ100" s="9"/>
      <c r="DK100" s="9"/>
      <c r="DL100" s="9"/>
      <c r="DM100" s="9"/>
      <c r="DN100" s="9"/>
      <c r="DO100" s="9"/>
      <c r="DP100" s="29"/>
      <c r="DQ100" s="29"/>
      <c r="DR100" s="29"/>
      <c r="DS100" s="29"/>
      <c r="DT100" s="29"/>
      <c r="DU100" s="9"/>
      <c r="DV100" s="29"/>
      <c r="DW100" s="29"/>
      <c r="DX100" s="9">
        <f t="shared" si="1"/>
        <v>5</v>
      </c>
      <c r="DY100" s="30" t="s">
        <v>448</v>
      </c>
      <c r="DZ100" s="31" t="s">
        <v>449</v>
      </c>
    </row>
    <row r="101" spans="1:131" ht="20.100000000000001" customHeight="1">
      <c r="A101" s="7">
        <v>834431</v>
      </c>
      <c r="B101" s="13" t="s">
        <v>116</v>
      </c>
      <c r="C101" s="9">
        <v>60</v>
      </c>
      <c r="D101" s="9" t="s">
        <v>399</v>
      </c>
      <c r="E101" s="175" t="s">
        <v>378</v>
      </c>
      <c r="F101" s="13"/>
      <c r="G101" s="13">
        <v>1</v>
      </c>
      <c r="H101" s="13"/>
      <c r="I101" s="13"/>
      <c r="J101" s="13">
        <v>1</v>
      </c>
      <c r="K101" s="13"/>
      <c r="L101" s="13"/>
      <c r="M101" s="13"/>
      <c r="N101" s="13"/>
      <c r="O101" s="13"/>
      <c r="P101" s="13"/>
      <c r="Q101" s="13"/>
      <c r="R101" s="13" t="s">
        <v>397</v>
      </c>
      <c r="S101" s="13"/>
      <c r="T101" s="13"/>
      <c r="U101" s="13" t="s">
        <v>291</v>
      </c>
      <c r="V101" s="13"/>
      <c r="W101" s="13"/>
      <c r="X101" s="13"/>
      <c r="Y101" s="13"/>
      <c r="Z101" s="13" t="s">
        <v>293</v>
      </c>
      <c r="AA101" s="13"/>
      <c r="AB101" s="13"/>
      <c r="AC101" s="13"/>
      <c r="AD101" s="13"/>
      <c r="AE101" s="13"/>
      <c r="AF101" s="13">
        <v>1</v>
      </c>
      <c r="AG101" s="13"/>
      <c r="AH101" s="9"/>
      <c r="AI101" s="9"/>
      <c r="AJ101" s="9"/>
      <c r="AK101" s="9">
        <v>1</v>
      </c>
      <c r="AL101" s="9"/>
      <c r="AM101" s="9"/>
      <c r="AN101" s="9"/>
      <c r="AO101" s="9"/>
      <c r="AP101" s="9"/>
      <c r="AQ101" s="29"/>
      <c r="AR101" s="9"/>
      <c r="AS101" s="9"/>
      <c r="AT101" s="9"/>
      <c r="AU101" s="9"/>
      <c r="AV101" s="9"/>
      <c r="AW101" s="9"/>
      <c r="AX101" s="9"/>
      <c r="AY101" s="9"/>
      <c r="AZ101" s="9"/>
      <c r="BA101" s="9"/>
      <c r="BB101" s="29"/>
      <c r="BC101" s="29"/>
      <c r="BD101" s="9"/>
      <c r="BE101" s="9"/>
      <c r="BF101" s="29"/>
      <c r="BG101" s="9"/>
      <c r="BH101" s="9"/>
      <c r="BI101" s="29"/>
      <c r="BJ101" s="29"/>
      <c r="BK101" s="9"/>
      <c r="BL101" s="29"/>
      <c r="BM101" s="9"/>
      <c r="BN101" s="9"/>
      <c r="BO101" s="9"/>
      <c r="BP101" s="9"/>
      <c r="BQ101" s="9"/>
      <c r="BR101" s="9">
        <v>1</v>
      </c>
      <c r="BS101" s="9"/>
      <c r="BT101" s="9"/>
      <c r="BU101" s="9"/>
      <c r="BV101" s="9"/>
      <c r="BW101" s="9"/>
      <c r="BX101" s="9"/>
      <c r="BY101" s="9">
        <v>1</v>
      </c>
      <c r="BZ101" s="9">
        <v>1</v>
      </c>
      <c r="CA101" s="9"/>
      <c r="CB101" s="9"/>
      <c r="CC101" s="9"/>
      <c r="CD101" s="9"/>
      <c r="CE101" s="9"/>
      <c r="CF101" s="9"/>
      <c r="CG101" s="9">
        <v>1</v>
      </c>
      <c r="CH101" s="9"/>
      <c r="CI101" s="9">
        <v>1</v>
      </c>
      <c r="CJ101" s="9"/>
      <c r="CK101" s="9"/>
      <c r="CL101" s="9"/>
      <c r="CM101" s="9"/>
      <c r="CN101" s="9"/>
      <c r="CO101" s="9"/>
      <c r="CP101" s="9"/>
      <c r="CQ101" s="9"/>
      <c r="CR101" s="9"/>
      <c r="CS101" s="9"/>
      <c r="CT101" s="9"/>
      <c r="CU101" s="9"/>
      <c r="CV101" s="9"/>
      <c r="CW101" s="9"/>
      <c r="CX101" s="29"/>
      <c r="CY101" s="29"/>
      <c r="CZ101" s="29"/>
      <c r="DA101" s="29"/>
      <c r="DB101" s="9"/>
      <c r="DC101" s="9"/>
      <c r="DD101" s="9"/>
      <c r="DE101" s="9"/>
      <c r="DF101" s="9"/>
      <c r="DG101" s="29"/>
      <c r="DH101" s="9"/>
      <c r="DI101" s="9"/>
      <c r="DJ101" s="9"/>
      <c r="DK101" s="9"/>
      <c r="DL101" s="9"/>
      <c r="DM101" s="9"/>
      <c r="DN101" s="9"/>
      <c r="DO101" s="9"/>
      <c r="DP101" s="29"/>
      <c r="DQ101" s="29"/>
      <c r="DR101" s="29"/>
      <c r="DS101" s="29"/>
      <c r="DT101" s="29"/>
      <c r="DU101" s="9"/>
      <c r="DV101" s="29"/>
      <c r="DW101" s="29"/>
      <c r="DX101" s="9">
        <f t="shared" si="1"/>
        <v>5</v>
      </c>
      <c r="DY101" s="30"/>
      <c r="DZ101" s="31"/>
    </row>
    <row r="102" spans="1:131" ht="20.100000000000001" customHeight="1">
      <c r="A102" s="7">
        <v>872782</v>
      </c>
      <c r="B102" s="13" t="s">
        <v>117</v>
      </c>
      <c r="C102" s="9">
        <v>20</v>
      </c>
      <c r="D102" s="9" t="s">
        <v>399</v>
      </c>
      <c r="E102" s="175" t="s">
        <v>378</v>
      </c>
      <c r="F102" s="13"/>
      <c r="G102" s="13">
        <v>1</v>
      </c>
      <c r="H102" s="13"/>
      <c r="I102" s="13"/>
      <c r="J102" s="13">
        <v>1</v>
      </c>
      <c r="K102" s="13"/>
      <c r="L102" s="13"/>
      <c r="M102" s="13"/>
      <c r="N102" s="13"/>
      <c r="O102" s="13"/>
      <c r="P102" s="13"/>
      <c r="Q102" s="13"/>
      <c r="R102" s="13" t="s">
        <v>397</v>
      </c>
      <c r="S102" s="13"/>
      <c r="T102" s="13"/>
      <c r="U102" s="13" t="s">
        <v>291</v>
      </c>
      <c r="V102" s="13"/>
      <c r="W102" s="13"/>
      <c r="X102" s="13"/>
      <c r="Y102" s="13"/>
      <c r="Z102" s="13" t="s">
        <v>293</v>
      </c>
      <c r="AA102" s="13"/>
      <c r="AB102" s="13"/>
      <c r="AC102" s="13"/>
      <c r="AD102" s="13"/>
      <c r="AE102" s="13"/>
      <c r="AF102" s="13">
        <v>1</v>
      </c>
      <c r="AG102" s="13"/>
      <c r="AH102" s="9"/>
      <c r="AI102" s="9"/>
      <c r="AJ102" s="9"/>
      <c r="AK102" s="9">
        <v>1</v>
      </c>
      <c r="AL102" s="9"/>
      <c r="AM102" s="9"/>
      <c r="AN102" s="9"/>
      <c r="AO102" s="9"/>
      <c r="AP102" s="9"/>
      <c r="AQ102" s="29"/>
      <c r="AR102" s="9"/>
      <c r="AS102" s="9"/>
      <c r="AT102" s="9"/>
      <c r="AU102" s="9"/>
      <c r="AV102" s="9"/>
      <c r="AW102" s="9"/>
      <c r="AX102" s="9"/>
      <c r="AY102" s="9"/>
      <c r="AZ102" s="9"/>
      <c r="BA102" s="9"/>
      <c r="BB102" s="29"/>
      <c r="BC102" s="29"/>
      <c r="BD102" s="9"/>
      <c r="BE102" s="9"/>
      <c r="BF102" s="29"/>
      <c r="BG102" s="9"/>
      <c r="BH102" s="9"/>
      <c r="BI102" s="29"/>
      <c r="BJ102" s="29"/>
      <c r="BK102" s="9"/>
      <c r="BL102" s="29"/>
      <c r="BM102" s="9"/>
      <c r="BN102" s="9"/>
      <c r="BO102" s="9"/>
      <c r="BP102" s="9"/>
      <c r="BQ102" s="9"/>
      <c r="BR102" s="9">
        <v>1</v>
      </c>
      <c r="BS102" s="9"/>
      <c r="BT102" s="9"/>
      <c r="BU102" s="9"/>
      <c r="BV102" s="9"/>
      <c r="BW102" s="9"/>
      <c r="BX102" s="9"/>
      <c r="BY102" s="9">
        <v>1</v>
      </c>
      <c r="BZ102" s="9">
        <v>1</v>
      </c>
      <c r="CA102" s="9"/>
      <c r="CB102" s="9"/>
      <c r="CC102" s="9"/>
      <c r="CD102" s="9"/>
      <c r="CE102" s="9"/>
      <c r="CF102" s="9"/>
      <c r="CG102" s="9">
        <v>1</v>
      </c>
      <c r="CH102" s="9"/>
      <c r="CI102" s="9">
        <v>1</v>
      </c>
      <c r="CJ102" s="9"/>
      <c r="CK102" s="9"/>
      <c r="CL102" s="9"/>
      <c r="CM102" s="9"/>
      <c r="CN102" s="9"/>
      <c r="CO102" s="9"/>
      <c r="CP102" s="9"/>
      <c r="CQ102" s="9"/>
      <c r="CR102" s="9"/>
      <c r="CS102" s="9"/>
      <c r="CT102" s="9"/>
      <c r="CU102" s="9"/>
      <c r="CV102" s="9"/>
      <c r="CW102" s="9"/>
      <c r="CX102" s="29"/>
      <c r="CY102" s="29"/>
      <c r="CZ102" s="29"/>
      <c r="DA102" s="29"/>
      <c r="DB102" s="9"/>
      <c r="DC102" s="9"/>
      <c r="DD102" s="9"/>
      <c r="DE102" s="9"/>
      <c r="DF102" s="9"/>
      <c r="DG102" s="29"/>
      <c r="DH102" s="9"/>
      <c r="DI102" s="9"/>
      <c r="DJ102" s="9"/>
      <c r="DK102" s="9"/>
      <c r="DL102" s="9"/>
      <c r="DM102" s="9"/>
      <c r="DN102" s="9"/>
      <c r="DO102" s="9"/>
      <c r="DP102" s="29"/>
      <c r="DQ102" s="29"/>
      <c r="DR102" s="29"/>
      <c r="DS102" s="29"/>
      <c r="DT102" s="29"/>
      <c r="DU102" s="9"/>
      <c r="DV102" s="29"/>
      <c r="DW102" s="29"/>
      <c r="DX102" s="9">
        <f t="shared" si="1"/>
        <v>5</v>
      </c>
      <c r="DY102" s="30"/>
      <c r="DZ102" s="31"/>
    </row>
    <row r="103" spans="1:131" ht="20.100000000000001" customHeight="1">
      <c r="A103" s="7">
        <v>872781</v>
      </c>
      <c r="B103" s="13" t="s">
        <v>118</v>
      </c>
      <c r="C103" s="9">
        <v>5</v>
      </c>
      <c r="D103" s="9" t="s">
        <v>399</v>
      </c>
      <c r="E103" s="175" t="s">
        <v>378</v>
      </c>
      <c r="F103" s="13"/>
      <c r="G103" s="13">
        <v>1</v>
      </c>
      <c r="H103" s="13"/>
      <c r="I103" s="13"/>
      <c r="J103" s="13">
        <v>1</v>
      </c>
      <c r="K103" s="13"/>
      <c r="L103" s="13"/>
      <c r="M103" s="13"/>
      <c r="N103" s="13"/>
      <c r="O103" s="13"/>
      <c r="P103" s="13"/>
      <c r="Q103" s="13"/>
      <c r="R103" s="13" t="s">
        <v>397</v>
      </c>
      <c r="S103" s="13"/>
      <c r="T103" s="13"/>
      <c r="U103" s="13" t="s">
        <v>291</v>
      </c>
      <c r="V103" s="13"/>
      <c r="W103" s="13"/>
      <c r="X103" s="13"/>
      <c r="Y103" s="13"/>
      <c r="Z103" s="13" t="s">
        <v>293</v>
      </c>
      <c r="AA103" s="13"/>
      <c r="AB103" s="13"/>
      <c r="AC103" s="13"/>
      <c r="AD103" s="13"/>
      <c r="AE103" s="13"/>
      <c r="AF103" s="13">
        <v>1</v>
      </c>
      <c r="AG103" s="13"/>
      <c r="AH103" s="9"/>
      <c r="AI103" s="9"/>
      <c r="AJ103" s="9"/>
      <c r="AK103" s="9">
        <v>1</v>
      </c>
      <c r="AL103" s="9"/>
      <c r="AM103" s="9"/>
      <c r="AN103" s="9"/>
      <c r="AO103" s="9"/>
      <c r="AP103" s="9"/>
      <c r="AQ103" s="29"/>
      <c r="AR103" s="9"/>
      <c r="AS103" s="9"/>
      <c r="AT103" s="9"/>
      <c r="AU103" s="9"/>
      <c r="AV103" s="9"/>
      <c r="AW103" s="9"/>
      <c r="AX103" s="9"/>
      <c r="AY103" s="9"/>
      <c r="AZ103" s="9"/>
      <c r="BA103" s="9"/>
      <c r="BB103" s="29"/>
      <c r="BC103" s="29"/>
      <c r="BD103" s="9"/>
      <c r="BE103" s="9"/>
      <c r="BF103" s="29"/>
      <c r="BG103" s="9"/>
      <c r="BH103" s="9"/>
      <c r="BI103" s="29"/>
      <c r="BJ103" s="29"/>
      <c r="BK103" s="9"/>
      <c r="BL103" s="29"/>
      <c r="BM103" s="9"/>
      <c r="BN103" s="9"/>
      <c r="BO103" s="9"/>
      <c r="BP103" s="9"/>
      <c r="BQ103" s="9"/>
      <c r="BR103" s="9">
        <v>1</v>
      </c>
      <c r="BS103" s="9"/>
      <c r="BT103" s="9"/>
      <c r="BU103" s="9"/>
      <c r="BV103" s="9"/>
      <c r="BW103" s="9"/>
      <c r="BX103" s="9"/>
      <c r="BY103" s="9">
        <v>1</v>
      </c>
      <c r="BZ103" s="9">
        <v>1</v>
      </c>
      <c r="CA103" s="9"/>
      <c r="CB103" s="9"/>
      <c r="CC103" s="9"/>
      <c r="CD103" s="9"/>
      <c r="CE103" s="9"/>
      <c r="CF103" s="9"/>
      <c r="CG103" s="9">
        <v>1</v>
      </c>
      <c r="CH103" s="9"/>
      <c r="CI103" s="9">
        <v>1</v>
      </c>
      <c r="CJ103" s="9"/>
      <c r="CK103" s="9"/>
      <c r="CL103" s="9"/>
      <c r="CM103" s="9"/>
      <c r="CN103" s="9"/>
      <c r="CO103" s="9"/>
      <c r="CP103" s="9"/>
      <c r="CQ103" s="9"/>
      <c r="CR103" s="9"/>
      <c r="CS103" s="9"/>
      <c r="CT103" s="9"/>
      <c r="CU103" s="9"/>
      <c r="CV103" s="9"/>
      <c r="CW103" s="9"/>
      <c r="CX103" s="29"/>
      <c r="CY103" s="29"/>
      <c r="CZ103" s="29"/>
      <c r="DA103" s="29"/>
      <c r="DB103" s="9"/>
      <c r="DC103" s="9"/>
      <c r="DD103" s="9"/>
      <c r="DE103" s="9"/>
      <c r="DF103" s="9"/>
      <c r="DG103" s="29"/>
      <c r="DH103" s="9"/>
      <c r="DI103" s="9"/>
      <c r="DJ103" s="9"/>
      <c r="DK103" s="9"/>
      <c r="DL103" s="9"/>
      <c r="DM103" s="9"/>
      <c r="DN103" s="9"/>
      <c r="DO103" s="9"/>
      <c r="DP103" s="29"/>
      <c r="DQ103" s="29"/>
      <c r="DR103" s="29"/>
      <c r="DS103" s="29"/>
      <c r="DT103" s="29"/>
      <c r="DU103" s="9"/>
      <c r="DV103" s="29"/>
      <c r="DW103" s="29"/>
      <c r="DX103" s="9">
        <f t="shared" si="1"/>
        <v>5</v>
      </c>
      <c r="DY103" s="30"/>
      <c r="DZ103" s="31"/>
    </row>
    <row r="104" spans="1:131" ht="20.100000000000001" customHeight="1">
      <c r="A104" s="7">
        <v>872780</v>
      </c>
      <c r="B104" s="13" t="s">
        <v>119</v>
      </c>
      <c r="C104" s="9">
        <v>4</v>
      </c>
      <c r="D104" s="9" t="s">
        <v>399</v>
      </c>
      <c r="E104" s="175" t="s">
        <v>378</v>
      </c>
      <c r="F104" s="13"/>
      <c r="G104" s="13">
        <v>1</v>
      </c>
      <c r="H104" s="13"/>
      <c r="I104" s="13"/>
      <c r="J104" s="13">
        <v>1</v>
      </c>
      <c r="K104" s="13"/>
      <c r="L104" s="13"/>
      <c r="M104" s="13"/>
      <c r="N104" s="13"/>
      <c r="O104" s="13"/>
      <c r="P104" s="13"/>
      <c r="Q104" s="13"/>
      <c r="R104" s="13" t="s">
        <v>397</v>
      </c>
      <c r="S104" s="13"/>
      <c r="T104" s="13"/>
      <c r="U104" s="13" t="s">
        <v>291</v>
      </c>
      <c r="V104" s="13"/>
      <c r="W104" s="13"/>
      <c r="X104" s="13"/>
      <c r="Y104" s="13"/>
      <c r="Z104" s="13" t="s">
        <v>293</v>
      </c>
      <c r="AA104" s="13"/>
      <c r="AB104" s="13"/>
      <c r="AC104" s="13"/>
      <c r="AD104" s="13"/>
      <c r="AE104" s="13"/>
      <c r="AF104" s="13">
        <v>1</v>
      </c>
      <c r="AG104" s="13"/>
      <c r="AH104" s="9"/>
      <c r="AI104" s="9"/>
      <c r="AJ104" s="9"/>
      <c r="AK104" s="9">
        <v>1</v>
      </c>
      <c r="AL104" s="9"/>
      <c r="AM104" s="9"/>
      <c r="AN104" s="9"/>
      <c r="AO104" s="9"/>
      <c r="AP104" s="9"/>
      <c r="AQ104" s="29"/>
      <c r="AR104" s="9"/>
      <c r="AS104" s="9"/>
      <c r="AT104" s="9"/>
      <c r="AU104" s="9"/>
      <c r="AV104" s="9"/>
      <c r="AW104" s="9"/>
      <c r="AX104" s="9"/>
      <c r="AY104" s="9"/>
      <c r="AZ104" s="9"/>
      <c r="BA104" s="9"/>
      <c r="BB104" s="29"/>
      <c r="BC104" s="29"/>
      <c r="BD104" s="9"/>
      <c r="BE104" s="9"/>
      <c r="BF104" s="29"/>
      <c r="BG104" s="9"/>
      <c r="BH104" s="9"/>
      <c r="BI104" s="29"/>
      <c r="BJ104" s="29"/>
      <c r="BK104" s="9"/>
      <c r="BL104" s="29"/>
      <c r="BM104" s="9"/>
      <c r="BN104" s="9"/>
      <c r="BO104" s="9"/>
      <c r="BP104" s="9"/>
      <c r="BQ104" s="9"/>
      <c r="BR104" s="9">
        <v>1</v>
      </c>
      <c r="BS104" s="9"/>
      <c r="BT104" s="9"/>
      <c r="BU104" s="9"/>
      <c r="BV104" s="9"/>
      <c r="BW104" s="9"/>
      <c r="BX104" s="9"/>
      <c r="BY104" s="9">
        <v>1</v>
      </c>
      <c r="BZ104" s="9">
        <v>1</v>
      </c>
      <c r="CA104" s="9"/>
      <c r="CB104" s="9"/>
      <c r="CC104" s="9"/>
      <c r="CD104" s="9"/>
      <c r="CE104" s="9"/>
      <c r="CF104" s="9"/>
      <c r="CG104" s="9">
        <v>1</v>
      </c>
      <c r="CH104" s="9"/>
      <c r="CI104" s="9">
        <v>1</v>
      </c>
      <c r="CJ104" s="9"/>
      <c r="CK104" s="9"/>
      <c r="CL104" s="9"/>
      <c r="CM104" s="9"/>
      <c r="CN104" s="9"/>
      <c r="CO104" s="9"/>
      <c r="CP104" s="9"/>
      <c r="CQ104" s="9"/>
      <c r="CR104" s="9"/>
      <c r="CS104" s="9"/>
      <c r="CT104" s="9"/>
      <c r="CU104" s="9"/>
      <c r="CV104" s="9"/>
      <c r="CW104" s="9"/>
      <c r="CX104" s="29"/>
      <c r="CY104" s="29"/>
      <c r="CZ104" s="29"/>
      <c r="DA104" s="29"/>
      <c r="DB104" s="9"/>
      <c r="DC104" s="9"/>
      <c r="DD104" s="9"/>
      <c r="DE104" s="9"/>
      <c r="DF104" s="9"/>
      <c r="DG104" s="29"/>
      <c r="DH104" s="9"/>
      <c r="DI104" s="9"/>
      <c r="DJ104" s="9"/>
      <c r="DK104" s="9"/>
      <c r="DL104" s="9"/>
      <c r="DM104" s="9"/>
      <c r="DN104" s="9"/>
      <c r="DO104" s="9"/>
      <c r="DP104" s="29"/>
      <c r="DQ104" s="29"/>
      <c r="DR104" s="29"/>
      <c r="DS104" s="29"/>
      <c r="DT104" s="29"/>
      <c r="DU104" s="9"/>
      <c r="DV104" s="29"/>
      <c r="DW104" s="29"/>
      <c r="DX104" s="9">
        <f t="shared" si="1"/>
        <v>5</v>
      </c>
      <c r="DY104" s="30"/>
      <c r="DZ104" s="31"/>
    </row>
    <row r="105" spans="1:131" ht="20.100000000000001" customHeight="1">
      <c r="A105" s="7">
        <v>872779</v>
      </c>
      <c r="B105" s="13" t="s">
        <v>120</v>
      </c>
      <c r="C105" s="9">
        <v>1</v>
      </c>
      <c r="D105" s="9" t="s">
        <v>399</v>
      </c>
      <c r="E105" s="175" t="s">
        <v>378</v>
      </c>
      <c r="F105" s="13"/>
      <c r="G105" s="13">
        <v>1</v>
      </c>
      <c r="H105" s="13"/>
      <c r="I105" s="13"/>
      <c r="J105" s="13">
        <v>1</v>
      </c>
      <c r="K105" s="13"/>
      <c r="L105" s="13"/>
      <c r="M105" s="13"/>
      <c r="N105" s="13"/>
      <c r="O105" s="13"/>
      <c r="P105" s="13"/>
      <c r="Q105" s="13"/>
      <c r="R105" s="13" t="s">
        <v>397</v>
      </c>
      <c r="S105" s="13"/>
      <c r="T105" s="13"/>
      <c r="U105" s="13" t="s">
        <v>291</v>
      </c>
      <c r="V105" s="13"/>
      <c r="W105" s="13"/>
      <c r="X105" s="13"/>
      <c r="Y105" s="13"/>
      <c r="Z105" s="13" t="s">
        <v>293</v>
      </c>
      <c r="AA105" s="13"/>
      <c r="AB105" s="13"/>
      <c r="AC105" s="13"/>
      <c r="AD105" s="13"/>
      <c r="AE105" s="13"/>
      <c r="AF105" s="13">
        <v>1</v>
      </c>
      <c r="AG105" s="13"/>
      <c r="AH105" s="9"/>
      <c r="AI105" s="9"/>
      <c r="AJ105" s="9"/>
      <c r="AK105" s="9">
        <v>1</v>
      </c>
      <c r="AL105" s="9"/>
      <c r="AM105" s="9"/>
      <c r="AN105" s="9"/>
      <c r="AO105" s="9"/>
      <c r="AP105" s="9"/>
      <c r="AQ105" s="29"/>
      <c r="AR105" s="9"/>
      <c r="AS105" s="9"/>
      <c r="AT105" s="9"/>
      <c r="AU105" s="9"/>
      <c r="AV105" s="9"/>
      <c r="AW105" s="9"/>
      <c r="AX105" s="9"/>
      <c r="AY105" s="9"/>
      <c r="AZ105" s="9"/>
      <c r="BA105" s="9"/>
      <c r="BB105" s="29"/>
      <c r="BC105" s="29"/>
      <c r="BD105" s="9"/>
      <c r="BE105" s="9"/>
      <c r="BF105" s="29"/>
      <c r="BG105" s="9"/>
      <c r="BH105" s="9"/>
      <c r="BI105" s="29"/>
      <c r="BJ105" s="29"/>
      <c r="BK105" s="9"/>
      <c r="BL105" s="29"/>
      <c r="BM105" s="9"/>
      <c r="BN105" s="9"/>
      <c r="BO105" s="9"/>
      <c r="BP105" s="9"/>
      <c r="BQ105" s="9"/>
      <c r="BR105" s="9">
        <v>1</v>
      </c>
      <c r="BS105" s="9"/>
      <c r="BT105" s="9"/>
      <c r="BU105" s="9"/>
      <c r="BV105" s="9"/>
      <c r="BW105" s="9"/>
      <c r="BX105" s="9"/>
      <c r="BY105" s="9">
        <v>1</v>
      </c>
      <c r="BZ105" s="9">
        <v>1</v>
      </c>
      <c r="CA105" s="9"/>
      <c r="CB105" s="9"/>
      <c r="CC105" s="9"/>
      <c r="CD105" s="9"/>
      <c r="CE105" s="9"/>
      <c r="CF105" s="9"/>
      <c r="CG105" s="9">
        <v>1</v>
      </c>
      <c r="CH105" s="9"/>
      <c r="CI105" s="9">
        <v>1</v>
      </c>
      <c r="CJ105" s="9"/>
      <c r="CK105" s="9"/>
      <c r="CL105" s="9"/>
      <c r="CM105" s="9"/>
      <c r="CN105" s="9"/>
      <c r="CO105" s="9"/>
      <c r="CP105" s="9"/>
      <c r="CQ105" s="9"/>
      <c r="CR105" s="9"/>
      <c r="CS105" s="9"/>
      <c r="CT105" s="9"/>
      <c r="CU105" s="9"/>
      <c r="CV105" s="9"/>
      <c r="CW105" s="9"/>
      <c r="CX105" s="29"/>
      <c r="CY105" s="29"/>
      <c r="CZ105" s="29"/>
      <c r="DA105" s="29"/>
      <c r="DB105" s="9"/>
      <c r="DC105" s="9"/>
      <c r="DD105" s="9"/>
      <c r="DE105" s="9"/>
      <c r="DF105" s="9"/>
      <c r="DG105" s="29"/>
      <c r="DH105" s="9"/>
      <c r="DI105" s="9"/>
      <c r="DJ105" s="9"/>
      <c r="DK105" s="9"/>
      <c r="DL105" s="9"/>
      <c r="DM105" s="9"/>
      <c r="DN105" s="9"/>
      <c r="DO105" s="9"/>
      <c r="DP105" s="29"/>
      <c r="DQ105" s="29"/>
      <c r="DR105" s="29"/>
      <c r="DS105" s="29"/>
      <c r="DT105" s="29"/>
      <c r="DU105" s="9"/>
      <c r="DV105" s="29"/>
      <c r="DW105" s="29"/>
      <c r="DX105" s="9">
        <f t="shared" si="1"/>
        <v>5</v>
      </c>
      <c r="DY105" s="32"/>
      <c r="DZ105" s="31"/>
    </row>
    <row r="106" spans="1:131" ht="20.100000000000001" customHeight="1">
      <c r="A106" s="7">
        <v>798339</v>
      </c>
      <c r="B106" s="13" t="s">
        <v>121</v>
      </c>
      <c r="C106" s="9">
        <v>208</v>
      </c>
      <c r="D106" s="9" t="s">
        <v>399</v>
      </c>
      <c r="E106" s="175" t="s">
        <v>378</v>
      </c>
      <c r="F106" s="13"/>
      <c r="G106" s="13">
        <v>1</v>
      </c>
      <c r="H106" s="13"/>
      <c r="I106" s="13"/>
      <c r="J106" s="13">
        <v>1</v>
      </c>
      <c r="K106" s="13"/>
      <c r="L106" s="13"/>
      <c r="M106" s="13"/>
      <c r="N106" s="13"/>
      <c r="O106" s="13"/>
      <c r="P106" s="13"/>
      <c r="Q106" s="13"/>
      <c r="R106" s="13" t="s">
        <v>392</v>
      </c>
      <c r="S106" s="13" t="s">
        <v>290</v>
      </c>
      <c r="T106" s="13"/>
      <c r="U106" s="13"/>
      <c r="V106" s="13"/>
      <c r="W106" s="13"/>
      <c r="X106" s="13"/>
      <c r="Y106" s="13"/>
      <c r="Z106" s="13" t="s">
        <v>293</v>
      </c>
      <c r="AA106" s="13"/>
      <c r="AB106" s="13"/>
      <c r="AC106" s="13"/>
      <c r="AD106" s="13"/>
      <c r="AE106" s="13"/>
      <c r="AF106" s="13">
        <v>1</v>
      </c>
      <c r="AG106" s="13"/>
      <c r="AH106" s="9"/>
      <c r="AI106" s="9"/>
      <c r="AJ106" s="9"/>
      <c r="AK106" s="9">
        <v>1</v>
      </c>
      <c r="AL106" s="9"/>
      <c r="AM106" s="9"/>
      <c r="AN106" s="9"/>
      <c r="AO106" s="9"/>
      <c r="AP106" s="9"/>
      <c r="AQ106" s="29"/>
      <c r="AR106" s="9"/>
      <c r="AS106" s="9"/>
      <c r="AT106" s="9"/>
      <c r="AU106" s="9"/>
      <c r="AV106" s="9"/>
      <c r="AW106" s="9"/>
      <c r="AX106" s="9"/>
      <c r="AY106" s="9"/>
      <c r="AZ106" s="9"/>
      <c r="BA106" s="9"/>
      <c r="BB106" s="29"/>
      <c r="BC106" s="29"/>
      <c r="BD106" s="9"/>
      <c r="BE106" s="9"/>
      <c r="BF106" s="29"/>
      <c r="BG106" s="9"/>
      <c r="BH106" s="9"/>
      <c r="BI106" s="29"/>
      <c r="BJ106" s="29"/>
      <c r="BK106" s="9"/>
      <c r="BL106" s="29"/>
      <c r="BM106" s="9"/>
      <c r="BN106" s="9"/>
      <c r="BO106" s="9"/>
      <c r="BP106" s="9"/>
      <c r="BQ106" s="9"/>
      <c r="BR106" s="9"/>
      <c r="BS106" s="9"/>
      <c r="BT106" s="9"/>
      <c r="BU106" s="9"/>
      <c r="BV106" s="9"/>
      <c r="BW106" s="9"/>
      <c r="BX106" s="9"/>
      <c r="BY106" s="9">
        <v>1</v>
      </c>
      <c r="BZ106" s="9">
        <v>1</v>
      </c>
      <c r="CA106" s="9"/>
      <c r="CB106" s="9"/>
      <c r="CC106" s="9"/>
      <c r="CD106" s="9"/>
      <c r="CE106" s="9"/>
      <c r="CF106" s="9"/>
      <c r="CG106" s="9">
        <v>1</v>
      </c>
      <c r="CH106" s="9"/>
      <c r="CI106" s="9">
        <v>1</v>
      </c>
      <c r="CJ106" s="9"/>
      <c r="CK106" s="9"/>
      <c r="CL106" s="9"/>
      <c r="CM106" s="9"/>
      <c r="CN106" s="9"/>
      <c r="CO106" s="9"/>
      <c r="CP106" s="9"/>
      <c r="CQ106" s="9"/>
      <c r="CR106" s="9"/>
      <c r="CS106" s="9"/>
      <c r="CT106" s="9"/>
      <c r="CU106" s="9"/>
      <c r="CV106" s="9"/>
      <c r="CW106" s="9"/>
      <c r="CX106" s="29"/>
      <c r="CY106" s="29"/>
      <c r="CZ106" s="29"/>
      <c r="DA106" s="29"/>
      <c r="DB106" s="9"/>
      <c r="DC106" s="9"/>
      <c r="DD106" s="9"/>
      <c r="DE106" s="9"/>
      <c r="DF106" s="9"/>
      <c r="DG106" s="29"/>
      <c r="DH106" s="9"/>
      <c r="DI106" s="9"/>
      <c r="DJ106" s="9"/>
      <c r="DK106" s="9"/>
      <c r="DL106" s="9"/>
      <c r="DM106" s="9"/>
      <c r="DN106" s="9"/>
      <c r="DO106" s="9"/>
      <c r="DP106" s="29"/>
      <c r="DQ106" s="29"/>
      <c r="DR106" s="29"/>
      <c r="DS106" s="29"/>
      <c r="DT106" s="29"/>
      <c r="DU106" s="9"/>
      <c r="DV106" s="29"/>
      <c r="DW106" s="29"/>
      <c r="DX106" s="9">
        <f t="shared" si="1"/>
        <v>4</v>
      </c>
      <c r="DY106" s="35" t="s">
        <v>450</v>
      </c>
      <c r="DZ106" s="31" t="s">
        <v>449</v>
      </c>
    </row>
    <row r="107" spans="1:131" ht="20.100000000000001" customHeight="1">
      <c r="A107" s="7">
        <v>798340</v>
      </c>
      <c r="B107" s="13" t="s">
        <v>122</v>
      </c>
      <c r="C107" s="9">
        <v>60</v>
      </c>
      <c r="D107" s="9" t="s">
        <v>399</v>
      </c>
      <c r="E107" s="175" t="s">
        <v>378</v>
      </c>
      <c r="F107" s="13"/>
      <c r="G107" s="13">
        <v>1</v>
      </c>
      <c r="H107" s="13"/>
      <c r="I107" s="13"/>
      <c r="J107" s="13">
        <v>1</v>
      </c>
      <c r="K107" s="13"/>
      <c r="L107" s="13"/>
      <c r="M107" s="13"/>
      <c r="N107" s="13"/>
      <c r="O107" s="13"/>
      <c r="P107" s="13"/>
      <c r="Q107" s="13"/>
      <c r="R107" s="13" t="s">
        <v>392</v>
      </c>
      <c r="S107" s="13" t="s">
        <v>290</v>
      </c>
      <c r="T107" s="13"/>
      <c r="U107" s="13"/>
      <c r="V107" s="13"/>
      <c r="W107" s="13"/>
      <c r="X107" s="13"/>
      <c r="Y107" s="13"/>
      <c r="Z107" s="13" t="s">
        <v>293</v>
      </c>
      <c r="AA107" s="13"/>
      <c r="AB107" s="13"/>
      <c r="AC107" s="13"/>
      <c r="AD107" s="13"/>
      <c r="AE107" s="13"/>
      <c r="AF107" s="13">
        <v>1</v>
      </c>
      <c r="AG107" s="13"/>
      <c r="AH107" s="9"/>
      <c r="AI107" s="9"/>
      <c r="AJ107" s="9"/>
      <c r="AK107" s="9">
        <v>1</v>
      </c>
      <c r="AL107" s="9"/>
      <c r="AM107" s="9"/>
      <c r="AN107" s="9"/>
      <c r="AO107" s="9"/>
      <c r="AP107" s="9"/>
      <c r="AQ107" s="29"/>
      <c r="AR107" s="9"/>
      <c r="AS107" s="9"/>
      <c r="AT107" s="9"/>
      <c r="AU107" s="9"/>
      <c r="AV107" s="9"/>
      <c r="AW107" s="9"/>
      <c r="AX107" s="9"/>
      <c r="AY107" s="9"/>
      <c r="AZ107" s="9"/>
      <c r="BA107" s="9"/>
      <c r="BB107" s="29"/>
      <c r="BC107" s="29"/>
      <c r="BD107" s="9"/>
      <c r="BE107" s="9"/>
      <c r="BF107" s="29"/>
      <c r="BG107" s="9"/>
      <c r="BH107" s="9"/>
      <c r="BI107" s="29"/>
      <c r="BJ107" s="29"/>
      <c r="BK107" s="9"/>
      <c r="BL107" s="29"/>
      <c r="BM107" s="9"/>
      <c r="BN107" s="9"/>
      <c r="BO107" s="9"/>
      <c r="BP107" s="9"/>
      <c r="BQ107" s="9"/>
      <c r="BR107" s="9"/>
      <c r="BS107" s="9"/>
      <c r="BT107" s="9"/>
      <c r="BU107" s="9"/>
      <c r="BV107" s="9"/>
      <c r="BW107" s="9"/>
      <c r="BX107" s="9"/>
      <c r="BY107" s="9">
        <v>1</v>
      </c>
      <c r="BZ107" s="9">
        <v>1</v>
      </c>
      <c r="CA107" s="9"/>
      <c r="CB107" s="9"/>
      <c r="CC107" s="9"/>
      <c r="CD107" s="9"/>
      <c r="CE107" s="9"/>
      <c r="CF107" s="9"/>
      <c r="CG107" s="9">
        <v>1</v>
      </c>
      <c r="CH107" s="9"/>
      <c r="CI107" s="9">
        <v>1</v>
      </c>
      <c r="CJ107" s="9"/>
      <c r="CK107" s="9"/>
      <c r="CL107" s="9"/>
      <c r="CM107" s="9"/>
      <c r="CN107" s="9"/>
      <c r="CO107" s="9"/>
      <c r="CP107" s="9"/>
      <c r="CQ107" s="9"/>
      <c r="CR107" s="9"/>
      <c r="CS107" s="9"/>
      <c r="CT107" s="9"/>
      <c r="CU107" s="9"/>
      <c r="CV107" s="9"/>
      <c r="CW107" s="9"/>
      <c r="CX107" s="29"/>
      <c r="CY107" s="29"/>
      <c r="CZ107" s="29"/>
      <c r="DA107" s="29"/>
      <c r="DB107" s="9"/>
      <c r="DC107" s="9"/>
      <c r="DD107" s="9"/>
      <c r="DE107" s="9"/>
      <c r="DF107" s="9"/>
      <c r="DG107" s="29"/>
      <c r="DH107" s="9"/>
      <c r="DI107" s="9"/>
      <c r="DJ107" s="9"/>
      <c r="DK107" s="9"/>
      <c r="DL107" s="9"/>
      <c r="DM107" s="9"/>
      <c r="DN107" s="9"/>
      <c r="DO107" s="9"/>
      <c r="DP107" s="29"/>
      <c r="DQ107" s="29"/>
      <c r="DR107" s="29"/>
      <c r="DS107" s="29"/>
      <c r="DT107" s="29"/>
      <c r="DU107" s="9"/>
      <c r="DV107" s="29"/>
      <c r="DW107" s="29"/>
      <c r="DX107" s="9">
        <f t="shared" si="1"/>
        <v>4</v>
      </c>
      <c r="DY107" s="38"/>
      <c r="DZ107" s="31"/>
    </row>
    <row r="108" spans="1:131" ht="20.100000000000001" customHeight="1">
      <c r="A108" s="7">
        <v>872776</v>
      </c>
      <c r="B108" s="8" t="s">
        <v>123</v>
      </c>
      <c r="C108" s="9">
        <v>5</v>
      </c>
      <c r="D108" s="84" t="s">
        <v>399</v>
      </c>
      <c r="E108" s="175" t="s">
        <v>378</v>
      </c>
      <c r="F108" s="13"/>
      <c r="G108" s="13">
        <v>1</v>
      </c>
      <c r="H108" s="13"/>
      <c r="I108" s="13"/>
      <c r="J108" s="13">
        <v>1</v>
      </c>
      <c r="K108" s="13"/>
      <c r="L108" s="13"/>
      <c r="M108" s="13"/>
      <c r="N108" s="13"/>
      <c r="O108" s="13"/>
      <c r="P108" s="13"/>
      <c r="Q108" s="13"/>
      <c r="R108" s="13" t="s">
        <v>392</v>
      </c>
      <c r="S108" s="13" t="s">
        <v>290</v>
      </c>
      <c r="T108" s="13"/>
      <c r="U108" s="13"/>
      <c r="V108" s="13"/>
      <c r="W108" s="13"/>
      <c r="X108" s="13"/>
      <c r="Y108" s="13"/>
      <c r="Z108" s="13" t="s">
        <v>293</v>
      </c>
      <c r="AA108" s="13"/>
      <c r="AB108" s="13"/>
      <c r="AC108" s="13"/>
      <c r="AD108" s="13"/>
      <c r="AE108" s="13"/>
      <c r="AF108" s="13">
        <v>1</v>
      </c>
      <c r="AG108" s="13"/>
      <c r="AH108" s="9"/>
      <c r="AI108" s="9"/>
      <c r="AJ108" s="9"/>
      <c r="AK108" s="9">
        <v>1</v>
      </c>
      <c r="AL108" s="9"/>
      <c r="AM108" s="9"/>
      <c r="AN108" s="9"/>
      <c r="AO108" s="9"/>
      <c r="AP108" s="9"/>
      <c r="AQ108" s="29"/>
      <c r="AR108" s="9"/>
      <c r="AS108" s="9"/>
      <c r="AT108" s="9"/>
      <c r="AU108" s="9"/>
      <c r="AV108" s="9"/>
      <c r="AW108" s="9"/>
      <c r="AX108" s="9"/>
      <c r="AY108" s="9"/>
      <c r="AZ108" s="9"/>
      <c r="BA108" s="9"/>
      <c r="BB108" s="29"/>
      <c r="BC108" s="29"/>
      <c r="BD108" s="9"/>
      <c r="BE108" s="9"/>
      <c r="BF108" s="29"/>
      <c r="BG108" s="9"/>
      <c r="BH108" s="9"/>
      <c r="BI108" s="29"/>
      <c r="BJ108" s="29"/>
      <c r="BK108" s="9"/>
      <c r="BL108" s="29"/>
      <c r="BM108" s="9"/>
      <c r="BN108" s="9"/>
      <c r="BO108" s="9"/>
      <c r="BP108" s="9"/>
      <c r="BQ108" s="9"/>
      <c r="BR108" s="9"/>
      <c r="BS108" s="9"/>
      <c r="BT108" s="9"/>
      <c r="BU108" s="9"/>
      <c r="BV108" s="9"/>
      <c r="BW108" s="9"/>
      <c r="BX108" s="9"/>
      <c r="BY108" s="9">
        <v>1</v>
      </c>
      <c r="BZ108" s="9">
        <v>1</v>
      </c>
      <c r="CA108" s="9"/>
      <c r="CB108" s="9"/>
      <c r="CC108" s="9"/>
      <c r="CD108" s="9"/>
      <c r="CE108" s="9"/>
      <c r="CF108" s="9"/>
      <c r="CG108" s="9">
        <v>1</v>
      </c>
      <c r="CH108" s="9"/>
      <c r="CI108" s="9">
        <v>1</v>
      </c>
      <c r="CJ108" s="9"/>
      <c r="CK108" s="9"/>
      <c r="CL108" s="9"/>
      <c r="CM108" s="9"/>
      <c r="CN108" s="9"/>
      <c r="CO108" s="9"/>
      <c r="CP108" s="9"/>
      <c r="CQ108" s="9"/>
      <c r="CR108" s="9"/>
      <c r="CS108" s="9"/>
      <c r="CT108" s="9"/>
      <c r="CU108" s="9"/>
      <c r="CV108" s="9"/>
      <c r="CW108" s="9"/>
      <c r="CX108" s="29"/>
      <c r="CY108" s="29"/>
      <c r="CZ108" s="29"/>
      <c r="DA108" s="29"/>
      <c r="DB108" s="9"/>
      <c r="DC108" s="9"/>
      <c r="DD108" s="9"/>
      <c r="DE108" s="9"/>
      <c r="DF108" s="9"/>
      <c r="DG108" s="29"/>
      <c r="DH108" s="9"/>
      <c r="DI108" s="9"/>
      <c r="DJ108" s="9"/>
      <c r="DK108" s="9"/>
      <c r="DL108" s="9"/>
      <c r="DM108" s="9"/>
      <c r="DN108" s="9"/>
      <c r="DO108" s="9"/>
      <c r="DP108" s="29"/>
      <c r="DQ108" s="29"/>
      <c r="DR108" s="29"/>
      <c r="DS108" s="29"/>
      <c r="DT108" s="29"/>
      <c r="DU108" s="9"/>
      <c r="DV108" s="29"/>
      <c r="DW108" s="29"/>
      <c r="DX108" s="9">
        <f t="shared" si="1"/>
        <v>4</v>
      </c>
      <c r="DY108" s="38"/>
      <c r="DZ108" s="31"/>
    </row>
    <row r="109" spans="1:131" ht="20.100000000000001" customHeight="1">
      <c r="A109" s="7">
        <v>872775</v>
      </c>
      <c r="B109" s="8" t="s">
        <v>124</v>
      </c>
      <c r="C109" s="9">
        <v>4</v>
      </c>
      <c r="D109" s="84" t="s">
        <v>399</v>
      </c>
      <c r="E109" s="175" t="s">
        <v>378</v>
      </c>
      <c r="F109" s="13"/>
      <c r="G109" s="13">
        <v>1</v>
      </c>
      <c r="H109" s="13"/>
      <c r="I109" s="13"/>
      <c r="J109" s="13">
        <v>1</v>
      </c>
      <c r="K109" s="13"/>
      <c r="L109" s="13"/>
      <c r="M109" s="13"/>
      <c r="N109" s="13"/>
      <c r="O109" s="13"/>
      <c r="P109" s="13"/>
      <c r="Q109" s="13"/>
      <c r="R109" s="13" t="s">
        <v>392</v>
      </c>
      <c r="S109" s="13" t="s">
        <v>290</v>
      </c>
      <c r="T109" s="13"/>
      <c r="U109" s="13"/>
      <c r="V109" s="13"/>
      <c r="W109" s="13"/>
      <c r="X109" s="13"/>
      <c r="Y109" s="13"/>
      <c r="Z109" s="13" t="s">
        <v>293</v>
      </c>
      <c r="AA109" s="13"/>
      <c r="AB109" s="13"/>
      <c r="AC109" s="13"/>
      <c r="AD109" s="13"/>
      <c r="AE109" s="13"/>
      <c r="AF109" s="13">
        <v>1</v>
      </c>
      <c r="AG109" s="13"/>
      <c r="AH109" s="9"/>
      <c r="AI109" s="9"/>
      <c r="AJ109" s="9"/>
      <c r="AK109" s="9">
        <v>1</v>
      </c>
      <c r="AL109" s="9"/>
      <c r="AM109" s="9"/>
      <c r="AN109" s="9"/>
      <c r="AO109" s="9"/>
      <c r="AP109" s="9"/>
      <c r="AQ109" s="29"/>
      <c r="AR109" s="9"/>
      <c r="AS109" s="9"/>
      <c r="AT109" s="9"/>
      <c r="AU109" s="9"/>
      <c r="AV109" s="9"/>
      <c r="AW109" s="9"/>
      <c r="AX109" s="9"/>
      <c r="AY109" s="9"/>
      <c r="AZ109" s="9"/>
      <c r="BA109" s="9"/>
      <c r="BB109" s="29"/>
      <c r="BC109" s="29"/>
      <c r="BD109" s="9"/>
      <c r="BE109" s="9"/>
      <c r="BF109" s="29"/>
      <c r="BG109" s="9"/>
      <c r="BH109" s="9"/>
      <c r="BI109" s="29"/>
      <c r="BJ109" s="29"/>
      <c r="BK109" s="9"/>
      <c r="BL109" s="29"/>
      <c r="BM109" s="9"/>
      <c r="BN109" s="9"/>
      <c r="BO109" s="9"/>
      <c r="BP109" s="9"/>
      <c r="BQ109" s="9"/>
      <c r="BR109" s="9"/>
      <c r="BS109" s="9"/>
      <c r="BT109" s="9"/>
      <c r="BU109" s="9"/>
      <c r="BV109" s="9"/>
      <c r="BW109" s="9"/>
      <c r="BX109" s="9"/>
      <c r="BY109" s="9">
        <v>1</v>
      </c>
      <c r="BZ109" s="9">
        <v>1</v>
      </c>
      <c r="CA109" s="9"/>
      <c r="CB109" s="9"/>
      <c r="CC109" s="9"/>
      <c r="CD109" s="9"/>
      <c r="CE109" s="9"/>
      <c r="CF109" s="9"/>
      <c r="CG109" s="9">
        <v>1</v>
      </c>
      <c r="CH109" s="9"/>
      <c r="CI109" s="9">
        <v>1</v>
      </c>
      <c r="CJ109" s="9"/>
      <c r="CK109" s="9"/>
      <c r="CL109" s="9"/>
      <c r="CM109" s="9"/>
      <c r="CN109" s="9"/>
      <c r="CO109" s="9"/>
      <c r="CP109" s="9"/>
      <c r="CQ109" s="9"/>
      <c r="CR109" s="9"/>
      <c r="CS109" s="9"/>
      <c r="CT109" s="9"/>
      <c r="CU109" s="9"/>
      <c r="CV109" s="9"/>
      <c r="CW109" s="9"/>
      <c r="CX109" s="29"/>
      <c r="CY109" s="29"/>
      <c r="CZ109" s="29"/>
      <c r="DA109" s="29"/>
      <c r="DB109" s="9"/>
      <c r="DC109" s="9"/>
      <c r="DD109" s="9"/>
      <c r="DE109" s="9"/>
      <c r="DF109" s="9"/>
      <c r="DG109" s="29"/>
      <c r="DH109" s="9"/>
      <c r="DI109" s="9"/>
      <c r="DJ109" s="9"/>
      <c r="DK109" s="9"/>
      <c r="DL109" s="9"/>
      <c r="DM109" s="9"/>
      <c r="DN109" s="9"/>
      <c r="DO109" s="9"/>
      <c r="DP109" s="29"/>
      <c r="DQ109" s="29"/>
      <c r="DR109" s="29"/>
      <c r="DS109" s="29"/>
      <c r="DT109" s="29"/>
      <c r="DU109" s="9"/>
      <c r="DV109" s="29"/>
      <c r="DW109" s="29"/>
      <c r="DX109" s="9">
        <f t="shared" si="1"/>
        <v>4</v>
      </c>
      <c r="DY109" s="39"/>
      <c r="DZ109" s="40"/>
    </row>
    <row r="110" spans="1:131" ht="20.100000000000001" customHeight="1">
      <c r="A110" s="7">
        <v>872774</v>
      </c>
      <c r="B110" s="8" t="s">
        <v>125</v>
      </c>
      <c r="C110" s="9">
        <v>1</v>
      </c>
      <c r="D110" s="84" t="s">
        <v>399</v>
      </c>
      <c r="E110" s="175" t="s">
        <v>378</v>
      </c>
      <c r="F110" s="13"/>
      <c r="G110" s="13">
        <v>1</v>
      </c>
      <c r="H110" s="13"/>
      <c r="I110" s="13"/>
      <c r="J110" s="13">
        <v>1</v>
      </c>
      <c r="K110" s="13"/>
      <c r="L110" s="13"/>
      <c r="M110" s="13"/>
      <c r="N110" s="13"/>
      <c r="O110" s="13"/>
      <c r="P110" s="13"/>
      <c r="Q110" s="13"/>
      <c r="R110" s="13" t="s">
        <v>392</v>
      </c>
      <c r="S110" s="13" t="s">
        <v>290</v>
      </c>
      <c r="T110" s="13"/>
      <c r="U110" s="13"/>
      <c r="V110" s="13"/>
      <c r="W110" s="13"/>
      <c r="X110" s="13"/>
      <c r="Y110" s="13"/>
      <c r="Z110" s="13" t="s">
        <v>293</v>
      </c>
      <c r="AA110" s="13"/>
      <c r="AB110" s="13"/>
      <c r="AC110" s="13"/>
      <c r="AD110" s="13"/>
      <c r="AE110" s="13"/>
      <c r="AF110" s="13">
        <v>1</v>
      </c>
      <c r="AG110" s="13"/>
      <c r="AH110" s="9"/>
      <c r="AI110" s="9"/>
      <c r="AJ110" s="9"/>
      <c r="AK110" s="9">
        <v>1</v>
      </c>
      <c r="AL110" s="9"/>
      <c r="AM110" s="9"/>
      <c r="AN110" s="9"/>
      <c r="AO110" s="9"/>
      <c r="AP110" s="9"/>
      <c r="AQ110" s="29"/>
      <c r="AR110" s="9"/>
      <c r="AS110" s="9"/>
      <c r="AT110" s="9"/>
      <c r="AU110" s="9"/>
      <c r="AV110" s="9"/>
      <c r="AW110" s="9"/>
      <c r="AX110" s="9"/>
      <c r="AY110" s="9"/>
      <c r="AZ110" s="9"/>
      <c r="BA110" s="9"/>
      <c r="BB110" s="29"/>
      <c r="BC110" s="29"/>
      <c r="BD110" s="9"/>
      <c r="BE110" s="9"/>
      <c r="BF110" s="29"/>
      <c r="BG110" s="9"/>
      <c r="BH110" s="9"/>
      <c r="BI110" s="29"/>
      <c r="BJ110" s="29"/>
      <c r="BK110" s="9"/>
      <c r="BL110" s="29"/>
      <c r="BM110" s="9"/>
      <c r="BN110" s="9"/>
      <c r="BO110" s="9"/>
      <c r="BP110" s="9"/>
      <c r="BQ110" s="9"/>
      <c r="BR110" s="9"/>
      <c r="BS110" s="9"/>
      <c r="BT110" s="9"/>
      <c r="BU110" s="9"/>
      <c r="BV110" s="9"/>
      <c r="BW110" s="9"/>
      <c r="BX110" s="9"/>
      <c r="BY110" s="9">
        <v>1</v>
      </c>
      <c r="BZ110" s="9">
        <v>1</v>
      </c>
      <c r="CA110" s="9"/>
      <c r="CB110" s="9"/>
      <c r="CC110" s="9"/>
      <c r="CD110" s="9"/>
      <c r="CE110" s="9"/>
      <c r="CF110" s="9"/>
      <c r="CG110" s="9">
        <v>1</v>
      </c>
      <c r="CH110" s="9"/>
      <c r="CI110" s="9">
        <v>1</v>
      </c>
      <c r="CJ110" s="9"/>
      <c r="CK110" s="9"/>
      <c r="CL110" s="9"/>
      <c r="CM110" s="9"/>
      <c r="CN110" s="9"/>
      <c r="CO110" s="9"/>
      <c r="CP110" s="9"/>
      <c r="CQ110" s="9"/>
      <c r="CR110" s="9"/>
      <c r="CS110" s="9"/>
      <c r="CT110" s="9"/>
      <c r="CU110" s="9"/>
      <c r="CV110" s="9"/>
      <c r="CW110" s="9"/>
      <c r="CX110" s="29"/>
      <c r="CY110" s="29"/>
      <c r="CZ110" s="29"/>
      <c r="DA110" s="29"/>
      <c r="DB110" s="9"/>
      <c r="DC110" s="9"/>
      <c r="DD110" s="9"/>
      <c r="DE110" s="9"/>
      <c r="DF110" s="9"/>
      <c r="DG110" s="29"/>
      <c r="DH110" s="9"/>
      <c r="DI110" s="9"/>
      <c r="DJ110" s="9"/>
      <c r="DK110" s="9"/>
      <c r="DL110" s="9"/>
      <c r="DM110" s="9"/>
      <c r="DN110" s="9"/>
      <c r="DO110" s="9"/>
      <c r="DP110" s="29"/>
      <c r="DQ110" s="29"/>
      <c r="DR110" s="29"/>
      <c r="DS110" s="29"/>
      <c r="DT110" s="29"/>
      <c r="DU110" s="9"/>
      <c r="DV110" s="29"/>
      <c r="DW110" s="29"/>
      <c r="DX110" s="9">
        <f t="shared" si="1"/>
        <v>4</v>
      </c>
      <c r="DY110" s="39"/>
      <c r="DZ110" s="40"/>
    </row>
    <row r="111" spans="1:131" ht="20.100000000000001" hidden="1" customHeight="1">
      <c r="A111" s="7">
        <v>20484</v>
      </c>
      <c r="B111" s="13" t="s">
        <v>126</v>
      </c>
      <c r="C111" s="9">
        <v>4</v>
      </c>
      <c r="D111" s="9" t="s">
        <v>399</v>
      </c>
      <c r="E111" s="175" t="s">
        <v>378</v>
      </c>
      <c r="F111" s="13"/>
      <c r="G111" s="13">
        <v>1</v>
      </c>
      <c r="H111" s="13"/>
      <c r="I111" s="13"/>
      <c r="J111" s="13"/>
      <c r="K111" s="13">
        <v>1</v>
      </c>
      <c r="L111" s="13"/>
      <c r="M111" s="13"/>
      <c r="N111" s="13"/>
      <c r="O111" s="13"/>
      <c r="P111" s="13"/>
      <c r="Q111" s="13"/>
      <c r="R111" s="13" t="s">
        <v>392</v>
      </c>
      <c r="S111" s="13">
        <v>1</v>
      </c>
      <c r="T111" s="13"/>
      <c r="U111" s="13"/>
      <c r="V111" s="13"/>
      <c r="W111" s="13"/>
      <c r="X111" s="13"/>
      <c r="Y111" s="13"/>
      <c r="Z111" s="13">
        <v>1</v>
      </c>
      <c r="AA111" s="13"/>
      <c r="AB111" s="13"/>
      <c r="AC111" s="13"/>
      <c r="AD111" s="13"/>
      <c r="AE111" s="13"/>
      <c r="AF111" s="13">
        <v>1</v>
      </c>
      <c r="AG111" s="13"/>
      <c r="AH111" s="9"/>
      <c r="AI111" s="9"/>
      <c r="AJ111" s="9"/>
      <c r="AK111" s="9">
        <v>1</v>
      </c>
      <c r="AL111" s="9"/>
      <c r="AM111" s="9"/>
      <c r="AN111" s="9"/>
      <c r="AO111" s="9"/>
      <c r="AP111" s="9"/>
      <c r="AQ111" s="29"/>
      <c r="AR111" s="9"/>
      <c r="AS111" s="9"/>
      <c r="AT111" s="9"/>
      <c r="AU111" s="9"/>
      <c r="AV111" s="9"/>
      <c r="AW111" s="9"/>
      <c r="AX111" s="9"/>
      <c r="AY111" s="9"/>
      <c r="AZ111" s="9"/>
      <c r="BA111" s="9"/>
      <c r="BB111" s="29"/>
      <c r="BC111" s="29"/>
      <c r="BD111" s="9"/>
      <c r="BE111" s="9"/>
      <c r="BF111" s="29"/>
      <c r="BG111" s="9"/>
      <c r="BH111" s="9"/>
      <c r="BI111" s="29"/>
      <c r="BJ111" s="29"/>
      <c r="BK111" s="9"/>
      <c r="BL111" s="29"/>
      <c r="BM111" s="9"/>
      <c r="BN111" s="9"/>
      <c r="BO111" s="9"/>
      <c r="BP111" s="9"/>
      <c r="BQ111" s="9"/>
      <c r="BR111" s="9"/>
      <c r="BS111" s="9"/>
      <c r="BT111" s="9">
        <v>1</v>
      </c>
      <c r="BU111" s="9"/>
      <c r="BV111" s="9"/>
      <c r="BW111" s="9"/>
      <c r="BX111" s="9"/>
      <c r="BY111" s="9">
        <v>1</v>
      </c>
      <c r="BZ111" s="9"/>
      <c r="CA111" s="9"/>
      <c r="CB111" s="9"/>
      <c r="CC111" s="9"/>
      <c r="CD111" s="9"/>
      <c r="CE111" s="9"/>
      <c r="CF111" s="9"/>
      <c r="CG111" s="9">
        <v>1</v>
      </c>
      <c r="CH111" s="9"/>
      <c r="CI111" s="9"/>
      <c r="CJ111" s="9"/>
      <c r="CK111" s="9"/>
      <c r="CL111" s="9"/>
      <c r="CM111" s="9"/>
      <c r="CN111" s="9"/>
      <c r="CO111" s="9"/>
      <c r="CP111" s="9"/>
      <c r="CQ111" s="9"/>
      <c r="CR111" s="9"/>
      <c r="CS111" s="9"/>
      <c r="CT111" s="9"/>
      <c r="CU111" s="9"/>
      <c r="CV111" s="9"/>
      <c r="CW111" s="9"/>
      <c r="CX111" s="29"/>
      <c r="CY111" s="29"/>
      <c r="CZ111" s="29"/>
      <c r="DA111" s="29"/>
      <c r="DB111" s="9"/>
      <c r="DC111" s="9"/>
      <c r="DD111" s="9"/>
      <c r="DE111" s="9"/>
      <c r="DF111" s="9"/>
      <c r="DG111" s="29"/>
      <c r="DH111" s="9"/>
      <c r="DI111" s="9"/>
      <c r="DJ111" s="9"/>
      <c r="DK111" s="9"/>
      <c r="DL111" s="9"/>
      <c r="DM111" s="9"/>
      <c r="DN111" s="9"/>
      <c r="DO111" s="9"/>
      <c r="DP111" s="29"/>
      <c r="DQ111" s="29"/>
      <c r="DR111" s="29"/>
      <c r="DS111" s="29"/>
      <c r="DT111" s="29"/>
      <c r="DU111" s="9"/>
      <c r="DV111" s="29"/>
      <c r="DW111" s="29"/>
      <c r="DX111" s="9">
        <f t="shared" si="1"/>
        <v>3</v>
      </c>
      <c r="DY111" s="30"/>
      <c r="DZ111" s="31" t="s">
        <v>451</v>
      </c>
      <c r="EA111" s="13"/>
    </row>
    <row r="112" spans="1:131" ht="20.100000000000001" customHeight="1">
      <c r="A112" s="7" t="s">
        <v>127</v>
      </c>
      <c r="B112" s="13" t="s">
        <v>128</v>
      </c>
      <c r="C112" s="9">
        <v>5</v>
      </c>
      <c r="D112" s="9" t="s">
        <v>395</v>
      </c>
      <c r="E112" s="175" t="s">
        <v>287</v>
      </c>
      <c r="F112" s="13"/>
      <c r="G112" s="13"/>
      <c r="H112" s="13"/>
      <c r="I112" s="13"/>
      <c r="J112" s="13"/>
      <c r="K112" s="13"/>
      <c r="L112" s="13"/>
      <c r="M112" s="13"/>
      <c r="N112" s="13"/>
      <c r="O112" s="13">
        <v>1</v>
      </c>
      <c r="P112" s="13"/>
      <c r="Q112" s="13"/>
      <c r="R112" s="13" t="s">
        <v>397</v>
      </c>
      <c r="S112" s="13"/>
      <c r="T112" s="13"/>
      <c r="U112" s="13">
        <v>1</v>
      </c>
      <c r="V112" s="13"/>
      <c r="W112" s="13"/>
      <c r="X112" s="13"/>
      <c r="Y112" s="13"/>
      <c r="Z112" s="13">
        <v>1</v>
      </c>
      <c r="AA112" s="13"/>
      <c r="AB112" s="13"/>
      <c r="AC112" s="13"/>
      <c r="AD112" s="13"/>
      <c r="AE112" s="13">
        <v>1</v>
      </c>
      <c r="AF112" s="13"/>
      <c r="AG112" s="13"/>
      <c r="AH112" s="9">
        <v>1</v>
      </c>
      <c r="AI112" s="9"/>
      <c r="AJ112" s="9"/>
      <c r="AK112" s="9"/>
      <c r="AL112" s="9"/>
      <c r="AM112" s="9">
        <v>1</v>
      </c>
      <c r="AN112" s="9"/>
      <c r="AO112" s="9">
        <v>1</v>
      </c>
      <c r="AP112" s="9"/>
      <c r="AQ112" s="29"/>
      <c r="AR112" s="9"/>
      <c r="AS112" s="9"/>
      <c r="AT112" s="9">
        <v>1</v>
      </c>
      <c r="AU112" s="9"/>
      <c r="AV112" s="9"/>
      <c r="AW112" s="9"/>
      <c r="AX112" s="9"/>
      <c r="AY112" s="9"/>
      <c r="AZ112" s="9"/>
      <c r="BA112" s="9">
        <v>1</v>
      </c>
      <c r="BB112" s="29"/>
      <c r="BC112" s="29"/>
      <c r="BD112" s="9"/>
      <c r="BE112" s="9"/>
      <c r="BF112" s="29"/>
      <c r="BG112" s="9"/>
      <c r="BH112" s="9"/>
      <c r="BI112" s="29"/>
      <c r="BJ112" s="29"/>
      <c r="BK112" s="9"/>
      <c r="BL112" s="29"/>
      <c r="BM112" s="9"/>
      <c r="BN112" s="9"/>
      <c r="BO112" s="9"/>
      <c r="BP112" s="9">
        <v>1</v>
      </c>
      <c r="BQ112" s="9">
        <v>1</v>
      </c>
      <c r="BR112" s="9"/>
      <c r="BS112" s="9"/>
      <c r="BT112" s="9"/>
      <c r="BU112" s="9">
        <v>1</v>
      </c>
      <c r="BV112" s="9"/>
      <c r="BW112" s="9"/>
      <c r="BX112" s="9"/>
      <c r="BY112" s="9">
        <v>1</v>
      </c>
      <c r="BZ112" s="9">
        <v>1</v>
      </c>
      <c r="CA112" s="9"/>
      <c r="CB112" s="9"/>
      <c r="CC112" s="9"/>
      <c r="CD112" s="9"/>
      <c r="CE112" s="9"/>
      <c r="CF112" s="9"/>
      <c r="CG112" s="9"/>
      <c r="CH112" s="9"/>
      <c r="CI112" s="9"/>
      <c r="CJ112" s="9"/>
      <c r="CK112" s="9"/>
      <c r="CL112" s="9"/>
      <c r="CM112" s="9"/>
      <c r="CN112" s="9"/>
      <c r="CO112" s="9"/>
      <c r="CP112" s="9">
        <v>1</v>
      </c>
      <c r="CQ112" s="9"/>
      <c r="CR112" s="9"/>
      <c r="CS112" s="9"/>
      <c r="CT112" s="9"/>
      <c r="CU112" s="9">
        <v>1</v>
      </c>
      <c r="CV112" s="9"/>
      <c r="CW112" s="9"/>
      <c r="CX112" s="29"/>
      <c r="CY112" s="29"/>
      <c r="CZ112" s="29"/>
      <c r="DA112" s="29"/>
      <c r="DB112" s="9">
        <v>1</v>
      </c>
      <c r="DC112" s="9"/>
      <c r="DD112" s="9"/>
      <c r="DE112" s="9"/>
      <c r="DF112" s="9"/>
      <c r="DG112" s="29"/>
      <c r="DH112" s="9"/>
      <c r="DI112" s="9"/>
      <c r="DJ112" s="9"/>
      <c r="DK112" s="9"/>
      <c r="DL112" s="9"/>
      <c r="DM112" s="9"/>
      <c r="DN112" s="9"/>
      <c r="DO112" s="9"/>
      <c r="DP112" s="29"/>
      <c r="DQ112" s="29"/>
      <c r="DR112" s="29"/>
      <c r="DS112" s="29"/>
      <c r="DT112" s="29"/>
      <c r="DU112" s="9"/>
      <c r="DV112" s="29"/>
      <c r="DW112" s="29"/>
      <c r="DX112" s="9">
        <f t="shared" si="1"/>
        <v>12</v>
      </c>
      <c r="DY112" s="30"/>
      <c r="DZ112" s="31" t="s">
        <v>452</v>
      </c>
      <c r="EA112" s="13"/>
    </row>
    <row r="113" spans="1:131" ht="20.100000000000001" customHeight="1">
      <c r="A113" s="7">
        <v>20637</v>
      </c>
      <c r="B113" s="13" t="s">
        <v>129</v>
      </c>
      <c r="C113" s="9">
        <v>1</v>
      </c>
      <c r="D113" s="9" t="s">
        <v>395</v>
      </c>
      <c r="E113" s="175" t="s">
        <v>287</v>
      </c>
      <c r="F113" s="13"/>
      <c r="G113" s="13"/>
      <c r="H113" s="13"/>
      <c r="I113" s="13"/>
      <c r="J113" s="13"/>
      <c r="K113" s="13"/>
      <c r="L113" s="13"/>
      <c r="M113" s="13"/>
      <c r="N113" s="13"/>
      <c r="O113" s="13">
        <v>1</v>
      </c>
      <c r="P113" s="13"/>
      <c r="Q113" s="13"/>
      <c r="R113" s="13" t="s">
        <v>397</v>
      </c>
      <c r="S113" s="13"/>
      <c r="T113" s="13"/>
      <c r="U113" s="13">
        <v>1</v>
      </c>
      <c r="V113" s="13"/>
      <c r="W113" s="13"/>
      <c r="X113" s="13"/>
      <c r="Y113" s="13"/>
      <c r="Z113" s="13">
        <v>1</v>
      </c>
      <c r="AA113" s="13"/>
      <c r="AB113" s="13"/>
      <c r="AC113" s="13"/>
      <c r="AD113" s="13"/>
      <c r="AE113" s="13">
        <v>1</v>
      </c>
      <c r="AF113" s="13"/>
      <c r="AG113" s="13"/>
      <c r="AH113" s="9">
        <v>1</v>
      </c>
      <c r="AI113" s="9"/>
      <c r="AJ113" s="9"/>
      <c r="AK113" s="9"/>
      <c r="AL113" s="9"/>
      <c r="AM113" s="9">
        <v>1</v>
      </c>
      <c r="AN113" s="9"/>
      <c r="AO113" s="9">
        <v>1</v>
      </c>
      <c r="AP113" s="9"/>
      <c r="AQ113" s="29"/>
      <c r="AR113" s="9"/>
      <c r="AS113" s="9"/>
      <c r="AT113" s="9">
        <v>1</v>
      </c>
      <c r="AU113" s="9"/>
      <c r="AV113" s="9"/>
      <c r="AW113" s="9"/>
      <c r="AX113" s="9"/>
      <c r="AY113" s="9"/>
      <c r="AZ113" s="9"/>
      <c r="BA113" s="9">
        <v>1</v>
      </c>
      <c r="BB113" s="29"/>
      <c r="BC113" s="29"/>
      <c r="BD113" s="9"/>
      <c r="BE113" s="9"/>
      <c r="BF113" s="29"/>
      <c r="BG113" s="9"/>
      <c r="BH113" s="9"/>
      <c r="BI113" s="29"/>
      <c r="BJ113" s="29"/>
      <c r="BK113" s="9"/>
      <c r="BL113" s="29"/>
      <c r="BM113" s="9"/>
      <c r="BN113" s="9"/>
      <c r="BO113" s="9"/>
      <c r="BP113" s="9">
        <v>1</v>
      </c>
      <c r="BQ113" s="9">
        <v>1</v>
      </c>
      <c r="BR113" s="9"/>
      <c r="BS113" s="9"/>
      <c r="BT113" s="9"/>
      <c r="BU113" s="9">
        <v>1</v>
      </c>
      <c r="BV113" s="9"/>
      <c r="BW113" s="9"/>
      <c r="BX113" s="9"/>
      <c r="BY113" s="9">
        <v>1</v>
      </c>
      <c r="BZ113" s="9">
        <v>1</v>
      </c>
      <c r="CA113" s="9"/>
      <c r="CB113" s="9"/>
      <c r="CC113" s="9"/>
      <c r="CD113" s="9"/>
      <c r="CE113" s="9"/>
      <c r="CF113" s="9"/>
      <c r="CG113" s="9"/>
      <c r="CH113" s="9"/>
      <c r="CI113" s="9"/>
      <c r="CJ113" s="9"/>
      <c r="CK113" s="9"/>
      <c r="CL113" s="9"/>
      <c r="CM113" s="9"/>
      <c r="CN113" s="9"/>
      <c r="CO113" s="9"/>
      <c r="CP113" s="9">
        <v>1</v>
      </c>
      <c r="CQ113" s="9"/>
      <c r="CR113" s="9"/>
      <c r="CS113" s="9"/>
      <c r="CT113" s="9"/>
      <c r="CU113" s="9">
        <v>1</v>
      </c>
      <c r="CV113" s="9"/>
      <c r="CW113" s="9"/>
      <c r="CX113" s="29"/>
      <c r="CY113" s="29"/>
      <c r="CZ113" s="29"/>
      <c r="DA113" s="29"/>
      <c r="DB113" s="9">
        <v>1</v>
      </c>
      <c r="DC113" s="9"/>
      <c r="DD113" s="9"/>
      <c r="DE113" s="9"/>
      <c r="DF113" s="9"/>
      <c r="DG113" s="29"/>
      <c r="DH113" s="9"/>
      <c r="DI113" s="9"/>
      <c r="DJ113" s="9"/>
      <c r="DK113" s="9"/>
      <c r="DL113" s="9"/>
      <c r="DM113" s="9"/>
      <c r="DN113" s="9"/>
      <c r="DO113" s="9"/>
      <c r="DP113" s="29"/>
      <c r="DQ113" s="29"/>
      <c r="DR113" s="29"/>
      <c r="DS113" s="29"/>
      <c r="DT113" s="29"/>
      <c r="DU113" s="9"/>
      <c r="DV113" s="29"/>
      <c r="DW113" s="29"/>
      <c r="DX113" s="9">
        <f t="shared" si="1"/>
        <v>12</v>
      </c>
      <c r="DY113" s="30"/>
      <c r="DZ113" s="31"/>
      <c r="EA113" s="13"/>
    </row>
    <row r="114" spans="1:131" ht="20.100000000000001" hidden="1" customHeight="1">
      <c r="A114" s="7">
        <v>20478</v>
      </c>
      <c r="B114" s="13" t="s">
        <v>130</v>
      </c>
      <c r="C114" s="9">
        <v>1</v>
      </c>
      <c r="D114" s="9" t="s">
        <v>391</v>
      </c>
      <c r="E114" s="175" t="s">
        <v>287</v>
      </c>
      <c r="F114" s="13"/>
      <c r="G114" s="13"/>
      <c r="H114" s="13"/>
      <c r="I114" s="13"/>
      <c r="J114" s="13"/>
      <c r="K114" s="13"/>
      <c r="L114" s="13"/>
      <c r="M114" s="13"/>
      <c r="N114" s="13"/>
      <c r="O114" s="13">
        <v>1</v>
      </c>
      <c r="P114" s="13"/>
      <c r="Q114" s="13"/>
      <c r="R114" s="13"/>
      <c r="S114" s="13"/>
      <c r="T114" s="13"/>
      <c r="U114" s="13"/>
      <c r="V114" s="13"/>
      <c r="W114" s="13"/>
      <c r="X114" s="13"/>
      <c r="Y114" s="13"/>
      <c r="Z114" s="13"/>
      <c r="AA114" s="13"/>
      <c r="AB114" s="13"/>
      <c r="AC114" s="13"/>
      <c r="AD114" s="13"/>
      <c r="AE114" s="13">
        <v>1</v>
      </c>
      <c r="AF114" s="13"/>
      <c r="AG114" s="13"/>
      <c r="AH114" s="9"/>
      <c r="AI114" s="9"/>
      <c r="AJ114" s="9"/>
      <c r="AK114" s="9"/>
      <c r="AL114" s="9"/>
      <c r="AM114" s="9"/>
      <c r="AN114" s="9"/>
      <c r="AO114" s="9">
        <v>1</v>
      </c>
      <c r="AP114" s="9"/>
      <c r="AQ114" s="29"/>
      <c r="AR114" s="9"/>
      <c r="AS114" s="9"/>
      <c r="AT114" s="9">
        <v>1</v>
      </c>
      <c r="AU114" s="9"/>
      <c r="AV114" s="9"/>
      <c r="AW114" s="9"/>
      <c r="AX114" s="9"/>
      <c r="AY114" s="9"/>
      <c r="AZ114" s="9"/>
      <c r="BA114" s="9"/>
      <c r="BB114" s="29"/>
      <c r="BC114" s="29"/>
      <c r="BD114" s="9"/>
      <c r="BE114" s="9"/>
      <c r="BF114" s="29"/>
      <c r="BG114" s="9"/>
      <c r="BH114" s="9"/>
      <c r="BI114" s="29"/>
      <c r="BJ114" s="29"/>
      <c r="BK114" s="9"/>
      <c r="BL114" s="29"/>
      <c r="BM114" s="9"/>
      <c r="BN114" s="9"/>
      <c r="BO114" s="9"/>
      <c r="BP114" s="9"/>
      <c r="BQ114" s="9"/>
      <c r="BR114" s="9"/>
      <c r="BS114" s="9"/>
      <c r="BT114" s="9"/>
      <c r="BU114" s="9"/>
      <c r="BV114" s="9"/>
      <c r="BW114" s="9">
        <v>1</v>
      </c>
      <c r="BX114" s="9">
        <v>1</v>
      </c>
      <c r="BY114" s="9"/>
      <c r="BZ114" s="9"/>
      <c r="CA114" s="9"/>
      <c r="CB114" s="9"/>
      <c r="CC114" s="9">
        <v>1</v>
      </c>
      <c r="CD114" s="9"/>
      <c r="CE114" s="9"/>
      <c r="CF114" s="9"/>
      <c r="CG114" s="9"/>
      <c r="CH114" s="9"/>
      <c r="CI114" s="9"/>
      <c r="CJ114" s="9"/>
      <c r="CK114" s="9"/>
      <c r="CL114" s="9"/>
      <c r="CM114" s="9"/>
      <c r="CN114" s="9"/>
      <c r="CO114" s="9"/>
      <c r="CP114" s="9"/>
      <c r="CQ114" s="9"/>
      <c r="CR114" s="9"/>
      <c r="CS114" s="9"/>
      <c r="CT114" s="9">
        <v>1</v>
      </c>
      <c r="CU114" s="9"/>
      <c r="CV114" s="9"/>
      <c r="CW114" s="9"/>
      <c r="CX114" s="29"/>
      <c r="CY114" s="29"/>
      <c r="CZ114" s="29"/>
      <c r="DA114" s="29"/>
      <c r="DB114" s="9"/>
      <c r="DC114" s="9"/>
      <c r="DD114" s="9"/>
      <c r="DE114" s="9"/>
      <c r="DF114" s="9"/>
      <c r="DG114" s="29"/>
      <c r="DH114" s="9"/>
      <c r="DI114" s="9"/>
      <c r="DJ114" s="9"/>
      <c r="DK114" s="9"/>
      <c r="DL114" s="9"/>
      <c r="DM114" s="9"/>
      <c r="DN114" s="9"/>
      <c r="DO114" s="9"/>
      <c r="DP114" s="29"/>
      <c r="DQ114" s="29"/>
      <c r="DR114" s="29"/>
      <c r="DS114" s="29"/>
      <c r="DT114" s="29"/>
      <c r="DU114" s="9"/>
      <c r="DV114" s="29"/>
      <c r="DW114" s="29"/>
      <c r="DX114" s="9">
        <f t="shared" si="1"/>
        <v>6</v>
      </c>
      <c r="DY114" s="30"/>
      <c r="DZ114" s="31" t="s">
        <v>453</v>
      </c>
      <c r="EA114" s="13"/>
    </row>
    <row r="115" spans="1:131" ht="20.100000000000001" hidden="1" customHeight="1">
      <c r="A115" s="7" t="s">
        <v>131</v>
      </c>
      <c r="B115" s="13" t="s">
        <v>132</v>
      </c>
      <c r="C115" s="9">
        <v>1</v>
      </c>
      <c r="D115" s="9" t="s">
        <v>391</v>
      </c>
      <c r="E115" s="175" t="s">
        <v>287</v>
      </c>
      <c r="F115" s="13"/>
      <c r="G115" s="13"/>
      <c r="H115" s="13"/>
      <c r="I115" s="13"/>
      <c r="J115" s="13"/>
      <c r="K115" s="13"/>
      <c r="L115" s="13"/>
      <c r="M115" s="13"/>
      <c r="N115" s="13"/>
      <c r="O115" s="13">
        <v>1</v>
      </c>
      <c r="P115" s="13"/>
      <c r="Q115" s="13"/>
      <c r="R115" s="13"/>
      <c r="S115" s="13"/>
      <c r="T115" s="13"/>
      <c r="U115" s="13"/>
      <c r="V115" s="13"/>
      <c r="W115" s="13"/>
      <c r="X115" s="13"/>
      <c r="Y115" s="13"/>
      <c r="Z115" s="13"/>
      <c r="AA115" s="13"/>
      <c r="AB115" s="13"/>
      <c r="AC115" s="13"/>
      <c r="AD115" s="13"/>
      <c r="AE115" s="13">
        <v>1</v>
      </c>
      <c r="AF115" s="13"/>
      <c r="AG115" s="13"/>
      <c r="AH115" s="9"/>
      <c r="AI115" s="9"/>
      <c r="AJ115" s="9"/>
      <c r="AK115" s="9"/>
      <c r="AL115" s="9"/>
      <c r="AM115" s="9"/>
      <c r="AN115" s="9"/>
      <c r="AO115" s="9">
        <v>1</v>
      </c>
      <c r="AP115" s="9"/>
      <c r="AQ115" s="29"/>
      <c r="AR115" s="9"/>
      <c r="AS115" s="9"/>
      <c r="AT115" s="9">
        <v>1</v>
      </c>
      <c r="AU115" s="9"/>
      <c r="AV115" s="9"/>
      <c r="AW115" s="9"/>
      <c r="AX115" s="9"/>
      <c r="AY115" s="9"/>
      <c r="AZ115" s="9"/>
      <c r="BA115" s="9"/>
      <c r="BB115" s="29"/>
      <c r="BC115" s="29"/>
      <c r="BD115" s="9"/>
      <c r="BE115" s="9"/>
      <c r="BF115" s="29"/>
      <c r="BG115" s="9"/>
      <c r="BH115" s="9"/>
      <c r="BI115" s="29"/>
      <c r="BJ115" s="29"/>
      <c r="BK115" s="9"/>
      <c r="BL115" s="29"/>
      <c r="BM115" s="9"/>
      <c r="BN115" s="9"/>
      <c r="BO115" s="9"/>
      <c r="BP115" s="9"/>
      <c r="BQ115" s="9"/>
      <c r="BR115" s="9"/>
      <c r="BS115" s="9"/>
      <c r="BT115" s="9"/>
      <c r="BU115" s="9"/>
      <c r="BV115" s="9"/>
      <c r="BW115" s="9">
        <v>1</v>
      </c>
      <c r="BX115" s="9">
        <v>1</v>
      </c>
      <c r="BY115" s="9"/>
      <c r="BZ115" s="9"/>
      <c r="CA115" s="9"/>
      <c r="CB115" s="9"/>
      <c r="CC115" s="9">
        <v>1</v>
      </c>
      <c r="CD115" s="9"/>
      <c r="CE115" s="9"/>
      <c r="CF115" s="9"/>
      <c r="CG115" s="9"/>
      <c r="CH115" s="9"/>
      <c r="CI115" s="9"/>
      <c r="CJ115" s="9"/>
      <c r="CK115" s="9"/>
      <c r="CL115" s="9"/>
      <c r="CM115" s="9"/>
      <c r="CN115" s="9"/>
      <c r="CO115" s="9"/>
      <c r="CP115" s="9"/>
      <c r="CQ115" s="9"/>
      <c r="CR115" s="9"/>
      <c r="CS115" s="9"/>
      <c r="CT115" s="9">
        <v>1</v>
      </c>
      <c r="CU115" s="9"/>
      <c r="CV115" s="9"/>
      <c r="CW115" s="9"/>
      <c r="CX115" s="29"/>
      <c r="CY115" s="29"/>
      <c r="CZ115" s="29"/>
      <c r="DA115" s="29"/>
      <c r="DB115" s="9"/>
      <c r="DC115" s="9"/>
      <c r="DD115" s="9"/>
      <c r="DE115" s="9"/>
      <c r="DF115" s="9"/>
      <c r="DG115" s="29"/>
      <c r="DH115" s="9"/>
      <c r="DI115" s="9"/>
      <c r="DJ115" s="9"/>
      <c r="DK115" s="9"/>
      <c r="DL115" s="9"/>
      <c r="DM115" s="9"/>
      <c r="DN115" s="9"/>
      <c r="DO115" s="9"/>
      <c r="DP115" s="29"/>
      <c r="DQ115" s="29"/>
      <c r="DR115" s="29"/>
      <c r="DS115" s="29"/>
      <c r="DT115" s="29"/>
      <c r="DU115" s="9"/>
      <c r="DV115" s="29"/>
      <c r="DW115" s="29"/>
      <c r="DX115" s="9">
        <f t="shared" si="1"/>
        <v>6</v>
      </c>
      <c r="DY115" s="30"/>
      <c r="DZ115" s="31"/>
      <c r="EA115" s="13"/>
    </row>
    <row r="116" spans="1:131" ht="20.100000000000001" hidden="1" customHeight="1">
      <c r="A116" s="7">
        <v>20475</v>
      </c>
      <c r="B116" s="13" t="s">
        <v>133</v>
      </c>
      <c r="C116" s="9">
        <v>5</v>
      </c>
      <c r="D116" s="9" t="s">
        <v>391</v>
      </c>
      <c r="E116" s="175" t="s">
        <v>287</v>
      </c>
      <c r="F116" s="13"/>
      <c r="G116" s="13"/>
      <c r="H116" s="13"/>
      <c r="I116" s="13"/>
      <c r="J116" s="13"/>
      <c r="K116" s="13"/>
      <c r="L116" s="13"/>
      <c r="M116" s="13"/>
      <c r="N116" s="13"/>
      <c r="O116" s="13">
        <v>1</v>
      </c>
      <c r="P116" s="13"/>
      <c r="Q116" s="13"/>
      <c r="R116" s="13"/>
      <c r="S116" s="13"/>
      <c r="T116" s="13"/>
      <c r="U116" s="13"/>
      <c r="V116" s="13"/>
      <c r="W116" s="13"/>
      <c r="X116" s="13"/>
      <c r="Y116" s="13"/>
      <c r="Z116" s="13"/>
      <c r="AA116" s="13"/>
      <c r="AB116" s="13"/>
      <c r="AC116" s="13"/>
      <c r="AD116" s="13"/>
      <c r="AE116" s="13">
        <v>1</v>
      </c>
      <c r="AF116" s="13"/>
      <c r="AG116" s="13"/>
      <c r="AH116" s="9"/>
      <c r="AI116" s="9"/>
      <c r="AJ116" s="9"/>
      <c r="AK116" s="9"/>
      <c r="AL116" s="9"/>
      <c r="AM116" s="9"/>
      <c r="AN116" s="9"/>
      <c r="AO116" s="9">
        <v>1</v>
      </c>
      <c r="AP116" s="9"/>
      <c r="AQ116" s="29"/>
      <c r="AR116" s="9"/>
      <c r="AS116" s="9"/>
      <c r="AT116" s="9">
        <v>1</v>
      </c>
      <c r="AU116" s="9"/>
      <c r="AV116" s="9"/>
      <c r="AW116" s="9"/>
      <c r="AX116" s="9"/>
      <c r="AY116" s="9"/>
      <c r="AZ116" s="9"/>
      <c r="BA116" s="9"/>
      <c r="BB116" s="29"/>
      <c r="BC116" s="29"/>
      <c r="BD116" s="9"/>
      <c r="BE116" s="9"/>
      <c r="BF116" s="29"/>
      <c r="BG116" s="9"/>
      <c r="BH116" s="9"/>
      <c r="BI116" s="29"/>
      <c r="BJ116" s="29"/>
      <c r="BK116" s="9"/>
      <c r="BL116" s="29"/>
      <c r="BM116" s="9"/>
      <c r="BN116" s="9"/>
      <c r="BO116" s="9"/>
      <c r="BP116" s="9"/>
      <c r="BQ116" s="9"/>
      <c r="BR116" s="9"/>
      <c r="BS116" s="9"/>
      <c r="BT116" s="9"/>
      <c r="BU116" s="9"/>
      <c r="BV116" s="9"/>
      <c r="BW116" s="9">
        <v>1</v>
      </c>
      <c r="BX116" s="9">
        <v>1</v>
      </c>
      <c r="BY116" s="9"/>
      <c r="BZ116" s="9"/>
      <c r="CA116" s="9"/>
      <c r="CB116" s="9"/>
      <c r="CC116" s="9">
        <v>1</v>
      </c>
      <c r="CD116" s="9"/>
      <c r="CE116" s="9"/>
      <c r="CF116" s="9"/>
      <c r="CG116" s="9"/>
      <c r="CH116" s="9"/>
      <c r="CI116" s="9"/>
      <c r="CJ116" s="9"/>
      <c r="CK116" s="9"/>
      <c r="CL116" s="9"/>
      <c r="CM116" s="9"/>
      <c r="CN116" s="9"/>
      <c r="CO116" s="9"/>
      <c r="CP116" s="9"/>
      <c r="CQ116" s="9"/>
      <c r="CR116" s="9"/>
      <c r="CS116" s="9"/>
      <c r="CT116" s="9">
        <v>1</v>
      </c>
      <c r="CU116" s="9"/>
      <c r="CV116" s="9"/>
      <c r="CW116" s="9"/>
      <c r="CX116" s="29"/>
      <c r="CY116" s="29"/>
      <c r="CZ116" s="29"/>
      <c r="DA116" s="29"/>
      <c r="DB116" s="9"/>
      <c r="DC116" s="9"/>
      <c r="DD116" s="9"/>
      <c r="DE116" s="9"/>
      <c r="DF116" s="9"/>
      <c r="DG116" s="29"/>
      <c r="DH116" s="9"/>
      <c r="DI116" s="9"/>
      <c r="DJ116" s="9"/>
      <c r="DK116" s="9"/>
      <c r="DL116" s="9"/>
      <c r="DM116" s="9"/>
      <c r="DN116" s="9"/>
      <c r="DO116" s="9"/>
      <c r="DP116" s="29"/>
      <c r="DQ116" s="29"/>
      <c r="DR116" s="29"/>
      <c r="DS116" s="29"/>
      <c r="DT116" s="29"/>
      <c r="DU116" s="9"/>
      <c r="DV116" s="29"/>
      <c r="DW116" s="29"/>
      <c r="DX116" s="9">
        <f t="shared" si="1"/>
        <v>6</v>
      </c>
      <c r="DY116" s="30"/>
      <c r="DZ116" s="31"/>
      <c r="EA116" s="13"/>
    </row>
    <row r="117" spans="1:131" ht="20.100000000000001" hidden="1" customHeight="1">
      <c r="A117" s="7" t="s">
        <v>134</v>
      </c>
      <c r="B117" s="13" t="s">
        <v>135</v>
      </c>
      <c r="C117" s="9">
        <v>1</v>
      </c>
      <c r="D117" s="9" t="s">
        <v>391</v>
      </c>
      <c r="E117" s="175" t="s">
        <v>528</v>
      </c>
      <c r="F117" s="13"/>
      <c r="G117" s="13"/>
      <c r="H117" s="13"/>
      <c r="I117" s="13"/>
      <c r="J117" s="13"/>
      <c r="K117" s="13"/>
      <c r="L117" s="13"/>
      <c r="M117" s="13"/>
      <c r="N117" s="13"/>
      <c r="O117" s="13">
        <v>1</v>
      </c>
      <c r="P117" s="13"/>
      <c r="Q117" s="13"/>
      <c r="R117" s="13" t="s">
        <v>291</v>
      </c>
      <c r="S117" s="13"/>
      <c r="T117" s="13"/>
      <c r="U117" s="13">
        <v>1</v>
      </c>
      <c r="V117" s="13"/>
      <c r="W117" s="13"/>
      <c r="X117" s="13"/>
      <c r="Y117" s="13"/>
      <c r="Z117" s="13"/>
      <c r="AA117" s="13"/>
      <c r="AB117" s="13"/>
      <c r="AC117" s="13"/>
      <c r="AD117" s="13"/>
      <c r="AE117" s="13"/>
      <c r="AF117" s="13"/>
      <c r="AG117" s="13"/>
      <c r="AH117" s="9"/>
      <c r="AI117" s="9"/>
      <c r="AJ117" s="9"/>
      <c r="AK117" s="9"/>
      <c r="AL117" s="9"/>
      <c r="AM117" s="9"/>
      <c r="AN117" s="9"/>
      <c r="AO117" s="9"/>
      <c r="AP117" s="9"/>
      <c r="AQ117" s="29"/>
      <c r="AR117" s="9"/>
      <c r="AS117" s="9"/>
      <c r="AT117" s="9">
        <v>1</v>
      </c>
      <c r="AU117" s="9"/>
      <c r="AV117" s="9"/>
      <c r="AW117" s="9"/>
      <c r="AX117" s="9"/>
      <c r="AY117" s="9"/>
      <c r="AZ117" s="9"/>
      <c r="BA117" s="9"/>
      <c r="BB117" s="29"/>
      <c r="BC117" s="29"/>
      <c r="BD117" s="9"/>
      <c r="BE117" s="9"/>
      <c r="BF117" s="29"/>
      <c r="BG117" s="9"/>
      <c r="BH117" s="9"/>
      <c r="BI117" s="29"/>
      <c r="BJ117" s="29"/>
      <c r="BK117" s="9"/>
      <c r="BL117" s="29"/>
      <c r="BM117" s="9"/>
      <c r="BN117" s="9"/>
      <c r="BO117" s="9"/>
      <c r="BP117" s="9"/>
      <c r="BQ117" s="9"/>
      <c r="BR117" s="9"/>
      <c r="BS117" s="9"/>
      <c r="BT117" s="9"/>
      <c r="BU117" s="9"/>
      <c r="BV117" s="9"/>
      <c r="BW117" s="9"/>
      <c r="BX117" s="9"/>
      <c r="BY117" s="9"/>
      <c r="BZ117" s="9"/>
      <c r="CA117" s="9"/>
      <c r="CB117" s="9"/>
      <c r="CC117" s="9"/>
      <c r="CD117" s="9"/>
      <c r="CE117" s="9"/>
      <c r="CF117" s="9"/>
      <c r="CG117" s="9"/>
      <c r="CH117" s="9"/>
      <c r="CI117" s="9"/>
      <c r="CJ117" s="9"/>
      <c r="CK117" s="9"/>
      <c r="CL117" s="9"/>
      <c r="CM117" s="9"/>
      <c r="CN117" s="9"/>
      <c r="CO117" s="9"/>
      <c r="CP117" s="9"/>
      <c r="CQ117" s="9"/>
      <c r="CR117" s="9"/>
      <c r="CS117" s="9"/>
      <c r="CT117" s="9"/>
      <c r="CU117" s="9"/>
      <c r="CV117" s="9"/>
      <c r="CW117" s="9"/>
      <c r="CX117" s="29"/>
      <c r="CY117" s="29"/>
      <c r="CZ117" s="29"/>
      <c r="DA117" s="29"/>
      <c r="DB117" s="9"/>
      <c r="DC117" s="9"/>
      <c r="DD117" s="9"/>
      <c r="DE117" s="9"/>
      <c r="DF117" s="9"/>
      <c r="DG117" s="29"/>
      <c r="DH117" s="9"/>
      <c r="DI117" s="9"/>
      <c r="DJ117" s="9"/>
      <c r="DK117" s="9"/>
      <c r="DL117" s="9"/>
      <c r="DM117" s="9"/>
      <c r="DN117" s="9"/>
      <c r="DO117" s="9"/>
      <c r="DP117" s="29"/>
      <c r="DQ117" s="29"/>
      <c r="DR117" s="29"/>
      <c r="DS117" s="29"/>
      <c r="DT117" s="29"/>
      <c r="DU117" s="9"/>
      <c r="DV117" s="29"/>
      <c r="DW117" s="29"/>
      <c r="DX117" s="9">
        <f t="shared" si="1"/>
        <v>1</v>
      </c>
      <c r="DY117" s="30"/>
      <c r="DZ117" s="31" t="s">
        <v>454</v>
      </c>
      <c r="EA117" s="13"/>
    </row>
    <row r="118" spans="1:131" ht="20.100000000000001" hidden="1" customHeight="1">
      <c r="A118" s="7" t="s">
        <v>136</v>
      </c>
      <c r="B118" s="13" t="s">
        <v>137</v>
      </c>
      <c r="C118" s="9">
        <v>1</v>
      </c>
      <c r="D118" s="9" t="s">
        <v>391</v>
      </c>
      <c r="E118" s="175" t="s">
        <v>455</v>
      </c>
      <c r="F118" s="13"/>
      <c r="G118" s="13">
        <v>1</v>
      </c>
      <c r="H118" s="13"/>
      <c r="I118" s="13"/>
      <c r="J118" s="13"/>
      <c r="K118" s="13">
        <v>1</v>
      </c>
      <c r="L118" s="13"/>
      <c r="M118" s="13"/>
      <c r="N118" s="13"/>
      <c r="O118" s="13">
        <v>1</v>
      </c>
      <c r="P118" s="13"/>
      <c r="Q118" s="13"/>
      <c r="R118" s="13"/>
      <c r="S118" s="13"/>
      <c r="T118" s="13"/>
      <c r="U118" s="13"/>
      <c r="V118" s="13"/>
      <c r="W118" s="13"/>
      <c r="X118" s="13"/>
      <c r="Y118" s="13"/>
      <c r="Z118" s="13"/>
      <c r="AA118" s="13"/>
      <c r="AB118" s="13"/>
      <c r="AC118" s="13"/>
      <c r="AD118" s="13"/>
      <c r="AE118" s="13">
        <v>1</v>
      </c>
      <c r="AF118" s="13"/>
      <c r="AG118" s="13"/>
      <c r="AH118" s="9"/>
      <c r="AI118" s="9"/>
      <c r="AJ118" s="9"/>
      <c r="AK118" s="9"/>
      <c r="AL118" s="9"/>
      <c r="AM118" s="9"/>
      <c r="AN118" s="9"/>
      <c r="AO118" s="9"/>
      <c r="AP118" s="9"/>
      <c r="AQ118" s="29"/>
      <c r="AR118" s="9"/>
      <c r="AS118" s="9"/>
      <c r="AT118" s="9">
        <v>1</v>
      </c>
      <c r="AU118" s="9"/>
      <c r="AV118" s="9"/>
      <c r="AW118" s="9"/>
      <c r="AX118" s="9"/>
      <c r="AY118" s="9"/>
      <c r="AZ118" s="9"/>
      <c r="BA118" s="9"/>
      <c r="BB118" s="29"/>
      <c r="BC118" s="29"/>
      <c r="BD118" s="9"/>
      <c r="BE118" s="9"/>
      <c r="BF118" s="29"/>
      <c r="BG118" s="9"/>
      <c r="BH118" s="9"/>
      <c r="BI118" s="29"/>
      <c r="BJ118" s="29"/>
      <c r="BK118" s="9"/>
      <c r="BL118" s="29"/>
      <c r="BM118" s="9"/>
      <c r="BN118" s="9"/>
      <c r="BO118" s="9"/>
      <c r="BP118" s="9"/>
      <c r="BQ118" s="9"/>
      <c r="BR118" s="9"/>
      <c r="BS118" s="9"/>
      <c r="BT118" s="9"/>
      <c r="BU118" s="9"/>
      <c r="BV118" s="9"/>
      <c r="BW118" s="9"/>
      <c r="BX118" s="9"/>
      <c r="BY118" s="9"/>
      <c r="BZ118" s="9"/>
      <c r="CA118" s="9"/>
      <c r="CB118" s="9"/>
      <c r="CC118" s="9"/>
      <c r="CD118" s="9"/>
      <c r="CE118" s="9"/>
      <c r="CF118" s="9"/>
      <c r="CG118" s="9"/>
      <c r="CH118" s="9"/>
      <c r="CI118" s="9"/>
      <c r="CJ118" s="9"/>
      <c r="CK118" s="9"/>
      <c r="CL118" s="9"/>
      <c r="CM118" s="9"/>
      <c r="CN118" s="9"/>
      <c r="CO118" s="9"/>
      <c r="CP118" s="9"/>
      <c r="CQ118" s="9"/>
      <c r="CR118" s="9"/>
      <c r="CS118" s="9"/>
      <c r="CT118" s="9"/>
      <c r="CU118" s="9"/>
      <c r="CV118" s="9"/>
      <c r="CW118" s="9"/>
      <c r="CX118" s="29"/>
      <c r="CY118" s="29"/>
      <c r="CZ118" s="29"/>
      <c r="DA118" s="29"/>
      <c r="DB118" s="9"/>
      <c r="DC118" s="9"/>
      <c r="DD118" s="9"/>
      <c r="DE118" s="9"/>
      <c r="DF118" s="9"/>
      <c r="DG118" s="29"/>
      <c r="DH118" s="9"/>
      <c r="DI118" s="9"/>
      <c r="DJ118" s="9"/>
      <c r="DK118" s="9"/>
      <c r="DL118" s="9"/>
      <c r="DM118" s="9"/>
      <c r="DN118" s="9"/>
      <c r="DO118" s="9"/>
      <c r="DP118" s="29"/>
      <c r="DQ118" s="29"/>
      <c r="DR118" s="29"/>
      <c r="DS118" s="29"/>
      <c r="DT118" s="29"/>
      <c r="DU118" s="9"/>
      <c r="DV118" s="29"/>
      <c r="DW118" s="29"/>
      <c r="DX118" s="9">
        <f t="shared" si="1"/>
        <v>1</v>
      </c>
      <c r="DY118" s="30"/>
      <c r="DZ118" s="31" t="s">
        <v>456</v>
      </c>
      <c r="EA118" s="13"/>
    </row>
    <row r="119" spans="1:131" ht="20.100000000000001" hidden="1" customHeight="1">
      <c r="A119" s="7" t="s">
        <v>138</v>
      </c>
      <c r="B119" s="13" t="s">
        <v>139</v>
      </c>
      <c r="C119" s="9">
        <v>1</v>
      </c>
      <c r="D119" s="9" t="s">
        <v>391</v>
      </c>
      <c r="E119" s="175" t="s">
        <v>455</v>
      </c>
      <c r="F119" s="13"/>
      <c r="G119" s="13">
        <v>1</v>
      </c>
      <c r="H119" s="13"/>
      <c r="I119" s="13"/>
      <c r="J119" s="13"/>
      <c r="K119" s="13">
        <v>1</v>
      </c>
      <c r="L119" s="13"/>
      <c r="M119" s="13"/>
      <c r="N119" s="13"/>
      <c r="O119" s="13">
        <v>1</v>
      </c>
      <c r="P119" s="13"/>
      <c r="Q119" s="13"/>
      <c r="R119" s="13"/>
      <c r="S119" s="13"/>
      <c r="T119" s="13"/>
      <c r="U119" s="13"/>
      <c r="V119" s="13"/>
      <c r="W119" s="13"/>
      <c r="X119" s="13"/>
      <c r="Y119" s="13"/>
      <c r="Z119" s="13"/>
      <c r="AA119" s="13"/>
      <c r="AB119" s="13"/>
      <c r="AC119" s="13"/>
      <c r="AD119" s="13"/>
      <c r="AE119" s="13">
        <v>1</v>
      </c>
      <c r="AF119" s="13"/>
      <c r="AG119" s="13"/>
      <c r="AH119" s="9"/>
      <c r="AI119" s="9"/>
      <c r="AJ119" s="9"/>
      <c r="AK119" s="9"/>
      <c r="AL119" s="9"/>
      <c r="AM119" s="9"/>
      <c r="AN119" s="9"/>
      <c r="AO119" s="9"/>
      <c r="AP119" s="9"/>
      <c r="AQ119" s="29"/>
      <c r="AR119" s="9"/>
      <c r="AS119" s="9"/>
      <c r="AT119" s="9">
        <v>1</v>
      </c>
      <c r="AU119" s="9"/>
      <c r="AV119" s="9"/>
      <c r="AW119" s="9"/>
      <c r="AX119" s="9"/>
      <c r="AY119" s="9"/>
      <c r="AZ119" s="9"/>
      <c r="BA119" s="9"/>
      <c r="BB119" s="29"/>
      <c r="BC119" s="29"/>
      <c r="BD119" s="9"/>
      <c r="BE119" s="9"/>
      <c r="BF119" s="29"/>
      <c r="BG119" s="9"/>
      <c r="BH119" s="9"/>
      <c r="BI119" s="29"/>
      <c r="BJ119" s="29"/>
      <c r="BK119" s="9"/>
      <c r="BL119" s="29"/>
      <c r="BM119" s="9"/>
      <c r="BN119" s="9"/>
      <c r="BO119" s="9"/>
      <c r="BP119" s="9"/>
      <c r="BQ119" s="9"/>
      <c r="BR119" s="9"/>
      <c r="BS119" s="9"/>
      <c r="BT119" s="9"/>
      <c r="BU119" s="9"/>
      <c r="BV119" s="9"/>
      <c r="BW119" s="9"/>
      <c r="BX119" s="9"/>
      <c r="BY119" s="9"/>
      <c r="BZ119" s="9"/>
      <c r="CA119" s="9"/>
      <c r="CB119" s="9"/>
      <c r="CC119" s="9"/>
      <c r="CD119" s="9"/>
      <c r="CE119" s="9"/>
      <c r="CF119" s="9"/>
      <c r="CG119" s="9"/>
      <c r="CH119" s="9"/>
      <c r="CI119" s="9"/>
      <c r="CJ119" s="9"/>
      <c r="CK119" s="9"/>
      <c r="CL119" s="9"/>
      <c r="CM119" s="9"/>
      <c r="CN119" s="9"/>
      <c r="CO119" s="9"/>
      <c r="CP119" s="9"/>
      <c r="CQ119" s="9"/>
      <c r="CR119" s="9"/>
      <c r="CS119" s="9"/>
      <c r="CT119" s="9"/>
      <c r="CU119" s="9"/>
      <c r="CV119" s="9"/>
      <c r="CW119" s="9"/>
      <c r="CX119" s="29"/>
      <c r="CY119" s="29"/>
      <c r="CZ119" s="29"/>
      <c r="DA119" s="29"/>
      <c r="DB119" s="9"/>
      <c r="DC119" s="9"/>
      <c r="DD119" s="9"/>
      <c r="DE119" s="9"/>
      <c r="DF119" s="9"/>
      <c r="DG119" s="29"/>
      <c r="DH119" s="9"/>
      <c r="DI119" s="9"/>
      <c r="DJ119" s="9"/>
      <c r="DK119" s="9"/>
      <c r="DL119" s="9"/>
      <c r="DM119" s="9"/>
      <c r="DN119" s="9"/>
      <c r="DO119" s="9"/>
      <c r="DP119" s="29"/>
      <c r="DQ119" s="29"/>
      <c r="DR119" s="29"/>
      <c r="DS119" s="29"/>
      <c r="DT119" s="29"/>
      <c r="DU119" s="9"/>
      <c r="DV119" s="29"/>
      <c r="DW119" s="29"/>
      <c r="DX119" s="9">
        <f t="shared" si="1"/>
        <v>1</v>
      </c>
      <c r="DY119" s="30"/>
      <c r="DZ119" s="31"/>
      <c r="EA119" s="13"/>
    </row>
    <row r="120" spans="1:131" ht="20.100000000000001" hidden="1" customHeight="1">
      <c r="A120" s="7" t="s">
        <v>140</v>
      </c>
      <c r="B120" s="13" t="s">
        <v>141</v>
      </c>
      <c r="C120" s="9">
        <v>5</v>
      </c>
      <c r="D120" s="9" t="s">
        <v>391</v>
      </c>
      <c r="E120" s="175" t="s">
        <v>457</v>
      </c>
      <c r="F120" s="13"/>
      <c r="G120" s="13"/>
      <c r="H120" s="13">
        <v>1</v>
      </c>
      <c r="I120" s="13"/>
      <c r="J120" s="13"/>
      <c r="K120" s="13"/>
      <c r="L120" s="13">
        <v>1</v>
      </c>
      <c r="M120" s="13"/>
      <c r="N120" s="13"/>
      <c r="O120" s="13"/>
      <c r="P120" s="13"/>
      <c r="Q120" s="13"/>
      <c r="R120" s="13"/>
      <c r="S120" s="13"/>
      <c r="T120" s="13"/>
      <c r="U120" s="13"/>
      <c r="V120" s="13"/>
      <c r="W120" s="13"/>
      <c r="X120" s="13"/>
      <c r="Y120" s="13"/>
      <c r="Z120" s="13"/>
      <c r="AA120" s="13"/>
      <c r="AB120" s="13"/>
      <c r="AC120" s="13"/>
      <c r="AD120" s="13"/>
      <c r="AE120" s="13">
        <v>1</v>
      </c>
      <c r="AF120" s="13"/>
      <c r="AG120" s="13"/>
      <c r="AH120" s="9"/>
      <c r="AI120" s="9"/>
      <c r="AJ120" s="9"/>
      <c r="AK120" s="9"/>
      <c r="AL120" s="9"/>
      <c r="AM120" s="9"/>
      <c r="AN120" s="9"/>
      <c r="AO120" s="9"/>
      <c r="AP120" s="9"/>
      <c r="AQ120" s="29"/>
      <c r="AR120" s="9"/>
      <c r="AS120" s="9"/>
      <c r="AT120" s="9"/>
      <c r="AU120" s="9"/>
      <c r="AV120" s="9"/>
      <c r="AW120" s="9">
        <v>1</v>
      </c>
      <c r="AX120" s="9">
        <v>1</v>
      </c>
      <c r="AY120" s="9">
        <v>1</v>
      </c>
      <c r="AZ120" s="9"/>
      <c r="BA120" s="9"/>
      <c r="BB120" s="29"/>
      <c r="BC120" s="29"/>
      <c r="BD120" s="9"/>
      <c r="BE120" s="9"/>
      <c r="BF120" s="29"/>
      <c r="BG120" s="9"/>
      <c r="BH120" s="9"/>
      <c r="BI120" s="29"/>
      <c r="BJ120" s="29"/>
      <c r="BK120" s="9"/>
      <c r="BL120" s="29"/>
      <c r="BM120" s="9"/>
      <c r="BN120" s="9"/>
      <c r="BO120" s="9"/>
      <c r="BP120" s="9"/>
      <c r="BQ120" s="9"/>
      <c r="BR120" s="9"/>
      <c r="BS120" s="9"/>
      <c r="BT120" s="9"/>
      <c r="BU120" s="9"/>
      <c r="BV120" s="9"/>
      <c r="BW120" s="9"/>
      <c r="BX120" s="9"/>
      <c r="BY120" s="9"/>
      <c r="BZ120" s="9"/>
      <c r="CA120" s="9"/>
      <c r="CB120" s="9"/>
      <c r="CC120" s="9"/>
      <c r="CD120" s="9"/>
      <c r="CE120" s="9"/>
      <c r="CF120" s="9"/>
      <c r="CG120" s="9"/>
      <c r="CH120" s="9"/>
      <c r="CI120" s="9"/>
      <c r="CJ120" s="9"/>
      <c r="CK120" s="9"/>
      <c r="CL120" s="9"/>
      <c r="CM120" s="9"/>
      <c r="CN120" s="9"/>
      <c r="CO120" s="9"/>
      <c r="CP120" s="9"/>
      <c r="CQ120" s="9"/>
      <c r="CR120" s="9"/>
      <c r="CS120" s="9"/>
      <c r="CT120" s="9"/>
      <c r="CU120" s="9"/>
      <c r="CV120" s="9"/>
      <c r="CW120" s="9"/>
      <c r="CX120" s="29"/>
      <c r="CY120" s="29"/>
      <c r="CZ120" s="29"/>
      <c r="DA120" s="29"/>
      <c r="DB120" s="9"/>
      <c r="DC120" s="9"/>
      <c r="DD120" s="9"/>
      <c r="DE120" s="9"/>
      <c r="DF120" s="9"/>
      <c r="DG120" s="29"/>
      <c r="DH120" s="9"/>
      <c r="DI120" s="9"/>
      <c r="DJ120" s="9"/>
      <c r="DK120" s="9"/>
      <c r="DL120" s="9"/>
      <c r="DM120" s="9"/>
      <c r="DN120" s="9"/>
      <c r="DO120" s="9"/>
      <c r="DP120" s="29"/>
      <c r="DQ120" s="29"/>
      <c r="DR120" s="29"/>
      <c r="DS120" s="29"/>
      <c r="DT120" s="29"/>
      <c r="DU120" s="9"/>
      <c r="DV120" s="29"/>
      <c r="DW120" s="29"/>
      <c r="DX120" s="9">
        <f t="shared" si="1"/>
        <v>3</v>
      </c>
      <c r="DY120" s="30"/>
      <c r="DZ120" s="31" t="s">
        <v>458</v>
      </c>
      <c r="EA120" s="13"/>
    </row>
    <row r="121" spans="1:131" ht="20.100000000000001" hidden="1" customHeight="1">
      <c r="A121" s="7" t="s">
        <v>142</v>
      </c>
      <c r="B121" s="13" t="s">
        <v>143</v>
      </c>
      <c r="C121" s="9">
        <v>1</v>
      </c>
      <c r="D121" s="9" t="s">
        <v>399</v>
      </c>
      <c r="E121" s="175" t="s">
        <v>459</v>
      </c>
      <c r="F121" s="13"/>
      <c r="G121" s="13">
        <v>1</v>
      </c>
      <c r="H121" s="13"/>
      <c r="I121" s="13"/>
      <c r="J121" s="13">
        <v>1</v>
      </c>
      <c r="K121" s="13"/>
      <c r="L121" s="13"/>
      <c r="M121" s="13"/>
      <c r="N121" s="13"/>
      <c r="O121" s="13"/>
      <c r="P121" s="13"/>
      <c r="Q121" s="13"/>
      <c r="R121" s="13" t="s">
        <v>392</v>
      </c>
      <c r="S121" s="13">
        <v>1</v>
      </c>
      <c r="T121" s="13"/>
      <c r="U121" s="13"/>
      <c r="V121" s="13"/>
      <c r="W121" s="13"/>
      <c r="X121" s="13"/>
      <c r="Y121" s="13"/>
      <c r="Z121" s="13">
        <v>1</v>
      </c>
      <c r="AA121" s="13"/>
      <c r="AB121" s="13"/>
      <c r="AC121" s="13"/>
      <c r="AD121" s="13"/>
      <c r="AE121" s="13"/>
      <c r="AF121" s="13">
        <v>1</v>
      </c>
      <c r="AG121" s="13"/>
      <c r="AH121" s="9"/>
      <c r="AI121" s="9"/>
      <c r="AJ121" s="9"/>
      <c r="AK121" s="9"/>
      <c r="AL121" s="9"/>
      <c r="AM121" s="9"/>
      <c r="AN121" s="9"/>
      <c r="AO121" s="9"/>
      <c r="AP121" s="9"/>
      <c r="AQ121" s="29"/>
      <c r="AR121" s="9"/>
      <c r="AS121" s="9"/>
      <c r="AT121" s="9"/>
      <c r="AU121" s="9"/>
      <c r="AV121" s="9"/>
      <c r="AW121" s="9"/>
      <c r="AX121" s="9"/>
      <c r="AY121" s="9"/>
      <c r="AZ121" s="9"/>
      <c r="BA121" s="9"/>
      <c r="BB121" s="29"/>
      <c r="BC121" s="29"/>
      <c r="BD121" s="9"/>
      <c r="BE121" s="9"/>
      <c r="BF121" s="29"/>
      <c r="BG121" s="9"/>
      <c r="BH121" s="9"/>
      <c r="BI121" s="29"/>
      <c r="BJ121" s="29"/>
      <c r="BK121" s="9"/>
      <c r="BL121" s="29"/>
      <c r="BM121" s="9"/>
      <c r="BN121" s="9"/>
      <c r="BO121" s="9"/>
      <c r="BP121" s="9"/>
      <c r="BQ121" s="9"/>
      <c r="BR121" s="9"/>
      <c r="BS121" s="9"/>
      <c r="BT121" s="9"/>
      <c r="BU121" s="9"/>
      <c r="BV121" s="9"/>
      <c r="BW121" s="9"/>
      <c r="BX121" s="9"/>
      <c r="BY121" s="9"/>
      <c r="BZ121" s="9"/>
      <c r="CA121" s="9"/>
      <c r="CB121" s="9"/>
      <c r="CC121" s="9"/>
      <c r="CD121" s="9"/>
      <c r="CE121" s="9"/>
      <c r="CF121" s="9"/>
      <c r="CG121" s="9"/>
      <c r="CH121" s="9"/>
      <c r="CI121" s="9"/>
      <c r="CJ121" s="9"/>
      <c r="CK121" s="9"/>
      <c r="CL121" s="9"/>
      <c r="CM121" s="9"/>
      <c r="CN121" s="9"/>
      <c r="CO121" s="9"/>
      <c r="CP121" s="9"/>
      <c r="CQ121" s="9"/>
      <c r="CR121" s="9"/>
      <c r="CS121" s="9"/>
      <c r="CT121" s="9"/>
      <c r="CU121" s="9"/>
      <c r="CV121" s="9"/>
      <c r="CW121" s="9"/>
      <c r="CX121" s="29"/>
      <c r="CY121" s="29"/>
      <c r="CZ121" s="29"/>
      <c r="DA121" s="29"/>
      <c r="DB121" s="9"/>
      <c r="DC121" s="9"/>
      <c r="DD121" s="9"/>
      <c r="DE121" s="9"/>
      <c r="DF121" s="9"/>
      <c r="DG121" s="29"/>
      <c r="DH121" s="9"/>
      <c r="DI121" s="9"/>
      <c r="DJ121" s="9"/>
      <c r="DK121" s="9"/>
      <c r="DL121" s="9"/>
      <c r="DM121" s="9"/>
      <c r="DN121" s="9"/>
      <c r="DO121" s="9"/>
      <c r="DP121" s="29"/>
      <c r="DQ121" s="29"/>
      <c r="DR121" s="29"/>
      <c r="DS121" s="29"/>
      <c r="DT121" s="29"/>
      <c r="DU121" s="9"/>
      <c r="DV121" s="29"/>
      <c r="DW121" s="29"/>
      <c r="DX121" s="9">
        <f t="shared" si="1"/>
        <v>0</v>
      </c>
      <c r="DY121" s="30"/>
      <c r="DZ121" s="31" t="s">
        <v>460</v>
      </c>
      <c r="EA121" s="13"/>
    </row>
    <row r="122" spans="1:131" ht="20.100000000000001" hidden="1" customHeight="1">
      <c r="A122" s="7" t="s">
        <v>144</v>
      </c>
      <c r="B122" s="13" t="s">
        <v>145</v>
      </c>
      <c r="C122" s="9">
        <v>5</v>
      </c>
      <c r="D122" s="9" t="s">
        <v>399</v>
      </c>
      <c r="E122" s="175" t="s">
        <v>459</v>
      </c>
      <c r="F122" s="13"/>
      <c r="G122" s="13">
        <v>1</v>
      </c>
      <c r="H122" s="13"/>
      <c r="I122" s="13"/>
      <c r="J122" s="13">
        <v>1</v>
      </c>
      <c r="K122" s="13"/>
      <c r="L122" s="13"/>
      <c r="M122" s="13"/>
      <c r="N122" s="13"/>
      <c r="O122" s="13"/>
      <c r="P122" s="13"/>
      <c r="Q122" s="13"/>
      <c r="R122" s="13" t="s">
        <v>392</v>
      </c>
      <c r="S122" s="13">
        <v>1</v>
      </c>
      <c r="T122" s="13"/>
      <c r="U122" s="13"/>
      <c r="V122" s="13"/>
      <c r="W122" s="13"/>
      <c r="X122" s="13"/>
      <c r="Y122" s="13"/>
      <c r="Z122" s="13">
        <v>1</v>
      </c>
      <c r="AA122" s="13"/>
      <c r="AB122" s="13"/>
      <c r="AC122" s="13"/>
      <c r="AD122" s="13"/>
      <c r="AE122" s="13"/>
      <c r="AF122" s="13">
        <v>1</v>
      </c>
      <c r="AG122" s="13"/>
      <c r="AH122" s="9"/>
      <c r="AI122" s="9"/>
      <c r="AJ122" s="9"/>
      <c r="AK122" s="9"/>
      <c r="AL122" s="9"/>
      <c r="AM122" s="9"/>
      <c r="AN122" s="9"/>
      <c r="AO122" s="9"/>
      <c r="AP122" s="9"/>
      <c r="AQ122" s="29"/>
      <c r="AR122" s="9"/>
      <c r="AS122" s="9"/>
      <c r="AT122" s="9"/>
      <c r="AU122" s="9"/>
      <c r="AV122" s="9"/>
      <c r="AW122" s="9"/>
      <c r="AX122" s="9"/>
      <c r="AY122" s="9"/>
      <c r="AZ122" s="9"/>
      <c r="BA122" s="9"/>
      <c r="BB122" s="29"/>
      <c r="BC122" s="29"/>
      <c r="BD122" s="9"/>
      <c r="BE122" s="9"/>
      <c r="BF122" s="29"/>
      <c r="BG122" s="9"/>
      <c r="BH122" s="9"/>
      <c r="BI122" s="29"/>
      <c r="BJ122" s="29"/>
      <c r="BK122" s="9"/>
      <c r="BL122" s="29"/>
      <c r="BM122" s="9"/>
      <c r="BN122" s="9"/>
      <c r="BO122" s="9"/>
      <c r="BP122" s="9"/>
      <c r="BQ122" s="9"/>
      <c r="BR122" s="9"/>
      <c r="BS122" s="9"/>
      <c r="BT122" s="9"/>
      <c r="BU122" s="9"/>
      <c r="BV122" s="9"/>
      <c r="BW122" s="9"/>
      <c r="BX122" s="9"/>
      <c r="BY122" s="9"/>
      <c r="BZ122" s="9"/>
      <c r="CA122" s="9"/>
      <c r="CB122" s="9"/>
      <c r="CC122" s="9"/>
      <c r="CD122" s="9"/>
      <c r="CE122" s="9"/>
      <c r="CF122" s="9"/>
      <c r="CG122" s="9"/>
      <c r="CH122" s="9"/>
      <c r="CI122" s="9"/>
      <c r="CJ122" s="9"/>
      <c r="CK122" s="9"/>
      <c r="CL122" s="9"/>
      <c r="CM122" s="9"/>
      <c r="CN122" s="9"/>
      <c r="CO122" s="9"/>
      <c r="CP122" s="9"/>
      <c r="CQ122" s="9"/>
      <c r="CR122" s="9"/>
      <c r="CS122" s="9"/>
      <c r="CT122" s="9"/>
      <c r="CU122" s="9"/>
      <c r="CV122" s="9"/>
      <c r="CW122" s="9"/>
      <c r="CX122" s="29"/>
      <c r="CY122" s="29"/>
      <c r="CZ122" s="29"/>
      <c r="DA122" s="29"/>
      <c r="DB122" s="9"/>
      <c r="DC122" s="9"/>
      <c r="DD122" s="9"/>
      <c r="DE122" s="9"/>
      <c r="DF122" s="9"/>
      <c r="DG122" s="29"/>
      <c r="DH122" s="9"/>
      <c r="DI122" s="9"/>
      <c r="DJ122" s="9"/>
      <c r="DK122" s="9"/>
      <c r="DL122" s="9"/>
      <c r="DM122" s="9"/>
      <c r="DN122" s="9"/>
      <c r="DO122" s="9"/>
      <c r="DP122" s="29"/>
      <c r="DQ122" s="29"/>
      <c r="DR122" s="29"/>
      <c r="DS122" s="29"/>
      <c r="DT122" s="29"/>
      <c r="DU122" s="9"/>
      <c r="DV122" s="29"/>
      <c r="DW122" s="29"/>
      <c r="DX122" s="9">
        <f t="shared" si="1"/>
        <v>0</v>
      </c>
      <c r="DY122" s="30"/>
      <c r="DZ122" s="31"/>
      <c r="EA122" s="13"/>
    </row>
    <row r="123" spans="1:131" ht="20.100000000000001" customHeight="1">
      <c r="A123" s="7" t="s">
        <v>146</v>
      </c>
      <c r="B123" s="13" t="s">
        <v>147</v>
      </c>
      <c r="C123" s="9">
        <v>1</v>
      </c>
      <c r="D123" s="9" t="s">
        <v>391</v>
      </c>
      <c r="E123" s="175" t="s">
        <v>287</v>
      </c>
      <c r="F123" s="13"/>
      <c r="G123" s="13"/>
      <c r="H123" s="13"/>
      <c r="I123" s="13"/>
      <c r="J123" s="13"/>
      <c r="K123" s="13"/>
      <c r="L123" s="13"/>
      <c r="M123" s="13"/>
      <c r="N123" s="13"/>
      <c r="O123" s="13">
        <v>1</v>
      </c>
      <c r="P123" s="13"/>
      <c r="Q123" s="13"/>
      <c r="R123" s="13" t="s">
        <v>397</v>
      </c>
      <c r="S123" s="13"/>
      <c r="T123" s="13"/>
      <c r="U123" s="13">
        <v>1</v>
      </c>
      <c r="V123" s="13"/>
      <c r="W123" s="13"/>
      <c r="X123" s="13"/>
      <c r="Y123" s="13"/>
      <c r="Z123" s="13">
        <v>1</v>
      </c>
      <c r="AA123" s="13"/>
      <c r="AB123" s="13"/>
      <c r="AC123" s="13"/>
      <c r="AD123" s="13"/>
      <c r="AE123" s="13">
        <v>1</v>
      </c>
      <c r="AF123" s="13"/>
      <c r="AG123" s="13"/>
      <c r="AH123" s="9"/>
      <c r="AI123" s="9"/>
      <c r="AJ123" s="9"/>
      <c r="AK123" s="9"/>
      <c r="AL123" s="9"/>
      <c r="AM123" s="9"/>
      <c r="AN123" s="9"/>
      <c r="AO123" s="9">
        <v>1</v>
      </c>
      <c r="AP123" s="9"/>
      <c r="AQ123" s="29"/>
      <c r="AR123" s="9"/>
      <c r="AS123" s="9"/>
      <c r="AT123" s="9"/>
      <c r="AU123" s="9"/>
      <c r="AV123" s="9"/>
      <c r="AW123" s="9"/>
      <c r="AX123" s="9"/>
      <c r="AY123" s="9"/>
      <c r="AZ123" s="9"/>
      <c r="BA123" s="9"/>
      <c r="BB123" s="29"/>
      <c r="BC123" s="29"/>
      <c r="BD123" s="9"/>
      <c r="BE123" s="9"/>
      <c r="BF123" s="29"/>
      <c r="BG123" s="9"/>
      <c r="BH123" s="9"/>
      <c r="BI123" s="29"/>
      <c r="BJ123" s="29"/>
      <c r="BK123" s="9"/>
      <c r="BL123" s="29"/>
      <c r="BM123" s="9"/>
      <c r="BN123" s="9"/>
      <c r="BO123" s="9"/>
      <c r="BP123" s="9"/>
      <c r="BQ123" s="9"/>
      <c r="BR123" s="9"/>
      <c r="BS123" s="9"/>
      <c r="BT123" s="9"/>
      <c r="BU123" s="9">
        <v>1</v>
      </c>
      <c r="BV123" s="9"/>
      <c r="BW123" s="9"/>
      <c r="BX123" s="9"/>
      <c r="BY123" s="9">
        <v>1</v>
      </c>
      <c r="BZ123" s="9">
        <v>1</v>
      </c>
      <c r="CA123" s="9"/>
      <c r="CB123" s="9"/>
      <c r="CC123" s="9"/>
      <c r="CD123" s="9"/>
      <c r="CE123" s="9"/>
      <c r="CF123" s="9"/>
      <c r="CG123" s="9"/>
      <c r="CH123" s="9"/>
      <c r="CI123" s="9"/>
      <c r="CJ123" s="9"/>
      <c r="CK123" s="9"/>
      <c r="CL123" s="9"/>
      <c r="CM123" s="9"/>
      <c r="CN123" s="9"/>
      <c r="CO123" s="9"/>
      <c r="CP123" s="9"/>
      <c r="CQ123" s="9"/>
      <c r="CR123" s="9"/>
      <c r="CS123" s="9"/>
      <c r="CT123" s="9"/>
      <c r="CU123" s="9"/>
      <c r="CV123" s="9">
        <v>1</v>
      </c>
      <c r="CW123" s="9">
        <v>1</v>
      </c>
      <c r="CX123" s="29"/>
      <c r="CY123" s="29"/>
      <c r="CZ123" s="29"/>
      <c r="DA123" s="29"/>
      <c r="DB123" s="9">
        <v>1</v>
      </c>
      <c r="DC123" s="9"/>
      <c r="DD123" s="9"/>
      <c r="DE123" s="9"/>
      <c r="DF123" s="9"/>
      <c r="DG123" s="29"/>
      <c r="DH123" s="9"/>
      <c r="DI123" s="9"/>
      <c r="DJ123" s="9"/>
      <c r="DK123" s="9"/>
      <c r="DL123" s="9"/>
      <c r="DM123" s="9"/>
      <c r="DN123" s="9"/>
      <c r="DO123" s="9"/>
      <c r="DP123" s="29"/>
      <c r="DQ123" s="29"/>
      <c r="DR123" s="29"/>
      <c r="DS123" s="29"/>
      <c r="DT123" s="29"/>
      <c r="DU123" s="9"/>
      <c r="DV123" s="29"/>
      <c r="DW123" s="29"/>
      <c r="DX123" s="9">
        <f t="shared" si="1"/>
        <v>7</v>
      </c>
      <c r="DY123" s="30"/>
      <c r="DZ123" s="31" t="s">
        <v>461</v>
      </c>
      <c r="EA123" s="13"/>
    </row>
    <row r="124" spans="1:131" ht="20.100000000000001" customHeight="1">
      <c r="A124" s="7" t="s">
        <v>148</v>
      </c>
      <c r="B124" s="13" t="s">
        <v>149</v>
      </c>
      <c r="C124" s="9">
        <v>5</v>
      </c>
      <c r="D124" s="9" t="s">
        <v>391</v>
      </c>
      <c r="E124" s="175" t="s">
        <v>287</v>
      </c>
      <c r="F124" s="13"/>
      <c r="G124" s="13"/>
      <c r="H124" s="13"/>
      <c r="I124" s="13"/>
      <c r="J124" s="13"/>
      <c r="K124" s="13"/>
      <c r="L124" s="13"/>
      <c r="M124" s="13"/>
      <c r="N124" s="13"/>
      <c r="O124" s="13">
        <v>1</v>
      </c>
      <c r="P124" s="13"/>
      <c r="Q124" s="13"/>
      <c r="R124" s="13" t="s">
        <v>397</v>
      </c>
      <c r="S124" s="13"/>
      <c r="T124" s="13"/>
      <c r="U124" s="13">
        <v>1</v>
      </c>
      <c r="V124" s="13"/>
      <c r="W124" s="13"/>
      <c r="X124" s="13"/>
      <c r="Y124" s="13"/>
      <c r="Z124" s="13">
        <v>1</v>
      </c>
      <c r="AA124" s="13"/>
      <c r="AB124" s="13"/>
      <c r="AC124" s="13"/>
      <c r="AD124" s="13"/>
      <c r="AE124" s="13">
        <v>1</v>
      </c>
      <c r="AF124" s="13"/>
      <c r="AG124" s="13"/>
      <c r="AH124" s="9"/>
      <c r="AI124" s="9"/>
      <c r="AJ124" s="9"/>
      <c r="AK124" s="9"/>
      <c r="AL124" s="9"/>
      <c r="AM124" s="9"/>
      <c r="AN124" s="9"/>
      <c r="AO124" s="9">
        <v>1</v>
      </c>
      <c r="AP124" s="9"/>
      <c r="AQ124" s="29"/>
      <c r="AR124" s="9"/>
      <c r="AS124" s="9"/>
      <c r="AT124" s="9"/>
      <c r="AU124" s="9"/>
      <c r="AV124" s="9"/>
      <c r="AW124" s="9"/>
      <c r="AX124" s="9"/>
      <c r="AY124" s="9"/>
      <c r="AZ124" s="9"/>
      <c r="BA124" s="9"/>
      <c r="BB124" s="29"/>
      <c r="BC124" s="29"/>
      <c r="BD124" s="9"/>
      <c r="BE124" s="9"/>
      <c r="BF124" s="29"/>
      <c r="BG124" s="9"/>
      <c r="BH124" s="9"/>
      <c r="BI124" s="29"/>
      <c r="BJ124" s="29"/>
      <c r="BK124" s="9"/>
      <c r="BL124" s="29"/>
      <c r="BM124" s="9"/>
      <c r="BN124" s="9"/>
      <c r="BO124" s="9"/>
      <c r="BP124" s="9"/>
      <c r="BQ124" s="9"/>
      <c r="BR124" s="9"/>
      <c r="BS124" s="9"/>
      <c r="BT124" s="9"/>
      <c r="BU124" s="9">
        <v>1</v>
      </c>
      <c r="BV124" s="9"/>
      <c r="BW124" s="9"/>
      <c r="BX124" s="9"/>
      <c r="BY124" s="9">
        <v>1</v>
      </c>
      <c r="BZ124" s="9">
        <v>1</v>
      </c>
      <c r="CA124" s="9"/>
      <c r="CB124" s="9"/>
      <c r="CC124" s="9"/>
      <c r="CD124" s="9"/>
      <c r="CE124" s="9"/>
      <c r="CF124" s="9"/>
      <c r="CG124" s="9"/>
      <c r="CH124" s="9"/>
      <c r="CI124" s="9"/>
      <c r="CJ124" s="9"/>
      <c r="CK124" s="9"/>
      <c r="CL124" s="9"/>
      <c r="CM124" s="9"/>
      <c r="CN124" s="9"/>
      <c r="CO124" s="9"/>
      <c r="CP124" s="9"/>
      <c r="CQ124" s="9"/>
      <c r="CR124" s="9"/>
      <c r="CS124" s="9"/>
      <c r="CT124" s="9"/>
      <c r="CU124" s="9"/>
      <c r="CV124" s="9">
        <v>1</v>
      </c>
      <c r="CW124" s="9">
        <v>1</v>
      </c>
      <c r="CX124" s="29"/>
      <c r="CY124" s="29"/>
      <c r="CZ124" s="29"/>
      <c r="DA124" s="29"/>
      <c r="DB124" s="9">
        <v>1</v>
      </c>
      <c r="DC124" s="9"/>
      <c r="DD124" s="9"/>
      <c r="DE124" s="9"/>
      <c r="DF124" s="9"/>
      <c r="DG124" s="29"/>
      <c r="DH124" s="9"/>
      <c r="DI124" s="9"/>
      <c r="DJ124" s="9"/>
      <c r="DK124" s="9"/>
      <c r="DL124" s="9"/>
      <c r="DM124" s="9"/>
      <c r="DN124" s="9"/>
      <c r="DO124" s="9"/>
      <c r="DP124" s="29"/>
      <c r="DQ124" s="29"/>
      <c r="DR124" s="29"/>
      <c r="DS124" s="29"/>
      <c r="DT124" s="29"/>
      <c r="DU124" s="9"/>
      <c r="DV124" s="29"/>
      <c r="DW124" s="29"/>
      <c r="DX124" s="9">
        <f t="shared" si="1"/>
        <v>7</v>
      </c>
      <c r="DY124" s="30"/>
      <c r="DZ124" s="31"/>
      <c r="EA124" s="13"/>
    </row>
    <row r="125" spans="1:131" ht="20.100000000000001" hidden="1" customHeight="1">
      <c r="A125" s="7" t="s">
        <v>150</v>
      </c>
      <c r="B125" s="13" t="s">
        <v>151</v>
      </c>
      <c r="C125" s="9">
        <v>5</v>
      </c>
      <c r="D125" s="9" t="s">
        <v>391</v>
      </c>
      <c r="E125" s="175" t="s">
        <v>457</v>
      </c>
      <c r="F125" s="13"/>
      <c r="G125" s="13"/>
      <c r="H125" s="13">
        <v>1</v>
      </c>
      <c r="I125" s="13"/>
      <c r="J125" s="13"/>
      <c r="K125" s="13"/>
      <c r="L125" s="13">
        <v>1</v>
      </c>
      <c r="M125" s="13"/>
      <c r="N125" s="13"/>
      <c r="O125" s="13"/>
      <c r="P125" s="13"/>
      <c r="Q125" s="13"/>
      <c r="R125" s="13" t="s">
        <v>392</v>
      </c>
      <c r="S125" s="13">
        <v>1</v>
      </c>
      <c r="T125" s="13"/>
      <c r="U125" s="13"/>
      <c r="V125" s="13"/>
      <c r="W125" s="13"/>
      <c r="X125" s="13"/>
      <c r="Y125" s="13"/>
      <c r="Z125" s="13">
        <v>1</v>
      </c>
      <c r="AA125" s="13"/>
      <c r="AB125" s="13"/>
      <c r="AC125" s="13"/>
      <c r="AD125" s="13"/>
      <c r="AE125" s="13">
        <v>1</v>
      </c>
      <c r="AF125" s="13"/>
      <c r="AG125" s="13"/>
      <c r="AH125" s="9"/>
      <c r="AI125" s="9"/>
      <c r="AJ125" s="9"/>
      <c r="AK125" s="9"/>
      <c r="AL125" s="9"/>
      <c r="AM125" s="9"/>
      <c r="AN125" s="9"/>
      <c r="AO125" s="9"/>
      <c r="AP125" s="9"/>
      <c r="AQ125" s="29"/>
      <c r="AR125" s="9"/>
      <c r="AS125" s="9"/>
      <c r="AT125" s="9"/>
      <c r="AU125" s="9"/>
      <c r="AV125" s="9"/>
      <c r="AW125" s="9"/>
      <c r="AX125" s="9"/>
      <c r="AY125" s="9"/>
      <c r="AZ125" s="9"/>
      <c r="BA125" s="9"/>
      <c r="BB125" s="29"/>
      <c r="BC125" s="29"/>
      <c r="BD125" s="9"/>
      <c r="BE125" s="9"/>
      <c r="BF125" s="29"/>
      <c r="BG125" s="9"/>
      <c r="BH125" s="9"/>
      <c r="BI125" s="29"/>
      <c r="BJ125" s="29"/>
      <c r="BK125" s="9"/>
      <c r="BL125" s="29"/>
      <c r="BM125" s="9"/>
      <c r="BN125" s="9"/>
      <c r="BO125" s="9"/>
      <c r="BP125" s="9"/>
      <c r="BQ125" s="9"/>
      <c r="BR125" s="9"/>
      <c r="BS125" s="9"/>
      <c r="BT125" s="9"/>
      <c r="BU125" s="9"/>
      <c r="BV125" s="9"/>
      <c r="BW125" s="9"/>
      <c r="BX125" s="9"/>
      <c r="BY125" s="9"/>
      <c r="BZ125" s="9"/>
      <c r="CA125" s="9"/>
      <c r="CB125" s="9"/>
      <c r="CC125" s="9"/>
      <c r="CD125" s="9"/>
      <c r="CE125" s="9"/>
      <c r="CF125" s="9"/>
      <c r="CG125" s="9"/>
      <c r="CH125" s="9"/>
      <c r="CI125" s="9"/>
      <c r="CJ125" s="9"/>
      <c r="CK125" s="9"/>
      <c r="CL125" s="9"/>
      <c r="CM125" s="9"/>
      <c r="CN125" s="9"/>
      <c r="CO125" s="9"/>
      <c r="CP125" s="9"/>
      <c r="CQ125" s="9"/>
      <c r="CR125" s="9"/>
      <c r="CS125" s="9"/>
      <c r="CT125" s="9"/>
      <c r="CU125" s="9"/>
      <c r="CV125" s="9"/>
      <c r="CW125" s="9"/>
      <c r="CX125" s="29"/>
      <c r="CY125" s="29"/>
      <c r="CZ125" s="29"/>
      <c r="DA125" s="29"/>
      <c r="DB125" s="9"/>
      <c r="DC125" s="9"/>
      <c r="DD125" s="9"/>
      <c r="DE125" s="9"/>
      <c r="DF125" s="9"/>
      <c r="DG125" s="29"/>
      <c r="DH125" s="9"/>
      <c r="DI125" s="9"/>
      <c r="DJ125" s="9"/>
      <c r="DK125" s="9"/>
      <c r="DL125" s="9"/>
      <c r="DM125" s="9"/>
      <c r="DN125" s="9"/>
      <c r="DO125" s="9"/>
      <c r="DP125" s="29"/>
      <c r="DQ125" s="29"/>
      <c r="DR125" s="29"/>
      <c r="DS125" s="29"/>
      <c r="DT125" s="29"/>
      <c r="DU125" s="9"/>
      <c r="DV125" s="29">
        <v>1</v>
      </c>
      <c r="DW125" s="29"/>
      <c r="DX125" s="9">
        <f t="shared" si="1"/>
        <v>1</v>
      </c>
      <c r="DY125" s="30"/>
      <c r="DZ125" s="31" t="s">
        <v>462</v>
      </c>
      <c r="EA125" s="13"/>
    </row>
    <row r="126" spans="1:131" ht="20.100000000000001" hidden="1" customHeight="1">
      <c r="A126" s="7" t="s">
        <v>152</v>
      </c>
      <c r="B126" s="13" t="s">
        <v>153</v>
      </c>
      <c r="C126" s="9">
        <v>4</v>
      </c>
      <c r="D126" s="9" t="s">
        <v>391</v>
      </c>
      <c r="E126" s="175"/>
      <c r="F126" s="13"/>
      <c r="G126" s="13"/>
      <c r="H126" s="13"/>
      <c r="I126" s="13"/>
      <c r="J126" s="13"/>
      <c r="K126" s="13"/>
      <c r="L126" s="13"/>
      <c r="M126" s="13"/>
      <c r="N126" s="13"/>
      <c r="O126" s="13"/>
      <c r="P126" s="13"/>
      <c r="Q126" s="13"/>
      <c r="R126" s="13" t="s">
        <v>292</v>
      </c>
      <c r="S126" s="13"/>
      <c r="T126" s="13">
        <v>1</v>
      </c>
      <c r="U126" s="13"/>
      <c r="V126" s="13"/>
      <c r="W126" s="13"/>
      <c r="X126" s="13"/>
      <c r="Y126" s="13"/>
      <c r="Z126" s="13"/>
      <c r="AA126" s="13"/>
      <c r="AB126" s="13"/>
      <c r="AC126" s="13"/>
      <c r="AD126" s="13"/>
      <c r="AE126" s="13">
        <v>1</v>
      </c>
      <c r="AF126" s="13"/>
      <c r="AG126" s="13"/>
      <c r="AH126" s="9"/>
      <c r="AI126" s="9"/>
      <c r="AJ126" s="9"/>
      <c r="AK126" s="9"/>
      <c r="AL126" s="9"/>
      <c r="AM126" s="9"/>
      <c r="AN126" s="9"/>
      <c r="AO126" s="9"/>
      <c r="AP126" s="9"/>
      <c r="AQ126" s="29"/>
      <c r="AR126" s="9"/>
      <c r="AS126" s="9"/>
      <c r="AT126" s="9"/>
      <c r="AU126" s="9"/>
      <c r="AV126" s="9"/>
      <c r="AW126" s="9"/>
      <c r="AX126" s="9"/>
      <c r="AY126" s="9"/>
      <c r="AZ126" s="9"/>
      <c r="BA126" s="9"/>
      <c r="BB126" s="29"/>
      <c r="BC126" s="29"/>
      <c r="BD126" s="9"/>
      <c r="BE126" s="9"/>
      <c r="BF126" s="29"/>
      <c r="BG126" s="9"/>
      <c r="BH126" s="9"/>
      <c r="BI126" s="29"/>
      <c r="BJ126" s="29"/>
      <c r="BK126" s="9"/>
      <c r="BL126" s="29"/>
      <c r="BM126" s="9"/>
      <c r="BN126" s="9"/>
      <c r="BO126" s="9"/>
      <c r="BP126" s="9"/>
      <c r="BQ126" s="9"/>
      <c r="BR126" s="9"/>
      <c r="BS126" s="9"/>
      <c r="BT126" s="9"/>
      <c r="BU126" s="9"/>
      <c r="BV126" s="9"/>
      <c r="BW126" s="9"/>
      <c r="BX126" s="9"/>
      <c r="BY126" s="9"/>
      <c r="BZ126" s="9"/>
      <c r="CA126" s="9"/>
      <c r="CB126" s="9"/>
      <c r="CC126" s="9"/>
      <c r="CD126" s="9"/>
      <c r="CE126" s="9"/>
      <c r="CF126" s="9"/>
      <c r="CG126" s="9"/>
      <c r="CH126" s="9"/>
      <c r="CI126" s="9"/>
      <c r="CJ126" s="9"/>
      <c r="CK126" s="9"/>
      <c r="CL126" s="9"/>
      <c r="CM126" s="9"/>
      <c r="CN126" s="9"/>
      <c r="CO126" s="9"/>
      <c r="CP126" s="9"/>
      <c r="CQ126" s="9"/>
      <c r="CR126" s="9"/>
      <c r="CS126" s="9"/>
      <c r="CT126" s="9"/>
      <c r="CU126" s="9"/>
      <c r="CV126" s="9"/>
      <c r="CW126" s="9"/>
      <c r="CX126" s="29"/>
      <c r="CY126" s="29"/>
      <c r="CZ126" s="29"/>
      <c r="DA126" s="29"/>
      <c r="DB126" s="9"/>
      <c r="DC126" s="9"/>
      <c r="DD126" s="9"/>
      <c r="DE126" s="9"/>
      <c r="DF126" s="9"/>
      <c r="DG126" s="29"/>
      <c r="DH126" s="9"/>
      <c r="DI126" s="9"/>
      <c r="DJ126" s="9"/>
      <c r="DK126" s="9"/>
      <c r="DL126" s="9"/>
      <c r="DM126" s="9"/>
      <c r="DN126" s="9"/>
      <c r="DO126" s="9"/>
      <c r="DP126" s="29"/>
      <c r="DQ126" s="29"/>
      <c r="DR126" s="29"/>
      <c r="DS126" s="29"/>
      <c r="DT126" s="29"/>
      <c r="DU126" s="9"/>
      <c r="DV126" s="29">
        <v>1</v>
      </c>
      <c r="DW126" s="29"/>
      <c r="DX126" s="9">
        <f t="shared" si="1"/>
        <v>1</v>
      </c>
      <c r="DY126" s="30"/>
      <c r="DZ126" s="31" t="s">
        <v>463</v>
      </c>
      <c r="EA126" s="13"/>
    </row>
    <row r="127" spans="1:131" ht="20.100000000000001" hidden="1" customHeight="1">
      <c r="A127" s="7" t="s">
        <v>154</v>
      </c>
      <c r="B127" s="13" t="s">
        <v>155</v>
      </c>
      <c r="C127" s="9">
        <v>1</v>
      </c>
      <c r="D127" s="9" t="s">
        <v>395</v>
      </c>
      <c r="E127" s="175" t="s">
        <v>378</v>
      </c>
      <c r="F127" s="13"/>
      <c r="G127" s="13">
        <v>1</v>
      </c>
      <c r="H127" s="13"/>
      <c r="I127" s="13"/>
      <c r="J127" s="13"/>
      <c r="K127" s="13">
        <v>1</v>
      </c>
      <c r="L127" s="13"/>
      <c r="M127" s="13"/>
      <c r="N127" s="13"/>
      <c r="O127" s="13"/>
      <c r="P127" s="13"/>
      <c r="Q127" s="13"/>
      <c r="R127" s="13"/>
      <c r="S127" s="13"/>
      <c r="T127" s="13"/>
      <c r="U127" s="13"/>
      <c r="V127" s="13"/>
      <c r="W127" s="13"/>
      <c r="X127" s="13"/>
      <c r="Y127" s="13"/>
      <c r="Z127" s="13"/>
      <c r="AA127" s="13"/>
      <c r="AB127" s="13"/>
      <c r="AC127" s="13"/>
      <c r="AD127" s="13"/>
      <c r="AE127" s="13">
        <v>1</v>
      </c>
      <c r="AF127" s="13"/>
      <c r="AG127" s="13"/>
      <c r="AH127" s="9"/>
      <c r="AI127" s="9"/>
      <c r="AJ127" s="9"/>
      <c r="AK127" s="9"/>
      <c r="AL127" s="9">
        <v>1</v>
      </c>
      <c r="AM127" s="9"/>
      <c r="AN127" s="9"/>
      <c r="AO127" s="9"/>
      <c r="AP127" s="9"/>
      <c r="AQ127" s="29"/>
      <c r="AR127" s="9"/>
      <c r="AS127" s="9"/>
      <c r="AT127" s="9"/>
      <c r="AU127" s="9"/>
      <c r="AV127" s="9"/>
      <c r="AW127" s="9"/>
      <c r="AX127" s="9"/>
      <c r="AY127" s="9"/>
      <c r="AZ127" s="9"/>
      <c r="BA127" s="9"/>
      <c r="BB127" s="29"/>
      <c r="BC127" s="29"/>
      <c r="BD127" s="9"/>
      <c r="BE127" s="9"/>
      <c r="BF127" s="29"/>
      <c r="BG127" s="9"/>
      <c r="BH127" s="9"/>
      <c r="BI127" s="29"/>
      <c r="BJ127" s="29"/>
      <c r="BK127" s="9"/>
      <c r="BL127" s="29"/>
      <c r="BM127" s="9"/>
      <c r="BN127" s="9"/>
      <c r="BO127" s="9"/>
      <c r="BP127" s="9"/>
      <c r="BQ127" s="9"/>
      <c r="BR127" s="9"/>
      <c r="BS127" s="9"/>
      <c r="BT127" s="9"/>
      <c r="BU127" s="9"/>
      <c r="BV127" s="9"/>
      <c r="BW127" s="9"/>
      <c r="BX127" s="9"/>
      <c r="BY127" s="9"/>
      <c r="BZ127" s="9"/>
      <c r="CA127" s="9"/>
      <c r="CB127" s="9"/>
      <c r="CC127" s="9"/>
      <c r="CD127" s="9"/>
      <c r="CE127" s="9"/>
      <c r="CF127" s="9"/>
      <c r="CG127" s="9"/>
      <c r="CH127" s="9"/>
      <c r="CI127" s="9"/>
      <c r="CJ127" s="9"/>
      <c r="CK127" s="9"/>
      <c r="CL127" s="9"/>
      <c r="CM127" s="9"/>
      <c r="CN127" s="9"/>
      <c r="CO127" s="9"/>
      <c r="CP127" s="9"/>
      <c r="CQ127" s="9"/>
      <c r="CR127" s="9"/>
      <c r="CS127" s="9"/>
      <c r="CT127" s="9"/>
      <c r="CU127" s="9"/>
      <c r="CV127" s="9"/>
      <c r="CW127" s="9"/>
      <c r="CX127" s="29"/>
      <c r="CY127" s="29"/>
      <c r="CZ127" s="29"/>
      <c r="DA127" s="29"/>
      <c r="DB127" s="9"/>
      <c r="DC127" s="9"/>
      <c r="DD127" s="9"/>
      <c r="DE127" s="9"/>
      <c r="DF127" s="9"/>
      <c r="DG127" s="29"/>
      <c r="DH127" s="9"/>
      <c r="DI127" s="9"/>
      <c r="DJ127" s="9"/>
      <c r="DK127" s="9"/>
      <c r="DL127" s="9"/>
      <c r="DM127" s="9"/>
      <c r="DN127" s="9"/>
      <c r="DO127" s="9"/>
      <c r="DP127" s="29"/>
      <c r="DQ127" s="29"/>
      <c r="DR127" s="29"/>
      <c r="DS127" s="29"/>
      <c r="DT127" s="29"/>
      <c r="DU127" s="9"/>
      <c r="DV127" s="29"/>
      <c r="DW127" s="29"/>
      <c r="DX127" s="9">
        <f t="shared" si="1"/>
        <v>1</v>
      </c>
      <c r="DY127" s="30"/>
      <c r="DZ127" s="31" t="s">
        <v>464</v>
      </c>
      <c r="EA127" s="13"/>
    </row>
    <row r="128" spans="1:131" ht="20.100000000000001" hidden="1" customHeight="1">
      <c r="A128" s="7" t="s">
        <v>156</v>
      </c>
      <c r="B128" s="13" t="s">
        <v>157</v>
      </c>
      <c r="C128" s="9">
        <v>5</v>
      </c>
      <c r="D128" s="9" t="s">
        <v>395</v>
      </c>
      <c r="E128" s="175" t="s">
        <v>378</v>
      </c>
      <c r="F128" s="13"/>
      <c r="G128" s="13">
        <v>1</v>
      </c>
      <c r="H128" s="13"/>
      <c r="I128" s="13"/>
      <c r="J128" s="13"/>
      <c r="K128" s="13">
        <v>1</v>
      </c>
      <c r="L128" s="13"/>
      <c r="M128" s="13"/>
      <c r="N128" s="13"/>
      <c r="O128" s="13"/>
      <c r="P128" s="13"/>
      <c r="Q128" s="13"/>
      <c r="R128" s="13" t="s">
        <v>397</v>
      </c>
      <c r="S128" s="13"/>
      <c r="T128" s="13"/>
      <c r="U128" s="13">
        <v>1</v>
      </c>
      <c r="V128" s="13"/>
      <c r="W128" s="13"/>
      <c r="X128" s="13"/>
      <c r="Y128" s="13"/>
      <c r="Z128" s="13">
        <v>1</v>
      </c>
      <c r="AA128" s="13"/>
      <c r="AB128" s="13"/>
      <c r="AC128" s="13"/>
      <c r="AD128" s="13"/>
      <c r="AE128" s="13">
        <v>1</v>
      </c>
      <c r="AF128" s="13"/>
      <c r="AG128" s="13"/>
      <c r="AH128" s="9"/>
      <c r="AI128" s="9"/>
      <c r="AJ128" s="9"/>
      <c r="AK128" s="9"/>
      <c r="AL128" s="9"/>
      <c r="AM128" s="9"/>
      <c r="AN128" s="9">
        <v>1</v>
      </c>
      <c r="AO128" s="9"/>
      <c r="AP128" s="9"/>
      <c r="AQ128" s="29"/>
      <c r="AR128" s="9"/>
      <c r="AS128" s="9"/>
      <c r="AT128" s="9"/>
      <c r="AU128" s="9"/>
      <c r="AV128" s="9"/>
      <c r="AW128" s="9"/>
      <c r="AX128" s="9"/>
      <c r="AY128" s="9"/>
      <c r="AZ128" s="9"/>
      <c r="BA128" s="9"/>
      <c r="BB128" s="29"/>
      <c r="BC128" s="29"/>
      <c r="BD128" s="9"/>
      <c r="BE128" s="9"/>
      <c r="BF128" s="29"/>
      <c r="BG128" s="9"/>
      <c r="BH128" s="9"/>
      <c r="BI128" s="29"/>
      <c r="BJ128" s="29"/>
      <c r="BK128" s="9"/>
      <c r="BL128" s="29"/>
      <c r="BM128" s="9"/>
      <c r="BN128" s="9"/>
      <c r="BO128" s="9"/>
      <c r="BP128" s="9"/>
      <c r="BQ128" s="9"/>
      <c r="BR128" s="9"/>
      <c r="BS128" s="9"/>
      <c r="BT128" s="9"/>
      <c r="BU128" s="9"/>
      <c r="BV128" s="9"/>
      <c r="BW128" s="9"/>
      <c r="BX128" s="9"/>
      <c r="BY128" s="9"/>
      <c r="BZ128" s="9"/>
      <c r="CA128" s="9"/>
      <c r="CB128" s="9"/>
      <c r="CC128" s="9"/>
      <c r="CD128" s="9"/>
      <c r="CE128" s="9"/>
      <c r="CF128" s="9"/>
      <c r="CG128" s="9"/>
      <c r="CH128" s="9"/>
      <c r="CI128" s="9"/>
      <c r="CJ128" s="9"/>
      <c r="CK128" s="9"/>
      <c r="CL128" s="9"/>
      <c r="CM128" s="9"/>
      <c r="CN128" s="9"/>
      <c r="CO128" s="9"/>
      <c r="CP128" s="9"/>
      <c r="CQ128" s="9"/>
      <c r="CR128" s="9"/>
      <c r="CS128" s="9"/>
      <c r="CT128" s="9"/>
      <c r="CU128" s="9"/>
      <c r="CV128" s="9"/>
      <c r="CW128" s="9"/>
      <c r="CX128" s="29"/>
      <c r="CY128" s="29"/>
      <c r="CZ128" s="29"/>
      <c r="DA128" s="29"/>
      <c r="DB128" s="9"/>
      <c r="DC128" s="9"/>
      <c r="DD128" s="9"/>
      <c r="DE128" s="9"/>
      <c r="DF128" s="9"/>
      <c r="DG128" s="29"/>
      <c r="DH128" s="9"/>
      <c r="DI128" s="9"/>
      <c r="DJ128" s="9"/>
      <c r="DK128" s="9"/>
      <c r="DL128" s="9"/>
      <c r="DM128" s="9"/>
      <c r="DN128" s="9"/>
      <c r="DO128" s="9"/>
      <c r="DP128" s="29"/>
      <c r="DQ128" s="29"/>
      <c r="DR128" s="29"/>
      <c r="DS128" s="29"/>
      <c r="DT128" s="29"/>
      <c r="DU128" s="9"/>
      <c r="DV128" s="29"/>
      <c r="DW128" s="29"/>
      <c r="DX128" s="9">
        <f t="shared" si="1"/>
        <v>1</v>
      </c>
      <c r="DY128" s="30"/>
      <c r="DZ128" s="31" t="s">
        <v>465</v>
      </c>
      <c r="EA128" s="13"/>
    </row>
    <row r="129" spans="1:131" ht="20.100000000000001" hidden="1" customHeight="1">
      <c r="A129" s="7">
        <v>103008</v>
      </c>
      <c r="B129" s="13" t="s">
        <v>158</v>
      </c>
      <c r="C129" s="9" t="s">
        <v>466</v>
      </c>
      <c r="D129" s="9" t="s">
        <v>410</v>
      </c>
      <c r="E129" s="175"/>
      <c r="F129" s="13"/>
      <c r="G129" s="13"/>
      <c r="H129" s="13"/>
      <c r="I129" s="13"/>
      <c r="J129" s="13"/>
      <c r="K129" s="13"/>
      <c r="L129" s="13"/>
      <c r="M129" s="13"/>
      <c r="N129" s="13"/>
      <c r="O129" s="13"/>
      <c r="P129" s="13"/>
      <c r="Q129" s="13"/>
      <c r="R129" s="13"/>
      <c r="S129" s="13"/>
      <c r="T129" s="13"/>
      <c r="U129" s="13"/>
      <c r="V129" s="13"/>
      <c r="W129" s="13"/>
      <c r="X129" s="13"/>
      <c r="Y129" s="13"/>
      <c r="Z129" s="13"/>
      <c r="AA129" s="13"/>
      <c r="AB129" s="13"/>
      <c r="AC129" s="13"/>
      <c r="AD129" s="13"/>
      <c r="AE129" s="13"/>
      <c r="AF129" s="13"/>
      <c r="AG129" s="13"/>
      <c r="AH129" s="9"/>
      <c r="AI129" s="9"/>
      <c r="AJ129" s="9"/>
      <c r="AK129" s="9"/>
      <c r="AL129" s="9"/>
      <c r="AM129" s="9"/>
      <c r="AN129" s="9"/>
      <c r="AO129" s="9"/>
      <c r="AP129" s="9"/>
      <c r="AQ129" s="29"/>
      <c r="AR129" s="9"/>
      <c r="AS129" s="9"/>
      <c r="AT129" s="9"/>
      <c r="AU129" s="9"/>
      <c r="AV129" s="9"/>
      <c r="AW129" s="9"/>
      <c r="AX129" s="9"/>
      <c r="AY129" s="9"/>
      <c r="AZ129" s="9"/>
      <c r="BA129" s="9"/>
      <c r="BB129" s="29"/>
      <c r="BC129" s="29"/>
      <c r="BD129" s="9"/>
      <c r="BE129" s="9"/>
      <c r="BF129" s="29"/>
      <c r="BG129" s="9"/>
      <c r="BH129" s="9"/>
      <c r="BI129" s="29"/>
      <c r="BJ129" s="29"/>
      <c r="BK129" s="9"/>
      <c r="BL129" s="29"/>
      <c r="BM129" s="9"/>
      <c r="BN129" s="9"/>
      <c r="BO129" s="9"/>
      <c r="BP129" s="9"/>
      <c r="BQ129" s="9"/>
      <c r="BR129" s="9"/>
      <c r="BS129" s="9"/>
      <c r="BT129" s="9"/>
      <c r="BU129" s="9"/>
      <c r="BV129" s="9"/>
      <c r="BW129" s="9"/>
      <c r="BX129" s="9"/>
      <c r="BY129" s="9"/>
      <c r="BZ129" s="9"/>
      <c r="CA129" s="9"/>
      <c r="CB129" s="9"/>
      <c r="CC129" s="9"/>
      <c r="CD129" s="9"/>
      <c r="CE129" s="9"/>
      <c r="CF129" s="9"/>
      <c r="CG129" s="9"/>
      <c r="CH129" s="9"/>
      <c r="CI129" s="9"/>
      <c r="CJ129" s="9"/>
      <c r="CK129" s="9"/>
      <c r="CL129" s="9"/>
      <c r="CM129" s="9"/>
      <c r="CN129" s="9"/>
      <c r="CO129" s="9"/>
      <c r="CP129" s="9"/>
      <c r="CQ129" s="9"/>
      <c r="CR129" s="9"/>
      <c r="CS129" s="9"/>
      <c r="CT129" s="9"/>
      <c r="CU129" s="9"/>
      <c r="CV129" s="9"/>
      <c r="CW129" s="9"/>
      <c r="CX129" s="29"/>
      <c r="CY129" s="29"/>
      <c r="CZ129" s="29"/>
      <c r="DA129" s="29"/>
      <c r="DB129" s="9"/>
      <c r="DC129" s="9"/>
      <c r="DD129" s="9"/>
      <c r="DE129" s="9"/>
      <c r="DF129" s="9"/>
      <c r="DG129" s="29"/>
      <c r="DH129" s="9"/>
      <c r="DI129" s="9"/>
      <c r="DJ129" s="9"/>
      <c r="DK129" s="9"/>
      <c r="DL129" s="9"/>
      <c r="DM129" s="9"/>
      <c r="DN129" s="9"/>
      <c r="DO129" s="9"/>
      <c r="DP129" s="29"/>
      <c r="DQ129" s="29"/>
      <c r="DR129" s="29"/>
      <c r="DS129" s="29"/>
      <c r="DT129" s="29"/>
      <c r="DU129" s="9"/>
      <c r="DV129" s="29"/>
      <c r="DW129" s="29"/>
      <c r="DX129" s="9">
        <f t="shared" si="1"/>
        <v>0</v>
      </c>
      <c r="DY129" s="30"/>
      <c r="DZ129" s="31"/>
      <c r="EA129" s="13"/>
    </row>
    <row r="130" spans="1:131" ht="20.100000000000001" hidden="1" customHeight="1">
      <c r="A130" s="7">
        <v>103171</v>
      </c>
      <c r="B130" s="13" t="s">
        <v>159</v>
      </c>
      <c r="C130" s="9" t="s">
        <v>466</v>
      </c>
      <c r="D130" s="9" t="s">
        <v>395</v>
      </c>
      <c r="E130" s="175"/>
      <c r="F130" s="13"/>
      <c r="G130" s="13"/>
      <c r="H130" s="13"/>
      <c r="I130" s="13"/>
      <c r="J130" s="13"/>
      <c r="K130" s="13"/>
      <c r="L130" s="13"/>
      <c r="M130" s="13"/>
      <c r="N130" s="13"/>
      <c r="O130" s="13"/>
      <c r="P130" s="13"/>
      <c r="Q130" s="13"/>
      <c r="R130" s="13"/>
      <c r="S130" s="13"/>
      <c r="T130" s="13"/>
      <c r="U130" s="13"/>
      <c r="V130" s="13"/>
      <c r="W130" s="13"/>
      <c r="X130" s="13"/>
      <c r="Y130" s="13"/>
      <c r="Z130" s="13"/>
      <c r="AA130" s="13"/>
      <c r="AB130" s="13"/>
      <c r="AC130" s="13"/>
      <c r="AD130" s="13"/>
      <c r="AE130" s="13"/>
      <c r="AF130" s="13"/>
      <c r="AG130" s="13"/>
      <c r="AH130" s="9"/>
      <c r="AI130" s="9"/>
      <c r="AJ130" s="9"/>
      <c r="AK130" s="9"/>
      <c r="AL130" s="9"/>
      <c r="AM130" s="9"/>
      <c r="AN130" s="9"/>
      <c r="AO130" s="9"/>
      <c r="AP130" s="9"/>
      <c r="AQ130" s="29"/>
      <c r="AR130" s="9"/>
      <c r="AS130" s="9"/>
      <c r="AT130" s="9"/>
      <c r="AU130" s="9"/>
      <c r="AV130" s="9"/>
      <c r="AW130" s="9"/>
      <c r="AX130" s="9"/>
      <c r="AY130" s="9"/>
      <c r="AZ130" s="9"/>
      <c r="BA130" s="9"/>
      <c r="BB130" s="29"/>
      <c r="BC130" s="29"/>
      <c r="BD130" s="9"/>
      <c r="BE130" s="9"/>
      <c r="BF130" s="29"/>
      <c r="BG130" s="9"/>
      <c r="BH130" s="9"/>
      <c r="BI130" s="29"/>
      <c r="BJ130" s="29"/>
      <c r="BK130" s="9"/>
      <c r="BL130" s="29"/>
      <c r="BM130" s="9"/>
      <c r="BN130" s="9"/>
      <c r="BO130" s="9"/>
      <c r="BP130" s="9"/>
      <c r="BQ130" s="9"/>
      <c r="BR130" s="9"/>
      <c r="BS130" s="9"/>
      <c r="BT130" s="9"/>
      <c r="BU130" s="9"/>
      <c r="BV130" s="9"/>
      <c r="BW130" s="9"/>
      <c r="BX130" s="9"/>
      <c r="BY130" s="9"/>
      <c r="BZ130" s="9"/>
      <c r="CA130" s="9"/>
      <c r="CB130" s="9"/>
      <c r="CC130" s="9"/>
      <c r="CD130" s="9"/>
      <c r="CE130" s="9"/>
      <c r="CF130" s="9"/>
      <c r="CG130" s="9"/>
      <c r="CH130" s="9"/>
      <c r="CI130" s="9"/>
      <c r="CJ130" s="9"/>
      <c r="CK130" s="9"/>
      <c r="CL130" s="9"/>
      <c r="CM130" s="9"/>
      <c r="CN130" s="9"/>
      <c r="CO130" s="9"/>
      <c r="CP130" s="9"/>
      <c r="CQ130" s="9"/>
      <c r="CR130" s="9"/>
      <c r="CS130" s="9"/>
      <c r="CT130" s="9"/>
      <c r="CU130" s="9"/>
      <c r="CV130" s="9"/>
      <c r="CW130" s="9"/>
      <c r="CX130" s="29"/>
      <c r="CY130" s="29"/>
      <c r="CZ130" s="29"/>
      <c r="DA130" s="29"/>
      <c r="DB130" s="9"/>
      <c r="DC130" s="9"/>
      <c r="DD130" s="9"/>
      <c r="DE130" s="9"/>
      <c r="DF130" s="9"/>
      <c r="DG130" s="29"/>
      <c r="DH130" s="9"/>
      <c r="DI130" s="9"/>
      <c r="DJ130" s="9"/>
      <c r="DK130" s="9"/>
      <c r="DL130" s="9"/>
      <c r="DM130" s="9"/>
      <c r="DN130" s="9"/>
      <c r="DO130" s="9"/>
      <c r="DP130" s="29"/>
      <c r="DQ130" s="29"/>
      <c r="DR130" s="29"/>
      <c r="DS130" s="29"/>
      <c r="DT130" s="29"/>
      <c r="DU130" s="9"/>
      <c r="DV130" s="29"/>
      <c r="DW130" s="29"/>
      <c r="DX130" s="9">
        <f t="shared" si="1"/>
        <v>0</v>
      </c>
      <c r="DY130" s="30"/>
      <c r="DZ130" s="31"/>
      <c r="EA130" s="13"/>
    </row>
    <row r="131" spans="1:131" ht="20.100000000000001" hidden="1" customHeight="1">
      <c r="A131" s="7">
        <v>152560</v>
      </c>
      <c r="B131" s="13" t="s">
        <v>160</v>
      </c>
      <c r="C131" s="9">
        <v>1</v>
      </c>
      <c r="D131" s="9" t="s">
        <v>383</v>
      </c>
      <c r="E131" s="175"/>
      <c r="F131" s="13"/>
      <c r="G131" s="13"/>
      <c r="H131" s="13"/>
      <c r="I131" s="13"/>
      <c r="J131" s="13"/>
      <c r="K131" s="13"/>
      <c r="L131" s="13"/>
      <c r="M131" s="13"/>
      <c r="N131" s="13"/>
      <c r="O131" s="13"/>
      <c r="P131" s="13"/>
      <c r="Q131" s="13"/>
      <c r="R131" s="13" t="s">
        <v>397</v>
      </c>
      <c r="S131" s="13"/>
      <c r="T131" s="13"/>
      <c r="U131" s="13">
        <v>1</v>
      </c>
      <c r="V131" s="13"/>
      <c r="W131" s="13"/>
      <c r="X131" s="13"/>
      <c r="Y131" s="13"/>
      <c r="Z131" s="13">
        <v>1</v>
      </c>
      <c r="AA131" s="13"/>
      <c r="AB131" s="13"/>
      <c r="AC131" s="13">
        <v>1</v>
      </c>
      <c r="AD131" s="13"/>
      <c r="AE131" s="13">
        <v>1</v>
      </c>
      <c r="AF131" s="13"/>
      <c r="AG131" s="13"/>
      <c r="AH131" s="9"/>
      <c r="AI131" s="9"/>
      <c r="AJ131" s="9"/>
      <c r="AK131" s="9"/>
      <c r="AL131" s="9"/>
      <c r="AM131" s="9"/>
      <c r="AN131" s="9"/>
      <c r="AO131" s="9"/>
      <c r="AP131" s="9"/>
      <c r="AQ131" s="29"/>
      <c r="AR131" s="9"/>
      <c r="AS131" s="9"/>
      <c r="AT131" s="9"/>
      <c r="AU131" s="9"/>
      <c r="AV131" s="9"/>
      <c r="AW131" s="9"/>
      <c r="AX131" s="9"/>
      <c r="AY131" s="9"/>
      <c r="AZ131" s="9"/>
      <c r="BA131" s="9"/>
      <c r="BB131" s="29"/>
      <c r="BC131" s="29"/>
      <c r="BD131" s="9"/>
      <c r="BE131" s="9"/>
      <c r="BF131" s="29"/>
      <c r="BG131" s="9"/>
      <c r="BH131" s="9"/>
      <c r="BI131" s="29"/>
      <c r="BJ131" s="29"/>
      <c r="BK131" s="9">
        <v>1</v>
      </c>
      <c r="BL131" s="29">
        <v>1</v>
      </c>
      <c r="BM131" s="9"/>
      <c r="BN131" s="9"/>
      <c r="BO131" s="9"/>
      <c r="BP131" s="9"/>
      <c r="BQ131" s="9"/>
      <c r="BR131" s="9"/>
      <c r="BS131" s="9"/>
      <c r="BT131" s="9"/>
      <c r="BU131" s="9"/>
      <c r="BV131" s="9"/>
      <c r="BW131" s="9"/>
      <c r="BX131" s="9"/>
      <c r="BY131" s="9"/>
      <c r="BZ131" s="9"/>
      <c r="CA131" s="9"/>
      <c r="CB131" s="9"/>
      <c r="CC131" s="9"/>
      <c r="CD131" s="9"/>
      <c r="CE131" s="9"/>
      <c r="CF131" s="9"/>
      <c r="CG131" s="9"/>
      <c r="CH131" s="9"/>
      <c r="CI131" s="9"/>
      <c r="CJ131" s="9"/>
      <c r="CK131" s="9"/>
      <c r="CL131" s="9"/>
      <c r="CM131" s="9"/>
      <c r="CN131" s="9"/>
      <c r="CO131" s="9"/>
      <c r="CP131" s="9"/>
      <c r="CQ131" s="9"/>
      <c r="CR131" s="9"/>
      <c r="CS131" s="9"/>
      <c r="CT131" s="9"/>
      <c r="CU131" s="9"/>
      <c r="CV131" s="9"/>
      <c r="CW131" s="9"/>
      <c r="CX131" s="29"/>
      <c r="CY131" s="29">
        <v>1</v>
      </c>
      <c r="CZ131" s="29"/>
      <c r="DA131" s="29"/>
      <c r="DB131" s="9"/>
      <c r="DC131" s="9">
        <v>1</v>
      </c>
      <c r="DD131" s="9"/>
      <c r="DE131" s="9"/>
      <c r="DF131" s="9"/>
      <c r="DG131" s="29"/>
      <c r="DH131" s="9"/>
      <c r="DI131" s="9"/>
      <c r="DJ131" s="9"/>
      <c r="DK131" s="9"/>
      <c r="DL131" s="9"/>
      <c r="DM131" s="9"/>
      <c r="DN131" s="9"/>
      <c r="DO131" s="9"/>
      <c r="DP131" s="29"/>
      <c r="DQ131" s="29"/>
      <c r="DR131" s="29"/>
      <c r="DS131" s="29"/>
      <c r="DT131" s="29"/>
      <c r="DU131" s="9"/>
      <c r="DV131" s="29"/>
      <c r="DW131" s="29"/>
      <c r="DX131" s="9">
        <f t="shared" ref="DX131:DX194" si="2">SUM(AL131:DW131)</f>
        <v>4</v>
      </c>
      <c r="DY131" s="30"/>
      <c r="DZ131" s="31" t="s">
        <v>467</v>
      </c>
      <c r="EA131" s="13"/>
    </row>
    <row r="132" spans="1:131" ht="20.100000000000001" hidden="1" customHeight="1">
      <c r="A132" s="7">
        <v>152559</v>
      </c>
      <c r="B132" s="13" t="s">
        <v>161</v>
      </c>
      <c r="C132" s="9">
        <v>4</v>
      </c>
      <c r="D132" s="9" t="s">
        <v>383</v>
      </c>
      <c r="E132" s="175"/>
      <c r="F132" s="13"/>
      <c r="G132" s="13"/>
      <c r="H132" s="13"/>
      <c r="I132" s="13"/>
      <c r="J132" s="13"/>
      <c r="K132" s="13"/>
      <c r="L132" s="13"/>
      <c r="M132" s="13"/>
      <c r="N132" s="13"/>
      <c r="O132" s="13"/>
      <c r="P132" s="13"/>
      <c r="Q132" s="13"/>
      <c r="R132" s="13" t="s">
        <v>397</v>
      </c>
      <c r="S132" s="13"/>
      <c r="T132" s="13"/>
      <c r="U132" s="13">
        <v>1</v>
      </c>
      <c r="V132" s="13"/>
      <c r="W132" s="13"/>
      <c r="X132" s="13"/>
      <c r="Y132" s="13"/>
      <c r="Z132" s="13">
        <v>1</v>
      </c>
      <c r="AA132" s="13"/>
      <c r="AB132" s="13"/>
      <c r="AC132" s="13">
        <v>1</v>
      </c>
      <c r="AD132" s="13"/>
      <c r="AE132" s="13">
        <v>1</v>
      </c>
      <c r="AF132" s="13"/>
      <c r="AG132" s="13"/>
      <c r="AH132" s="9"/>
      <c r="AI132" s="9"/>
      <c r="AJ132" s="9"/>
      <c r="AK132" s="9"/>
      <c r="AL132" s="9"/>
      <c r="AM132" s="9"/>
      <c r="AN132" s="9"/>
      <c r="AO132" s="9"/>
      <c r="AP132" s="9"/>
      <c r="AQ132" s="29"/>
      <c r="AR132" s="9"/>
      <c r="AS132" s="9"/>
      <c r="AT132" s="9"/>
      <c r="AU132" s="9"/>
      <c r="AV132" s="9"/>
      <c r="AW132" s="9"/>
      <c r="AX132" s="9"/>
      <c r="AY132" s="9"/>
      <c r="AZ132" s="9"/>
      <c r="BA132" s="9"/>
      <c r="BB132" s="29"/>
      <c r="BC132" s="29"/>
      <c r="BD132" s="9"/>
      <c r="BE132" s="9"/>
      <c r="BF132" s="29"/>
      <c r="BG132" s="9"/>
      <c r="BH132" s="9"/>
      <c r="BI132" s="29"/>
      <c r="BJ132" s="29"/>
      <c r="BK132" s="9">
        <v>1</v>
      </c>
      <c r="BL132" s="29">
        <v>1</v>
      </c>
      <c r="BM132" s="9"/>
      <c r="BN132" s="9"/>
      <c r="BO132" s="9"/>
      <c r="BP132" s="9"/>
      <c r="BQ132" s="9"/>
      <c r="BR132" s="9"/>
      <c r="BS132" s="9"/>
      <c r="BT132" s="9"/>
      <c r="BU132" s="9"/>
      <c r="BV132" s="9"/>
      <c r="BW132" s="9"/>
      <c r="BX132" s="9"/>
      <c r="BY132" s="9"/>
      <c r="BZ132" s="9"/>
      <c r="CA132" s="9"/>
      <c r="CB132" s="9"/>
      <c r="CC132" s="9"/>
      <c r="CD132" s="9"/>
      <c r="CE132" s="9"/>
      <c r="CF132" s="9"/>
      <c r="CG132" s="9"/>
      <c r="CH132" s="9"/>
      <c r="CI132" s="9"/>
      <c r="CJ132" s="9"/>
      <c r="CK132" s="9"/>
      <c r="CL132" s="9"/>
      <c r="CM132" s="9"/>
      <c r="CN132" s="9"/>
      <c r="CO132" s="9"/>
      <c r="CP132" s="9"/>
      <c r="CQ132" s="9"/>
      <c r="CR132" s="9"/>
      <c r="CS132" s="9"/>
      <c r="CT132" s="9"/>
      <c r="CU132" s="9"/>
      <c r="CV132" s="9"/>
      <c r="CW132" s="9"/>
      <c r="CX132" s="29"/>
      <c r="CY132" s="29">
        <v>1</v>
      </c>
      <c r="CZ132" s="29"/>
      <c r="DA132" s="29"/>
      <c r="DB132" s="9"/>
      <c r="DC132" s="9">
        <v>1</v>
      </c>
      <c r="DD132" s="9"/>
      <c r="DE132" s="9"/>
      <c r="DF132" s="9"/>
      <c r="DG132" s="29"/>
      <c r="DH132" s="9"/>
      <c r="DI132" s="9"/>
      <c r="DJ132" s="9"/>
      <c r="DK132" s="9"/>
      <c r="DL132" s="9"/>
      <c r="DM132" s="9"/>
      <c r="DN132" s="9"/>
      <c r="DO132" s="9"/>
      <c r="DP132" s="29"/>
      <c r="DQ132" s="29"/>
      <c r="DR132" s="29"/>
      <c r="DS132" s="29"/>
      <c r="DT132" s="29"/>
      <c r="DU132" s="9"/>
      <c r="DV132" s="29"/>
      <c r="DW132" s="29"/>
      <c r="DX132" s="9">
        <f t="shared" si="2"/>
        <v>4</v>
      </c>
      <c r="DY132" s="30"/>
      <c r="DZ132" s="31"/>
      <c r="EA132" s="13"/>
    </row>
    <row r="133" spans="1:131" ht="20.100000000000001" hidden="1" customHeight="1">
      <c r="A133" s="7">
        <v>143081</v>
      </c>
      <c r="B133" s="13" t="s">
        <v>162</v>
      </c>
      <c r="C133" s="9">
        <v>1</v>
      </c>
      <c r="D133" s="9" t="s">
        <v>405</v>
      </c>
      <c r="E133" s="175" t="s">
        <v>406</v>
      </c>
      <c r="F133" s="13">
        <v>1</v>
      </c>
      <c r="G133" s="13"/>
      <c r="H133" s="13">
        <v>1</v>
      </c>
      <c r="I133" s="13">
        <v>1</v>
      </c>
      <c r="J133" s="13"/>
      <c r="K133" s="13"/>
      <c r="L133" s="13">
        <v>1</v>
      </c>
      <c r="M133" s="13"/>
      <c r="N133" s="13"/>
      <c r="O133" s="13"/>
      <c r="P133" s="13"/>
      <c r="Q133" s="13"/>
      <c r="R133" s="13" t="s">
        <v>392</v>
      </c>
      <c r="S133" s="13">
        <v>1</v>
      </c>
      <c r="T133" s="13"/>
      <c r="U133" s="13"/>
      <c r="V133" s="13"/>
      <c r="W133" s="13"/>
      <c r="X133" s="13"/>
      <c r="Y133" s="13"/>
      <c r="Z133" s="13">
        <v>1</v>
      </c>
      <c r="AA133" s="13"/>
      <c r="AB133" s="13"/>
      <c r="AC133" s="13"/>
      <c r="AD133" s="13"/>
      <c r="AE133" s="13">
        <v>1</v>
      </c>
      <c r="AF133" s="13"/>
      <c r="AG133" s="13"/>
      <c r="AH133" s="9"/>
      <c r="AI133" s="9"/>
      <c r="AJ133" s="9"/>
      <c r="AK133" s="9"/>
      <c r="AL133" s="9"/>
      <c r="AM133" s="9"/>
      <c r="AN133" s="9"/>
      <c r="AO133" s="9"/>
      <c r="AP133" s="9"/>
      <c r="AQ133" s="29"/>
      <c r="AR133" s="9"/>
      <c r="AS133" s="9"/>
      <c r="AT133" s="9"/>
      <c r="AU133" s="9"/>
      <c r="AV133" s="9"/>
      <c r="AW133" s="9">
        <v>1</v>
      </c>
      <c r="AX133" s="9">
        <v>1</v>
      </c>
      <c r="AY133" s="9"/>
      <c r="AZ133" s="9"/>
      <c r="BA133" s="9"/>
      <c r="BB133" s="29"/>
      <c r="BC133" s="29">
        <v>1</v>
      </c>
      <c r="BD133" s="9"/>
      <c r="BE133" s="9"/>
      <c r="BF133" s="29"/>
      <c r="BG133" s="9"/>
      <c r="BH133" s="9"/>
      <c r="BI133" s="29"/>
      <c r="BJ133" s="29"/>
      <c r="BK133" s="9"/>
      <c r="BL133" s="29"/>
      <c r="BM133" s="9"/>
      <c r="BN133" s="9"/>
      <c r="BO133" s="9"/>
      <c r="BP133" s="9"/>
      <c r="BQ133" s="9"/>
      <c r="BR133" s="9"/>
      <c r="BS133" s="9"/>
      <c r="BT133" s="9"/>
      <c r="BU133" s="9"/>
      <c r="BV133" s="9"/>
      <c r="BW133" s="9"/>
      <c r="BX133" s="9"/>
      <c r="BY133" s="9"/>
      <c r="BZ133" s="9"/>
      <c r="CA133" s="9"/>
      <c r="CB133" s="9"/>
      <c r="CC133" s="9"/>
      <c r="CD133" s="9"/>
      <c r="CE133" s="9"/>
      <c r="CF133" s="9"/>
      <c r="CG133" s="9"/>
      <c r="CH133" s="9"/>
      <c r="CI133" s="9"/>
      <c r="CJ133" s="9"/>
      <c r="CK133" s="9"/>
      <c r="CL133" s="9"/>
      <c r="CM133" s="9"/>
      <c r="CN133" s="9"/>
      <c r="CO133" s="9"/>
      <c r="CP133" s="9"/>
      <c r="CQ133" s="9"/>
      <c r="CR133" s="9"/>
      <c r="CS133" s="9"/>
      <c r="CT133" s="9"/>
      <c r="CU133" s="9"/>
      <c r="CV133" s="9"/>
      <c r="CW133" s="9"/>
      <c r="CX133" s="29"/>
      <c r="CY133" s="29"/>
      <c r="CZ133" s="29"/>
      <c r="DA133" s="29"/>
      <c r="DB133" s="9"/>
      <c r="DC133" s="9"/>
      <c r="DD133" s="9"/>
      <c r="DE133" s="9"/>
      <c r="DF133" s="9"/>
      <c r="DG133" s="29"/>
      <c r="DH133" s="9"/>
      <c r="DI133" s="9"/>
      <c r="DJ133" s="9"/>
      <c r="DK133" s="9"/>
      <c r="DL133" s="9"/>
      <c r="DM133" s="9"/>
      <c r="DN133" s="9"/>
      <c r="DO133" s="9"/>
      <c r="DP133" s="29"/>
      <c r="DQ133" s="29"/>
      <c r="DR133" s="29"/>
      <c r="DS133" s="29"/>
      <c r="DT133" s="29"/>
      <c r="DU133" s="9"/>
      <c r="DV133" s="29"/>
      <c r="DW133" s="29"/>
      <c r="DX133" s="9">
        <f t="shared" si="2"/>
        <v>3</v>
      </c>
      <c r="DY133" s="30"/>
      <c r="DZ133" s="31" t="s">
        <v>468</v>
      </c>
      <c r="EA133" s="13"/>
    </row>
    <row r="134" spans="1:131" ht="20.100000000000001" hidden="1" customHeight="1">
      <c r="A134" s="7">
        <v>152563</v>
      </c>
      <c r="B134" s="13" t="s">
        <v>163</v>
      </c>
      <c r="C134" s="9">
        <v>4</v>
      </c>
      <c r="D134" s="9" t="s">
        <v>405</v>
      </c>
      <c r="E134" s="175" t="s">
        <v>406</v>
      </c>
      <c r="F134" s="13">
        <v>1</v>
      </c>
      <c r="G134" s="13"/>
      <c r="H134" s="13">
        <v>1</v>
      </c>
      <c r="I134" s="13">
        <v>1</v>
      </c>
      <c r="J134" s="13"/>
      <c r="K134" s="13"/>
      <c r="L134" s="13">
        <v>1</v>
      </c>
      <c r="M134" s="13"/>
      <c r="N134" s="13"/>
      <c r="O134" s="13"/>
      <c r="P134" s="13"/>
      <c r="Q134" s="13"/>
      <c r="R134" s="13" t="s">
        <v>392</v>
      </c>
      <c r="S134" s="13">
        <v>1</v>
      </c>
      <c r="T134" s="13"/>
      <c r="U134" s="13"/>
      <c r="V134" s="13"/>
      <c r="W134" s="13"/>
      <c r="X134" s="13"/>
      <c r="Y134" s="13"/>
      <c r="Z134" s="13">
        <v>1</v>
      </c>
      <c r="AA134" s="13"/>
      <c r="AB134" s="13"/>
      <c r="AC134" s="13"/>
      <c r="AD134" s="13"/>
      <c r="AE134" s="13">
        <v>1</v>
      </c>
      <c r="AF134" s="13"/>
      <c r="AG134" s="13"/>
      <c r="AH134" s="9"/>
      <c r="AI134" s="9"/>
      <c r="AJ134" s="9"/>
      <c r="AK134" s="9"/>
      <c r="AL134" s="9"/>
      <c r="AM134" s="9"/>
      <c r="AN134" s="9"/>
      <c r="AO134" s="9"/>
      <c r="AP134" s="9"/>
      <c r="AQ134" s="29"/>
      <c r="AR134" s="9"/>
      <c r="AS134" s="9"/>
      <c r="AT134" s="9"/>
      <c r="AU134" s="9"/>
      <c r="AV134" s="9"/>
      <c r="AW134" s="9">
        <v>1</v>
      </c>
      <c r="AX134" s="9">
        <v>1</v>
      </c>
      <c r="AY134" s="9"/>
      <c r="AZ134" s="9"/>
      <c r="BA134" s="9"/>
      <c r="BB134" s="29"/>
      <c r="BC134" s="29">
        <v>1</v>
      </c>
      <c r="BD134" s="9"/>
      <c r="BE134" s="9"/>
      <c r="BF134" s="29"/>
      <c r="BG134" s="9"/>
      <c r="BH134" s="9"/>
      <c r="BI134" s="29"/>
      <c r="BJ134" s="29"/>
      <c r="BK134" s="9"/>
      <c r="BL134" s="29"/>
      <c r="BM134" s="9"/>
      <c r="BN134" s="9"/>
      <c r="BO134" s="9"/>
      <c r="BP134" s="9"/>
      <c r="BQ134" s="9"/>
      <c r="BR134" s="9"/>
      <c r="BS134" s="9"/>
      <c r="BT134" s="9"/>
      <c r="BU134" s="9"/>
      <c r="BV134" s="9"/>
      <c r="BW134" s="9"/>
      <c r="BX134" s="9"/>
      <c r="BY134" s="9"/>
      <c r="BZ134" s="9"/>
      <c r="CA134" s="9"/>
      <c r="CB134" s="9"/>
      <c r="CC134" s="9"/>
      <c r="CD134" s="9"/>
      <c r="CE134" s="9"/>
      <c r="CF134" s="9"/>
      <c r="CG134" s="9"/>
      <c r="CH134" s="9"/>
      <c r="CI134" s="9"/>
      <c r="CJ134" s="9"/>
      <c r="CK134" s="9"/>
      <c r="CL134" s="9"/>
      <c r="CM134" s="9"/>
      <c r="CN134" s="9"/>
      <c r="CO134" s="9"/>
      <c r="CP134" s="9"/>
      <c r="CQ134" s="9"/>
      <c r="CR134" s="9"/>
      <c r="CS134" s="9"/>
      <c r="CT134" s="9"/>
      <c r="CU134" s="9"/>
      <c r="CV134" s="9"/>
      <c r="CW134" s="9"/>
      <c r="CX134" s="29"/>
      <c r="CY134" s="29"/>
      <c r="CZ134" s="29"/>
      <c r="DA134" s="29"/>
      <c r="DB134" s="9"/>
      <c r="DC134" s="9"/>
      <c r="DD134" s="9"/>
      <c r="DE134" s="9"/>
      <c r="DF134" s="9"/>
      <c r="DG134" s="29"/>
      <c r="DH134" s="9"/>
      <c r="DI134" s="9"/>
      <c r="DJ134" s="9"/>
      <c r="DK134" s="9"/>
      <c r="DL134" s="9"/>
      <c r="DM134" s="9"/>
      <c r="DN134" s="9"/>
      <c r="DO134" s="9"/>
      <c r="DP134" s="29"/>
      <c r="DQ134" s="29"/>
      <c r="DR134" s="29"/>
      <c r="DS134" s="29"/>
      <c r="DT134" s="29"/>
      <c r="DU134" s="9"/>
      <c r="DV134" s="29"/>
      <c r="DW134" s="29"/>
      <c r="DX134" s="9">
        <f t="shared" si="2"/>
        <v>3</v>
      </c>
      <c r="DY134" s="30"/>
      <c r="DZ134" s="31"/>
      <c r="EA134" s="13"/>
    </row>
    <row r="135" spans="1:131" ht="20.100000000000001" hidden="1" customHeight="1">
      <c r="A135" s="7">
        <v>152720</v>
      </c>
      <c r="B135" s="13" t="s">
        <v>164</v>
      </c>
      <c r="C135" s="9">
        <v>1</v>
      </c>
      <c r="D135" s="9" t="s">
        <v>381</v>
      </c>
      <c r="E135" s="175" t="s">
        <v>469</v>
      </c>
      <c r="F135" s="13"/>
      <c r="G135" s="13">
        <v>1</v>
      </c>
      <c r="H135" s="13"/>
      <c r="I135" s="13"/>
      <c r="J135" s="13">
        <v>1</v>
      </c>
      <c r="K135" s="13">
        <v>1</v>
      </c>
      <c r="L135" s="13"/>
      <c r="M135" s="13"/>
      <c r="N135" s="13"/>
      <c r="O135" s="13"/>
      <c r="P135" s="13"/>
      <c r="Q135" s="13"/>
      <c r="R135" s="13" t="s">
        <v>397</v>
      </c>
      <c r="S135" s="13"/>
      <c r="T135" s="13"/>
      <c r="U135" s="13">
        <v>1</v>
      </c>
      <c r="V135" s="13"/>
      <c r="W135" s="13"/>
      <c r="X135" s="13"/>
      <c r="Y135" s="13"/>
      <c r="Z135" s="13">
        <v>1</v>
      </c>
      <c r="AA135" s="13"/>
      <c r="AB135" s="13"/>
      <c r="AC135" s="13"/>
      <c r="AD135" s="13"/>
      <c r="AE135" s="13">
        <v>1</v>
      </c>
      <c r="AF135" s="13"/>
      <c r="AG135" s="13"/>
      <c r="AH135" s="9"/>
      <c r="AI135" s="9"/>
      <c r="AJ135" s="9"/>
      <c r="AK135" s="9">
        <v>1</v>
      </c>
      <c r="AL135" s="9"/>
      <c r="AM135" s="9"/>
      <c r="AN135" s="9"/>
      <c r="AO135" s="9"/>
      <c r="AP135" s="9"/>
      <c r="AQ135" s="29"/>
      <c r="AR135" s="9"/>
      <c r="AS135" s="9"/>
      <c r="AT135" s="9"/>
      <c r="AU135" s="9"/>
      <c r="AV135" s="9"/>
      <c r="AW135" s="9"/>
      <c r="AX135" s="9"/>
      <c r="AY135" s="9"/>
      <c r="AZ135" s="9"/>
      <c r="BA135" s="9"/>
      <c r="BB135" s="29"/>
      <c r="BC135" s="29"/>
      <c r="BD135" s="9"/>
      <c r="BE135" s="9"/>
      <c r="BF135" s="29"/>
      <c r="BG135" s="9"/>
      <c r="BH135" s="9"/>
      <c r="BI135" s="29"/>
      <c r="BJ135" s="29"/>
      <c r="BK135" s="9"/>
      <c r="BL135" s="29"/>
      <c r="BM135" s="9"/>
      <c r="BN135" s="9"/>
      <c r="BO135" s="9"/>
      <c r="BP135" s="9"/>
      <c r="BQ135" s="9"/>
      <c r="BR135" s="9"/>
      <c r="BS135" s="9"/>
      <c r="BT135" s="9"/>
      <c r="BU135" s="9"/>
      <c r="BV135" s="9"/>
      <c r="BW135" s="9"/>
      <c r="BX135" s="9"/>
      <c r="BY135" s="9"/>
      <c r="BZ135" s="9"/>
      <c r="CA135" s="9"/>
      <c r="CB135" s="9"/>
      <c r="CC135" s="9"/>
      <c r="CD135" s="9"/>
      <c r="CE135" s="9"/>
      <c r="CF135" s="9"/>
      <c r="CG135" s="9"/>
      <c r="CH135" s="9"/>
      <c r="CI135" s="9"/>
      <c r="CJ135" s="9"/>
      <c r="CK135" s="9"/>
      <c r="CL135" s="9"/>
      <c r="CM135" s="9"/>
      <c r="CN135" s="9"/>
      <c r="CO135" s="9"/>
      <c r="CP135" s="9"/>
      <c r="CQ135" s="9"/>
      <c r="CR135" s="9"/>
      <c r="CS135" s="9"/>
      <c r="CT135" s="9"/>
      <c r="CU135" s="9"/>
      <c r="CV135" s="9"/>
      <c r="CW135" s="9"/>
      <c r="CX135" s="29"/>
      <c r="CY135" s="29"/>
      <c r="CZ135" s="29"/>
      <c r="DA135" s="29"/>
      <c r="DB135" s="9"/>
      <c r="DC135" s="9"/>
      <c r="DD135" s="9"/>
      <c r="DE135" s="9"/>
      <c r="DF135" s="9"/>
      <c r="DG135" s="29"/>
      <c r="DH135" s="9"/>
      <c r="DI135" s="9"/>
      <c r="DJ135" s="9"/>
      <c r="DK135" s="9"/>
      <c r="DL135" s="9"/>
      <c r="DM135" s="9"/>
      <c r="DN135" s="9"/>
      <c r="DO135" s="9"/>
      <c r="DP135" s="29"/>
      <c r="DQ135" s="29"/>
      <c r="DR135" s="29"/>
      <c r="DS135" s="29"/>
      <c r="DT135" s="29"/>
      <c r="DU135" s="9"/>
      <c r="DV135" s="29"/>
      <c r="DW135" s="29"/>
      <c r="DX135" s="9">
        <f t="shared" si="2"/>
        <v>0</v>
      </c>
      <c r="DY135" s="30"/>
      <c r="DZ135" s="31" t="s">
        <v>470</v>
      </c>
      <c r="EA135" s="13"/>
    </row>
    <row r="136" spans="1:131" ht="20.100000000000001" hidden="1" customHeight="1">
      <c r="A136" s="7">
        <v>153753</v>
      </c>
      <c r="B136" s="13" t="s">
        <v>165</v>
      </c>
      <c r="C136" s="9">
        <v>1</v>
      </c>
      <c r="D136" s="9" t="s">
        <v>405</v>
      </c>
      <c r="E136" s="175" t="s">
        <v>422</v>
      </c>
      <c r="F136" s="13"/>
      <c r="G136" s="13"/>
      <c r="H136" s="13"/>
      <c r="I136" s="13"/>
      <c r="J136" s="13"/>
      <c r="K136" s="13"/>
      <c r="L136" s="13"/>
      <c r="M136" s="13"/>
      <c r="N136" s="13">
        <v>1</v>
      </c>
      <c r="O136" s="13">
        <v>1</v>
      </c>
      <c r="P136" s="13"/>
      <c r="Q136" s="13"/>
      <c r="R136" s="13"/>
      <c r="S136" s="13"/>
      <c r="T136" s="13"/>
      <c r="U136" s="13"/>
      <c r="V136" s="13"/>
      <c r="W136" s="13"/>
      <c r="X136" s="13"/>
      <c r="Y136" s="13"/>
      <c r="Z136" s="13"/>
      <c r="AA136" s="13"/>
      <c r="AB136" s="13"/>
      <c r="AC136" s="13"/>
      <c r="AD136" s="13"/>
      <c r="AE136" s="13">
        <v>1</v>
      </c>
      <c r="AF136" s="13"/>
      <c r="AG136" s="13"/>
      <c r="AH136" s="9"/>
      <c r="AI136" s="9"/>
      <c r="AJ136" s="9"/>
      <c r="AK136" s="9"/>
      <c r="AL136" s="9"/>
      <c r="AM136" s="9">
        <v>1</v>
      </c>
      <c r="AN136" s="9"/>
      <c r="AO136" s="9">
        <v>1</v>
      </c>
      <c r="AP136" s="9">
        <v>1</v>
      </c>
      <c r="AQ136" s="29"/>
      <c r="AR136" s="9"/>
      <c r="AS136" s="9"/>
      <c r="AT136" s="9"/>
      <c r="AU136" s="9"/>
      <c r="AV136" s="9"/>
      <c r="AW136" s="9"/>
      <c r="AX136" s="9"/>
      <c r="AY136" s="9"/>
      <c r="AZ136" s="9"/>
      <c r="BA136" s="9"/>
      <c r="BB136" s="29"/>
      <c r="BC136" s="29"/>
      <c r="BD136" s="9"/>
      <c r="BE136" s="9"/>
      <c r="BF136" s="29"/>
      <c r="BG136" s="9"/>
      <c r="BH136" s="9"/>
      <c r="BI136" s="29"/>
      <c r="BJ136" s="29"/>
      <c r="BK136" s="9"/>
      <c r="BL136" s="29"/>
      <c r="BM136" s="9"/>
      <c r="BN136" s="9"/>
      <c r="BO136" s="9"/>
      <c r="BP136" s="9"/>
      <c r="BQ136" s="9"/>
      <c r="BR136" s="9"/>
      <c r="BS136" s="9"/>
      <c r="BT136" s="9"/>
      <c r="BU136" s="9"/>
      <c r="BV136" s="9"/>
      <c r="BW136" s="9"/>
      <c r="BX136" s="9">
        <v>1</v>
      </c>
      <c r="BY136" s="9"/>
      <c r="BZ136" s="9"/>
      <c r="CA136" s="9"/>
      <c r="CB136" s="9"/>
      <c r="CC136" s="9">
        <v>1</v>
      </c>
      <c r="CD136" s="9"/>
      <c r="CE136" s="9"/>
      <c r="CF136" s="9"/>
      <c r="CG136" s="9"/>
      <c r="CH136" s="9"/>
      <c r="CI136" s="9"/>
      <c r="CJ136" s="9"/>
      <c r="CK136" s="9"/>
      <c r="CL136" s="9"/>
      <c r="CM136" s="9"/>
      <c r="CN136" s="9"/>
      <c r="CO136" s="9"/>
      <c r="CP136" s="9"/>
      <c r="CQ136" s="9"/>
      <c r="CR136" s="9"/>
      <c r="CS136" s="9"/>
      <c r="CT136" s="9">
        <v>1</v>
      </c>
      <c r="CU136" s="9"/>
      <c r="CV136" s="9"/>
      <c r="CW136" s="9"/>
      <c r="CX136" s="29"/>
      <c r="CY136" s="29"/>
      <c r="CZ136" s="29"/>
      <c r="DA136" s="29"/>
      <c r="DB136" s="9"/>
      <c r="DC136" s="9"/>
      <c r="DD136" s="9"/>
      <c r="DE136" s="9"/>
      <c r="DF136" s="9"/>
      <c r="DG136" s="29"/>
      <c r="DH136" s="9"/>
      <c r="DI136" s="9"/>
      <c r="DJ136" s="9"/>
      <c r="DK136" s="9"/>
      <c r="DL136" s="9"/>
      <c r="DM136" s="9"/>
      <c r="DN136" s="9"/>
      <c r="DO136" s="9"/>
      <c r="DP136" s="29"/>
      <c r="DQ136" s="29"/>
      <c r="DR136" s="29"/>
      <c r="DS136" s="29"/>
      <c r="DT136" s="29"/>
      <c r="DU136" s="9"/>
      <c r="DV136" s="29"/>
      <c r="DW136" s="29"/>
      <c r="DX136" s="9">
        <f t="shared" si="2"/>
        <v>6</v>
      </c>
      <c r="DY136" s="30"/>
      <c r="DZ136" s="31" t="s">
        <v>471</v>
      </c>
      <c r="EA136" s="13"/>
    </row>
    <row r="137" spans="1:131" ht="20.100000000000001" hidden="1" customHeight="1">
      <c r="A137" s="7">
        <v>153754</v>
      </c>
      <c r="B137" s="13" t="s">
        <v>166</v>
      </c>
      <c r="C137" s="9">
        <v>4</v>
      </c>
      <c r="D137" s="9" t="s">
        <v>405</v>
      </c>
      <c r="E137" s="175" t="s">
        <v>422</v>
      </c>
      <c r="F137" s="13"/>
      <c r="G137" s="13"/>
      <c r="H137" s="13"/>
      <c r="I137" s="13"/>
      <c r="J137" s="13"/>
      <c r="K137" s="13"/>
      <c r="L137" s="13"/>
      <c r="M137" s="13"/>
      <c r="N137" s="13">
        <v>1</v>
      </c>
      <c r="O137" s="13">
        <v>1</v>
      </c>
      <c r="P137" s="13"/>
      <c r="Q137" s="13"/>
      <c r="R137" s="13"/>
      <c r="S137" s="13"/>
      <c r="T137" s="13"/>
      <c r="U137" s="13"/>
      <c r="V137" s="13"/>
      <c r="W137" s="13"/>
      <c r="X137" s="13"/>
      <c r="Y137" s="13"/>
      <c r="Z137" s="13"/>
      <c r="AA137" s="13"/>
      <c r="AB137" s="13"/>
      <c r="AC137" s="13"/>
      <c r="AD137" s="13"/>
      <c r="AE137" s="13">
        <v>1</v>
      </c>
      <c r="AF137" s="13"/>
      <c r="AG137" s="13"/>
      <c r="AH137" s="9"/>
      <c r="AI137" s="9"/>
      <c r="AJ137" s="9"/>
      <c r="AK137" s="9"/>
      <c r="AL137" s="9"/>
      <c r="AM137" s="9">
        <v>1</v>
      </c>
      <c r="AN137" s="9"/>
      <c r="AO137" s="9">
        <v>1</v>
      </c>
      <c r="AP137" s="9">
        <v>1</v>
      </c>
      <c r="AQ137" s="29"/>
      <c r="AR137" s="9"/>
      <c r="AS137" s="9"/>
      <c r="AT137" s="9"/>
      <c r="AU137" s="9"/>
      <c r="AV137" s="9"/>
      <c r="AW137" s="9"/>
      <c r="AX137" s="9"/>
      <c r="AY137" s="9"/>
      <c r="AZ137" s="9"/>
      <c r="BA137" s="9"/>
      <c r="BB137" s="29"/>
      <c r="BC137" s="29"/>
      <c r="BD137" s="9"/>
      <c r="BE137" s="9"/>
      <c r="BF137" s="29"/>
      <c r="BG137" s="9"/>
      <c r="BH137" s="9"/>
      <c r="BI137" s="29"/>
      <c r="BJ137" s="29"/>
      <c r="BK137" s="9"/>
      <c r="BL137" s="29"/>
      <c r="BM137" s="9"/>
      <c r="BN137" s="9"/>
      <c r="BO137" s="9"/>
      <c r="BP137" s="9"/>
      <c r="BQ137" s="9"/>
      <c r="BR137" s="9"/>
      <c r="BS137" s="9"/>
      <c r="BT137" s="9"/>
      <c r="BU137" s="9"/>
      <c r="BV137" s="9"/>
      <c r="BW137" s="9"/>
      <c r="BX137" s="9">
        <v>1</v>
      </c>
      <c r="BY137" s="9"/>
      <c r="BZ137" s="9"/>
      <c r="CA137" s="9"/>
      <c r="CB137" s="9"/>
      <c r="CC137" s="9">
        <v>1</v>
      </c>
      <c r="CD137" s="9"/>
      <c r="CE137" s="9"/>
      <c r="CF137" s="9"/>
      <c r="CG137" s="9"/>
      <c r="CH137" s="9"/>
      <c r="CI137" s="9"/>
      <c r="CJ137" s="9"/>
      <c r="CK137" s="9"/>
      <c r="CL137" s="9"/>
      <c r="CM137" s="9"/>
      <c r="CN137" s="9"/>
      <c r="CO137" s="9"/>
      <c r="CP137" s="9"/>
      <c r="CQ137" s="9"/>
      <c r="CR137" s="9"/>
      <c r="CS137" s="9"/>
      <c r="CT137" s="9">
        <v>1</v>
      </c>
      <c r="CU137" s="9"/>
      <c r="CV137" s="9"/>
      <c r="CW137" s="9"/>
      <c r="CX137" s="29"/>
      <c r="CY137" s="29"/>
      <c r="CZ137" s="29"/>
      <c r="DA137" s="29"/>
      <c r="DB137" s="9"/>
      <c r="DC137" s="9"/>
      <c r="DD137" s="9"/>
      <c r="DE137" s="9"/>
      <c r="DF137" s="9"/>
      <c r="DG137" s="29"/>
      <c r="DH137" s="9"/>
      <c r="DI137" s="9"/>
      <c r="DJ137" s="9"/>
      <c r="DK137" s="9"/>
      <c r="DL137" s="9"/>
      <c r="DM137" s="9"/>
      <c r="DN137" s="9"/>
      <c r="DO137" s="9"/>
      <c r="DP137" s="29"/>
      <c r="DQ137" s="29"/>
      <c r="DR137" s="29"/>
      <c r="DS137" s="29"/>
      <c r="DT137" s="29"/>
      <c r="DU137" s="9"/>
      <c r="DV137" s="29"/>
      <c r="DW137" s="29"/>
      <c r="DX137" s="9">
        <f t="shared" si="2"/>
        <v>6</v>
      </c>
      <c r="DY137" s="30"/>
      <c r="DZ137" s="31"/>
      <c r="EA137" s="13"/>
    </row>
    <row r="138" spans="1:131" ht="20.100000000000001" hidden="1" customHeight="1">
      <c r="A138" s="7">
        <v>154279</v>
      </c>
      <c r="B138" s="13" t="s">
        <v>167</v>
      </c>
      <c r="C138" s="9">
        <v>1</v>
      </c>
      <c r="D138" s="9" t="s">
        <v>391</v>
      </c>
      <c r="E138" s="175" t="s">
        <v>422</v>
      </c>
      <c r="F138" s="13"/>
      <c r="G138" s="13"/>
      <c r="H138" s="13"/>
      <c r="I138" s="13"/>
      <c r="J138" s="13"/>
      <c r="K138" s="13"/>
      <c r="L138" s="13"/>
      <c r="M138" s="13"/>
      <c r="N138" s="13">
        <v>1</v>
      </c>
      <c r="O138" s="13">
        <v>1</v>
      </c>
      <c r="P138" s="13"/>
      <c r="Q138" s="13"/>
      <c r="R138" s="13" t="s">
        <v>397</v>
      </c>
      <c r="S138" s="13"/>
      <c r="T138" s="13"/>
      <c r="U138" s="13">
        <v>1</v>
      </c>
      <c r="V138" s="13"/>
      <c r="W138" s="13"/>
      <c r="X138" s="13"/>
      <c r="Y138" s="13"/>
      <c r="Z138" s="13">
        <v>1</v>
      </c>
      <c r="AA138" s="13"/>
      <c r="AB138" s="13"/>
      <c r="AC138" s="13">
        <v>1</v>
      </c>
      <c r="AD138" s="13"/>
      <c r="AE138" s="13">
        <v>1</v>
      </c>
      <c r="AF138" s="13"/>
      <c r="AG138" s="13"/>
      <c r="AH138" s="9"/>
      <c r="AI138" s="9"/>
      <c r="AJ138" s="9"/>
      <c r="AK138" s="9"/>
      <c r="AL138" s="9"/>
      <c r="AM138" s="9">
        <v>1</v>
      </c>
      <c r="AN138" s="9"/>
      <c r="AO138" s="9">
        <v>1</v>
      </c>
      <c r="AP138" s="9">
        <v>1</v>
      </c>
      <c r="AQ138" s="29"/>
      <c r="AR138" s="9"/>
      <c r="AS138" s="9"/>
      <c r="AT138" s="9"/>
      <c r="AU138" s="9"/>
      <c r="AV138" s="9"/>
      <c r="AW138" s="9"/>
      <c r="AX138" s="9"/>
      <c r="AY138" s="9"/>
      <c r="AZ138" s="9"/>
      <c r="BA138" s="9"/>
      <c r="BB138" s="29"/>
      <c r="BC138" s="29"/>
      <c r="BD138" s="9"/>
      <c r="BE138" s="9"/>
      <c r="BF138" s="29"/>
      <c r="BG138" s="9"/>
      <c r="BH138" s="9"/>
      <c r="BI138" s="29"/>
      <c r="BJ138" s="29"/>
      <c r="BK138" s="9"/>
      <c r="BL138" s="29"/>
      <c r="BM138" s="9"/>
      <c r="BN138" s="9"/>
      <c r="BO138" s="9"/>
      <c r="BP138" s="9"/>
      <c r="BQ138" s="9"/>
      <c r="BR138" s="9"/>
      <c r="BS138" s="9"/>
      <c r="BT138" s="9"/>
      <c r="BU138" s="9"/>
      <c r="BV138" s="9"/>
      <c r="BW138" s="9"/>
      <c r="BX138" s="9">
        <v>1</v>
      </c>
      <c r="BY138" s="9"/>
      <c r="BZ138" s="9"/>
      <c r="CA138" s="9"/>
      <c r="CB138" s="9"/>
      <c r="CC138" s="9">
        <v>1</v>
      </c>
      <c r="CD138" s="9"/>
      <c r="CE138" s="9"/>
      <c r="CF138" s="9"/>
      <c r="CG138" s="9"/>
      <c r="CH138" s="9"/>
      <c r="CI138" s="9"/>
      <c r="CJ138" s="9"/>
      <c r="CK138" s="9"/>
      <c r="CL138" s="9"/>
      <c r="CM138" s="9"/>
      <c r="CN138" s="9"/>
      <c r="CO138" s="9"/>
      <c r="CP138" s="9"/>
      <c r="CQ138" s="9"/>
      <c r="CR138" s="9"/>
      <c r="CS138" s="9"/>
      <c r="CT138" s="9">
        <v>1</v>
      </c>
      <c r="CU138" s="9"/>
      <c r="CV138" s="9"/>
      <c r="CW138" s="9"/>
      <c r="CX138" s="29"/>
      <c r="CY138" s="29"/>
      <c r="CZ138" s="29"/>
      <c r="DA138" s="29"/>
      <c r="DB138" s="9">
        <v>1</v>
      </c>
      <c r="DC138" s="9"/>
      <c r="DD138" s="9"/>
      <c r="DE138" s="9"/>
      <c r="DF138" s="9"/>
      <c r="DG138" s="29">
        <v>1</v>
      </c>
      <c r="DH138" s="9"/>
      <c r="DI138" s="9"/>
      <c r="DJ138" s="9"/>
      <c r="DK138" s="9"/>
      <c r="DL138" s="9"/>
      <c r="DM138" s="9"/>
      <c r="DN138" s="9"/>
      <c r="DO138" s="9"/>
      <c r="DP138" s="29"/>
      <c r="DQ138" s="29"/>
      <c r="DR138" s="29"/>
      <c r="DS138" s="29"/>
      <c r="DT138" s="29"/>
      <c r="DU138" s="9"/>
      <c r="DV138" s="29"/>
      <c r="DW138" s="29"/>
      <c r="DX138" s="9">
        <f t="shared" si="2"/>
        <v>8</v>
      </c>
      <c r="DY138" s="30"/>
      <c r="DZ138" s="31" t="s">
        <v>472</v>
      </c>
      <c r="EA138" s="13"/>
    </row>
    <row r="139" spans="1:131" ht="20.100000000000001" hidden="1" customHeight="1">
      <c r="A139" s="7">
        <v>154276</v>
      </c>
      <c r="B139" s="13" t="s">
        <v>168</v>
      </c>
      <c r="C139" s="9">
        <v>208</v>
      </c>
      <c r="D139" s="9" t="s">
        <v>391</v>
      </c>
      <c r="E139" s="175" t="s">
        <v>422</v>
      </c>
      <c r="F139" s="13"/>
      <c r="G139" s="13"/>
      <c r="H139" s="13"/>
      <c r="I139" s="13"/>
      <c r="J139" s="13"/>
      <c r="K139" s="13"/>
      <c r="L139" s="13"/>
      <c r="M139" s="13"/>
      <c r="N139" s="13">
        <v>1</v>
      </c>
      <c r="O139" s="13">
        <v>1</v>
      </c>
      <c r="P139" s="13"/>
      <c r="Q139" s="13"/>
      <c r="R139" s="13" t="s">
        <v>397</v>
      </c>
      <c r="S139" s="13"/>
      <c r="T139" s="13"/>
      <c r="U139" s="13">
        <v>1</v>
      </c>
      <c r="V139" s="13"/>
      <c r="W139" s="13"/>
      <c r="X139" s="13"/>
      <c r="Y139" s="13"/>
      <c r="Z139" s="13">
        <v>1</v>
      </c>
      <c r="AA139" s="13"/>
      <c r="AB139" s="13"/>
      <c r="AC139" s="13">
        <v>1</v>
      </c>
      <c r="AD139" s="13"/>
      <c r="AE139" s="13">
        <v>1</v>
      </c>
      <c r="AF139" s="13"/>
      <c r="AG139" s="13"/>
      <c r="AH139" s="9"/>
      <c r="AI139" s="9"/>
      <c r="AJ139" s="9"/>
      <c r="AK139" s="9"/>
      <c r="AL139" s="9"/>
      <c r="AM139" s="9">
        <v>1</v>
      </c>
      <c r="AN139" s="9"/>
      <c r="AO139" s="9">
        <v>1</v>
      </c>
      <c r="AP139" s="9">
        <v>1</v>
      </c>
      <c r="AQ139" s="29"/>
      <c r="AR139" s="9"/>
      <c r="AS139" s="9"/>
      <c r="AT139" s="9"/>
      <c r="AU139" s="9"/>
      <c r="AV139" s="9"/>
      <c r="AW139" s="9"/>
      <c r="AX139" s="9"/>
      <c r="AY139" s="9"/>
      <c r="AZ139" s="9"/>
      <c r="BA139" s="9"/>
      <c r="BB139" s="29"/>
      <c r="BC139" s="29"/>
      <c r="BD139" s="9"/>
      <c r="BE139" s="9"/>
      <c r="BF139" s="29"/>
      <c r="BG139" s="9"/>
      <c r="BH139" s="9"/>
      <c r="BI139" s="29"/>
      <c r="BJ139" s="29"/>
      <c r="BK139" s="9"/>
      <c r="BL139" s="29"/>
      <c r="BM139" s="9"/>
      <c r="BN139" s="9"/>
      <c r="BO139" s="9"/>
      <c r="BP139" s="9"/>
      <c r="BQ139" s="9"/>
      <c r="BR139" s="9"/>
      <c r="BS139" s="9"/>
      <c r="BT139" s="9"/>
      <c r="BU139" s="9"/>
      <c r="BV139" s="9"/>
      <c r="BW139" s="9"/>
      <c r="BX139" s="9">
        <v>1</v>
      </c>
      <c r="BY139" s="9"/>
      <c r="BZ139" s="9"/>
      <c r="CA139" s="9"/>
      <c r="CB139" s="9"/>
      <c r="CC139" s="9">
        <v>1</v>
      </c>
      <c r="CD139" s="9"/>
      <c r="CE139" s="9"/>
      <c r="CF139" s="9"/>
      <c r="CG139" s="9"/>
      <c r="CH139" s="9"/>
      <c r="CI139" s="9"/>
      <c r="CJ139" s="9"/>
      <c r="CK139" s="9"/>
      <c r="CL139" s="9"/>
      <c r="CM139" s="9"/>
      <c r="CN139" s="9"/>
      <c r="CO139" s="9"/>
      <c r="CP139" s="9"/>
      <c r="CQ139" s="9"/>
      <c r="CR139" s="9"/>
      <c r="CS139" s="9"/>
      <c r="CT139" s="9">
        <v>1</v>
      </c>
      <c r="CU139" s="9"/>
      <c r="CV139" s="9"/>
      <c r="CW139" s="9"/>
      <c r="CX139" s="29"/>
      <c r="CY139" s="29"/>
      <c r="CZ139" s="29"/>
      <c r="DA139" s="29"/>
      <c r="DB139" s="9">
        <v>1</v>
      </c>
      <c r="DC139" s="9"/>
      <c r="DD139" s="9"/>
      <c r="DE139" s="9"/>
      <c r="DF139" s="9"/>
      <c r="DG139" s="29">
        <v>1</v>
      </c>
      <c r="DH139" s="9"/>
      <c r="DI139" s="9"/>
      <c r="DJ139" s="9"/>
      <c r="DK139" s="9"/>
      <c r="DL139" s="9"/>
      <c r="DM139" s="9"/>
      <c r="DN139" s="9"/>
      <c r="DO139" s="9"/>
      <c r="DP139" s="29"/>
      <c r="DQ139" s="29"/>
      <c r="DR139" s="29"/>
      <c r="DS139" s="29"/>
      <c r="DT139" s="29"/>
      <c r="DU139" s="9"/>
      <c r="DV139" s="29"/>
      <c r="DW139" s="29"/>
      <c r="DX139" s="9">
        <f t="shared" si="2"/>
        <v>8</v>
      </c>
      <c r="DY139" s="30"/>
      <c r="DZ139" s="31"/>
      <c r="EA139" s="13"/>
    </row>
    <row r="140" spans="1:131" ht="20.100000000000001" hidden="1" customHeight="1">
      <c r="A140" s="7">
        <v>154303</v>
      </c>
      <c r="B140" s="13" t="s">
        <v>169</v>
      </c>
      <c r="C140" s="9">
        <v>20</v>
      </c>
      <c r="D140" s="9" t="s">
        <v>391</v>
      </c>
      <c r="E140" s="175" t="s">
        <v>422</v>
      </c>
      <c r="F140" s="13"/>
      <c r="G140" s="13"/>
      <c r="H140" s="13"/>
      <c r="I140" s="13"/>
      <c r="J140" s="13"/>
      <c r="K140" s="13"/>
      <c r="L140" s="13"/>
      <c r="M140" s="13"/>
      <c r="N140" s="13">
        <v>1</v>
      </c>
      <c r="O140" s="13">
        <v>1</v>
      </c>
      <c r="P140" s="13"/>
      <c r="Q140" s="13"/>
      <c r="R140" s="13" t="s">
        <v>397</v>
      </c>
      <c r="S140" s="13"/>
      <c r="T140" s="13"/>
      <c r="U140" s="13">
        <v>1</v>
      </c>
      <c r="V140" s="13"/>
      <c r="W140" s="13"/>
      <c r="X140" s="13"/>
      <c r="Y140" s="13"/>
      <c r="Z140" s="13">
        <v>1</v>
      </c>
      <c r="AA140" s="13"/>
      <c r="AB140" s="13"/>
      <c r="AC140" s="13">
        <v>1</v>
      </c>
      <c r="AD140" s="13"/>
      <c r="AE140" s="13">
        <v>1</v>
      </c>
      <c r="AF140" s="13"/>
      <c r="AG140" s="13"/>
      <c r="AH140" s="9"/>
      <c r="AI140" s="9"/>
      <c r="AJ140" s="9"/>
      <c r="AK140" s="9"/>
      <c r="AL140" s="9"/>
      <c r="AM140" s="9">
        <v>1</v>
      </c>
      <c r="AN140" s="9"/>
      <c r="AO140" s="9">
        <v>1</v>
      </c>
      <c r="AP140" s="9">
        <v>1</v>
      </c>
      <c r="AQ140" s="29"/>
      <c r="AR140" s="9"/>
      <c r="AS140" s="9"/>
      <c r="AT140" s="9"/>
      <c r="AU140" s="9"/>
      <c r="AV140" s="9"/>
      <c r="AW140" s="9"/>
      <c r="AX140" s="9"/>
      <c r="AY140" s="9"/>
      <c r="AZ140" s="9"/>
      <c r="BA140" s="9"/>
      <c r="BB140" s="29"/>
      <c r="BC140" s="29"/>
      <c r="BD140" s="9"/>
      <c r="BE140" s="9"/>
      <c r="BF140" s="29"/>
      <c r="BG140" s="9"/>
      <c r="BH140" s="9"/>
      <c r="BI140" s="29"/>
      <c r="BJ140" s="29"/>
      <c r="BK140" s="9"/>
      <c r="BL140" s="29"/>
      <c r="BM140" s="9"/>
      <c r="BN140" s="9"/>
      <c r="BO140" s="9"/>
      <c r="BP140" s="9"/>
      <c r="BQ140" s="9"/>
      <c r="BR140" s="9"/>
      <c r="BS140" s="9"/>
      <c r="BT140" s="9"/>
      <c r="BU140" s="9"/>
      <c r="BV140" s="9"/>
      <c r="BW140" s="9"/>
      <c r="BX140" s="9">
        <v>1</v>
      </c>
      <c r="BY140" s="9"/>
      <c r="BZ140" s="9"/>
      <c r="CA140" s="9"/>
      <c r="CB140" s="9"/>
      <c r="CC140" s="9">
        <v>1</v>
      </c>
      <c r="CD140" s="9"/>
      <c r="CE140" s="9"/>
      <c r="CF140" s="9"/>
      <c r="CG140" s="9"/>
      <c r="CH140" s="9"/>
      <c r="CI140" s="9"/>
      <c r="CJ140" s="9"/>
      <c r="CK140" s="9"/>
      <c r="CL140" s="9"/>
      <c r="CM140" s="9"/>
      <c r="CN140" s="9"/>
      <c r="CO140" s="9"/>
      <c r="CP140" s="9"/>
      <c r="CQ140" s="9"/>
      <c r="CR140" s="9"/>
      <c r="CS140" s="9"/>
      <c r="CT140" s="9">
        <v>1</v>
      </c>
      <c r="CU140" s="9"/>
      <c r="CV140" s="9"/>
      <c r="CW140" s="9"/>
      <c r="CX140" s="29"/>
      <c r="CY140" s="29"/>
      <c r="CZ140" s="29"/>
      <c r="DA140" s="29"/>
      <c r="DB140" s="9">
        <v>1</v>
      </c>
      <c r="DC140" s="9"/>
      <c r="DD140" s="9"/>
      <c r="DE140" s="9"/>
      <c r="DF140" s="9"/>
      <c r="DG140" s="29">
        <v>1</v>
      </c>
      <c r="DH140" s="9"/>
      <c r="DI140" s="9"/>
      <c r="DJ140" s="9"/>
      <c r="DK140" s="9"/>
      <c r="DL140" s="9"/>
      <c r="DM140" s="9"/>
      <c r="DN140" s="9"/>
      <c r="DO140" s="9"/>
      <c r="DP140" s="29"/>
      <c r="DQ140" s="29"/>
      <c r="DR140" s="29"/>
      <c r="DS140" s="29"/>
      <c r="DT140" s="29"/>
      <c r="DU140" s="9"/>
      <c r="DV140" s="29"/>
      <c r="DW140" s="29"/>
      <c r="DX140" s="9">
        <f t="shared" si="2"/>
        <v>8</v>
      </c>
      <c r="DY140" s="30"/>
      <c r="DZ140" s="31"/>
      <c r="EA140" s="13"/>
    </row>
    <row r="141" spans="1:131" ht="20.100000000000001" hidden="1" customHeight="1">
      <c r="A141" s="7">
        <v>154285</v>
      </c>
      <c r="B141" s="13" t="s">
        <v>170</v>
      </c>
      <c r="C141" s="9">
        <v>4</v>
      </c>
      <c r="D141" s="9" t="s">
        <v>391</v>
      </c>
      <c r="E141" s="175" t="s">
        <v>422</v>
      </c>
      <c r="F141" s="13"/>
      <c r="G141" s="13"/>
      <c r="H141" s="13"/>
      <c r="I141" s="13"/>
      <c r="J141" s="13"/>
      <c r="K141" s="13"/>
      <c r="L141" s="13"/>
      <c r="M141" s="13"/>
      <c r="N141" s="13">
        <v>1</v>
      </c>
      <c r="O141" s="13">
        <v>1</v>
      </c>
      <c r="P141" s="13"/>
      <c r="Q141" s="13"/>
      <c r="R141" s="13" t="s">
        <v>397</v>
      </c>
      <c r="S141" s="13"/>
      <c r="T141" s="13"/>
      <c r="U141" s="13">
        <v>1</v>
      </c>
      <c r="V141" s="13"/>
      <c r="W141" s="13"/>
      <c r="X141" s="13"/>
      <c r="Y141" s="13"/>
      <c r="Z141" s="13">
        <v>1</v>
      </c>
      <c r="AA141" s="13"/>
      <c r="AB141" s="13"/>
      <c r="AC141" s="13">
        <v>1</v>
      </c>
      <c r="AD141" s="13"/>
      <c r="AE141" s="13">
        <v>1</v>
      </c>
      <c r="AF141" s="13"/>
      <c r="AG141" s="13"/>
      <c r="AH141" s="9"/>
      <c r="AI141" s="9"/>
      <c r="AJ141" s="9"/>
      <c r="AK141" s="9"/>
      <c r="AL141" s="9"/>
      <c r="AM141" s="9">
        <v>1</v>
      </c>
      <c r="AN141" s="9"/>
      <c r="AO141" s="9">
        <v>1</v>
      </c>
      <c r="AP141" s="9">
        <v>1</v>
      </c>
      <c r="AQ141" s="29"/>
      <c r="AR141" s="9"/>
      <c r="AS141" s="9"/>
      <c r="AT141" s="9"/>
      <c r="AU141" s="9"/>
      <c r="AV141" s="9"/>
      <c r="AW141" s="9"/>
      <c r="AX141" s="9"/>
      <c r="AY141" s="9"/>
      <c r="AZ141" s="9"/>
      <c r="BA141" s="9"/>
      <c r="BB141" s="29"/>
      <c r="BC141" s="29"/>
      <c r="BD141" s="9"/>
      <c r="BE141" s="9"/>
      <c r="BF141" s="29"/>
      <c r="BG141" s="9"/>
      <c r="BH141" s="9"/>
      <c r="BI141" s="29"/>
      <c r="BJ141" s="29"/>
      <c r="BK141" s="9"/>
      <c r="BL141" s="29"/>
      <c r="BM141" s="9"/>
      <c r="BN141" s="9"/>
      <c r="BO141" s="9"/>
      <c r="BP141" s="9"/>
      <c r="BQ141" s="9"/>
      <c r="BR141" s="9"/>
      <c r="BS141" s="9"/>
      <c r="BT141" s="9"/>
      <c r="BU141" s="9"/>
      <c r="BV141" s="9"/>
      <c r="BW141" s="9"/>
      <c r="BX141" s="9">
        <v>1</v>
      </c>
      <c r="BY141" s="9"/>
      <c r="BZ141" s="9"/>
      <c r="CA141" s="9"/>
      <c r="CB141" s="9"/>
      <c r="CC141" s="9">
        <v>1</v>
      </c>
      <c r="CD141" s="9"/>
      <c r="CE141" s="9"/>
      <c r="CF141" s="9"/>
      <c r="CG141" s="9"/>
      <c r="CH141" s="9"/>
      <c r="CI141" s="9"/>
      <c r="CJ141" s="9"/>
      <c r="CK141" s="9"/>
      <c r="CL141" s="9"/>
      <c r="CM141" s="9"/>
      <c r="CN141" s="9"/>
      <c r="CO141" s="9"/>
      <c r="CP141" s="9"/>
      <c r="CQ141" s="9"/>
      <c r="CR141" s="9"/>
      <c r="CS141" s="9"/>
      <c r="CT141" s="9">
        <v>1</v>
      </c>
      <c r="CU141" s="9"/>
      <c r="CV141" s="9"/>
      <c r="CW141" s="9"/>
      <c r="CX141" s="29"/>
      <c r="CY141" s="29"/>
      <c r="CZ141" s="29"/>
      <c r="DA141" s="29"/>
      <c r="DB141" s="9">
        <v>1</v>
      </c>
      <c r="DC141" s="9"/>
      <c r="DD141" s="9"/>
      <c r="DE141" s="9"/>
      <c r="DF141" s="9"/>
      <c r="DG141" s="29">
        <v>1</v>
      </c>
      <c r="DH141" s="9"/>
      <c r="DI141" s="9"/>
      <c r="DJ141" s="9"/>
      <c r="DK141" s="9"/>
      <c r="DL141" s="9"/>
      <c r="DM141" s="9"/>
      <c r="DN141" s="9"/>
      <c r="DO141" s="9"/>
      <c r="DP141" s="29"/>
      <c r="DQ141" s="29"/>
      <c r="DR141" s="29"/>
      <c r="DS141" s="29"/>
      <c r="DT141" s="29"/>
      <c r="DU141" s="9"/>
      <c r="DV141" s="29"/>
      <c r="DW141" s="29"/>
      <c r="DX141" s="9">
        <f t="shared" si="2"/>
        <v>8</v>
      </c>
      <c r="DY141" s="30"/>
      <c r="DZ141" s="31"/>
      <c r="EA141" s="13"/>
    </row>
    <row r="142" spans="1:131" ht="20.100000000000001" hidden="1" customHeight="1">
      <c r="A142" s="7">
        <v>154300</v>
      </c>
      <c r="B142" s="13" t="s">
        <v>171</v>
      </c>
      <c r="C142" s="9">
        <v>60</v>
      </c>
      <c r="D142" s="9" t="s">
        <v>391</v>
      </c>
      <c r="E142" s="175" t="s">
        <v>422</v>
      </c>
      <c r="F142" s="13"/>
      <c r="G142" s="13"/>
      <c r="H142" s="13"/>
      <c r="I142" s="13"/>
      <c r="J142" s="13"/>
      <c r="K142" s="13"/>
      <c r="L142" s="13"/>
      <c r="M142" s="13"/>
      <c r="N142" s="13">
        <v>1</v>
      </c>
      <c r="O142" s="13">
        <v>1</v>
      </c>
      <c r="P142" s="13"/>
      <c r="Q142" s="13"/>
      <c r="R142" s="13" t="s">
        <v>397</v>
      </c>
      <c r="S142" s="13"/>
      <c r="T142" s="13"/>
      <c r="U142" s="13">
        <v>1</v>
      </c>
      <c r="V142" s="13"/>
      <c r="W142" s="13"/>
      <c r="X142" s="13"/>
      <c r="Y142" s="13"/>
      <c r="Z142" s="13">
        <v>1</v>
      </c>
      <c r="AA142" s="13"/>
      <c r="AB142" s="13"/>
      <c r="AC142" s="13">
        <v>1</v>
      </c>
      <c r="AD142" s="13"/>
      <c r="AE142" s="13">
        <v>1</v>
      </c>
      <c r="AF142" s="13"/>
      <c r="AG142" s="13"/>
      <c r="AH142" s="9"/>
      <c r="AI142" s="9"/>
      <c r="AJ142" s="9"/>
      <c r="AK142" s="9"/>
      <c r="AL142" s="9"/>
      <c r="AM142" s="9">
        <v>1</v>
      </c>
      <c r="AN142" s="9"/>
      <c r="AO142" s="9">
        <v>1</v>
      </c>
      <c r="AP142" s="9">
        <v>1</v>
      </c>
      <c r="AQ142" s="29"/>
      <c r="AR142" s="9"/>
      <c r="AS142" s="9"/>
      <c r="AT142" s="9"/>
      <c r="AU142" s="9"/>
      <c r="AV142" s="9"/>
      <c r="AW142" s="9"/>
      <c r="AX142" s="9"/>
      <c r="AY142" s="9"/>
      <c r="AZ142" s="9"/>
      <c r="BA142" s="9"/>
      <c r="BB142" s="29"/>
      <c r="BC142" s="29"/>
      <c r="BD142" s="9"/>
      <c r="BE142" s="9"/>
      <c r="BF142" s="29"/>
      <c r="BG142" s="9"/>
      <c r="BH142" s="9"/>
      <c r="BI142" s="29"/>
      <c r="BJ142" s="29"/>
      <c r="BK142" s="9"/>
      <c r="BL142" s="29"/>
      <c r="BM142" s="9"/>
      <c r="BN142" s="9"/>
      <c r="BO142" s="9"/>
      <c r="BP142" s="9"/>
      <c r="BQ142" s="9"/>
      <c r="BR142" s="9"/>
      <c r="BS142" s="9"/>
      <c r="BT142" s="9"/>
      <c r="BU142" s="9"/>
      <c r="BV142" s="9"/>
      <c r="BW142" s="9"/>
      <c r="BX142" s="9">
        <v>1</v>
      </c>
      <c r="BY142" s="9"/>
      <c r="BZ142" s="9"/>
      <c r="CA142" s="9"/>
      <c r="CB142" s="9"/>
      <c r="CC142" s="9">
        <v>1</v>
      </c>
      <c r="CD142" s="9"/>
      <c r="CE142" s="9"/>
      <c r="CF142" s="9"/>
      <c r="CG142" s="9"/>
      <c r="CH142" s="9"/>
      <c r="CI142" s="9"/>
      <c r="CJ142" s="9"/>
      <c r="CK142" s="9"/>
      <c r="CL142" s="9"/>
      <c r="CM142" s="9"/>
      <c r="CN142" s="9"/>
      <c r="CO142" s="9"/>
      <c r="CP142" s="9"/>
      <c r="CQ142" s="9"/>
      <c r="CR142" s="9"/>
      <c r="CS142" s="9"/>
      <c r="CT142" s="9">
        <v>1</v>
      </c>
      <c r="CU142" s="9"/>
      <c r="CV142" s="9"/>
      <c r="CW142" s="9"/>
      <c r="CX142" s="29"/>
      <c r="CY142" s="29"/>
      <c r="CZ142" s="29"/>
      <c r="DA142" s="29"/>
      <c r="DB142" s="9">
        <v>1</v>
      </c>
      <c r="DC142" s="9"/>
      <c r="DD142" s="9"/>
      <c r="DE142" s="9"/>
      <c r="DF142" s="9"/>
      <c r="DG142" s="29">
        <v>1</v>
      </c>
      <c r="DH142" s="9"/>
      <c r="DI142" s="9"/>
      <c r="DJ142" s="9"/>
      <c r="DK142" s="9"/>
      <c r="DL142" s="9"/>
      <c r="DM142" s="9"/>
      <c r="DN142" s="9"/>
      <c r="DO142" s="9"/>
      <c r="DP142" s="29"/>
      <c r="DQ142" s="29"/>
      <c r="DR142" s="29"/>
      <c r="DS142" s="29"/>
      <c r="DT142" s="29"/>
      <c r="DU142" s="9"/>
      <c r="DV142" s="29"/>
      <c r="DW142" s="29"/>
      <c r="DX142" s="9">
        <f t="shared" si="2"/>
        <v>8</v>
      </c>
      <c r="DY142" s="30"/>
      <c r="DZ142" s="31"/>
      <c r="EA142" s="13"/>
    </row>
    <row r="143" spans="1:131" ht="20.100000000000001" hidden="1" customHeight="1">
      <c r="A143" s="7">
        <v>153790</v>
      </c>
      <c r="B143" s="13" t="s">
        <v>172</v>
      </c>
      <c r="C143" s="9">
        <v>1</v>
      </c>
      <c r="D143" s="9" t="s">
        <v>383</v>
      </c>
      <c r="E143" s="175" t="s">
        <v>289</v>
      </c>
      <c r="F143" s="13"/>
      <c r="G143" s="13"/>
      <c r="H143" s="13"/>
      <c r="I143" s="13"/>
      <c r="J143" s="13"/>
      <c r="K143" s="13"/>
      <c r="L143" s="13"/>
      <c r="M143" s="13"/>
      <c r="N143" s="13"/>
      <c r="O143" s="13"/>
      <c r="P143" s="13"/>
      <c r="Q143" s="13">
        <v>1</v>
      </c>
      <c r="R143" s="13" t="s">
        <v>291</v>
      </c>
      <c r="S143" s="13"/>
      <c r="T143" s="13"/>
      <c r="U143" s="13">
        <v>1</v>
      </c>
      <c r="V143" s="13"/>
      <c r="W143" s="13"/>
      <c r="X143" s="13"/>
      <c r="Y143" s="13"/>
      <c r="Z143" s="13"/>
      <c r="AA143" s="13"/>
      <c r="AB143" s="13"/>
      <c r="AC143" s="13"/>
      <c r="AD143" s="13"/>
      <c r="AE143" s="13">
        <v>1</v>
      </c>
      <c r="AF143" s="13"/>
      <c r="AG143" s="13"/>
      <c r="AH143" s="9"/>
      <c r="AI143" s="9"/>
      <c r="AJ143" s="9"/>
      <c r="AK143" s="9"/>
      <c r="AL143" s="9"/>
      <c r="AM143" s="9"/>
      <c r="AN143" s="9"/>
      <c r="AO143" s="9"/>
      <c r="AP143" s="9"/>
      <c r="AQ143" s="29">
        <v>1</v>
      </c>
      <c r="AR143" s="9"/>
      <c r="AS143" s="9"/>
      <c r="AT143" s="9"/>
      <c r="AU143" s="9"/>
      <c r="AV143" s="9"/>
      <c r="AW143" s="9"/>
      <c r="AX143" s="9"/>
      <c r="AY143" s="9"/>
      <c r="AZ143" s="9"/>
      <c r="BA143" s="9"/>
      <c r="BB143" s="29"/>
      <c r="BC143" s="29"/>
      <c r="BD143" s="9"/>
      <c r="BE143" s="9"/>
      <c r="BF143" s="29"/>
      <c r="BG143" s="9"/>
      <c r="BH143" s="9"/>
      <c r="BI143" s="29"/>
      <c r="BJ143" s="29"/>
      <c r="BK143" s="9"/>
      <c r="BL143" s="29"/>
      <c r="BM143" s="9"/>
      <c r="BN143" s="9"/>
      <c r="BO143" s="9"/>
      <c r="BP143" s="9"/>
      <c r="BQ143" s="9"/>
      <c r="BR143" s="9"/>
      <c r="BS143" s="9"/>
      <c r="BT143" s="9"/>
      <c r="BU143" s="9"/>
      <c r="BV143" s="9"/>
      <c r="BW143" s="9"/>
      <c r="BX143" s="9"/>
      <c r="BY143" s="9"/>
      <c r="BZ143" s="9"/>
      <c r="CA143" s="9"/>
      <c r="CB143" s="9"/>
      <c r="CC143" s="9"/>
      <c r="CD143" s="9">
        <v>1</v>
      </c>
      <c r="CE143" s="9">
        <v>1</v>
      </c>
      <c r="CF143" s="9"/>
      <c r="CG143" s="9"/>
      <c r="CH143" s="9"/>
      <c r="CI143" s="9"/>
      <c r="CJ143" s="9"/>
      <c r="CK143" s="9"/>
      <c r="CL143" s="9"/>
      <c r="CM143" s="9"/>
      <c r="CN143" s="9"/>
      <c r="CO143" s="9"/>
      <c r="CP143" s="9"/>
      <c r="CQ143" s="9"/>
      <c r="CR143" s="9"/>
      <c r="CS143" s="9">
        <v>1</v>
      </c>
      <c r="CT143" s="9"/>
      <c r="CU143" s="9"/>
      <c r="CV143" s="9"/>
      <c r="CW143" s="9"/>
      <c r="CX143" s="29">
        <v>1</v>
      </c>
      <c r="CY143" s="29"/>
      <c r="CZ143" s="29"/>
      <c r="DA143" s="29"/>
      <c r="DB143" s="9"/>
      <c r="DC143" s="9"/>
      <c r="DD143" s="9"/>
      <c r="DE143" s="9"/>
      <c r="DF143" s="9"/>
      <c r="DG143" s="29"/>
      <c r="DH143" s="9"/>
      <c r="DI143" s="9"/>
      <c r="DJ143" s="9"/>
      <c r="DK143" s="9"/>
      <c r="DL143" s="9"/>
      <c r="DM143" s="9"/>
      <c r="DN143" s="9"/>
      <c r="DO143" s="9"/>
      <c r="DP143" s="29">
        <v>1</v>
      </c>
      <c r="DQ143" s="29"/>
      <c r="DR143" s="29">
        <v>1</v>
      </c>
      <c r="DS143" s="29"/>
      <c r="DT143" s="29"/>
      <c r="DU143" s="9"/>
      <c r="DV143" s="29"/>
      <c r="DW143" s="29"/>
      <c r="DX143" s="9">
        <f t="shared" si="2"/>
        <v>7</v>
      </c>
      <c r="DY143" s="30"/>
      <c r="DZ143" s="31" t="s">
        <v>473</v>
      </c>
      <c r="EA143" s="13"/>
    </row>
    <row r="144" spans="1:131" ht="20.100000000000001" hidden="1" customHeight="1">
      <c r="A144" s="7">
        <v>153791</v>
      </c>
      <c r="B144" s="13" t="s">
        <v>173</v>
      </c>
      <c r="C144" s="9">
        <v>4</v>
      </c>
      <c r="D144" s="9" t="s">
        <v>383</v>
      </c>
      <c r="E144" s="175" t="s">
        <v>289</v>
      </c>
      <c r="F144" s="13"/>
      <c r="G144" s="13"/>
      <c r="H144" s="13"/>
      <c r="I144" s="13"/>
      <c r="J144" s="13"/>
      <c r="K144" s="13"/>
      <c r="L144" s="13"/>
      <c r="M144" s="13"/>
      <c r="N144" s="13"/>
      <c r="O144" s="13"/>
      <c r="P144" s="13"/>
      <c r="Q144" s="13">
        <v>1</v>
      </c>
      <c r="R144" s="13" t="s">
        <v>291</v>
      </c>
      <c r="S144" s="13"/>
      <c r="T144" s="13"/>
      <c r="U144" s="13">
        <v>1</v>
      </c>
      <c r="V144" s="13"/>
      <c r="W144" s="13"/>
      <c r="X144" s="13"/>
      <c r="Y144" s="13"/>
      <c r="Z144" s="13"/>
      <c r="AA144" s="13"/>
      <c r="AB144" s="13"/>
      <c r="AC144" s="13"/>
      <c r="AD144" s="13"/>
      <c r="AE144" s="13">
        <v>1</v>
      </c>
      <c r="AF144" s="13"/>
      <c r="AG144" s="13"/>
      <c r="AH144" s="9"/>
      <c r="AI144" s="9"/>
      <c r="AJ144" s="9"/>
      <c r="AK144" s="9"/>
      <c r="AL144" s="9"/>
      <c r="AM144" s="9"/>
      <c r="AN144" s="9"/>
      <c r="AO144" s="9"/>
      <c r="AP144" s="9"/>
      <c r="AQ144" s="29">
        <v>1</v>
      </c>
      <c r="AR144" s="9"/>
      <c r="AS144" s="9"/>
      <c r="AT144" s="9"/>
      <c r="AU144" s="9"/>
      <c r="AV144" s="9"/>
      <c r="AW144" s="9"/>
      <c r="AX144" s="9"/>
      <c r="AY144" s="9"/>
      <c r="AZ144" s="9"/>
      <c r="BA144" s="9"/>
      <c r="BB144" s="29"/>
      <c r="BC144" s="29"/>
      <c r="BD144" s="9"/>
      <c r="BE144" s="9"/>
      <c r="BF144" s="29"/>
      <c r="BG144" s="9"/>
      <c r="BH144" s="9"/>
      <c r="BI144" s="29"/>
      <c r="BJ144" s="29"/>
      <c r="BK144" s="9"/>
      <c r="BL144" s="29"/>
      <c r="BM144" s="9"/>
      <c r="BN144" s="9"/>
      <c r="BO144" s="9"/>
      <c r="BP144" s="9"/>
      <c r="BQ144" s="9"/>
      <c r="BR144" s="9"/>
      <c r="BS144" s="9"/>
      <c r="BT144" s="9"/>
      <c r="BU144" s="9"/>
      <c r="BV144" s="9"/>
      <c r="BW144" s="9"/>
      <c r="BX144" s="9"/>
      <c r="BY144" s="9"/>
      <c r="BZ144" s="9"/>
      <c r="CA144" s="9"/>
      <c r="CB144" s="9"/>
      <c r="CC144" s="9"/>
      <c r="CD144" s="9">
        <v>1</v>
      </c>
      <c r="CE144" s="9">
        <v>1</v>
      </c>
      <c r="CF144" s="9"/>
      <c r="CG144" s="9"/>
      <c r="CH144" s="9"/>
      <c r="CI144" s="9"/>
      <c r="CJ144" s="9"/>
      <c r="CK144" s="9"/>
      <c r="CL144" s="9"/>
      <c r="CM144" s="9"/>
      <c r="CN144" s="9"/>
      <c r="CO144" s="9"/>
      <c r="CP144" s="9"/>
      <c r="CQ144" s="9"/>
      <c r="CR144" s="9"/>
      <c r="CS144" s="9">
        <v>1</v>
      </c>
      <c r="CT144" s="9"/>
      <c r="CU144" s="9"/>
      <c r="CV144" s="9"/>
      <c r="CW144" s="9"/>
      <c r="CX144" s="29">
        <v>1</v>
      </c>
      <c r="CY144" s="29"/>
      <c r="CZ144" s="29"/>
      <c r="DA144" s="29"/>
      <c r="DB144" s="9"/>
      <c r="DC144" s="9"/>
      <c r="DD144" s="9"/>
      <c r="DE144" s="9"/>
      <c r="DF144" s="9"/>
      <c r="DG144" s="29"/>
      <c r="DH144" s="9"/>
      <c r="DI144" s="9"/>
      <c r="DJ144" s="9"/>
      <c r="DK144" s="9"/>
      <c r="DL144" s="9"/>
      <c r="DM144" s="9"/>
      <c r="DN144" s="9"/>
      <c r="DO144" s="9"/>
      <c r="DP144" s="29">
        <v>1</v>
      </c>
      <c r="DQ144" s="29"/>
      <c r="DR144" s="29">
        <v>1</v>
      </c>
      <c r="DS144" s="29"/>
      <c r="DT144" s="29"/>
      <c r="DU144" s="9"/>
      <c r="DV144" s="29"/>
      <c r="DW144" s="29"/>
      <c r="DX144" s="9">
        <f t="shared" si="2"/>
        <v>7</v>
      </c>
      <c r="DY144" s="30"/>
      <c r="DZ144" s="31"/>
      <c r="EA144" s="13"/>
    </row>
    <row r="145" spans="1:131" ht="20.100000000000001" hidden="1" customHeight="1">
      <c r="A145" s="7">
        <v>154148</v>
      </c>
      <c r="B145" s="13" t="s">
        <v>525</v>
      </c>
      <c r="C145" s="9">
        <v>1</v>
      </c>
      <c r="D145" s="9" t="s">
        <v>386</v>
      </c>
      <c r="E145" s="175" t="s">
        <v>287</v>
      </c>
      <c r="F145" s="13"/>
      <c r="G145" s="13"/>
      <c r="H145" s="13"/>
      <c r="I145" s="13"/>
      <c r="J145" s="13"/>
      <c r="K145" s="13"/>
      <c r="L145" s="13"/>
      <c r="M145" s="13"/>
      <c r="N145" s="13"/>
      <c r="O145" s="13">
        <v>1</v>
      </c>
      <c r="P145" s="13"/>
      <c r="Q145" s="13"/>
      <c r="R145" s="13" t="s">
        <v>291</v>
      </c>
      <c r="S145" s="13"/>
      <c r="T145" s="13"/>
      <c r="U145" s="13"/>
      <c r="V145" s="13"/>
      <c r="W145" s="13"/>
      <c r="X145" s="13"/>
      <c r="Y145" s="13"/>
      <c r="Z145" s="13"/>
      <c r="AA145" s="13"/>
      <c r="AB145" s="13"/>
      <c r="AC145" s="13"/>
      <c r="AD145" s="13"/>
      <c r="AE145" s="13">
        <v>1</v>
      </c>
      <c r="AF145" s="13"/>
      <c r="AG145" s="13"/>
      <c r="AH145" s="9"/>
      <c r="AI145" s="9"/>
      <c r="AJ145" s="9"/>
      <c r="AK145" s="9"/>
      <c r="AL145" s="9"/>
      <c r="AM145" s="9">
        <v>1</v>
      </c>
      <c r="AN145" s="9"/>
      <c r="AO145" s="9">
        <v>1</v>
      </c>
      <c r="AP145" s="9">
        <v>1</v>
      </c>
      <c r="AQ145" s="29"/>
      <c r="AR145" s="9"/>
      <c r="AS145" s="9"/>
      <c r="AT145" s="9"/>
      <c r="AU145" s="9"/>
      <c r="AV145" s="9"/>
      <c r="AW145" s="9"/>
      <c r="AX145" s="9"/>
      <c r="AY145" s="9"/>
      <c r="AZ145" s="9"/>
      <c r="BA145" s="9"/>
      <c r="BB145" s="29"/>
      <c r="BC145" s="29"/>
      <c r="BD145" s="9"/>
      <c r="BE145" s="9"/>
      <c r="BF145" s="29"/>
      <c r="BG145" s="9"/>
      <c r="BH145" s="9"/>
      <c r="BI145" s="29"/>
      <c r="BJ145" s="29"/>
      <c r="BK145" s="9"/>
      <c r="BL145" s="29"/>
      <c r="BM145" s="9"/>
      <c r="BN145" s="9"/>
      <c r="BO145" s="9"/>
      <c r="BP145" s="9"/>
      <c r="BQ145" s="9"/>
      <c r="BR145" s="9"/>
      <c r="BS145" s="9"/>
      <c r="BT145" s="9"/>
      <c r="BU145" s="9"/>
      <c r="BV145" s="9"/>
      <c r="BW145" s="9"/>
      <c r="BX145" s="9"/>
      <c r="BY145" s="9"/>
      <c r="BZ145" s="9"/>
      <c r="CA145" s="9"/>
      <c r="CB145" s="9"/>
      <c r="CC145" s="9"/>
      <c r="CD145" s="9"/>
      <c r="CE145" s="9"/>
      <c r="CF145" s="9">
        <v>1</v>
      </c>
      <c r="CG145" s="9"/>
      <c r="CH145" s="9"/>
      <c r="CI145" s="9"/>
      <c r="CJ145" s="9"/>
      <c r="CK145" s="9"/>
      <c r="CL145" s="9"/>
      <c r="CM145" s="9"/>
      <c r="CN145" s="9"/>
      <c r="CO145" s="9"/>
      <c r="CP145" s="9"/>
      <c r="CQ145" s="9"/>
      <c r="CR145" s="9"/>
      <c r="CS145" s="9"/>
      <c r="CT145" s="9"/>
      <c r="CU145" s="9">
        <v>1</v>
      </c>
      <c r="CV145" s="9"/>
      <c r="CW145" s="9"/>
      <c r="CX145" s="29"/>
      <c r="CY145" s="29"/>
      <c r="CZ145" s="29"/>
      <c r="DA145" s="29"/>
      <c r="DB145" s="9">
        <v>1</v>
      </c>
      <c r="DC145" s="9"/>
      <c r="DD145" s="9"/>
      <c r="DE145" s="9"/>
      <c r="DF145" s="9"/>
      <c r="DG145" s="29"/>
      <c r="DH145" s="9"/>
      <c r="DI145" s="9"/>
      <c r="DJ145" s="9"/>
      <c r="DK145" s="9"/>
      <c r="DL145" s="9"/>
      <c r="DM145" s="9"/>
      <c r="DN145" s="9"/>
      <c r="DO145" s="9"/>
      <c r="DP145" s="29"/>
      <c r="DQ145" s="29"/>
      <c r="DR145" s="29"/>
      <c r="DS145" s="29"/>
      <c r="DT145" s="29"/>
      <c r="DU145" s="9"/>
      <c r="DV145" s="29"/>
      <c r="DW145" s="29"/>
      <c r="DX145" s="9">
        <f t="shared" si="2"/>
        <v>6</v>
      </c>
      <c r="DY145" s="30"/>
      <c r="DZ145" s="31"/>
      <c r="EA145" s="13"/>
    </row>
    <row r="146" spans="1:131" ht="20.100000000000001" hidden="1" customHeight="1">
      <c r="A146" s="7">
        <v>154149</v>
      </c>
      <c r="B146" s="13" t="s">
        <v>526</v>
      </c>
      <c r="C146" s="9">
        <v>4</v>
      </c>
      <c r="D146" s="9" t="s">
        <v>386</v>
      </c>
      <c r="E146" s="175" t="s">
        <v>287</v>
      </c>
      <c r="F146" s="13"/>
      <c r="G146" s="13"/>
      <c r="H146" s="13"/>
      <c r="I146" s="13"/>
      <c r="J146" s="13"/>
      <c r="K146" s="13"/>
      <c r="L146" s="13"/>
      <c r="M146" s="13"/>
      <c r="N146" s="13"/>
      <c r="O146" s="13">
        <v>1</v>
      </c>
      <c r="P146" s="13"/>
      <c r="Q146" s="13"/>
      <c r="R146" s="13" t="s">
        <v>291</v>
      </c>
      <c r="S146" s="13"/>
      <c r="T146" s="13"/>
      <c r="U146" s="13"/>
      <c r="V146" s="13"/>
      <c r="W146" s="13"/>
      <c r="X146" s="13"/>
      <c r="Y146" s="13"/>
      <c r="Z146" s="13"/>
      <c r="AA146" s="13"/>
      <c r="AB146" s="13"/>
      <c r="AC146" s="13"/>
      <c r="AD146" s="13"/>
      <c r="AE146" s="13">
        <v>1</v>
      </c>
      <c r="AF146" s="13"/>
      <c r="AG146" s="13"/>
      <c r="AH146" s="9"/>
      <c r="AI146" s="9"/>
      <c r="AJ146" s="9"/>
      <c r="AK146" s="9"/>
      <c r="AL146" s="9"/>
      <c r="AM146" s="9">
        <v>1</v>
      </c>
      <c r="AN146" s="9"/>
      <c r="AO146" s="9">
        <v>1</v>
      </c>
      <c r="AP146" s="9">
        <v>1</v>
      </c>
      <c r="AQ146" s="29"/>
      <c r="AR146" s="9"/>
      <c r="AS146" s="9"/>
      <c r="AT146" s="9"/>
      <c r="AU146" s="9"/>
      <c r="AV146" s="9"/>
      <c r="AW146" s="9"/>
      <c r="AX146" s="9"/>
      <c r="AY146" s="9"/>
      <c r="AZ146" s="9"/>
      <c r="BA146" s="9"/>
      <c r="BB146" s="29"/>
      <c r="BC146" s="29"/>
      <c r="BD146" s="9"/>
      <c r="BE146" s="9"/>
      <c r="BF146" s="29"/>
      <c r="BG146" s="9"/>
      <c r="BH146" s="9"/>
      <c r="BI146" s="29"/>
      <c r="BJ146" s="29"/>
      <c r="BK146" s="9"/>
      <c r="BL146" s="29"/>
      <c r="BM146" s="9"/>
      <c r="BN146" s="9"/>
      <c r="BO146" s="9"/>
      <c r="BP146" s="9"/>
      <c r="BQ146" s="9"/>
      <c r="BR146" s="9"/>
      <c r="BS146" s="9"/>
      <c r="BT146" s="9"/>
      <c r="BU146" s="9"/>
      <c r="BV146" s="9"/>
      <c r="BW146" s="9"/>
      <c r="BX146" s="9"/>
      <c r="BY146" s="9"/>
      <c r="BZ146" s="9"/>
      <c r="CA146" s="9"/>
      <c r="CB146" s="9"/>
      <c r="CC146" s="9"/>
      <c r="CD146" s="9"/>
      <c r="CE146" s="9"/>
      <c r="CF146" s="9">
        <v>1</v>
      </c>
      <c r="CG146" s="9"/>
      <c r="CH146" s="9"/>
      <c r="CI146" s="9"/>
      <c r="CJ146" s="9"/>
      <c r="CK146" s="9"/>
      <c r="CL146" s="9"/>
      <c r="CM146" s="9"/>
      <c r="CN146" s="9"/>
      <c r="CO146" s="9"/>
      <c r="CP146" s="9"/>
      <c r="CQ146" s="9"/>
      <c r="CR146" s="9"/>
      <c r="CS146" s="9"/>
      <c r="CT146" s="9"/>
      <c r="CU146" s="9">
        <v>1</v>
      </c>
      <c r="CV146" s="9"/>
      <c r="CW146" s="9"/>
      <c r="CX146" s="29"/>
      <c r="CY146" s="29"/>
      <c r="CZ146" s="29"/>
      <c r="DA146" s="29"/>
      <c r="DB146" s="9">
        <v>1</v>
      </c>
      <c r="DC146" s="9"/>
      <c r="DD146" s="9"/>
      <c r="DE146" s="9"/>
      <c r="DF146" s="9"/>
      <c r="DG146" s="29"/>
      <c r="DH146" s="9"/>
      <c r="DI146" s="9"/>
      <c r="DJ146" s="9"/>
      <c r="DK146" s="9"/>
      <c r="DL146" s="9"/>
      <c r="DM146" s="9"/>
      <c r="DN146" s="9"/>
      <c r="DO146" s="9"/>
      <c r="DP146" s="29"/>
      <c r="DQ146" s="29"/>
      <c r="DR146" s="29"/>
      <c r="DS146" s="29"/>
      <c r="DT146" s="29"/>
      <c r="DU146" s="9"/>
      <c r="DV146" s="29"/>
      <c r="DW146" s="29"/>
      <c r="DX146" s="9">
        <f t="shared" si="2"/>
        <v>6</v>
      </c>
      <c r="DY146" s="30"/>
      <c r="DZ146" s="31"/>
      <c r="EA146" s="13"/>
    </row>
    <row r="147" spans="1:131" ht="20.100000000000001" hidden="1" customHeight="1">
      <c r="A147" s="7">
        <v>153691</v>
      </c>
      <c r="B147" s="13" t="s">
        <v>174</v>
      </c>
      <c r="C147" s="9">
        <v>1</v>
      </c>
      <c r="D147" s="9" t="s">
        <v>386</v>
      </c>
      <c r="E147" s="175" t="s">
        <v>378</v>
      </c>
      <c r="F147" s="13"/>
      <c r="G147" s="13">
        <v>1</v>
      </c>
      <c r="H147" s="13"/>
      <c r="I147" s="13"/>
      <c r="J147" s="13"/>
      <c r="K147" s="13">
        <v>1</v>
      </c>
      <c r="L147" s="13"/>
      <c r="M147" s="13"/>
      <c r="N147" s="13"/>
      <c r="O147" s="13"/>
      <c r="P147" s="13"/>
      <c r="Q147" s="13"/>
      <c r="R147" s="13" t="s">
        <v>397</v>
      </c>
      <c r="S147" s="13"/>
      <c r="T147" s="13"/>
      <c r="U147" s="13">
        <v>1</v>
      </c>
      <c r="V147" s="13"/>
      <c r="W147" s="13"/>
      <c r="X147" s="13"/>
      <c r="Y147" s="13"/>
      <c r="Z147" s="13">
        <v>1</v>
      </c>
      <c r="AA147" s="13"/>
      <c r="AB147" s="13"/>
      <c r="AC147" s="13"/>
      <c r="AD147" s="13"/>
      <c r="AE147" s="13">
        <v>1</v>
      </c>
      <c r="AF147" s="13"/>
      <c r="AG147" s="13"/>
      <c r="AH147" s="9"/>
      <c r="AI147" s="9"/>
      <c r="AJ147" s="9"/>
      <c r="AK147" s="9"/>
      <c r="AL147" s="9">
        <v>1</v>
      </c>
      <c r="AM147" s="9"/>
      <c r="AN147" s="9">
        <v>1</v>
      </c>
      <c r="AO147" s="9"/>
      <c r="AP147" s="9"/>
      <c r="AQ147" s="29"/>
      <c r="AR147" s="9"/>
      <c r="AS147" s="9"/>
      <c r="AT147" s="9"/>
      <c r="AU147" s="9"/>
      <c r="AV147" s="9"/>
      <c r="AW147" s="9"/>
      <c r="AX147" s="9"/>
      <c r="AY147" s="9"/>
      <c r="AZ147" s="9"/>
      <c r="BA147" s="9"/>
      <c r="BB147" s="29"/>
      <c r="BC147" s="29"/>
      <c r="BD147" s="9"/>
      <c r="BE147" s="9"/>
      <c r="BF147" s="29"/>
      <c r="BG147" s="9"/>
      <c r="BH147" s="9"/>
      <c r="BI147" s="29"/>
      <c r="BJ147" s="29"/>
      <c r="BK147" s="9"/>
      <c r="BL147" s="29"/>
      <c r="BM147" s="9"/>
      <c r="BN147" s="9"/>
      <c r="BO147" s="9"/>
      <c r="BP147" s="9"/>
      <c r="BQ147" s="9"/>
      <c r="BR147" s="9"/>
      <c r="BS147" s="9"/>
      <c r="BT147" s="9"/>
      <c r="BU147" s="9">
        <v>1</v>
      </c>
      <c r="BV147" s="9"/>
      <c r="BW147" s="9">
        <v>1</v>
      </c>
      <c r="BX147" s="9"/>
      <c r="BY147" s="9">
        <v>1</v>
      </c>
      <c r="BZ147" s="9"/>
      <c r="CA147" s="9"/>
      <c r="CB147" s="9"/>
      <c r="CC147" s="9"/>
      <c r="CD147" s="9"/>
      <c r="CE147" s="9"/>
      <c r="CF147" s="9"/>
      <c r="CG147" s="9"/>
      <c r="CH147" s="9"/>
      <c r="CI147" s="9"/>
      <c r="CJ147" s="9"/>
      <c r="CK147" s="9"/>
      <c r="CL147" s="9"/>
      <c r="CM147" s="9"/>
      <c r="CN147" s="9"/>
      <c r="CO147" s="9"/>
      <c r="CP147" s="9"/>
      <c r="CQ147" s="9"/>
      <c r="CR147" s="9">
        <v>1</v>
      </c>
      <c r="CS147" s="9"/>
      <c r="CT147" s="9"/>
      <c r="CU147" s="9"/>
      <c r="CV147" s="9"/>
      <c r="CW147" s="9"/>
      <c r="CX147" s="29"/>
      <c r="CY147" s="29"/>
      <c r="CZ147" s="29"/>
      <c r="DA147" s="29"/>
      <c r="DB147" s="9"/>
      <c r="DC147" s="9"/>
      <c r="DD147" s="9"/>
      <c r="DE147" s="9"/>
      <c r="DF147" s="9"/>
      <c r="DG147" s="29"/>
      <c r="DH147" s="9"/>
      <c r="DI147" s="9"/>
      <c r="DJ147" s="9"/>
      <c r="DK147" s="9"/>
      <c r="DL147" s="9"/>
      <c r="DM147" s="9"/>
      <c r="DN147" s="9"/>
      <c r="DO147" s="9"/>
      <c r="DP147" s="29"/>
      <c r="DQ147" s="29"/>
      <c r="DR147" s="29"/>
      <c r="DS147" s="29"/>
      <c r="DT147" s="29"/>
      <c r="DU147" s="9"/>
      <c r="DV147" s="29"/>
      <c r="DW147" s="29">
        <v>1</v>
      </c>
      <c r="DX147" s="9">
        <f t="shared" si="2"/>
        <v>7</v>
      </c>
      <c r="DY147" s="30"/>
      <c r="DZ147" s="31" t="s">
        <v>474</v>
      </c>
      <c r="EA147" s="13"/>
    </row>
    <row r="148" spans="1:131" ht="20.100000000000001" hidden="1" customHeight="1">
      <c r="A148" s="7">
        <v>155043</v>
      </c>
      <c r="B148" s="13" t="s">
        <v>175</v>
      </c>
      <c r="C148" s="9">
        <v>208</v>
      </c>
      <c r="D148" s="9" t="s">
        <v>386</v>
      </c>
      <c r="E148" s="175" t="s">
        <v>378</v>
      </c>
      <c r="F148" s="13"/>
      <c r="G148" s="13">
        <v>1</v>
      </c>
      <c r="H148" s="13"/>
      <c r="I148" s="13"/>
      <c r="J148" s="13"/>
      <c r="K148" s="13">
        <v>1</v>
      </c>
      <c r="L148" s="13"/>
      <c r="M148" s="13"/>
      <c r="N148" s="13"/>
      <c r="O148" s="13"/>
      <c r="P148" s="13"/>
      <c r="Q148" s="13"/>
      <c r="R148" s="13" t="s">
        <v>397</v>
      </c>
      <c r="S148" s="13"/>
      <c r="T148" s="13"/>
      <c r="U148" s="13">
        <v>1</v>
      </c>
      <c r="V148" s="13"/>
      <c r="W148" s="13"/>
      <c r="X148" s="13"/>
      <c r="Y148" s="13"/>
      <c r="Z148" s="13">
        <v>1</v>
      </c>
      <c r="AA148" s="13"/>
      <c r="AB148" s="13"/>
      <c r="AC148" s="13"/>
      <c r="AD148" s="13"/>
      <c r="AE148" s="13">
        <v>1</v>
      </c>
      <c r="AF148" s="13"/>
      <c r="AG148" s="13"/>
      <c r="AH148" s="9"/>
      <c r="AI148" s="9"/>
      <c r="AJ148" s="9"/>
      <c r="AK148" s="9"/>
      <c r="AL148" s="9">
        <v>1</v>
      </c>
      <c r="AM148" s="9"/>
      <c r="AN148" s="9">
        <v>1</v>
      </c>
      <c r="AO148" s="9"/>
      <c r="AP148" s="9"/>
      <c r="AQ148" s="29"/>
      <c r="AR148" s="9"/>
      <c r="AS148" s="9"/>
      <c r="AT148" s="9"/>
      <c r="AU148" s="9"/>
      <c r="AV148" s="9"/>
      <c r="AW148" s="9"/>
      <c r="AX148" s="9"/>
      <c r="AY148" s="9"/>
      <c r="AZ148" s="9"/>
      <c r="BA148" s="9"/>
      <c r="BB148" s="29"/>
      <c r="BC148" s="29"/>
      <c r="BD148" s="9"/>
      <c r="BE148" s="9"/>
      <c r="BF148" s="29"/>
      <c r="BG148" s="9"/>
      <c r="BH148" s="9"/>
      <c r="BI148" s="29"/>
      <c r="BJ148" s="29"/>
      <c r="BK148" s="9"/>
      <c r="BL148" s="29"/>
      <c r="BM148" s="9"/>
      <c r="BN148" s="9"/>
      <c r="BO148" s="9"/>
      <c r="BP148" s="9"/>
      <c r="BQ148" s="9"/>
      <c r="BR148" s="9"/>
      <c r="BS148" s="9"/>
      <c r="BT148" s="9"/>
      <c r="BU148" s="9">
        <v>1</v>
      </c>
      <c r="BV148" s="9"/>
      <c r="BW148" s="9">
        <v>1</v>
      </c>
      <c r="BX148" s="9"/>
      <c r="BY148" s="9">
        <v>1</v>
      </c>
      <c r="BZ148" s="9"/>
      <c r="CA148" s="9"/>
      <c r="CB148" s="9"/>
      <c r="CC148" s="9"/>
      <c r="CD148" s="9"/>
      <c r="CE148" s="9"/>
      <c r="CF148" s="9"/>
      <c r="CG148" s="9"/>
      <c r="CH148" s="9"/>
      <c r="CI148" s="9"/>
      <c r="CJ148" s="9"/>
      <c r="CK148" s="9"/>
      <c r="CL148" s="9"/>
      <c r="CM148" s="9"/>
      <c r="CN148" s="9"/>
      <c r="CO148" s="9"/>
      <c r="CP148" s="9"/>
      <c r="CQ148" s="9"/>
      <c r="CR148" s="9">
        <v>1</v>
      </c>
      <c r="CS148" s="9"/>
      <c r="CT148" s="9"/>
      <c r="CU148" s="9"/>
      <c r="CV148" s="9"/>
      <c r="CW148" s="9"/>
      <c r="CX148" s="29"/>
      <c r="CY148" s="29"/>
      <c r="CZ148" s="29"/>
      <c r="DA148" s="29"/>
      <c r="DB148" s="9"/>
      <c r="DC148" s="9"/>
      <c r="DD148" s="9"/>
      <c r="DE148" s="9"/>
      <c r="DF148" s="9"/>
      <c r="DG148" s="29"/>
      <c r="DH148" s="9"/>
      <c r="DI148" s="9"/>
      <c r="DJ148" s="9"/>
      <c r="DK148" s="9"/>
      <c r="DL148" s="9"/>
      <c r="DM148" s="9"/>
      <c r="DN148" s="9"/>
      <c r="DO148" s="9"/>
      <c r="DP148" s="29"/>
      <c r="DQ148" s="29"/>
      <c r="DR148" s="29"/>
      <c r="DS148" s="29"/>
      <c r="DT148" s="29"/>
      <c r="DU148" s="9"/>
      <c r="DV148" s="29"/>
      <c r="DW148" s="29">
        <v>1</v>
      </c>
      <c r="DX148" s="9">
        <f t="shared" si="2"/>
        <v>7</v>
      </c>
      <c r="DY148" s="30"/>
      <c r="DZ148" s="31"/>
      <c r="EA148" s="13"/>
    </row>
    <row r="149" spans="1:131" ht="20.100000000000001" hidden="1" customHeight="1">
      <c r="A149" s="7">
        <v>155045</v>
      </c>
      <c r="B149" s="13" t="s">
        <v>176</v>
      </c>
      <c r="C149" s="9">
        <v>20</v>
      </c>
      <c r="D149" s="9" t="s">
        <v>386</v>
      </c>
      <c r="E149" s="175" t="s">
        <v>378</v>
      </c>
      <c r="F149" s="13"/>
      <c r="G149" s="13">
        <v>1</v>
      </c>
      <c r="H149" s="13"/>
      <c r="I149" s="13"/>
      <c r="J149" s="13"/>
      <c r="K149" s="13">
        <v>1</v>
      </c>
      <c r="L149" s="13"/>
      <c r="M149" s="13"/>
      <c r="N149" s="13"/>
      <c r="O149" s="13"/>
      <c r="P149" s="13"/>
      <c r="Q149" s="13"/>
      <c r="R149" s="13" t="s">
        <v>397</v>
      </c>
      <c r="S149" s="13"/>
      <c r="T149" s="13"/>
      <c r="U149" s="13">
        <v>1</v>
      </c>
      <c r="V149" s="13"/>
      <c r="W149" s="13"/>
      <c r="X149" s="13"/>
      <c r="Y149" s="13"/>
      <c r="Z149" s="13">
        <v>1</v>
      </c>
      <c r="AA149" s="13"/>
      <c r="AB149" s="13"/>
      <c r="AC149" s="13"/>
      <c r="AD149" s="13"/>
      <c r="AE149" s="13">
        <v>1</v>
      </c>
      <c r="AF149" s="13"/>
      <c r="AG149" s="13"/>
      <c r="AH149" s="9"/>
      <c r="AI149" s="9"/>
      <c r="AJ149" s="9"/>
      <c r="AK149" s="9"/>
      <c r="AL149" s="9">
        <v>1</v>
      </c>
      <c r="AM149" s="9"/>
      <c r="AN149" s="9">
        <v>1</v>
      </c>
      <c r="AO149" s="9"/>
      <c r="AP149" s="9"/>
      <c r="AQ149" s="29"/>
      <c r="AR149" s="9"/>
      <c r="AS149" s="9"/>
      <c r="AT149" s="9"/>
      <c r="AU149" s="9"/>
      <c r="AV149" s="9"/>
      <c r="AW149" s="9"/>
      <c r="AX149" s="9"/>
      <c r="AY149" s="9"/>
      <c r="AZ149" s="9"/>
      <c r="BA149" s="9"/>
      <c r="BB149" s="29"/>
      <c r="BC149" s="29"/>
      <c r="BD149" s="9"/>
      <c r="BE149" s="9"/>
      <c r="BF149" s="29"/>
      <c r="BG149" s="9"/>
      <c r="BH149" s="9"/>
      <c r="BI149" s="29"/>
      <c r="BJ149" s="29"/>
      <c r="BK149" s="9"/>
      <c r="BL149" s="29"/>
      <c r="BM149" s="9"/>
      <c r="BN149" s="9"/>
      <c r="BO149" s="9"/>
      <c r="BP149" s="9"/>
      <c r="BQ149" s="9"/>
      <c r="BR149" s="9"/>
      <c r="BS149" s="9"/>
      <c r="BT149" s="9"/>
      <c r="BU149" s="9">
        <v>1</v>
      </c>
      <c r="BV149" s="9"/>
      <c r="BW149" s="9">
        <v>1</v>
      </c>
      <c r="BX149" s="9"/>
      <c r="BY149" s="9">
        <v>1</v>
      </c>
      <c r="BZ149" s="9"/>
      <c r="CA149" s="9"/>
      <c r="CB149" s="9"/>
      <c r="CC149" s="9"/>
      <c r="CD149" s="9"/>
      <c r="CE149" s="9"/>
      <c r="CF149" s="9"/>
      <c r="CG149" s="9"/>
      <c r="CH149" s="9"/>
      <c r="CI149" s="9"/>
      <c r="CJ149" s="9"/>
      <c r="CK149" s="9"/>
      <c r="CL149" s="9"/>
      <c r="CM149" s="9"/>
      <c r="CN149" s="9"/>
      <c r="CO149" s="9"/>
      <c r="CP149" s="9"/>
      <c r="CQ149" s="9"/>
      <c r="CR149" s="9">
        <v>1</v>
      </c>
      <c r="CS149" s="9"/>
      <c r="CT149" s="9"/>
      <c r="CU149" s="9"/>
      <c r="CV149" s="9"/>
      <c r="CW149" s="9"/>
      <c r="CX149" s="29"/>
      <c r="CY149" s="29"/>
      <c r="CZ149" s="29"/>
      <c r="DA149" s="29"/>
      <c r="DB149" s="9"/>
      <c r="DC149" s="9"/>
      <c r="DD149" s="9"/>
      <c r="DE149" s="9"/>
      <c r="DF149" s="9"/>
      <c r="DG149" s="29"/>
      <c r="DH149" s="9"/>
      <c r="DI149" s="9"/>
      <c r="DJ149" s="9"/>
      <c r="DK149" s="9"/>
      <c r="DL149" s="9"/>
      <c r="DM149" s="9"/>
      <c r="DN149" s="9"/>
      <c r="DO149" s="9"/>
      <c r="DP149" s="29"/>
      <c r="DQ149" s="29"/>
      <c r="DR149" s="29"/>
      <c r="DS149" s="29"/>
      <c r="DT149" s="29"/>
      <c r="DU149" s="9"/>
      <c r="DV149" s="29"/>
      <c r="DW149" s="29">
        <v>1</v>
      </c>
      <c r="DX149" s="9">
        <f t="shared" si="2"/>
        <v>7</v>
      </c>
      <c r="DY149" s="30"/>
      <c r="DZ149" s="31"/>
      <c r="EA149" s="13"/>
    </row>
    <row r="150" spans="1:131" ht="20.100000000000001" hidden="1" customHeight="1">
      <c r="A150" s="7">
        <v>153689</v>
      </c>
      <c r="B150" s="13" t="s">
        <v>176</v>
      </c>
      <c r="C150" s="9">
        <v>20</v>
      </c>
      <c r="D150" s="9" t="s">
        <v>386</v>
      </c>
      <c r="E150" s="175" t="s">
        <v>378</v>
      </c>
      <c r="F150" s="13"/>
      <c r="G150" s="13">
        <v>1</v>
      </c>
      <c r="H150" s="13"/>
      <c r="I150" s="13"/>
      <c r="J150" s="13"/>
      <c r="K150" s="13">
        <v>1</v>
      </c>
      <c r="L150" s="13"/>
      <c r="M150" s="13"/>
      <c r="N150" s="13"/>
      <c r="O150" s="13"/>
      <c r="P150" s="13"/>
      <c r="Q150" s="13"/>
      <c r="R150" s="13" t="s">
        <v>397</v>
      </c>
      <c r="S150" s="13"/>
      <c r="T150" s="13"/>
      <c r="U150" s="13">
        <v>1</v>
      </c>
      <c r="V150" s="13"/>
      <c r="W150" s="13"/>
      <c r="X150" s="13"/>
      <c r="Y150" s="13"/>
      <c r="Z150" s="13">
        <v>1</v>
      </c>
      <c r="AA150" s="13"/>
      <c r="AB150" s="13"/>
      <c r="AC150" s="13"/>
      <c r="AD150" s="13"/>
      <c r="AE150" s="13">
        <v>1</v>
      </c>
      <c r="AF150" s="13"/>
      <c r="AG150" s="13"/>
      <c r="AH150" s="9"/>
      <c r="AI150" s="9"/>
      <c r="AJ150" s="9"/>
      <c r="AK150" s="9"/>
      <c r="AL150" s="9">
        <v>1</v>
      </c>
      <c r="AM150" s="9"/>
      <c r="AN150" s="9">
        <v>1</v>
      </c>
      <c r="AO150" s="9"/>
      <c r="AP150" s="9"/>
      <c r="AQ150" s="29"/>
      <c r="AR150" s="9"/>
      <c r="AS150" s="9"/>
      <c r="AT150" s="9"/>
      <c r="AU150" s="9"/>
      <c r="AV150" s="9"/>
      <c r="AW150" s="9"/>
      <c r="AX150" s="9"/>
      <c r="AY150" s="9"/>
      <c r="AZ150" s="9"/>
      <c r="BA150" s="9"/>
      <c r="BB150" s="29"/>
      <c r="BC150" s="29"/>
      <c r="BD150" s="9"/>
      <c r="BE150" s="9"/>
      <c r="BF150" s="29"/>
      <c r="BG150" s="9"/>
      <c r="BH150" s="9"/>
      <c r="BI150" s="29"/>
      <c r="BJ150" s="29"/>
      <c r="BK150" s="9"/>
      <c r="BL150" s="29"/>
      <c r="BM150" s="9"/>
      <c r="BN150" s="9"/>
      <c r="BO150" s="9"/>
      <c r="BP150" s="9"/>
      <c r="BQ150" s="9"/>
      <c r="BR150" s="9"/>
      <c r="BS150" s="9"/>
      <c r="BT150" s="9"/>
      <c r="BU150" s="9">
        <v>1</v>
      </c>
      <c r="BV150" s="9"/>
      <c r="BW150" s="9">
        <v>1</v>
      </c>
      <c r="BX150" s="9"/>
      <c r="BY150" s="9">
        <v>1</v>
      </c>
      <c r="BZ150" s="9"/>
      <c r="CA150" s="9"/>
      <c r="CB150" s="9"/>
      <c r="CC150" s="9"/>
      <c r="CD150" s="9"/>
      <c r="CE150" s="9"/>
      <c r="CF150" s="9"/>
      <c r="CG150" s="9"/>
      <c r="CH150" s="9"/>
      <c r="CI150" s="9"/>
      <c r="CJ150" s="9"/>
      <c r="CK150" s="9"/>
      <c r="CL150" s="9"/>
      <c r="CM150" s="9"/>
      <c r="CN150" s="9"/>
      <c r="CO150" s="9"/>
      <c r="CP150" s="9"/>
      <c r="CQ150" s="9"/>
      <c r="CR150" s="9">
        <v>1</v>
      </c>
      <c r="CS150" s="9"/>
      <c r="CT150" s="9"/>
      <c r="CU150" s="9"/>
      <c r="CV150" s="9"/>
      <c r="CW150" s="9"/>
      <c r="CX150" s="29"/>
      <c r="CY150" s="29"/>
      <c r="CZ150" s="29"/>
      <c r="DA150" s="29"/>
      <c r="DB150" s="9"/>
      <c r="DC150" s="9"/>
      <c r="DD150" s="9"/>
      <c r="DE150" s="9"/>
      <c r="DF150" s="9"/>
      <c r="DG150" s="29"/>
      <c r="DH150" s="9"/>
      <c r="DI150" s="9"/>
      <c r="DJ150" s="9"/>
      <c r="DK150" s="9"/>
      <c r="DL150" s="9"/>
      <c r="DM150" s="9"/>
      <c r="DN150" s="9"/>
      <c r="DO150" s="9"/>
      <c r="DP150" s="29"/>
      <c r="DQ150" s="29"/>
      <c r="DR150" s="29"/>
      <c r="DS150" s="29"/>
      <c r="DT150" s="29"/>
      <c r="DU150" s="9"/>
      <c r="DV150" s="29"/>
      <c r="DW150" s="29">
        <v>1</v>
      </c>
      <c r="DX150" s="9">
        <f t="shared" si="2"/>
        <v>7</v>
      </c>
      <c r="DY150" s="30"/>
      <c r="DZ150" s="31"/>
      <c r="EA150" s="13"/>
    </row>
    <row r="151" spans="1:131" ht="20.100000000000001" hidden="1" customHeight="1">
      <c r="A151" s="7">
        <v>153692</v>
      </c>
      <c r="B151" s="13" t="s">
        <v>177</v>
      </c>
      <c r="C151" s="9">
        <v>4</v>
      </c>
      <c r="D151" s="9" t="s">
        <v>386</v>
      </c>
      <c r="E151" s="175" t="s">
        <v>378</v>
      </c>
      <c r="F151" s="13"/>
      <c r="G151" s="13">
        <v>1</v>
      </c>
      <c r="H151" s="13"/>
      <c r="I151" s="13"/>
      <c r="J151" s="13"/>
      <c r="K151" s="13">
        <v>1</v>
      </c>
      <c r="L151" s="13"/>
      <c r="M151" s="13"/>
      <c r="N151" s="13"/>
      <c r="O151" s="13"/>
      <c r="P151" s="13"/>
      <c r="Q151" s="13"/>
      <c r="R151" s="13" t="s">
        <v>397</v>
      </c>
      <c r="S151" s="13"/>
      <c r="T151" s="13"/>
      <c r="U151" s="13">
        <v>1</v>
      </c>
      <c r="V151" s="13"/>
      <c r="W151" s="13"/>
      <c r="X151" s="13"/>
      <c r="Y151" s="13"/>
      <c r="Z151" s="13">
        <v>1</v>
      </c>
      <c r="AA151" s="13"/>
      <c r="AB151" s="13"/>
      <c r="AC151" s="13"/>
      <c r="AD151" s="13"/>
      <c r="AE151" s="13">
        <v>1</v>
      </c>
      <c r="AF151" s="13"/>
      <c r="AG151" s="13"/>
      <c r="AH151" s="9"/>
      <c r="AI151" s="9"/>
      <c r="AJ151" s="9"/>
      <c r="AK151" s="9"/>
      <c r="AL151" s="9">
        <v>1</v>
      </c>
      <c r="AM151" s="9"/>
      <c r="AN151" s="9">
        <v>1</v>
      </c>
      <c r="AO151" s="9"/>
      <c r="AP151" s="9"/>
      <c r="AQ151" s="29"/>
      <c r="AR151" s="9"/>
      <c r="AS151" s="9"/>
      <c r="AT151" s="9"/>
      <c r="AU151" s="9"/>
      <c r="AV151" s="9"/>
      <c r="AW151" s="9"/>
      <c r="AX151" s="9"/>
      <c r="AY151" s="9"/>
      <c r="AZ151" s="9"/>
      <c r="BA151" s="9"/>
      <c r="BB151" s="29"/>
      <c r="BC151" s="29"/>
      <c r="BD151" s="9"/>
      <c r="BE151" s="9"/>
      <c r="BF151" s="29"/>
      <c r="BG151" s="9"/>
      <c r="BH151" s="9"/>
      <c r="BI151" s="29"/>
      <c r="BJ151" s="29"/>
      <c r="BK151" s="9"/>
      <c r="BL151" s="29"/>
      <c r="BM151" s="9"/>
      <c r="BN151" s="9"/>
      <c r="BO151" s="9"/>
      <c r="BP151" s="9"/>
      <c r="BQ151" s="9"/>
      <c r="BR151" s="9"/>
      <c r="BS151" s="9"/>
      <c r="BT151" s="9"/>
      <c r="BU151" s="9">
        <v>1</v>
      </c>
      <c r="BV151" s="9"/>
      <c r="BW151" s="9">
        <v>1</v>
      </c>
      <c r="BX151" s="9"/>
      <c r="BY151" s="9">
        <v>1</v>
      </c>
      <c r="BZ151" s="9"/>
      <c r="CA151" s="9"/>
      <c r="CB151" s="9"/>
      <c r="CC151" s="9"/>
      <c r="CD151" s="9"/>
      <c r="CE151" s="9"/>
      <c r="CF151" s="9"/>
      <c r="CG151" s="9"/>
      <c r="CH151" s="9"/>
      <c r="CI151" s="9"/>
      <c r="CJ151" s="9"/>
      <c r="CK151" s="9"/>
      <c r="CL151" s="9"/>
      <c r="CM151" s="9"/>
      <c r="CN151" s="9"/>
      <c r="CO151" s="9"/>
      <c r="CP151" s="9"/>
      <c r="CQ151" s="9"/>
      <c r="CR151" s="9">
        <v>1</v>
      </c>
      <c r="CS151" s="9"/>
      <c r="CT151" s="9"/>
      <c r="CU151" s="9"/>
      <c r="CV151" s="9"/>
      <c r="CW151" s="9"/>
      <c r="CX151" s="29"/>
      <c r="CY151" s="29"/>
      <c r="CZ151" s="29"/>
      <c r="DA151" s="29"/>
      <c r="DB151" s="9"/>
      <c r="DC151" s="9"/>
      <c r="DD151" s="9"/>
      <c r="DE151" s="9"/>
      <c r="DF151" s="9"/>
      <c r="DG151" s="29"/>
      <c r="DH151" s="9"/>
      <c r="DI151" s="9"/>
      <c r="DJ151" s="9"/>
      <c r="DK151" s="9"/>
      <c r="DL151" s="9"/>
      <c r="DM151" s="9"/>
      <c r="DN151" s="9"/>
      <c r="DO151" s="9"/>
      <c r="DP151" s="29"/>
      <c r="DQ151" s="29"/>
      <c r="DR151" s="29"/>
      <c r="DS151" s="29"/>
      <c r="DT151" s="29"/>
      <c r="DU151" s="9"/>
      <c r="DV151" s="29"/>
      <c r="DW151" s="29">
        <v>1</v>
      </c>
      <c r="DX151" s="9">
        <f t="shared" si="2"/>
        <v>7</v>
      </c>
      <c r="DY151" s="30"/>
      <c r="DZ151" s="31"/>
      <c r="EA151" s="13"/>
    </row>
    <row r="152" spans="1:131" ht="20.100000000000001" hidden="1" customHeight="1">
      <c r="A152" s="7">
        <v>155044</v>
      </c>
      <c r="B152" s="13" t="s">
        <v>178</v>
      </c>
      <c r="C152" s="9">
        <v>60</v>
      </c>
      <c r="D152" s="9" t="s">
        <v>386</v>
      </c>
      <c r="E152" s="175" t="s">
        <v>378</v>
      </c>
      <c r="F152" s="13"/>
      <c r="G152" s="13">
        <v>1</v>
      </c>
      <c r="H152" s="13"/>
      <c r="I152" s="13"/>
      <c r="J152" s="13"/>
      <c r="K152" s="13">
        <v>1</v>
      </c>
      <c r="L152" s="13"/>
      <c r="M152" s="13"/>
      <c r="N152" s="13"/>
      <c r="O152" s="13"/>
      <c r="P152" s="13"/>
      <c r="Q152" s="13"/>
      <c r="R152" s="13" t="s">
        <v>397</v>
      </c>
      <c r="S152" s="13"/>
      <c r="T152" s="13"/>
      <c r="U152" s="13">
        <v>1</v>
      </c>
      <c r="V152" s="13"/>
      <c r="W152" s="13"/>
      <c r="X152" s="13"/>
      <c r="Y152" s="13"/>
      <c r="Z152" s="13">
        <v>1</v>
      </c>
      <c r="AA152" s="13"/>
      <c r="AB152" s="13"/>
      <c r="AC152" s="13"/>
      <c r="AD152" s="13"/>
      <c r="AE152" s="13">
        <v>1</v>
      </c>
      <c r="AF152" s="13"/>
      <c r="AG152" s="13"/>
      <c r="AH152" s="9"/>
      <c r="AI152" s="9"/>
      <c r="AJ152" s="9"/>
      <c r="AK152" s="9"/>
      <c r="AL152" s="9">
        <v>1</v>
      </c>
      <c r="AM152" s="9"/>
      <c r="AN152" s="9">
        <v>1</v>
      </c>
      <c r="AO152" s="9"/>
      <c r="AP152" s="9"/>
      <c r="AQ152" s="29"/>
      <c r="AR152" s="9"/>
      <c r="AS152" s="9"/>
      <c r="AT152" s="9"/>
      <c r="AU152" s="9"/>
      <c r="AV152" s="9"/>
      <c r="AW152" s="9"/>
      <c r="AX152" s="9"/>
      <c r="AY152" s="9"/>
      <c r="AZ152" s="9"/>
      <c r="BA152" s="9"/>
      <c r="BB152" s="29"/>
      <c r="BC152" s="29"/>
      <c r="BD152" s="9"/>
      <c r="BE152" s="9"/>
      <c r="BF152" s="29"/>
      <c r="BG152" s="9"/>
      <c r="BH152" s="9"/>
      <c r="BI152" s="29"/>
      <c r="BJ152" s="29"/>
      <c r="BK152" s="9"/>
      <c r="BL152" s="29"/>
      <c r="BM152" s="9"/>
      <c r="BN152" s="9"/>
      <c r="BO152" s="9"/>
      <c r="BP152" s="9"/>
      <c r="BQ152" s="9"/>
      <c r="BR152" s="9"/>
      <c r="BS152" s="9"/>
      <c r="BT152" s="9"/>
      <c r="BU152" s="9">
        <v>1</v>
      </c>
      <c r="BV152" s="9"/>
      <c r="BW152" s="9">
        <v>1</v>
      </c>
      <c r="BX152" s="9"/>
      <c r="BY152" s="9">
        <v>1</v>
      </c>
      <c r="BZ152" s="9"/>
      <c r="CA152" s="9"/>
      <c r="CB152" s="9"/>
      <c r="CC152" s="9"/>
      <c r="CD152" s="9"/>
      <c r="CE152" s="9"/>
      <c r="CF152" s="9"/>
      <c r="CG152" s="9"/>
      <c r="CH152" s="9"/>
      <c r="CI152" s="9"/>
      <c r="CJ152" s="9"/>
      <c r="CK152" s="9"/>
      <c r="CL152" s="9"/>
      <c r="CM152" s="9"/>
      <c r="CN152" s="9"/>
      <c r="CO152" s="9"/>
      <c r="CP152" s="9"/>
      <c r="CQ152" s="9"/>
      <c r="CR152" s="9">
        <v>1</v>
      </c>
      <c r="CS152" s="9"/>
      <c r="CT152" s="9"/>
      <c r="CU152" s="9"/>
      <c r="CV152" s="9"/>
      <c r="CW152" s="9"/>
      <c r="CX152" s="29"/>
      <c r="CY152" s="29"/>
      <c r="CZ152" s="29"/>
      <c r="DA152" s="29"/>
      <c r="DB152" s="9"/>
      <c r="DC152" s="9"/>
      <c r="DD152" s="9"/>
      <c r="DE152" s="9"/>
      <c r="DF152" s="9"/>
      <c r="DG152" s="29"/>
      <c r="DH152" s="9"/>
      <c r="DI152" s="9"/>
      <c r="DJ152" s="9"/>
      <c r="DK152" s="9"/>
      <c r="DL152" s="9"/>
      <c r="DM152" s="9"/>
      <c r="DN152" s="9"/>
      <c r="DO152" s="9"/>
      <c r="DP152" s="29"/>
      <c r="DQ152" s="29"/>
      <c r="DR152" s="29"/>
      <c r="DS152" s="29"/>
      <c r="DT152" s="29"/>
      <c r="DU152" s="9"/>
      <c r="DV152" s="29"/>
      <c r="DW152" s="29">
        <v>1</v>
      </c>
      <c r="DX152" s="9">
        <f t="shared" si="2"/>
        <v>7</v>
      </c>
      <c r="DY152" s="30"/>
      <c r="DZ152" s="31"/>
      <c r="EA152" s="13"/>
    </row>
    <row r="153" spans="1:131" ht="20.100000000000001" hidden="1" customHeight="1">
      <c r="A153" s="7">
        <v>153749</v>
      </c>
      <c r="B153" s="13" t="s">
        <v>179</v>
      </c>
      <c r="C153" s="9">
        <v>1</v>
      </c>
      <c r="D153" s="9" t="s">
        <v>391</v>
      </c>
      <c r="E153" s="175" t="s">
        <v>378</v>
      </c>
      <c r="F153" s="13"/>
      <c r="G153" s="13">
        <v>1</v>
      </c>
      <c r="H153" s="13"/>
      <c r="I153" s="13"/>
      <c r="J153" s="13"/>
      <c r="K153" s="13">
        <v>1</v>
      </c>
      <c r="L153" s="13"/>
      <c r="M153" s="13"/>
      <c r="N153" s="13"/>
      <c r="O153" s="13"/>
      <c r="P153" s="13"/>
      <c r="Q153" s="13"/>
      <c r="R153" s="13" t="s">
        <v>291</v>
      </c>
      <c r="S153" s="13"/>
      <c r="T153" s="13"/>
      <c r="U153" s="13">
        <v>1</v>
      </c>
      <c r="V153" s="13"/>
      <c r="W153" s="13"/>
      <c r="X153" s="13"/>
      <c r="Y153" s="13"/>
      <c r="Z153" s="13"/>
      <c r="AA153" s="13"/>
      <c r="AB153" s="13"/>
      <c r="AC153" s="13"/>
      <c r="AD153" s="13"/>
      <c r="AE153" s="13">
        <v>1</v>
      </c>
      <c r="AF153" s="13"/>
      <c r="AG153" s="13"/>
      <c r="AH153" s="9"/>
      <c r="AI153" s="9"/>
      <c r="AJ153" s="9"/>
      <c r="AK153" s="9"/>
      <c r="AL153" s="9">
        <v>1</v>
      </c>
      <c r="AM153" s="9"/>
      <c r="AN153" s="9">
        <v>1</v>
      </c>
      <c r="AO153" s="9"/>
      <c r="AP153" s="9"/>
      <c r="AQ153" s="29"/>
      <c r="AR153" s="9"/>
      <c r="AS153" s="9"/>
      <c r="AT153" s="9"/>
      <c r="AU153" s="9"/>
      <c r="AV153" s="9"/>
      <c r="AW153" s="9"/>
      <c r="AX153" s="9"/>
      <c r="AY153" s="9"/>
      <c r="AZ153" s="9"/>
      <c r="BA153" s="9"/>
      <c r="BB153" s="29"/>
      <c r="BC153" s="29"/>
      <c r="BD153" s="9"/>
      <c r="BE153" s="9"/>
      <c r="BF153" s="29"/>
      <c r="BG153" s="9"/>
      <c r="BH153" s="9"/>
      <c r="BI153" s="29"/>
      <c r="BJ153" s="29"/>
      <c r="BK153" s="9"/>
      <c r="BL153" s="29"/>
      <c r="BM153" s="9"/>
      <c r="BN153" s="9"/>
      <c r="BO153" s="9"/>
      <c r="BP153" s="9"/>
      <c r="BQ153" s="9"/>
      <c r="BR153" s="9"/>
      <c r="BS153" s="9"/>
      <c r="BT153" s="9"/>
      <c r="BU153" s="9">
        <v>1</v>
      </c>
      <c r="BV153" s="9"/>
      <c r="BW153" s="9"/>
      <c r="BX153" s="9"/>
      <c r="BY153" s="9">
        <v>1</v>
      </c>
      <c r="BZ153" s="9"/>
      <c r="CA153" s="9"/>
      <c r="CB153" s="9"/>
      <c r="CC153" s="9"/>
      <c r="CD153" s="9"/>
      <c r="CE153" s="9"/>
      <c r="CF153" s="9"/>
      <c r="CG153" s="9"/>
      <c r="CH153" s="9"/>
      <c r="CI153" s="9"/>
      <c r="CJ153" s="9"/>
      <c r="CK153" s="9"/>
      <c r="CL153" s="9"/>
      <c r="CM153" s="9"/>
      <c r="CN153" s="9"/>
      <c r="CO153" s="9"/>
      <c r="CP153" s="9"/>
      <c r="CQ153" s="9"/>
      <c r="CR153" s="9"/>
      <c r="CS153" s="9"/>
      <c r="CT153" s="9"/>
      <c r="CU153" s="9"/>
      <c r="CV153" s="9"/>
      <c r="CW153" s="9"/>
      <c r="CX153" s="29"/>
      <c r="CY153" s="29"/>
      <c r="CZ153" s="29"/>
      <c r="DA153" s="29"/>
      <c r="DB153" s="9"/>
      <c r="DC153" s="9"/>
      <c r="DD153" s="9"/>
      <c r="DE153" s="9"/>
      <c r="DF153" s="9"/>
      <c r="DG153" s="29"/>
      <c r="DH153" s="9"/>
      <c r="DI153" s="9"/>
      <c r="DJ153" s="9"/>
      <c r="DK153" s="9"/>
      <c r="DL153" s="9"/>
      <c r="DM153" s="9"/>
      <c r="DN153" s="9"/>
      <c r="DO153" s="9"/>
      <c r="DP153" s="29"/>
      <c r="DQ153" s="29"/>
      <c r="DR153" s="29"/>
      <c r="DS153" s="29"/>
      <c r="DT153" s="29"/>
      <c r="DU153" s="9"/>
      <c r="DV153" s="29"/>
      <c r="DW153" s="29"/>
      <c r="DX153" s="9">
        <f t="shared" si="2"/>
        <v>4</v>
      </c>
      <c r="DY153" s="30"/>
      <c r="DZ153" s="31" t="s">
        <v>475</v>
      </c>
      <c r="EA153" s="13"/>
    </row>
    <row r="154" spans="1:131" ht="20.100000000000001" hidden="1" customHeight="1">
      <c r="A154" s="7">
        <v>153751</v>
      </c>
      <c r="B154" s="13" t="s">
        <v>180</v>
      </c>
      <c r="C154" s="9">
        <v>20</v>
      </c>
      <c r="D154" s="9" t="s">
        <v>391</v>
      </c>
      <c r="E154" s="175" t="s">
        <v>378</v>
      </c>
      <c r="F154" s="13"/>
      <c r="G154" s="13">
        <v>1</v>
      </c>
      <c r="H154" s="13"/>
      <c r="I154" s="13"/>
      <c r="J154" s="13"/>
      <c r="K154" s="13">
        <v>1</v>
      </c>
      <c r="L154" s="13"/>
      <c r="M154" s="13"/>
      <c r="N154" s="13"/>
      <c r="O154" s="13"/>
      <c r="P154" s="13"/>
      <c r="Q154" s="13"/>
      <c r="R154" s="13" t="s">
        <v>291</v>
      </c>
      <c r="S154" s="13"/>
      <c r="T154" s="13"/>
      <c r="U154" s="13">
        <v>1</v>
      </c>
      <c r="V154" s="13"/>
      <c r="W154" s="13"/>
      <c r="X154" s="13"/>
      <c r="Y154" s="13"/>
      <c r="Z154" s="13"/>
      <c r="AA154" s="13"/>
      <c r="AB154" s="13"/>
      <c r="AC154" s="13"/>
      <c r="AD154" s="13"/>
      <c r="AE154" s="13">
        <v>1</v>
      </c>
      <c r="AF154" s="13"/>
      <c r="AG154" s="13"/>
      <c r="AH154" s="9"/>
      <c r="AI154" s="9"/>
      <c r="AJ154" s="9"/>
      <c r="AK154" s="9"/>
      <c r="AL154" s="9">
        <v>1</v>
      </c>
      <c r="AM154" s="9"/>
      <c r="AN154" s="9">
        <v>1</v>
      </c>
      <c r="AO154" s="9"/>
      <c r="AP154" s="9"/>
      <c r="AQ154" s="29"/>
      <c r="AR154" s="9"/>
      <c r="AS154" s="9"/>
      <c r="AT154" s="9"/>
      <c r="AU154" s="9"/>
      <c r="AV154" s="9"/>
      <c r="AW154" s="9"/>
      <c r="AX154" s="9"/>
      <c r="AY154" s="9"/>
      <c r="AZ154" s="9"/>
      <c r="BA154" s="9"/>
      <c r="BB154" s="29"/>
      <c r="BC154" s="29"/>
      <c r="BD154" s="9"/>
      <c r="BE154" s="9"/>
      <c r="BF154" s="29"/>
      <c r="BG154" s="9"/>
      <c r="BH154" s="9"/>
      <c r="BI154" s="29"/>
      <c r="BJ154" s="29"/>
      <c r="BK154" s="9"/>
      <c r="BL154" s="29"/>
      <c r="BM154" s="9"/>
      <c r="BN154" s="9"/>
      <c r="BO154" s="9"/>
      <c r="BP154" s="9"/>
      <c r="BQ154" s="9"/>
      <c r="BR154" s="9"/>
      <c r="BS154" s="9"/>
      <c r="BT154" s="9"/>
      <c r="BU154" s="9">
        <v>1</v>
      </c>
      <c r="BV154" s="9"/>
      <c r="BW154" s="9"/>
      <c r="BX154" s="9"/>
      <c r="BY154" s="9">
        <v>1</v>
      </c>
      <c r="BZ154" s="9"/>
      <c r="CA154" s="9"/>
      <c r="CB154" s="9"/>
      <c r="CC154" s="9"/>
      <c r="CD154" s="9"/>
      <c r="CE154" s="9"/>
      <c r="CF154" s="9"/>
      <c r="CG154" s="9"/>
      <c r="CH154" s="9"/>
      <c r="CI154" s="9"/>
      <c r="CJ154" s="9"/>
      <c r="CK154" s="9"/>
      <c r="CL154" s="9"/>
      <c r="CM154" s="9"/>
      <c r="CN154" s="9"/>
      <c r="CO154" s="9"/>
      <c r="CP154" s="9"/>
      <c r="CQ154" s="9"/>
      <c r="CR154" s="9"/>
      <c r="CS154" s="9"/>
      <c r="CT154" s="9"/>
      <c r="CU154" s="9"/>
      <c r="CV154" s="9"/>
      <c r="CW154" s="9"/>
      <c r="CX154" s="29"/>
      <c r="CY154" s="29"/>
      <c r="CZ154" s="29"/>
      <c r="DA154" s="29"/>
      <c r="DB154" s="9"/>
      <c r="DC154" s="9"/>
      <c r="DD154" s="9"/>
      <c r="DE154" s="9"/>
      <c r="DF154" s="9"/>
      <c r="DG154" s="29"/>
      <c r="DH154" s="9"/>
      <c r="DI154" s="9"/>
      <c r="DJ154" s="9"/>
      <c r="DK154" s="9"/>
      <c r="DL154" s="9"/>
      <c r="DM154" s="9"/>
      <c r="DN154" s="9"/>
      <c r="DO154" s="9"/>
      <c r="DP154" s="29"/>
      <c r="DQ154" s="29"/>
      <c r="DR154" s="29"/>
      <c r="DS154" s="29"/>
      <c r="DT154" s="29"/>
      <c r="DU154" s="9"/>
      <c r="DV154" s="29"/>
      <c r="DW154" s="29"/>
      <c r="DX154" s="9">
        <f t="shared" si="2"/>
        <v>4</v>
      </c>
      <c r="DY154" s="30"/>
      <c r="DZ154" s="31"/>
      <c r="EA154" s="13"/>
    </row>
    <row r="155" spans="1:131" ht="20.100000000000001" hidden="1" customHeight="1">
      <c r="A155" s="7">
        <v>153750</v>
      </c>
      <c r="B155" s="13" t="s">
        <v>181</v>
      </c>
      <c r="C155" s="9">
        <v>4</v>
      </c>
      <c r="D155" s="9" t="s">
        <v>391</v>
      </c>
      <c r="E155" s="175" t="s">
        <v>378</v>
      </c>
      <c r="F155" s="13"/>
      <c r="G155" s="13">
        <v>1</v>
      </c>
      <c r="H155" s="13"/>
      <c r="I155" s="13"/>
      <c r="J155" s="13"/>
      <c r="K155" s="13">
        <v>1</v>
      </c>
      <c r="L155" s="13"/>
      <c r="M155" s="13"/>
      <c r="N155" s="13"/>
      <c r="O155" s="13"/>
      <c r="P155" s="13"/>
      <c r="Q155" s="13"/>
      <c r="R155" s="13" t="s">
        <v>291</v>
      </c>
      <c r="S155" s="13"/>
      <c r="T155" s="13"/>
      <c r="U155" s="13">
        <v>1</v>
      </c>
      <c r="V155" s="13"/>
      <c r="W155" s="13"/>
      <c r="X155" s="13"/>
      <c r="Y155" s="13"/>
      <c r="Z155" s="13"/>
      <c r="AA155" s="13"/>
      <c r="AB155" s="13"/>
      <c r="AC155" s="13"/>
      <c r="AD155" s="13"/>
      <c r="AE155" s="13">
        <v>1</v>
      </c>
      <c r="AF155" s="13"/>
      <c r="AG155" s="13"/>
      <c r="AH155" s="9"/>
      <c r="AI155" s="9"/>
      <c r="AJ155" s="9"/>
      <c r="AK155" s="9"/>
      <c r="AL155" s="9">
        <v>1</v>
      </c>
      <c r="AM155" s="9"/>
      <c r="AN155" s="9">
        <v>1</v>
      </c>
      <c r="AO155" s="9"/>
      <c r="AP155" s="9"/>
      <c r="AQ155" s="29"/>
      <c r="AR155" s="9"/>
      <c r="AS155" s="9"/>
      <c r="AT155" s="9"/>
      <c r="AU155" s="9"/>
      <c r="AV155" s="9"/>
      <c r="AW155" s="9"/>
      <c r="AX155" s="9"/>
      <c r="AY155" s="9"/>
      <c r="AZ155" s="9"/>
      <c r="BA155" s="9"/>
      <c r="BB155" s="29"/>
      <c r="BC155" s="29"/>
      <c r="BD155" s="9"/>
      <c r="BE155" s="9"/>
      <c r="BF155" s="29"/>
      <c r="BG155" s="9"/>
      <c r="BH155" s="9"/>
      <c r="BI155" s="29"/>
      <c r="BJ155" s="29"/>
      <c r="BK155" s="9"/>
      <c r="BL155" s="29"/>
      <c r="BM155" s="9"/>
      <c r="BN155" s="9"/>
      <c r="BO155" s="9"/>
      <c r="BP155" s="9"/>
      <c r="BQ155" s="9"/>
      <c r="BR155" s="9"/>
      <c r="BS155" s="9"/>
      <c r="BT155" s="9"/>
      <c r="BU155" s="9">
        <v>1</v>
      </c>
      <c r="BV155" s="9"/>
      <c r="BW155" s="9"/>
      <c r="BX155" s="9"/>
      <c r="BY155" s="9">
        <v>1</v>
      </c>
      <c r="BZ155" s="9"/>
      <c r="CA155" s="9"/>
      <c r="CB155" s="9"/>
      <c r="CC155" s="9"/>
      <c r="CD155" s="9"/>
      <c r="CE155" s="9"/>
      <c r="CF155" s="9"/>
      <c r="CG155" s="9"/>
      <c r="CH155" s="9"/>
      <c r="CI155" s="9"/>
      <c r="CJ155" s="9"/>
      <c r="CK155" s="9"/>
      <c r="CL155" s="9"/>
      <c r="CM155" s="9"/>
      <c r="CN155" s="9"/>
      <c r="CO155" s="9"/>
      <c r="CP155" s="9"/>
      <c r="CQ155" s="9"/>
      <c r="CR155" s="9"/>
      <c r="CS155" s="9"/>
      <c r="CT155" s="9"/>
      <c r="CU155" s="9"/>
      <c r="CV155" s="9"/>
      <c r="CW155" s="9"/>
      <c r="CX155" s="29"/>
      <c r="CY155" s="29"/>
      <c r="CZ155" s="29"/>
      <c r="DA155" s="29"/>
      <c r="DB155" s="9"/>
      <c r="DC155" s="9"/>
      <c r="DD155" s="9"/>
      <c r="DE155" s="9"/>
      <c r="DF155" s="9"/>
      <c r="DG155" s="29"/>
      <c r="DH155" s="9"/>
      <c r="DI155" s="9"/>
      <c r="DJ155" s="9"/>
      <c r="DK155" s="9"/>
      <c r="DL155" s="9"/>
      <c r="DM155" s="9"/>
      <c r="DN155" s="9"/>
      <c r="DO155" s="9"/>
      <c r="DP155" s="29"/>
      <c r="DQ155" s="29"/>
      <c r="DR155" s="29"/>
      <c r="DS155" s="29"/>
      <c r="DT155" s="29"/>
      <c r="DU155" s="9"/>
      <c r="DV155" s="29"/>
      <c r="DW155" s="29"/>
      <c r="DX155" s="9">
        <f t="shared" si="2"/>
        <v>4</v>
      </c>
      <c r="DY155" s="30"/>
      <c r="DZ155" s="31"/>
      <c r="EA155" s="13"/>
    </row>
    <row r="156" spans="1:131" ht="20.100000000000001" hidden="1" customHeight="1">
      <c r="A156" s="7">
        <v>153266</v>
      </c>
      <c r="B156" s="13" t="s">
        <v>182</v>
      </c>
      <c r="C156" s="9">
        <v>1</v>
      </c>
      <c r="D156" s="9" t="s">
        <v>395</v>
      </c>
      <c r="E156" s="175" t="s">
        <v>378</v>
      </c>
      <c r="F156" s="13"/>
      <c r="G156" s="13">
        <v>1</v>
      </c>
      <c r="H156" s="13"/>
      <c r="I156" s="13"/>
      <c r="J156" s="13"/>
      <c r="K156" s="13">
        <v>1</v>
      </c>
      <c r="L156" s="13"/>
      <c r="M156" s="13"/>
      <c r="N156" s="13"/>
      <c r="O156" s="13"/>
      <c r="P156" s="13"/>
      <c r="Q156" s="13"/>
      <c r="R156" s="13" t="s">
        <v>291</v>
      </c>
      <c r="S156" s="13"/>
      <c r="T156" s="13"/>
      <c r="U156" s="13">
        <v>1</v>
      </c>
      <c r="V156" s="13"/>
      <c r="W156" s="13"/>
      <c r="X156" s="13"/>
      <c r="Y156" s="13"/>
      <c r="Z156" s="13"/>
      <c r="AA156" s="13"/>
      <c r="AB156" s="13"/>
      <c r="AC156" s="13"/>
      <c r="AD156" s="13"/>
      <c r="AE156" s="13">
        <v>1</v>
      </c>
      <c r="AF156" s="13"/>
      <c r="AG156" s="13"/>
      <c r="AH156" s="9"/>
      <c r="AI156" s="9"/>
      <c r="AJ156" s="9"/>
      <c r="AK156" s="9">
        <v>1</v>
      </c>
      <c r="AL156" s="9">
        <v>1</v>
      </c>
      <c r="AM156" s="9"/>
      <c r="AN156" s="9"/>
      <c r="AO156" s="9"/>
      <c r="AP156" s="9"/>
      <c r="AQ156" s="29"/>
      <c r="AR156" s="9"/>
      <c r="AS156" s="9"/>
      <c r="AT156" s="9"/>
      <c r="AU156" s="9"/>
      <c r="AV156" s="9"/>
      <c r="AW156" s="9"/>
      <c r="AX156" s="9"/>
      <c r="AY156" s="9"/>
      <c r="AZ156" s="9"/>
      <c r="BA156" s="9"/>
      <c r="BB156" s="29"/>
      <c r="BC156" s="29"/>
      <c r="BD156" s="9"/>
      <c r="BE156" s="9"/>
      <c r="BF156" s="29"/>
      <c r="BG156" s="9"/>
      <c r="BH156" s="9"/>
      <c r="BI156" s="29"/>
      <c r="BJ156" s="29"/>
      <c r="BK156" s="9"/>
      <c r="BL156" s="29"/>
      <c r="BM156" s="9"/>
      <c r="BN156" s="9"/>
      <c r="BO156" s="9"/>
      <c r="BP156" s="9"/>
      <c r="BQ156" s="9"/>
      <c r="BR156" s="9"/>
      <c r="BS156" s="9"/>
      <c r="BT156" s="9"/>
      <c r="BU156" s="9">
        <v>1</v>
      </c>
      <c r="BV156" s="9"/>
      <c r="BW156" s="9"/>
      <c r="BX156" s="9"/>
      <c r="BY156" s="9">
        <v>1</v>
      </c>
      <c r="BZ156" s="9"/>
      <c r="CA156" s="9"/>
      <c r="CB156" s="9"/>
      <c r="CC156" s="9"/>
      <c r="CD156" s="9"/>
      <c r="CE156" s="9"/>
      <c r="CF156" s="9"/>
      <c r="CG156" s="9"/>
      <c r="CH156" s="9"/>
      <c r="CI156" s="9"/>
      <c r="CJ156" s="9"/>
      <c r="CK156" s="9"/>
      <c r="CL156" s="9"/>
      <c r="CM156" s="9"/>
      <c r="CN156" s="9"/>
      <c r="CO156" s="9"/>
      <c r="CP156" s="9"/>
      <c r="CQ156" s="9"/>
      <c r="CR156" s="9">
        <v>1</v>
      </c>
      <c r="CS156" s="9"/>
      <c r="CT156" s="9"/>
      <c r="CU156" s="9"/>
      <c r="CV156" s="9"/>
      <c r="CW156" s="9"/>
      <c r="CX156" s="29"/>
      <c r="CY156" s="29"/>
      <c r="CZ156" s="29"/>
      <c r="DA156" s="29"/>
      <c r="DB156" s="9"/>
      <c r="DC156" s="9"/>
      <c r="DD156" s="9"/>
      <c r="DE156" s="9"/>
      <c r="DF156" s="9"/>
      <c r="DG156" s="29"/>
      <c r="DH156" s="9"/>
      <c r="DI156" s="9"/>
      <c r="DJ156" s="9"/>
      <c r="DK156" s="9"/>
      <c r="DL156" s="9"/>
      <c r="DM156" s="9"/>
      <c r="DN156" s="9"/>
      <c r="DO156" s="9"/>
      <c r="DP156" s="29"/>
      <c r="DQ156" s="29"/>
      <c r="DR156" s="29"/>
      <c r="DS156" s="29"/>
      <c r="DT156" s="29"/>
      <c r="DU156" s="9"/>
      <c r="DV156" s="29"/>
      <c r="DW156" s="29"/>
      <c r="DX156" s="9">
        <f t="shared" si="2"/>
        <v>4</v>
      </c>
      <c r="DY156" s="30"/>
      <c r="DZ156" s="31" t="s">
        <v>476</v>
      </c>
      <c r="EA156" s="13"/>
    </row>
    <row r="157" spans="1:131" ht="20.100000000000001" hidden="1" customHeight="1">
      <c r="A157" s="7">
        <v>153265</v>
      </c>
      <c r="B157" s="13" t="s">
        <v>183</v>
      </c>
      <c r="C157" s="9">
        <v>4</v>
      </c>
      <c r="D157" s="9" t="s">
        <v>395</v>
      </c>
      <c r="E157" s="175" t="s">
        <v>378</v>
      </c>
      <c r="F157" s="13"/>
      <c r="G157" s="13">
        <v>1</v>
      </c>
      <c r="H157" s="13"/>
      <c r="I157" s="13"/>
      <c r="J157" s="13"/>
      <c r="K157" s="13">
        <v>1</v>
      </c>
      <c r="L157" s="13"/>
      <c r="M157" s="13"/>
      <c r="N157" s="13"/>
      <c r="O157" s="13"/>
      <c r="P157" s="13"/>
      <c r="Q157" s="13"/>
      <c r="R157" s="13" t="s">
        <v>291</v>
      </c>
      <c r="S157" s="13"/>
      <c r="T157" s="13"/>
      <c r="U157" s="13">
        <v>1</v>
      </c>
      <c r="V157" s="13"/>
      <c r="W157" s="13"/>
      <c r="X157" s="13"/>
      <c r="Y157" s="13"/>
      <c r="Z157" s="13"/>
      <c r="AA157" s="13"/>
      <c r="AB157" s="13"/>
      <c r="AC157" s="13"/>
      <c r="AD157" s="13"/>
      <c r="AE157" s="13">
        <v>1</v>
      </c>
      <c r="AF157" s="13"/>
      <c r="AG157" s="13"/>
      <c r="AH157" s="9"/>
      <c r="AI157" s="9"/>
      <c r="AJ157" s="9"/>
      <c r="AK157" s="9">
        <v>1</v>
      </c>
      <c r="AL157" s="9">
        <v>1</v>
      </c>
      <c r="AM157" s="9"/>
      <c r="AN157" s="9"/>
      <c r="AO157" s="9"/>
      <c r="AP157" s="9"/>
      <c r="AQ157" s="29"/>
      <c r="AR157" s="9"/>
      <c r="AS157" s="9"/>
      <c r="AT157" s="9"/>
      <c r="AU157" s="9"/>
      <c r="AV157" s="9"/>
      <c r="AW157" s="9"/>
      <c r="AX157" s="9"/>
      <c r="AY157" s="9"/>
      <c r="AZ157" s="9"/>
      <c r="BA157" s="9"/>
      <c r="BB157" s="29"/>
      <c r="BC157" s="29"/>
      <c r="BD157" s="9"/>
      <c r="BE157" s="9"/>
      <c r="BF157" s="29"/>
      <c r="BG157" s="9"/>
      <c r="BH157" s="9"/>
      <c r="BI157" s="29"/>
      <c r="BJ157" s="29"/>
      <c r="BK157" s="9"/>
      <c r="BL157" s="29"/>
      <c r="BM157" s="9"/>
      <c r="BN157" s="9"/>
      <c r="BO157" s="9"/>
      <c r="BP157" s="9"/>
      <c r="BQ157" s="9"/>
      <c r="BR157" s="9"/>
      <c r="BS157" s="9"/>
      <c r="BT157" s="9"/>
      <c r="BU157" s="9">
        <v>1</v>
      </c>
      <c r="BV157" s="9"/>
      <c r="BW157" s="9"/>
      <c r="BX157" s="9"/>
      <c r="BY157" s="9">
        <v>1</v>
      </c>
      <c r="BZ157" s="9"/>
      <c r="CA157" s="9"/>
      <c r="CB157" s="9"/>
      <c r="CC157" s="9"/>
      <c r="CD157" s="9"/>
      <c r="CE157" s="9"/>
      <c r="CF157" s="9"/>
      <c r="CG157" s="9"/>
      <c r="CH157" s="9"/>
      <c r="CI157" s="9"/>
      <c r="CJ157" s="9"/>
      <c r="CK157" s="9"/>
      <c r="CL157" s="9"/>
      <c r="CM157" s="9"/>
      <c r="CN157" s="9"/>
      <c r="CO157" s="9"/>
      <c r="CP157" s="9"/>
      <c r="CQ157" s="9"/>
      <c r="CR157" s="9">
        <v>1</v>
      </c>
      <c r="CS157" s="9"/>
      <c r="CT157" s="9"/>
      <c r="CU157" s="9"/>
      <c r="CV157" s="9"/>
      <c r="CW157" s="9"/>
      <c r="CX157" s="29"/>
      <c r="CY157" s="29"/>
      <c r="CZ157" s="29"/>
      <c r="DA157" s="29"/>
      <c r="DB157" s="9"/>
      <c r="DC157" s="9"/>
      <c r="DD157" s="9"/>
      <c r="DE157" s="9"/>
      <c r="DF157" s="9"/>
      <c r="DG157" s="29"/>
      <c r="DH157" s="9"/>
      <c r="DI157" s="9"/>
      <c r="DJ157" s="9"/>
      <c r="DK157" s="9"/>
      <c r="DL157" s="9"/>
      <c r="DM157" s="9"/>
      <c r="DN157" s="9"/>
      <c r="DO157" s="9"/>
      <c r="DP157" s="29"/>
      <c r="DQ157" s="29"/>
      <c r="DR157" s="29"/>
      <c r="DS157" s="29"/>
      <c r="DT157" s="29"/>
      <c r="DU157" s="9"/>
      <c r="DV157" s="29"/>
      <c r="DW157" s="29"/>
      <c r="DX157" s="9">
        <f t="shared" si="2"/>
        <v>4</v>
      </c>
      <c r="DY157" s="30"/>
      <c r="DZ157" s="31"/>
      <c r="EA157" s="13"/>
    </row>
    <row r="158" spans="1:131" ht="20.100000000000001" hidden="1" customHeight="1">
      <c r="A158" s="7">
        <v>153631</v>
      </c>
      <c r="B158" s="13" t="s">
        <v>184</v>
      </c>
      <c r="C158" s="9">
        <v>1</v>
      </c>
      <c r="D158" s="9" t="s">
        <v>377</v>
      </c>
      <c r="E158" s="175" t="s">
        <v>378</v>
      </c>
      <c r="F158" s="13"/>
      <c r="G158" s="13">
        <v>1</v>
      </c>
      <c r="H158" s="13"/>
      <c r="I158" s="13"/>
      <c r="J158" s="13"/>
      <c r="K158" s="13">
        <v>1</v>
      </c>
      <c r="L158" s="13"/>
      <c r="M158" s="13"/>
      <c r="N158" s="13"/>
      <c r="O158" s="13"/>
      <c r="P158" s="13"/>
      <c r="Q158" s="13"/>
      <c r="R158" s="13" t="s">
        <v>291</v>
      </c>
      <c r="S158" s="13"/>
      <c r="T158" s="13"/>
      <c r="U158" s="13">
        <v>1</v>
      </c>
      <c r="V158" s="13"/>
      <c r="W158" s="13"/>
      <c r="X158" s="13"/>
      <c r="Y158" s="13"/>
      <c r="Z158" s="13"/>
      <c r="AA158" s="13"/>
      <c r="AB158" s="13"/>
      <c r="AC158" s="13"/>
      <c r="AD158" s="13"/>
      <c r="AE158" s="13">
        <v>1</v>
      </c>
      <c r="AF158" s="13"/>
      <c r="AG158" s="13"/>
      <c r="AH158" s="9"/>
      <c r="AI158" s="9"/>
      <c r="AJ158" s="9"/>
      <c r="AK158" s="9">
        <v>1</v>
      </c>
      <c r="AL158" s="9">
        <v>1</v>
      </c>
      <c r="AM158" s="9"/>
      <c r="AN158" s="9"/>
      <c r="AO158" s="9"/>
      <c r="AP158" s="9"/>
      <c r="AQ158" s="29"/>
      <c r="AR158" s="9"/>
      <c r="AS158" s="9"/>
      <c r="AT158" s="9"/>
      <c r="AU158" s="9"/>
      <c r="AV158" s="9"/>
      <c r="AW158" s="9"/>
      <c r="AX158" s="9"/>
      <c r="AY158" s="9"/>
      <c r="AZ158" s="9"/>
      <c r="BA158" s="9"/>
      <c r="BB158" s="29"/>
      <c r="BC158" s="29"/>
      <c r="BD158" s="9"/>
      <c r="BE158" s="9"/>
      <c r="BF158" s="29"/>
      <c r="BG158" s="9"/>
      <c r="BH158" s="9"/>
      <c r="BI158" s="29"/>
      <c r="BJ158" s="29"/>
      <c r="BK158" s="9"/>
      <c r="BL158" s="29"/>
      <c r="BM158" s="9"/>
      <c r="BN158" s="9"/>
      <c r="BO158" s="9"/>
      <c r="BP158" s="9"/>
      <c r="BQ158" s="9"/>
      <c r="BR158" s="9"/>
      <c r="BS158" s="9"/>
      <c r="BT158" s="9"/>
      <c r="BU158" s="9">
        <v>1</v>
      </c>
      <c r="BV158" s="9"/>
      <c r="BW158" s="9"/>
      <c r="BX158" s="9"/>
      <c r="BY158" s="9">
        <v>1</v>
      </c>
      <c r="BZ158" s="9"/>
      <c r="CA158" s="9"/>
      <c r="CB158" s="9"/>
      <c r="CC158" s="9"/>
      <c r="CD158" s="9"/>
      <c r="CE158" s="9"/>
      <c r="CF158" s="9"/>
      <c r="CG158" s="9"/>
      <c r="CH158" s="9"/>
      <c r="CI158" s="9"/>
      <c r="CJ158" s="9"/>
      <c r="CK158" s="9"/>
      <c r="CL158" s="9"/>
      <c r="CM158" s="9"/>
      <c r="CN158" s="9"/>
      <c r="CO158" s="9"/>
      <c r="CP158" s="9"/>
      <c r="CQ158" s="9"/>
      <c r="CR158" s="9">
        <v>1</v>
      </c>
      <c r="CS158" s="9"/>
      <c r="CT158" s="9"/>
      <c r="CU158" s="9"/>
      <c r="CV158" s="9"/>
      <c r="CW158" s="9"/>
      <c r="CX158" s="29"/>
      <c r="CY158" s="29"/>
      <c r="CZ158" s="29"/>
      <c r="DA158" s="29"/>
      <c r="DB158" s="9"/>
      <c r="DC158" s="9"/>
      <c r="DD158" s="9"/>
      <c r="DE158" s="9"/>
      <c r="DF158" s="9"/>
      <c r="DG158" s="29"/>
      <c r="DH158" s="9"/>
      <c r="DI158" s="9"/>
      <c r="DJ158" s="9"/>
      <c r="DK158" s="9"/>
      <c r="DL158" s="9"/>
      <c r="DM158" s="9"/>
      <c r="DN158" s="9"/>
      <c r="DO158" s="9"/>
      <c r="DP158" s="29"/>
      <c r="DQ158" s="29"/>
      <c r="DR158" s="29"/>
      <c r="DS158" s="29"/>
      <c r="DT158" s="29"/>
      <c r="DU158" s="9"/>
      <c r="DV158" s="29"/>
      <c r="DW158" s="29"/>
      <c r="DX158" s="9">
        <f t="shared" si="2"/>
        <v>4</v>
      </c>
      <c r="DY158" s="30"/>
      <c r="DZ158" s="31" t="s">
        <v>477</v>
      </c>
      <c r="EA158" s="13"/>
    </row>
    <row r="159" spans="1:131" ht="20.100000000000001" hidden="1" customHeight="1">
      <c r="A159" s="7">
        <v>155046</v>
      </c>
      <c r="B159" s="13" t="s">
        <v>185</v>
      </c>
      <c r="C159" s="9">
        <v>208</v>
      </c>
      <c r="D159" s="9" t="s">
        <v>377</v>
      </c>
      <c r="E159" s="175" t="s">
        <v>378</v>
      </c>
      <c r="F159" s="13"/>
      <c r="G159" s="13">
        <v>1</v>
      </c>
      <c r="H159" s="13"/>
      <c r="I159" s="13"/>
      <c r="J159" s="13"/>
      <c r="K159" s="13">
        <v>1</v>
      </c>
      <c r="L159" s="13"/>
      <c r="M159" s="13"/>
      <c r="N159" s="13"/>
      <c r="O159" s="13"/>
      <c r="P159" s="13"/>
      <c r="Q159" s="13"/>
      <c r="R159" s="13" t="s">
        <v>291</v>
      </c>
      <c r="S159" s="13"/>
      <c r="T159" s="13"/>
      <c r="U159" s="13">
        <v>1</v>
      </c>
      <c r="V159" s="13"/>
      <c r="W159" s="13"/>
      <c r="X159" s="13"/>
      <c r="Y159" s="13"/>
      <c r="Z159" s="13"/>
      <c r="AA159" s="13"/>
      <c r="AB159" s="13"/>
      <c r="AC159" s="13"/>
      <c r="AD159" s="13"/>
      <c r="AE159" s="13">
        <v>1</v>
      </c>
      <c r="AF159" s="13"/>
      <c r="AG159" s="13"/>
      <c r="AH159" s="9"/>
      <c r="AI159" s="9"/>
      <c r="AJ159" s="9"/>
      <c r="AK159" s="9">
        <v>1</v>
      </c>
      <c r="AL159" s="9">
        <v>1</v>
      </c>
      <c r="AM159" s="9"/>
      <c r="AN159" s="9"/>
      <c r="AO159" s="9"/>
      <c r="AP159" s="9"/>
      <c r="AQ159" s="29"/>
      <c r="AR159" s="9"/>
      <c r="AS159" s="9"/>
      <c r="AT159" s="9"/>
      <c r="AU159" s="9"/>
      <c r="AV159" s="9"/>
      <c r="AW159" s="9"/>
      <c r="AX159" s="9"/>
      <c r="AY159" s="9"/>
      <c r="AZ159" s="9"/>
      <c r="BA159" s="9"/>
      <c r="BB159" s="29"/>
      <c r="BC159" s="29"/>
      <c r="BD159" s="9"/>
      <c r="BE159" s="9"/>
      <c r="BF159" s="29"/>
      <c r="BG159" s="9"/>
      <c r="BH159" s="9"/>
      <c r="BI159" s="29"/>
      <c r="BJ159" s="29"/>
      <c r="BK159" s="9"/>
      <c r="BL159" s="29"/>
      <c r="BM159" s="9"/>
      <c r="BN159" s="9"/>
      <c r="BO159" s="9"/>
      <c r="BP159" s="9"/>
      <c r="BQ159" s="9"/>
      <c r="BR159" s="9"/>
      <c r="BS159" s="9"/>
      <c r="BT159" s="9"/>
      <c r="BU159" s="9">
        <v>1</v>
      </c>
      <c r="BV159" s="9"/>
      <c r="BW159" s="9"/>
      <c r="BX159" s="9"/>
      <c r="BY159" s="9">
        <v>1</v>
      </c>
      <c r="BZ159" s="9"/>
      <c r="CA159" s="9"/>
      <c r="CB159" s="9"/>
      <c r="CC159" s="9"/>
      <c r="CD159" s="9"/>
      <c r="CE159" s="9"/>
      <c r="CF159" s="9"/>
      <c r="CG159" s="9"/>
      <c r="CH159" s="9"/>
      <c r="CI159" s="9"/>
      <c r="CJ159" s="9"/>
      <c r="CK159" s="9"/>
      <c r="CL159" s="9"/>
      <c r="CM159" s="9"/>
      <c r="CN159" s="9"/>
      <c r="CO159" s="9"/>
      <c r="CP159" s="9"/>
      <c r="CQ159" s="9"/>
      <c r="CR159" s="9">
        <v>1</v>
      </c>
      <c r="CS159" s="9"/>
      <c r="CT159" s="9"/>
      <c r="CU159" s="9"/>
      <c r="CV159" s="9"/>
      <c r="CW159" s="9"/>
      <c r="CX159" s="29"/>
      <c r="CY159" s="29"/>
      <c r="CZ159" s="29"/>
      <c r="DA159" s="29"/>
      <c r="DB159" s="9"/>
      <c r="DC159" s="9"/>
      <c r="DD159" s="9"/>
      <c r="DE159" s="9"/>
      <c r="DF159" s="9"/>
      <c r="DG159" s="29"/>
      <c r="DH159" s="9"/>
      <c r="DI159" s="9"/>
      <c r="DJ159" s="9"/>
      <c r="DK159" s="9"/>
      <c r="DL159" s="9"/>
      <c r="DM159" s="9"/>
      <c r="DN159" s="9"/>
      <c r="DO159" s="9"/>
      <c r="DP159" s="29"/>
      <c r="DQ159" s="29"/>
      <c r="DR159" s="29"/>
      <c r="DS159" s="29"/>
      <c r="DT159" s="29"/>
      <c r="DU159" s="9"/>
      <c r="DV159" s="29"/>
      <c r="DW159" s="29"/>
      <c r="DX159" s="9">
        <f t="shared" si="2"/>
        <v>4</v>
      </c>
      <c r="DY159" s="30"/>
      <c r="DZ159" s="31"/>
      <c r="EA159" s="13"/>
    </row>
    <row r="160" spans="1:131" ht="20.100000000000001" hidden="1" customHeight="1">
      <c r="A160" s="7">
        <v>155048</v>
      </c>
      <c r="B160" s="13" t="s">
        <v>186</v>
      </c>
      <c r="C160" s="9">
        <v>20</v>
      </c>
      <c r="D160" s="9" t="s">
        <v>377</v>
      </c>
      <c r="E160" s="175" t="s">
        <v>378</v>
      </c>
      <c r="F160" s="13"/>
      <c r="G160" s="13">
        <v>1</v>
      </c>
      <c r="H160" s="13"/>
      <c r="I160" s="13"/>
      <c r="J160" s="13"/>
      <c r="K160" s="13">
        <v>1</v>
      </c>
      <c r="L160" s="13"/>
      <c r="M160" s="13"/>
      <c r="N160" s="13"/>
      <c r="O160" s="13"/>
      <c r="P160" s="13"/>
      <c r="Q160" s="13"/>
      <c r="R160" s="13" t="s">
        <v>291</v>
      </c>
      <c r="S160" s="13"/>
      <c r="T160" s="13"/>
      <c r="U160" s="13">
        <v>1</v>
      </c>
      <c r="V160" s="13"/>
      <c r="W160" s="13"/>
      <c r="X160" s="13"/>
      <c r="Y160" s="13"/>
      <c r="Z160" s="13"/>
      <c r="AA160" s="13"/>
      <c r="AB160" s="13"/>
      <c r="AC160" s="13"/>
      <c r="AD160" s="13"/>
      <c r="AE160" s="13">
        <v>1</v>
      </c>
      <c r="AF160" s="13"/>
      <c r="AG160" s="13"/>
      <c r="AH160" s="9"/>
      <c r="AI160" s="9"/>
      <c r="AJ160" s="9"/>
      <c r="AK160" s="9">
        <v>1</v>
      </c>
      <c r="AL160" s="9">
        <v>1</v>
      </c>
      <c r="AM160" s="9"/>
      <c r="AN160" s="9"/>
      <c r="AO160" s="9"/>
      <c r="AP160" s="9"/>
      <c r="AQ160" s="29"/>
      <c r="AR160" s="9"/>
      <c r="AS160" s="9"/>
      <c r="AT160" s="9"/>
      <c r="AU160" s="9"/>
      <c r="AV160" s="9"/>
      <c r="AW160" s="9"/>
      <c r="AX160" s="9"/>
      <c r="AY160" s="9"/>
      <c r="AZ160" s="9"/>
      <c r="BA160" s="9"/>
      <c r="BB160" s="29"/>
      <c r="BC160" s="29"/>
      <c r="BD160" s="9"/>
      <c r="BE160" s="9"/>
      <c r="BF160" s="29"/>
      <c r="BG160" s="9"/>
      <c r="BH160" s="9"/>
      <c r="BI160" s="29"/>
      <c r="BJ160" s="29"/>
      <c r="BK160" s="9"/>
      <c r="BL160" s="29"/>
      <c r="BM160" s="9"/>
      <c r="BN160" s="9"/>
      <c r="BO160" s="9"/>
      <c r="BP160" s="9"/>
      <c r="BQ160" s="9"/>
      <c r="BR160" s="9"/>
      <c r="BS160" s="9"/>
      <c r="BT160" s="9"/>
      <c r="BU160" s="9">
        <v>1</v>
      </c>
      <c r="BV160" s="9"/>
      <c r="BW160" s="9"/>
      <c r="BX160" s="9"/>
      <c r="BY160" s="9">
        <v>1</v>
      </c>
      <c r="BZ160" s="9"/>
      <c r="CA160" s="9"/>
      <c r="CB160" s="9"/>
      <c r="CC160" s="9"/>
      <c r="CD160" s="9"/>
      <c r="CE160" s="9"/>
      <c r="CF160" s="9"/>
      <c r="CG160" s="9"/>
      <c r="CH160" s="9"/>
      <c r="CI160" s="9"/>
      <c r="CJ160" s="9"/>
      <c r="CK160" s="9"/>
      <c r="CL160" s="9"/>
      <c r="CM160" s="9"/>
      <c r="CN160" s="9"/>
      <c r="CO160" s="9"/>
      <c r="CP160" s="9"/>
      <c r="CQ160" s="9"/>
      <c r="CR160" s="9">
        <v>1</v>
      </c>
      <c r="CS160" s="9"/>
      <c r="CT160" s="9"/>
      <c r="CU160" s="9"/>
      <c r="CV160" s="9"/>
      <c r="CW160" s="9"/>
      <c r="CX160" s="29"/>
      <c r="CY160" s="29"/>
      <c r="CZ160" s="29"/>
      <c r="DA160" s="29"/>
      <c r="DB160" s="9"/>
      <c r="DC160" s="9"/>
      <c r="DD160" s="9"/>
      <c r="DE160" s="9"/>
      <c r="DF160" s="9"/>
      <c r="DG160" s="29"/>
      <c r="DH160" s="9"/>
      <c r="DI160" s="9"/>
      <c r="DJ160" s="9"/>
      <c r="DK160" s="9"/>
      <c r="DL160" s="9"/>
      <c r="DM160" s="9"/>
      <c r="DN160" s="9"/>
      <c r="DO160" s="9"/>
      <c r="DP160" s="29"/>
      <c r="DQ160" s="29"/>
      <c r="DR160" s="29"/>
      <c r="DS160" s="29"/>
      <c r="DT160" s="29"/>
      <c r="DU160" s="9"/>
      <c r="DV160" s="29"/>
      <c r="DW160" s="29"/>
      <c r="DX160" s="9">
        <f t="shared" si="2"/>
        <v>4</v>
      </c>
      <c r="DY160" s="30"/>
      <c r="DZ160" s="31"/>
      <c r="EA160" s="13"/>
    </row>
    <row r="161" spans="1:131" ht="20.100000000000001" hidden="1" customHeight="1">
      <c r="A161" s="7">
        <v>153645</v>
      </c>
      <c r="B161" s="13" t="s">
        <v>186</v>
      </c>
      <c r="C161" s="9">
        <v>20</v>
      </c>
      <c r="D161" s="9" t="s">
        <v>377</v>
      </c>
      <c r="E161" s="175" t="s">
        <v>378</v>
      </c>
      <c r="F161" s="13"/>
      <c r="G161" s="13">
        <v>1</v>
      </c>
      <c r="H161" s="13"/>
      <c r="I161" s="13"/>
      <c r="J161" s="13"/>
      <c r="K161" s="13">
        <v>1</v>
      </c>
      <c r="L161" s="13"/>
      <c r="M161" s="13"/>
      <c r="N161" s="13"/>
      <c r="O161" s="13"/>
      <c r="P161" s="13"/>
      <c r="Q161" s="13"/>
      <c r="R161" s="13" t="s">
        <v>291</v>
      </c>
      <c r="S161" s="13"/>
      <c r="T161" s="13"/>
      <c r="U161" s="13">
        <v>1</v>
      </c>
      <c r="V161" s="13"/>
      <c r="W161" s="13"/>
      <c r="X161" s="13"/>
      <c r="Y161" s="13"/>
      <c r="Z161" s="13"/>
      <c r="AA161" s="13"/>
      <c r="AB161" s="13"/>
      <c r="AC161" s="13"/>
      <c r="AD161" s="13"/>
      <c r="AE161" s="13">
        <v>1</v>
      </c>
      <c r="AF161" s="13"/>
      <c r="AG161" s="13"/>
      <c r="AH161" s="9"/>
      <c r="AI161" s="9"/>
      <c r="AJ161" s="9"/>
      <c r="AK161" s="9">
        <v>1</v>
      </c>
      <c r="AL161" s="9">
        <v>1</v>
      </c>
      <c r="AM161" s="9"/>
      <c r="AN161" s="9"/>
      <c r="AO161" s="9"/>
      <c r="AP161" s="9"/>
      <c r="AQ161" s="29"/>
      <c r="AR161" s="9"/>
      <c r="AS161" s="9"/>
      <c r="AT161" s="9"/>
      <c r="AU161" s="9"/>
      <c r="AV161" s="9"/>
      <c r="AW161" s="9"/>
      <c r="AX161" s="9"/>
      <c r="AY161" s="9"/>
      <c r="AZ161" s="9"/>
      <c r="BA161" s="9"/>
      <c r="BB161" s="29"/>
      <c r="BC161" s="29"/>
      <c r="BD161" s="9"/>
      <c r="BE161" s="9"/>
      <c r="BF161" s="29"/>
      <c r="BG161" s="9"/>
      <c r="BH161" s="9"/>
      <c r="BI161" s="29"/>
      <c r="BJ161" s="29"/>
      <c r="BK161" s="9"/>
      <c r="BL161" s="29"/>
      <c r="BM161" s="9"/>
      <c r="BN161" s="9"/>
      <c r="BO161" s="9"/>
      <c r="BP161" s="9"/>
      <c r="BQ161" s="9"/>
      <c r="BR161" s="9"/>
      <c r="BS161" s="9"/>
      <c r="BT161" s="9"/>
      <c r="BU161" s="9">
        <v>1</v>
      </c>
      <c r="BV161" s="9"/>
      <c r="BW161" s="9"/>
      <c r="BX161" s="9"/>
      <c r="BY161" s="9">
        <v>1</v>
      </c>
      <c r="BZ161" s="9"/>
      <c r="CA161" s="9"/>
      <c r="CB161" s="9"/>
      <c r="CC161" s="9"/>
      <c r="CD161" s="9"/>
      <c r="CE161" s="9"/>
      <c r="CF161" s="9"/>
      <c r="CG161" s="9"/>
      <c r="CH161" s="9"/>
      <c r="CI161" s="9"/>
      <c r="CJ161" s="9"/>
      <c r="CK161" s="9"/>
      <c r="CL161" s="9"/>
      <c r="CM161" s="9"/>
      <c r="CN161" s="9"/>
      <c r="CO161" s="9"/>
      <c r="CP161" s="9"/>
      <c r="CQ161" s="9"/>
      <c r="CR161" s="9">
        <v>1</v>
      </c>
      <c r="CS161" s="9"/>
      <c r="CT161" s="9"/>
      <c r="CU161" s="9"/>
      <c r="CV161" s="9"/>
      <c r="CW161" s="9"/>
      <c r="CX161" s="29"/>
      <c r="CY161" s="29"/>
      <c r="CZ161" s="29"/>
      <c r="DA161" s="29"/>
      <c r="DB161" s="9"/>
      <c r="DC161" s="9"/>
      <c r="DD161" s="9"/>
      <c r="DE161" s="9"/>
      <c r="DF161" s="9"/>
      <c r="DG161" s="29"/>
      <c r="DH161" s="9"/>
      <c r="DI161" s="9"/>
      <c r="DJ161" s="9"/>
      <c r="DK161" s="9"/>
      <c r="DL161" s="9"/>
      <c r="DM161" s="9"/>
      <c r="DN161" s="9"/>
      <c r="DO161" s="9"/>
      <c r="DP161" s="29"/>
      <c r="DQ161" s="29"/>
      <c r="DR161" s="29"/>
      <c r="DS161" s="29"/>
      <c r="DT161" s="29"/>
      <c r="DU161" s="9"/>
      <c r="DV161" s="29"/>
      <c r="DW161" s="29"/>
      <c r="DX161" s="9">
        <f t="shared" si="2"/>
        <v>4</v>
      </c>
      <c r="DY161" s="30"/>
      <c r="DZ161" s="31"/>
      <c r="EA161" s="13"/>
    </row>
    <row r="162" spans="1:131" ht="20.100000000000001" hidden="1" customHeight="1">
      <c r="A162" s="7">
        <v>153638</v>
      </c>
      <c r="B162" s="13" t="s">
        <v>187</v>
      </c>
      <c r="C162" s="9">
        <v>4</v>
      </c>
      <c r="D162" s="9" t="s">
        <v>377</v>
      </c>
      <c r="E162" s="175" t="s">
        <v>378</v>
      </c>
      <c r="F162" s="13"/>
      <c r="G162" s="13">
        <v>1</v>
      </c>
      <c r="H162" s="13"/>
      <c r="I162" s="13"/>
      <c r="J162" s="13"/>
      <c r="K162" s="13">
        <v>1</v>
      </c>
      <c r="L162" s="13"/>
      <c r="M162" s="13"/>
      <c r="N162" s="13"/>
      <c r="O162" s="13"/>
      <c r="P162" s="13"/>
      <c r="Q162" s="13"/>
      <c r="R162" s="13" t="s">
        <v>291</v>
      </c>
      <c r="S162" s="13"/>
      <c r="T162" s="13"/>
      <c r="U162" s="13">
        <v>1</v>
      </c>
      <c r="V162" s="13"/>
      <c r="W162" s="13"/>
      <c r="X162" s="13"/>
      <c r="Y162" s="13"/>
      <c r="Z162" s="13"/>
      <c r="AA162" s="13"/>
      <c r="AB162" s="13"/>
      <c r="AC162" s="13"/>
      <c r="AD162" s="13"/>
      <c r="AE162" s="13">
        <v>1</v>
      </c>
      <c r="AF162" s="13"/>
      <c r="AG162" s="13"/>
      <c r="AH162" s="9"/>
      <c r="AI162" s="9"/>
      <c r="AJ162" s="9"/>
      <c r="AK162" s="9">
        <v>1</v>
      </c>
      <c r="AL162" s="9">
        <v>1</v>
      </c>
      <c r="AM162" s="9"/>
      <c r="AN162" s="9"/>
      <c r="AO162" s="9"/>
      <c r="AP162" s="9"/>
      <c r="AQ162" s="29"/>
      <c r="AR162" s="9"/>
      <c r="AS162" s="9"/>
      <c r="AT162" s="9"/>
      <c r="AU162" s="9"/>
      <c r="AV162" s="9"/>
      <c r="AW162" s="9"/>
      <c r="AX162" s="9"/>
      <c r="AY162" s="9"/>
      <c r="AZ162" s="9"/>
      <c r="BA162" s="9"/>
      <c r="BB162" s="29"/>
      <c r="BC162" s="29"/>
      <c r="BD162" s="9"/>
      <c r="BE162" s="9"/>
      <c r="BF162" s="29"/>
      <c r="BG162" s="9"/>
      <c r="BH162" s="9"/>
      <c r="BI162" s="29"/>
      <c r="BJ162" s="29"/>
      <c r="BK162" s="9"/>
      <c r="BL162" s="29"/>
      <c r="BM162" s="9"/>
      <c r="BN162" s="9"/>
      <c r="BO162" s="9"/>
      <c r="BP162" s="9"/>
      <c r="BQ162" s="9"/>
      <c r="BR162" s="9"/>
      <c r="BS162" s="9"/>
      <c r="BT162" s="9"/>
      <c r="BU162" s="9">
        <v>1</v>
      </c>
      <c r="BV162" s="9"/>
      <c r="BW162" s="9"/>
      <c r="BX162" s="9"/>
      <c r="BY162" s="9">
        <v>1</v>
      </c>
      <c r="BZ162" s="9"/>
      <c r="CA162" s="9"/>
      <c r="CB162" s="9"/>
      <c r="CC162" s="9"/>
      <c r="CD162" s="9"/>
      <c r="CE162" s="9"/>
      <c r="CF162" s="9"/>
      <c r="CG162" s="9"/>
      <c r="CH162" s="9"/>
      <c r="CI162" s="9"/>
      <c r="CJ162" s="9"/>
      <c r="CK162" s="9"/>
      <c r="CL162" s="9"/>
      <c r="CM162" s="9"/>
      <c r="CN162" s="9"/>
      <c r="CO162" s="9"/>
      <c r="CP162" s="9"/>
      <c r="CQ162" s="9"/>
      <c r="CR162" s="9">
        <v>1</v>
      </c>
      <c r="CS162" s="9"/>
      <c r="CT162" s="9"/>
      <c r="CU162" s="9"/>
      <c r="CV162" s="9"/>
      <c r="CW162" s="9"/>
      <c r="CX162" s="29"/>
      <c r="CY162" s="29"/>
      <c r="CZ162" s="29"/>
      <c r="DA162" s="29"/>
      <c r="DB162" s="9"/>
      <c r="DC162" s="9"/>
      <c r="DD162" s="9"/>
      <c r="DE162" s="9"/>
      <c r="DF162" s="9"/>
      <c r="DG162" s="29"/>
      <c r="DH162" s="9"/>
      <c r="DI162" s="9"/>
      <c r="DJ162" s="9"/>
      <c r="DK162" s="9"/>
      <c r="DL162" s="9"/>
      <c r="DM162" s="9"/>
      <c r="DN162" s="9"/>
      <c r="DO162" s="9"/>
      <c r="DP162" s="29"/>
      <c r="DQ162" s="29"/>
      <c r="DR162" s="29"/>
      <c r="DS162" s="29"/>
      <c r="DT162" s="29"/>
      <c r="DU162" s="9"/>
      <c r="DV162" s="29"/>
      <c r="DW162" s="29"/>
      <c r="DX162" s="9">
        <f t="shared" si="2"/>
        <v>4</v>
      </c>
      <c r="DY162" s="30"/>
      <c r="DZ162" s="31"/>
      <c r="EA162" s="13"/>
    </row>
    <row r="163" spans="1:131" ht="20.100000000000001" hidden="1" customHeight="1">
      <c r="A163" s="7">
        <v>155047</v>
      </c>
      <c r="B163" s="13" t="s">
        <v>188</v>
      </c>
      <c r="C163" s="9">
        <v>60</v>
      </c>
      <c r="D163" s="9" t="s">
        <v>377</v>
      </c>
      <c r="E163" s="175" t="s">
        <v>378</v>
      </c>
      <c r="F163" s="13"/>
      <c r="G163" s="13">
        <v>1</v>
      </c>
      <c r="H163" s="13"/>
      <c r="I163" s="13"/>
      <c r="J163" s="13"/>
      <c r="K163" s="13">
        <v>1</v>
      </c>
      <c r="L163" s="13"/>
      <c r="M163" s="13"/>
      <c r="N163" s="13"/>
      <c r="O163" s="13"/>
      <c r="P163" s="13"/>
      <c r="Q163" s="13"/>
      <c r="R163" s="13" t="s">
        <v>291</v>
      </c>
      <c r="S163" s="13"/>
      <c r="T163" s="13"/>
      <c r="U163" s="13">
        <v>1</v>
      </c>
      <c r="V163" s="13"/>
      <c r="W163" s="13"/>
      <c r="X163" s="13"/>
      <c r="Y163" s="13"/>
      <c r="Z163" s="13"/>
      <c r="AA163" s="13"/>
      <c r="AB163" s="13"/>
      <c r="AC163" s="13"/>
      <c r="AD163" s="13"/>
      <c r="AE163" s="13">
        <v>1</v>
      </c>
      <c r="AF163" s="13"/>
      <c r="AG163" s="13"/>
      <c r="AH163" s="9"/>
      <c r="AI163" s="9"/>
      <c r="AJ163" s="9"/>
      <c r="AK163" s="9">
        <v>1</v>
      </c>
      <c r="AL163" s="9">
        <v>1</v>
      </c>
      <c r="AM163" s="9"/>
      <c r="AN163" s="9"/>
      <c r="AO163" s="9"/>
      <c r="AP163" s="9"/>
      <c r="AQ163" s="29"/>
      <c r="AR163" s="9"/>
      <c r="AS163" s="9"/>
      <c r="AT163" s="9"/>
      <c r="AU163" s="9"/>
      <c r="AV163" s="9"/>
      <c r="AW163" s="9"/>
      <c r="AX163" s="9"/>
      <c r="AY163" s="9"/>
      <c r="AZ163" s="9"/>
      <c r="BA163" s="9"/>
      <c r="BB163" s="29"/>
      <c r="BC163" s="29"/>
      <c r="BD163" s="9"/>
      <c r="BE163" s="9"/>
      <c r="BF163" s="29"/>
      <c r="BG163" s="9"/>
      <c r="BH163" s="9"/>
      <c r="BI163" s="29"/>
      <c r="BJ163" s="29"/>
      <c r="BK163" s="9"/>
      <c r="BL163" s="29"/>
      <c r="BM163" s="9"/>
      <c r="BN163" s="9"/>
      <c r="BO163" s="9"/>
      <c r="BP163" s="9"/>
      <c r="BQ163" s="9"/>
      <c r="BR163" s="9"/>
      <c r="BS163" s="9"/>
      <c r="BT163" s="9"/>
      <c r="BU163" s="9">
        <v>1</v>
      </c>
      <c r="BV163" s="9"/>
      <c r="BW163" s="9"/>
      <c r="BX163" s="9"/>
      <c r="BY163" s="9">
        <v>1</v>
      </c>
      <c r="BZ163" s="9"/>
      <c r="CA163" s="9"/>
      <c r="CB163" s="9"/>
      <c r="CC163" s="9"/>
      <c r="CD163" s="9"/>
      <c r="CE163" s="9"/>
      <c r="CF163" s="9"/>
      <c r="CG163" s="9"/>
      <c r="CH163" s="9"/>
      <c r="CI163" s="9"/>
      <c r="CJ163" s="9"/>
      <c r="CK163" s="9"/>
      <c r="CL163" s="9"/>
      <c r="CM163" s="9"/>
      <c r="CN163" s="9"/>
      <c r="CO163" s="9"/>
      <c r="CP163" s="9"/>
      <c r="CQ163" s="9"/>
      <c r="CR163" s="9">
        <v>1</v>
      </c>
      <c r="CS163" s="9"/>
      <c r="CT163" s="9"/>
      <c r="CU163" s="9"/>
      <c r="CV163" s="9"/>
      <c r="CW163" s="9"/>
      <c r="CX163" s="29"/>
      <c r="CY163" s="29"/>
      <c r="CZ163" s="29"/>
      <c r="DA163" s="29"/>
      <c r="DB163" s="9"/>
      <c r="DC163" s="9"/>
      <c r="DD163" s="9"/>
      <c r="DE163" s="9"/>
      <c r="DF163" s="9"/>
      <c r="DG163" s="29"/>
      <c r="DH163" s="9"/>
      <c r="DI163" s="9"/>
      <c r="DJ163" s="9"/>
      <c r="DK163" s="9"/>
      <c r="DL163" s="9"/>
      <c r="DM163" s="9"/>
      <c r="DN163" s="9"/>
      <c r="DO163" s="9"/>
      <c r="DP163" s="29"/>
      <c r="DQ163" s="29"/>
      <c r="DR163" s="29"/>
      <c r="DS163" s="29"/>
      <c r="DT163" s="29"/>
      <c r="DU163" s="9"/>
      <c r="DV163" s="29"/>
      <c r="DW163" s="29"/>
      <c r="DX163" s="9">
        <f t="shared" si="2"/>
        <v>4</v>
      </c>
      <c r="DY163" s="30"/>
      <c r="DZ163" s="31"/>
      <c r="EA163" s="13"/>
    </row>
    <row r="164" spans="1:131" ht="20.100000000000001" hidden="1" customHeight="1">
      <c r="A164" s="7">
        <v>155049</v>
      </c>
      <c r="B164" s="13" t="s">
        <v>189</v>
      </c>
      <c r="C164" s="9">
        <v>208</v>
      </c>
      <c r="D164" s="9" t="s">
        <v>391</v>
      </c>
      <c r="E164" s="175" t="s">
        <v>457</v>
      </c>
      <c r="F164" s="13"/>
      <c r="G164" s="13"/>
      <c r="H164" s="13">
        <v>1</v>
      </c>
      <c r="I164" s="13"/>
      <c r="J164" s="13"/>
      <c r="K164" s="13"/>
      <c r="L164" s="13">
        <v>1</v>
      </c>
      <c r="M164" s="13"/>
      <c r="N164" s="13"/>
      <c r="O164" s="13"/>
      <c r="P164" s="13"/>
      <c r="Q164" s="13"/>
      <c r="R164" s="13" t="s">
        <v>291</v>
      </c>
      <c r="S164" s="13"/>
      <c r="T164" s="13"/>
      <c r="U164" s="13">
        <v>1</v>
      </c>
      <c r="V164" s="13"/>
      <c r="W164" s="13"/>
      <c r="X164" s="13"/>
      <c r="Y164" s="13"/>
      <c r="Z164" s="13"/>
      <c r="AA164" s="13"/>
      <c r="AB164" s="13"/>
      <c r="AC164" s="13">
        <v>1</v>
      </c>
      <c r="AD164" s="13"/>
      <c r="AE164" s="13">
        <v>1</v>
      </c>
      <c r="AF164" s="13"/>
      <c r="AG164" s="13"/>
      <c r="AH164" s="9"/>
      <c r="AI164" s="9"/>
      <c r="AJ164" s="9"/>
      <c r="AK164" s="9"/>
      <c r="AL164" s="9"/>
      <c r="AM164" s="9"/>
      <c r="AN164" s="9"/>
      <c r="AO164" s="9"/>
      <c r="AP164" s="9"/>
      <c r="AQ164" s="29"/>
      <c r="AR164" s="9"/>
      <c r="AS164" s="9"/>
      <c r="AT164" s="9"/>
      <c r="AU164" s="9"/>
      <c r="AV164" s="9"/>
      <c r="AW164" s="9"/>
      <c r="AX164" s="9"/>
      <c r="AY164" s="9"/>
      <c r="AZ164" s="9"/>
      <c r="BA164" s="9"/>
      <c r="BB164" s="29">
        <v>1</v>
      </c>
      <c r="BC164" s="29"/>
      <c r="BD164" s="9"/>
      <c r="BE164" s="9"/>
      <c r="BF164" s="29">
        <v>1</v>
      </c>
      <c r="BG164" s="9"/>
      <c r="BH164" s="9"/>
      <c r="BI164" s="29">
        <v>1</v>
      </c>
      <c r="BJ164" s="29">
        <v>1</v>
      </c>
      <c r="BK164" s="9"/>
      <c r="BL164" s="29"/>
      <c r="BM164" s="9"/>
      <c r="BN164" s="9"/>
      <c r="BO164" s="9"/>
      <c r="BP164" s="9"/>
      <c r="BQ164" s="9"/>
      <c r="BR164" s="9"/>
      <c r="BS164" s="9"/>
      <c r="BT164" s="9"/>
      <c r="BU164" s="9"/>
      <c r="BV164" s="9"/>
      <c r="BW164" s="9"/>
      <c r="BX164" s="9"/>
      <c r="BY164" s="9"/>
      <c r="BZ164" s="9"/>
      <c r="CA164" s="9"/>
      <c r="CB164" s="9"/>
      <c r="CC164" s="9"/>
      <c r="CD164" s="9"/>
      <c r="CE164" s="9"/>
      <c r="CF164" s="9"/>
      <c r="CG164" s="9"/>
      <c r="CH164" s="9"/>
      <c r="CI164" s="9"/>
      <c r="CJ164" s="9"/>
      <c r="CK164" s="9"/>
      <c r="CL164" s="9"/>
      <c r="CM164" s="9"/>
      <c r="CN164" s="9"/>
      <c r="CO164" s="9"/>
      <c r="CP164" s="9"/>
      <c r="CQ164" s="9"/>
      <c r="CR164" s="9"/>
      <c r="CS164" s="9"/>
      <c r="CT164" s="9"/>
      <c r="CU164" s="9"/>
      <c r="CV164" s="9"/>
      <c r="CW164" s="9"/>
      <c r="CX164" s="29"/>
      <c r="CY164" s="29">
        <v>1</v>
      </c>
      <c r="CZ164" s="29"/>
      <c r="DA164" s="29">
        <v>1</v>
      </c>
      <c r="DB164" s="9"/>
      <c r="DC164" s="9">
        <v>1</v>
      </c>
      <c r="DD164" s="9"/>
      <c r="DE164" s="9"/>
      <c r="DF164" s="9"/>
      <c r="DG164" s="29"/>
      <c r="DH164" s="9"/>
      <c r="DI164" s="9"/>
      <c r="DJ164" s="9"/>
      <c r="DK164" s="9"/>
      <c r="DL164" s="9"/>
      <c r="DM164" s="9"/>
      <c r="DN164" s="9"/>
      <c r="DO164" s="9"/>
      <c r="DP164" s="29"/>
      <c r="DQ164" s="29"/>
      <c r="DR164" s="29"/>
      <c r="DS164" s="29"/>
      <c r="DT164" s="29"/>
      <c r="DU164" s="9"/>
      <c r="DV164" s="29"/>
      <c r="DW164" s="29"/>
      <c r="DX164" s="9">
        <f t="shared" si="2"/>
        <v>7</v>
      </c>
      <c r="DY164" s="30"/>
      <c r="DZ164" s="31" t="s">
        <v>478</v>
      </c>
      <c r="EA164" s="13"/>
    </row>
    <row r="165" spans="1:131" ht="20.100000000000001" hidden="1" customHeight="1">
      <c r="A165" s="7">
        <v>152722</v>
      </c>
      <c r="B165" s="13" t="s">
        <v>527</v>
      </c>
      <c r="C165" s="9">
        <v>1</v>
      </c>
      <c r="D165" s="9" t="s">
        <v>391</v>
      </c>
      <c r="E165" s="175" t="s">
        <v>457</v>
      </c>
      <c r="F165" s="13"/>
      <c r="G165" s="13"/>
      <c r="H165" s="13">
        <v>1</v>
      </c>
      <c r="I165" s="13"/>
      <c r="J165" s="13"/>
      <c r="K165" s="13"/>
      <c r="L165" s="13">
        <v>1</v>
      </c>
      <c r="M165" s="13"/>
      <c r="N165" s="13"/>
      <c r="O165" s="13"/>
      <c r="P165" s="13"/>
      <c r="Q165" s="13"/>
      <c r="R165" s="13" t="s">
        <v>291</v>
      </c>
      <c r="S165" s="13"/>
      <c r="T165" s="13"/>
      <c r="U165" s="13">
        <v>1</v>
      </c>
      <c r="V165" s="13"/>
      <c r="W165" s="13"/>
      <c r="X165" s="13"/>
      <c r="Y165" s="13"/>
      <c r="Z165" s="13"/>
      <c r="AA165" s="13"/>
      <c r="AB165" s="13"/>
      <c r="AC165" s="13">
        <v>1</v>
      </c>
      <c r="AD165" s="13"/>
      <c r="AE165" s="13">
        <v>1</v>
      </c>
      <c r="AF165" s="13"/>
      <c r="AG165" s="13"/>
      <c r="AH165" s="9"/>
      <c r="AI165" s="9"/>
      <c r="AJ165" s="9"/>
      <c r="AK165" s="9"/>
      <c r="AL165" s="9"/>
      <c r="AM165" s="9"/>
      <c r="AN165" s="9"/>
      <c r="AO165" s="9"/>
      <c r="AP165" s="9"/>
      <c r="AQ165" s="29"/>
      <c r="AR165" s="9"/>
      <c r="AS165" s="9"/>
      <c r="AT165" s="9"/>
      <c r="AU165" s="9"/>
      <c r="AV165" s="9"/>
      <c r="AW165" s="9"/>
      <c r="AX165" s="9"/>
      <c r="AY165" s="9"/>
      <c r="AZ165" s="9"/>
      <c r="BA165" s="9"/>
      <c r="BB165" s="29">
        <v>1</v>
      </c>
      <c r="BC165" s="29"/>
      <c r="BD165" s="9"/>
      <c r="BE165" s="9"/>
      <c r="BF165" s="29">
        <v>1</v>
      </c>
      <c r="BG165" s="9"/>
      <c r="BH165" s="9"/>
      <c r="BI165" s="29">
        <v>1</v>
      </c>
      <c r="BJ165" s="29">
        <v>1</v>
      </c>
      <c r="BK165" s="9"/>
      <c r="BL165" s="29"/>
      <c r="BM165" s="9"/>
      <c r="BN165" s="9"/>
      <c r="BO165" s="9"/>
      <c r="BP165" s="9"/>
      <c r="BQ165" s="9"/>
      <c r="BR165" s="9"/>
      <c r="BS165" s="9"/>
      <c r="BT165" s="9"/>
      <c r="BU165" s="9"/>
      <c r="BV165" s="9"/>
      <c r="BW165" s="9"/>
      <c r="BX165" s="9"/>
      <c r="BY165" s="9"/>
      <c r="BZ165" s="9"/>
      <c r="CA165" s="9"/>
      <c r="CB165" s="9"/>
      <c r="CC165" s="9"/>
      <c r="CD165" s="9"/>
      <c r="CE165" s="9"/>
      <c r="CF165" s="9"/>
      <c r="CG165" s="9"/>
      <c r="CH165" s="9"/>
      <c r="CI165" s="9"/>
      <c r="CJ165" s="9"/>
      <c r="CK165" s="9"/>
      <c r="CL165" s="9"/>
      <c r="CM165" s="9"/>
      <c r="CN165" s="9"/>
      <c r="CO165" s="9"/>
      <c r="CP165" s="9"/>
      <c r="CQ165" s="9"/>
      <c r="CR165" s="9"/>
      <c r="CS165" s="9"/>
      <c r="CT165" s="9"/>
      <c r="CU165" s="9"/>
      <c r="CV165" s="9"/>
      <c r="CW165" s="9"/>
      <c r="CX165" s="29"/>
      <c r="CY165" s="29">
        <v>1</v>
      </c>
      <c r="CZ165" s="29"/>
      <c r="DA165" s="29">
        <v>1</v>
      </c>
      <c r="DB165" s="9"/>
      <c r="DC165" s="9">
        <v>1</v>
      </c>
      <c r="DD165" s="9"/>
      <c r="DE165" s="9"/>
      <c r="DF165" s="9"/>
      <c r="DG165" s="29"/>
      <c r="DH165" s="9"/>
      <c r="DI165" s="9"/>
      <c r="DJ165" s="9"/>
      <c r="DK165" s="9"/>
      <c r="DL165" s="9"/>
      <c r="DM165" s="9"/>
      <c r="DN165" s="9"/>
      <c r="DO165" s="9"/>
      <c r="DP165" s="29"/>
      <c r="DQ165" s="29"/>
      <c r="DR165" s="29"/>
      <c r="DS165" s="29"/>
      <c r="DT165" s="29"/>
      <c r="DU165" s="9"/>
      <c r="DV165" s="29"/>
      <c r="DW165" s="29"/>
      <c r="DX165" s="9">
        <f t="shared" si="2"/>
        <v>7</v>
      </c>
      <c r="DY165" s="30"/>
      <c r="DZ165" s="31" t="s">
        <v>478</v>
      </c>
      <c r="EA165" s="13"/>
    </row>
    <row r="166" spans="1:131" ht="20.100000000000001" hidden="1" customHeight="1">
      <c r="A166" s="7">
        <v>154806</v>
      </c>
      <c r="B166" s="13" t="s">
        <v>190</v>
      </c>
      <c r="C166" s="9">
        <v>4</v>
      </c>
      <c r="D166" s="9" t="s">
        <v>391</v>
      </c>
      <c r="E166" s="175" t="s">
        <v>457</v>
      </c>
      <c r="F166" s="13"/>
      <c r="G166" s="13"/>
      <c r="H166" s="13">
        <v>1</v>
      </c>
      <c r="I166" s="13"/>
      <c r="J166" s="13"/>
      <c r="K166" s="13"/>
      <c r="L166" s="13">
        <v>1</v>
      </c>
      <c r="M166" s="13"/>
      <c r="N166" s="13"/>
      <c r="O166" s="13"/>
      <c r="P166" s="13"/>
      <c r="Q166" s="13"/>
      <c r="R166" s="13" t="s">
        <v>291</v>
      </c>
      <c r="S166" s="13"/>
      <c r="T166" s="13"/>
      <c r="U166" s="13">
        <v>1</v>
      </c>
      <c r="V166" s="13"/>
      <c r="W166" s="13"/>
      <c r="X166" s="13"/>
      <c r="Y166" s="13"/>
      <c r="Z166" s="13"/>
      <c r="AA166" s="13"/>
      <c r="AB166" s="13"/>
      <c r="AC166" s="13">
        <v>1</v>
      </c>
      <c r="AD166" s="13"/>
      <c r="AE166" s="13">
        <v>1</v>
      </c>
      <c r="AF166" s="13"/>
      <c r="AG166" s="13"/>
      <c r="AH166" s="9"/>
      <c r="AI166" s="9"/>
      <c r="AJ166" s="9"/>
      <c r="AK166" s="9"/>
      <c r="AL166" s="9"/>
      <c r="AM166" s="9"/>
      <c r="AN166" s="9"/>
      <c r="AO166" s="9"/>
      <c r="AP166" s="9"/>
      <c r="AQ166" s="29"/>
      <c r="AR166" s="9"/>
      <c r="AS166" s="9"/>
      <c r="AT166" s="9"/>
      <c r="AU166" s="9"/>
      <c r="AV166" s="9"/>
      <c r="AW166" s="9"/>
      <c r="AX166" s="9"/>
      <c r="AY166" s="9"/>
      <c r="AZ166" s="9"/>
      <c r="BA166" s="9"/>
      <c r="BB166" s="29">
        <v>1</v>
      </c>
      <c r="BC166" s="29"/>
      <c r="BD166" s="9"/>
      <c r="BE166" s="9"/>
      <c r="BF166" s="29">
        <v>1</v>
      </c>
      <c r="BG166" s="9"/>
      <c r="BH166" s="9"/>
      <c r="BI166" s="29">
        <v>1</v>
      </c>
      <c r="BJ166" s="29">
        <v>1</v>
      </c>
      <c r="BK166" s="9"/>
      <c r="BL166" s="29"/>
      <c r="BM166" s="9"/>
      <c r="BN166" s="9"/>
      <c r="BO166" s="9"/>
      <c r="BP166" s="9"/>
      <c r="BQ166" s="9"/>
      <c r="BR166" s="9"/>
      <c r="BS166" s="9"/>
      <c r="BT166" s="9"/>
      <c r="BU166" s="9"/>
      <c r="BV166" s="9"/>
      <c r="BW166" s="9"/>
      <c r="BX166" s="9"/>
      <c r="BY166" s="9"/>
      <c r="BZ166" s="9"/>
      <c r="CA166" s="9"/>
      <c r="CB166" s="9"/>
      <c r="CC166" s="9"/>
      <c r="CD166" s="9"/>
      <c r="CE166" s="9"/>
      <c r="CF166" s="9"/>
      <c r="CG166" s="9"/>
      <c r="CH166" s="9"/>
      <c r="CI166" s="9"/>
      <c r="CJ166" s="9"/>
      <c r="CK166" s="9"/>
      <c r="CL166" s="9"/>
      <c r="CM166" s="9"/>
      <c r="CN166" s="9"/>
      <c r="CO166" s="9"/>
      <c r="CP166" s="9"/>
      <c r="CQ166" s="9"/>
      <c r="CR166" s="9"/>
      <c r="CS166" s="9"/>
      <c r="CT166" s="9"/>
      <c r="CU166" s="9"/>
      <c r="CV166" s="9"/>
      <c r="CW166" s="9"/>
      <c r="CX166" s="29"/>
      <c r="CY166" s="29">
        <v>1</v>
      </c>
      <c r="CZ166" s="29"/>
      <c r="DA166" s="29">
        <v>1</v>
      </c>
      <c r="DB166" s="9"/>
      <c r="DC166" s="9">
        <v>1</v>
      </c>
      <c r="DD166" s="9"/>
      <c r="DE166" s="9"/>
      <c r="DF166" s="9"/>
      <c r="DG166" s="29"/>
      <c r="DH166" s="9"/>
      <c r="DI166" s="9"/>
      <c r="DJ166" s="9"/>
      <c r="DK166" s="9"/>
      <c r="DL166" s="9"/>
      <c r="DM166" s="9"/>
      <c r="DN166" s="9"/>
      <c r="DO166" s="9"/>
      <c r="DP166" s="29"/>
      <c r="DQ166" s="29"/>
      <c r="DR166" s="29"/>
      <c r="DS166" s="29"/>
      <c r="DT166" s="29"/>
      <c r="DU166" s="9"/>
      <c r="DV166" s="29"/>
      <c r="DW166" s="29"/>
      <c r="DX166" s="9">
        <f t="shared" si="2"/>
        <v>7</v>
      </c>
      <c r="DY166" s="30"/>
      <c r="DZ166" s="31"/>
      <c r="EA166" s="13"/>
    </row>
    <row r="167" spans="1:131" ht="20.100000000000001" hidden="1" customHeight="1">
      <c r="A167" s="7">
        <v>153392</v>
      </c>
      <c r="B167" s="13" t="s">
        <v>191</v>
      </c>
      <c r="C167" s="9">
        <v>60</v>
      </c>
      <c r="D167" s="9" t="s">
        <v>391</v>
      </c>
      <c r="E167" s="175" t="s">
        <v>457</v>
      </c>
      <c r="F167" s="13"/>
      <c r="G167" s="13"/>
      <c r="H167" s="13">
        <v>1</v>
      </c>
      <c r="I167" s="13"/>
      <c r="J167" s="13"/>
      <c r="K167" s="13"/>
      <c r="L167" s="13">
        <v>1</v>
      </c>
      <c r="M167" s="13"/>
      <c r="N167" s="13"/>
      <c r="O167" s="13"/>
      <c r="P167" s="13"/>
      <c r="Q167" s="13"/>
      <c r="R167" s="13" t="s">
        <v>291</v>
      </c>
      <c r="S167" s="13"/>
      <c r="T167" s="13"/>
      <c r="U167" s="13">
        <v>1</v>
      </c>
      <c r="V167" s="13"/>
      <c r="W167" s="13"/>
      <c r="X167" s="13"/>
      <c r="Y167" s="13"/>
      <c r="Z167" s="13"/>
      <c r="AA167" s="13"/>
      <c r="AB167" s="13"/>
      <c r="AC167" s="13">
        <v>1</v>
      </c>
      <c r="AD167" s="13"/>
      <c r="AE167" s="13">
        <v>1</v>
      </c>
      <c r="AF167" s="13"/>
      <c r="AG167" s="13"/>
      <c r="AH167" s="9"/>
      <c r="AI167" s="9"/>
      <c r="AJ167" s="9"/>
      <c r="AK167" s="9"/>
      <c r="AL167" s="9"/>
      <c r="AM167" s="9"/>
      <c r="AN167" s="9"/>
      <c r="AO167" s="9"/>
      <c r="AP167" s="9"/>
      <c r="AQ167" s="29"/>
      <c r="AR167" s="9"/>
      <c r="AS167" s="9"/>
      <c r="AT167" s="9"/>
      <c r="AU167" s="9"/>
      <c r="AV167" s="9"/>
      <c r="AW167" s="9"/>
      <c r="AX167" s="9"/>
      <c r="AY167" s="9"/>
      <c r="AZ167" s="9"/>
      <c r="BA167" s="9"/>
      <c r="BB167" s="29">
        <v>1</v>
      </c>
      <c r="BC167" s="29"/>
      <c r="BD167" s="9"/>
      <c r="BE167" s="9"/>
      <c r="BF167" s="29">
        <v>1</v>
      </c>
      <c r="BG167" s="9"/>
      <c r="BH167" s="9"/>
      <c r="BI167" s="29">
        <v>1</v>
      </c>
      <c r="BJ167" s="29">
        <v>1</v>
      </c>
      <c r="BK167" s="9"/>
      <c r="BL167" s="29"/>
      <c r="BM167" s="9"/>
      <c r="BN167" s="9"/>
      <c r="BO167" s="9"/>
      <c r="BP167" s="9"/>
      <c r="BQ167" s="9"/>
      <c r="BR167" s="9"/>
      <c r="BS167" s="9"/>
      <c r="BT167" s="9"/>
      <c r="BU167" s="9"/>
      <c r="BV167" s="9"/>
      <c r="BW167" s="9"/>
      <c r="BX167" s="9"/>
      <c r="BY167" s="9"/>
      <c r="BZ167" s="9"/>
      <c r="CA167" s="9"/>
      <c r="CB167" s="9"/>
      <c r="CC167" s="9"/>
      <c r="CD167" s="9"/>
      <c r="CE167" s="9"/>
      <c r="CF167" s="9"/>
      <c r="CG167" s="9"/>
      <c r="CH167" s="9"/>
      <c r="CI167" s="9"/>
      <c r="CJ167" s="9"/>
      <c r="CK167" s="9"/>
      <c r="CL167" s="9"/>
      <c r="CM167" s="9"/>
      <c r="CN167" s="9"/>
      <c r="CO167" s="9"/>
      <c r="CP167" s="9"/>
      <c r="CQ167" s="9"/>
      <c r="CR167" s="9"/>
      <c r="CS167" s="9"/>
      <c r="CT167" s="9"/>
      <c r="CU167" s="9"/>
      <c r="CV167" s="9"/>
      <c r="CW167" s="9"/>
      <c r="CX167" s="29"/>
      <c r="CY167" s="29">
        <v>1</v>
      </c>
      <c r="CZ167" s="29"/>
      <c r="DA167" s="29">
        <v>1</v>
      </c>
      <c r="DB167" s="9"/>
      <c r="DC167" s="9">
        <v>1</v>
      </c>
      <c r="DD167" s="9"/>
      <c r="DE167" s="9"/>
      <c r="DF167" s="9"/>
      <c r="DG167" s="29"/>
      <c r="DH167" s="9"/>
      <c r="DI167" s="9"/>
      <c r="DJ167" s="9"/>
      <c r="DK167" s="9"/>
      <c r="DL167" s="9"/>
      <c r="DM167" s="9"/>
      <c r="DN167" s="9"/>
      <c r="DO167" s="9"/>
      <c r="DP167" s="29"/>
      <c r="DQ167" s="29"/>
      <c r="DR167" s="29"/>
      <c r="DS167" s="29"/>
      <c r="DT167" s="29"/>
      <c r="DU167" s="9"/>
      <c r="DV167" s="29"/>
      <c r="DW167" s="29"/>
      <c r="DX167" s="9">
        <f t="shared" si="2"/>
        <v>7</v>
      </c>
      <c r="DY167" s="30"/>
      <c r="DZ167" s="31"/>
      <c r="EA167" s="13"/>
    </row>
    <row r="168" spans="1:131" ht="20.100000000000001" hidden="1" customHeight="1">
      <c r="A168" s="7">
        <v>154902</v>
      </c>
      <c r="B168" s="13" t="s">
        <v>192</v>
      </c>
      <c r="C168" s="9">
        <v>208</v>
      </c>
      <c r="D168" s="9" t="s">
        <v>395</v>
      </c>
      <c r="E168" s="175"/>
      <c r="F168" s="13"/>
      <c r="G168" s="13"/>
      <c r="H168" s="13"/>
      <c r="I168" s="13"/>
      <c r="J168" s="13"/>
      <c r="K168" s="13"/>
      <c r="L168" s="13"/>
      <c r="M168" s="13"/>
      <c r="N168" s="13"/>
      <c r="O168" s="13"/>
      <c r="P168" s="13"/>
      <c r="Q168" s="13"/>
      <c r="R168" s="13"/>
      <c r="S168" s="13"/>
      <c r="T168" s="13"/>
      <c r="U168" s="13"/>
      <c r="V168" s="13"/>
      <c r="W168" s="13"/>
      <c r="X168" s="13"/>
      <c r="Y168" s="13"/>
      <c r="Z168" s="13"/>
      <c r="AA168" s="13"/>
      <c r="AB168" s="13"/>
      <c r="AC168" s="13"/>
      <c r="AD168" s="13"/>
      <c r="AE168" s="13"/>
      <c r="AF168" s="13"/>
      <c r="AG168" s="13"/>
      <c r="AH168" s="9"/>
      <c r="AI168" s="9"/>
      <c r="AJ168" s="9"/>
      <c r="AK168" s="9"/>
      <c r="AL168" s="9"/>
      <c r="AM168" s="9"/>
      <c r="AN168" s="9"/>
      <c r="AO168" s="9"/>
      <c r="AP168" s="9"/>
      <c r="AQ168" s="29"/>
      <c r="AR168" s="9"/>
      <c r="AS168" s="9"/>
      <c r="AT168" s="9"/>
      <c r="AU168" s="9"/>
      <c r="AV168" s="9"/>
      <c r="AW168" s="9"/>
      <c r="AX168" s="9"/>
      <c r="AY168" s="9"/>
      <c r="AZ168" s="9"/>
      <c r="BA168" s="9"/>
      <c r="BB168" s="29"/>
      <c r="BC168" s="29"/>
      <c r="BD168" s="9"/>
      <c r="BE168" s="9"/>
      <c r="BF168" s="29"/>
      <c r="BG168" s="9"/>
      <c r="BH168" s="9"/>
      <c r="BI168" s="29"/>
      <c r="BJ168" s="29"/>
      <c r="BK168" s="9"/>
      <c r="BL168" s="29"/>
      <c r="BM168" s="9"/>
      <c r="BN168" s="9"/>
      <c r="BO168" s="9"/>
      <c r="BP168" s="9"/>
      <c r="BQ168" s="9"/>
      <c r="BR168" s="9"/>
      <c r="BS168" s="9"/>
      <c r="BT168" s="9"/>
      <c r="BU168" s="9"/>
      <c r="BV168" s="9"/>
      <c r="BW168" s="9"/>
      <c r="BX168" s="9"/>
      <c r="BY168" s="9"/>
      <c r="BZ168" s="9"/>
      <c r="CA168" s="9"/>
      <c r="CB168" s="9"/>
      <c r="CC168" s="9"/>
      <c r="CD168" s="9"/>
      <c r="CE168" s="9"/>
      <c r="CF168" s="9"/>
      <c r="CG168" s="9"/>
      <c r="CH168" s="9"/>
      <c r="CI168" s="9"/>
      <c r="CJ168" s="9"/>
      <c r="CK168" s="9"/>
      <c r="CL168" s="9"/>
      <c r="CM168" s="9"/>
      <c r="CN168" s="9"/>
      <c r="CO168" s="9"/>
      <c r="CP168" s="9"/>
      <c r="CQ168" s="9"/>
      <c r="CR168" s="9"/>
      <c r="CS168" s="9"/>
      <c r="CT168" s="9"/>
      <c r="CU168" s="9"/>
      <c r="CV168" s="9"/>
      <c r="CW168" s="9"/>
      <c r="CX168" s="29"/>
      <c r="CY168" s="29"/>
      <c r="CZ168" s="29"/>
      <c r="DA168" s="29"/>
      <c r="DB168" s="9"/>
      <c r="DC168" s="9"/>
      <c r="DD168" s="9"/>
      <c r="DE168" s="9"/>
      <c r="DF168" s="9"/>
      <c r="DG168" s="29"/>
      <c r="DH168" s="9"/>
      <c r="DI168" s="9"/>
      <c r="DJ168" s="9"/>
      <c r="DK168" s="9"/>
      <c r="DL168" s="9"/>
      <c r="DM168" s="9"/>
      <c r="DN168" s="9"/>
      <c r="DO168" s="9"/>
      <c r="DP168" s="29"/>
      <c r="DQ168" s="29"/>
      <c r="DR168" s="29"/>
      <c r="DS168" s="29"/>
      <c r="DT168" s="29"/>
      <c r="DU168" s="9"/>
      <c r="DV168" s="29"/>
      <c r="DW168" s="29"/>
      <c r="DX168" s="9">
        <f t="shared" si="2"/>
        <v>0</v>
      </c>
      <c r="DY168" s="30"/>
      <c r="DZ168" s="31"/>
      <c r="EA168" s="13"/>
    </row>
    <row r="169" spans="1:131" ht="20.100000000000001" hidden="1" customHeight="1">
      <c r="A169" s="7">
        <v>153543</v>
      </c>
      <c r="B169" s="13" t="s">
        <v>193</v>
      </c>
      <c r="C169" s="9">
        <v>208</v>
      </c>
      <c r="D169" s="9" t="s">
        <v>395</v>
      </c>
      <c r="E169" s="175"/>
      <c r="F169" s="13"/>
      <c r="G169" s="13"/>
      <c r="H169" s="13"/>
      <c r="I169" s="13"/>
      <c r="J169" s="13"/>
      <c r="K169" s="13"/>
      <c r="L169" s="13"/>
      <c r="M169" s="13"/>
      <c r="N169" s="13"/>
      <c r="O169" s="13"/>
      <c r="P169" s="13"/>
      <c r="Q169" s="13"/>
      <c r="R169" s="13"/>
      <c r="S169" s="13"/>
      <c r="T169" s="13"/>
      <c r="U169" s="13"/>
      <c r="V169" s="13"/>
      <c r="W169" s="13"/>
      <c r="X169" s="13"/>
      <c r="Y169" s="13"/>
      <c r="Z169" s="13"/>
      <c r="AA169" s="13"/>
      <c r="AB169" s="13"/>
      <c r="AC169" s="13"/>
      <c r="AD169" s="13"/>
      <c r="AE169" s="13"/>
      <c r="AF169" s="13"/>
      <c r="AG169" s="13"/>
      <c r="AH169" s="9"/>
      <c r="AI169" s="9"/>
      <c r="AJ169" s="9"/>
      <c r="AK169" s="9"/>
      <c r="AL169" s="9"/>
      <c r="AM169" s="9"/>
      <c r="AN169" s="9"/>
      <c r="AO169" s="9"/>
      <c r="AP169" s="9"/>
      <c r="AQ169" s="29"/>
      <c r="AR169" s="9"/>
      <c r="AS169" s="9"/>
      <c r="AT169" s="9"/>
      <c r="AU169" s="9"/>
      <c r="AV169" s="9"/>
      <c r="AW169" s="9"/>
      <c r="AX169" s="9"/>
      <c r="AY169" s="9"/>
      <c r="AZ169" s="9"/>
      <c r="BA169" s="9"/>
      <c r="BB169" s="29"/>
      <c r="BC169" s="29"/>
      <c r="BD169" s="9"/>
      <c r="BE169" s="9"/>
      <c r="BF169" s="29"/>
      <c r="BG169" s="9"/>
      <c r="BH169" s="9"/>
      <c r="BI169" s="29"/>
      <c r="BJ169" s="29"/>
      <c r="BK169" s="9"/>
      <c r="BL169" s="29"/>
      <c r="BM169" s="9"/>
      <c r="BN169" s="9"/>
      <c r="BO169" s="9"/>
      <c r="BP169" s="9"/>
      <c r="BQ169" s="9"/>
      <c r="BR169" s="9"/>
      <c r="BS169" s="9"/>
      <c r="BT169" s="9"/>
      <c r="BU169" s="9"/>
      <c r="BV169" s="9"/>
      <c r="BW169" s="9"/>
      <c r="BX169" s="9"/>
      <c r="BY169" s="9"/>
      <c r="BZ169" s="9"/>
      <c r="CA169" s="9"/>
      <c r="CB169" s="9"/>
      <c r="CC169" s="9"/>
      <c r="CD169" s="9"/>
      <c r="CE169" s="9"/>
      <c r="CF169" s="9"/>
      <c r="CG169" s="9"/>
      <c r="CH169" s="9"/>
      <c r="CI169" s="9"/>
      <c r="CJ169" s="9"/>
      <c r="CK169" s="9"/>
      <c r="CL169" s="9"/>
      <c r="CM169" s="9"/>
      <c r="CN169" s="9"/>
      <c r="CO169" s="9"/>
      <c r="CP169" s="9"/>
      <c r="CQ169" s="9"/>
      <c r="CR169" s="9"/>
      <c r="CS169" s="9"/>
      <c r="CT169" s="9"/>
      <c r="CU169" s="9"/>
      <c r="CV169" s="9"/>
      <c r="CW169" s="9"/>
      <c r="CX169" s="29"/>
      <c r="CY169" s="29"/>
      <c r="CZ169" s="29"/>
      <c r="DA169" s="29"/>
      <c r="DB169" s="9"/>
      <c r="DC169" s="9"/>
      <c r="DD169" s="9"/>
      <c r="DE169" s="9"/>
      <c r="DF169" s="9"/>
      <c r="DG169" s="29"/>
      <c r="DH169" s="9"/>
      <c r="DI169" s="9"/>
      <c r="DJ169" s="9"/>
      <c r="DK169" s="9"/>
      <c r="DL169" s="9"/>
      <c r="DM169" s="9"/>
      <c r="DN169" s="9"/>
      <c r="DO169" s="9"/>
      <c r="DP169" s="29"/>
      <c r="DQ169" s="29"/>
      <c r="DR169" s="29"/>
      <c r="DS169" s="29"/>
      <c r="DT169" s="29"/>
      <c r="DU169" s="9"/>
      <c r="DV169" s="29"/>
      <c r="DW169" s="29"/>
      <c r="DX169" s="9">
        <f t="shared" si="2"/>
        <v>0</v>
      </c>
      <c r="DY169" s="30"/>
      <c r="DZ169" s="31" t="s">
        <v>479</v>
      </c>
      <c r="EA169" s="13"/>
    </row>
    <row r="170" spans="1:131" ht="20.100000000000001" hidden="1" customHeight="1">
      <c r="A170" s="7">
        <v>152709</v>
      </c>
      <c r="B170" s="13" t="s">
        <v>194</v>
      </c>
      <c r="C170" s="9">
        <v>20</v>
      </c>
      <c r="D170" s="9" t="s">
        <v>395</v>
      </c>
      <c r="E170" s="175"/>
      <c r="F170" s="13"/>
      <c r="G170" s="13"/>
      <c r="H170" s="13"/>
      <c r="I170" s="13"/>
      <c r="J170" s="13"/>
      <c r="K170" s="13"/>
      <c r="L170" s="13"/>
      <c r="M170" s="13"/>
      <c r="N170" s="13"/>
      <c r="O170" s="13"/>
      <c r="P170" s="13"/>
      <c r="Q170" s="13"/>
      <c r="R170" s="13"/>
      <c r="S170" s="13"/>
      <c r="T170" s="13"/>
      <c r="U170" s="13"/>
      <c r="V170" s="13"/>
      <c r="W170" s="13"/>
      <c r="X170" s="13"/>
      <c r="Y170" s="13"/>
      <c r="Z170" s="13"/>
      <c r="AA170" s="13"/>
      <c r="AB170" s="13"/>
      <c r="AC170" s="13"/>
      <c r="AD170" s="13"/>
      <c r="AE170" s="13"/>
      <c r="AF170" s="13"/>
      <c r="AG170" s="13"/>
      <c r="AH170" s="9"/>
      <c r="AI170" s="9"/>
      <c r="AJ170" s="9"/>
      <c r="AK170" s="9"/>
      <c r="AL170" s="9"/>
      <c r="AM170" s="9"/>
      <c r="AN170" s="9"/>
      <c r="AO170" s="9"/>
      <c r="AP170" s="9"/>
      <c r="AQ170" s="29"/>
      <c r="AR170" s="9"/>
      <c r="AS170" s="9"/>
      <c r="AT170" s="9"/>
      <c r="AU170" s="9"/>
      <c r="AV170" s="9"/>
      <c r="AW170" s="9"/>
      <c r="AX170" s="9"/>
      <c r="AY170" s="9"/>
      <c r="AZ170" s="9"/>
      <c r="BA170" s="9"/>
      <c r="BB170" s="29"/>
      <c r="BC170" s="29"/>
      <c r="BD170" s="9"/>
      <c r="BE170" s="9"/>
      <c r="BF170" s="29"/>
      <c r="BG170" s="9"/>
      <c r="BH170" s="9"/>
      <c r="BI170" s="29"/>
      <c r="BJ170" s="29"/>
      <c r="BK170" s="9"/>
      <c r="BL170" s="29"/>
      <c r="BM170" s="9"/>
      <c r="BN170" s="9"/>
      <c r="BO170" s="9"/>
      <c r="BP170" s="9"/>
      <c r="BQ170" s="9"/>
      <c r="BR170" s="9"/>
      <c r="BS170" s="9"/>
      <c r="BT170" s="9"/>
      <c r="BU170" s="9"/>
      <c r="BV170" s="9"/>
      <c r="BW170" s="9"/>
      <c r="BX170" s="9"/>
      <c r="BY170" s="9"/>
      <c r="BZ170" s="9"/>
      <c r="CA170" s="9"/>
      <c r="CB170" s="9"/>
      <c r="CC170" s="9"/>
      <c r="CD170" s="9"/>
      <c r="CE170" s="9"/>
      <c r="CF170" s="9"/>
      <c r="CG170" s="9"/>
      <c r="CH170" s="9"/>
      <c r="CI170" s="9"/>
      <c r="CJ170" s="9"/>
      <c r="CK170" s="9"/>
      <c r="CL170" s="9"/>
      <c r="CM170" s="9"/>
      <c r="CN170" s="9"/>
      <c r="CO170" s="9"/>
      <c r="CP170" s="9"/>
      <c r="CQ170" s="9"/>
      <c r="CR170" s="9"/>
      <c r="CS170" s="9"/>
      <c r="CT170" s="9"/>
      <c r="CU170" s="9"/>
      <c r="CV170" s="9"/>
      <c r="CW170" s="9"/>
      <c r="CX170" s="29"/>
      <c r="CY170" s="29"/>
      <c r="CZ170" s="29"/>
      <c r="DA170" s="29"/>
      <c r="DB170" s="9"/>
      <c r="DC170" s="9"/>
      <c r="DD170" s="9"/>
      <c r="DE170" s="9"/>
      <c r="DF170" s="9"/>
      <c r="DG170" s="29"/>
      <c r="DH170" s="9"/>
      <c r="DI170" s="9"/>
      <c r="DJ170" s="9"/>
      <c r="DK170" s="9"/>
      <c r="DL170" s="9"/>
      <c r="DM170" s="9"/>
      <c r="DN170" s="9"/>
      <c r="DO170" s="9"/>
      <c r="DP170" s="29"/>
      <c r="DQ170" s="29"/>
      <c r="DR170" s="29"/>
      <c r="DS170" s="29"/>
      <c r="DT170" s="29"/>
      <c r="DU170" s="9"/>
      <c r="DV170" s="29"/>
      <c r="DW170" s="29"/>
      <c r="DX170" s="9">
        <f t="shared" si="2"/>
        <v>0</v>
      </c>
      <c r="DY170" s="30"/>
      <c r="DZ170" s="31"/>
      <c r="EA170" s="13"/>
    </row>
    <row r="171" spans="1:131" ht="20.100000000000001" hidden="1" customHeight="1">
      <c r="A171" s="7">
        <v>153541</v>
      </c>
      <c r="B171" s="13" t="s">
        <v>195</v>
      </c>
      <c r="C171" s="9">
        <v>208</v>
      </c>
      <c r="D171" s="9" t="s">
        <v>391</v>
      </c>
      <c r="E171" s="175"/>
      <c r="F171" s="13"/>
      <c r="G171" s="13"/>
      <c r="H171" s="13"/>
      <c r="I171" s="13"/>
      <c r="J171" s="13"/>
      <c r="K171" s="13"/>
      <c r="L171" s="13"/>
      <c r="M171" s="13"/>
      <c r="N171" s="13"/>
      <c r="O171" s="13"/>
      <c r="P171" s="13"/>
      <c r="Q171" s="13"/>
      <c r="R171" s="13"/>
      <c r="S171" s="13"/>
      <c r="T171" s="13"/>
      <c r="U171" s="13"/>
      <c r="V171" s="13"/>
      <c r="W171" s="13"/>
      <c r="X171" s="13"/>
      <c r="Y171" s="13"/>
      <c r="Z171" s="13"/>
      <c r="AA171" s="13"/>
      <c r="AB171" s="13"/>
      <c r="AC171" s="13"/>
      <c r="AD171" s="13"/>
      <c r="AE171" s="13"/>
      <c r="AF171" s="13"/>
      <c r="AG171" s="13"/>
      <c r="AH171" s="9"/>
      <c r="AI171" s="9"/>
      <c r="AJ171" s="9"/>
      <c r="AK171" s="9"/>
      <c r="AL171" s="9"/>
      <c r="AM171" s="9"/>
      <c r="AN171" s="9"/>
      <c r="AO171" s="9"/>
      <c r="AP171" s="9"/>
      <c r="AQ171" s="29"/>
      <c r="AR171" s="9"/>
      <c r="AS171" s="9"/>
      <c r="AT171" s="9"/>
      <c r="AU171" s="9"/>
      <c r="AV171" s="9"/>
      <c r="AW171" s="9"/>
      <c r="AX171" s="9"/>
      <c r="AY171" s="9"/>
      <c r="AZ171" s="9"/>
      <c r="BA171" s="9"/>
      <c r="BB171" s="29"/>
      <c r="BC171" s="29"/>
      <c r="BD171" s="9"/>
      <c r="BE171" s="9"/>
      <c r="BF171" s="29"/>
      <c r="BG171" s="9"/>
      <c r="BH171" s="9"/>
      <c r="BI171" s="29"/>
      <c r="BJ171" s="29"/>
      <c r="BK171" s="9"/>
      <c r="BL171" s="29"/>
      <c r="BM171" s="9"/>
      <c r="BN171" s="9"/>
      <c r="BO171" s="9"/>
      <c r="BP171" s="9"/>
      <c r="BQ171" s="9"/>
      <c r="BR171" s="9"/>
      <c r="BS171" s="9"/>
      <c r="BT171" s="9"/>
      <c r="BU171" s="9"/>
      <c r="BV171" s="9"/>
      <c r="BW171" s="9"/>
      <c r="BX171" s="9"/>
      <c r="BY171" s="9"/>
      <c r="BZ171" s="9"/>
      <c r="CA171" s="9"/>
      <c r="CB171" s="9"/>
      <c r="CC171" s="9"/>
      <c r="CD171" s="9"/>
      <c r="CE171" s="9"/>
      <c r="CF171" s="9"/>
      <c r="CG171" s="9"/>
      <c r="CH171" s="9"/>
      <c r="CI171" s="9"/>
      <c r="CJ171" s="9"/>
      <c r="CK171" s="9"/>
      <c r="CL171" s="9"/>
      <c r="CM171" s="9"/>
      <c r="CN171" s="9"/>
      <c r="CO171" s="9"/>
      <c r="CP171" s="9"/>
      <c r="CQ171" s="9"/>
      <c r="CR171" s="9"/>
      <c r="CS171" s="9"/>
      <c r="CT171" s="9"/>
      <c r="CU171" s="9"/>
      <c r="CV171" s="9"/>
      <c r="CW171" s="9"/>
      <c r="CX171" s="29"/>
      <c r="CY171" s="29"/>
      <c r="CZ171" s="29"/>
      <c r="DA171" s="29"/>
      <c r="DB171" s="9"/>
      <c r="DC171" s="9"/>
      <c r="DD171" s="9"/>
      <c r="DE171" s="9"/>
      <c r="DF171" s="9"/>
      <c r="DG171" s="29"/>
      <c r="DH171" s="9"/>
      <c r="DI171" s="9"/>
      <c r="DJ171" s="9"/>
      <c r="DK171" s="9"/>
      <c r="DL171" s="9"/>
      <c r="DM171" s="9"/>
      <c r="DN171" s="9"/>
      <c r="DO171" s="9"/>
      <c r="DP171" s="29"/>
      <c r="DQ171" s="29"/>
      <c r="DR171" s="29"/>
      <c r="DS171" s="29"/>
      <c r="DT171" s="29"/>
      <c r="DU171" s="9"/>
      <c r="DV171" s="29"/>
      <c r="DW171" s="29"/>
      <c r="DX171" s="9">
        <f t="shared" si="2"/>
        <v>0</v>
      </c>
      <c r="DY171" s="30"/>
      <c r="DZ171" s="31"/>
      <c r="EA171" s="13"/>
    </row>
    <row r="172" spans="1:131" ht="20.100000000000001" hidden="1" customHeight="1">
      <c r="A172" s="7">
        <v>152707</v>
      </c>
      <c r="B172" s="13" t="s">
        <v>196</v>
      </c>
      <c r="C172" s="9">
        <v>20</v>
      </c>
      <c r="D172" s="9" t="s">
        <v>391</v>
      </c>
      <c r="E172" s="175"/>
      <c r="F172" s="13"/>
      <c r="G172" s="13"/>
      <c r="H172" s="13"/>
      <c r="I172" s="13"/>
      <c r="J172" s="13"/>
      <c r="K172" s="13"/>
      <c r="L172" s="13"/>
      <c r="M172" s="13"/>
      <c r="N172" s="13"/>
      <c r="O172" s="13"/>
      <c r="P172" s="13"/>
      <c r="Q172" s="13"/>
      <c r="R172" s="13"/>
      <c r="S172" s="13"/>
      <c r="T172" s="13"/>
      <c r="U172" s="13"/>
      <c r="V172" s="13"/>
      <c r="W172" s="13"/>
      <c r="X172" s="13"/>
      <c r="Y172" s="13"/>
      <c r="Z172" s="13"/>
      <c r="AA172" s="13"/>
      <c r="AB172" s="13"/>
      <c r="AC172" s="13"/>
      <c r="AD172" s="13"/>
      <c r="AE172" s="13"/>
      <c r="AF172" s="13"/>
      <c r="AG172" s="13"/>
      <c r="AH172" s="9"/>
      <c r="AI172" s="9"/>
      <c r="AJ172" s="9"/>
      <c r="AK172" s="9"/>
      <c r="AL172" s="9"/>
      <c r="AM172" s="9"/>
      <c r="AN172" s="9"/>
      <c r="AO172" s="9"/>
      <c r="AP172" s="9"/>
      <c r="AQ172" s="29"/>
      <c r="AR172" s="9"/>
      <c r="AS172" s="9"/>
      <c r="AT172" s="9"/>
      <c r="AU172" s="9"/>
      <c r="AV172" s="9"/>
      <c r="AW172" s="9"/>
      <c r="AX172" s="9"/>
      <c r="AY172" s="9"/>
      <c r="AZ172" s="9"/>
      <c r="BA172" s="9"/>
      <c r="BB172" s="29"/>
      <c r="BC172" s="29"/>
      <c r="BD172" s="9"/>
      <c r="BE172" s="9"/>
      <c r="BF172" s="29"/>
      <c r="BG172" s="9"/>
      <c r="BH172" s="9"/>
      <c r="BI172" s="29"/>
      <c r="BJ172" s="29"/>
      <c r="BK172" s="9"/>
      <c r="BL172" s="29"/>
      <c r="BM172" s="9"/>
      <c r="BN172" s="9"/>
      <c r="BO172" s="9"/>
      <c r="BP172" s="9"/>
      <c r="BQ172" s="9"/>
      <c r="BR172" s="9"/>
      <c r="BS172" s="9"/>
      <c r="BT172" s="9"/>
      <c r="BU172" s="9"/>
      <c r="BV172" s="9"/>
      <c r="BW172" s="9"/>
      <c r="BX172" s="9"/>
      <c r="BY172" s="9"/>
      <c r="BZ172" s="9"/>
      <c r="CA172" s="9"/>
      <c r="CB172" s="9"/>
      <c r="CC172" s="9"/>
      <c r="CD172" s="9"/>
      <c r="CE172" s="9"/>
      <c r="CF172" s="9"/>
      <c r="CG172" s="9"/>
      <c r="CH172" s="9"/>
      <c r="CI172" s="9"/>
      <c r="CJ172" s="9"/>
      <c r="CK172" s="9"/>
      <c r="CL172" s="9"/>
      <c r="CM172" s="9"/>
      <c r="CN172" s="9"/>
      <c r="CO172" s="9"/>
      <c r="CP172" s="9"/>
      <c r="CQ172" s="9"/>
      <c r="CR172" s="9"/>
      <c r="CS172" s="9"/>
      <c r="CT172" s="9"/>
      <c r="CU172" s="9"/>
      <c r="CV172" s="9"/>
      <c r="CW172" s="9"/>
      <c r="CX172" s="29"/>
      <c r="CY172" s="29"/>
      <c r="CZ172" s="29"/>
      <c r="DA172" s="29"/>
      <c r="DB172" s="9"/>
      <c r="DC172" s="9"/>
      <c r="DD172" s="9"/>
      <c r="DE172" s="9"/>
      <c r="DF172" s="9"/>
      <c r="DG172" s="29"/>
      <c r="DH172" s="9"/>
      <c r="DI172" s="9"/>
      <c r="DJ172" s="9"/>
      <c r="DK172" s="9"/>
      <c r="DL172" s="9"/>
      <c r="DM172" s="9"/>
      <c r="DN172" s="9"/>
      <c r="DO172" s="9"/>
      <c r="DP172" s="29"/>
      <c r="DQ172" s="29"/>
      <c r="DR172" s="29"/>
      <c r="DS172" s="29"/>
      <c r="DT172" s="29"/>
      <c r="DU172" s="9"/>
      <c r="DV172" s="29"/>
      <c r="DW172" s="29"/>
      <c r="DX172" s="9">
        <f t="shared" si="2"/>
        <v>0</v>
      </c>
      <c r="DY172" s="30"/>
      <c r="DZ172" s="31"/>
      <c r="EA172" s="13"/>
    </row>
    <row r="173" spans="1:131" ht="20.100000000000001" hidden="1" customHeight="1">
      <c r="A173" s="7">
        <v>153744</v>
      </c>
      <c r="B173" s="13" t="s">
        <v>197</v>
      </c>
      <c r="C173" s="9">
        <v>208</v>
      </c>
      <c r="D173" s="9" t="s">
        <v>399</v>
      </c>
      <c r="E173" s="175"/>
      <c r="F173" s="13"/>
      <c r="G173" s="13"/>
      <c r="H173" s="13"/>
      <c r="I173" s="13"/>
      <c r="J173" s="13"/>
      <c r="K173" s="13"/>
      <c r="L173" s="13"/>
      <c r="M173" s="13"/>
      <c r="N173" s="13"/>
      <c r="O173" s="13"/>
      <c r="P173" s="13"/>
      <c r="Q173" s="13"/>
      <c r="R173" s="13"/>
      <c r="S173" s="13"/>
      <c r="T173" s="13"/>
      <c r="U173" s="13"/>
      <c r="V173" s="13"/>
      <c r="W173" s="13"/>
      <c r="X173" s="13"/>
      <c r="Y173" s="13"/>
      <c r="Z173" s="13"/>
      <c r="AA173" s="13"/>
      <c r="AB173" s="13"/>
      <c r="AC173" s="13"/>
      <c r="AD173" s="13"/>
      <c r="AE173" s="13"/>
      <c r="AF173" s="13"/>
      <c r="AG173" s="13"/>
      <c r="AH173" s="9"/>
      <c r="AI173" s="9"/>
      <c r="AJ173" s="9"/>
      <c r="AK173" s="9"/>
      <c r="AL173" s="9"/>
      <c r="AM173" s="9"/>
      <c r="AN173" s="9"/>
      <c r="AO173" s="9"/>
      <c r="AP173" s="9"/>
      <c r="AQ173" s="29"/>
      <c r="AR173" s="9"/>
      <c r="AS173" s="9"/>
      <c r="AT173" s="9"/>
      <c r="AU173" s="9"/>
      <c r="AV173" s="9"/>
      <c r="AW173" s="9"/>
      <c r="AX173" s="9"/>
      <c r="AY173" s="9"/>
      <c r="AZ173" s="9"/>
      <c r="BA173" s="9"/>
      <c r="BB173" s="29"/>
      <c r="BC173" s="29"/>
      <c r="BD173" s="9"/>
      <c r="BE173" s="9"/>
      <c r="BF173" s="29"/>
      <c r="BG173" s="9"/>
      <c r="BH173" s="9"/>
      <c r="BI173" s="29"/>
      <c r="BJ173" s="29"/>
      <c r="BK173" s="9"/>
      <c r="BL173" s="29"/>
      <c r="BM173" s="9"/>
      <c r="BN173" s="9"/>
      <c r="BO173" s="9"/>
      <c r="BP173" s="9"/>
      <c r="BQ173" s="9"/>
      <c r="BR173" s="9"/>
      <c r="BS173" s="9"/>
      <c r="BT173" s="9"/>
      <c r="BU173" s="9"/>
      <c r="BV173" s="9"/>
      <c r="BW173" s="9"/>
      <c r="BX173" s="9"/>
      <c r="BY173" s="9"/>
      <c r="BZ173" s="9"/>
      <c r="CA173" s="9"/>
      <c r="CB173" s="9"/>
      <c r="CC173" s="9"/>
      <c r="CD173" s="9"/>
      <c r="CE173" s="9"/>
      <c r="CF173" s="9"/>
      <c r="CG173" s="9"/>
      <c r="CH173" s="9"/>
      <c r="CI173" s="9"/>
      <c r="CJ173" s="9"/>
      <c r="CK173" s="9"/>
      <c r="CL173" s="9"/>
      <c r="CM173" s="9"/>
      <c r="CN173" s="9"/>
      <c r="CO173" s="9"/>
      <c r="CP173" s="9"/>
      <c r="CQ173" s="9"/>
      <c r="CR173" s="9"/>
      <c r="CS173" s="9"/>
      <c r="CT173" s="9"/>
      <c r="CU173" s="9"/>
      <c r="CV173" s="9"/>
      <c r="CW173" s="9"/>
      <c r="CX173" s="29"/>
      <c r="CY173" s="29"/>
      <c r="CZ173" s="29"/>
      <c r="DA173" s="29"/>
      <c r="DB173" s="9"/>
      <c r="DC173" s="9"/>
      <c r="DD173" s="9"/>
      <c r="DE173" s="9"/>
      <c r="DF173" s="9"/>
      <c r="DG173" s="29"/>
      <c r="DH173" s="9"/>
      <c r="DI173" s="9"/>
      <c r="DJ173" s="9"/>
      <c r="DK173" s="9"/>
      <c r="DL173" s="9"/>
      <c r="DM173" s="9"/>
      <c r="DN173" s="9"/>
      <c r="DO173" s="9"/>
      <c r="DP173" s="29"/>
      <c r="DQ173" s="29"/>
      <c r="DR173" s="29"/>
      <c r="DS173" s="29"/>
      <c r="DT173" s="29"/>
      <c r="DU173" s="9"/>
      <c r="DV173" s="29"/>
      <c r="DW173" s="29"/>
      <c r="DX173" s="9">
        <f t="shared" si="2"/>
        <v>0</v>
      </c>
      <c r="DY173" s="30"/>
      <c r="DZ173" s="31"/>
      <c r="EA173" s="13"/>
    </row>
    <row r="174" spans="1:131" ht="20.100000000000001" hidden="1" customHeight="1">
      <c r="A174" s="7">
        <v>154540</v>
      </c>
      <c r="B174" s="13" t="s">
        <v>198</v>
      </c>
      <c r="C174" s="9">
        <v>20</v>
      </c>
      <c r="D174" s="9" t="s">
        <v>399</v>
      </c>
      <c r="E174" s="175"/>
      <c r="F174" s="13"/>
      <c r="G174" s="13"/>
      <c r="H174" s="13"/>
      <c r="I174" s="13"/>
      <c r="J174" s="13"/>
      <c r="K174" s="13"/>
      <c r="L174" s="13"/>
      <c r="M174" s="13"/>
      <c r="N174" s="13"/>
      <c r="O174" s="13"/>
      <c r="P174" s="13"/>
      <c r="Q174" s="13"/>
      <c r="R174" s="13"/>
      <c r="S174" s="13"/>
      <c r="T174" s="13"/>
      <c r="U174" s="13"/>
      <c r="V174" s="13"/>
      <c r="W174" s="13"/>
      <c r="X174" s="13"/>
      <c r="Y174" s="13"/>
      <c r="Z174" s="13"/>
      <c r="AA174" s="13"/>
      <c r="AB174" s="13"/>
      <c r="AC174" s="13"/>
      <c r="AD174" s="13"/>
      <c r="AE174" s="13"/>
      <c r="AF174" s="13"/>
      <c r="AG174" s="13"/>
      <c r="AH174" s="9"/>
      <c r="AI174" s="9"/>
      <c r="AJ174" s="9"/>
      <c r="AK174" s="9"/>
      <c r="AL174" s="9"/>
      <c r="AM174" s="9"/>
      <c r="AN174" s="9"/>
      <c r="AO174" s="9"/>
      <c r="AP174" s="9"/>
      <c r="AQ174" s="29"/>
      <c r="AR174" s="9"/>
      <c r="AS174" s="9"/>
      <c r="AT174" s="9"/>
      <c r="AU174" s="9"/>
      <c r="AV174" s="9"/>
      <c r="AW174" s="9"/>
      <c r="AX174" s="9"/>
      <c r="AY174" s="9"/>
      <c r="AZ174" s="9"/>
      <c r="BA174" s="9"/>
      <c r="BB174" s="29"/>
      <c r="BC174" s="29"/>
      <c r="BD174" s="9"/>
      <c r="BE174" s="9"/>
      <c r="BF174" s="29"/>
      <c r="BG174" s="9"/>
      <c r="BH174" s="9"/>
      <c r="BI174" s="29"/>
      <c r="BJ174" s="29"/>
      <c r="BK174" s="9"/>
      <c r="BL174" s="29"/>
      <c r="BM174" s="9"/>
      <c r="BN174" s="9"/>
      <c r="BO174" s="9"/>
      <c r="BP174" s="9"/>
      <c r="BQ174" s="9"/>
      <c r="BR174" s="9"/>
      <c r="BS174" s="9"/>
      <c r="BT174" s="9"/>
      <c r="BU174" s="9"/>
      <c r="BV174" s="9"/>
      <c r="BW174" s="9"/>
      <c r="BX174" s="9"/>
      <c r="BY174" s="9"/>
      <c r="BZ174" s="9"/>
      <c r="CA174" s="9"/>
      <c r="CB174" s="9"/>
      <c r="CC174" s="9"/>
      <c r="CD174" s="9"/>
      <c r="CE174" s="9"/>
      <c r="CF174" s="9"/>
      <c r="CG174" s="9"/>
      <c r="CH174" s="9"/>
      <c r="CI174" s="9"/>
      <c r="CJ174" s="9"/>
      <c r="CK174" s="9"/>
      <c r="CL174" s="9"/>
      <c r="CM174" s="9"/>
      <c r="CN174" s="9"/>
      <c r="CO174" s="9"/>
      <c r="CP174" s="9"/>
      <c r="CQ174" s="9"/>
      <c r="CR174" s="9"/>
      <c r="CS174" s="9"/>
      <c r="CT174" s="9"/>
      <c r="CU174" s="9"/>
      <c r="CV174" s="9"/>
      <c r="CW174" s="9"/>
      <c r="CX174" s="29"/>
      <c r="CY174" s="29"/>
      <c r="CZ174" s="29"/>
      <c r="DA174" s="29"/>
      <c r="DB174" s="9"/>
      <c r="DC174" s="9"/>
      <c r="DD174" s="9"/>
      <c r="DE174" s="9"/>
      <c r="DF174" s="9"/>
      <c r="DG174" s="29"/>
      <c r="DH174" s="9"/>
      <c r="DI174" s="9"/>
      <c r="DJ174" s="9"/>
      <c r="DK174" s="9"/>
      <c r="DL174" s="9"/>
      <c r="DM174" s="9"/>
      <c r="DN174" s="9"/>
      <c r="DO174" s="9"/>
      <c r="DP174" s="29"/>
      <c r="DQ174" s="29"/>
      <c r="DR174" s="29"/>
      <c r="DS174" s="29"/>
      <c r="DT174" s="29"/>
      <c r="DU174" s="9"/>
      <c r="DV174" s="29"/>
      <c r="DW174" s="29"/>
      <c r="DX174" s="9">
        <f t="shared" si="2"/>
        <v>0</v>
      </c>
      <c r="DY174" s="30"/>
      <c r="DZ174" s="31"/>
      <c r="EA174" s="13"/>
    </row>
    <row r="175" spans="1:131" ht="20.100000000000001" hidden="1" customHeight="1">
      <c r="A175" s="7">
        <v>152857</v>
      </c>
      <c r="B175" s="13" t="s">
        <v>199</v>
      </c>
      <c r="C175" s="9">
        <v>208</v>
      </c>
      <c r="D175" s="9" t="s">
        <v>480</v>
      </c>
      <c r="E175" s="175"/>
      <c r="F175" s="13"/>
      <c r="G175" s="13"/>
      <c r="H175" s="13"/>
      <c r="I175" s="13"/>
      <c r="J175" s="13"/>
      <c r="K175" s="13"/>
      <c r="L175" s="13"/>
      <c r="M175" s="13"/>
      <c r="N175" s="13"/>
      <c r="O175" s="13"/>
      <c r="P175" s="13"/>
      <c r="Q175" s="13"/>
      <c r="R175" s="13"/>
      <c r="S175" s="13"/>
      <c r="T175" s="13"/>
      <c r="U175" s="13"/>
      <c r="V175" s="13"/>
      <c r="W175" s="13"/>
      <c r="X175" s="13"/>
      <c r="Y175" s="13"/>
      <c r="Z175" s="13"/>
      <c r="AA175" s="13"/>
      <c r="AB175" s="13"/>
      <c r="AC175" s="13"/>
      <c r="AD175" s="13"/>
      <c r="AE175" s="13"/>
      <c r="AF175" s="13"/>
      <c r="AG175" s="13"/>
      <c r="AH175" s="9"/>
      <c r="AI175" s="9"/>
      <c r="AJ175" s="9"/>
      <c r="AK175" s="9"/>
      <c r="AL175" s="9"/>
      <c r="AM175" s="9"/>
      <c r="AN175" s="9"/>
      <c r="AO175" s="9"/>
      <c r="AP175" s="9"/>
      <c r="AQ175" s="29"/>
      <c r="AR175" s="9"/>
      <c r="AS175" s="9"/>
      <c r="AT175" s="9"/>
      <c r="AU175" s="9"/>
      <c r="AV175" s="9"/>
      <c r="AW175" s="9"/>
      <c r="AX175" s="9"/>
      <c r="AY175" s="9"/>
      <c r="AZ175" s="9"/>
      <c r="BA175" s="9"/>
      <c r="BB175" s="29"/>
      <c r="BC175" s="29"/>
      <c r="BD175" s="9"/>
      <c r="BE175" s="9"/>
      <c r="BF175" s="29"/>
      <c r="BG175" s="9"/>
      <c r="BH175" s="9"/>
      <c r="BI175" s="29"/>
      <c r="BJ175" s="29"/>
      <c r="BK175" s="9"/>
      <c r="BL175" s="29"/>
      <c r="BM175" s="9"/>
      <c r="BN175" s="9"/>
      <c r="BO175" s="9"/>
      <c r="BP175" s="9"/>
      <c r="BQ175" s="9"/>
      <c r="BR175" s="9"/>
      <c r="BS175" s="9"/>
      <c r="BT175" s="9"/>
      <c r="BU175" s="9"/>
      <c r="BV175" s="9"/>
      <c r="BW175" s="9"/>
      <c r="BX175" s="9"/>
      <c r="BY175" s="9"/>
      <c r="BZ175" s="9"/>
      <c r="CA175" s="9"/>
      <c r="CB175" s="9"/>
      <c r="CC175" s="9"/>
      <c r="CD175" s="9"/>
      <c r="CE175" s="9"/>
      <c r="CF175" s="9"/>
      <c r="CG175" s="9"/>
      <c r="CH175" s="9"/>
      <c r="CI175" s="9"/>
      <c r="CJ175" s="9"/>
      <c r="CK175" s="9"/>
      <c r="CL175" s="9"/>
      <c r="CM175" s="9"/>
      <c r="CN175" s="9"/>
      <c r="CO175" s="9"/>
      <c r="CP175" s="9"/>
      <c r="CQ175" s="9"/>
      <c r="CR175" s="9"/>
      <c r="CS175" s="9"/>
      <c r="CT175" s="9"/>
      <c r="CU175" s="9"/>
      <c r="CV175" s="9"/>
      <c r="CW175" s="9"/>
      <c r="CX175" s="29"/>
      <c r="CY175" s="29"/>
      <c r="CZ175" s="29"/>
      <c r="DA175" s="29"/>
      <c r="DB175" s="9"/>
      <c r="DC175" s="9"/>
      <c r="DD175" s="9"/>
      <c r="DE175" s="9"/>
      <c r="DF175" s="9"/>
      <c r="DG175" s="29"/>
      <c r="DH175" s="9"/>
      <c r="DI175" s="9"/>
      <c r="DJ175" s="9"/>
      <c r="DK175" s="9"/>
      <c r="DL175" s="9"/>
      <c r="DM175" s="9"/>
      <c r="DN175" s="9"/>
      <c r="DO175" s="9"/>
      <c r="DP175" s="29"/>
      <c r="DQ175" s="29"/>
      <c r="DR175" s="29"/>
      <c r="DS175" s="29"/>
      <c r="DT175" s="29"/>
      <c r="DU175" s="9"/>
      <c r="DV175" s="29"/>
      <c r="DW175" s="29"/>
      <c r="DX175" s="9">
        <f t="shared" si="2"/>
        <v>0</v>
      </c>
      <c r="DY175" s="30"/>
      <c r="DZ175" s="31"/>
      <c r="EA175" s="13"/>
    </row>
    <row r="176" spans="1:131" ht="20.100000000000001" hidden="1" customHeight="1">
      <c r="A176" s="7">
        <v>152737</v>
      </c>
      <c r="B176" s="13" t="s">
        <v>200</v>
      </c>
      <c r="C176" s="9">
        <v>20</v>
      </c>
      <c r="D176" s="9" t="s">
        <v>480</v>
      </c>
      <c r="E176" s="175"/>
      <c r="F176" s="13"/>
      <c r="G176" s="13"/>
      <c r="H176" s="13"/>
      <c r="I176" s="13"/>
      <c r="J176" s="13"/>
      <c r="K176" s="13"/>
      <c r="L176" s="13"/>
      <c r="M176" s="13"/>
      <c r="N176" s="13"/>
      <c r="O176" s="13"/>
      <c r="P176" s="13"/>
      <c r="Q176" s="13"/>
      <c r="R176" s="13"/>
      <c r="S176" s="13"/>
      <c r="T176" s="13"/>
      <c r="U176" s="13"/>
      <c r="V176" s="13"/>
      <c r="W176" s="13"/>
      <c r="X176" s="13"/>
      <c r="Y176" s="13"/>
      <c r="Z176" s="13"/>
      <c r="AA176" s="13"/>
      <c r="AB176" s="13"/>
      <c r="AC176" s="13"/>
      <c r="AD176" s="13"/>
      <c r="AE176" s="13"/>
      <c r="AF176" s="13"/>
      <c r="AG176" s="13"/>
      <c r="AH176" s="9"/>
      <c r="AI176" s="9"/>
      <c r="AJ176" s="9"/>
      <c r="AK176" s="9"/>
      <c r="AL176" s="9"/>
      <c r="AM176" s="9"/>
      <c r="AN176" s="9"/>
      <c r="AO176" s="9"/>
      <c r="AP176" s="9"/>
      <c r="AQ176" s="29"/>
      <c r="AR176" s="9"/>
      <c r="AS176" s="9"/>
      <c r="AT176" s="9"/>
      <c r="AU176" s="9"/>
      <c r="AV176" s="9"/>
      <c r="AW176" s="9"/>
      <c r="AX176" s="9"/>
      <c r="AY176" s="9"/>
      <c r="AZ176" s="9"/>
      <c r="BA176" s="9"/>
      <c r="BB176" s="29"/>
      <c r="BC176" s="29"/>
      <c r="BD176" s="9"/>
      <c r="BE176" s="9"/>
      <c r="BF176" s="29"/>
      <c r="BG176" s="9"/>
      <c r="BH176" s="9"/>
      <c r="BI176" s="29"/>
      <c r="BJ176" s="29"/>
      <c r="BK176" s="9"/>
      <c r="BL176" s="29"/>
      <c r="BM176" s="9"/>
      <c r="BN176" s="9"/>
      <c r="BO176" s="9"/>
      <c r="BP176" s="9"/>
      <c r="BQ176" s="9"/>
      <c r="BR176" s="9"/>
      <c r="BS176" s="9"/>
      <c r="BT176" s="9"/>
      <c r="BU176" s="9"/>
      <c r="BV176" s="9"/>
      <c r="BW176" s="9"/>
      <c r="BX176" s="9"/>
      <c r="BY176" s="9"/>
      <c r="BZ176" s="9"/>
      <c r="CA176" s="9"/>
      <c r="CB176" s="9"/>
      <c r="CC176" s="9"/>
      <c r="CD176" s="9"/>
      <c r="CE176" s="9"/>
      <c r="CF176" s="9"/>
      <c r="CG176" s="9"/>
      <c r="CH176" s="9"/>
      <c r="CI176" s="9"/>
      <c r="CJ176" s="9"/>
      <c r="CK176" s="9"/>
      <c r="CL176" s="9"/>
      <c r="CM176" s="9"/>
      <c r="CN176" s="9"/>
      <c r="CO176" s="9"/>
      <c r="CP176" s="9"/>
      <c r="CQ176" s="9"/>
      <c r="CR176" s="9"/>
      <c r="CS176" s="9"/>
      <c r="CT176" s="9"/>
      <c r="CU176" s="9"/>
      <c r="CV176" s="9"/>
      <c r="CW176" s="9"/>
      <c r="CX176" s="29"/>
      <c r="CY176" s="29"/>
      <c r="CZ176" s="29"/>
      <c r="DA176" s="29"/>
      <c r="DB176" s="9"/>
      <c r="DC176" s="9"/>
      <c r="DD176" s="9"/>
      <c r="DE176" s="9"/>
      <c r="DF176" s="9"/>
      <c r="DG176" s="29"/>
      <c r="DH176" s="9"/>
      <c r="DI176" s="9"/>
      <c r="DJ176" s="9"/>
      <c r="DK176" s="9"/>
      <c r="DL176" s="9"/>
      <c r="DM176" s="9"/>
      <c r="DN176" s="9"/>
      <c r="DO176" s="9"/>
      <c r="DP176" s="29"/>
      <c r="DQ176" s="29"/>
      <c r="DR176" s="29"/>
      <c r="DS176" s="29"/>
      <c r="DT176" s="29"/>
      <c r="DU176" s="9"/>
      <c r="DV176" s="29"/>
      <c r="DW176" s="29"/>
      <c r="DX176" s="9">
        <f t="shared" si="2"/>
        <v>0</v>
      </c>
      <c r="DY176" s="30"/>
      <c r="DZ176" s="31"/>
      <c r="EA176" s="13"/>
    </row>
    <row r="177" spans="1:131" ht="20.100000000000001" hidden="1" customHeight="1">
      <c r="A177" s="7">
        <v>153852</v>
      </c>
      <c r="B177" s="13" t="s">
        <v>201</v>
      </c>
      <c r="C177" s="9">
        <v>208</v>
      </c>
      <c r="D177" s="9" t="s">
        <v>481</v>
      </c>
      <c r="E177" s="175"/>
      <c r="F177" s="13"/>
      <c r="G177" s="13"/>
      <c r="H177" s="13"/>
      <c r="I177" s="13"/>
      <c r="J177" s="13"/>
      <c r="K177" s="13"/>
      <c r="L177" s="13"/>
      <c r="M177" s="13"/>
      <c r="N177" s="13"/>
      <c r="O177" s="13"/>
      <c r="P177" s="13"/>
      <c r="Q177" s="13"/>
      <c r="R177" s="13"/>
      <c r="S177" s="13"/>
      <c r="T177" s="13"/>
      <c r="U177" s="13"/>
      <c r="V177" s="13"/>
      <c r="W177" s="13"/>
      <c r="X177" s="13"/>
      <c r="Y177" s="13"/>
      <c r="Z177" s="13"/>
      <c r="AA177" s="13"/>
      <c r="AB177" s="13"/>
      <c r="AC177" s="13"/>
      <c r="AD177" s="13"/>
      <c r="AE177" s="13"/>
      <c r="AF177" s="13"/>
      <c r="AG177" s="13"/>
      <c r="AH177" s="9"/>
      <c r="AI177" s="9"/>
      <c r="AJ177" s="9"/>
      <c r="AK177" s="9"/>
      <c r="AL177" s="9"/>
      <c r="AM177" s="9"/>
      <c r="AN177" s="9"/>
      <c r="AO177" s="9"/>
      <c r="AP177" s="9"/>
      <c r="AQ177" s="29"/>
      <c r="AR177" s="9"/>
      <c r="AS177" s="9"/>
      <c r="AT177" s="9"/>
      <c r="AU177" s="9"/>
      <c r="AV177" s="9"/>
      <c r="AW177" s="9"/>
      <c r="AX177" s="9"/>
      <c r="AY177" s="9"/>
      <c r="AZ177" s="9"/>
      <c r="BA177" s="9"/>
      <c r="BB177" s="29"/>
      <c r="BC177" s="29"/>
      <c r="BD177" s="9"/>
      <c r="BE177" s="9"/>
      <c r="BF177" s="29"/>
      <c r="BG177" s="9"/>
      <c r="BH177" s="9"/>
      <c r="BI177" s="29"/>
      <c r="BJ177" s="29"/>
      <c r="BK177" s="9"/>
      <c r="BL177" s="29"/>
      <c r="BM177" s="9"/>
      <c r="BN177" s="9"/>
      <c r="BO177" s="9"/>
      <c r="BP177" s="9"/>
      <c r="BQ177" s="9"/>
      <c r="BR177" s="9"/>
      <c r="BS177" s="9"/>
      <c r="BT177" s="9"/>
      <c r="BU177" s="9"/>
      <c r="BV177" s="9"/>
      <c r="BW177" s="9"/>
      <c r="BX177" s="9"/>
      <c r="BY177" s="9"/>
      <c r="BZ177" s="9"/>
      <c r="CA177" s="9"/>
      <c r="CB177" s="9"/>
      <c r="CC177" s="9"/>
      <c r="CD177" s="9"/>
      <c r="CE177" s="9"/>
      <c r="CF177" s="9"/>
      <c r="CG177" s="9"/>
      <c r="CH177" s="9"/>
      <c r="CI177" s="9"/>
      <c r="CJ177" s="9"/>
      <c r="CK177" s="9"/>
      <c r="CL177" s="9"/>
      <c r="CM177" s="9"/>
      <c r="CN177" s="9"/>
      <c r="CO177" s="9"/>
      <c r="CP177" s="9"/>
      <c r="CQ177" s="9"/>
      <c r="CR177" s="9"/>
      <c r="CS177" s="9"/>
      <c r="CT177" s="9"/>
      <c r="CU177" s="9"/>
      <c r="CV177" s="9"/>
      <c r="CW177" s="9"/>
      <c r="CX177" s="29"/>
      <c r="CY177" s="29"/>
      <c r="CZ177" s="29"/>
      <c r="DA177" s="29"/>
      <c r="DB177" s="9"/>
      <c r="DC177" s="9"/>
      <c r="DD177" s="9"/>
      <c r="DE177" s="9"/>
      <c r="DF177" s="9"/>
      <c r="DG177" s="29"/>
      <c r="DH177" s="9"/>
      <c r="DI177" s="9"/>
      <c r="DJ177" s="9"/>
      <c r="DK177" s="9"/>
      <c r="DL177" s="9"/>
      <c r="DM177" s="9"/>
      <c r="DN177" s="9"/>
      <c r="DO177" s="9"/>
      <c r="DP177" s="29"/>
      <c r="DQ177" s="29"/>
      <c r="DR177" s="29"/>
      <c r="DS177" s="29"/>
      <c r="DT177" s="29"/>
      <c r="DU177" s="9"/>
      <c r="DV177" s="29"/>
      <c r="DW177" s="29"/>
      <c r="DX177" s="9">
        <f t="shared" si="2"/>
        <v>0</v>
      </c>
      <c r="DY177" s="30"/>
      <c r="DZ177" s="31"/>
      <c r="EA177" s="13"/>
    </row>
    <row r="178" spans="1:131" ht="20.100000000000001" hidden="1" customHeight="1">
      <c r="A178" s="7">
        <v>153855</v>
      </c>
      <c r="B178" s="13" t="s">
        <v>202</v>
      </c>
      <c r="C178" s="9">
        <v>20</v>
      </c>
      <c r="D178" s="9" t="s">
        <v>481</v>
      </c>
      <c r="E178" s="175"/>
      <c r="F178" s="13"/>
      <c r="G178" s="13"/>
      <c r="H178" s="13"/>
      <c r="I178" s="13"/>
      <c r="J178" s="13"/>
      <c r="K178" s="13"/>
      <c r="L178" s="13"/>
      <c r="M178" s="13"/>
      <c r="N178" s="13"/>
      <c r="O178" s="13"/>
      <c r="P178" s="13"/>
      <c r="Q178" s="13"/>
      <c r="R178" s="13"/>
      <c r="S178" s="13"/>
      <c r="T178" s="13"/>
      <c r="U178" s="13"/>
      <c r="V178" s="13"/>
      <c r="W178" s="13"/>
      <c r="X178" s="13"/>
      <c r="Y178" s="13"/>
      <c r="Z178" s="13"/>
      <c r="AA178" s="13"/>
      <c r="AB178" s="13"/>
      <c r="AC178" s="13"/>
      <c r="AD178" s="13"/>
      <c r="AE178" s="13"/>
      <c r="AF178" s="13"/>
      <c r="AG178" s="13"/>
      <c r="AH178" s="9"/>
      <c r="AI178" s="9"/>
      <c r="AJ178" s="9"/>
      <c r="AK178" s="9"/>
      <c r="AL178" s="9"/>
      <c r="AM178" s="9"/>
      <c r="AN178" s="9"/>
      <c r="AO178" s="9"/>
      <c r="AP178" s="9"/>
      <c r="AQ178" s="29"/>
      <c r="AR178" s="9"/>
      <c r="AS178" s="9"/>
      <c r="AT178" s="9"/>
      <c r="AU178" s="9"/>
      <c r="AV178" s="9"/>
      <c r="AW178" s="9"/>
      <c r="AX178" s="9"/>
      <c r="AY178" s="9"/>
      <c r="AZ178" s="9"/>
      <c r="BA178" s="9"/>
      <c r="BB178" s="29"/>
      <c r="BC178" s="29"/>
      <c r="BD178" s="9"/>
      <c r="BE178" s="9"/>
      <c r="BF178" s="29"/>
      <c r="BG178" s="9"/>
      <c r="BH178" s="9"/>
      <c r="BI178" s="29"/>
      <c r="BJ178" s="29"/>
      <c r="BK178" s="9"/>
      <c r="BL178" s="29"/>
      <c r="BM178" s="9"/>
      <c r="BN178" s="9"/>
      <c r="BO178" s="9"/>
      <c r="BP178" s="9"/>
      <c r="BQ178" s="9"/>
      <c r="BR178" s="9"/>
      <c r="BS178" s="9"/>
      <c r="BT178" s="9"/>
      <c r="BU178" s="9"/>
      <c r="BV178" s="9"/>
      <c r="BW178" s="9"/>
      <c r="BX178" s="9"/>
      <c r="BY178" s="9"/>
      <c r="BZ178" s="9"/>
      <c r="CA178" s="9"/>
      <c r="CB178" s="9"/>
      <c r="CC178" s="9"/>
      <c r="CD178" s="9"/>
      <c r="CE178" s="9"/>
      <c r="CF178" s="9"/>
      <c r="CG178" s="9"/>
      <c r="CH178" s="9"/>
      <c r="CI178" s="9"/>
      <c r="CJ178" s="9"/>
      <c r="CK178" s="9"/>
      <c r="CL178" s="9"/>
      <c r="CM178" s="9"/>
      <c r="CN178" s="9"/>
      <c r="CO178" s="9"/>
      <c r="CP178" s="9"/>
      <c r="CQ178" s="9"/>
      <c r="CR178" s="9"/>
      <c r="CS178" s="9"/>
      <c r="CT178" s="9"/>
      <c r="CU178" s="9"/>
      <c r="CV178" s="9"/>
      <c r="CW178" s="9"/>
      <c r="CX178" s="29"/>
      <c r="CY178" s="29"/>
      <c r="CZ178" s="29"/>
      <c r="DA178" s="29"/>
      <c r="DB178" s="9"/>
      <c r="DC178" s="9"/>
      <c r="DD178" s="9"/>
      <c r="DE178" s="9"/>
      <c r="DF178" s="9"/>
      <c r="DG178" s="29"/>
      <c r="DH178" s="9"/>
      <c r="DI178" s="9"/>
      <c r="DJ178" s="9"/>
      <c r="DK178" s="9"/>
      <c r="DL178" s="9"/>
      <c r="DM178" s="9"/>
      <c r="DN178" s="9"/>
      <c r="DO178" s="9"/>
      <c r="DP178" s="29"/>
      <c r="DQ178" s="29"/>
      <c r="DR178" s="29"/>
      <c r="DS178" s="29"/>
      <c r="DT178" s="29"/>
      <c r="DU178" s="9"/>
      <c r="DV178" s="29"/>
      <c r="DW178" s="29"/>
      <c r="DX178" s="9">
        <f t="shared" si="2"/>
        <v>0</v>
      </c>
      <c r="DY178" s="30"/>
      <c r="DZ178" s="31"/>
      <c r="EA178" s="13"/>
    </row>
    <row r="179" spans="1:131" ht="20.100000000000001" hidden="1" customHeight="1">
      <c r="A179" s="7">
        <v>153848</v>
      </c>
      <c r="B179" s="13" t="s">
        <v>203</v>
      </c>
      <c r="C179" s="9">
        <v>208</v>
      </c>
      <c r="D179" s="9" t="s">
        <v>480</v>
      </c>
      <c r="E179" s="175"/>
      <c r="F179" s="13"/>
      <c r="G179" s="13"/>
      <c r="H179" s="13"/>
      <c r="I179" s="13"/>
      <c r="J179" s="13"/>
      <c r="K179" s="13"/>
      <c r="L179" s="13"/>
      <c r="M179" s="13"/>
      <c r="N179" s="13"/>
      <c r="O179" s="13"/>
      <c r="P179" s="13"/>
      <c r="Q179" s="13"/>
      <c r="R179" s="13"/>
      <c r="S179" s="13"/>
      <c r="T179" s="13"/>
      <c r="U179" s="13"/>
      <c r="V179" s="13"/>
      <c r="W179" s="13"/>
      <c r="X179" s="13"/>
      <c r="Y179" s="13"/>
      <c r="Z179" s="13"/>
      <c r="AA179" s="13"/>
      <c r="AB179" s="13"/>
      <c r="AC179" s="13"/>
      <c r="AD179" s="13"/>
      <c r="AE179" s="13"/>
      <c r="AF179" s="13"/>
      <c r="AG179" s="13"/>
      <c r="AH179" s="9"/>
      <c r="AI179" s="9"/>
      <c r="AJ179" s="9"/>
      <c r="AK179" s="9"/>
      <c r="AL179" s="9"/>
      <c r="AM179" s="9"/>
      <c r="AN179" s="9"/>
      <c r="AO179" s="9"/>
      <c r="AP179" s="9"/>
      <c r="AQ179" s="29"/>
      <c r="AR179" s="9"/>
      <c r="AS179" s="9"/>
      <c r="AT179" s="9"/>
      <c r="AU179" s="9"/>
      <c r="AV179" s="9"/>
      <c r="AW179" s="9"/>
      <c r="AX179" s="9"/>
      <c r="AY179" s="9"/>
      <c r="AZ179" s="9"/>
      <c r="BA179" s="9"/>
      <c r="BB179" s="29"/>
      <c r="BC179" s="29"/>
      <c r="BD179" s="9"/>
      <c r="BE179" s="9"/>
      <c r="BF179" s="29"/>
      <c r="BG179" s="9"/>
      <c r="BH179" s="9"/>
      <c r="BI179" s="29"/>
      <c r="BJ179" s="29"/>
      <c r="BK179" s="9"/>
      <c r="BL179" s="29"/>
      <c r="BM179" s="9"/>
      <c r="BN179" s="9"/>
      <c r="BO179" s="9"/>
      <c r="BP179" s="9"/>
      <c r="BQ179" s="9"/>
      <c r="BR179" s="9"/>
      <c r="BS179" s="9"/>
      <c r="BT179" s="9"/>
      <c r="BU179" s="9"/>
      <c r="BV179" s="9"/>
      <c r="BW179" s="9"/>
      <c r="BX179" s="9"/>
      <c r="BY179" s="9"/>
      <c r="BZ179" s="9"/>
      <c r="CA179" s="9"/>
      <c r="CB179" s="9"/>
      <c r="CC179" s="9"/>
      <c r="CD179" s="9"/>
      <c r="CE179" s="9"/>
      <c r="CF179" s="9"/>
      <c r="CG179" s="9"/>
      <c r="CH179" s="9"/>
      <c r="CI179" s="9"/>
      <c r="CJ179" s="9"/>
      <c r="CK179" s="9"/>
      <c r="CL179" s="9"/>
      <c r="CM179" s="9"/>
      <c r="CN179" s="9"/>
      <c r="CO179" s="9"/>
      <c r="CP179" s="9"/>
      <c r="CQ179" s="9"/>
      <c r="CR179" s="9"/>
      <c r="CS179" s="9"/>
      <c r="CT179" s="9"/>
      <c r="CU179" s="9"/>
      <c r="CV179" s="9"/>
      <c r="CW179" s="9"/>
      <c r="CX179" s="29"/>
      <c r="CY179" s="29"/>
      <c r="CZ179" s="29"/>
      <c r="DA179" s="29"/>
      <c r="DB179" s="9"/>
      <c r="DC179" s="9"/>
      <c r="DD179" s="9"/>
      <c r="DE179" s="9"/>
      <c r="DF179" s="9"/>
      <c r="DG179" s="29"/>
      <c r="DH179" s="9"/>
      <c r="DI179" s="9"/>
      <c r="DJ179" s="9"/>
      <c r="DK179" s="9"/>
      <c r="DL179" s="9"/>
      <c r="DM179" s="9"/>
      <c r="DN179" s="9"/>
      <c r="DO179" s="9"/>
      <c r="DP179" s="29"/>
      <c r="DQ179" s="29"/>
      <c r="DR179" s="29"/>
      <c r="DS179" s="29"/>
      <c r="DT179" s="29"/>
      <c r="DU179" s="9"/>
      <c r="DV179" s="29"/>
      <c r="DW179" s="29"/>
      <c r="DX179" s="9">
        <f t="shared" si="2"/>
        <v>0</v>
      </c>
      <c r="DY179" s="30"/>
      <c r="DZ179" s="31"/>
      <c r="EA179" s="13"/>
    </row>
    <row r="180" spans="1:131" ht="20.100000000000001" hidden="1" customHeight="1">
      <c r="A180" s="7">
        <v>153851</v>
      </c>
      <c r="B180" s="13" t="s">
        <v>204</v>
      </c>
      <c r="C180" s="9">
        <v>20</v>
      </c>
      <c r="D180" s="9" t="s">
        <v>480</v>
      </c>
      <c r="E180" s="175"/>
      <c r="F180" s="13"/>
      <c r="G180" s="13"/>
      <c r="H180" s="13"/>
      <c r="I180" s="13"/>
      <c r="J180" s="13"/>
      <c r="K180" s="13"/>
      <c r="L180" s="13"/>
      <c r="M180" s="13"/>
      <c r="N180" s="13"/>
      <c r="O180" s="13"/>
      <c r="P180" s="13"/>
      <c r="Q180" s="13"/>
      <c r="R180" s="13"/>
      <c r="S180" s="13"/>
      <c r="T180" s="13"/>
      <c r="U180" s="13"/>
      <c r="V180" s="13"/>
      <c r="W180" s="13"/>
      <c r="X180" s="13"/>
      <c r="Y180" s="13"/>
      <c r="Z180" s="13"/>
      <c r="AA180" s="13"/>
      <c r="AB180" s="13"/>
      <c r="AC180" s="13"/>
      <c r="AD180" s="13"/>
      <c r="AE180" s="13"/>
      <c r="AF180" s="13"/>
      <c r="AG180" s="13"/>
      <c r="AH180" s="9"/>
      <c r="AI180" s="9"/>
      <c r="AJ180" s="9"/>
      <c r="AK180" s="9"/>
      <c r="AL180" s="9"/>
      <c r="AM180" s="9"/>
      <c r="AN180" s="9"/>
      <c r="AO180" s="9"/>
      <c r="AP180" s="9"/>
      <c r="AQ180" s="29"/>
      <c r="AR180" s="9"/>
      <c r="AS180" s="9"/>
      <c r="AT180" s="9"/>
      <c r="AU180" s="9"/>
      <c r="AV180" s="9"/>
      <c r="AW180" s="9"/>
      <c r="AX180" s="9"/>
      <c r="AY180" s="9"/>
      <c r="AZ180" s="9"/>
      <c r="BA180" s="9"/>
      <c r="BB180" s="29"/>
      <c r="BC180" s="29"/>
      <c r="BD180" s="9"/>
      <c r="BE180" s="9"/>
      <c r="BF180" s="29"/>
      <c r="BG180" s="9"/>
      <c r="BH180" s="9"/>
      <c r="BI180" s="29"/>
      <c r="BJ180" s="29"/>
      <c r="BK180" s="9"/>
      <c r="BL180" s="29"/>
      <c r="BM180" s="9"/>
      <c r="BN180" s="9"/>
      <c r="BO180" s="9"/>
      <c r="BP180" s="9"/>
      <c r="BQ180" s="9"/>
      <c r="BR180" s="9"/>
      <c r="BS180" s="9"/>
      <c r="BT180" s="9"/>
      <c r="BU180" s="9"/>
      <c r="BV180" s="9"/>
      <c r="BW180" s="9"/>
      <c r="BX180" s="9"/>
      <c r="BY180" s="9"/>
      <c r="BZ180" s="9"/>
      <c r="CA180" s="9"/>
      <c r="CB180" s="9"/>
      <c r="CC180" s="9"/>
      <c r="CD180" s="9"/>
      <c r="CE180" s="9"/>
      <c r="CF180" s="9"/>
      <c r="CG180" s="9"/>
      <c r="CH180" s="9"/>
      <c r="CI180" s="9"/>
      <c r="CJ180" s="9"/>
      <c r="CK180" s="9"/>
      <c r="CL180" s="9"/>
      <c r="CM180" s="9"/>
      <c r="CN180" s="9"/>
      <c r="CO180" s="9"/>
      <c r="CP180" s="9"/>
      <c r="CQ180" s="9"/>
      <c r="CR180" s="9"/>
      <c r="CS180" s="9"/>
      <c r="CT180" s="9"/>
      <c r="CU180" s="9"/>
      <c r="CV180" s="9"/>
      <c r="CW180" s="9"/>
      <c r="CX180" s="29"/>
      <c r="CY180" s="29"/>
      <c r="CZ180" s="29"/>
      <c r="DA180" s="29"/>
      <c r="DB180" s="9"/>
      <c r="DC180" s="9"/>
      <c r="DD180" s="9"/>
      <c r="DE180" s="9"/>
      <c r="DF180" s="9"/>
      <c r="DG180" s="29"/>
      <c r="DH180" s="9"/>
      <c r="DI180" s="9"/>
      <c r="DJ180" s="9"/>
      <c r="DK180" s="9"/>
      <c r="DL180" s="9"/>
      <c r="DM180" s="9"/>
      <c r="DN180" s="9"/>
      <c r="DO180" s="9"/>
      <c r="DP180" s="29"/>
      <c r="DQ180" s="29"/>
      <c r="DR180" s="29"/>
      <c r="DS180" s="29"/>
      <c r="DT180" s="29"/>
      <c r="DU180" s="9"/>
      <c r="DV180" s="29"/>
      <c r="DW180" s="29"/>
      <c r="DX180" s="9">
        <f t="shared" si="2"/>
        <v>0</v>
      </c>
      <c r="DY180" s="30"/>
      <c r="DZ180" s="31"/>
      <c r="EA180" s="13"/>
    </row>
    <row r="181" spans="1:131" ht="20.100000000000001" hidden="1" customHeight="1">
      <c r="A181" s="7">
        <v>152891</v>
      </c>
      <c r="B181" s="13" t="s">
        <v>205</v>
      </c>
      <c r="C181" s="9">
        <v>208</v>
      </c>
      <c r="D181" s="9" t="s">
        <v>399</v>
      </c>
      <c r="E181" s="175"/>
      <c r="F181" s="13"/>
      <c r="G181" s="13"/>
      <c r="H181" s="13"/>
      <c r="I181" s="13"/>
      <c r="J181" s="13"/>
      <c r="K181" s="13"/>
      <c r="L181" s="13"/>
      <c r="M181" s="13"/>
      <c r="N181" s="13"/>
      <c r="O181" s="13"/>
      <c r="P181" s="13"/>
      <c r="Q181" s="13"/>
      <c r="R181" s="13"/>
      <c r="S181" s="13"/>
      <c r="T181" s="13"/>
      <c r="U181" s="13"/>
      <c r="V181" s="13"/>
      <c r="W181" s="13"/>
      <c r="X181" s="13"/>
      <c r="Y181" s="13"/>
      <c r="Z181" s="13"/>
      <c r="AA181" s="13"/>
      <c r="AB181" s="13"/>
      <c r="AC181" s="13"/>
      <c r="AD181" s="13"/>
      <c r="AE181" s="13"/>
      <c r="AF181" s="13"/>
      <c r="AG181" s="13"/>
      <c r="AH181" s="9"/>
      <c r="AI181" s="9"/>
      <c r="AJ181" s="9"/>
      <c r="AK181" s="9"/>
      <c r="AL181" s="9"/>
      <c r="AM181" s="9"/>
      <c r="AN181" s="9"/>
      <c r="AO181" s="9"/>
      <c r="AP181" s="9"/>
      <c r="AQ181" s="29"/>
      <c r="AR181" s="9"/>
      <c r="AS181" s="9"/>
      <c r="AT181" s="9"/>
      <c r="AU181" s="9"/>
      <c r="AV181" s="9"/>
      <c r="AW181" s="9"/>
      <c r="AX181" s="9"/>
      <c r="AY181" s="9"/>
      <c r="AZ181" s="9"/>
      <c r="BA181" s="9"/>
      <c r="BB181" s="29"/>
      <c r="BC181" s="29"/>
      <c r="BD181" s="9"/>
      <c r="BE181" s="9"/>
      <c r="BF181" s="29"/>
      <c r="BG181" s="9"/>
      <c r="BH181" s="9"/>
      <c r="BI181" s="29"/>
      <c r="BJ181" s="29"/>
      <c r="BK181" s="9"/>
      <c r="BL181" s="29"/>
      <c r="BM181" s="9"/>
      <c r="BN181" s="9"/>
      <c r="BO181" s="9"/>
      <c r="BP181" s="9"/>
      <c r="BQ181" s="9"/>
      <c r="BR181" s="9"/>
      <c r="BS181" s="9"/>
      <c r="BT181" s="9"/>
      <c r="BU181" s="9"/>
      <c r="BV181" s="9"/>
      <c r="BW181" s="9"/>
      <c r="BX181" s="9"/>
      <c r="BY181" s="9"/>
      <c r="BZ181" s="9"/>
      <c r="CA181" s="9"/>
      <c r="CB181" s="9"/>
      <c r="CC181" s="9"/>
      <c r="CD181" s="9"/>
      <c r="CE181" s="9"/>
      <c r="CF181" s="9"/>
      <c r="CG181" s="9"/>
      <c r="CH181" s="9"/>
      <c r="CI181" s="9"/>
      <c r="CJ181" s="9"/>
      <c r="CK181" s="9"/>
      <c r="CL181" s="9"/>
      <c r="CM181" s="9"/>
      <c r="CN181" s="9"/>
      <c r="CO181" s="9"/>
      <c r="CP181" s="9"/>
      <c r="CQ181" s="9"/>
      <c r="CR181" s="9"/>
      <c r="CS181" s="9"/>
      <c r="CT181" s="9"/>
      <c r="CU181" s="9"/>
      <c r="CV181" s="9"/>
      <c r="CW181" s="9"/>
      <c r="CX181" s="29"/>
      <c r="CY181" s="29"/>
      <c r="CZ181" s="29"/>
      <c r="DA181" s="29"/>
      <c r="DB181" s="9"/>
      <c r="DC181" s="9"/>
      <c r="DD181" s="9"/>
      <c r="DE181" s="9"/>
      <c r="DF181" s="9"/>
      <c r="DG181" s="29"/>
      <c r="DH181" s="9"/>
      <c r="DI181" s="9"/>
      <c r="DJ181" s="9"/>
      <c r="DK181" s="9"/>
      <c r="DL181" s="9"/>
      <c r="DM181" s="9"/>
      <c r="DN181" s="9"/>
      <c r="DO181" s="9"/>
      <c r="DP181" s="29"/>
      <c r="DQ181" s="29"/>
      <c r="DR181" s="29"/>
      <c r="DS181" s="29"/>
      <c r="DT181" s="29"/>
      <c r="DU181" s="9"/>
      <c r="DV181" s="29"/>
      <c r="DW181" s="29"/>
      <c r="DX181" s="9">
        <f t="shared" si="2"/>
        <v>0</v>
      </c>
      <c r="DY181" s="30"/>
      <c r="DZ181" s="31"/>
      <c r="EA181" s="13"/>
    </row>
    <row r="182" spans="1:131" ht="20.100000000000001" hidden="1" customHeight="1">
      <c r="A182" s="7">
        <v>152673</v>
      </c>
      <c r="B182" s="13" t="s">
        <v>206</v>
      </c>
      <c r="C182" s="9">
        <v>20</v>
      </c>
      <c r="D182" s="9" t="s">
        <v>399</v>
      </c>
      <c r="E182" s="175"/>
      <c r="F182" s="13"/>
      <c r="G182" s="13"/>
      <c r="H182" s="13"/>
      <c r="I182" s="13"/>
      <c r="J182" s="13"/>
      <c r="K182" s="13"/>
      <c r="L182" s="13"/>
      <c r="M182" s="13"/>
      <c r="N182" s="13"/>
      <c r="O182" s="13"/>
      <c r="P182" s="13"/>
      <c r="Q182" s="13"/>
      <c r="R182" s="13"/>
      <c r="S182" s="13"/>
      <c r="T182" s="13"/>
      <c r="U182" s="13"/>
      <c r="V182" s="13"/>
      <c r="W182" s="13"/>
      <c r="X182" s="13"/>
      <c r="Y182" s="13"/>
      <c r="Z182" s="13"/>
      <c r="AA182" s="13"/>
      <c r="AB182" s="13"/>
      <c r="AC182" s="13"/>
      <c r="AD182" s="13"/>
      <c r="AE182" s="13"/>
      <c r="AF182" s="13"/>
      <c r="AG182" s="13"/>
      <c r="AH182" s="9"/>
      <c r="AI182" s="9"/>
      <c r="AJ182" s="9"/>
      <c r="AK182" s="9"/>
      <c r="AL182" s="9"/>
      <c r="AM182" s="9"/>
      <c r="AN182" s="9"/>
      <c r="AO182" s="9"/>
      <c r="AP182" s="9"/>
      <c r="AQ182" s="29"/>
      <c r="AR182" s="9"/>
      <c r="AS182" s="9"/>
      <c r="AT182" s="9"/>
      <c r="AU182" s="9"/>
      <c r="AV182" s="9"/>
      <c r="AW182" s="9"/>
      <c r="AX182" s="9"/>
      <c r="AY182" s="9"/>
      <c r="AZ182" s="9"/>
      <c r="BA182" s="9"/>
      <c r="BB182" s="29"/>
      <c r="BC182" s="29"/>
      <c r="BD182" s="9"/>
      <c r="BE182" s="9"/>
      <c r="BF182" s="29"/>
      <c r="BG182" s="9"/>
      <c r="BH182" s="9"/>
      <c r="BI182" s="29"/>
      <c r="BJ182" s="29"/>
      <c r="BK182" s="9"/>
      <c r="BL182" s="29"/>
      <c r="BM182" s="9"/>
      <c r="BN182" s="9"/>
      <c r="BO182" s="9"/>
      <c r="BP182" s="9"/>
      <c r="BQ182" s="9"/>
      <c r="BR182" s="9"/>
      <c r="BS182" s="9"/>
      <c r="BT182" s="9"/>
      <c r="BU182" s="9"/>
      <c r="BV182" s="9"/>
      <c r="BW182" s="9"/>
      <c r="BX182" s="9"/>
      <c r="BY182" s="9"/>
      <c r="BZ182" s="9"/>
      <c r="CA182" s="9"/>
      <c r="CB182" s="9"/>
      <c r="CC182" s="9"/>
      <c r="CD182" s="9"/>
      <c r="CE182" s="9"/>
      <c r="CF182" s="9"/>
      <c r="CG182" s="9"/>
      <c r="CH182" s="9"/>
      <c r="CI182" s="9"/>
      <c r="CJ182" s="9"/>
      <c r="CK182" s="9"/>
      <c r="CL182" s="9"/>
      <c r="CM182" s="9"/>
      <c r="CN182" s="9"/>
      <c r="CO182" s="9"/>
      <c r="CP182" s="9"/>
      <c r="CQ182" s="9"/>
      <c r="CR182" s="9"/>
      <c r="CS182" s="9"/>
      <c r="CT182" s="9"/>
      <c r="CU182" s="9"/>
      <c r="CV182" s="9"/>
      <c r="CW182" s="9"/>
      <c r="CX182" s="29"/>
      <c r="CY182" s="29"/>
      <c r="CZ182" s="29"/>
      <c r="DA182" s="29"/>
      <c r="DB182" s="9"/>
      <c r="DC182" s="9"/>
      <c r="DD182" s="9"/>
      <c r="DE182" s="9"/>
      <c r="DF182" s="9"/>
      <c r="DG182" s="29"/>
      <c r="DH182" s="9"/>
      <c r="DI182" s="9"/>
      <c r="DJ182" s="9"/>
      <c r="DK182" s="9"/>
      <c r="DL182" s="9"/>
      <c r="DM182" s="9"/>
      <c r="DN182" s="9"/>
      <c r="DO182" s="9"/>
      <c r="DP182" s="29"/>
      <c r="DQ182" s="29"/>
      <c r="DR182" s="29"/>
      <c r="DS182" s="29"/>
      <c r="DT182" s="29"/>
      <c r="DU182" s="9"/>
      <c r="DV182" s="29"/>
      <c r="DW182" s="29"/>
      <c r="DX182" s="9">
        <f t="shared" si="2"/>
        <v>0</v>
      </c>
      <c r="DY182" s="30"/>
      <c r="DZ182" s="31"/>
      <c r="EA182" s="13"/>
    </row>
    <row r="183" spans="1:131" ht="20.100000000000001" hidden="1" customHeight="1">
      <c r="A183" s="7">
        <v>152715</v>
      </c>
      <c r="B183" s="13" t="s">
        <v>207</v>
      </c>
      <c r="C183" s="9">
        <v>20</v>
      </c>
      <c r="D183" s="9" t="s">
        <v>481</v>
      </c>
      <c r="E183" s="175"/>
      <c r="F183" s="13"/>
      <c r="G183" s="13"/>
      <c r="H183" s="13"/>
      <c r="I183" s="13"/>
      <c r="J183" s="13"/>
      <c r="K183" s="13"/>
      <c r="L183" s="13"/>
      <c r="M183" s="13"/>
      <c r="N183" s="13"/>
      <c r="O183" s="13"/>
      <c r="P183" s="13"/>
      <c r="Q183" s="13"/>
      <c r="R183" s="13"/>
      <c r="S183" s="13"/>
      <c r="T183" s="13"/>
      <c r="U183" s="13"/>
      <c r="V183" s="13"/>
      <c r="W183" s="13"/>
      <c r="X183" s="13"/>
      <c r="Y183" s="13"/>
      <c r="Z183" s="13"/>
      <c r="AA183" s="13"/>
      <c r="AB183" s="13"/>
      <c r="AC183" s="13"/>
      <c r="AD183" s="13"/>
      <c r="AE183" s="13"/>
      <c r="AF183" s="13"/>
      <c r="AG183" s="13"/>
      <c r="AH183" s="9"/>
      <c r="AI183" s="9"/>
      <c r="AJ183" s="9"/>
      <c r="AK183" s="9"/>
      <c r="AL183" s="9"/>
      <c r="AM183" s="9"/>
      <c r="AN183" s="9"/>
      <c r="AO183" s="9"/>
      <c r="AP183" s="9"/>
      <c r="AQ183" s="29"/>
      <c r="AR183" s="9"/>
      <c r="AS183" s="9"/>
      <c r="AT183" s="9"/>
      <c r="AU183" s="9"/>
      <c r="AV183" s="9"/>
      <c r="AW183" s="9"/>
      <c r="AX183" s="9"/>
      <c r="AY183" s="9"/>
      <c r="AZ183" s="9"/>
      <c r="BA183" s="9"/>
      <c r="BB183" s="29"/>
      <c r="BC183" s="29"/>
      <c r="BD183" s="9"/>
      <c r="BE183" s="9"/>
      <c r="BF183" s="29"/>
      <c r="BG183" s="9"/>
      <c r="BH183" s="9"/>
      <c r="BI183" s="29"/>
      <c r="BJ183" s="29"/>
      <c r="BK183" s="9"/>
      <c r="BL183" s="29"/>
      <c r="BM183" s="9"/>
      <c r="BN183" s="9"/>
      <c r="BO183" s="9"/>
      <c r="BP183" s="9"/>
      <c r="BQ183" s="9"/>
      <c r="BR183" s="9"/>
      <c r="BS183" s="9"/>
      <c r="BT183" s="9"/>
      <c r="BU183" s="9"/>
      <c r="BV183" s="9"/>
      <c r="BW183" s="9"/>
      <c r="BX183" s="9"/>
      <c r="BY183" s="9"/>
      <c r="BZ183" s="9"/>
      <c r="CA183" s="9"/>
      <c r="CB183" s="9"/>
      <c r="CC183" s="9"/>
      <c r="CD183" s="9"/>
      <c r="CE183" s="9"/>
      <c r="CF183" s="9"/>
      <c r="CG183" s="9"/>
      <c r="CH183" s="9"/>
      <c r="CI183" s="9"/>
      <c r="CJ183" s="9"/>
      <c r="CK183" s="9"/>
      <c r="CL183" s="9"/>
      <c r="CM183" s="9"/>
      <c r="CN183" s="9"/>
      <c r="CO183" s="9"/>
      <c r="CP183" s="9"/>
      <c r="CQ183" s="9"/>
      <c r="CR183" s="9"/>
      <c r="CS183" s="9"/>
      <c r="CT183" s="9"/>
      <c r="CU183" s="9"/>
      <c r="CV183" s="9"/>
      <c r="CW183" s="9"/>
      <c r="CX183" s="29"/>
      <c r="CY183" s="29"/>
      <c r="CZ183" s="29"/>
      <c r="DA183" s="29"/>
      <c r="DB183" s="9"/>
      <c r="DC183" s="9"/>
      <c r="DD183" s="9"/>
      <c r="DE183" s="9"/>
      <c r="DF183" s="9"/>
      <c r="DG183" s="29"/>
      <c r="DH183" s="9"/>
      <c r="DI183" s="9"/>
      <c r="DJ183" s="9"/>
      <c r="DK183" s="9"/>
      <c r="DL183" s="9"/>
      <c r="DM183" s="9"/>
      <c r="DN183" s="9"/>
      <c r="DO183" s="9"/>
      <c r="DP183" s="29"/>
      <c r="DQ183" s="29"/>
      <c r="DR183" s="29"/>
      <c r="DS183" s="29"/>
      <c r="DT183" s="29"/>
      <c r="DU183" s="9"/>
      <c r="DV183" s="29"/>
      <c r="DW183" s="29"/>
      <c r="DX183" s="9">
        <f t="shared" si="2"/>
        <v>0</v>
      </c>
      <c r="DY183" s="30"/>
      <c r="DZ183" s="31"/>
      <c r="EA183" s="13"/>
    </row>
    <row r="184" spans="1:131" ht="20.100000000000001" hidden="1" customHeight="1">
      <c r="A184" s="7">
        <v>154646</v>
      </c>
      <c r="B184" s="13" t="s">
        <v>208</v>
      </c>
      <c r="C184" s="9">
        <v>208</v>
      </c>
      <c r="D184" s="9" t="s">
        <v>480</v>
      </c>
      <c r="E184" s="175"/>
      <c r="F184" s="13"/>
      <c r="G184" s="13"/>
      <c r="H184" s="13"/>
      <c r="I184" s="13"/>
      <c r="J184" s="13"/>
      <c r="K184" s="13"/>
      <c r="L184" s="13"/>
      <c r="M184" s="13"/>
      <c r="N184" s="13"/>
      <c r="O184" s="13"/>
      <c r="P184" s="13"/>
      <c r="Q184" s="13"/>
      <c r="R184" s="13"/>
      <c r="S184" s="13"/>
      <c r="T184" s="13"/>
      <c r="U184" s="13"/>
      <c r="V184" s="13"/>
      <c r="W184" s="13"/>
      <c r="X184" s="13"/>
      <c r="Y184" s="13"/>
      <c r="Z184" s="13"/>
      <c r="AA184" s="13"/>
      <c r="AB184" s="13"/>
      <c r="AC184" s="13"/>
      <c r="AD184" s="13"/>
      <c r="AE184" s="13"/>
      <c r="AF184" s="13"/>
      <c r="AG184" s="13"/>
      <c r="AH184" s="9"/>
      <c r="AI184" s="9"/>
      <c r="AJ184" s="9"/>
      <c r="AK184" s="9"/>
      <c r="AL184" s="9"/>
      <c r="AM184" s="9"/>
      <c r="AN184" s="9"/>
      <c r="AO184" s="9"/>
      <c r="AP184" s="9"/>
      <c r="AQ184" s="29"/>
      <c r="AR184" s="9"/>
      <c r="AS184" s="9"/>
      <c r="AT184" s="9"/>
      <c r="AU184" s="9"/>
      <c r="AV184" s="9"/>
      <c r="AW184" s="9"/>
      <c r="AX184" s="9"/>
      <c r="AY184" s="9"/>
      <c r="AZ184" s="9"/>
      <c r="BA184" s="9"/>
      <c r="BB184" s="29"/>
      <c r="BC184" s="29"/>
      <c r="BD184" s="9"/>
      <c r="BE184" s="9"/>
      <c r="BF184" s="29"/>
      <c r="BG184" s="9"/>
      <c r="BH184" s="9"/>
      <c r="BI184" s="29"/>
      <c r="BJ184" s="29"/>
      <c r="BK184" s="9"/>
      <c r="BL184" s="29"/>
      <c r="BM184" s="9"/>
      <c r="BN184" s="9"/>
      <c r="BO184" s="9"/>
      <c r="BP184" s="9"/>
      <c r="BQ184" s="9"/>
      <c r="BR184" s="9"/>
      <c r="BS184" s="9"/>
      <c r="BT184" s="9"/>
      <c r="BU184" s="9"/>
      <c r="BV184" s="9"/>
      <c r="BW184" s="9"/>
      <c r="BX184" s="9"/>
      <c r="BY184" s="9"/>
      <c r="BZ184" s="9"/>
      <c r="CA184" s="9"/>
      <c r="CB184" s="9"/>
      <c r="CC184" s="9"/>
      <c r="CD184" s="9"/>
      <c r="CE184" s="9"/>
      <c r="CF184" s="9"/>
      <c r="CG184" s="9"/>
      <c r="CH184" s="9"/>
      <c r="CI184" s="9"/>
      <c r="CJ184" s="9"/>
      <c r="CK184" s="9"/>
      <c r="CL184" s="9"/>
      <c r="CM184" s="9"/>
      <c r="CN184" s="9"/>
      <c r="CO184" s="9"/>
      <c r="CP184" s="9"/>
      <c r="CQ184" s="9"/>
      <c r="CR184" s="9"/>
      <c r="CS184" s="9"/>
      <c r="CT184" s="9"/>
      <c r="CU184" s="9"/>
      <c r="CV184" s="9"/>
      <c r="CW184" s="9"/>
      <c r="CX184" s="29"/>
      <c r="CY184" s="29"/>
      <c r="CZ184" s="29"/>
      <c r="DA184" s="29"/>
      <c r="DB184" s="9"/>
      <c r="DC184" s="9"/>
      <c r="DD184" s="9"/>
      <c r="DE184" s="9"/>
      <c r="DF184" s="9"/>
      <c r="DG184" s="29"/>
      <c r="DH184" s="9"/>
      <c r="DI184" s="9"/>
      <c r="DJ184" s="9"/>
      <c r="DK184" s="9"/>
      <c r="DL184" s="9"/>
      <c r="DM184" s="9"/>
      <c r="DN184" s="9"/>
      <c r="DO184" s="9"/>
      <c r="DP184" s="29"/>
      <c r="DQ184" s="29"/>
      <c r="DR184" s="29"/>
      <c r="DS184" s="29"/>
      <c r="DT184" s="29"/>
      <c r="DU184" s="9"/>
      <c r="DV184" s="29"/>
      <c r="DW184" s="29"/>
      <c r="DX184" s="9">
        <f t="shared" si="2"/>
        <v>0</v>
      </c>
      <c r="DY184" s="30"/>
      <c r="DZ184" s="31"/>
      <c r="EA184" s="13"/>
    </row>
    <row r="185" spans="1:131" ht="20.100000000000001" hidden="1" customHeight="1">
      <c r="A185" s="7">
        <v>152714</v>
      </c>
      <c r="B185" s="13" t="s">
        <v>209</v>
      </c>
      <c r="C185" s="9">
        <v>20</v>
      </c>
      <c r="D185" s="9" t="s">
        <v>480</v>
      </c>
      <c r="E185" s="175"/>
      <c r="F185" s="13"/>
      <c r="G185" s="13"/>
      <c r="H185" s="13"/>
      <c r="I185" s="13"/>
      <c r="J185" s="13"/>
      <c r="K185" s="13"/>
      <c r="L185" s="13"/>
      <c r="M185" s="13"/>
      <c r="N185" s="13"/>
      <c r="O185" s="13"/>
      <c r="P185" s="13"/>
      <c r="Q185" s="13"/>
      <c r="R185" s="13"/>
      <c r="S185" s="13"/>
      <c r="T185" s="13"/>
      <c r="U185" s="13"/>
      <c r="V185" s="13"/>
      <c r="W185" s="13"/>
      <c r="X185" s="13"/>
      <c r="Y185" s="13"/>
      <c r="Z185" s="13"/>
      <c r="AA185" s="13"/>
      <c r="AB185" s="13"/>
      <c r="AC185" s="13"/>
      <c r="AD185" s="13"/>
      <c r="AE185" s="13"/>
      <c r="AF185" s="13"/>
      <c r="AG185" s="13"/>
      <c r="AH185" s="9"/>
      <c r="AI185" s="9"/>
      <c r="AJ185" s="9"/>
      <c r="AK185" s="9"/>
      <c r="AL185" s="9"/>
      <c r="AM185" s="9"/>
      <c r="AN185" s="9"/>
      <c r="AO185" s="9"/>
      <c r="AP185" s="9"/>
      <c r="AQ185" s="29"/>
      <c r="AR185" s="9"/>
      <c r="AS185" s="9"/>
      <c r="AT185" s="9"/>
      <c r="AU185" s="9"/>
      <c r="AV185" s="9"/>
      <c r="AW185" s="9"/>
      <c r="AX185" s="9"/>
      <c r="AY185" s="9"/>
      <c r="AZ185" s="9"/>
      <c r="BA185" s="9"/>
      <c r="BB185" s="29"/>
      <c r="BC185" s="29"/>
      <c r="BD185" s="9"/>
      <c r="BE185" s="9"/>
      <c r="BF185" s="29"/>
      <c r="BG185" s="9"/>
      <c r="BH185" s="9"/>
      <c r="BI185" s="29"/>
      <c r="BJ185" s="29"/>
      <c r="BK185" s="9"/>
      <c r="BL185" s="29"/>
      <c r="BM185" s="9"/>
      <c r="BN185" s="9"/>
      <c r="BO185" s="9"/>
      <c r="BP185" s="9"/>
      <c r="BQ185" s="9"/>
      <c r="BR185" s="9"/>
      <c r="BS185" s="9"/>
      <c r="BT185" s="9"/>
      <c r="BU185" s="9"/>
      <c r="BV185" s="9"/>
      <c r="BW185" s="9"/>
      <c r="BX185" s="9"/>
      <c r="BY185" s="9"/>
      <c r="BZ185" s="9"/>
      <c r="CA185" s="9"/>
      <c r="CB185" s="9"/>
      <c r="CC185" s="9"/>
      <c r="CD185" s="9"/>
      <c r="CE185" s="9"/>
      <c r="CF185" s="9"/>
      <c r="CG185" s="9"/>
      <c r="CH185" s="9"/>
      <c r="CI185" s="9"/>
      <c r="CJ185" s="9"/>
      <c r="CK185" s="9"/>
      <c r="CL185" s="9"/>
      <c r="CM185" s="9"/>
      <c r="CN185" s="9"/>
      <c r="CO185" s="9"/>
      <c r="CP185" s="9"/>
      <c r="CQ185" s="9"/>
      <c r="CR185" s="9"/>
      <c r="CS185" s="9"/>
      <c r="CT185" s="9"/>
      <c r="CU185" s="9"/>
      <c r="CV185" s="9"/>
      <c r="CW185" s="9"/>
      <c r="CX185" s="29"/>
      <c r="CY185" s="29"/>
      <c r="CZ185" s="29"/>
      <c r="DA185" s="29"/>
      <c r="DB185" s="9"/>
      <c r="DC185" s="9"/>
      <c r="DD185" s="9"/>
      <c r="DE185" s="9"/>
      <c r="DF185" s="9"/>
      <c r="DG185" s="29"/>
      <c r="DH185" s="9"/>
      <c r="DI185" s="9"/>
      <c r="DJ185" s="9"/>
      <c r="DK185" s="9"/>
      <c r="DL185" s="9"/>
      <c r="DM185" s="9"/>
      <c r="DN185" s="9"/>
      <c r="DO185" s="9"/>
      <c r="DP185" s="29"/>
      <c r="DQ185" s="29"/>
      <c r="DR185" s="29"/>
      <c r="DS185" s="29"/>
      <c r="DT185" s="29"/>
      <c r="DU185" s="9"/>
      <c r="DV185" s="29"/>
      <c r="DW185" s="29"/>
      <c r="DX185" s="9">
        <f t="shared" si="2"/>
        <v>0</v>
      </c>
      <c r="DY185" s="30"/>
      <c r="DZ185" s="31"/>
      <c r="EA185" s="13"/>
    </row>
    <row r="186" spans="1:131" ht="20.100000000000001" hidden="1" customHeight="1">
      <c r="A186" s="7">
        <v>153120</v>
      </c>
      <c r="B186" s="13" t="s">
        <v>210</v>
      </c>
      <c r="C186" s="9">
        <v>208</v>
      </c>
      <c r="D186" s="9" t="s">
        <v>399</v>
      </c>
      <c r="E186" s="175"/>
      <c r="F186" s="13"/>
      <c r="G186" s="13"/>
      <c r="H186" s="13"/>
      <c r="I186" s="13"/>
      <c r="J186" s="13"/>
      <c r="K186" s="13"/>
      <c r="L186" s="13"/>
      <c r="M186" s="13"/>
      <c r="N186" s="13"/>
      <c r="O186" s="13"/>
      <c r="P186" s="13"/>
      <c r="Q186" s="13"/>
      <c r="R186" s="13"/>
      <c r="S186" s="13"/>
      <c r="T186" s="13"/>
      <c r="U186" s="13"/>
      <c r="V186" s="13"/>
      <c r="W186" s="13"/>
      <c r="X186" s="13"/>
      <c r="Y186" s="13"/>
      <c r="Z186" s="13"/>
      <c r="AA186" s="13"/>
      <c r="AB186" s="13"/>
      <c r="AC186" s="13"/>
      <c r="AD186" s="13"/>
      <c r="AE186" s="13"/>
      <c r="AF186" s="13"/>
      <c r="AG186" s="13"/>
      <c r="AH186" s="9"/>
      <c r="AI186" s="9"/>
      <c r="AJ186" s="9"/>
      <c r="AK186" s="9"/>
      <c r="AL186" s="9"/>
      <c r="AM186" s="9"/>
      <c r="AN186" s="9"/>
      <c r="AO186" s="9"/>
      <c r="AP186" s="9"/>
      <c r="AQ186" s="29"/>
      <c r="AR186" s="9"/>
      <c r="AS186" s="9"/>
      <c r="AT186" s="9"/>
      <c r="AU186" s="9"/>
      <c r="AV186" s="9"/>
      <c r="AW186" s="9"/>
      <c r="AX186" s="9"/>
      <c r="AY186" s="9"/>
      <c r="AZ186" s="9"/>
      <c r="BA186" s="9"/>
      <c r="BB186" s="29"/>
      <c r="BC186" s="29"/>
      <c r="BD186" s="9"/>
      <c r="BE186" s="9"/>
      <c r="BF186" s="29"/>
      <c r="BG186" s="9"/>
      <c r="BH186" s="9"/>
      <c r="BI186" s="29"/>
      <c r="BJ186" s="29"/>
      <c r="BK186" s="9"/>
      <c r="BL186" s="29"/>
      <c r="BM186" s="9"/>
      <c r="BN186" s="9"/>
      <c r="BO186" s="9"/>
      <c r="BP186" s="9"/>
      <c r="BQ186" s="9"/>
      <c r="BR186" s="9"/>
      <c r="BS186" s="9"/>
      <c r="BT186" s="9"/>
      <c r="BU186" s="9"/>
      <c r="BV186" s="9"/>
      <c r="BW186" s="9"/>
      <c r="BX186" s="9"/>
      <c r="BY186" s="9"/>
      <c r="BZ186" s="9"/>
      <c r="CA186" s="9"/>
      <c r="CB186" s="9"/>
      <c r="CC186" s="9"/>
      <c r="CD186" s="9"/>
      <c r="CE186" s="9"/>
      <c r="CF186" s="9"/>
      <c r="CG186" s="9"/>
      <c r="CH186" s="9"/>
      <c r="CI186" s="9"/>
      <c r="CJ186" s="9"/>
      <c r="CK186" s="9"/>
      <c r="CL186" s="9"/>
      <c r="CM186" s="9"/>
      <c r="CN186" s="9"/>
      <c r="CO186" s="9"/>
      <c r="CP186" s="9"/>
      <c r="CQ186" s="9"/>
      <c r="CR186" s="9"/>
      <c r="CS186" s="9"/>
      <c r="CT186" s="9"/>
      <c r="CU186" s="9"/>
      <c r="CV186" s="9"/>
      <c r="CW186" s="9"/>
      <c r="CX186" s="29"/>
      <c r="CY186" s="29"/>
      <c r="CZ186" s="29"/>
      <c r="DA186" s="29"/>
      <c r="DB186" s="9"/>
      <c r="DC186" s="9"/>
      <c r="DD186" s="9"/>
      <c r="DE186" s="9"/>
      <c r="DF186" s="9"/>
      <c r="DG186" s="29"/>
      <c r="DH186" s="9"/>
      <c r="DI186" s="9"/>
      <c r="DJ186" s="9"/>
      <c r="DK186" s="9"/>
      <c r="DL186" s="9"/>
      <c r="DM186" s="9"/>
      <c r="DN186" s="9"/>
      <c r="DO186" s="9"/>
      <c r="DP186" s="29"/>
      <c r="DQ186" s="29"/>
      <c r="DR186" s="29"/>
      <c r="DS186" s="29"/>
      <c r="DT186" s="29"/>
      <c r="DU186" s="9"/>
      <c r="DV186" s="29"/>
      <c r="DW186" s="29"/>
      <c r="DX186" s="9">
        <f t="shared" si="2"/>
        <v>0</v>
      </c>
      <c r="DY186" s="30"/>
      <c r="DZ186" s="31"/>
      <c r="EA186" s="13"/>
    </row>
    <row r="187" spans="1:131" ht="20.100000000000001" hidden="1" customHeight="1">
      <c r="A187" s="7">
        <v>154379</v>
      </c>
      <c r="B187" s="13" t="s">
        <v>211</v>
      </c>
      <c r="C187" s="9">
        <v>20</v>
      </c>
      <c r="D187" s="9" t="s">
        <v>399</v>
      </c>
      <c r="E187" s="175"/>
      <c r="F187" s="13"/>
      <c r="G187" s="13"/>
      <c r="H187" s="13"/>
      <c r="I187" s="13"/>
      <c r="J187" s="13"/>
      <c r="K187" s="13"/>
      <c r="L187" s="13"/>
      <c r="M187" s="13"/>
      <c r="N187" s="13"/>
      <c r="O187" s="13"/>
      <c r="P187" s="13"/>
      <c r="Q187" s="13"/>
      <c r="R187" s="13"/>
      <c r="S187" s="13"/>
      <c r="T187" s="13"/>
      <c r="U187" s="13"/>
      <c r="V187" s="13"/>
      <c r="W187" s="13"/>
      <c r="X187" s="13"/>
      <c r="Y187" s="13"/>
      <c r="Z187" s="13"/>
      <c r="AA187" s="13"/>
      <c r="AB187" s="13"/>
      <c r="AC187" s="13"/>
      <c r="AD187" s="13"/>
      <c r="AE187" s="13"/>
      <c r="AF187" s="13"/>
      <c r="AG187" s="13"/>
      <c r="AH187" s="9"/>
      <c r="AI187" s="9"/>
      <c r="AJ187" s="9"/>
      <c r="AK187" s="9"/>
      <c r="AL187" s="9"/>
      <c r="AM187" s="9"/>
      <c r="AN187" s="9"/>
      <c r="AO187" s="9"/>
      <c r="AP187" s="9"/>
      <c r="AQ187" s="29"/>
      <c r="AR187" s="9"/>
      <c r="AS187" s="9"/>
      <c r="AT187" s="9"/>
      <c r="AU187" s="9"/>
      <c r="AV187" s="9"/>
      <c r="AW187" s="9"/>
      <c r="AX187" s="9"/>
      <c r="AY187" s="9"/>
      <c r="AZ187" s="9"/>
      <c r="BA187" s="9"/>
      <c r="BB187" s="29"/>
      <c r="BC187" s="29"/>
      <c r="BD187" s="9"/>
      <c r="BE187" s="9"/>
      <c r="BF187" s="29"/>
      <c r="BG187" s="9"/>
      <c r="BH187" s="9"/>
      <c r="BI187" s="29"/>
      <c r="BJ187" s="29"/>
      <c r="BK187" s="9"/>
      <c r="BL187" s="29"/>
      <c r="BM187" s="9"/>
      <c r="BN187" s="9"/>
      <c r="BO187" s="9"/>
      <c r="BP187" s="9"/>
      <c r="BQ187" s="9"/>
      <c r="BR187" s="9"/>
      <c r="BS187" s="9"/>
      <c r="BT187" s="9"/>
      <c r="BU187" s="9"/>
      <c r="BV187" s="9"/>
      <c r="BW187" s="9"/>
      <c r="BX187" s="9"/>
      <c r="BY187" s="9"/>
      <c r="BZ187" s="9"/>
      <c r="CA187" s="9"/>
      <c r="CB187" s="9"/>
      <c r="CC187" s="9"/>
      <c r="CD187" s="9"/>
      <c r="CE187" s="9"/>
      <c r="CF187" s="9"/>
      <c r="CG187" s="9"/>
      <c r="CH187" s="9"/>
      <c r="CI187" s="9"/>
      <c r="CJ187" s="9"/>
      <c r="CK187" s="9"/>
      <c r="CL187" s="9"/>
      <c r="CM187" s="9"/>
      <c r="CN187" s="9"/>
      <c r="CO187" s="9"/>
      <c r="CP187" s="9"/>
      <c r="CQ187" s="9"/>
      <c r="CR187" s="9"/>
      <c r="CS187" s="9"/>
      <c r="CT187" s="9"/>
      <c r="CU187" s="9"/>
      <c r="CV187" s="9"/>
      <c r="CW187" s="9"/>
      <c r="CX187" s="29"/>
      <c r="CY187" s="29"/>
      <c r="CZ187" s="29"/>
      <c r="DA187" s="29"/>
      <c r="DB187" s="9"/>
      <c r="DC187" s="9"/>
      <c r="DD187" s="9"/>
      <c r="DE187" s="9"/>
      <c r="DF187" s="9"/>
      <c r="DG187" s="29"/>
      <c r="DH187" s="9"/>
      <c r="DI187" s="9"/>
      <c r="DJ187" s="9"/>
      <c r="DK187" s="9"/>
      <c r="DL187" s="9"/>
      <c r="DM187" s="9"/>
      <c r="DN187" s="9"/>
      <c r="DO187" s="9"/>
      <c r="DP187" s="29"/>
      <c r="DQ187" s="29"/>
      <c r="DR187" s="29"/>
      <c r="DS187" s="29"/>
      <c r="DT187" s="29"/>
      <c r="DU187" s="9"/>
      <c r="DV187" s="29"/>
      <c r="DW187" s="29"/>
      <c r="DX187" s="9">
        <f t="shared" si="2"/>
        <v>0</v>
      </c>
      <c r="DY187" s="30"/>
      <c r="DZ187" s="31"/>
      <c r="EA187" s="13"/>
    </row>
    <row r="188" spans="1:131" ht="20.100000000000001" hidden="1" customHeight="1">
      <c r="A188" s="7">
        <v>154899</v>
      </c>
      <c r="B188" s="13" t="s">
        <v>212</v>
      </c>
      <c r="C188" s="9">
        <v>208</v>
      </c>
      <c r="D188" s="9" t="s">
        <v>399</v>
      </c>
      <c r="E188" s="175"/>
      <c r="F188" s="13"/>
      <c r="G188" s="13"/>
      <c r="H188" s="13"/>
      <c r="I188" s="13"/>
      <c r="J188" s="13"/>
      <c r="K188" s="13"/>
      <c r="L188" s="13"/>
      <c r="M188" s="13"/>
      <c r="N188" s="13"/>
      <c r="O188" s="13"/>
      <c r="P188" s="13"/>
      <c r="Q188" s="13"/>
      <c r="R188" s="13"/>
      <c r="S188" s="13"/>
      <c r="T188" s="13"/>
      <c r="U188" s="13"/>
      <c r="V188" s="13"/>
      <c r="W188" s="13"/>
      <c r="X188" s="13"/>
      <c r="Y188" s="13"/>
      <c r="Z188" s="13"/>
      <c r="AA188" s="13"/>
      <c r="AB188" s="13"/>
      <c r="AC188" s="13"/>
      <c r="AD188" s="13"/>
      <c r="AE188" s="13"/>
      <c r="AF188" s="13"/>
      <c r="AG188" s="13"/>
      <c r="AH188" s="9"/>
      <c r="AI188" s="9"/>
      <c r="AJ188" s="9"/>
      <c r="AK188" s="9"/>
      <c r="AL188" s="9"/>
      <c r="AM188" s="9"/>
      <c r="AN188" s="9"/>
      <c r="AO188" s="9"/>
      <c r="AP188" s="9"/>
      <c r="AQ188" s="29"/>
      <c r="AR188" s="9"/>
      <c r="AS188" s="9"/>
      <c r="AT188" s="9"/>
      <c r="AU188" s="9"/>
      <c r="AV188" s="9"/>
      <c r="AW188" s="9"/>
      <c r="AX188" s="9"/>
      <c r="AY188" s="9"/>
      <c r="AZ188" s="9"/>
      <c r="BA188" s="9"/>
      <c r="BB188" s="29"/>
      <c r="BC188" s="29"/>
      <c r="BD188" s="9"/>
      <c r="BE188" s="9"/>
      <c r="BF188" s="29"/>
      <c r="BG188" s="9"/>
      <c r="BH188" s="9"/>
      <c r="BI188" s="29"/>
      <c r="BJ188" s="29"/>
      <c r="BK188" s="9"/>
      <c r="BL188" s="29"/>
      <c r="BM188" s="9"/>
      <c r="BN188" s="9"/>
      <c r="BO188" s="9"/>
      <c r="BP188" s="9"/>
      <c r="BQ188" s="9"/>
      <c r="BR188" s="9"/>
      <c r="BS188" s="9"/>
      <c r="BT188" s="9"/>
      <c r="BU188" s="9"/>
      <c r="BV188" s="9"/>
      <c r="BW188" s="9"/>
      <c r="BX188" s="9"/>
      <c r="BY188" s="9"/>
      <c r="BZ188" s="9"/>
      <c r="CA188" s="9"/>
      <c r="CB188" s="9"/>
      <c r="CC188" s="9"/>
      <c r="CD188" s="9"/>
      <c r="CE188" s="9"/>
      <c r="CF188" s="9"/>
      <c r="CG188" s="9"/>
      <c r="CH188" s="9"/>
      <c r="CI188" s="9"/>
      <c r="CJ188" s="9"/>
      <c r="CK188" s="9"/>
      <c r="CL188" s="9"/>
      <c r="CM188" s="9"/>
      <c r="CN188" s="9"/>
      <c r="CO188" s="9"/>
      <c r="CP188" s="9"/>
      <c r="CQ188" s="9"/>
      <c r="CR188" s="9"/>
      <c r="CS188" s="9"/>
      <c r="CT188" s="9"/>
      <c r="CU188" s="9"/>
      <c r="CV188" s="9"/>
      <c r="CW188" s="9"/>
      <c r="CX188" s="29"/>
      <c r="CY188" s="29"/>
      <c r="CZ188" s="29"/>
      <c r="DA188" s="29"/>
      <c r="DB188" s="9"/>
      <c r="DC188" s="9"/>
      <c r="DD188" s="9"/>
      <c r="DE188" s="9"/>
      <c r="DF188" s="9"/>
      <c r="DG188" s="29"/>
      <c r="DH188" s="9"/>
      <c r="DI188" s="9"/>
      <c r="DJ188" s="9"/>
      <c r="DK188" s="9"/>
      <c r="DL188" s="9"/>
      <c r="DM188" s="9"/>
      <c r="DN188" s="9"/>
      <c r="DO188" s="9"/>
      <c r="DP188" s="29"/>
      <c r="DQ188" s="29"/>
      <c r="DR188" s="29"/>
      <c r="DS188" s="29"/>
      <c r="DT188" s="29"/>
      <c r="DU188" s="9"/>
      <c r="DV188" s="29"/>
      <c r="DW188" s="29"/>
      <c r="DX188" s="9">
        <f t="shared" si="2"/>
        <v>0</v>
      </c>
      <c r="DY188" s="30"/>
      <c r="DZ188" s="31"/>
      <c r="EA188" s="13"/>
    </row>
    <row r="189" spans="1:131" ht="20.100000000000001" hidden="1" customHeight="1">
      <c r="A189" s="7">
        <v>152712</v>
      </c>
      <c r="B189" s="13" t="s">
        <v>213</v>
      </c>
      <c r="C189" s="9">
        <v>20</v>
      </c>
      <c r="D189" s="9" t="s">
        <v>399</v>
      </c>
      <c r="E189" s="175"/>
      <c r="F189" s="13"/>
      <c r="G189" s="13"/>
      <c r="H189" s="13"/>
      <c r="I189" s="13"/>
      <c r="J189" s="13"/>
      <c r="K189" s="13"/>
      <c r="L189" s="13"/>
      <c r="M189" s="13"/>
      <c r="N189" s="13"/>
      <c r="O189" s="13"/>
      <c r="P189" s="13"/>
      <c r="Q189" s="13"/>
      <c r="R189" s="13"/>
      <c r="S189" s="13"/>
      <c r="T189" s="13"/>
      <c r="U189" s="13"/>
      <c r="V189" s="13"/>
      <c r="W189" s="13"/>
      <c r="X189" s="13"/>
      <c r="Y189" s="13"/>
      <c r="Z189" s="13"/>
      <c r="AA189" s="13"/>
      <c r="AB189" s="13"/>
      <c r="AC189" s="13"/>
      <c r="AD189" s="13"/>
      <c r="AE189" s="13"/>
      <c r="AF189" s="13"/>
      <c r="AG189" s="13"/>
      <c r="AH189" s="9"/>
      <c r="AI189" s="9"/>
      <c r="AJ189" s="9"/>
      <c r="AK189" s="9"/>
      <c r="AL189" s="9"/>
      <c r="AM189" s="9"/>
      <c r="AN189" s="9"/>
      <c r="AO189" s="9"/>
      <c r="AP189" s="9"/>
      <c r="AQ189" s="29"/>
      <c r="AR189" s="9"/>
      <c r="AS189" s="9"/>
      <c r="AT189" s="9"/>
      <c r="AU189" s="9"/>
      <c r="AV189" s="9"/>
      <c r="AW189" s="9"/>
      <c r="AX189" s="9"/>
      <c r="AY189" s="9"/>
      <c r="AZ189" s="9"/>
      <c r="BA189" s="9"/>
      <c r="BB189" s="29"/>
      <c r="BC189" s="29"/>
      <c r="BD189" s="9"/>
      <c r="BE189" s="9"/>
      <c r="BF189" s="29"/>
      <c r="BG189" s="9"/>
      <c r="BH189" s="9"/>
      <c r="BI189" s="29"/>
      <c r="BJ189" s="29"/>
      <c r="BK189" s="9"/>
      <c r="BL189" s="29"/>
      <c r="BM189" s="9"/>
      <c r="BN189" s="9"/>
      <c r="BO189" s="9"/>
      <c r="BP189" s="9"/>
      <c r="BQ189" s="9"/>
      <c r="BR189" s="9"/>
      <c r="BS189" s="9"/>
      <c r="BT189" s="9"/>
      <c r="BU189" s="9"/>
      <c r="BV189" s="9"/>
      <c r="BW189" s="9"/>
      <c r="BX189" s="9"/>
      <c r="BY189" s="9"/>
      <c r="BZ189" s="9"/>
      <c r="CA189" s="9"/>
      <c r="CB189" s="9"/>
      <c r="CC189" s="9"/>
      <c r="CD189" s="9"/>
      <c r="CE189" s="9"/>
      <c r="CF189" s="9"/>
      <c r="CG189" s="9"/>
      <c r="CH189" s="9"/>
      <c r="CI189" s="9"/>
      <c r="CJ189" s="9"/>
      <c r="CK189" s="9"/>
      <c r="CL189" s="9"/>
      <c r="CM189" s="9"/>
      <c r="CN189" s="9"/>
      <c r="CO189" s="9"/>
      <c r="CP189" s="9"/>
      <c r="CQ189" s="9"/>
      <c r="CR189" s="9"/>
      <c r="CS189" s="9"/>
      <c r="CT189" s="9"/>
      <c r="CU189" s="9"/>
      <c r="CV189" s="9"/>
      <c r="CW189" s="9"/>
      <c r="CX189" s="29"/>
      <c r="CY189" s="29"/>
      <c r="CZ189" s="29"/>
      <c r="DA189" s="29"/>
      <c r="DB189" s="9"/>
      <c r="DC189" s="9"/>
      <c r="DD189" s="9"/>
      <c r="DE189" s="9"/>
      <c r="DF189" s="9"/>
      <c r="DG189" s="29"/>
      <c r="DH189" s="9"/>
      <c r="DI189" s="9"/>
      <c r="DJ189" s="9"/>
      <c r="DK189" s="9"/>
      <c r="DL189" s="9"/>
      <c r="DM189" s="9"/>
      <c r="DN189" s="9"/>
      <c r="DO189" s="9"/>
      <c r="DP189" s="29"/>
      <c r="DQ189" s="29"/>
      <c r="DR189" s="29"/>
      <c r="DS189" s="29"/>
      <c r="DT189" s="29"/>
      <c r="DU189" s="9"/>
      <c r="DV189" s="29"/>
      <c r="DW189" s="29"/>
      <c r="DX189" s="9">
        <f t="shared" si="2"/>
        <v>0</v>
      </c>
      <c r="DY189" s="30"/>
      <c r="DZ189" s="31"/>
      <c r="EA189" s="13"/>
    </row>
    <row r="190" spans="1:131" ht="20.100000000000001" hidden="1" customHeight="1">
      <c r="A190" s="7">
        <v>152571</v>
      </c>
      <c r="B190" s="13" t="s">
        <v>214</v>
      </c>
      <c r="C190" s="9">
        <v>1</v>
      </c>
      <c r="D190" s="9" t="s">
        <v>480</v>
      </c>
      <c r="E190" s="175"/>
      <c r="F190" s="13"/>
      <c r="G190" s="13"/>
      <c r="H190" s="13"/>
      <c r="I190" s="13"/>
      <c r="J190" s="13"/>
      <c r="K190" s="13"/>
      <c r="L190" s="13"/>
      <c r="M190" s="13"/>
      <c r="N190" s="13"/>
      <c r="O190" s="13"/>
      <c r="P190" s="13"/>
      <c r="Q190" s="13"/>
      <c r="R190" s="13" t="s">
        <v>392</v>
      </c>
      <c r="S190" s="13">
        <v>1</v>
      </c>
      <c r="T190" s="13"/>
      <c r="U190" s="13"/>
      <c r="V190" s="13"/>
      <c r="W190" s="13"/>
      <c r="X190" s="13"/>
      <c r="Y190" s="13"/>
      <c r="Z190" s="13">
        <v>1</v>
      </c>
      <c r="AA190" s="13"/>
      <c r="AB190" s="13"/>
      <c r="AC190" s="13"/>
      <c r="AD190" s="13"/>
      <c r="AE190" s="13"/>
      <c r="AF190" s="13"/>
      <c r="AG190" s="13">
        <v>1</v>
      </c>
      <c r="AH190" s="9"/>
      <c r="AI190" s="9"/>
      <c r="AJ190" s="9"/>
      <c r="AK190" s="9">
        <v>1</v>
      </c>
      <c r="AL190" s="9"/>
      <c r="AM190" s="9"/>
      <c r="AN190" s="9"/>
      <c r="AO190" s="9"/>
      <c r="AP190" s="9"/>
      <c r="AQ190" s="29"/>
      <c r="AR190" s="9"/>
      <c r="AS190" s="9"/>
      <c r="AT190" s="9"/>
      <c r="AU190" s="9"/>
      <c r="AV190" s="9"/>
      <c r="AW190" s="9"/>
      <c r="AX190" s="9"/>
      <c r="AY190" s="9"/>
      <c r="AZ190" s="9"/>
      <c r="BA190" s="9"/>
      <c r="BB190" s="29"/>
      <c r="BC190" s="29"/>
      <c r="BD190" s="9"/>
      <c r="BE190" s="9"/>
      <c r="BF190" s="29"/>
      <c r="BG190" s="9"/>
      <c r="BH190" s="9"/>
      <c r="BI190" s="29"/>
      <c r="BJ190" s="29"/>
      <c r="BK190" s="9"/>
      <c r="BL190" s="29"/>
      <c r="BM190" s="9"/>
      <c r="BN190" s="9"/>
      <c r="BO190" s="9"/>
      <c r="BP190" s="9"/>
      <c r="BQ190" s="9"/>
      <c r="BR190" s="9"/>
      <c r="BS190" s="9"/>
      <c r="BT190" s="9"/>
      <c r="BU190" s="9"/>
      <c r="BV190" s="9"/>
      <c r="BW190" s="9"/>
      <c r="BX190" s="9"/>
      <c r="BY190" s="9"/>
      <c r="BZ190" s="9"/>
      <c r="CA190" s="9"/>
      <c r="CB190" s="9"/>
      <c r="CC190" s="9"/>
      <c r="CD190" s="9"/>
      <c r="CE190" s="9"/>
      <c r="CF190" s="9"/>
      <c r="CG190" s="9"/>
      <c r="CH190" s="9"/>
      <c r="CI190" s="9"/>
      <c r="CJ190" s="9"/>
      <c r="CK190" s="9"/>
      <c r="CL190" s="9"/>
      <c r="CM190" s="9"/>
      <c r="CN190" s="9"/>
      <c r="CO190" s="9"/>
      <c r="CP190" s="9"/>
      <c r="CQ190" s="9"/>
      <c r="CR190" s="9"/>
      <c r="CS190" s="9"/>
      <c r="CT190" s="9"/>
      <c r="CU190" s="9"/>
      <c r="CV190" s="9"/>
      <c r="CW190" s="9"/>
      <c r="CX190" s="29"/>
      <c r="CY190" s="29"/>
      <c r="CZ190" s="29"/>
      <c r="DA190" s="29"/>
      <c r="DB190" s="9"/>
      <c r="DC190" s="9"/>
      <c r="DD190" s="9"/>
      <c r="DE190" s="9"/>
      <c r="DF190" s="9"/>
      <c r="DG190" s="29"/>
      <c r="DH190" s="9"/>
      <c r="DI190" s="9"/>
      <c r="DJ190" s="9"/>
      <c r="DK190" s="9"/>
      <c r="DL190" s="9"/>
      <c r="DM190" s="9"/>
      <c r="DN190" s="9"/>
      <c r="DO190" s="9"/>
      <c r="DP190" s="29"/>
      <c r="DQ190" s="29"/>
      <c r="DR190" s="29"/>
      <c r="DS190" s="29"/>
      <c r="DT190" s="29"/>
      <c r="DU190" s="9"/>
      <c r="DV190" s="29"/>
      <c r="DW190" s="29"/>
      <c r="DX190" s="9">
        <f t="shared" si="2"/>
        <v>0</v>
      </c>
      <c r="DY190" s="30"/>
      <c r="DZ190" s="31" t="s">
        <v>482</v>
      </c>
      <c r="EA190" s="13"/>
    </row>
    <row r="191" spans="1:131" ht="20.100000000000001" hidden="1" customHeight="1">
      <c r="A191" s="7">
        <v>152570</v>
      </c>
      <c r="B191" s="13" t="s">
        <v>215</v>
      </c>
      <c r="C191" s="9">
        <v>4</v>
      </c>
      <c r="D191" s="9" t="s">
        <v>480</v>
      </c>
      <c r="E191" s="175"/>
      <c r="F191" s="13"/>
      <c r="G191" s="13"/>
      <c r="H191" s="13"/>
      <c r="I191" s="13"/>
      <c r="J191" s="13"/>
      <c r="K191" s="13"/>
      <c r="L191" s="13"/>
      <c r="M191" s="13"/>
      <c r="N191" s="13"/>
      <c r="O191" s="13"/>
      <c r="P191" s="13"/>
      <c r="Q191" s="13"/>
      <c r="R191" s="13" t="s">
        <v>392</v>
      </c>
      <c r="S191" s="13">
        <v>1</v>
      </c>
      <c r="T191" s="13"/>
      <c r="U191" s="13"/>
      <c r="V191" s="13"/>
      <c r="W191" s="13"/>
      <c r="X191" s="13"/>
      <c r="Y191" s="13"/>
      <c r="Z191" s="13">
        <v>1</v>
      </c>
      <c r="AA191" s="13"/>
      <c r="AB191" s="13"/>
      <c r="AC191" s="13"/>
      <c r="AD191" s="13"/>
      <c r="AE191" s="13"/>
      <c r="AF191" s="13"/>
      <c r="AG191" s="13">
        <v>1</v>
      </c>
      <c r="AH191" s="9"/>
      <c r="AI191" s="9"/>
      <c r="AJ191" s="9"/>
      <c r="AK191" s="9">
        <v>1</v>
      </c>
      <c r="AL191" s="9"/>
      <c r="AM191" s="9"/>
      <c r="AN191" s="9"/>
      <c r="AO191" s="9"/>
      <c r="AP191" s="9"/>
      <c r="AQ191" s="29"/>
      <c r="AR191" s="9"/>
      <c r="AS191" s="9"/>
      <c r="AT191" s="9"/>
      <c r="AU191" s="9"/>
      <c r="AV191" s="9"/>
      <c r="AW191" s="9"/>
      <c r="AX191" s="9"/>
      <c r="AY191" s="9"/>
      <c r="AZ191" s="9"/>
      <c r="BA191" s="9"/>
      <c r="BB191" s="29"/>
      <c r="BC191" s="29"/>
      <c r="BD191" s="9"/>
      <c r="BE191" s="9"/>
      <c r="BF191" s="29"/>
      <c r="BG191" s="9"/>
      <c r="BH191" s="9"/>
      <c r="BI191" s="29"/>
      <c r="BJ191" s="29"/>
      <c r="BK191" s="9"/>
      <c r="BL191" s="29"/>
      <c r="BM191" s="9"/>
      <c r="BN191" s="9"/>
      <c r="BO191" s="9"/>
      <c r="BP191" s="9"/>
      <c r="BQ191" s="9"/>
      <c r="BR191" s="9"/>
      <c r="BS191" s="9"/>
      <c r="BT191" s="9"/>
      <c r="BU191" s="9"/>
      <c r="BV191" s="9"/>
      <c r="BW191" s="9"/>
      <c r="BX191" s="9"/>
      <c r="BY191" s="9"/>
      <c r="BZ191" s="9"/>
      <c r="CA191" s="9"/>
      <c r="CB191" s="9"/>
      <c r="CC191" s="9"/>
      <c r="CD191" s="9"/>
      <c r="CE191" s="9"/>
      <c r="CF191" s="9"/>
      <c r="CG191" s="9"/>
      <c r="CH191" s="9"/>
      <c r="CI191" s="9"/>
      <c r="CJ191" s="9"/>
      <c r="CK191" s="9"/>
      <c r="CL191" s="9"/>
      <c r="CM191" s="9"/>
      <c r="CN191" s="9"/>
      <c r="CO191" s="9"/>
      <c r="CP191" s="9"/>
      <c r="CQ191" s="9"/>
      <c r="CR191" s="9"/>
      <c r="CS191" s="9"/>
      <c r="CT191" s="9"/>
      <c r="CU191" s="9"/>
      <c r="CV191" s="9"/>
      <c r="CW191" s="9"/>
      <c r="CX191" s="29"/>
      <c r="CY191" s="29"/>
      <c r="CZ191" s="29"/>
      <c r="DA191" s="29"/>
      <c r="DB191" s="9"/>
      <c r="DC191" s="9"/>
      <c r="DD191" s="9"/>
      <c r="DE191" s="9"/>
      <c r="DF191" s="9"/>
      <c r="DG191" s="29"/>
      <c r="DH191" s="9"/>
      <c r="DI191" s="9"/>
      <c r="DJ191" s="9"/>
      <c r="DK191" s="9"/>
      <c r="DL191" s="9"/>
      <c r="DM191" s="9"/>
      <c r="DN191" s="9"/>
      <c r="DO191" s="9"/>
      <c r="DP191" s="29"/>
      <c r="DQ191" s="29"/>
      <c r="DR191" s="29"/>
      <c r="DS191" s="29"/>
      <c r="DT191" s="29"/>
      <c r="DU191" s="9"/>
      <c r="DV191" s="29"/>
      <c r="DW191" s="29"/>
      <c r="DX191" s="9">
        <f t="shared" si="2"/>
        <v>0</v>
      </c>
      <c r="DY191" s="30"/>
      <c r="DZ191" s="31"/>
      <c r="EA191" s="13"/>
    </row>
    <row r="192" spans="1:131" ht="20.100000000000001" hidden="1" customHeight="1">
      <c r="A192" s="7">
        <v>152569</v>
      </c>
      <c r="B192" s="13" t="s">
        <v>216</v>
      </c>
      <c r="C192" s="9">
        <v>1</v>
      </c>
      <c r="D192" s="9" t="s">
        <v>399</v>
      </c>
      <c r="E192" s="175" t="s">
        <v>459</v>
      </c>
      <c r="F192" s="13"/>
      <c r="G192" s="13">
        <v>1</v>
      </c>
      <c r="H192" s="13"/>
      <c r="I192" s="13"/>
      <c r="J192" s="13">
        <v>1</v>
      </c>
      <c r="K192" s="13"/>
      <c r="L192" s="13"/>
      <c r="M192" s="13"/>
      <c r="N192" s="13"/>
      <c r="O192" s="13"/>
      <c r="P192" s="13"/>
      <c r="Q192" s="13"/>
      <c r="R192" s="13" t="s">
        <v>397</v>
      </c>
      <c r="S192" s="13"/>
      <c r="T192" s="13"/>
      <c r="U192" s="13">
        <v>1</v>
      </c>
      <c r="V192" s="13"/>
      <c r="W192" s="13"/>
      <c r="X192" s="13"/>
      <c r="Y192" s="13"/>
      <c r="Z192" s="13">
        <v>1</v>
      </c>
      <c r="AA192" s="13"/>
      <c r="AB192" s="13"/>
      <c r="AC192" s="13"/>
      <c r="AD192" s="13"/>
      <c r="AE192" s="13"/>
      <c r="AF192" s="13">
        <v>1</v>
      </c>
      <c r="AG192" s="13"/>
      <c r="AH192" s="9"/>
      <c r="AI192" s="9"/>
      <c r="AJ192" s="9"/>
      <c r="AK192" s="9">
        <v>1</v>
      </c>
      <c r="AL192" s="9"/>
      <c r="AM192" s="9"/>
      <c r="AN192" s="9"/>
      <c r="AO192" s="9"/>
      <c r="AP192" s="9"/>
      <c r="AQ192" s="29"/>
      <c r="AR192" s="9"/>
      <c r="AS192" s="9"/>
      <c r="AT192" s="9"/>
      <c r="AU192" s="9"/>
      <c r="AV192" s="9"/>
      <c r="AW192" s="9"/>
      <c r="AX192" s="9"/>
      <c r="AY192" s="9"/>
      <c r="AZ192" s="9"/>
      <c r="BA192" s="9"/>
      <c r="BB192" s="29"/>
      <c r="BC192" s="29"/>
      <c r="BD192" s="9"/>
      <c r="BE192" s="9"/>
      <c r="BF192" s="29"/>
      <c r="BG192" s="9"/>
      <c r="BH192" s="9"/>
      <c r="BI192" s="29"/>
      <c r="BJ192" s="29"/>
      <c r="BK192" s="9"/>
      <c r="BL192" s="29"/>
      <c r="BM192" s="9"/>
      <c r="BN192" s="9"/>
      <c r="BO192" s="9"/>
      <c r="BP192" s="9"/>
      <c r="BQ192" s="9"/>
      <c r="BR192" s="9"/>
      <c r="BS192" s="9"/>
      <c r="BT192" s="9">
        <v>1</v>
      </c>
      <c r="BU192" s="9"/>
      <c r="BV192" s="9"/>
      <c r="BW192" s="9"/>
      <c r="BX192" s="9"/>
      <c r="BY192" s="9">
        <v>1</v>
      </c>
      <c r="BZ192" s="9"/>
      <c r="CA192" s="9"/>
      <c r="CB192" s="9"/>
      <c r="CC192" s="9"/>
      <c r="CD192" s="9"/>
      <c r="CE192" s="9"/>
      <c r="CF192" s="9"/>
      <c r="CG192" s="9"/>
      <c r="CH192" s="9"/>
      <c r="CI192" s="9"/>
      <c r="CJ192" s="9"/>
      <c r="CK192" s="9"/>
      <c r="CL192" s="9"/>
      <c r="CM192" s="9"/>
      <c r="CN192" s="9"/>
      <c r="CO192" s="9"/>
      <c r="CP192" s="9"/>
      <c r="CQ192" s="9"/>
      <c r="CR192" s="9"/>
      <c r="CS192" s="9"/>
      <c r="CT192" s="9"/>
      <c r="CU192" s="9"/>
      <c r="CV192" s="9"/>
      <c r="CW192" s="9"/>
      <c r="CX192" s="29"/>
      <c r="CY192" s="29"/>
      <c r="CZ192" s="29"/>
      <c r="DA192" s="29"/>
      <c r="DB192" s="9"/>
      <c r="DC192" s="9"/>
      <c r="DD192" s="9"/>
      <c r="DE192" s="9"/>
      <c r="DF192" s="9"/>
      <c r="DG192" s="29"/>
      <c r="DH192" s="9"/>
      <c r="DI192" s="9"/>
      <c r="DJ192" s="9"/>
      <c r="DK192" s="9"/>
      <c r="DL192" s="9"/>
      <c r="DM192" s="9"/>
      <c r="DN192" s="9"/>
      <c r="DO192" s="9"/>
      <c r="DP192" s="29"/>
      <c r="DQ192" s="29"/>
      <c r="DR192" s="29"/>
      <c r="DS192" s="29"/>
      <c r="DT192" s="29"/>
      <c r="DU192" s="9"/>
      <c r="DV192" s="29"/>
      <c r="DW192" s="29"/>
      <c r="DX192" s="9">
        <f t="shared" si="2"/>
        <v>2</v>
      </c>
      <c r="DY192" s="30"/>
      <c r="DZ192" s="31" t="s">
        <v>483</v>
      </c>
      <c r="EA192" s="13"/>
    </row>
    <row r="193" spans="1:131" ht="20.100000000000001" hidden="1" customHeight="1">
      <c r="A193" s="7">
        <v>155051</v>
      </c>
      <c r="B193" s="13" t="s">
        <v>217</v>
      </c>
      <c r="C193" s="9">
        <v>208</v>
      </c>
      <c r="D193" s="9" t="s">
        <v>399</v>
      </c>
      <c r="E193" s="175" t="s">
        <v>459</v>
      </c>
      <c r="F193" s="13"/>
      <c r="G193" s="13">
        <v>1</v>
      </c>
      <c r="H193" s="13"/>
      <c r="I193" s="13"/>
      <c r="J193" s="13">
        <v>1</v>
      </c>
      <c r="K193" s="13"/>
      <c r="L193" s="13"/>
      <c r="M193" s="13"/>
      <c r="N193" s="13"/>
      <c r="O193" s="13"/>
      <c r="P193" s="13"/>
      <c r="Q193" s="13"/>
      <c r="R193" s="13" t="s">
        <v>397</v>
      </c>
      <c r="S193" s="13"/>
      <c r="T193" s="13"/>
      <c r="U193" s="13">
        <v>1</v>
      </c>
      <c r="V193" s="13"/>
      <c r="W193" s="13"/>
      <c r="X193" s="13"/>
      <c r="Y193" s="13"/>
      <c r="Z193" s="13">
        <v>1</v>
      </c>
      <c r="AA193" s="13"/>
      <c r="AB193" s="13"/>
      <c r="AC193" s="13"/>
      <c r="AD193" s="13"/>
      <c r="AE193" s="13"/>
      <c r="AF193" s="13">
        <v>1</v>
      </c>
      <c r="AG193" s="13"/>
      <c r="AH193" s="9"/>
      <c r="AI193" s="9"/>
      <c r="AJ193" s="9"/>
      <c r="AK193" s="9">
        <v>1</v>
      </c>
      <c r="AL193" s="9"/>
      <c r="AM193" s="9"/>
      <c r="AN193" s="9"/>
      <c r="AO193" s="9"/>
      <c r="AP193" s="9"/>
      <c r="AQ193" s="29"/>
      <c r="AR193" s="9"/>
      <c r="AS193" s="9"/>
      <c r="AT193" s="9"/>
      <c r="AU193" s="9"/>
      <c r="AV193" s="9"/>
      <c r="AW193" s="9"/>
      <c r="AX193" s="9"/>
      <c r="AY193" s="9"/>
      <c r="AZ193" s="9"/>
      <c r="BA193" s="9"/>
      <c r="BB193" s="29"/>
      <c r="BC193" s="29"/>
      <c r="BD193" s="9"/>
      <c r="BE193" s="9"/>
      <c r="BF193" s="29"/>
      <c r="BG193" s="9"/>
      <c r="BH193" s="9"/>
      <c r="BI193" s="29"/>
      <c r="BJ193" s="29"/>
      <c r="BK193" s="9"/>
      <c r="BL193" s="29"/>
      <c r="BM193" s="9"/>
      <c r="BN193" s="9"/>
      <c r="BO193" s="9"/>
      <c r="BP193" s="9"/>
      <c r="BQ193" s="9"/>
      <c r="BR193" s="9"/>
      <c r="BS193" s="9"/>
      <c r="BT193" s="9">
        <v>1</v>
      </c>
      <c r="BU193" s="9"/>
      <c r="BV193" s="9"/>
      <c r="BW193" s="9"/>
      <c r="BX193" s="9"/>
      <c r="BY193" s="9">
        <v>1</v>
      </c>
      <c r="BZ193" s="9"/>
      <c r="CA193" s="9"/>
      <c r="CB193" s="9"/>
      <c r="CC193" s="9"/>
      <c r="CD193" s="9"/>
      <c r="CE193" s="9"/>
      <c r="CF193" s="9"/>
      <c r="CG193" s="9"/>
      <c r="CH193" s="9"/>
      <c r="CI193" s="9"/>
      <c r="CJ193" s="9"/>
      <c r="CK193" s="9"/>
      <c r="CL193" s="9"/>
      <c r="CM193" s="9"/>
      <c r="CN193" s="9"/>
      <c r="CO193" s="9"/>
      <c r="CP193" s="9"/>
      <c r="CQ193" s="9"/>
      <c r="CR193" s="9"/>
      <c r="CS193" s="9"/>
      <c r="CT193" s="9"/>
      <c r="CU193" s="9"/>
      <c r="CV193" s="9"/>
      <c r="CW193" s="9"/>
      <c r="CX193" s="29"/>
      <c r="CY193" s="29"/>
      <c r="CZ193" s="29"/>
      <c r="DA193" s="29"/>
      <c r="DB193" s="9"/>
      <c r="DC193" s="9"/>
      <c r="DD193" s="9"/>
      <c r="DE193" s="9"/>
      <c r="DF193" s="9"/>
      <c r="DG193" s="29"/>
      <c r="DH193" s="9"/>
      <c r="DI193" s="9"/>
      <c r="DJ193" s="9"/>
      <c r="DK193" s="9"/>
      <c r="DL193" s="9"/>
      <c r="DM193" s="9"/>
      <c r="DN193" s="9"/>
      <c r="DO193" s="9"/>
      <c r="DP193" s="29"/>
      <c r="DQ193" s="29"/>
      <c r="DR193" s="29"/>
      <c r="DS193" s="29"/>
      <c r="DT193" s="29"/>
      <c r="DU193" s="9"/>
      <c r="DV193" s="29"/>
      <c r="DW193" s="29"/>
      <c r="DX193" s="9">
        <f t="shared" si="2"/>
        <v>2</v>
      </c>
      <c r="DY193" s="30"/>
      <c r="DZ193" s="31"/>
      <c r="EA193" s="13"/>
    </row>
    <row r="194" spans="1:131" ht="20.100000000000001" hidden="1" customHeight="1">
      <c r="A194" s="7">
        <v>155052</v>
      </c>
      <c r="B194" s="13" t="s">
        <v>218</v>
      </c>
      <c r="C194" s="9">
        <v>20</v>
      </c>
      <c r="D194" s="9" t="s">
        <v>399</v>
      </c>
      <c r="E194" s="175" t="s">
        <v>459</v>
      </c>
      <c r="F194" s="13"/>
      <c r="G194" s="13">
        <v>1</v>
      </c>
      <c r="H194" s="13"/>
      <c r="I194" s="13"/>
      <c r="J194" s="13">
        <v>1</v>
      </c>
      <c r="K194" s="13"/>
      <c r="L194" s="13"/>
      <c r="M194" s="13"/>
      <c r="N194" s="13"/>
      <c r="O194" s="13"/>
      <c r="P194" s="13"/>
      <c r="Q194" s="13"/>
      <c r="R194" s="13" t="s">
        <v>397</v>
      </c>
      <c r="S194" s="13"/>
      <c r="T194" s="13"/>
      <c r="U194" s="13">
        <v>1</v>
      </c>
      <c r="V194" s="13"/>
      <c r="W194" s="13"/>
      <c r="X194" s="13"/>
      <c r="Y194" s="13"/>
      <c r="Z194" s="13">
        <v>1</v>
      </c>
      <c r="AA194" s="13"/>
      <c r="AB194" s="13"/>
      <c r="AC194" s="13"/>
      <c r="AD194" s="13"/>
      <c r="AE194" s="13"/>
      <c r="AF194" s="13">
        <v>1</v>
      </c>
      <c r="AG194" s="13"/>
      <c r="AH194" s="9"/>
      <c r="AI194" s="9"/>
      <c r="AJ194" s="9"/>
      <c r="AK194" s="9">
        <v>1</v>
      </c>
      <c r="AL194" s="9"/>
      <c r="AM194" s="9"/>
      <c r="AN194" s="9"/>
      <c r="AO194" s="9"/>
      <c r="AP194" s="9"/>
      <c r="AQ194" s="29"/>
      <c r="AR194" s="9"/>
      <c r="AS194" s="9"/>
      <c r="AT194" s="9"/>
      <c r="AU194" s="9"/>
      <c r="AV194" s="9"/>
      <c r="AW194" s="9"/>
      <c r="AX194" s="9"/>
      <c r="AY194" s="9"/>
      <c r="AZ194" s="9"/>
      <c r="BA194" s="9"/>
      <c r="BB194" s="29"/>
      <c r="BC194" s="29"/>
      <c r="BD194" s="9"/>
      <c r="BE194" s="9"/>
      <c r="BF194" s="29"/>
      <c r="BG194" s="9"/>
      <c r="BH194" s="9"/>
      <c r="BI194" s="29"/>
      <c r="BJ194" s="29"/>
      <c r="BK194" s="9"/>
      <c r="BL194" s="29"/>
      <c r="BM194" s="9"/>
      <c r="BN194" s="9"/>
      <c r="BO194" s="9"/>
      <c r="BP194" s="9"/>
      <c r="BQ194" s="9"/>
      <c r="BR194" s="9"/>
      <c r="BS194" s="9"/>
      <c r="BT194" s="9">
        <v>1</v>
      </c>
      <c r="BU194" s="9"/>
      <c r="BV194" s="9"/>
      <c r="BW194" s="9"/>
      <c r="BX194" s="9"/>
      <c r="BY194" s="9">
        <v>1</v>
      </c>
      <c r="BZ194" s="9"/>
      <c r="CA194" s="9"/>
      <c r="CB194" s="9"/>
      <c r="CC194" s="9"/>
      <c r="CD194" s="9"/>
      <c r="CE194" s="9"/>
      <c r="CF194" s="9"/>
      <c r="CG194" s="9"/>
      <c r="CH194" s="9"/>
      <c r="CI194" s="9"/>
      <c r="CJ194" s="9"/>
      <c r="CK194" s="9"/>
      <c r="CL194" s="9"/>
      <c r="CM194" s="9"/>
      <c r="CN194" s="9"/>
      <c r="CO194" s="9"/>
      <c r="CP194" s="9"/>
      <c r="CQ194" s="9"/>
      <c r="CR194" s="9"/>
      <c r="CS194" s="9"/>
      <c r="CT194" s="9"/>
      <c r="CU194" s="9"/>
      <c r="CV194" s="9"/>
      <c r="CW194" s="9"/>
      <c r="CX194" s="29"/>
      <c r="CY194" s="29"/>
      <c r="CZ194" s="29"/>
      <c r="DA194" s="29"/>
      <c r="DB194" s="9"/>
      <c r="DC194" s="9"/>
      <c r="DD194" s="9"/>
      <c r="DE194" s="9"/>
      <c r="DF194" s="9"/>
      <c r="DG194" s="29"/>
      <c r="DH194" s="9"/>
      <c r="DI194" s="9"/>
      <c r="DJ194" s="9"/>
      <c r="DK194" s="9"/>
      <c r="DL194" s="9"/>
      <c r="DM194" s="9"/>
      <c r="DN194" s="9"/>
      <c r="DO194" s="9"/>
      <c r="DP194" s="29"/>
      <c r="DQ194" s="29"/>
      <c r="DR194" s="29"/>
      <c r="DS194" s="29"/>
      <c r="DT194" s="29"/>
      <c r="DU194" s="9"/>
      <c r="DV194" s="29"/>
      <c r="DW194" s="29"/>
      <c r="DX194" s="9">
        <f t="shared" si="2"/>
        <v>2</v>
      </c>
      <c r="DY194" s="30"/>
      <c r="DZ194" s="31"/>
      <c r="EA194" s="13"/>
    </row>
    <row r="195" spans="1:131" ht="20.100000000000001" hidden="1" customHeight="1">
      <c r="A195" s="7">
        <v>152568</v>
      </c>
      <c r="B195" s="13" t="s">
        <v>219</v>
      </c>
      <c r="C195" s="9">
        <v>4</v>
      </c>
      <c r="D195" s="9" t="s">
        <v>399</v>
      </c>
      <c r="E195" s="175" t="s">
        <v>459</v>
      </c>
      <c r="F195" s="13"/>
      <c r="G195" s="13">
        <v>1</v>
      </c>
      <c r="H195" s="13"/>
      <c r="I195" s="13"/>
      <c r="J195" s="13">
        <v>1</v>
      </c>
      <c r="K195" s="13"/>
      <c r="L195" s="13"/>
      <c r="M195" s="13"/>
      <c r="N195" s="13"/>
      <c r="O195" s="13"/>
      <c r="P195" s="13"/>
      <c r="Q195" s="13"/>
      <c r="R195" s="13" t="s">
        <v>397</v>
      </c>
      <c r="S195" s="13"/>
      <c r="T195" s="13"/>
      <c r="U195" s="13">
        <v>1</v>
      </c>
      <c r="V195" s="13"/>
      <c r="W195" s="13"/>
      <c r="X195" s="13"/>
      <c r="Y195" s="13"/>
      <c r="Z195" s="13">
        <v>1</v>
      </c>
      <c r="AA195" s="13"/>
      <c r="AB195" s="13"/>
      <c r="AC195" s="13"/>
      <c r="AD195" s="13"/>
      <c r="AE195" s="13"/>
      <c r="AF195" s="13">
        <v>1</v>
      </c>
      <c r="AG195" s="13"/>
      <c r="AH195" s="9"/>
      <c r="AI195" s="9"/>
      <c r="AJ195" s="9"/>
      <c r="AK195" s="9">
        <v>1</v>
      </c>
      <c r="AL195" s="9"/>
      <c r="AM195" s="9"/>
      <c r="AN195" s="9"/>
      <c r="AO195" s="9"/>
      <c r="AP195" s="9"/>
      <c r="AQ195" s="29"/>
      <c r="AR195" s="9"/>
      <c r="AS195" s="9"/>
      <c r="AT195" s="9"/>
      <c r="AU195" s="9"/>
      <c r="AV195" s="9"/>
      <c r="AW195" s="9"/>
      <c r="AX195" s="9"/>
      <c r="AY195" s="9"/>
      <c r="AZ195" s="9"/>
      <c r="BA195" s="9"/>
      <c r="BB195" s="29"/>
      <c r="BC195" s="29"/>
      <c r="BD195" s="9"/>
      <c r="BE195" s="9"/>
      <c r="BF195" s="29"/>
      <c r="BG195" s="9"/>
      <c r="BH195" s="9"/>
      <c r="BI195" s="29"/>
      <c r="BJ195" s="29"/>
      <c r="BK195" s="9"/>
      <c r="BL195" s="29"/>
      <c r="BM195" s="9"/>
      <c r="BN195" s="9"/>
      <c r="BO195" s="9"/>
      <c r="BP195" s="9"/>
      <c r="BQ195" s="9"/>
      <c r="BR195" s="9"/>
      <c r="BS195" s="9"/>
      <c r="BT195" s="9">
        <v>1</v>
      </c>
      <c r="BU195" s="9"/>
      <c r="BV195" s="9"/>
      <c r="BW195" s="9"/>
      <c r="BX195" s="9"/>
      <c r="BY195" s="9">
        <v>1</v>
      </c>
      <c r="BZ195" s="9"/>
      <c r="CA195" s="9"/>
      <c r="CB195" s="9"/>
      <c r="CC195" s="9"/>
      <c r="CD195" s="9"/>
      <c r="CE195" s="9"/>
      <c r="CF195" s="9"/>
      <c r="CG195" s="9"/>
      <c r="CH195" s="9"/>
      <c r="CI195" s="9"/>
      <c r="CJ195" s="9"/>
      <c r="CK195" s="9"/>
      <c r="CL195" s="9"/>
      <c r="CM195" s="9"/>
      <c r="CN195" s="9"/>
      <c r="CO195" s="9"/>
      <c r="CP195" s="9"/>
      <c r="CQ195" s="9"/>
      <c r="CR195" s="9"/>
      <c r="CS195" s="9"/>
      <c r="CT195" s="9"/>
      <c r="CU195" s="9"/>
      <c r="CV195" s="9"/>
      <c r="CW195" s="9"/>
      <c r="CX195" s="29"/>
      <c r="CY195" s="29"/>
      <c r="CZ195" s="29"/>
      <c r="DA195" s="29"/>
      <c r="DB195" s="9"/>
      <c r="DC195" s="9"/>
      <c r="DD195" s="9"/>
      <c r="DE195" s="9"/>
      <c r="DF195" s="9"/>
      <c r="DG195" s="29"/>
      <c r="DH195" s="9"/>
      <c r="DI195" s="9"/>
      <c r="DJ195" s="9"/>
      <c r="DK195" s="9"/>
      <c r="DL195" s="9"/>
      <c r="DM195" s="9"/>
      <c r="DN195" s="9"/>
      <c r="DO195" s="9"/>
      <c r="DP195" s="29"/>
      <c r="DQ195" s="29"/>
      <c r="DR195" s="29"/>
      <c r="DS195" s="29"/>
      <c r="DT195" s="29"/>
      <c r="DU195" s="9"/>
      <c r="DV195" s="29"/>
      <c r="DW195" s="29"/>
      <c r="DX195" s="9">
        <f t="shared" ref="DX195:DX227" si="3">SUM(AL195:DW195)</f>
        <v>2</v>
      </c>
      <c r="DY195" s="30"/>
      <c r="DZ195" s="31"/>
      <c r="EA195" s="13"/>
    </row>
    <row r="196" spans="1:131" ht="20.100000000000001" hidden="1" customHeight="1">
      <c r="A196" s="7">
        <v>154879</v>
      </c>
      <c r="B196" s="13" t="s">
        <v>220</v>
      </c>
      <c r="C196" s="9">
        <v>60</v>
      </c>
      <c r="D196" s="9" t="s">
        <v>399</v>
      </c>
      <c r="E196" s="175" t="s">
        <v>459</v>
      </c>
      <c r="F196" s="13"/>
      <c r="G196" s="13">
        <v>1</v>
      </c>
      <c r="H196" s="13"/>
      <c r="I196" s="13"/>
      <c r="J196" s="13">
        <v>1</v>
      </c>
      <c r="K196" s="13"/>
      <c r="L196" s="13"/>
      <c r="M196" s="13"/>
      <c r="N196" s="13"/>
      <c r="O196" s="13"/>
      <c r="P196" s="13"/>
      <c r="Q196" s="13"/>
      <c r="R196" s="13" t="s">
        <v>397</v>
      </c>
      <c r="S196" s="13"/>
      <c r="T196" s="13"/>
      <c r="U196" s="13">
        <v>1</v>
      </c>
      <c r="V196" s="13"/>
      <c r="W196" s="13"/>
      <c r="X196" s="13"/>
      <c r="Y196" s="13"/>
      <c r="Z196" s="13">
        <v>1</v>
      </c>
      <c r="AA196" s="13"/>
      <c r="AB196" s="13"/>
      <c r="AC196" s="13"/>
      <c r="AD196" s="13"/>
      <c r="AE196" s="13"/>
      <c r="AF196" s="13">
        <v>1</v>
      </c>
      <c r="AG196" s="13"/>
      <c r="AH196" s="9"/>
      <c r="AI196" s="9"/>
      <c r="AJ196" s="9"/>
      <c r="AK196" s="9">
        <v>1</v>
      </c>
      <c r="AL196" s="9"/>
      <c r="AM196" s="9"/>
      <c r="AN196" s="9"/>
      <c r="AO196" s="9"/>
      <c r="AP196" s="9"/>
      <c r="AQ196" s="29"/>
      <c r="AR196" s="9"/>
      <c r="AS196" s="9"/>
      <c r="AT196" s="9"/>
      <c r="AU196" s="9"/>
      <c r="AV196" s="9"/>
      <c r="AW196" s="9"/>
      <c r="AX196" s="9"/>
      <c r="AY196" s="9"/>
      <c r="AZ196" s="9"/>
      <c r="BA196" s="9"/>
      <c r="BB196" s="29"/>
      <c r="BC196" s="29"/>
      <c r="BD196" s="9"/>
      <c r="BE196" s="9"/>
      <c r="BF196" s="29"/>
      <c r="BG196" s="9"/>
      <c r="BH196" s="9"/>
      <c r="BI196" s="29"/>
      <c r="BJ196" s="29"/>
      <c r="BK196" s="9"/>
      <c r="BL196" s="29"/>
      <c r="BM196" s="9"/>
      <c r="BN196" s="9"/>
      <c r="BO196" s="9"/>
      <c r="BP196" s="9"/>
      <c r="BQ196" s="9"/>
      <c r="BR196" s="9"/>
      <c r="BS196" s="9"/>
      <c r="BT196" s="9">
        <v>1</v>
      </c>
      <c r="BU196" s="9"/>
      <c r="BV196" s="9"/>
      <c r="BW196" s="9"/>
      <c r="BX196" s="9"/>
      <c r="BY196" s="9">
        <v>1</v>
      </c>
      <c r="BZ196" s="9"/>
      <c r="CA196" s="9"/>
      <c r="CB196" s="9"/>
      <c r="CC196" s="9"/>
      <c r="CD196" s="9"/>
      <c r="CE196" s="9"/>
      <c r="CF196" s="9"/>
      <c r="CG196" s="9"/>
      <c r="CH196" s="9"/>
      <c r="CI196" s="9"/>
      <c r="CJ196" s="9"/>
      <c r="CK196" s="9"/>
      <c r="CL196" s="9"/>
      <c r="CM196" s="9"/>
      <c r="CN196" s="9"/>
      <c r="CO196" s="9"/>
      <c r="CP196" s="9"/>
      <c r="CQ196" s="9"/>
      <c r="CR196" s="9"/>
      <c r="CS196" s="9"/>
      <c r="CT196" s="9"/>
      <c r="CU196" s="9"/>
      <c r="CV196" s="9"/>
      <c r="CW196" s="9"/>
      <c r="CX196" s="29"/>
      <c r="CY196" s="29"/>
      <c r="CZ196" s="29"/>
      <c r="DA196" s="29"/>
      <c r="DB196" s="9"/>
      <c r="DC196" s="9"/>
      <c r="DD196" s="9"/>
      <c r="DE196" s="9"/>
      <c r="DF196" s="9"/>
      <c r="DG196" s="29"/>
      <c r="DH196" s="9"/>
      <c r="DI196" s="9"/>
      <c r="DJ196" s="9"/>
      <c r="DK196" s="9"/>
      <c r="DL196" s="9"/>
      <c r="DM196" s="9"/>
      <c r="DN196" s="9"/>
      <c r="DO196" s="9"/>
      <c r="DP196" s="29"/>
      <c r="DQ196" s="29"/>
      <c r="DR196" s="29"/>
      <c r="DS196" s="29"/>
      <c r="DT196" s="29"/>
      <c r="DU196" s="9"/>
      <c r="DV196" s="29"/>
      <c r="DW196" s="29"/>
      <c r="DX196" s="9">
        <f t="shared" si="3"/>
        <v>2</v>
      </c>
      <c r="DY196" s="30"/>
      <c r="DZ196" s="31"/>
      <c r="EA196" s="13"/>
    </row>
    <row r="197" spans="1:131" ht="20.100000000000001" hidden="1" customHeight="1">
      <c r="A197" s="7">
        <v>152627</v>
      </c>
      <c r="B197" s="13" t="s">
        <v>221</v>
      </c>
      <c r="C197" s="9">
        <v>1</v>
      </c>
      <c r="D197" s="9" t="s">
        <v>399</v>
      </c>
      <c r="E197" s="175"/>
      <c r="F197" s="13"/>
      <c r="G197" s="13"/>
      <c r="H197" s="13"/>
      <c r="I197" s="13"/>
      <c r="J197" s="13"/>
      <c r="K197" s="13"/>
      <c r="L197" s="13"/>
      <c r="M197" s="13"/>
      <c r="N197" s="13"/>
      <c r="O197" s="13"/>
      <c r="P197" s="13"/>
      <c r="Q197" s="13"/>
      <c r="R197" s="13"/>
      <c r="S197" s="13"/>
      <c r="T197" s="13"/>
      <c r="U197" s="13"/>
      <c r="V197" s="13"/>
      <c r="W197" s="13"/>
      <c r="X197" s="13"/>
      <c r="Y197" s="13"/>
      <c r="Z197" s="13"/>
      <c r="AA197" s="13"/>
      <c r="AB197" s="13"/>
      <c r="AC197" s="13"/>
      <c r="AD197" s="13"/>
      <c r="AE197" s="13"/>
      <c r="AF197" s="13">
        <v>1</v>
      </c>
      <c r="AG197" s="13"/>
      <c r="AH197" s="9"/>
      <c r="AI197" s="9"/>
      <c r="AJ197" s="9"/>
      <c r="AK197" s="9">
        <v>1</v>
      </c>
      <c r="AL197" s="9"/>
      <c r="AM197" s="9"/>
      <c r="AN197" s="9"/>
      <c r="AO197" s="9"/>
      <c r="AP197" s="9"/>
      <c r="AQ197" s="29"/>
      <c r="AR197" s="9"/>
      <c r="AS197" s="9"/>
      <c r="AT197" s="9"/>
      <c r="AU197" s="9"/>
      <c r="AV197" s="9"/>
      <c r="AW197" s="9"/>
      <c r="AX197" s="9"/>
      <c r="AY197" s="9"/>
      <c r="AZ197" s="9"/>
      <c r="BA197" s="9"/>
      <c r="BB197" s="29"/>
      <c r="BC197" s="29"/>
      <c r="BD197" s="9"/>
      <c r="BE197" s="9"/>
      <c r="BF197" s="29"/>
      <c r="BG197" s="9"/>
      <c r="BH197" s="9"/>
      <c r="BI197" s="29"/>
      <c r="BJ197" s="29"/>
      <c r="BK197" s="9"/>
      <c r="BL197" s="29"/>
      <c r="BM197" s="9"/>
      <c r="BN197" s="9"/>
      <c r="BO197" s="9"/>
      <c r="BP197" s="9"/>
      <c r="BQ197" s="9"/>
      <c r="BR197" s="9"/>
      <c r="BS197" s="9"/>
      <c r="BT197" s="9">
        <v>1</v>
      </c>
      <c r="BU197" s="9"/>
      <c r="BV197" s="9"/>
      <c r="BW197" s="9"/>
      <c r="BX197" s="9"/>
      <c r="BY197" s="9">
        <v>1</v>
      </c>
      <c r="BZ197" s="9"/>
      <c r="CA197" s="9"/>
      <c r="CB197" s="9"/>
      <c r="CC197" s="9"/>
      <c r="CD197" s="9"/>
      <c r="CE197" s="9"/>
      <c r="CF197" s="9"/>
      <c r="CG197" s="9"/>
      <c r="CH197" s="9"/>
      <c r="CI197" s="9"/>
      <c r="CJ197" s="9"/>
      <c r="CK197" s="9"/>
      <c r="CL197" s="9"/>
      <c r="CM197" s="9"/>
      <c r="CN197" s="9"/>
      <c r="CO197" s="9"/>
      <c r="CP197" s="9"/>
      <c r="CQ197" s="9"/>
      <c r="CR197" s="9"/>
      <c r="CS197" s="9"/>
      <c r="CT197" s="9"/>
      <c r="CU197" s="9"/>
      <c r="CV197" s="9"/>
      <c r="CW197" s="9"/>
      <c r="CX197" s="29"/>
      <c r="CY197" s="29"/>
      <c r="CZ197" s="29"/>
      <c r="DA197" s="29"/>
      <c r="DB197" s="9"/>
      <c r="DC197" s="9"/>
      <c r="DD197" s="9"/>
      <c r="DE197" s="9"/>
      <c r="DF197" s="9"/>
      <c r="DG197" s="29"/>
      <c r="DH197" s="9"/>
      <c r="DI197" s="9"/>
      <c r="DJ197" s="9"/>
      <c r="DK197" s="9"/>
      <c r="DL197" s="9"/>
      <c r="DM197" s="9"/>
      <c r="DN197" s="9"/>
      <c r="DO197" s="9"/>
      <c r="DP197" s="29"/>
      <c r="DQ197" s="29"/>
      <c r="DR197" s="29"/>
      <c r="DS197" s="29"/>
      <c r="DT197" s="29"/>
      <c r="DU197" s="9"/>
      <c r="DV197" s="29"/>
      <c r="DW197" s="29"/>
      <c r="DX197" s="9">
        <f t="shared" si="3"/>
        <v>2</v>
      </c>
      <c r="DY197" s="30"/>
      <c r="DZ197" s="31" t="s">
        <v>484</v>
      </c>
      <c r="EA197" s="13"/>
    </row>
    <row r="198" spans="1:131" ht="20.100000000000001" hidden="1" customHeight="1">
      <c r="A198" s="7">
        <v>152537</v>
      </c>
      <c r="B198" s="13" t="s">
        <v>222</v>
      </c>
      <c r="C198" s="9">
        <v>1</v>
      </c>
      <c r="D198" s="9" t="s">
        <v>405</v>
      </c>
      <c r="E198" s="175"/>
      <c r="F198" s="13"/>
      <c r="G198" s="13"/>
      <c r="H198" s="13"/>
      <c r="I198" s="13"/>
      <c r="J198" s="13"/>
      <c r="K198" s="13"/>
      <c r="L198" s="13"/>
      <c r="M198" s="13"/>
      <c r="N198" s="13"/>
      <c r="O198" s="13"/>
      <c r="P198" s="13"/>
      <c r="Q198" s="13"/>
      <c r="R198" s="13"/>
      <c r="S198" s="13"/>
      <c r="T198" s="13"/>
      <c r="U198" s="13"/>
      <c r="V198" s="13"/>
      <c r="W198" s="13"/>
      <c r="X198" s="13"/>
      <c r="Y198" s="13"/>
      <c r="Z198" s="13"/>
      <c r="AA198" s="13"/>
      <c r="AB198" s="13"/>
      <c r="AC198" s="13"/>
      <c r="AD198" s="13"/>
      <c r="AE198" s="13">
        <v>1</v>
      </c>
      <c r="AF198" s="13"/>
      <c r="AG198" s="13"/>
      <c r="AH198" s="9"/>
      <c r="AI198" s="9"/>
      <c r="AJ198" s="9"/>
      <c r="AK198" s="9"/>
      <c r="AL198" s="9"/>
      <c r="AM198" s="9"/>
      <c r="AN198" s="9"/>
      <c r="AO198" s="9"/>
      <c r="AP198" s="9"/>
      <c r="AQ198" s="29"/>
      <c r="AR198" s="9"/>
      <c r="AS198" s="9"/>
      <c r="AT198" s="9"/>
      <c r="AU198" s="9"/>
      <c r="AV198" s="9"/>
      <c r="AW198" s="9"/>
      <c r="AX198" s="9"/>
      <c r="AY198" s="9"/>
      <c r="AZ198" s="9"/>
      <c r="BA198" s="9"/>
      <c r="BB198" s="29"/>
      <c r="BC198" s="29"/>
      <c r="BD198" s="9"/>
      <c r="BE198" s="9"/>
      <c r="BF198" s="29"/>
      <c r="BG198" s="9"/>
      <c r="BH198" s="9"/>
      <c r="BI198" s="29"/>
      <c r="BJ198" s="29"/>
      <c r="BK198" s="9"/>
      <c r="BL198" s="29"/>
      <c r="BM198" s="9"/>
      <c r="BN198" s="9"/>
      <c r="BO198" s="9"/>
      <c r="BP198" s="9"/>
      <c r="BQ198" s="9"/>
      <c r="BR198" s="9"/>
      <c r="BS198" s="9"/>
      <c r="BT198" s="9"/>
      <c r="BU198" s="9"/>
      <c r="BV198" s="9">
        <v>1</v>
      </c>
      <c r="BW198" s="9"/>
      <c r="BX198" s="9"/>
      <c r="BY198" s="9"/>
      <c r="BZ198" s="9"/>
      <c r="CA198" s="9"/>
      <c r="CB198" s="9">
        <v>1</v>
      </c>
      <c r="CC198" s="9"/>
      <c r="CD198" s="9"/>
      <c r="CE198" s="9"/>
      <c r="CF198" s="9"/>
      <c r="CG198" s="9"/>
      <c r="CH198" s="9"/>
      <c r="CI198" s="9"/>
      <c r="CJ198" s="9"/>
      <c r="CK198" s="9"/>
      <c r="CL198" s="9"/>
      <c r="CM198" s="9"/>
      <c r="CN198" s="9"/>
      <c r="CO198" s="9"/>
      <c r="CP198" s="9"/>
      <c r="CQ198" s="9"/>
      <c r="CR198" s="9"/>
      <c r="CS198" s="9"/>
      <c r="CT198" s="9"/>
      <c r="CU198" s="9"/>
      <c r="CV198" s="9"/>
      <c r="CW198" s="9"/>
      <c r="CX198" s="29"/>
      <c r="CY198" s="29"/>
      <c r="CZ198" s="29"/>
      <c r="DA198" s="29"/>
      <c r="DB198" s="9"/>
      <c r="DC198" s="9"/>
      <c r="DD198" s="9"/>
      <c r="DE198" s="9"/>
      <c r="DF198" s="9"/>
      <c r="DG198" s="29"/>
      <c r="DH198" s="9"/>
      <c r="DI198" s="9"/>
      <c r="DJ198" s="9"/>
      <c r="DK198" s="9"/>
      <c r="DL198" s="9"/>
      <c r="DM198" s="9"/>
      <c r="DN198" s="9"/>
      <c r="DO198" s="9"/>
      <c r="DP198" s="29"/>
      <c r="DQ198" s="29"/>
      <c r="DR198" s="29"/>
      <c r="DS198" s="29"/>
      <c r="DT198" s="29"/>
      <c r="DU198" s="9"/>
      <c r="DV198" s="29"/>
      <c r="DW198" s="29"/>
      <c r="DX198" s="9">
        <f t="shared" si="3"/>
        <v>2</v>
      </c>
      <c r="DY198" s="30"/>
      <c r="DZ198" s="31" t="s">
        <v>485</v>
      </c>
      <c r="EA198" s="13"/>
    </row>
    <row r="199" spans="1:131" ht="20.100000000000001" hidden="1" customHeight="1">
      <c r="A199" s="7">
        <v>152567</v>
      </c>
      <c r="B199" s="13" t="s">
        <v>223</v>
      </c>
      <c r="C199" s="9">
        <v>1</v>
      </c>
      <c r="D199" s="9" t="s">
        <v>395</v>
      </c>
      <c r="E199" s="175" t="s">
        <v>378</v>
      </c>
      <c r="F199" s="13"/>
      <c r="G199" s="13">
        <v>1</v>
      </c>
      <c r="H199" s="13"/>
      <c r="I199" s="13"/>
      <c r="J199" s="13"/>
      <c r="K199" s="13">
        <v>1</v>
      </c>
      <c r="L199" s="13"/>
      <c r="M199" s="13"/>
      <c r="N199" s="13"/>
      <c r="O199" s="13"/>
      <c r="P199" s="13"/>
      <c r="Q199" s="13"/>
      <c r="R199" s="9" t="s">
        <v>397</v>
      </c>
      <c r="S199" s="13"/>
      <c r="T199" s="13"/>
      <c r="U199" s="13">
        <v>1</v>
      </c>
      <c r="V199" s="13"/>
      <c r="W199" s="13"/>
      <c r="X199" s="13"/>
      <c r="Y199" s="13"/>
      <c r="Z199" s="13">
        <v>1</v>
      </c>
      <c r="AA199" s="13"/>
      <c r="AB199" s="13"/>
      <c r="AC199" s="13"/>
      <c r="AD199" s="13"/>
      <c r="AE199" s="13">
        <v>1</v>
      </c>
      <c r="AF199" s="13"/>
      <c r="AG199" s="13"/>
      <c r="AH199" s="9"/>
      <c r="AI199" s="9"/>
      <c r="AJ199" s="9"/>
      <c r="AK199" s="9"/>
      <c r="AL199" s="9"/>
      <c r="AM199" s="9"/>
      <c r="AN199" s="9"/>
      <c r="AO199" s="9"/>
      <c r="AP199" s="9"/>
      <c r="AQ199" s="29"/>
      <c r="AR199" s="9"/>
      <c r="AS199" s="9"/>
      <c r="AT199" s="9"/>
      <c r="AU199" s="9"/>
      <c r="AV199" s="9"/>
      <c r="AW199" s="9"/>
      <c r="AX199" s="9"/>
      <c r="AY199" s="9"/>
      <c r="AZ199" s="9"/>
      <c r="BA199" s="9"/>
      <c r="BB199" s="29"/>
      <c r="BC199" s="29"/>
      <c r="BD199" s="9"/>
      <c r="BE199" s="9"/>
      <c r="BF199" s="29"/>
      <c r="BG199" s="9"/>
      <c r="BH199" s="9"/>
      <c r="BI199" s="29"/>
      <c r="BJ199" s="29"/>
      <c r="BK199" s="9"/>
      <c r="BL199" s="29"/>
      <c r="BM199" s="9"/>
      <c r="BN199" s="9"/>
      <c r="BO199" s="9"/>
      <c r="BP199" s="9">
        <v>1</v>
      </c>
      <c r="BQ199" s="9">
        <v>1</v>
      </c>
      <c r="BR199" s="9"/>
      <c r="BS199" s="9"/>
      <c r="BT199" s="9"/>
      <c r="BU199" s="9">
        <v>1</v>
      </c>
      <c r="BV199" s="9"/>
      <c r="BW199" s="9"/>
      <c r="BX199" s="9"/>
      <c r="BY199" s="9">
        <v>1</v>
      </c>
      <c r="BZ199" s="9"/>
      <c r="CA199" s="9"/>
      <c r="CB199" s="9"/>
      <c r="CC199" s="9"/>
      <c r="CD199" s="9"/>
      <c r="CE199" s="9"/>
      <c r="CF199" s="9"/>
      <c r="CG199" s="9"/>
      <c r="CH199" s="9"/>
      <c r="CI199" s="9"/>
      <c r="CJ199" s="9"/>
      <c r="CK199" s="9"/>
      <c r="CL199" s="9"/>
      <c r="CM199" s="9">
        <v>1</v>
      </c>
      <c r="CN199" s="9"/>
      <c r="CO199" s="9"/>
      <c r="CP199" s="9"/>
      <c r="CQ199" s="9"/>
      <c r="CR199" s="29">
        <v>1</v>
      </c>
      <c r="CS199" s="9"/>
      <c r="CT199" s="9"/>
      <c r="CU199" s="9"/>
      <c r="CV199" s="9"/>
      <c r="CW199" s="9">
        <v>1</v>
      </c>
      <c r="CX199" s="29"/>
      <c r="CY199" s="29"/>
      <c r="CZ199" s="29"/>
      <c r="DA199" s="29"/>
      <c r="DB199" s="9"/>
      <c r="DC199" s="9"/>
      <c r="DD199" s="9"/>
      <c r="DE199" s="9"/>
      <c r="DF199" s="9"/>
      <c r="DG199" s="29"/>
      <c r="DH199" s="9">
        <v>1</v>
      </c>
      <c r="DI199" s="9"/>
      <c r="DJ199" s="9"/>
      <c r="DK199" s="9"/>
      <c r="DL199" s="9"/>
      <c r="DM199" s="9"/>
      <c r="DN199" s="9"/>
      <c r="DO199" s="9"/>
      <c r="DP199" s="29"/>
      <c r="DQ199" s="29"/>
      <c r="DR199" s="29"/>
      <c r="DS199" s="29">
        <v>1</v>
      </c>
      <c r="DT199" s="29"/>
      <c r="DU199" s="9">
        <v>1</v>
      </c>
      <c r="DV199" s="29"/>
      <c r="DW199" s="29"/>
      <c r="DX199" s="9">
        <f t="shared" si="3"/>
        <v>10</v>
      </c>
      <c r="DY199" s="30"/>
      <c r="DZ199" s="31" t="s">
        <v>486</v>
      </c>
      <c r="EA199" s="13"/>
    </row>
    <row r="200" spans="1:131" ht="20.100000000000001" hidden="1" customHeight="1">
      <c r="A200" s="7">
        <v>155053</v>
      </c>
      <c r="B200" s="13" t="s">
        <v>224</v>
      </c>
      <c r="C200" s="9">
        <v>208</v>
      </c>
      <c r="D200" s="9" t="s">
        <v>395</v>
      </c>
      <c r="E200" s="175" t="s">
        <v>378</v>
      </c>
      <c r="F200" s="13"/>
      <c r="G200" s="13">
        <v>1</v>
      </c>
      <c r="H200" s="13"/>
      <c r="I200" s="13"/>
      <c r="J200" s="13"/>
      <c r="K200" s="13">
        <v>1</v>
      </c>
      <c r="L200" s="13"/>
      <c r="M200" s="13"/>
      <c r="N200" s="13"/>
      <c r="O200" s="13"/>
      <c r="P200" s="13"/>
      <c r="Q200" s="13"/>
      <c r="R200" s="9" t="s">
        <v>397</v>
      </c>
      <c r="S200" s="13"/>
      <c r="T200" s="13"/>
      <c r="U200" s="13">
        <v>1</v>
      </c>
      <c r="V200" s="13"/>
      <c r="W200" s="13"/>
      <c r="X200" s="13"/>
      <c r="Y200" s="13"/>
      <c r="Z200" s="13">
        <v>1</v>
      </c>
      <c r="AA200" s="13"/>
      <c r="AB200" s="13"/>
      <c r="AC200" s="13"/>
      <c r="AD200" s="13"/>
      <c r="AE200" s="13">
        <v>1</v>
      </c>
      <c r="AF200" s="13"/>
      <c r="AG200" s="13"/>
      <c r="AH200" s="9"/>
      <c r="AI200" s="9"/>
      <c r="AJ200" s="9"/>
      <c r="AK200" s="9"/>
      <c r="AL200" s="9"/>
      <c r="AM200" s="9"/>
      <c r="AN200" s="9"/>
      <c r="AO200" s="9"/>
      <c r="AP200" s="9"/>
      <c r="AQ200" s="29"/>
      <c r="AR200" s="9"/>
      <c r="AS200" s="9"/>
      <c r="AT200" s="9"/>
      <c r="AU200" s="9"/>
      <c r="AV200" s="9"/>
      <c r="AW200" s="9"/>
      <c r="AX200" s="9"/>
      <c r="AY200" s="9"/>
      <c r="AZ200" s="9"/>
      <c r="BA200" s="9"/>
      <c r="BB200" s="29"/>
      <c r="BC200" s="29"/>
      <c r="BD200" s="9"/>
      <c r="BE200" s="9"/>
      <c r="BF200" s="29"/>
      <c r="BG200" s="9"/>
      <c r="BH200" s="9"/>
      <c r="BI200" s="29"/>
      <c r="BJ200" s="29"/>
      <c r="BK200" s="9"/>
      <c r="BL200" s="29"/>
      <c r="BM200" s="9"/>
      <c r="BN200" s="9"/>
      <c r="BO200" s="9"/>
      <c r="BP200" s="9">
        <v>1</v>
      </c>
      <c r="BQ200" s="9">
        <v>1</v>
      </c>
      <c r="BR200" s="9"/>
      <c r="BS200" s="9"/>
      <c r="BT200" s="9"/>
      <c r="BU200" s="9">
        <v>1</v>
      </c>
      <c r="BV200" s="9"/>
      <c r="BW200" s="9"/>
      <c r="BX200" s="9"/>
      <c r="BY200" s="9">
        <v>1</v>
      </c>
      <c r="BZ200" s="9"/>
      <c r="CA200" s="9"/>
      <c r="CB200" s="9"/>
      <c r="CC200" s="9"/>
      <c r="CD200" s="9"/>
      <c r="CE200" s="9"/>
      <c r="CF200" s="9"/>
      <c r="CG200" s="9"/>
      <c r="CH200" s="9"/>
      <c r="CI200" s="9"/>
      <c r="CJ200" s="9"/>
      <c r="CK200" s="9"/>
      <c r="CL200" s="9"/>
      <c r="CM200" s="9">
        <v>1</v>
      </c>
      <c r="CN200" s="9"/>
      <c r="CO200" s="9"/>
      <c r="CP200" s="9"/>
      <c r="CQ200" s="9"/>
      <c r="CR200" s="29">
        <v>1</v>
      </c>
      <c r="CS200" s="9"/>
      <c r="CT200" s="9"/>
      <c r="CU200" s="9"/>
      <c r="CV200" s="9"/>
      <c r="CW200" s="9">
        <v>1</v>
      </c>
      <c r="CX200" s="29"/>
      <c r="CY200" s="29"/>
      <c r="CZ200" s="29"/>
      <c r="DA200" s="29"/>
      <c r="DB200" s="9"/>
      <c r="DC200" s="9"/>
      <c r="DD200" s="9"/>
      <c r="DE200" s="9"/>
      <c r="DF200" s="9"/>
      <c r="DG200" s="29"/>
      <c r="DH200" s="9">
        <v>1</v>
      </c>
      <c r="DI200" s="9"/>
      <c r="DJ200" s="9"/>
      <c r="DK200" s="9"/>
      <c r="DL200" s="9"/>
      <c r="DM200" s="9"/>
      <c r="DN200" s="9"/>
      <c r="DO200" s="9"/>
      <c r="DP200" s="29"/>
      <c r="DQ200" s="29"/>
      <c r="DR200" s="29"/>
      <c r="DS200" s="29">
        <v>1</v>
      </c>
      <c r="DT200" s="29"/>
      <c r="DU200" s="9">
        <v>1</v>
      </c>
      <c r="DV200" s="29"/>
      <c r="DW200" s="29"/>
      <c r="DX200" s="9">
        <f t="shared" si="3"/>
        <v>10</v>
      </c>
      <c r="DY200" s="30"/>
      <c r="DZ200" s="31"/>
      <c r="EA200" s="13"/>
    </row>
    <row r="201" spans="1:131" ht="20.100000000000001" hidden="1" customHeight="1">
      <c r="A201" s="7">
        <v>155054</v>
      </c>
      <c r="B201" s="13" t="s">
        <v>225</v>
      </c>
      <c r="C201" s="9">
        <v>20</v>
      </c>
      <c r="D201" s="9" t="s">
        <v>395</v>
      </c>
      <c r="E201" s="175" t="s">
        <v>378</v>
      </c>
      <c r="F201" s="13"/>
      <c r="G201" s="13">
        <v>1</v>
      </c>
      <c r="H201" s="13"/>
      <c r="I201" s="13"/>
      <c r="J201" s="13"/>
      <c r="K201" s="13">
        <v>1</v>
      </c>
      <c r="L201" s="13"/>
      <c r="M201" s="13"/>
      <c r="N201" s="13"/>
      <c r="O201" s="13"/>
      <c r="P201" s="13"/>
      <c r="Q201" s="13"/>
      <c r="R201" s="9" t="s">
        <v>397</v>
      </c>
      <c r="S201" s="13"/>
      <c r="T201" s="13"/>
      <c r="U201" s="13">
        <v>1</v>
      </c>
      <c r="V201" s="13"/>
      <c r="W201" s="13"/>
      <c r="X201" s="13"/>
      <c r="Y201" s="13"/>
      <c r="Z201" s="13">
        <v>1</v>
      </c>
      <c r="AA201" s="13"/>
      <c r="AB201" s="13"/>
      <c r="AC201" s="13"/>
      <c r="AD201" s="13"/>
      <c r="AE201" s="13">
        <v>1</v>
      </c>
      <c r="AF201" s="13"/>
      <c r="AG201" s="13"/>
      <c r="AH201" s="9"/>
      <c r="AI201" s="9"/>
      <c r="AJ201" s="9"/>
      <c r="AK201" s="9"/>
      <c r="AL201" s="9"/>
      <c r="AM201" s="9"/>
      <c r="AN201" s="9"/>
      <c r="AO201" s="9"/>
      <c r="AP201" s="9"/>
      <c r="AQ201" s="29"/>
      <c r="AR201" s="9"/>
      <c r="AS201" s="9"/>
      <c r="AT201" s="9"/>
      <c r="AU201" s="9"/>
      <c r="AV201" s="9"/>
      <c r="AW201" s="9"/>
      <c r="AX201" s="9"/>
      <c r="AY201" s="9"/>
      <c r="AZ201" s="9"/>
      <c r="BA201" s="9"/>
      <c r="BB201" s="29"/>
      <c r="BC201" s="29"/>
      <c r="BD201" s="9"/>
      <c r="BE201" s="9"/>
      <c r="BF201" s="29"/>
      <c r="BG201" s="9"/>
      <c r="BH201" s="9"/>
      <c r="BI201" s="29"/>
      <c r="BJ201" s="29"/>
      <c r="BK201" s="9"/>
      <c r="BL201" s="29"/>
      <c r="BM201" s="9"/>
      <c r="BN201" s="9"/>
      <c r="BO201" s="9"/>
      <c r="BP201" s="9">
        <v>1</v>
      </c>
      <c r="BQ201" s="9">
        <v>1</v>
      </c>
      <c r="BR201" s="9"/>
      <c r="BS201" s="9"/>
      <c r="BT201" s="9"/>
      <c r="BU201" s="9">
        <v>1</v>
      </c>
      <c r="BV201" s="9"/>
      <c r="BW201" s="9"/>
      <c r="BX201" s="9"/>
      <c r="BY201" s="9">
        <v>1</v>
      </c>
      <c r="BZ201" s="9"/>
      <c r="CA201" s="9"/>
      <c r="CB201" s="9"/>
      <c r="CC201" s="9"/>
      <c r="CD201" s="9"/>
      <c r="CE201" s="9"/>
      <c r="CF201" s="9"/>
      <c r="CG201" s="9"/>
      <c r="CH201" s="9"/>
      <c r="CI201" s="9"/>
      <c r="CJ201" s="9"/>
      <c r="CK201" s="9"/>
      <c r="CL201" s="9"/>
      <c r="CM201" s="9">
        <v>1</v>
      </c>
      <c r="CN201" s="9"/>
      <c r="CO201" s="9"/>
      <c r="CP201" s="9"/>
      <c r="CQ201" s="9"/>
      <c r="CR201" s="29">
        <v>1</v>
      </c>
      <c r="CS201" s="9"/>
      <c r="CT201" s="9"/>
      <c r="CU201" s="9"/>
      <c r="CV201" s="9"/>
      <c r="CW201" s="9">
        <v>1</v>
      </c>
      <c r="CX201" s="29"/>
      <c r="CY201" s="29"/>
      <c r="CZ201" s="29"/>
      <c r="DA201" s="29"/>
      <c r="DB201" s="9"/>
      <c r="DC201" s="9"/>
      <c r="DD201" s="9"/>
      <c r="DE201" s="9"/>
      <c r="DF201" s="9"/>
      <c r="DG201" s="29"/>
      <c r="DH201" s="9">
        <v>1</v>
      </c>
      <c r="DI201" s="9"/>
      <c r="DJ201" s="9"/>
      <c r="DK201" s="9"/>
      <c r="DL201" s="9"/>
      <c r="DM201" s="9"/>
      <c r="DN201" s="9"/>
      <c r="DO201" s="9"/>
      <c r="DP201" s="29"/>
      <c r="DQ201" s="29"/>
      <c r="DR201" s="29"/>
      <c r="DS201" s="29">
        <v>1</v>
      </c>
      <c r="DT201" s="29"/>
      <c r="DU201" s="9">
        <v>1</v>
      </c>
      <c r="DV201" s="29"/>
      <c r="DW201" s="29"/>
      <c r="DX201" s="9">
        <f t="shared" si="3"/>
        <v>10</v>
      </c>
      <c r="DY201" s="30"/>
      <c r="DZ201" s="31"/>
      <c r="EA201" s="13"/>
    </row>
    <row r="202" spans="1:131" ht="20.100000000000001" hidden="1" customHeight="1">
      <c r="A202" s="7">
        <v>150011</v>
      </c>
      <c r="B202" s="13" t="s">
        <v>225</v>
      </c>
      <c r="C202" s="9">
        <v>20</v>
      </c>
      <c r="D202" s="9" t="s">
        <v>395</v>
      </c>
      <c r="E202" s="175" t="s">
        <v>378</v>
      </c>
      <c r="F202" s="13"/>
      <c r="G202" s="13">
        <v>1</v>
      </c>
      <c r="H202" s="13"/>
      <c r="I202" s="13"/>
      <c r="J202" s="13"/>
      <c r="K202" s="13">
        <v>1</v>
      </c>
      <c r="L202" s="13"/>
      <c r="M202" s="13"/>
      <c r="N202" s="13"/>
      <c r="O202" s="13"/>
      <c r="P202" s="13"/>
      <c r="Q202" s="13"/>
      <c r="R202" s="9" t="s">
        <v>397</v>
      </c>
      <c r="S202" s="13"/>
      <c r="T202" s="13"/>
      <c r="U202" s="13">
        <v>1</v>
      </c>
      <c r="V202" s="13"/>
      <c r="W202" s="13"/>
      <c r="X202" s="13"/>
      <c r="Y202" s="13"/>
      <c r="Z202" s="13">
        <v>1</v>
      </c>
      <c r="AA202" s="13"/>
      <c r="AB202" s="13"/>
      <c r="AC202" s="13"/>
      <c r="AD202" s="13"/>
      <c r="AE202" s="13">
        <v>1</v>
      </c>
      <c r="AF202" s="13"/>
      <c r="AG202" s="13"/>
      <c r="AH202" s="9"/>
      <c r="AI202" s="9"/>
      <c r="AJ202" s="9"/>
      <c r="AK202" s="9"/>
      <c r="AL202" s="9"/>
      <c r="AM202" s="9"/>
      <c r="AN202" s="9"/>
      <c r="AO202" s="9"/>
      <c r="AP202" s="9"/>
      <c r="AQ202" s="29"/>
      <c r="AR202" s="9"/>
      <c r="AS202" s="9"/>
      <c r="AT202" s="9"/>
      <c r="AU202" s="9"/>
      <c r="AV202" s="9"/>
      <c r="AW202" s="9"/>
      <c r="AX202" s="9"/>
      <c r="AY202" s="9"/>
      <c r="AZ202" s="9"/>
      <c r="BA202" s="9"/>
      <c r="BB202" s="29"/>
      <c r="BC202" s="29"/>
      <c r="BD202" s="9"/>
      <c r="BE202" s="9"/>
      <c r="BF202" s="29"/>
      <c r="BG202" s="9"/>
      <c r="BH202" s="9"/>
      <c r="BI202" s="29"/>
      <c r="BJ202" s="29"/>
      <c r="BK202" s="9"/>
      <c r="BL202" s="29"/>
      <c r="BM202" s="9"/>
      <c r="BN202" s="9"/>
      <c r="BO202" s="9"/>
      <c r="BP202" s="9">
        <v>1</v>
      </c>
      <c r="BQ202" s="9">
        <v>1</v>
      </c>
      <c r="BR202" s="9"/>
      <c r="BS202" s="9"/>
      <c r="BT202" s="9"/>
      <c r="BU202" s="9">
        <v>1</v>
      </c>
      <c r="BV202" s="9"/>
      <c r="BW202" s="9"/>
      <c r="BX202" s="9"/>
      <c r="BY202" s="9">
        <v>1</v>
      </c>
      <c r="BZ202" s="9"/>
      <c r="CA202" s="9"/>
      <c r="CB202" s="9"/>
      <c r="CC202" s="9"/>
      <c r="CD202" s="9"/>
      <c r="CE202" s="9"/>
      <c r="CF202" s="9"/>
      <c r="CG202" s="9"/>
      <c r="CH202" s="9"/>
      <c r="CI202" s="9"/>
      <c r="CJ202" s="9"/>
      <c r="CK202" s="9"/>
      <c r="CL202" s="9"/>
      <c r="CM202" s="9">
        <v>1</v>
      </c>
      <c r="CN202" s="9"/>
      <c r="CO202" s="9"/>
      <c r="CP202" s="9"/>
      <c r="CQ202" s="9"/>
      <c r="CR202" s="29">
        <v>1</v>
      </c>
      <c r="CS202" s="9"/>
      <c r="CT202" s="9"/>
      <c r="CU202" s="9"/>
      <c r="CV202" s="9"/>
      <c r="CW202" s="9">
        <v>1</v>
      </c>
      <c r="CX202" s="29"/>
      <c r="CY202" s="29"/>
      <c r="CZ202" s="29"/>
      <c r="DA202" s="29"/>
      <c r="DB202" s="9"/>
      <c r="DC202" s="9"/>
      <c r="DD202" s="9"/>
      <c r="DE202" s="9"/>
      <c r="DF202" s="9"/>
      <c r="DG202" s="29"/>
      <c r="DH202" s="9">
        <v>1</v>
      </c>
      <c r="DI202" s="9"/>
      <c r="DJ202" s="9"/>
      <c r="DK202" s="9"/>
      <c r="DL202" s="9"/>
      <c r="DM202" s="9"/>
      <c r="DN202" s="9"/>
      <c r="DO202" s="9"/>
      <c r="DP202" s="29"/>
      <c r="DQ202" s="29"/>
      <c r="DR202" s="29"/>
      <c r="DS202" s="29">
        <v>1</v>
      </c>
      <c r="DT202" s="29"/>
      <c r="DU202" s="9">
        <v>1</v>
      </c>
      <c r="DV202" s="29"/>
      <c r="DW202" s="29"/>
      <c r="DX202" s="9">
        <f t="shared" si="3"/>
        <v>10</v>
      </c>
      <c r="DY202" s="30"/>
      <c r="DZ202" s="31"/>
      <c r="EA202" s="13"/>
    </row>
    <row r="203" spans="1:131" ht="20.100000000000001" hidden="1" customHeight="1">
      <c r="A203" s="7">
        <v>152566</v>
      </c>
      <c r="B203" s="13" t="s">
        <v>226</v>
      </c>
      <c r="C203" s="9">
        <v>4</v>
      </c>
      <c r="D203" s="9" t="s">
        <v>395</v>
      </c>
      <c r="E203" s="175" t="s">
        <v>378</v>
      </c>
      <c r="F203" s="13"/>
      <c r="G203" s="13">
        <v>1</v>
      </c>
      <c r="H203" s="13"/>
      <c r="I203" s="13"/>
      <c r="J203" s="13"/>
      <c r="K203" s="13">
        <v>1</v>
      </c>
      <c r="L203" s="13"/>
      <c r="M203" s="13"/>
      <c r="N203" s="13"/>
      <c r="O203" s="13"/>
      <c r="P203" s="13"/>
      <c r="Q203" s="13"/>
      <c r="R203" s="9" t="s">
        <v>397</v>
      </c>
      <c r="S203" s="13"/>
      <c r="T203" s="13"/>
      <c r="U203" s="13">
        <v>1</v>
      </c>
      <c r="V203" s="13"/>
      <c r="W203" s="13"/>
      <c r="X203" s="13"/>
      <c r="Y203" s="13"/>
      <c r="Z203" s="13">
        <v>1</v>
      </c>
      <c r="AA203" s="13"/>
      <c r="AB203" s="13"/>
      <c r="AC203" s="13"/>
      <c r="AD203" s="13"/>
      <c r="AE203" s="13">
        <v>1</v>
      </c>
      <c r="AF203" s="13"/>
      <c r="AG203" s="13"/>
      <c r="AH203" s="9"/>
      <c r="AI203" s="9"/>
      <c r="AJ203" s="9"/>
      <c r="AK203" s="9"/>
      <c r="AL203" s="9"/>
      <c r="AM203" s="9"/>
      <c r="AN203" s="9"/>
      <c r="AO203" s="9"/>
      <c r="AP203" s="9"/>
      <c r="AQ203" s="29"/>
      <c r="AR203" s="9"/>
      <c r="AS203" s="9"/>
      <c r="AT203" s="9"/>
      <c r="AU203" s="9"/>
      <c r="AV203" s="9"/>
      <c r="AW203" s="9"/>
      <c r="AX203" s="9"/>
      <c r="AY203" s="9"/>
      <c r="AZ203" s="9"/>
      <c r="BA203" s="9"/>
      <c r="BB203" s="29"/>
      <c r="BC203" s="29"/>
      <c r="BD203" s="9"/>
      <c r="BE203" s="9"/>
      <c r="BF203" s="29"/>
      <c r="BG203" s="9"/>
      <c r="BH203" s="9"/>
      <c r="BI203" s="29"/>
      <c r="BJ203" s="29"/>
      <c r="BK203" s="9"/>
      <c r="BL203" s="29"/>
      <c r="BM203" s="9"/>
      <c r="BN203" s="9"/>
      <c r="BO203" s="9"/>
      <c r="BP203" s="9">
        <v>1</v>
      </c>
      <c r="BQ203" s="9">
        <v>1</v>
      </c>
      <c r="BR203" s="9"/>
      <c r="BS203" s="9"/>
      <c r="BT203" s="9"/>
      <c r="BU203" s="9">
        <v>1</v>
      </c>
      <c r="BV203" s="9"/>
      <c r="BW203" s="9"/>
      <c r="BX203" s="9"/>
      <c r="BY203" s="9">
        <v>1</v>
      </c>
      <c r="BZ203" s="9"/>
      <c r="CA203" s="9"/>
      <c r="CB203" s="9"/>
      <c r="CC203" s="9"/>
      <c r="CD203" s="9"/>
      <c r="CE203" s="9"/>
      <c r="CF203" s="9"/>
      <c r="CG203" s="9"/>
      <c r="CH203" s="9"/>
      <c r="CI203" s="9"/>
      <c r="CJ203" s="9"/>
      <c r="CK203" s="9"/>
      <c r="CL203" s="9"/>
      <c r="CM203" s="9">
        <v>1</v>
      </c>
      <c r="CN203" s="9"/>
      <c r="CO203" s="9"/>
      <c r="CP203" s="9"/>
      <c r="CQ203" s="9"/>
      <c r="CR203" s="29">
        <v>1</v>
      </c>
      <c r="CS203" s="9"/>
      <c r="CT203" s="9"/>
      <c r="CU203" s="9"/>
      <c r="CV203" s="9"/>
      <c r="CW203" s="9">
        <v>1</v>
      </c>
      <c r="CX203" s="29"/>
      <c r="CY203" s="29"/>
      <c r="CZ203" s="29"/>
      <c r="DA203" s="29"/>
      <c r="DB203" s="9"/>
      <c r="DC203" s="9"/>
      <c r="DD203" s="9"/>
      <c r="DE203" s="9"/>
      <c r="DF203" s="9"/>
      <c r="DG203" s="29"/>
      <c r="DH203" s="9">
        <v>1</v>
      </c>
      <c r="DI203" s="9"/>
      <c r="DJ203" s="9"/>
      <c r="DK203" s="9"/>
      <c r="DL203" s="9"/>
      <c r="DM203" s="9"/>
      <c r="DN203" s="9"/>
      <c r="DO203" s="9"/>
      <c r="DP203" s="29"/>
      <c r="DQ203" s="29"/>
      <c r="DR203" s="29"/>
      <c r="DS203" s="29">
        <v>1</v>
      </c>
      <c r="DT203" s="29"/>
      <c r="DU203" s="9">
        <v>1</v>
      </c>
      <c r="DV203" s="29"/>
      <c r="DW203" s="29"/>
      <c r="DX203" s="9">
        <f t="shared" si="3"/>
        <v>10</v>
      </c>
      <c r="DY203" s="30"/>
      <c r="DZ203" s="31"/>
      <c r="EA203" s="13"/>
    </row>
    <row r="204" spans="1:131" ht="20.100000000000001" hidden="1" customHeight="1">
      <c r="A204" s="7">
        <v>154140</v>
      </c>
      <c r="B204" s="13" t="s">
        <v>227</v>
      </c>
      <c r="C204" s="9">
        <v>60</v>
      </c>
      <c r="D204" s="9" t="s">
        <v>395</v>
      </c>
      <c r="E204" s="175" t="s">
        <v>378</v>
      </c>
      <c r="F204" s="13"/>
      <c r="G204" s="13">
        <v>1</v>
      </c>
      <c r="H204" s="13"/>
      <c r="I204" s="13"/>
      <c r="J204" s="13"/>
      <c r="K204" s="13">
        <v>1</v>
      </c>
      <c r="L204" s="13"/>
      <c r="M204" s="13"/>
      <c r="N204" s="13"/>
      <c r="O204" s="13"/>
      <c r="P204" s="13"/>
      <c r="Q204" s="13"/>
      <c r="R204" s="9" t="s">
        <v>397</v>
      </c>
      <c r="S204" s="13"/>
      <c r="T204" s="13"/>
      <c r="U204" s="13">
        <v>1</v>
      </c>
      <c r="V204" s="13"/>
      <c r="W204" s="13"/>
      <c r="X204" s="13"/>
      <c r="Y204" s="13"/>
      <c r="Z204" s="13">
        <v>1</v>
      </c>
      <c r="AA204" s="13"/>
      <c r="AB204" s="13"/>
      <c r="AC204" s="13"/>
      <c r="AD204" s="13"/>
      <c r="AE204" s="13">
        <v>1</v>
      </c>
      <c r="AF204" s="13"/>
      <c r="AG204" s="13"/>
      <c r="AH204" s="9"/>
      <c r="AI204" s="9"/>
      <c r="AJ204" s="9"/>
      <c r="AK204" s="9"/>
      <c r="AL204" s="9"/>
      <c r="AM204" s="9"/>
      <c r="AN204" s="9"/>
      <c r="AO204" s="9"/>
      <c r="AP204" s="9"/>
      <c r="AQ204" s="29"/>
      <c r="AR204" s="9"/>
      <c r="AS204" s="9"/>
      <c r="AT204" s="9"/>
      <c r="AU204" s="9"/>
      <c r="AV204" s="9"/>
      <c r="AW204" s="9"/>
      <c r="AX204" s="9"/>
      <c r="AY204" s="9"/>
      <c r="AZ204" s="9"/>
      <c r="BA204" s="9"/>
      <c r="BB204" s="29"/>
      <c r="BC204" s="29"/>
      <c r="BD204" s="9"/>
      <c r="BE204" s="9"/>
      <c r="BF204" s="29"/>
      <c r="BG204" s="9"/>
      <c r="BH204" s="9"/>
      <c r="BI204" s="29"/>
      <c r="BJ204" s="29"/>
      <c r="BK204" s="9"/>
      <c r="BL204" s="29"/>
      <c r="BM204" s="9"/>
      <c r="BN204" s="9"/>
      <c r="BO204" s="9"/>
      <c r="BP204" s="9">
        <v>1</v>
      </c>
      <c r="BQ204" s="9">
        <v>1</v>
      </c>
      <c r="BR204" s="9"/>
      <c r="BS204" s="9"/>
      <c r="BT204" s="9"/>
      <c r="BU204" s="9">
        <v>1</v>
      </c>
      <c r="BV204" s="9"/>
      <c r="BW204" s="9"/>
      <c r="BX204" s="9"/>
      <c r="BY204" s="9">
        <v>1</v>
      </c>
      <c r="BZ204" s="9"/>
      <c r="CA204" s="9"/>
      <c r="CB204" s="9"/>
      <c r="CC204" s="9"/>
      <c r="CD204" s="9"/>
      <c r="CE204" s="9"/>
      <c r="CF204" s="9"/>
      <c r="CG204" s="9"/>
      <c r="CH204" s="9"/>
      <c r="CI204" s="9"/>
      <c r="CJ204" s="9"/>
      <c r="CK204" s="9"/>
      <c r="CL204" s="9"/>
      <c r="CM204" s="9">
        <v>1</v>
      </c>
      <c r="CN204" s="9"/>
      <c r="CO204" s="9"/>
      <c r="CP204" s="9"/>
      <c r="CQ204" s="9"/>
      <c r="CR204" s="29">
        <v>1</v>
      </c>
      <c r="CS204" s="9"/>
      <c r="CT204" s="9"/>
      <c r="CU204" s="9"/>
      <c r="CV204" s="9"/>
      <c r="CW204" s="9">
        <v>1</v>
      </c>
      <c r="CX204" s="29"/>
      <c r="CY204" s="29"/>
      <c r="CZ204" s="29"/>
      <c r="DA204" s="29"/>
      <c r="DB204" s="9"/>
      <c r="DC204" s="9"/>
      <c r="DD204" s="9"/>
      <c r="DE204" s="9"/>
      <c r="DF204" s="9"/>
      <c r="DG204" s="29"/>
      <c r="DH204" s="9">
        <v>1</v>
      </c>
      <c r="DI204" s="9"/>
      <c r="DJ204" s="9"/>
      <c r="DK204" s="9"/>
      <c r="DL204" s="9"/>
      <c r="DM204" s="9"/>
      <c r="DN204" s="9"/>
      <c r="DO204" s="9"/>
      <c r="DP204" s="29"/>
      <c r="DQ204" s="29"/>
      <c r="DR204" s="29"/>
      <c r="DS204" s="29">
        <v>1</v>
      </c>
      <c r="DT204" s="29"/>
      <c r="DU204" s="9">
        <v>1</v>
      </c>
      <c r="DV204" s="29"/>
      <c r="DW204" s="29"/>
      <c r="DX204" s="9">
        <f t="shared" si="3"/>
        <v>10</v>
      </c>
      <c r="DY204" s="30"/>
      <c r="DZ204" s="31"/>
      <c r="EA204" s="13"/>
    </row>
    <row r="205" spans="1:131" ht="20.100000000000001" hidden="1" customHeight="1">
      <c r="A205" s="7">
        <v>152573</v>
      </c>
      <c r="B205" s="13" t="s">
        <v>228</v>
      </c>
      <c r="C205" s="9">
        <v>1</v>
      </c>
      <c r="D205" s="9" t="s">
        <v>395</v>
      </c>
      <c r="E205" s="175"/>
      <c r="F205" s="13"/>
      <c r="G205" s="13"/>
      <c r="H205" s="13"/>
      <c r="I205" s="13"/>
      <c r="J205" s="13"/>
      <c r="K205" s="13"/>
      <c r="L205" s="13"/>
      <c r="M205" s="13"/>
      <c r="N205" s="13"/>
      <c r="O205" s="13"/>
      <c r="P205" s="13"/>
      <c r="Q205" s="13"/>
      <c r="R205" s="9" t="s">
        <v>293</v>
      </c>
      <c r="S205" s="13"/>
      <c r="T205" s="13"/>
      <c r="U205" s="13"/>
      <c r="V205" s="13"/>
      <c r="W205" s="13"/>
      <c r="X205" s="13"/>
      <c r="Y205" s="13"/>
      <c r="Z205" s="13">
        <v>1</v>
      </c>
      <c r="AA205" s="13"/>
      <c r="AB205" s="13"/>
      <c r="AC205" s="13"/>
      <c r="AD205" s="13"/>
      <c r="AE205" s="13">
        <v>1</v>
      </c>
      <c r="AF205" s="13"/>
      <c r="AG205" s="13"/>
      <c r="AH205" s="9"/>
      <c r="AI205" s="9"/>
      <c r="AJ205" s="9"/>
      <c r="AK205" s="9"/>
      <c r="AL205" s="9">
        <v>1</v>
      </c>
      <c r="AM205" s="9"/>
      <c r="AN205" s="9"/>
      <c r="AO205" s="9"/>
      <c r="AP205" s="9"/>
      <c r="AQ205" s="29"/>
      <c r="AR205" s="9"/>
      <c r="AS205" s="9"/>
      <c r="AT205" s="9"/>
      <c r="AU205" s="9"/>
      <c r="AV205" s="9"/>
      <c r="AW205" s="9"/>
      <c r="AX205" s="9"/>
      <c r="AY205" s="9"/>
      <c r="AZ205" s="9"/>
      <c r="BA205" s="9"/>
      <c r="BB205" s="29"/>
      <c r="BC205" s="29"/>
      <c r="BD205" s="9"/>
      <c r="BE205" s="9"/>
      <c r="BF205" s="29"/>
      <c r="BG205" s="9"/>
      <c r="BH205" s="9"/>
      <c r="BI205" s="29"/>
      <c r="BJ205" s="29"/>
      <c r="BK205" s="9"/>
      <c r="BL205" s="29"/>
      <c r="BM205" s="9"/>
      <c r="BN205" s="9"/>
      <c r="BO205" s="9"/>
      <c r="BP205" s="9">
        <v>1</v>
      </c>
      <c r="BQ205" s="9">
        <v>1</v>
      </c>
      <c r="BR205" s="9"/>
      <c r="BS205" s="9"/>
      <c r="BT205" s="9"/>
      <c r="BU205" s="9">
        <v>1</v>
      </c>
      <c r="BV205" s="9"/>
      <c r="BW205" s="9"/>
      <c r="BX205" s="9"/>
      <c r="BY205" s="9">
        <v>1</v>
      </c>
      <c r="BZ205" s="9"/>
      <c r="CA205" s="9"/>
      <c r="CB205" s="9"/>
      <c r="CC205" s="9"/>
      <c r="CD205" s="9"/>
      <c r="CE205" s="9"/>
      <c r="CF205" s="9"/>
      <c r="CG205" s="9"/>
      <c r="CH205" s="9"/>
      <c r="CI205" s="9"/>
      <c r="CJ205" s="9"/>
      <c r="CK205" s="9"/>
      <c r="CL205" s="9"/>
      <c r="CM205" s="9"/>
      <c r="CN205" s="9"/>
      <c r="CO205" s="9"/>
      <c r="CP205" s="9"/>
      <c r="CQ205" s="9"/>
      <c r="CR205" s="29"/>
      <c r="CS205" s="9"/>
      <c r="CT205" s="9"/>
      <c r="CU205" s="9"/>
      <c r="CV205" s="9"/>
      <c r="CW205" s="9">
        <v>1</v>
      </c>
      <c r="CX205" s="29"/>
      <c r="CY205" s="29"/>
      <c r="CZ205" s="29"/>
      <c r="DA205" s="29"/>
      <c r="DB205" s="9"/>
      <c r="DC205" s="9"/>
      <c r="DD205" s="9"/>
      <c r="DE205" s="9"/>
      <c r="DF205" s="9"/>
      <c r="DG205" s="29"/>
      <c r="DH205" s="9">
        <v>1</v>
      </c>
      <c r="DI205" s="9"/>
      <c r="DJ205" s="9"/>
      <c r="DK205" s="9"/>
      <c r="DL205" s="9"/>
      <c r="DM205" s="9"/>
      <c r="DN205" s="9"/>
      <c r="DO205" s="9"/>
      <c r="DP205" s="29"/>
      <c r="DQ205" s="29"/>
      <c r="DR205" s="29"/>
      <c r="DS205" s="29"/>
      <c r="DT205" s="29"/>
      <c r="DU205" s="9"/>
      <c r="DV205" s="29"/>
      <c r="DW205" s="29"/>
      <c r="DX205" s="9">
        <f t="shared" si="3"/>
        <v>7</v>
      </c>
      <c r="DY205" s="30"/>
      <c r="DZ205" s="31" t="s">
        <v>487</v>
      </c>
      <c r="EA205" s="13"/>
    </row>
    <row r="206" spans="1:131" ht="20.100000000000001" hidden="1" customHeight="1">
      <c r="A206" s="7">
        <v>152572</v>
      </c>
      <c r="B206" s="13" t="s">
        <v>229</v>
      </c>
      <c r="C206" s="9">
        <v>4</v>
      </c>
      <c r="D206" s="9" t="s">
        <v>395</v>
      </c>
      <c r="E206" s="175"/>
      <c r="F206" s="13"/>
      <c r="G206" s="13"/>
      <c r="H206" s="13"/>
      <c r="I206" s="13"/>
      <c r="J206" s="13"/>
      <c r="K206" s="13"/>
      <c r="L206" s="13"/>
      <c r="M206" s="13"/>
      <c r="N206" s="13"/>
      <c r="O206" s="13"/>
      <c r="P206" s="13"/>
      <c r="Q206" s="13"/>
      <c r="R206" s="9" t="s">
        <v>293</v>
      </c>
      <c r="S206" s="13"/>
      <c r="T206" s="13"/>
      <c r="U206" s="13"/>
      <c r="V206" s="13"/>
      <c r="W206" s="13"/>
      <c r="X206" s="13"/>
      <c r="Y206" s="13"/>
      <c r="Z206" s="13">
        <v>1</v>
      </c>
      <c r="AA206" s="13"/>
      <c r="AB206" s="13"/>
      <c r="AC206" s="13"/>
      <c r="AD206" s="13"/>
      <c r="AE206" s="13">
        <v>1</v>
      </c>
      <c r="AF206" s="13"/>
      <c r="AG206" s="13"/>
      <c r="AH206" s="9"/>
      <c r="AI206" s="9"/>
      <c r="AJ206" s="9"/>
      <c r="AK206" s="9"/>
      <c r="AL206" s="9">
        <v>1</v>
      </c>
      <c r="AM206" s="9"/>
      <c r="AN206" s="9"/>
      <c r="AO206" s="9"/>
      <c r="AP206" s="9"/>
      <c r="AQ206" s="29"/>
      <c r="AR206" s="9"/>
      <c r="AS206" s="9"/>
      <c r="AT206" s="9"/>
      <c r="AU206" s="9"/>
      <c r="AV206" s="9"/>
      <c r="AW206" s="9"/>
      <c r="AX206" s="9"/>
      <c r="AY206" s="9"/>
      <c r="AZ206" s="9"/>
      <c r="BA206" s="9"/>
      <c r="BB206" s="29"/>
      <c r="BC206" s="29"/>
      <c r="BD206" s="9"/>
      <c r="BE206" s="9"/>
      <c r="BF206" s="29"/>
      <c r="BG206" s="9"/>
      <c r="BH206" s="9"/>
      <c r="BI206" s="29"/>
      <c r="BJ206" s="29"/>
      <c r="BK206" s="9"/>
      <c r="BL206" s="29"/>
      <c r="BM206" s="9"/>
      <c r="BN206" s="9"/>
      <c r="BO206" s="9"/>
      <c r="BP206" s="9">
        <v>1</v>
      </c>
      <c r="BQ206" s="9">
        <v>1</v>
      </c>
      <c r="BR206" s="9"/>
      <c r="BS206" s="9"/>
      <c r="BT206" s="9"/>
      <c r="BU206" s="9">
        <v>1</v>
      </c>
      <c r="BV206" s="9"/>
      <c r="BW206" s="9"/>
      <c r="BX206" s="9"/>
      <c r="BY206" s="9">
        <v>1</v>
      </c>
      <c r="BZ206" s="9"/>
      <c r="CA206" s="9"/>
      <c r="CB206" s="9"/>
      <c r="CC206" s="9"/>
      <c r="CD206" s="9"/>
      <c r="CE206" s="9"/>
      <c r="CF206" s="9"/>
      <c r="CG206" s="9"/>
      <c r="CH206" s="9"/>
      <c r="CI206" s="9"/>
      <c r="CJ206" s="9"/>
      <c r="CK206" s="9"/>
      <c r="CL206" s="9"/>
      <c r="CM206" s="9"/>
      <c r="CN206" s="9"/>
      <c r="CO206" s="9"/>
      <c r="CP206" s="9"/>
      <c r="CQ206" s="9"/>
      <c r="CR206" s="29"/>
      <c r="CS206" s="9"/>
      <c r="CT206" s="9"/>
      <c r="CU206" s="9"/>
      <c r="CV206" s="9"/>
      <c r="CW206" s="9">
        <v>1</v>
      </c>
      <c r="CX206" s="29"/>
      <c r="CY206" s="29"/>
      <c r="CZ206" s="29"/>
      <c r="DA206" s="29"/>
      <c r="DB206" s="9"/>
      <c r="DC206" s="9"/>
      <c r="DD206" s="9"/>
      <c r="DE206" s="9"/>
      <c r="DF206" s="9"/>
      <c r="DG206" s="29"/>
      <c r="DH206" s="9">
        <v>1</v>
      </c>
      <c r="DI206" s="9"/>
      <c r="DJ206" s="9"/>
      <c r="DK206" s="9"/>
      <c r="DL206" s="9"/>
      <c r="DM206" s="9"/>
      <c r="DN206" s="9"/>
      <c r="DO206" s="9"/>
      <c r="DP206" s="29"/>
      <c r="DQ206" s="29"/>
      <c r="DR206" s="29"/>
      <c r="DS206" s="29"/>
      <c r="DT206" s="29"/>
      <c r="DU206" s="9"/>
      <c r="DV206" s="29"/>
      <c r="DW206" s="29"/>
      <c r="DX206" s="9">
        <f t="shared" si="3"/>
        <v>7</v>
      </c>
      <c r="DY206" s="30"/>
      <c r="DZ206" s="31"/>
      <c r="EA206" s="13"/>
    </row>
    <row r="207" spans="1:131" ht="20.100000000000001" hidden="1" customHeight="1">
      <c r="A207" s="7">
        <v>152565</v>
      </c>
      <c r="B207" s="13" t="s">
        <v>230</v>
      </c>
      <c r="C207" s="9">
        <v>1</v>
      </c>
      <c r="D207" s="9" t="s">
        <v>391</v>
      </c>
      <c r="E207" s="175" t="s">
        <v>457</v>
      </c>
      <c r="F207" s="13"/>
      <c r="G207" s="13"/>
      <c r="H207" s="13"/>
      <c r="I207" s="13"/>
      <c r="J207" s="13"/>
      <c r="K207" s="13"/>
      <c r="L207" s="13">
        <v>1</v>
      </c>
      <c r="M207" s="13"/>
      <c r="N207" s="13"/>
      <c r="O207" s="13"/>
      <c r="P207" s="13"/>
      <c r="Q207" s="13">
        <v>1</v>
      </c>
      <c r="R207" s="13" t="s">
        <v>392</v>
      </c>
      <c r="S207" s="13">
        <v>1</v>
      </c>
      <c r="T207" s="13"/>
      <c r="U207" s="13"/>
      <c r="V207" s="13"/>
      <c r="W207" s="13"/>
      <c r="X207" s="13"/>
      <c r="Y207" s="13"/>
      <c r="Z207" s="13">
        <v>1</v>
      </c>
      <c r="AA207" s="13"/>
      <c r="AB207" s="13"/>
      <c r="AC207" s="13"/>
      <c r="AD207" s="13"/>
      <c r="AE207" s="13">
        <v>1</v>
      </c>
      <c r="AF207" s="13"/>
      <c r="AG207" s="13"/>
      <c r="AH207" s="9"/>
      <c r="AI207" s="9"/>
      <c r="AJ207" s="9"/>
      <c r="AK207" s="9"/>
      <c r="AL207" s="9"/>
      <c r="AM207" s="9"/>
      <c r="AN207" s="9"/>
      <c r="AO207" s="9"/>
      <c r="AP207" s="9"/>
      <c r="AQ207" s="29"/>
      <c r="AR207" s="9"/>
      <c r="AS207" s="9"/>
      <c r="AT207" s="9"/>
      <c r="AU207" s="9"/>
      <c r="AV207" s="9"/>
      <c r="AW207" s="9"/>
      <c r="AX207" s="9"/>
      <c r="AY207" s="9"/>
      <c r="AZ207" s="9">
        <v>1</v>
      </c>
      <c r="BA207" s="9"/>
      <c r="BB207" s="29"/>
      <c r="BC207" s="29"/>
      <c r="BD207" s="9"/>
      <c r="BE207" s="9"/>
      <c r="BF207" s="29"/>
      <c r="BG207" s="9"/>
      <c r="BH207" s="9"/>
      <c r="BI207" s="29"/>
      <c r="BJ207" s="29"/>
      <c r="BK207" s="9"/>
      <c r="BL207" s="29"/>
      <c r="BM207" s="9"/>
      <c r="BN207" s="9"/>
      <c r="BO207" s="9"/>
      <c r="BP207" s="9"/>
      <c r="BQ207" s="9"/>
      <c r="BR207" s="9"/>
      <c r="BS207" s="9"/>
      <c r="BT207" s="9"/>
      <c r="BU207" s="9"/>
      <c r="BV207" s="9"/>
      <c r="BW207" s="9"/>
      <c r="BX207" s="9"/>
      <c r="BY207" s="9"/>
      <c r="BZ207" s="9"/>
      <c r="CA207" s="9"/>
      <c r="CB207" s="9"/>
      <c r="CC207" s="9"/>
      <c r="CD207" s="9"/>
      <c r="CE207" s="9"/>
      <c r="CF207" s="9"/>
      <c r="CG207" s="9"/>
      <c r="CH207" s="9"/>
      <c r="CI207" s="9"/>
      <c r="CJ207" s="9"/>
      <c r="CK207" s="9"/>
      <c r="CL207" s="9"/>
      <c r="CM207" s="9"/>
      <c r="CN207" s="9"/>
      <c r="CO207" s="9"/>
      <c r="CP207" s="9"/>
      <c r="CQ207" s="9"/>
      <c r="CR207" s="89"/>
      <c r="CS207" s="9"/>
      <c r="CT207" s="9"/>
      <c r="CU207" s="9"/>
      <c r="CV207" s="9"/>
      <c r="CW207" s="9"/>
      <c r="CX207" s="29"/>
      <c r="CY207" s="29"/>
      <c r="CZ207" s="29"/>
      <c r="DA207" s="29"/>
      <c r="DB207" s="9"/>
      <c r="DC207" s="9"/>
      <c r="DD207" s="9"/>
      <c r="DE207" s="9"/>
      <c r="DF207" s="9"/>
      <c r="DG207" s="29"/>
      <c r="DH207" s="9"/>
      <c r="DI207" s="9"/>
      <c r="DJ207" s="9"/>
      <c r="DK207" s="9"/>
      <c r="DL207" s="9"/>
      <c r="DM207" s="9">
        <v>1</v>
      </c>
      <c r="DN207" s="9"/>
      <c r="DO207" s="9"/>
      <c r="DP207" s="29"/>
      <c r="DQ207" s="29"/>
      <c r="DR207" s="29"/>
      <c r="DS207" s="29"/>
      <c r="DT207" s="29"/>
      <c r="DU207" s="9"/>
      <c r="DV207" s="29"/>
      <c r="DW207" s="29"/>
      <c r="DX207" s="9">
        <f t="shared" si="3"/>
        <v>2</v>
      </c>
      <c r="DY207" s="30"/>
      <c r="DZ207" s="31" t="s">
        <v>488</v>
      </c>
      <c r="EA207" s="13"/>
    </row>
    <row r="208" spans="1:131" ht="20.100000000000001" hidden="1" customHeight="1">
      <c r="A208" s="7">
        <v>155055</v>
      </c>
      <c r="B208" s="13" t="s">
        <v>231</v>
      </c>
      <c r="C208" s="9">
        <v>208</v>
      </c>
      <c r="D208" s="9" t="s">
        <v>391</v>
      </c>
      <c r="E208" s="175" t="s">
        <v>457</v>
      </c>
      <c r="F208" s="13"/>
      <c r="G208" s="13"/>
      <c r="H208" s="13"/>
      <c r="I208" s="13"/>
      <c r="J208" s="13"/>
      <c r="K208" s="13"/>
      <c r="L208" s="13">
        <v>1</v>
      </c>
      <c r="M208" s="13"/>
      <c r="N208" s="13"/>
      <c r="O208" s="13"/>
      <c r="P208" s="13"/>
      <c r="Q208" s="13">
        <v>1</v>
      </c>
      <c r="R208" s="13" t="s">
        <v>392</v>
      </c>
      <c r="S208" s="13">
        <v>1</v>
      </c>
      <c r="T208" s="13"/>
      <c r="U208" s="13"/>
      <c r="V208" s="13"/>
      <c r="W208" s="13"/>
      <c r="X208" s="13"/>
      <c r="Y208" s="13"/>
      <c r="Z208" s="13">
        <v>1</v>
      </c>
      <c r="AA208" s="13"/>
      <c r="AB208" s="13"/>
      <c r="AC208" s="13"/>
      <c r="AD208" s="13"/>
      <c r="AE208" s="13">
        <v>1</v>
      </c>
      <c r="AF208" s="13"/>
      <c r="AG208" s="13"/>
      <c r="AH208" s="9"/>
      <c r="AI208" s="9"/>
      <c r="AJ208" s="9"/>
      <c r="AK208" s="9"/>
      <c r="AL208" s="9"/>
      <c r="AM208" s="9"/>
      <c r="AN208" s="9"/>
      <c r="AO208" s="9"/>
      <c r="AP208" s="9"/>
      <c r="AQ208" s="29"/>
      <c r="AR208" s="9"/>
      <c r="AS208" s="9"/>
      <c r="AT208" s="9"/>
      <c r="AU208" s="9"/>
      <c r="AV208" s="9"/>
      <c r="AW208" s="9"/>
      <c r="AX208" s="9"/>
      <c r="AY208" s="9"/>
      <c r="AZ208" s="9">
        <v>1</v>
      </c>
      <c r="BA208" s="9"/>
      <c r="BB208" s="29"/>
      <c r="BC208" s="29"/>
      <c r="BD208" s="9"/>
      <c r="BE208" s="9"/>
      <c r="BF208" s="29"/>
      <c r="BG208" s="9"/>
      <c r="BH208" s="9"/>
      <c r="BI208" s="29"/>
      <c r="BJ208" s="29"/>
      <c r="BK208" s="9"/>
      <c r="BL208" s="29"/>
      <c r="BM208" s="9"/>
      <c r="BN208" s="9"/>
      <c r="BO208" s="9"/>
      <c r="BP208" s="9"/>
      <c r="BQ208" s="9"/>
      <c r="BR208" s="9"/>
      <c r="BS208" s="9"/>
      <c r="BT208" s="9"/>
      <c r="BU208" s="9"/>
      <c r="BV208" s="9"/>
      <c r="BW208" s="9"/>
      <c r="BX208" s="9"/>
      <c r="BY208" s="9"/>
      <c r="BZ208" s="9"/>
      <c r="CA208" s="9"/>
      <c r="CB208" s="9"/>
      <c r="CC208" s="9"/>
      <c r="CD208" s="9"/>
      <c r="CE208" s="9"/>
      <c r="CF208" s="9"/>
      <c r="CG208" s="9"/>
      <c r="CH208" s="9"/>
      <c r="CI208" s="9"/>
      <c r="CJ208" s="9"/>
      <c r="CK208" s="9"/>
      <c r="CL208" s="9"/>
      <c r="CM208" s="9"/>
      <c r="CN208" s="9"/>
      <c r="CO208" s="9"/>
      <c r="CP208" s="9"/>
      <c r="CQ208" s="9"/>
      <c r="CR208" s="89"/>
      <c r="CS208" s="9"/>
      <c r="CT208" s="9"/>
      <c r="CU208" s="9"/>
      <c r="CV208" s="9"/>
      <c r="CW208" s="9"/>
      <c r="CX208" s="29"/>
      <c r="CY208" s="29"/>
      <c r="CZ208" s="29"/>
      <c r="DA208" s="29"/>
      <c r="DB208" s="9"/>
      <c r="DC208" s="9"/>
      <c r="DD208" s="9"/>
      <c r="DE208" s="9"/>
      <c r="DF208" s="9"/>
      <c r="DG208" s="29"/>
      <c r="DH208" s="9"/>
      <c r="DI208" s="9"/>
      <c r="DJ208" s="9"/>
      <c r="DK208" s="9"/>
      <c r="DL208" s="9"/>
      <c r="DM208" s="9">
        <v>1</v>
      </c>
      <c r="DN208" s="9"/>
      <c r="DO208" s="9"/>
      <c r="DP208" s="29"/>
      <c r="DQ208" s="29"/>
      <c r="DR208" s="29"/>
      <c r="DS208" s="29"/>
      <c r="DT208" s="29"/>
      <c r="DU208" s="9"/>
      <c r="DV208" s="29"/>
      <c r="DW208" s="29"/>
      <c r="DX208" s="9">
        <f t="shared" si="3"/>
        <v>2</v>
      </c>
      <c r="DY208" s="30"/>
      <c r="DZ208" s="31"/>
      <c r="EA208" s="13"/>
    </row>
    <row r="209" spans="1:131" ht="20.100000000000001" hidden="1" customHeight="1">
      <c r="A209" s="7">
        <v>151174</v>
      </c>
      <c r="B209" s="13" t="s">
        <v>231</v>
      </c>
      <c r="C209" s="9">
        <v>208</v>
      </c>
      <c r="D209" s="9" t="s">
        <v>391</v>
      </c>
      <c r="E209" s="175" t="s">
        <v>457</v>
      </c>
      <c r="F209" s="13"/>
      <c r="G209" s="13"/>
      <c r="H209" s="13"/>
      <c r="I209" s="13"/>
      <c r="J209" s="13"/>
      <c r="K209" s="13"/>
      <c r="L209" s="13">
        <v>1</v>
      </c>
      <c r="M209" s="13"/>
      <c r="N209" s="13"/>
      <c r="O209" s="13"/>
      <c r="P209" s="13"/>
      <c r="Q209" s="13">
        <v>1</v>
      </c>
      <c r="R209" s="13" t="s">
        <v>392</v>
      </c>
      <c r="S209" s="13">
        <v>1</v>
      </c>
      <c r="T209" s="13"/>
      <c r="U209" s="13"/>
      <c r="V209" s="13"/>
      <c r="W209" s="13"/>
      <c r="X209" s="13"/>
      <c r="Y209" s="13"/>
      <c r="Z209" s="13">
        <v>1</v>
      </c>
      <c r="AA209" s="13"/>
      <c r="AB209" s="13"/>
      <c r="AC209" s="13"/>
      <c r="AD209" s="13"/>
      <c r="AE209" s="13">
        <v>1</v>
      </c>
      <c r="AF209" s="13"/>
      <c r="AG209" s="13"/>
      <c r="AH209" s="9"/>
      <c r="AI209" s="9"/>
      <c r="AJ209" s="9"/>
      <c r="AK209" s="9"/>
      <c r="AL209" s="9"/>
      <c r="AM209" s="9"/>
      <c r="AN209" s="9"/>
      <c r="AO209" s="9"/>
      <c r="AP209" s="9"/>
      <c r="AQ209" s="29"/>
      <c r="AR209" s="9"/>
      <c r="AS209" s="9"/>
      <c r="AT209" s="9"/>
      <c r="AU209" s="9"/>
      <c r="AV209" s="9"/>
      <c r="AW209" s="9"/>
      <c r="AX209" s="9"/>
      <c r="AY209" s="9"/>
      <c r="AZ209" s="9">
        <v>1</v>
      </c>
      <c r="BA209" s="9"/>
      <c r="BB209" s="29"/>
      <c r="BC209" s="29"/>
      <c r="BD209" s="9"/>
      <c r="BE209" s="9"/>
      <c r="BF209" s="29"/>
      <c r="BG209" s="9"/>
      <c r="BH209" s="9"/>
      <c r="BI209" s="29"/>
      <c r="BJ209" s="29"/>
      <c r="BK209" s="9"/>
      <c r="BL209" s="29"/>
      <c r="BM209" s="9"/>
      <c r="BN209" s="9"/>
      <c r="BO209" s="9"/>
      <c r="BP209" s="9"/>
      <c r="BQ209" s="9"/>
      <c r="BR209" s="9"/>
      <c r="BS209" s="9"/>
      <c r="BT209" s="9"/>
      <c r="BU209" s="9"/>
      <c r="BV209" s="9"/>
      <c r="BW209" s="9"/>
      <c r="BX209" s="9"/>
      <c r="BY209" s="9"/>
      <c r="BZ209" s="9"/>
      <c r="CA209" s="9"/>
      <c r="CB209" s="9"/>
      <c r="CC209" s="9"/>
      <c r="CD209" s="9"/>
      <c r="CE209" s="9"/>
      <c r="CF209" s="9"/>
      <c r="CG209" s="9"/>
      <c r="CH209" s="9"/>
      <c r="CI209" s="9"/>
      <c r="CJ209" s="9"/>
      <c r="CK209" s="9"/>
      <c r="CL209" s="9"/>
      <c r="CM209" s="9"/>
      <c r="CN209" s="9"/>
      <c r="CO209" s="9"/>
      <c r="CP209" s="9"/>
      <c r="CQ209" s="9"/>
      <c r="CR209" s="89"/>
      <c r="CS209" s="9"/>
      <c r="CT209" s="9"/>
      <c r="CU209" s="9"/>
      <c r="CV209" s="9"/>
      <c r="CW209" s="9"/>
      <c r="CX209" s="29"/>
      <c r="CY209" s="29"/>
      <c r="CZ209" s="29"/>
      <c r="DA209" s="29"/>
      <c r="DB209" s="9"/>
      <c r="DC209" s="9"/>
      <c r="DD209" s="9"/>
      <c r="DE209" s="9"/>
      <c r="DF209" s="9"/>
      <c r="DG209" s="29"/>
      <c r="DH209" s="9"/>
      <c r="DI209" s="9"/>
      <c r="DJ209" s="9"/>
      <c r="DK209" s="9"/>
      <c r="DL209" s="9"/>
      <c r="DM209" s="9">
        <v>1</v>
      </c>
      <c r="DN209" s="9"/>
      <c r="DO209" s="9"/>
      <c r="DP209" s="29"/>
      <c r="DQ209" s="29"/>
      <c r="DR209" s="29"/>
      <c r="DS209" s="29"/>
      <c r="DT209" s="29"/>
      <c r="DU209" s="9"/>
      <c r="DV209" s="29"/>
      <c r="DW209" s="29"/>
      <c r="DX209" s="9">
        <f t="shared" si="3"/>
        <v>2</v>
      </c>
      <c r="DY209" s="30"/>
      <c r="DZ209" s="31"/>
      <c r="EA209" s="13"/>
    </row>
    <row r="210" spans="1:131" ht="20.100000000000001" hidden="1" customHeight="1">
      <c r="A210" s="7">
        <v>153394</v>
      </c>
      <c r="B210" s="13" t="s">
        <v>232</v>
      </c>
      <c r="C210" s="9">
        <v>20</v>
      </c>
      <c r="D210" s="9" t="s">
        <v>391</v>
      </c>
      <c r="E210" s="175" t="s">
        <v>457</v>
      </c>
      <c r="F210" s="13"/>
      <c r="G210" s="13"/>
      <c r="H210" s="13"/>
      <c r="I210" s="13"/>
      <c r="J210" s="13"/>
      <c r="K210" s="13"/>
      <c r="L210" s="13">
        <v>1</v>
      </c>
      <c r="M210" s="13"/>
      <c r="N210" s="13"/>
      <c r="O210" s="13"/>
      <c r="P210" s="13"/>
      <c r="Q210" s="13">
        <v>1</v>
      </c>
      <c r="R210" s="13" t="s">
        <v>392</v>
      </c>
      <c r="S210" s="13">
        <v>1</v>
      </c>
      <c r="T210" s="13"/>
      <c r="U210" s="13"/>
      <c r="V210" s="13"/>
      <c r="W210" s="13"/>
      <c r="X210" s="13"/>
      <c r="Y210" s="13"/>
      <c r="Z210" s="13">
        <v>1</v>
      </c>
      <c r="AA210" s="13"/>
      <c r="AB210" s="13"/>
      <c r="AC210" s="13"/>
      <c r="AD210" s="13"/>
      <c r="AE210" s="13">
        <v>1</v>
      </c>
      <c r="AF210" s="13"/>
      <c r="AG210" s="13"/>
      <c r="AH210" s="9"/>
      <c r="AI210" s="9"/>
      <c r="AJ210" s="9"/>
      <c r="AK210" s="9"/>
      <c r="AL210" s="9"/>
      <c r="AM210" s="9"/>
      <c r="AN210" s="9"/>
      <c r="AO210" s="9"/>
      <c r="AP210" s="9"/>
      <c r="AQ210" s="29"/>
      <c r="AR210" s="9"/>
      <c r="AS210" s="9"/>
      <c r="AT210" s="9"/>
      <c r="AU210" s="9"/>
      <c r="AV210" s="9"/>
      <c r="AW210" s="9"/>
      <c r="AX210" s="9"/>
      <c r="AY210" s="9"/>
      <c r="AZ210" s="9">
        <v>1</v>
      </c>
      <c r="BA210" s="9"/>
      <c r="BB210" s="29"/>
      <c r="BC210" s="29"/>
      <c r="BD210" s="9"/>
      <c r="BE210" s="9"/>
      <c r="BF210" s="29"/>
      <c r="BG210" s="9"/>
      <c r="BH210" s="9"/>
      <c r="BI210" s="29"/>
      <c r="BJ210" s="29"/>
      <c r="BK210" s="9"/>
      <c r="BL210" s="29"/>
      <c r="BM210" s="9"/>
      <c r="BN210" s="9"/>
      <c r="BO210" s="9"/>
      <c r="BP210" s="9"/>
      <c r="BQ210" s="9"/>
      <c r="BR210" s="9"/>
      <c r="BS210" s="9"/>
      <c r="BT210" s="9"/>
      <c r="BU210" s="9"/>
      <c r="BV210" s="9"/>
      <c r="BW210" s="9"/>
      <c r="BX210" s="9"/>
      <c r="BY210" s="9"/>
      <c r="BZ210" s="9"/>
      <c r="CA210" s="9"/>
      <c r="CB210" s="9"/>
      <c r="CC210" s="9"/>
      <c r="CD210" s="9"/>
      <c r="CE210" s="9"/>
      <c r="CF210" s="9"/>
      <c r="CG210" s="9"/>
      <c r="CH210" s="9"/>
      <c r="CI210" s="9"/>
      <c r="CJ210" s="9"/>
      <c r="CK210" s="9"/>
      <c r="CL210" s="9"/>
      <c r="CM210" s="9"/>
      <c r="CN210" s="9"/>
      <c r="CO210" s="9"/>
      <c r="CP210" s="9"/>
      <c r="CQ210" s="9"/>
      <c r="CR210" s="89"/>
      <c r="CS210" s="9"/>
      <c r="CT210" s="9"/>
      <c r="CU210" s="9"/>
      <c r="CV210" s="9"/>
      <c r="CW210" s="9"/>
      <c r="CX210" s="29"/>
      <c r="CY210" s="29"/>
      <c r="CZ210" s="29"/>
      <c r="DA210" s="29"/>
      <c r="DB210" s="9"/>
      <c r="DC210" s="9"/>
      <c r="DD210" s="9"/>
      <c r="DE210" s="9"/>
      <c r="DF210" s="9"/>
      <c r="DG210" s="29"/>
      <c r="DH210" s="9"/>
      <c r="DI210" s="9"/>
      <c r="DJ210" s="9"/>
      <c r="DK210" s="9"/>
      <c r="DL210" s="9"/>
      <c r="DM210" s="9">
        <v>1</v>
      </c>
      <c r="DN210" s="9"/>
      <c r="DO210" s="9"/>
      <c r="DP210" s="29"/>
      <c r="DQ210" s="29"/>
      <c r="DR210" s="29"/>
      <c r="DS210" s="29"/>
      <c r="DT210" s="29"/>
      <c r="DU210" s="9"/>
      <c r="DV210" s="29"/>
      <c r="DW210" s="29"/>
      <c r="DX210" s="9">
        <f t="shared" si="3"/>
        <v>2</v>
      </c>
      <c r="DY210" s="30"/>
      <c r="DZ210" s="31"/>
      <c r="EA210" s="13"/>
    </row>
    <row r="211" spans="1:131" ht="20.100000000000001" hidden="1" customHeight="1">
      <c r="A211" s="7">
        <v>152564</v>
      </c>
      <c r="B211" s="13" t="s">
        <v>233</v>
      </c>
      <c r="C211" s="9">
        <v>4</v>
      </c>
      <c r="D211" s="9" t="s">
        <v>391</v>
      </c>
      <c r="E211" s="175" t="s">
        <v>457</v>
      </c>
      <c r="F211" s="13"/>
      <c r="G211" s="13"/>
      <c r="H211" s="13"/>
      <c r="I211" s="13"/>
      <c r="J211" s="13"/>
      <c r="K211" s="13"/>
      <c r="L211" s="13">
        <v>1</v>
      </c>
      <c r="M211" s="13"/>
      <c r="N211" s="13"/>
      <c r="O211" s="13"/>
      <c r="P211" s="13"/>
      <c r="Q211" s="13">
        <v>1</v>
      </c>
      <c r="R211" s="13" t="s">
        <v>392</v>
      </c>
      <c r="S211" s="13">
        <v>1</v>
      </c>
      <c r="T211" s="13"/>
      <c r="U211" s="13"/>
      <c r="V211" s="13"/>
      <c r="W211" s="13"/>
      <c r="X211" s="13"/>
      <c r="Y211" s="13"/>
      <c r="Z211" s="13">
        <v>1</v>
      </c>
      <c r="AA211" s="13"/>
      <c r="AB211" s="13"/>
      <c r="AC211" s="13"/>
      <c r="AD211" s="13"/>
      <c r="AE211" s="13">
        <v>1</v>
      </c>
      <c r="AF211" s="13"/>
      <c r="AG211" s="13"/>
      <c r="AH211" s="9"/>
      <c r="AI211" s="9"/>
      <c r="AJ211" s="9"/>
      <c r="AK211" s="9"/>
      <c r="AL211" s="9"/>
      <c r="AM211" s="9"/>
      <c r="AN211" s="9"/>
      <c r="AO211" s="9"/>
      <c r="AP211" s="9"/>
      <c r="AQ211" s="29"/>
      <c r="AR211" s="9"/>
      <c r="AS211" s="9"/>
      <c r="AT211" s="9"/>
      <c r="AU211" s="9"/>
      <c r="AV211" s="9"/>
      <c r="AW211" s="9"/>
      <c r="AX211" s="9"/>
      <c r="AY211" s="9"/>
      <c r="AZ211" s="9">
        <v>1</v>
      </c>
      <c r="BA211" s="9"/>
      <c r="BB211" s="29"/>
      <c r="BC211" s="29"/>
      <c r="BD211" s="9"/>
      <c r="BE211" s="9"/>
      <c r="BF211" s="29"/>
      <c r="BG211" s="9"/>
      <c r="BH211" s="9"/>
      <c r="BI211" s="29"/>
      <c r="BJ211" s="29"/>
      <c r="BK211" s="9"/>
      <c r="BL211" s="29"/>
      <c r="BM211" s="9"/>
      <c r="BN211" s="9"/>
      <c r="BO211" s="9"/>
      <c r="BP211" s="9"/>
      <c r="BQ211" s="9"/>
      <c r="BR211" s="9"/>
      <c r="BS211" s="9"/>
      <c r="BT211" s="9"/>
      <c r="BU211" s="9"/>
      <c r="BV211" s="9"/>
      <c r="BW211" s="9"/>
      <c r="BX211" s="9"/>
      <c r="BY211" s="9"/>
      <c r="BZ211" s="9"/>
      <c r="CA211" s="9"/>
      <c r="CB211" s="9"/>
      <c r="CC211" s="9"/>
      <c r="CD211" s="9"/>
      <c r="CE211" s="9"/>
      <c r="CF211" s="9"/>
      <c r="CG211" s="9"/>
      <c r="CH211" s="9"/>
      <c r="CI211" s="9"/>
      <c r="CJ211" s="9"/>
      <c r="CK211" s="9"/>
      <c r="CL211" s="9"/>
      <c r="CM211" s="9"/>
      <c r="CN211" s="9"/>
      <c r="CO211" s="9"/>
      <c r="CP211" s="9"/>
      <c r="CQ211" s="9"/>
      <c r="CR211" s="89"/>
      <c r="CS211" s="9"/>
      <c r="CT211" s="9"/>
      <c r="CU211" s="9"/>
      <c r="CV211" s="9"/>
      <c r="CW211" s="9"/>
      <c r="CX211" s="29"/>
      <c r="CY211" s="29"/>
      <c r="CZ211" s="29"/>
      <c r="DA211" s="29"/>
      <c r="DB211" s="9"/>
      <c r="DC211" s="9"/>
      <c r="DD211" s="9"/>
      <c r="DE211" s="9"/>
      <c r="DF211" s="9"/>
      <c r="DG211" s="29"/>
      <c r="DH211" s="9"/>
      <c r="DI211" s="9"/>
      <c r="DJ211" s="9"/>
      <c r="DK211" s="9"/>
      <c r="DL211" s="9"/>
      <c r="DM211" s="9">
        <v>1</v>
      </c>
      <c r="DN211" s="9"/>
      <c r="DO211" s="9"/>
      <c r="DP211" s="29"/>
      <c r="DQ211" s="29"/>
      <c r="DR211" s="29"/>
      <c r="DS211" s="29"/>
      <c r="DT211" s="29"/>
      <c r="DU211" s="9"/>
      <c r="DV211" s="29"/>
      <c r="DW211" s="29"/>
      <c r="DX211" s="9">
        <f t="shared" si="3"/>
        <v>2</v>
      </c>
      <c r="DY211" s="30"/>
      <c r="DZ211" s="31"/>
      <c r="EA211" s="13"/>
    </row>
    <row r="212" spans="1:131" ht="20.100000000000001" hidden="1" customHeight="1">
      <c r="A212" s="7">
        <v>154141</v>
      </c>
      <c r="B212" s="13" t="s">
        <v>234</v>
      </c>
      <c r="C212" s="9">
        <v>60</v>
      </c>
      <c r="D212" s="9" t="s">
        <v>391</v>
      </c>
      <c r="E212" s="175" t="s">
        <v>457</v>
      </c>
      <c r="F212" s="13"/>
      <c r="G212" s="13"/>
      <c r="H212" s="13"/>
      <c r="I212" s="13"/>
      <c r="J212" s="13"/>
      <c r="K212" s="13"/>
      <c r="L212" s="13">
        <v>1</v>
      </c>
      <c r="M212" s="13"/>
      <c r="N212" s="13"/>
      <c r="O212" s="13"/>
      <c r="P212" s="13"/>
      <c r="Q212" s="13">
        <v>1</v>
      </c>
      <c r="R212" s="13" t="s">
        <v>392</v>
      </c>
      <c r="S212" s="13">
        <v>1</v>
      </c>
      <c r="T212" s="13"/>
      <c r="U212" s="13"/>
      <c r="V212" s="13"/>
      <c r="W212" s="13"/>
      <c r="X212" s="13"/>
      <c r="Y212" s="13"/>
      <c r="Z212" s="13">
        <v>1</v>
      </c>
      <c r="AA212" s="13"/>
      <c r="AB212" s="13"/>
      <c r="AC212" s="13"/>
      <c r="AD212" s="13"/>
      <c r="AE212" s="13">
        <v>1</v>
      </c>
      <c r="AF212" s="13"/>
      <c r="AG212" s="13"/>
      <c r="AH212" s="9"/>
      <c r="AI212" s="9"/>
      <c r="AJ212" s="9"/>
      <c r="AK212" s="9"/>
      <c r="AL212" s="9"/>
      <c r="AM212" s="9"/>
      <c r="AN212" s="9"/>
      <c r="AO212" s="9"/>
      <c r="AP212" s="9"/>
      <c r="AQ212" s="29"/>
      <c r="AR212" s="9"/>
      <c r="AS212" s="9"/>
      <c r="AT212" s="9"/>
      <c r="AU212" s="9"/>
      <c r="AV212" s="9"/>
      <c r="AW212" s="9"/>
      <c r="AX212" s="9"/>
      <c r="AY212" s="9"/>
      <c r="AZ212" s="9">
        <v>1</v>
      </c>
      <c r="BA212" s="9"/>
      <c r="BB212" s="29"/>
      <c r="BC212" s="29"/>
      <c r="BD212" s="9"/>
      <c r="BE212" s="9"/>
      <c r="BF212" s="29"/>
      <c r="BG212" s="9"/>
      <c r="BH212" s="9"/>
      <c r="BI212" s="29"/>
      <c r="BJ212" s="29"/>
      <c r="BK212" s="9"/>
      <c r="BL212" s="29"/>
      <c r="BM212" s="9"/>
      <c r="BN212" s="9"/>
      <c r="BO212" s="9"/>
      <c r="BP212" s="9"/>
      <c r="BQ212" s="9"/>
      <c r="BR212" s="9"/>
      <c r="BS212" s="9"/>
      <c r="BT212" s="9"/>
      <c r="BU212" s="9"/>
      <c r="BV212" s="9"/>
      <c r="BW212" s="9"/>
      <c r="BX212" s="9"/>
      <c r="BY212" s="9"/>
      <c r="BZ212" s="9"/>
      <c r="CA212" s="9"/>
      <c r="CB212" s="9"/>
      <c r="CC212" s="9"/>
      <c r="CD212" s="9"/>
      <c r="CE212" s="9"/>
      <c r="CF212" s="9"/>
      <c r="CG212" s="9"/>
      <c r="CH212" s="9"/>
      <c r="CI212" s="9"/>
      <c r="CJ212" s="9"/>
      <c r="CK212" s="9"/>
      <c r="CL212" s="9"/>
      <c r="CM212" s="9"/>
      <c r="CN212" s="9"/>
      <c r="CO212" s="9"/>
      <c r="CP212" s="9"/>
      <c r="CQ212" s="9"/>
      <c r="CR212" s="79"/>
      <c r="CS212" s="9"/>
      <c r="CT212" s="9"/>
      <c r="CU212" s="9"/>
      <c r="CV212" s="9"/>
      <c r="CW212" s="9"/>
      <c r="CX212" s="29"/>
      <c r="CY212" s="29"/>
      <c r="CZ212" s="29"/>
      <c r="DA212" s="29"/>
      <c r="DB212" s="9"/>
      <c r="DC212" s="9"/>
      <c r="DD212" s="9"/>
      <c r="DE212" s="9"/>
      <c r="DF212" s="9"/>
      <c r="DG212" s="29"/>
      <c r="DH212" s="9"/>
      <c r="DI212" s="9"/>
      <c r="DJ212" s="9"/>
      <c r="DK212" s="9"/>
      <c r="DL212" s="9"/>
      <c r="DM212" s="9">
        <v>1</v>
      </c>
      <c r="DN212" s="9"/>
      <c r="DO212" s="9"/>
      <c r="DP212" s="29"/>
      <c r="DQ212" s="29"/>
      <c r="DR212" s="29"/>
      <c r="DS212" s="29"/>
      <c r="DT212" s="29"/>
      <c r="DU212" s="9"/>
      <c r="DV212" s="29"/>
      <c r="DW212" s="29"/>
      <c r="DX212" s="9">
        <f t="shared" si="3"/>
        <v>2</v>
      </c>
      <c r="DY212" s="30"/>
      <c r="DZ212" s="31"/>
      <c r="EA212" s="13"/>
    </row>
    <row r="213" spans="1:131" ht="20.100000000000001" customHeight="1">
      <c r="A213" s="7">
        <v>152574</v>
      </c>
      <c r="B213" s="13" t="s">
        <v>235</v>
      </c>
      <c r="C213" s="9">
        <v>1</v>
      </c>
      <c r="D213" s="9" t="s">
        <v>391</v>
      </c>
      <c r="E213" s="175" t="s">
        <v>287</v>
      </c>
      <c r="F213" s="13"/>
      <c r="G213" s="13"/>
      <c r="H213" s="13"/>
      <c r="I213" s="13"/>
      <c r="J213" s="13"/>
      <c r="K213" s="13"/>
      <c r="L213" s="13"/>
      <c r="M213" s="13"/>
      <c r="N213" s="13"/>
      <c r="O213" s="13">
        <v>1</v>
      </c>
      <c r="P213" s="13"/>
      <c r="Q213" s="13"/>
      <c r="R213" s="13" t="s">
        <v>397</v>
      </c>
      <c r="S213" s="13"/>
      <c r="T213" s="13"/>
      <c r="U213" s="13">
        <v>1</v>
      </c>
      <c r="V213" s="13"/>
      <c r="W213" s="13"/>
      <c r="X213" s="13"/>
      <c r="Y213" s="13"/>
      <c r="Z213" s="13">
        <v>1</v>
      </c>
      <c r="AA213" s="13"/>
      <c r="AB213" s="13"/>
      <c r="AC213" s="13"/>
      <c r="AD213" s="13"/>
      <c r="AE213" s="13">
        <v>1</v>
      </c>
      <c r="AF213" s="13"/>
      <c r="AG213" s="13"/>
      <c r="AH213" s="9"/>
      <c r="AI213" s="9"/>
      <c r="AJ213" s="9"/>
      <c r="AK213" s="9"/>
      <c r="AL213" s="9"/>
      <c r="AM213" s="9">
        <v>1</v>
      </c>
      <c r="AN213" s="9"/>
      <c r="AO213" s="9"/>
      <c r="AP213" s="9">
        <v>1</v>
      </c>
      <c r="AQ213" s="29"/>
      <c r="AR213" s="9"/>
      <c r="AS213" s="9"/>
      <c r="AT213" s="9"/>
      <c r="AU213" s="9"/>
      <c r="AV213" s="9"/>
      <c r="AW213" s="9"/>
      <c r="AX213" s="9"/>
      <c r="AY213" s="9"/>
      <c r="AZ213" s="9"/>
      <c r="BA213" s="9">
        <v>1</v>
      </c>
      <c r="BB213" s="29"/>
      <c r="BC213" s="29"/>
      <c r="BD213" s="9"/>
      <c r="BE213" s="9"/>
      <c r="BF213" s="29"/>
      <c r="BG213" s="9"/>
      <c r="BH213" s="9"/>
      <c r="BI213" s="29"/>
      <c r="BJ213" s="29"/>
      <c r="BK213" s="9"/>
      <c r="BL213" s="29"/>
      <c r="BM213" s="9"/>
      <c r="BN213" s="9"/>
      <c r="BO213" s="9"/>
      <c r="BP213" s="9"/>
      <c r="BQ213" s="9"/>
      <c r="BR213" s="9"/>
      <c r="BS213" s="9"/>
      <c r="BT213" s="9"/>
      <c r="BU213" s="9"/>
      <c r="BV213" s="9"/>
      <c r="BW213" s="9"/>
      <c r="BX213" s="9"/>
      <c r="BY213" s="9">
        <v>1</v>
      </c>
      <c r="BZ213" s="9">
        <v>1</v>
      </c>
      <c r="CA213" s="9"/>
      <c r="CB213" s="9"/>
      <c r="CC213" s="9"/>
      <c r="CD213" s="9"/>
      <c r="CE213" s="9"/>
      <c r="CF213" s="9"/>
      <c r="CG213" s="9"/>
      <c r="CH213" s="9"/>
      <c r="CI213" s="9"/>
      <c r="CJ213" s="9"/>
      <c r="CK213" s="9"/>
      <c r="CL213" s="9"/>
      <c r="CM213" s="9"/>
      <c r="CN213" s="9"/>
      <c r="CO213" s="9"/>
      <c r="CP213" s="9"/>
      <c r="CQ213" s="9"/>
      <c r="CR213" s="79"/>
      <c r="CS213" s="9"/>
      <c r="CT213" s="9"/>
      <c r="CU213" s="9"/>
      <c r="CV213" s="9"/>
      <c r="CW213" s="9"/>
      <c r="CX213" s="29"/>
      <c r="CY213" s="29"/>
      <c r="CZ213" s="29"/>
      <c r="DA213" s="29"/>
      <c r="DB213" s="9">
        <v>1</v>
      </c>
      <c r="DC213" s="9"/>
      <c r="DD213" s="9"/>
      <c r="DE213" s="9"/>
      <c r="DF213" s="9"/>
      <c r="DG213" s="29"/>
      <c r="DH213" s="9"/>
      <c r="DI213" s="9"/>
      <c r="DJ213" s="9"/>
      <c r="DK213" s="9"/>
      <c r="DL213" s="9"/>
      <c r="DM213" s="9"/>
      <c r="DN213" s="9"/>
      <c r="DO213" s="9"/>
      <c r="DP213" s="29"/>
      <c r="DQ213" s="29"/>
      <c r="DR213" s="29"/>
      <c r="DS213" s="29"/>
      <c r="DT213" s="29"/>
      <c r="DU213" s="9"/>
      <c r="DV213" s="29"/>
      <c r="DW213" s="29"/>
      <c r="DX213" s="9">
        <f t="shared" si="3"/>
        <v>6</v>
      </c>
      <c r="DY213" s="30"/>
      <c r="DZ213" s="31" t="s">
        <v>489</v>
      </c>
      <c r="EA213" s="13"/>
    </row>
    <row r="214" spans="1:131" ht="20.100000000000001" customHeight="1">
      <c r="A214" s="7">
        <v>155057</v>
      </c>
      <c r="B214" s="13" t="s">
        <v>236</v>
      </c>
      <c r="C214" s="9">
        <v>20</v>
      </c>
      <c r="D214" s="9" t="s">
        <v>391</v>
      </c>
      <c r="E214" s="175" t="s">
        <v>287</v>
      </c>
      <c r="F214" s="13"/>
      <c r="G214" s="13"/>
      <c r="H214" s="13"/>
      <c r="I214" s="13"/>
      <c r="J214" s="13"/>
      <c r="K214" s="13"/>
      <c r="L214" s="13"/>
      <c r="M214" s="13"/>
      <c r="N214" s="13"/>
      <c r="O214" s="13">
        <v>1</v>
      </c>
      <c r="P214" s="13"/>
      <c r="Q214" s="13"/>
      <c r="R214" s="13" t="s">
        <v>397</v>
      </c>
      <c r="S214" s="13"/>
      <c r="T214" s="13"/>
      <c r="U214" s="13">
        <v>1</v>
      </c>
      <c r="V214" s="13"/>
      <c r="W214" s="13"/>
      <c r="X214" s="13"/>
      <c r="Y214" s="13"/>
      <c r="Z214" s="13">
        <v>1</v>
      </c>
      <c r="AA214" s="13"/>
      <c r="AB214" s="13"/>
      <c r="AC214" s="13"/>
      <c r="AD214" s="13"/>
      <c r="AE214" s="13">
        <v>1</v>
      </c>
      <c r="AF214" s="13"/>
      <c r="AG214" s="13"/>
      <c r="AH214" s="9"/>
      <c r="AI214" s="9"/>
      <c r="AJ214" s="9"/>
      <c r="AK214" s="9"/>
      <c r="AL214" s="9"/>
      <c r="AM214" s="9">
        <v>1</v>
      </c>
      <c r="AN214" s="9"/>
      <c r="AO214" s="9"/>
      <c r="AP214" s="9">
        <v>1</v>
      </c>
      <c r="AQ214" s="29"/>
      <c r="AR214" s="9"/>
      <c r="AS214" s="9"/>
      <c r="AT214" s="9"/>
      <c r="AU214" s="9"/>
      <c r="AV214" s="9"/>
      <c r="AW214" s="9"/>
      <c r="AX214" s="9"/>
      <c r="AY214" s="9"/>
      <c r="AZ214" s="9"/>
      <c r="BA214" s="9">
        <v>1</v>
      </c>
      <c r="BB214" s="29"/>
      <c r="BC214" s="29"/>
      <c r="BD214" s="9"/>
      <c r="BE214" s="9"/>
      <c r="BF214" s="29"/>
      <c r="BG214" s="9"/>
      <c r="BH214" s="9"/>
      <c r="BI214" s="29"/>
      <c r="BJ214" s="29"/>
      <c r="BK214" s="9"/>
      <c r="BL214" s="29"/>
      <c r="BM214" s="9"/>
      <c r="BN214" s="9"/>
      <c r="BO214" s="9"/>
      <c r="BP214" s="9"/>
      <c r="BQ214" s="9"/>
      <c r="BR214" s="9"/>
      <c r="BS214" s="9"/>
      <c r="BT214" s="9"/>
      <c r="BU214" s="9"/>
      <c r="BV214" s="9"/>
      <c r="BW214" s="9"/>
      <c r="BX214" s="9"/>
      <c r="BY214" s="9">
        <v>1</v>
      </c>
      <c r="BZ214" s="9">
        <v>1</v>
      </c>
      <c r="CA214" s="9"/>
      <c r="CB214" s="9"/>
      <c r="CC214" s="9"/>
      <c r="CD214" s="9"/>
      <c r="CE214" s="9"/>
      <c r="CF214" s="9"/>
      <c r="CG214" s="9"/>
      <c r="CH214" s="9"/>
      <c r="CI214" s="9"/>
      <c r="CJ214" s="9"/>
      <c r="CK214" s="9"/>
      <c r="CL214" s="9"/>
      <c r="CM214" s="9"/>
      <c r="CN214" s="9"/>
      <c r="CO214" s="9"/>
      <c r="CP214" s="9"/>
      <c r="CQ214" s="9"/>
      <c r="CR214" s="79"/>
      <c r="CS214" s="9"/>
      <c r="CT214" s="9"/>
      <c r="CU214" s="9"/>
      <c r="CV214" s="9"/>
      <c r="CW214" s="9"/>
      <c r="CX214" s="29"/>
      <c r="CY214" s="29"/>
      <c r="CZ214" s="29"/>
      <c r="DA214" s="29"/>
      <c r="DB214" s="9">
        <v>1</v>
      </c>
      <c r="DC214" s="9"/>
      <c r="DD214" s="9"/>
      <c r="DE214" s="9"/>
      <c r="DF214" s="9"/>
      <c r="DG214" s="29"/>
      <c r="DH214" s="9"/>
      <c r="DI214" s="9"/>
      <c r="DJ214" s="9"/>
      <c r="DK214" s="9"/>
      <c r="DL214" s="9"/>
      <c r="DM214" s="9"/>
      <c r="DN214" s="9"/>
      <c r="DO214" s="9"/>
      <c r="DP214" s="29"/>
      <c r="DQ214" s="29"/>
      <c r="DR214" s="29"/>
      <c r="DS214" s="29"/>
      <c r="DT214" s="29"/>
      <c r="DU214" s="9"/>
      <c r="DV214" s="29"/>
      <c r="DW214" s="29"/>
      <c r="DX214" s="9">
        <f t="shared" si="3"/>
        <v>6</v>
      </c>
      <c r="DY214" s="30"/>
      <c r="DZ214" s="31"/>
      <c r="EA214" s="13"/>
    </row>
    <row r="215" spans="1:131" ht="20.100000000000001" customHeight="1">
      <c r="A215" s="7">
        <v>150941</v>
      </c>
      <c r="B215" s="13" t="s">
        <v>236</v>
      </c>
      <c r="C215" s="9">
        <v>20</v>
      </c>
      <c r="D215" s="9" t="s">
        <v>391</v>
      </c>
      <c r="E215" s="175" t="s">
        <v>287</v>
      </c>
      <c r="F215" s="13"/>
      <c r="G215" s="13"/>
      <c r="H215" s="13"/>
      <c r="I215" s="13"/>
      <c r="J215" s="13"/>
      <c r="K215" s="13"/>
      <c r="L215" s="13"/>
      <c r="M215" s="13"/>
      <c r="N215" s="13"/>
      <c r="O215" s="13">
        <v>1</v>
      </c>
      <c r="P215" s="13"/>
      <c r="Q215" s="13"/>
      <c r="R215" s="13" t="s">
        <v>397</v>
      </c>
      <c r="S215" s="13"/>
      <c r="T215" s="13"/>
      <c r="U215" s="13">
        <v>1</v>
      </c>
      <c r="V215" s="13"/>
      <c r="W215" s="13"/>
      <c r="X215" s="13"/>
      <c r="Y215" s="13"/>
      <c r="Z215" s="13">
        <v>1</v>
      </c>
      <c r="AA215" s="13"/>
      <c r="AB215" s="13"/>
      <c r="AC215" s="13"/>
      <c r="AD215" s="13"/>
      <c r="AE215" s="13">
        <v>1</v>
      </c>
      <c r="AF215" s="13"/>
      <c r="AG215" s="13"/>
      <c r="AH215" s="9"/>
      <c r="AI215" s="9"/>
      <c r="AJ215" s="9"/>
      <c r="AK215" s="9"/>
      <c r="AL215" s="9"/>
      <c r="AM215" s="9">
        <v>1</v>
      </c>
      <c r="AN215" s="9"/>
      <c r="AO215" s="9"/>
      <c r="AP215" s="9">
        <v>1</v>
      </c>
      <c r="AQ215" s="29"/>
      <c r="AR215" s="9"/>
      <c r="AS215" s="9"/>
      <c r="AT215" s="9"/>
      <c r="AU215" s="9"/>
      <c r="AV215" s="9"/>
      <c r="AW215" s="9"/>
      <c r="AX215" s="9"/>
      <c r="AY215" s="9"/>
      <c r="AZ215" s="9"/>
      <c r="BA215" s="9">
        <v>1</v>
      </c>
      <c r="BB215" s="29"/>
      <c r="BC215" s="29"/>
      <c r="BD215" s="9"/>
      <c r="BE215" s="9"/>
      <c r="BF215" s="29"/>
      <c r="BG215" s="9"/>
      <c r="BH215" s="9"/>
      <c r="BI215" s="29"/>
      <c r="BJ215" s="29"/>
      <c r="BK215" s="9"/>
      <c r="BL215" s="29"/>
      <c r="BM215" s="9"/>
      <c r="BN215" s="9"/>
      <c r="BO215" s="9"/>
      <c r="BP215" s="9"/>
      <c r="BQ215" s="9"/>
      <c r="BR215" s="9"/>
      <c r="BS215" s="9"/>
      <c r="BT215" s="9"/>
      <c r="BU215" s="9"/>
      <c r="BV215" s="9"/>
      <c r="BW215" s="9"/>
      <c r="BX215" s="9"/>
      <c r="BY215" s="9">
        <v>1</v>
      </c>
      <c r="BZ215" s="9">
        <v>1</v>
      </c>
      <c r="CA215" s="9"/>
      <c r="CB215" s="9"/>
      <c r="CC215" s="9"/>
      <c r="CD215" s="9"/>
      <c r="CE215" s="9"/>
      <c r="CF215" s="9"/>
      <c r="CG215" s="9"/>
      <c r="CH215" s="9"/>
      <c r="CI215" s="9"/>
      <c r="CJ215" s="9"/>
      <c r="CK215" s="9"/>
      <c r="CL215" s="9"/>
      <c r="CM215" s="9"/>
      <c r="CN215" s="9"/>
      <c r="CO215" s="9"/>
      <c r="CP215" s="9"/>
      <c r="CQ215" s="9"/>
      <c r="CR215" s="79"/>
      <c r="CS215" s="9"/>
      <c r="CT215" s="9"/>
      <c r="CU215" s="9"/>
      <c r="CV215" s="9"/>
      <c r="CW215" s="9"/>
      <c r="CX215" s="29"/>
      <c r="CY215" s="29"/>
      <c r="CZ215" s="29"/>
      <c r="DA215" s="29"/>
      <c r="DB215" s="9">
        <v>1</v>
      </c>
      <c r="DC215" s="9"/>
      <c r="DD215" s="9"/>
      <c r="DE215" s="9"/>
      <c r="DF215" s="9"/>
      <c r="DG215" s="29"/>
      <c r="DH215" s="9"/>
      <c r="DI215" s="9"/>
      <c r="DJ215" s="9"/>
      <c r="DK215" s="9"/>
      <c r="DL215" s="9"/>
      <c r="DM215" s="9"/>
      <c r="DN215" s="9"/>
      <c r="DO215" s="9"/>
      <c r="DP215" s="29"/>
      <c r="DQ215" s="29"/>
      <c r="DR215" s="29"/>
      <c r="DS215" s="29"/>
      <c r="DT215" s="29"/>
      <c r="DU215" s="9"/>
      <c r="DV215" s="29"/>
      <c r="DW215" s="29"/>
      <c r="DX215" s="9">
        <f t="shared" si="3"/>
        <v>6</v>
      </c>
      <c r="DY215" s="30"/>
      <c r="DZ215" s="31"/>
      <c r="EA215" s="13"/>
    </row>
    <row r="216" spans="1:131" ht="20.100000000000001" customHeight="1">
      <c r="A216" s="7">
        <v>155056</v>
      </c>
      <c r="B216" s="13" t="s">
        <v>237</v>
      </c>
      <c r="C216" s="9">
        <v>208</v>
      </c>
      <c r="D216" s="9" t="s">
        <v>391</v>
      </c>
      <c r="E216" s="175" t="s">
        <v>287</v>
      </c>
      <c r="F216" s="13"/>
      <c r="G216" s="13"/>
      <c r="H216" s="13"/>
      <c r="I216" s="13"/>
      <c r="J216" s="13"/>
      <c r="K216" s="13"/>
      <c r="L216" s="13"/>
      <c r="M216" s="13"/>
      <c r="N216" s="13"/>
      <c r="O216" s="13">
        <v>1</v>
      </c>
      <c r="P216" s="13"/>
      <c r="Q216" s="13"/>
      <c r="R216" s="13" t="s">
        <v>397</v>
      </c>
      <c r="S216" s="13"/>
      <c r="T216" s="13"/>
      <c r="U216" s="13">
        <v>1</v>
      </c>
      <c r="V216" s="13"/>
      <c r="W216" s="13"/>
      <c r="X216" s="13"/>
      <c r="Y216" s="13"/>
      <c r="Z216" s="13">
        <v>1</v>
      </c>
      <c r="AA216" s="13"/>
      <c r="AB216" s="13"/>
      <c r="AC216" s="13"/>
      <c r="AD216" s="13"/>
      <c r="AE216" s="13">
        <v>1</v>
      </c>
      <c r="AF216" s="13"/>
      <c r="AG216" s="13"/>
      <c r="AH216" s="9"/>
      <c r="AI216" s="9"/>
      <c r="AJ216" s="9"/>
      <c r="AK216" s="9"/>
      <c r="AL216" s="9"/>
      <c r="AM216" s="9">
        <v>1</v>
      </c>
      <c r="AN216" s="9"/>
      <c r="AO216" s="9"/>
      <c r="AP216" s="9">
        <v>1</v>
      </c>
      <c r="AQ216" s="29"/>
      <c r="AR216" s="9"/>
      <c r="AS216" s="9"/>
      <c r="AT216" s="9"/>
      <c r="AU216" s="9"/>
      <c r="AV216" s="9"/>
      <c r="AW216" s="9"/>
      <c r="AX216" s="9"/>
      <c r="AY216" s="9"/>
      <c r="AZ216" s="9"/>
      <c r="BA216" s="9">
        <v>1</v>
      </c>
      <c r="BB216" s="29"/>
      <c r="BC216" s="29"/>
      <c r="BD216" s="9"/>
      <c r="BE216" s="9"/>
      <c r="BF216" s="29"/>
      <c r="BG216" s="9"/>
      <c r="BH216" s="9"/>
      <c r="BI216" s="29"/>
      <c r="BJ216" s="29"/>
      <c r="BK216" s="9"/>
      <c r="BL216" s="29"/>
      <c r="BM216" s="9"/>
      <c r="BN216" s="9"/>
      <c r="BO216" s="9"/>
      <c r="BP216" s="9"/>
      <c r="BQ216" s="9"/>
      <c r="BR216" s="9"/>
      <c r="BS216" s="9"/>
      <c r="BT216" s="9"/>
      <c r="BU216" s="9"/>
      <c r="BV216" s="9"/>
      <c r="BW216" s="9"/>
      <c r="BX216" s="9"/>
      <c r="BY216" s="9">
        <v>1</v>
      </c>
      <c r="BZ216" s="9">
        <v>1</v>
      </c>
      <c r="CA216" s="9"/>
      <c r="CB216" s="9"/>
      <c r="CC216" s="9"/>
      <c r="CD216" s="9"/>
      <c r="CE216" s="9"/>
      <c r="CF216" s="9"/>
      <c r="CG216" s="9"/>
      <c r="CH216" s="9"/>
      <c r="CI216" s="9"/>
      <c r="CJ216" s="9"/>
      <c r="CK216" s="9"/>
      <c r="CL216" s="9"/>
      <c r="CM216" s="9"/>
      <c r="CN216" s="9"/>
      <c r="CO216" s="9"/>
      <c r="CP216" s="9"/>
      <c r="CQ216" s="9"/>
      <c r="CR216" s="78">
        <v>1</v>
      </c>
      <c r="CS216" s="9"/>
      <c r="CT216" s="9"/>
      <c r="CU216" s="9"/>
      <c r="CV216" s="9"/>
      <c r="CW216" s="9"/>
      <c r="CX216" s="29"/>
      <c r="CY216" s="29"/>
      <c r="CZ216" s="29"/>
      <c r="DA216" s="29"/>
      <c r="DB216" s="9">
        <v>1</v>
      </c>
      <c r="DC216" s="9"/>
      <c r="DD216" s="9"/>
      <c r="DE216" s="9"/>
      <c r="DF216" s="9"/>
      <c r="DG216" s="29"/>
      <c r="DH216" s="9"/>
      <c r="DI216" s="9"/>
      <c r="DJ216" s="9"/>
      <c r="DK216" s="9"/>
      <c r="DL216" s="9"/>
      <c r="DM216" s="9"/>
      <c r="DN216" s="9"/>
      <c r="DO216" s="9"/>
      <c r="DP216" s="29"/>
      <c r="DQ216" s="29"/>
      <c r="DR216" s="29"/>
      <c r="DS216" s="29"/>
      <c r="DT216" s="29"/>
      <c r="DU216" s="9"/>
      <c r="DV216" s="29"/>
      <c r="DW216" s="29"/>
      <c r="DX216" s="9">
        <f t="shared" si="3"/>
        <v>7</v>
      </c>
      <c r="DY216" s="30"/>
      <c r="DZ216" s="31"/>
      <c r="EA216" s="13"/>
    </row>
    <row r="217" spans="1:131" ht="20.100000000000001" customHeight="1">
      <c r="A217" s="7">
        <v>153018</v>
      </c>
      <c r="B217" s="13" t="s">
        <v>238</v>
      </c>
      <c r="C217" s="9">
        <v>4</v>
      </c>
      <c r="D217" s="9" t="s">
        <v>391</v>
      </c>
      <c r="E217" s="175" t="s">
        <v>287</v>
      </c>
      <c r="F217" s="13"/>
      <c r="G217" s="13"/>
      <c r="H217" s="13"/>
      <c r="I217" s="13"/>
      <c r="J217" s="13"/>
      <c r="K217" s="13"/>
      <c r="L217" s="13"/>
      <c r="M217" s="13"/>
      <c r="N217" s="13"/>
      <c r="O217" s="13">
        <v>1</v>
      </c>
      <c r="P217" s="13"/>
      <c r="Q217" s="13"/>
      <c r="R217" s="13" t="s">
        <v>397</v>
      </c>
      <c r="S217" s="13"/>
      <c r="T217" s="13"/>
      <c r="U217" s="13">
        <v>1</v>
      </c>
      <c r="V217" s="13"/>
      <c r="W217" s="13"/>
      <c r="X217" s="13"/>
      <c r="Y217" s="13"/>
      <c r="Z217" s="13">
        <v>1</v>
      </c>
      <c r="AA217" s="13"/>
      <c r="AB217" s="13"/>
      <c r="AC217" s="13"/>
      <c r="AD217" s="13"/>
      <c r="AE217" s="13">
        <v>1</v>
      </c>
      <c r="AF217" s="13"/>
      <c r="AG217" s="13"/>
      <c r="AH217" s="9"/>
      <c r="AI217" s="9"/>
      <c r="AJ217" s="9"/>
      <c r="AK217" s="9"/>
      <c r="AL217" s="9"/>
      <c r="AM217" s="9">
        <v>1</v>
      </c>
      <c r="AN217" s="9"/>
      <c r="AO217" s="9"/>
      <c r="AP217" s="9">
        <v>1</v>
      </c>
      <c r="AQ217" s="29"/>
      <c r="AR217" s="9"/>
      <c r="AS217" s="9"/>
      <c r="AT217" s="9"/>
      <c r="AU217" s="9"/>
      <c r="AV217" s="9"/>
      <c r="AW217" s="9"/>
      <c r="AX217" s="9"/>
      <c r="AY217" s="9"/>
      <c r="AZ217" s="9"/>
      <c r="BA217" s="9">
        <v>1</v>
      </c>
      <c r="BB217" s="29"/>
      <c r="BC217" s="29"/>
      <c r="BD217" s="9"/>
      <c r="BE217" s="9"/>
      <c r="BF217" s="29"/>
      <c r="BG217" s="9"/>
      <c r="BH217" s="9"/>
      <c r="BI217" s="29"/>
      <c r="BJ217" s="29"/>
      <c r="BK217" s="9"/>
      <c r="BL217" s="29"/>
      <c r="BM217" s="9"/>
      <c r="BN217" s="9"/>
      <c r="BO217" s="9"/>
      <c r="BP217" s="9"/>
      <c r="BQ217" s="9"/>
      <c r="BR217" s="9"/>
      <c r="BS217" s="9"/>
      <c r="BT217" s="9"/>
      <c r="BU217" s="9"/>
      <c r="BV217" s="9"/>
      <c r="BW217" s="9"/>
      <c r="BX217" s="9"/>
      <c r="BY217" s="9">
        <v>1</v>
      </c>
      <c r="BZ217" s="9">
        <v>1</v>
      </c>
      <c r="CA217" s="9"/>
      <c r="CB217" s="9"/>
      <c r="CC217" s="9"/>
      <c r="CD217" s="9"/>
      <c r="CE217" s="9"/>
      <c r="CF217" s="9"/>
      <c r="CG217" s="9"/>
      <c r="CH217" s="9"/>
      <c r="CI217" s="9"/>
      <c r="CJ217" s="9"/>
      <c r="CK217" s="9"/>
      <c r="CL217" s="9"/>
      <c r="CM217" s="9"/>
      <c r="CN217" s="9"/>
      <c r="CO217" s="9"/>
      <c r="CP217" s="9"/>
      <c r="CQ217" s="9"/>
      <c r="CR217" s="78">
        <v>1</v>
      </c>
      <c r="CS217" s="9"/>
      <c r="CT217" s="9"/>
      <c r="CU217" s="9"/>
      <c r="CV217" s="9"/>
      <c r="CW217" s="9"/>
      <c r="CX217" s="29"/>
      <c r="CY217" s="29"/>
      <c r="CZ217" s="29"/>
      <c r="DA217" s="29"/>
      <c r="DB217" s="9">
        <v>1</v>
      </c>
      <c r="DC217" s="9"/>
      <c r="DD217" s="9"/>
      <c r="DE217" s="9"/>
      <c r="DF217" s="9"/>
      <c r="DG217" s="29"/>
      <c r="DH217" s="9"/>
      <c r="DI217" s="9"/>
      <c r="DJ217" s="9"/>
      <c r="DK217" s="9"/>
      <c r="DL217" s="9"/>
      <c r="DM217" s="9"/>
      <c r="DN217" s="9"/>
      <c r="DO217" s="9"/>
      <c r="DP217" s="29"/>
      <c r="DQ217" s="29"/>
      <c r="DR217" s="29"/>
      <c r="DS217" s="29"/>
      <c r="DT217" s="29"/>
      <c r="DU217" s="9"/>
      <c r="DV217" s="29"/>
      <c r="DW217" s="29"/>
      <c r="DX217" s="9">
        <f t="shared" si="3"/>
        <v>7</v>
      </c>
      <c r="DY217" s="30"/>
      <c r="DZ217" s="31"/>
      <c r="EA217" s="13"/>
    </row>
    <row r="218" spans="1:131" ht="20.100000000000001" customHeight="1">
      <c r="A218" s="7">
        <v>154142</v>
      </c>
      <c r="B218" s="13" t="s">
        <v>239</v>
      </c>
      <c r="C218" s="9">
        <v>60</v>
      </c>
      <c r="D218" s="9" t="s">
        <v>391</v>
      </c>
      <c r="E218" s="175" t="s">
        <v>287</v>
      </c>
      <c r="F218" s="13"/>
      <c r="G218" s="13"/>
      <c r="H218" s="13"/>
      <c r="I218" s="13"/>
      <c r="J218" s="13"/>
      <c r="K218" s="13"/>
      <c r="L218" s="13"/>
      <c r="M218" s="13"/>
      <c r="N218" s="13"/>
      <c r="O218" s="13">
        <v>1</v>
      </c>
      <c r="P218" s="13"/>
      <c r="Q218" s="13"/>
      <c r="R218" s="13" t="s">
        <v>397</v>
      </c>
      <c r="S218" s="13"/>
      <c r="T218" s="13"/>
      <c r="U218" s="13">
        <v>1</v>
      </c>
      <c r="V218" s="13"/>
      <c r="W218" s="13"/>
      <c r="X218" s="13"/>
      <c r="Y218" s="13"/>
      <c r="Z218" s="13">
        <v>1</v>
      </c>
      <c r="AA218" s="13"/>
      <c r="AB218" s="13"/>
      <c r="AC218" s="13"/>
      <c r="AD218" s="13"/>
      <c r="AE218" s="13">
        <v>1</v>
      </c>
      <c r="AF218" s="13"/>
      <c r="AG218" s="13"/>
      <c r="AH218" s="9"/>
      <c r="AI218" s="9"/>
      <c r="AJ218" s="9"/>
      <c r="AK218" s="9"/>
      <c r="AL218" s="9"/>
      <c r="AM218" s="9">
        <v>1</v>
      </c>
      <c r="AN218" s="9"/>
      <c r="AO218" s="9"/>
      <c r="AP218" s="9">
        <v>1</v>
      </c>
      <c r="AQ218" s="29"/>
      <c r="AR218" s="9"/>
      <c r="AS218" s="9"/>
      <c r="AT218" s="9"/>
      <c r="AU218" s="9"/>
      <c r="AV218" s="9"/>
      <c r="AW218" s="9"/>
      <c r="AX218" s="9"/>
      <c r="AY218" s="9"/>
      <c r="AZ218" s="9"/>
      <c r="BA218" s="9">
        <v>1</v>
      </c>
      <c r="BB218" s="29"/>
      <c r="BC218" s="29"/>
      <c r="BD218" s="9"/>
      <c r="BE218" s="9"/>
      <c r="BF218" s="29"/>
      <c r="BG218" s="9"/>
      <c r="BH218" s="9"/>
      <c r="BI218" s="29"/>
      <c r="BJ218" s="29"/>
      <c r="BK218" s="9"/>
      <c r="BL218" s="29"/>
      <c r="BM218" s="9"/>
      <c r="BN218" s="9"/>
      <c r="BO218" s="9"/>
      <c r="BP218" s="9"/>
      <c r="BQ218" s="9"/>
      <c r="BR218" s="9"/>
      <c r="BS218" s="9"/>
      <c r="BT218" s="9"/>
      <c r="BU218" s="9"/>
      <c r="BV218" s="9"/>
      <c r="BW218" s="9"/>
      <c r="BX218" s="9"/>
      <c r="BY218" s="9">
        <v>1</v>
      </c>
      <c r="BZ218" s="9">
        <v>1</v>
      </c>
      <c r="CA218" s="9"/>
      <c r="CB218" s="9"/>
      <c r="CC218" s="9"/>
      <c r="CD218" s="9"/>
      <c r="CE218" s="9"/>
      <c r="CF218" s="9"/>
      <c r="CG218" s="9"/>
      <c r="CH218" s="9"/>
      <c r="CI218" s="9"/>
      <c r="CJ218" s="9"/>
      <c r="CK218" s="9"/>
      <c r="CL218" s="9"/>
      <c r="CM218" s="9"/>
      <c r="CN218" s="9"/>
      <c r="CO218" s="9"/>
      <c r="CP218" s="9"/>
      <c r="CQ218" s="9"/>
      <c r="CR218" s="79">
        <v>1</v>
      </c>
      <c r="CS218" s="9"/>
      <c r="CT218" s="9"/>
      <c r="CU218" s="9"/>
      <c r="CV218" s="9"/>
      <c r="CW218" s="9"/>
      <c r="CX218" s="29"/>
      <c r="CY218" s="29"/>
      <c r="CZ218" s="29"/>
      <c r="DA218" s="29"/>
      <c r="DB218" s="9">
        <v>1</v>
      </c>
      <c r="DC218" s="9"/>
      <c r="DD218" s="9"/>
      <c r="DE218" s="9"/>
      <c r="DF218" s="9"/>
      <c r="DG218" s="29"/>
      <c r="DH218" s="9"/>
      <c r="DI218" s="9"/>
      <c r="DJ218" s="9"/>
      <c r="DK218" s="9"/>
      <c r="DL218" s="9"/>
      <c r="DM218" s="9"/>
      <c r="DN218" s="9"/>
      <c r="DO218" s="9"/>
      <c r="DP218" s="29"/>
      <c r="DQ218" s="29"/>
      <c r="DR218" s="29"/>
      <c r="DS218" s="29"/>
      <c r="DT218" s="29"/>
      <c r="DU218" s="9"/>
      <c r="DV218" s="29"/>
      <c r="DW218" s="29"/>
      <c r="DX218" s="9">
        <f t="shared" si="3"/>
        <v>7</v>
      </c>
      <c r="DY218" s="30"/>
      <c r="DZ218" s="31"/>
      <c r="EA218" s="13"/>
    </row>
    <row r="219" spans="1:131" ht="20.100000000000001" hidden="1" customHeight="1">
      <c r="A219" s="7">
        <v>152625</v>
      </c>
      <c r="B219" s="13" t="s">
        <v>240</v>
      </c>
      <c r="C219" s="9">
        <v>1</v>
      </c>
      <c r="D219" s="9" t="s">
        <v>399</v>
      </c>
      <c r="E219" s="175" t="s">
        <v>459</v>
      </c>
      <c r="F219" s="13"/>
      <c r="G219" s="13">
        <v>1</v>
      </c>
      <c r="H219" s="13"/>
      <c r="I219" s="13"/>
      <c r="J219" s="13">
        <v>1</v>
      </c>
      <c r="K219" s="13"/>
      <c r="L219" s="13"/>
      <c r="M219" s="13"/>
      <c r="N219" s="13"/>
      <c r="O219" s="13"/>
      <c r="P219" s="13"/>
      <c r="Q219" s="13"/>
      <c r="R219" s="13" t="s">
        <v>397</v>
      </c>
      <c r="S219" s="13"/>
      <c r="T219" s="13"/>
      <c r="U219" s="13">
        <v>1</v>
      </c>
      <c r="V219" s="13"/>
      <c r="W219" s="13"/>
      <c r="X219" s="13"/>
      <c r="Y219" s="13"/>
      <c r="Z219" s="13">
        <v>1</v>
      </c>
      <c r="AA219" s="13"/>
      <c r="AB219" s="13"/>
      <c r="AC219" s="13"/>
      <c r="AD219" s="13"/>
      <c r="AE219" s="13"/>
      <c r="AF219" s="13">
        <v>1</v>
      </c>
      <c r="AG219" s="13"/>
      <c r="AH219" s="9"/>
      <c r="AI219" s="9"/>
      <c r="AJ219" s="9"/>
      <c r="AK219" s="9">
        <v>1</v>
      </c>
      <c r="AL219" s="9"/>
      <c r="AM219" s="9"/>
      <c r="AN219" s="9"/>
      <c r="AO219" s="9"/>
      <c r="AP219" s="9"/>
      <c r="AQ219" s="29"/>
      <c r="AR219" s="9"/>
      <c r="AS219" s="9"/>
      <c r="AT219" s="9"/>
      <c r="AU219" s="9"/>
      <c r="AV219" s="9"/>
      <c r="AW219" s="9"/>
      <c r="AX219" s="9"/>
      <c r="AY219" s="9"/>
      <c r="AZ219" s="9"/>
      <c r="BA219" s="9"/>
      <c r="BB219" s="29"/>
      <c r="BC219" s="29"/>
      <c r="BD219" s="9"/>
      <c r="BE219" s="9"/>
      <c r="BF219" s="29"/>
      <c r="BG219" s="9"/>
      <c r="BH219" s="9"/>
      <c r="BI219" s="29"/>
      <c r="BJ219" s="29"/>
      <c r="BK219" s="9"/>
      <c r="BL219" s="29"/>
      <c r="BM219" s="9"/>
      <c r="BN219" s="9"/>
      <c r="BO219" s="9"/>
      <c r="BP219" s="9"/>
      <c r="BQ219" s="9"/>
      <c r="BR219" s="9"/>
      <c r="BS219" s="9"/>
      <c r="BT219" s="9"/>
      <c r="BU219" s="9"/>
      <c r="BV219" s="9"/>
      <c r="BW219" s="9"/>
      <c r="BX219" s="9"/>
      <c r="BY219" s="9"/>
      <c r="BZ219" s="9"/>
      <c r="CA219" s="9"/>
      <c r="CB219" s="9"/>
      <c r="CC219" s="9"/>
      <c r="CD219" s="9"/>
      <c r="CE219" s="9"/>
      <c r="CF219" s="9"/>
      <c r="CG219" s="9"/>
      <c r="CH219" s="9"/>
      <c r="CI219" s="9"/>
      <c r="CJ219" s="9"/>
      <c r="CK219" s="9"/>
      <c r="CL219" s="9"/>
      <c r="CM219" s="9"/>
      <c r="CN219" s="9"/>
      <c r="CO219" s="9"/>
      <c r="CP219" s="9"/>
      <c r="CQ219" s="9"/>
      <c r="CR219" s="79">
        <v>1</v>
      </c>
      <c r="CS219" s="9"/>
      <c r="CT219" s="9"/>
      <c r="CU219" s="9"/>
      <c r="CV219" s="9"/>
      <c r="CW219" s="9"/>
      <c r="CX219" s="29"/>
      <c r="CY219" s="29"/>
      <c r="CZ219" s="29"/>
      <c r="DA219" s="29"/>
      <c r="DB219" s="9"/>
      <c r="DC219" s="9"/>
      <c r="DD219" s="9"/>
      <c r="DE219" s="9"/>
      <c r="DF219" s="9"/>
      <c r="DG219" s="29"/>
      <c r="DH219" s="9"/>
      <c r="DI219" s="9"/>
      <c r="DJ219" s="9"/>
      <c r="DK219" s="9"/>
      <c r="DL219" s="9"/>
      <c r="DM219" s="9"/>
      <c r="DN219" s="9"/>
      <c r="DO219" s="9"/>
      <c r="DP219" s="29"/>
      <c r="DQ219" s="29"/>
      <c r="DR219" s="29"/>
      <c r="DS219" s="29"/>
      <c r="DT219" s="29"/>
      <c r="DU219" s="9"/>
      <c r="DV219" s="29"/>
      <c r="DW219" s="29"/>
      <c r="DX219" s="9">
        <f t="shared" si="3"/>
        <v>1</v>
      </c>
      <c r="DY219" s="30"/>
      <c r="DZ219" s="31" t="s">
        <v>490</v>
      </c>
      <c r="EA219" s="13"/>
    </row>
    <row r="220" spans="1:131" ht="20.100000000000001" hidden="1" customHeight="1">
      <c r="A220" s="7">
        <v>152196</v>
      </c>
      <c r="B220" s="13" t="s">
        <v>241</v>
      </c>
      <c r="C220" s="9">
        <v>208</v>
      </c>
      <c r="D220" s="9" t="s">
        <v>399</v>
      </c>
      <c r="E220" s="175" t="s">
        <v>459</v>
      </c>
      <c r="F220" s="13"/>
      <c r="G220" s="13">
        <v>1</v>
      </c>
      <c r="H220" s="13"/>
      <c r="I220" s="13"/>
      <c r="J220" s="13">
        <v>1</v>
      </c>
      <c r="K220" s="13"/>
      <c r="L220" s="13"/>
      <c r="M220" s="13"/>
      <c r="N220" s="13"/>
      <c r="O220" s="13"/>
      <c r="P220" s="13"/>
      <c r="Q220" s="13"/>
      <c r="R220" s="13" t="s">
        <v>397</v>
      </c>
      <c r="S220" s="13"/>
      <c r="T220" s="13"/>
      <c r="U220" s="13">
        <v>1</v>
      </c>
      <c r="V220" s="13"/>
      <c r="W220" s="13"/>
      <c r="X220" s="13"/>
      <c r="Y220" s="13"/>
      <c r="Z220" s="13">
        <v>1</v>
      </c>
      <c r="AA220" s="13"/>
      <c r="AB220" s="13"/>
      <c r="AC220" s="13"/>
      <c r="AD220" s="13"/>
      <c r="AE220" s="13"/>
      <c r="AF220" s="13">
        <v>1</v>
      </c>
      <c r="AG220" s="13"/>
      <c r="AH220" s="9"/>
      <c r="AI220" s="9"/>
      <c r="AJ220" s="9"/>
      <c r="AK220" s="9">
        <v>1</v>
      </c>
      <c r="AL220" s="9"/>
      <c r="AM220" s="9"/>
      <c r="AN220" s="9"/>
      <c r="AO220" s="9"/>
      <c r="AP220" s="9"/>
      <c r="AQ220" s="29"/>
      <c r="AR220" s="9"/>
      <c r="AS220" s="9"/>
      <c r="AT220" s="9"/>
      <c r="AU220" s="9"/>
      <c r="AV220" s="9"/>
      <c r="AW220" s="9"/>
      <c r="AX220" s="9"/>
      <c r="AY220" s="9"/>
      <c r="AZ220" s="9"/>
      <c r="BA220" s="9"/>
      <c r="BB220" s="29"/>
      <c r="BC220" s="29"/>
      <c r="BD220" s="9"/>
      <c r="BE220" s="9"/>
      <c r="BF220" s="29"/>
      <c r="BG220" s="9"/>
      <c r="BH220" s="9"/>
      <c r="BI220" s="29"/>
      <c r="BJ220" s="29"/>
      <c r="BK220" s="9"/>
      <c r="BL220" s="29"/>
      <c r="BM220" s="9"/>
      <c r="BN220" s="9"/>
      <c r="BO220" s="9"/>
      <c r="BP220" s="9"/>
      <c r="BQ220" s="9"/>
      <c r="BR220" s="9"/>
      <c r="BS220" s="9"/>
      <c r="BT220" s="9"/>
      <c r="BU220" s="9"/>
      <c r="BV220" s="9"/>
      <c r="BW220" s="9"/>
      <c r="BX220" s="9"/>
      <c r="BY220" s="9"/>
      <c r="BZ220" s="9"/>
      <c r="CA220" s="9"/>
      <c r="CB220" s="9"/>
      <c r="CC220" s="9"/>
      <c r="CD220" s="9"/>
      <c r="CE220" s="9"/>
      <c r="CF220" s="9"/>
      <c r="CG220" s="9"/>
      <c r="CH220" s="9"/>
      <c r="CI220" s="9"/>
      <c r="CJ220" s="9"/>
      <c r="CK220" s="9"/>
      <c r="CL220" s="9"/>
      <c r="CM220" s="9"/>
      <c r="CN220" s="9"/>
      <c r="CO220" s="9"/>
      <c r="CP220" s="9"/>
      <c r="CQ220" s="9"/>
      <c r="CR220" s="79">
        <v>1</v>
      </c>
      <c r="CS220" s="9"/>
      <c r="CT220" s="9"/>
      <c r="CU220" s="9"/>
      <c r="CV220" s="9"/>
      <c r="CW220" s="9"/>
      <c r="CX220" s="29"/>
      <c r="CY220" s="29"/>
      <c r="CZ220" s="29"/>
      <c r="DA220" s="29"/>
      <c r="DB220" s="9"/>
      <c r="DC220" s="9"/>
      <c r="DD220" s="9"/>
      <c r="DE220" s="9"/>
      <c r="DF220" s="9"/>
      <c r="DG220" s="29"/>
      <c r="DH220" s="9"/>
      <c r="DI220" s="9"/>
      <c r="DJ220" s="9"/>
      <c r="DK220" s="9"/>
      <c r="DL220" s="9"/>
      <c r="DM220" s="9"/>
      <c r="DN220" s="9"/>
      <c r="DO220" s="9"/>
      <c r="DP220" s="29"/>
      <c r="DQ220" s="29"/>
      <c r="DR220" s="29"/>
      <c r="DS220" s="29"/>
      <c r="DT220" s="29"/>
      <c r="DU220" s="9"/>
      <c r="DV220" s="29"/>
      <c r="DW220" s="29"/>
      <c r="DX220" s="9">
        <f t="shared" si="3"/>
        <v>1</v>
      </c>
      <c r="DY220" s="30"/>
      <c r="DZ220" s="31"/>
      <c r="EA220" s="13"/>
    </row>
    <row r="221" spans="1:131" ht="20.100000000000001" hidden="1" customHeight="1">
      <c r="A221" s="7">
        <v>152624</v>
      </c>
      <c r="B221" s="13" t="s">
        <v>242</v>
      </c>
      <c r="C221" s="9">
        <v>4</v>
      </c>
      <c r="D221" s="9" t="s">
        <v>399</v>
      </c>
      <c r="E221" s="175" t="s">
        <v>459</v>
      </c>
      <c r="F221" s="13"/>
      <c r="G221" s="13">
        <v>1</v>
      </c>
      <c r="H221" s="13"/>
      <c r="I221" s="13"/>
      <c r="J221" s="13">
        <v>1</v>
      </c>
      <c r="K221" s="13"/>
      <c r="L221" s="13"/>
      <c r="M221" s="13"/>
      <c r="N221" s="13"/>
      <c r="O221" s="13"/>
      <c r="P221" s="13"/>
      <c r="Q221" s="13"/>
      <c r="R221" s="13" t="s">
        <v>397</v>
      </c>
      <c r="S221" s="13"/>
      <c r="T221" s="13"/>
      <c r="U221" s="13">
        <v>1</v>
      </c>
      <c r="V221" s="13"/>
      <c r="W221" s="13"/>
      <c r="X221" s="13"/>
      <c r="Y221" s="13"/>
      <c r="Z221" s="13">
        <v>1</v>
      </c>
      <c r="AA221" s="13"/>
      <c r="AB221" s="13"/>
      <c r="AC221" s="13"/>
      <c r="AD221" s="13"/>
      <c r="AE221" s="13"/>
      <c r="AF221" s="13">
        <v>1</v>
      </c>
      <c r="AG221" s="13"/>
      <c r="AH221" s="9"/>
      <c r="AI221" s="9"/>
      <c r="AJ221" s="9"/>
      <c r="AK221" s="9">
        <v>1</v>
      </c>
      <c r="AL221" s="9"/>
      <c r="AM221" s="9"/>
      <c r="AN221" s="9"/>
      <c r="AO221" s="9"/>
      <c r="AP221" s="9"/>
      <c r="AQ221" s="29"/>
      <c r="AR221" s="9"/>
      <c r="AS221" s="9"/>
      <c r="AT221" s="9"/>
      <c r="AU221" s="9"/>
      <c r="AV221" s="9"/>
      <c r="AW221" s="9"/>
      <c r="AX221" s="9"/>
      <c r="AY221" s="9"/>
      <c r="AZ221" s="9"/>
      <c r="BA221" s="9"/>
      <c r="BB221" s="29"/>
      <c r="BC221" s="29"/>
      <c r="BD221" s="9"/>
      <c r="BE221" s="9"/>
      <c r="BF221" s="29"/>
      <c r="BG221" s="9"/>
      <c r="BH221" s="9"/>
      <c r="BI221" s="29"/>
      <c r="BJ221" s="29"/>
      <c r="BK221" s="9"/>
      <c r="BL221" s="29"/>
      <c r="BM221" s="9"/>
      <c r="BN221" s="9"/>
      <c r="BO221" s="9"/>
      <c r="BP221" s="9"/>
      <c r="BQ221" s="9"/>
      <c r="BR221" s="9"/>
      <c r="BS221" s="9"/>
      <c r="BT221" s="9"/>
      <c r="BU221" s="9"/>
      <c r="BV221" s="9"/>
      <c r="BW221" s="9"/>
      <c r="BX221" s="9"/>
      <c r="BY221" s="9"/>
      <c r="BZ221" s="9"/>
      <c r="CA221" s="9"/>
      <c r="CB221" s="9"/>
      <c r="CC221" s="9"/>
      <c r="CD221" s="9"/>
      <c r="CE221" s="9"/>
      <c r="CF221" s="9"/>
      <c r="CG221" s="9"/>
      <c r="CH221" s="9"/>
      <c r="CI221" s="9"/>
      <c r="CJ221" s="9"/>
      <c r="CK221" s="9"/>
      <c r="CL221" s="9"/>
      <c r="CM221" s="9"/>
      <c r="CN221" s="9"/>
      <c r="CO221" s="9"/>
      <c r="CP221" s="9"/>
      <c r="CQ221" s="9"/>
      <c r="CR221" s="79">
        <v>1</v>
      </c>
      <c r="CS221" s="9"/>
      <c r="CT221" s="9"/>
      <c r="CU221" s="9"/>
      <c r="CV221" s="9"/>
      <c r="CW221" s="9"/>
      <c r="CX221" s="29"/>
      <c r="CY221" s="29"/>
      <c r="CZ221" s="29"/>
      <c r="DA221" s="29"/>
      <c r="DB221" s="9"/>
      <c r="DC221" s="9"/>
      <c r="DD221" s="9"/>
      <c r="DE221" s="9"/>
      <c r="DF221" s="9"/>
      <c r="DG221" s="29"/>
      <c r="DH221" s="9"/>
      <c r="DI221" s="9"/>
      <c r="DJ221" s="9"/>
      <c r="DK221" s="9"/>
      <c r="DL221" s="9"/>
      <c r="DM221" s="9"/>
      <c r="DN221" s="9"/>
      <c r="DO221" s="9"/>
      <c r="DP221" s="29"/>
      <c r="DQ221" s="29"/>
      <c r="DR221" s="29"/>
      <c r="DS221" s="29"/>
      <c r="DT221" s="29"/>
      <c r="DU221" s="9"/>
      <c r="DV221" s="29"/>
      <c r="DW221" s="29"/>
      <c r="DX221" s="9">
        <f t="shared" si="3"/>
        <v>1</v>
      </c>
      <c r="DY221" s="30"/>
      <c r="DZ221" s="31"/>
      <c r="EA221" s="13"/>
    </row>
    <row r="222" spans="1:131" ht="20.100000000000001" hidden="1" customHeight="1">
      <c r="A222" s="7">
        <v>838751</v>
      </c>
      <c r="B222" s="13" t="s">
        <v>243</v>
      </c>
      <c r="C222" s="9">
        <v>5</v>
      </c>
      <c r="D222" s="9" t="s">
        <v>391</v>
      </c>
      <c r="E222" s="175"/>
      <c r="F222" s="13"/>
      <c r="G222" s="13"/>
      <c r="H222" s="13"/>
      <c r="I222" s="13"/>
      <c r="J222" s="13"/>
      <c r="K222" s="13"/>
      <c r="L222" s="13"/>
      <c r="M222" s="13"/>
      <c r="N222" s="13"/>
      <c r="O222" s="13"/>
      <c r="P222" s="13"/>
      <c r="Q222" s="13"/>
      <c r="R222" s="13"/>
      <c r="S222" s="13"/>
      <c r="T222" s="13"/>
      <c r="U222" s="13"/>
      <c r="V222" s="13"/>
      <c r="W222" s="13"/>
      <c r="X222" s="13"/>
      <c r="Y222" s="13"/>
      <c r="Z222" s="13"/>
      <c r="AA222" s="13"/>
      <c r="AB222" s="13"/>
      <c r="AC222" s="13"/>
      <c r="AD222" s="13"/>
      <c r="AE222" s="13"/>
      <c r="AF222" s="13"/>
      <c r="AG222" s="13"/>
      <c r="AH222" s="9"/>
      <c r="AI222" s="9"/>
      <c r="AJ222" s="9"/>
      <c r="AK222" s="9"/>
      <c r="AL222" s="9"/>
      <c r="AM222" s="9"/>
      <c r="AN222" s="9"/>
      <c r="AO222" s="9"/>
      <c r="AP222" s="9"/>
      <c r="AQ222" s="29"/>
      <c r="AR222" s="9"/>
      <c r="AS222" s="9"/>
      <c r="AT222" s="9"/>
      <c r="AU222" s="9"/>
      <c r="AV222" s="9"/>
      <c r="AW222" s="9"/>
      <c r="AX222" s="9"/>
      <c r="AY222" s="9"/>
      <c r="AZ222" s="9"/>
      <c r="BA222" s="9"/>
      <c r="BB222" s="29"/>
      <c r="BC222" s="29"/>
      <c r="BD222" s="9"/>
      <c r="BE222" s="9"/>
      <c r="BF222" s="29"/>
      <c r="BG222" s="9"/>
      <c r="BH222" s="9"/>
      <c r="BI222" s="29"/>
      <c r="BJ222" s="29"/>
      <c r="BK222" s="9"/>
      <c r="BL222" s="29"/>
      <c r="BM222" s="9"/>
      <c r="BN222" s="9"/>
      <c r="BO222" s="9"/>
      <c r="BP222" s="9"/>
      <c r="BQ222" s="9"/>
      <c r="BR222" s="9"/>
      <c r="BS222" s="9"/>
      <c r="BT222" s="9"/>
      <c r="BU222" s="9"/>
      <c r="BV222" s="9"/>
      <c r="BW222" s="9"/>
      <c r="BX222" s="9"/>
      <c r="BY222" s="9"/>
      <c r="BZ222" s="9"/>
      <c r="CA222" s="9"/>
      <c r="CB222" s="9"/>
      <c r="CC222" s="9"/>
      <c r="CD222" s="9"/>
      <c r="CE222" s="9"/>
      <c r="CF222" s="9"/>
      <c r="CG222" s="9"/>
      <c r="CH222" s="9"/>
      <c r="CI222" s="9"/>
      <c r="CJ222" s="9"/>
      <c r="CK222" s="9"/>
      <c r="CL222" s="9"/>
      <c r="CM222" s="9"/>
      <c r="CN222" s="9"/>
      <c r="CO222" s="9"/>
      <c r="CP222" s="9"/>
      <c r="CQ222" s="9"/>
      <c r="CR222" s="96"/>
      <c r="CS222" s="9"/>
      <c r="CT222" s="9"/>
      <c r="CU222" s="9"/>
      <c r="CV222" s="9"/>
      <c r="CW222" s="9"/>
      <c r="CX222" s="29"/>
      <c r="CY222" s="29"/>
      <c r="CZ222" s="29"/>
      <c r="DA222" s="29"/>
      <c r="DB222" s="9"/>
      <c r="DC222" s="9"/>
      <c r="DD222" s="9"/>
      <c r="DE222" s="9"/>
      <c r="DF222" s="9"/>
      <c r="DG222" s="29"/>
      <c r="DH222" s="9"/>
      <c r="DI222" s="9"/>
      <c r="DJ222" s="9"/>
      <c r="DK222" s="9"/>
      <c r="DL222" s="9"/>
      <c r="DM222" s="9"/>
      <c r="DN222" s="9"/>
      <c r="DO222" s="9"/>
      <c r="DP222" s="29"/>
      <c r="DQ222" s="29"/>
      <c r="DR222" s="29"/>
      <c r="DS222" s="29"/>
      <c r="DT222" s="29"/>
      <c r="DU222" s="9"/>
      <c r="DV222" s="29"/>
      <c r="DW222" s="29"/>
      <c r="DX222" s="9">
        <f t="shared" si="3"/>
        <v>0</v>
      </c>
      <c r="DY222" s="30"/>
      <c r="DZ222" s="31"/>
      <c r="EA222" s="13"/>
    </row>
    <row r="223" spans="1:131" ht="20.100000000000001" hidden="1" customHeight="1">
      <c r="A223" s="7" t="s">
        <v>244</v>
      </c>
      <c r="B223" s="13" t="s">
        <v>245</v>
      </c>
      <c r="C223" s="9">
        <v>1</v>
      </c>
      <c r="D223" s="9" t="s">
        <v>395</v>
      </c>
      <c r="E223" s="175"/>
      <c r="F223" s="13"/>
      <c r="G223" s="13"/>
      <c r="H223" s="13"/>
      <c r="I223" s="13"/>
      <c r="J223" s="13"/>
      <c r="K223" s="13"/>
      <c r="L223" s="13"/>
      <c r="M223" s="13"/>
      <c r="N223" s="13"/>
      <c r="O223" s="13"/>
      <c r="P223" s="13"/>
      <c r="Q223" s="13"/>
      <c r="R223" s="13"/>
      <c r="S223" s="13"/>
      <c r="T223" s="13"/>
      <c r="U223" s="13"/>
      <c r="V223" s="13"/>
      <c r="W223" s="13"/>
      <c r="X223" s="13"/>
      <c r="Y223" s="13"/>
      <c r="Z223" s="13"/>
      <c r="AA223" s="13"/>
      <c r="AB223" s="13"/>
      <c r="AC223" s="13"/>
      <c r="AD223" s="13"/>
      <c r="AE223" s="13"/>
      <c r="AF223" s="13"/>
      <c r="AG223" s="13"/>
      <c r="AH223" s="9"/>
      <c r="AI223" s="9"/>
      <c r="AJ223" s="9"/>
      <c r="AK223" s="9"/>
      <c r="AL223" s="9"/>
      <c r="AM223" s="9"/>
      <c r="AN223" s="9"/>
      <c r="AO223" s="9"/>
      <c r="AP223" s="9"/>
      <c r="AQ223" s="29"/>
      <c r="AR223" s="9"/>
      <c r="AS223" s="9"/>
      <c r="AT223" s="9"/>
      <c r="AU223" s="9"/>
      <c r="AV223" s="9"/>
      <c r="AW223" s="9"/>
      <c r="AX223" s="9"/>
      <c r="AY223" s="9"/>
      <c r="AZ223" s="9"/>
      <c r="BA223" s="9"/>
      <c r="BB223" s="29"/>
      <c r="BC223" s="29"/>
      <c r="BD223" s="9"/>
      <c r="BE223" s="9"/>
      <c r="BF223" s="29"/>
      <c r="BG223" s="9"/>
      <c r="BH223" s="9"/>
      <c r="BI223" s="29"/>
      <c r="BJ223" s="29"/>
      <c r="BK223" s="9"/>
      <c r="BL223" s="29"/>
      <c r="BM223" s="9"/>
      <c r="BN223" s="9"/>
      <c r="BO223" s="9"/>
      <c r="BP223" s="9"/>
      <c r="BQ223" s="9"/>
      <c r="BR223" s="9"/>
      <c r="BS223" s="9"/>
      <c r="BT223" s="9"/>
      <c r="BU223" s="9"/>
      <c r="BV223" s="9"/>
      <c r="BW223" s="9"/>
      <c r="BX223" s="9"/>
      <c r="BY223" s="9"/>
      <c r="BZ223" s="9"/>
      <c r="CA223" s="9"/>
      <c r="CB223" s="9"/>
      <c r="CC223" s="9"/>
      <c r="CD223" s="9"/>
      <c r="CE223" s="9"/>
      <c r="CF223" s="9"/>
      <c r="CG223" s="9"/>
      <c r="CH223" s="9"/>
      <c r="CI223" s="9"/>
      <c r="CJ223" s="9"/>
      <c r="CK223" s="9"/>
      <c r="CL223" s="9"/>
      <c r="CM223" s="9"/>
      <c r="CN223" s="9"/>
      <c r="CO223" s="9"/>
      <c r="CP223" s="9"/>
      <c r="CQ223" s="9"/>
      <c r="CR223" s="96"/>
      <c r="CS223" s="9"/>
      <c r="CT223" s="9"/>
      <c r="CU223" s="9"/>
      <c r="CV223" s="9"/>
      <c r="CW223" s="9"/>
      <c r="CX223" s="29"/>
      <c r="CY223" s="29"/>
      <c r="CZ223" s="29"/>
      <c r="DA223" s="29"/>
      <c r="DB223" s="9"/>
      <c r="DC223" s="9"/>
      <c r="DD223" s="9"/>
      <c r="DE223" s="9"/>
      <c r="DF223" s="9"/>
      <c r="DG223" s="29"/>
      <c r="DH223" s="9"/>
      <c r="DI223" s="9"/>
      <c r="DJ223" s="9"/>
      <c r="DK223" s="9"/>
      <c r="DL223" s="9"/>
      <c r="DM223" s="9"/>
      <c r="DN223" s="9"/>
      <c r="DO223" s="9"/>
      <c r="DP223" s="29"/>
      <c r="DQ223" s="29"/>
      <c r="DR223" s="29"/>
      <c r="DS223" s="29"/>
      <c r="DT223" s="29"/>
      <c r="DU223" s="9"/>
      <c r="DV223" s="29"/>
      <c r="DW223" s="29"/>
      <c r="DX223" s="9">
        <f t="shared" si="3"/>
        <v>0</v>
      </c>
      <c r="DY223" s="30"/>
      <c r="DZ223" s="31"/>
      <c r="EA223" s="13"/>
    </row>
    <row r="224" spans="1:131" ht="20.100000000000001" hidden="1" customHeight="1">
      <c r="A224" s="7" t="s">
        <v>246</v>
      </c>
      <c r="B224" s="13" t="s">
        <v>247</v>
      </c>
      <c r="C224" s="9">
        <v>5</v>
      </c>
      <c r="D224" s="9" t="s">
        <v>395</v>
      </c>
      <c r="E224" s="175"/>
      <c r="F224" s="13"/>
      <c r="G224" s="13"/>
      <c r="H224" s="13"/>
      <c r="I224" s="13"/>
      <c r="J224" s="13"/>
      <c r="K224" s="13"/>
      <c r="L224" s="13"/>
      <c r="M224" s="13"/>
      <c r="N224" s="13"/>
      <c r="O224" s="13"/>
      <c r="P224" s="13"/>
      <c r="Q224" s="13"/>
      <c r="R224" s="13"/>
      <c r="S224" s="13"/>
      <c r="T224" s="13"/>
      <c r="U224" s="13"/>
      <c r="V224" s="13"/>
      <c r="W224" s="13"/>
      <c r="X224" s="13"/>
      <c r="Y224" s="13"/>
      <c r="Z224" s="13"/>
      <c r="AA224" s="13"/>
      <c r="AB224" s="13"/>
      <c r="AC224" s="13"/>
      <c r="AD224" s="13"/>
      <c r="AE224" s="13"/>
      <c r="AF224" s="13"/>
      <c r="AG224" s="13"/>
      <c r="AH224" s="9"/>
      <c r="AI224" s="9"/>
      <c r="AJ224" s="9"/>
      <c r="AK224" s="9"/>
      <c r="AL224" s="9"/>
      <c r="AM224" s="9"/>
      <c r="AN224" s="9"/>
      <c r="AO224" s="9"/>
      <c r="AP224" s="9"/>
      <c r="AQ224" s="29"/>
      <c r="AR224" s="9"/>
      <c r="AS224" s="9"/>
      <c r="AT224" s="9"/>
      <c r="AU224" s="9"/>
      <c r="AV224" s="9"/>
      <c r="AW224" s="9"/>
      <c r="AX224" s="9"/>
      <c r="AY224" s="9"/>
      <c r="AZ224" s="9"/>
      <c r="BA224" s="9"/>
      <c r="BB224" s="29"/>
      <c r="BC224" s="29"/>
      <c r="BD224" s="9"/>
      <c r="BE224" s="9"/>
      <c r="BF224" s="29"/>
      <c r="BG224" s="9"/>
      <c r="BH224" s="9"/>
      <c r="BI224" s="29"/>
      <c r="BJ224" s="29"/>
      <c r="BK224" s="9"/>
      <c r="BL224" s="29"/>
      <c r="BM224" s="9"/>
      <c r="BN224" s="9"/>
      <c r="BO224" s="9"/>
      <c r="BP224" s="9"/>
      <c r="BQ224" s="9"/>
      <c r="BR224" s="9"/>
      <c r="BS224" s="9"/>
      <c r="BT224" s="9"/>
      <c r="BU224" s="9"/>
      <c r="BV224" s="9"/>
      <c r="BW224" s="9"/>
      <c r="BX224" s="9"/>
      <c r="BY224" s="9"/>
      <c r="BZ224" s="9"/>
      <c r="CA224" s="9"/>
      <c r="CB224" s="9"/>
      <c r="CC224" s="9"/>
      <c r="CD224" s="9"/>
      <c r="CE224" s="9"/>
      <c r="CF224" s="9"/>
      <c r="CG224" s="9"/>
      <c r="CH224" s="9"/>
      <c r="CI224" s="9"/>
      <c r="CJ224" s="9"/>
      <c r="CK224" s="9"/>
      <c r="CL224" s="9"/>
      <c r="CM224" s="9"/>
      <c r="CN224" s="9"/>
      <c r="CO224" s="9"/>
      <c r="CP224" s="9"/>
      <c r="CQ224" s="9"/>
      <c r="CR224" s="96"/>
      <c r="CS224" s="9"/>
      <c r="CT224" s="9"/>
      <c r="CU224" s="9"/>
      <c r="CV224" s="9"/>
      <c r="CW224" s="9"/>
      <c r="CX224" s="29"/>
      <c r="CY224" s="29"/>
      <c r="CZ224" s="29"/>
      <c r="DA224" s="29"/>
      <c r="DB224" s="9"/>
      <c r="DC224" s="9"/>
      <c r="DD224" s="9"/>
      <c r="DE224" s="9"/>
      <c r="DF224" s="9"/>
      <c r="DG224" s="29"/>
      <c r="DH224" s="9"/>
      <c r="DI224" s="9"/>
      <c r="DJ224" s="9"/>
      <c r="DK224" s="9"/>
      <c r="DL224" s="9"/>
      <c r="DM224" s="9"/>
      <c r="DN224" s="9"/>
      <c r="DO224" s="9"/>
      <c r="DP224" s="29"/>
      <c r="DQ224" s="29"/>
      <c r="DR224" s="29"/>
      <c r="DS224" s="29"/>
      <c r="DT224" s="29"/>
      <c r="DU224" s="9"/>
      <c r="DV224" s="29"/>
      <c r="DW224" s="29"/>
      <c r="DX224" s="9">
        <f t="shared" si="3"/>
        <v>0</v>
      </c>
      <c r="DY224" s="30"/>
      <c r="DZ224" s="31"/>
      <c r="EA224" s="13"/>
    </row>
    <row r="225" spans="1:145" ht="20.100000000000001" hidden="1" customHeight="1">
      <c r="A225" s="7" t="s">
        <v>248</v>
      </c>
      <c r="B225" s="13" t="s">
        <v>249</v>
      </c>
      <c r="C225" s="9" t="s">
        <v>466</v>
      </c>
      <c r="D225" s="9" t="s">
        <v>391</v>
      </c>
      <c r="E225" s="175"/>
      <c r="F225" s="13"/>
      <c r="G225" s="13"/>
      <c r="H225" s="13"/>
      <c r="I225" s="13"/>
      <c r="J225" s="13"/>
      <c r="K225" s="13"/>
      <c r="L225" s="13"/>
      <c r="M225" s="13"/>
      <c r="N225" s="13"/>
      <c r="O225" s="13"/>
      <c r="P225" s="13"/>
      <c r="Q225" s="13"/>
      <c r="R225" s="13"/>
      <c r="S225" s="13"/>
      <c r="T225" s="13"/>
      <c r="U225" s="13"/>
      <c r="V225" s="13"/>
      <c r="W225" s="13"/>
      <c r="X225" s="13"/>
      <c r="Y225" s="13"/>
      <c r="Z225" s="13"/>
      <c r="AA225" s="13"/>
      <c r="AB225" s="13"/>
      <c r="AC225" s="13"/>
      <c r="AD225" s="13"/>
      <c r="AE225" s="13"/>
      <c r="AF225" s="13"/>
      <c r="AG225" s="13"/>
      <c r="AH225" s="9"/>
      <c r="AI225" s="9"/>
      <c r="AJ225" s="9"/>
      <c r="AK225" s="9"/>
      <c r="AL225" s="9"/>
      <c r="AM225" s="9"/>
      <c r="AN225" s="9"/>
      <c r="AO225" s="9"/>
      <c r="AP225" s="9"/>
      <c r="AQ225" s="29"/>
      <c r="AR225" s="9"/>
      <c r="AS225" s="9"/>
      <c r="AT225" s="9"/>
      <c r="AU225" s="9"/>
      <c r="AV225" s="9"/>
      <c r="AW225" s="9"/>
      <c r="AX225" s="9"/>
      <c r="AY225" s="9"/>
      <c r="AZ225" s="9"/>
      <c r="BA225" s="9"/>
      <c r="BB225" s="29"/>
      <c r="BC225" s="29"/>
      <c r="BD225" s="9"/>
      <c r="BE225" s="9"/>
      <c r="BF225" s="29"/>
      <c r="BG225" s="9"/>
      <c r="BH225" s="9"/>
      <c r="BI225" s="29"/>
      <c r="BJ225" s="29"/>
      <c r="BK225" s="9"/>
      <c r="BL225" s="29"/>
      <c r="BM225" s="9"/>
      <c r="BN225" s="9"/>
      <c r="BO225" s="9"/>
      <c r="BP225" s="9"/>
      <c r="BQ225" s="9"/>
      <c r="BR225" s="9"/>
      <c r="BS225" s="9"/>
      <c r="BT225" s="9"/>
      <c r="BU225" s="9"/>
      <c r="BV225" s="9"/>
      <c r="BW225" s="9"/>
      <c r="BX225" s="9"/>
      <c r="BY225" s="9"/>
      <c r="BZ225" s="9"/>
      <c r="CA225" s="9"/>
      <c r="CB225" s="9"/>
      <c r="CC225" s="9"/>
      <c r="CD225" s="9"/>
      <c r="CE225" s="9"/>
      <c r="CF225" s="9"/>
      <c r="CG225" s="9"/>
      <c r="CH225" s="9"/>
      <c r="CI225" s="9"/>
      <c r="CJ225" s="9"/>
      <c r="CK225" s="9"/>
      <c r="CL225" s="9"/>
      <c r="CM225" s="9"/>
      <c r="CN225" s="9"/>
      <c r="CO225" s="9"/>
      <c r="CP225" s="9"/>
      <c r="CQ225" s="9"/>
      <c r="CR225" s="75"/>
      <c r="CS225" s="9"/>
      <c r="CT225" s="9"/>
      <c r="CU225" s="9"/>
      <c r="CV225" s="9"/>
      <c r="CW225" s="9"/>
      <c r="CX225" s="29"/>
      <c r="CY225" s="29"/>
      <c r="CZ225" s="29"/>
      <c r="DA225" s="29"/>
      <c r="DB225" s="9"/>
      <c r="DC225" s="9"/>
      <c r="DD225" s="9"/>
      <c r="DE225" s="9"/>
      <c r="DF225" s="9"/>
      <c r="DG225" s="29"/>
      <c r="DH225" s="9"/>
      <c r="DI225" s="9"/>
      <c r="DJ225" s="9"/>
      <c r="DK225" s="9"/>
      <c r="DL225" s="9"/>
      <c r="DM225" s="9"/>
      <c r="DN225" s="9"/>
      <c r="DO225" s="9"/>
      <c r="DP225" s="29"/>
      <c r="DQ225" s="29"/>
      <c r="DR225" s="29"/>
      <c r="DS225" s="29"/>
      <c r="DT225" s="29"/>
      <c r="DU225" s="9"/>
      <c r="DV225" s="29"/>
      <c r="DW225" s="29"/>
      <c r="DX225" s="9">
        <f t="shared" si="3"/>
        <v>0</v>
      </c>
      <c r="DY225" s="30"/>
      <c r="DZ225" s="31"/>
      <c r="EA225" s="13"/>
    </row>
    <row r="226" spans="1:145" ht="20.100000000000001" hidden="1" customHeight="1">
      <c r="A226" s="7" t="s">
        <v>250</v>
      </c>
      <c r="B226" s="13" t="s">
        <v>251</v>
      </c>
      <c r="C226" s="9">
        <v>5</v>
      </c>
      <c r="D226" s="9" t="s">
        <v>391</v>
      </c>
      <c r="E226" s="175"/>
      <c r="F226" s="13"/>
      <c r="G226" s="13"/>
      <c r="H226" s="13"/>
      <c r="I226" s="13"/>
      <c r="J226" s="13"/>
      <c r="K226" s="13"/>
      <c r="L226" s="13"/>
      <c r="M226" s="13"/>
      <c r="N226" s="13"/>
      <c r="O226" s="13"/>
      <c r="P226" s="13"/>
      <c r="Q226" s="13"/>
      <c r="R226" s="13"/>
      <c r="S226" s="13"/>
      <c r="T226" s="13"/>
      <c r="U226" s="13"/>
      <c r="V226" s="13"/>
      <c r="W226" s="13"/>
      <c r="X226" s="13"/>
      <c r="Y226" s="13"/>
      <c r="Z226" s="13"/>
      <c r="AA226" s="13"/>
      <c r="AB226" s="13"/>
      <c r="AC226" s="13"/>
      <c r="AD226" s="13"/>
      <c r="AE226" s="13"/>
      <c r="AF226" s="13"/>
      <c r="AG226" s="13"/>
      <c r="AH226" s="9"/>
      <c r="AI226" s="9"/>
      <c r="AJ226" s="9"/>
      <c r="AK226" s="9"/>
      <c r="AL226" s="9"/>
      <c r="AM226" s="9"/>
      <c r="AN226" s="9"/>
      <c r="AO226" s="9"/>
      <c r="AP226" s="9"/>
      <c r="AQ226" s="29"/>
      <c r="AR226" s="9"/>
      <c r="AS226" s="9"/>
      <c r="AT226" s="9"/>
      <c r="AU226" s="9"/>
      <c r="AV226" s="9"/>
      <c r="AW226" s="9"/>
      <c r="AX226" s="9"/>
      <c r="AY226" s="9"/>
      <c r="AZ226" s="9"/>
      <c r="BA226" s="9"/>
      <c r="BB226" s="29"/>
      <c r="BC226" s="29"/>
      <c r="BD226" s="9"/>
      <c r="BE226" s="9"/>
      <c r="BF226" s="29"/>
      <c r="BG226" s="9"/>
      <c r="BH226" s="9"/>
      <c r="BI226" s="29"/>
      <c r="BJ226" s="29"/>
      <c r="BK226" s="9"/>
      <c r="BL226" s="29"/>
      <c r="BM226" s="9"/>
      <c r="BN226" s="9"/>
      <c r="BO226" s="9"/>
      <c r="BP226" s="9"/>
      <c r="BQ226" s="9"/>
      <c r="BR226" s="9"/>
      <c r="BS226" s="9"/>
      <c r="BT226" s="9"/>
      <c r="BU226" s="9"/>
      <c r="BV226" s="9"/>
      <c r="BW226" s="9"/>
      <c r="BX226" s="9"/>
      <c r="BY226" s="9"/>
      <c r="BZ226" s="9"/>
      <c r="CA226" s="9"/>
      <c r="CB226" s="9"/>
      <c r="CC226" s="9"/>
      <c r="CD226" s="9"/>
      <c r="CE226" s="9"/>
      <c r="CF226" s="9"/>
      <c r="CG226" s="9"/>
      <c r="CH226" s="9"/>
      <c r="CI226" s="9"/>
      <c r="CJ226" s="9"/>
      <c r="CK226" s="9"/>
      <c r="CL226" s="9"/>
      <c r="CM226" s="9"/>
      <c r="CN226" s="9"/>
      <c r="CO226" s="9"/>
      <c r="CP226" s="9"/>
      <c r="CQ226" s="9"/>
      <c r="CR226" s="75"/>
      <c r="CS226" s="9"/>
      <c r="CT226" s="9"/>
      <c r="CU226" s="9"/>
      <c r="CV226" s="9"/>
      <c r="CW226" s="9"/>
      <c r="CX226" s="29"/>
      <c r="CY226" s="29"/>
      <c r="CZ226" s="29"/>
      <c r="DA226" s="29"/>
      <c r="DB226" s="9"/>
      <c r="DC226" s="9"/>
      <c r="DD226" s="9"/>
      <c r="DE226" s="9"/>
      <c r="DF226" s="9"/>
      <c r="DG226" s="29"/>
      <c r="DH226" s="9"/>
      <c r="DI226" s="9"/>
      <c r="DJ226" s="9"/>
      <c r="DK226" s="9"/>
      <c r="DL226" s="9"/>
      <c r="DM226" s="9"/>
      <c r="DN226" s="9"/>
      <c r="DO226" s="9"/>
      <c r="DP226" s="29"/>
      <c r="DQ226" s="29"/>
      <c r="DR226" s="29"/>
      <c r="DS226" s="29"/>
      <c r="DT226" s="29"/>
      <c r="DU226" s="9"/>
      <c r="DV226" s="29"/>
      <c r="DW226" s="29"/>
      <c r="DX226" s="9">
        <f t="shared" si="3"/>
        <v>0</v>
      </c>
      <c r="DY226" s="30"/>
      <c r="DZ226" s="31"/>
      <c r="EA226" s="13"/>
    </row>
    <row r="227" spans="1:145" ht="20.100000000000001" hidden="1" customHeight="1">
      <c r="A227" s="7" t="s">
        <v>252</v>
      </c>
      <c r="B227" s="13" t="s">
        <v>253</v>
      </c>
      <c r="C227" s="9" t="s">
        <v>491</v>
      </c>
      <c r="D227" s="9"/>
      <c r="E227" s="175"/>
      <c r="F227" s="13"/>
      <c r="G227" s="13"/>
      <c r="H227" s="13"/>
      <c r="I227" s="13"/>
      <c r="J227" s="13"/>
      <c r="K227" s="13"/>
      <c r="L227" s="13"/>
      <c r="M227" s="13"/>
      <c r="N227" s="13"/>
      <c r="O227" s="13"/>
      <c r="P227" s="13"/>
      <c r="Q227" s="13"/>
      <c r="R227" s="13"/>
      <c r="S227" s="13"/>
      <c r="T227" s="13"/>
      <c r="U227" s="13"/>
      <c r="V227" s="13"/>
      <c r="W227" s="13"/>
      <c r="X227" s="13"/>
      <c r="Y227" s="13"/>
      <c r="Z227" s="13"/>
      <c r="AA227" s="13"/>
      <c r="AB227" s="13"/>
      <c r="AC227" s="13"/>
      <c r="AD227" s="13"/>
      <c r="AE227" s="13"/>
      <c r="AF227" s="13"/>
      <c r="AG227" s="13"/>
      <c r="AH227" s="9"/>
      <c r="AI227" s="9"/>
      <c r="AJ227" s="9"/>
      <c r="AK227" s="9"/>
      <c r="AL227" s="9"/>
      <c r="AM227" s="9"/>
      <c r="AN227" s="9"/>
      <c r="AO227" s="9"/>
      <c r="AP227" s="9"/>
      <c r="AQ227" s="29"/>
      <c r="AR227" s="9"/>
      <c r="AS227" s="9"/>
      <c r="AT227" s="9"/>
      <c r="AU227" s="9"/>
      <c r="AV227" s="9"/>
      <c r="AW227" s="9"/>
      <c r="AX227" s="9"/>
      <c r="AY227" s="9"/>
      <c r="AZ227" s="9"/>
      <c r="BA227" s="9"/>
      <c r="BB227" s="29"/>
      <c r="BC227" s="29"/>
      <c r="BD227" s="9"/>
      <c r="BE227" s="9"/>
      <c r="BF227" s="29"/>
      <c r="BG227" s="9"/>
      <c r="BH227" s="9"/>
      <c r="BI227" s="29"/>
      <c r="BJ227" s="29"/>
      <c r="BK227" s="9"/>
      <c r="BL227" s="29"/>
      <c r="BM227" s="9"/>
      <c r="BN227" s="9"/>
      <c r="BO227" s="9"/>
      <c r="BP227" s="9"/>
      <c r="BQ227" s="9"/>
      <c r="BR227" s="9"/>
      <c r="BS227" s="9"/>
      <c r="BT227" s="9"/>
      <c r="BU227" s="9"/>
      <c r="BV227" s="9"/>
      <c r="BW227" s="9"/>
      <c r="BX227" s="9"/>
      <c r="BY227" s="9"/>
      <c r="BZ227" s="9"/>
      <c r="CA227" s="9"/>
      <c r="CB227" s="9"/>
      <c r="CC227" s="9"/>
      <c r="CD227" s="9"/>
      <c r="CE227" s="9"/>
      <c r="CF227" s="9"/>
      <c r="CG227" s="9"/>
      <c r="CH227" s="9"/>
      <c r="CI227" s="9"/>
      <c r="CJ227" s="9"/>
      <c r="CK227" s="9"/>
      <c r="CL227" s="9"/>
      <c r="CM227" s="9"/>
      <c r="CN227" s="9"/>
      <c r="CO227" s="9"/>
      <c r="CP227" s="9"/>
      <c r="CQ227" s="9"/>
      <c r="CR227" s="75"/>
      <c r="CS227" s="9"/>
      <c r="CT227" s="9"/>
      <c r="CU227" s="9"/>
      <c r="CV227" s="9"/>
      <c r="CW227" s="9"/>
      <c r="CX227" s="29"/>
      <c r="CY227" s="29"/>
      <c r="CZ227" s="29"/>
      <c r="DA227" s="29"/>
      <c r="DB227" s="9"/>
      <c r="DC227" s="9"/>
      <c r="DD227" s="9"/>
      <c r="DE227" s="9"/>
      <c r="DF227" s="9"/>
      <c r="DG227" s="29"/>
      <c r="DH227" s="9"/>
      <c r="DI227" s="9"/>
      <c r="DJ227" s="9"/>
      <c r="DK227" s="9"/>
      <c r="DL227" s="9"/>
      <c r="DM227" s="9"/>
      <c r="DN227" s="9"/>
      <c r="DO227" s="9"/>
      <c r="DP227" s="29"/>
      <c r="DQ227" s="29"/>
      <c r="DR227" s="29"/>
      <c r="DS227" s="29"/>
      <c r="DT227" s="29"/>
      <c r="DU227" s="9"/>
      <c r="DV227" s="29"/>
      <c r="DW227" s="29"/>
      <c r="DX227" s="9">
        <f t="shared" si="3"/>
        <v>0</v>
      </c>
      <c r="DY227" s="30"/>
      <c r="DZ227" s="31"/>
      <c r="EA227" s="13"/>
    </row>
    <row r="228" spans="1:145" hidden="1">
      <c r="A228" s="85" t="s">
        <v>534</v>
      </c>
      <c r="B228" s="86" t="s">
        <v>544</v>
      </c>
      <c r="C228" s="87">
        <v>208</v>
      </c>
      <c r="D228" s="87" t="s">
        <v>543</v>
      </c>
      <c r="E228" s="176" t="s">
        <v>378</v>
      </c>
      <c r="F228" s="89"/>
      <c r="G228" s="89">
        <v>1</v>
      </c>
      <c r="H228" s="89"/>
      <c r="I228" s="89"/>
      <c r="J228" s="89"/>
      <c r="K228" s="89">
        <v>1</v>
      </c>
      <c r="L228" s="89"/>
      <c r="M228" s="89"/>
      <c r="N228" s="89"/>
      <c r="O228" s="89"/>
      <c r="P228" s="89"/>
      <c r="Q228" s="89"/>
      <c r="R228" s="88" t="s">
        <v>397</v>
      </c>
      <c r="S228" s="89"/>
      <c r="T228" s="89"/>
      <c r="U228" s="89">
        <v>1</v>
      </c>
      <c r="V228" s="89"/>
      <c r="W228" s="89"/>
      <c r="X228" s="89"/>
      <c r="Y228" s="89"/>
      <c r="Z228" s="89">
        <v>1</v>
      </c>
      <c r="AA228" s="89"/>
      <c r="AB228" s="89"/>
      <c r="AC228" s="89"/>
      <c r="AD228" s="89"/>
      <c r="AE228" s="89"/>
      <c r="AF228" s="89">
        <v>1</v>
      </c>
      <c r="AG228" s="89"/>
      <c r="AH228" s="89"/>
      <c r="AI228" s="89"/>
      <c r="AJ228" s="89"/>
      <c r="AK228" s="89">
        <v>1</v>
      </c>
      <c r="AL228" s="89"/>
      <c r="AM228" s="89"/>
      <c r="AN228" s="89"/>
      <c r="AO228" s="89"/>
      <c r="AP228" s="89"/>
      <c r="AQ228" s="89"/>
      <c r="AR228" s="89"/>
      <c r="AS228" s="89"/>
      <c r="AT228" s="89"/>
      <c r="AU228" s="89"/>
      <c r="AV228" s="89"/>
      <c r="AW228" s="89"/>
      <c r="AX228" s="89"/>
      <c r="AY228" s="89"/>
      <c r="AZ228" s="89"/>
      <c r="BA228" s="89"/>
      <c r="BB228" s="89"/>
      <c r="BC228" s="89"/>
      <c r="BD228" s="89"/>
      <c r="BE228" s="89"/>
      <c r="BF228" s="89"/>
      <c r="BG228" s="89"/>
      <c r="BH228" s="89"/>
      <c r="BI228" s="89"/>
      <c r="BJ228" s="89"/>
      <c r="BK228" s="89"/>
      <c r="BL228" s="89"/>
      <c r="BM228" s="89"/>
      <c r="BN228" s="89"/>
      <c r="BO228" s="89"/>
      <c r="BP228" s="89">
        <v>1</v>
      </c>
      <c r="BQ228" s="89">
        <v>1</v>
      </c>
      <c r="BR228" s="89"/>
      <c r="BS228" s="89"/>
      <c r="BT228" s="89">
        <v>1</v>
      </c>
      <c r="BU228" s="89"/>
      <c r="BV228" s="89"/>
      <c r="BW228" s="89"/>
      <c r="BX228" s="89"/>
      <c r="BY228" s="89">
        <v>1</v>
      </c>
      <c r="BZ228" s="89"/>
      <c r="CA228" s="89"/>
      <c r="CB228" s="89"/>
      <c r="CC228" s="89"/>
      <c r="CD228" s="89"/>
      <c r="CE228" s="89"/>
      <c r="CF228" s="89"/>
      <c r="CG228" s="89"/>
      <c r="CH228" s="89"/>
      <c r="CI228" s="89"/>
      <c r="CJ228" s="89"/>
      <c r="CK228" s="89"/>
      <c r="CL228" s="89"/>
      <c r="CM228" s="89"/>
      <c r="CN228" s="89"/>
      <c r="CO228" s="89"/>
      <c r="CP228" s="89"/>
      <c r="CQ228" s="89"/>
      <c r="CR228" s="75"/>
      <c r="CS228" s="89"/>
      <c r="CT228" s="89"/>
      <c r="CU228" s="89"/>
      <c r="CV228" s="89"/>
      <c r="CW228" s="89"/>
      <c r="CX228" s="89"/>
      <c r="CY228" s="89"/>
      <c r="CZ228" s="89"/>
      <c r="DA228" s="89"/>
      <c r="DB228" s="89"/>
      <c r="DC228" s="89"/>
      <c r="DD228" s="89"/>
      <c r="DE228" s="89"/>
      <c r="DF228" s="89"/>
      <c r="DG228" s="90"/>
      <c r="DH228" s="89"/>
      <c r="DI228" s="89"/>
      <c r="DJ228" s="89"/>
      <c r="DK228" s="89"/>
      <c r="DL228" s="89"/>
      <c r="DM228" s="89"/>
      <c r="DN228" s="89"/>
      <c r="DO228" s="89"/>
      <c r="DP228" s="89"/>
      <c r="DQ228" s="89"/>
      <c r="DR228" s="89"/>
      <c r="DS228" s="89"/>
      <c r="DT228" s="89"/>
      <c r="DU228" s="89"/>
      <c r="DV228" s="89"/>
      <c r="DW228" s="89"/>
      <c r="DX228" s="89"/>
      <c r="DY228" s="89"/>
      <c r="DZ228" s="89"/>
      <c r="EA228" s="91"/>
      <c r="EB228" s="91"/>
      <c r="EC228" s="279"/>
      <c r="ED228" s="91"/>
      <c r="EE228" s="91"/>
      <c r="EF228" s="91"/>
      <c r="EG228" s="91"/>
      <c r="EH228" s="91"/>
      <c r="EI228" s="91"/>
      <c r="EJ228" s="91"/>
      <c r="EK228" s="91"/>
      <c r="EL228" s="91"/>
      <c r="EM228" s="91"/>
      <c r="EN228" s="91"/>
      <c r="EO228" s="91"/>
    </row>
    <row r="229" spans="1:145" hidden="1">
      <c r="A229" s="85" t="s">
        <v>535</v>
      </c>
      <c r="B229" s="86" t="s">
        <v>544</v>
      </c>
      <c r="C229" s="87">
        <v>60</v>
      </c>
      <c r="D229" s="87" t="s">
        <v>543</v>
      </c>
      <c r="E229" s="176" t="s">
        <v>378</v>
      </c>
      <c r="F229" s="89"/>
      <c r="G229" s="89">
        <v>1</v>
      </c>
      <c r="H229" s="89"/>
      <c r="I229" s="89"/>
      <c r="J229" s="89"/>
      <c r="K229" s="89">
        <v>1</v>
      </c>
      <c r="L229" s="89"/>
      <c r="M229" s="89"/>
      <c r="N229" s="89"/>
      <c r="O229" s="89"/>
      <c r="P229" s="89"/>
      <c r="Q229" s="89"/>
      <c r="R229" s="88" t="s">
        <v>397</v>
      </c>
      <c r="S229" s="89"/>
      <c r="T229" s="89"/>
      <c r="U229" s="89">
        <v>1</v>
      </c>
      <c r="V229" s="89"/>
      <c r="W229" s="89"/>
      <c r="X229" s="89"/>
      <c r="Y229" s="89"/>
      <c r="Z229" s="89">
        <v>1</v>
      </c>
      <c r="AA229" s="89"/>
      <c r="AB229" s="89"/>
      <c r="AC229" s="89"/>
      <c r="AD229" s="89"/>
      <c r="AE229" s="89"/>
      <c r="AF229" s="89">
        <v>1</v>
      </c>
      <c r="AG229" s="89"/>
      <c r="AH229" s="89"/>
      <c r="AI229" s="89"/>
      <c r="AJ229" s="89"/>
      <c r="AK229" s="89">
        <v>1</v>
      </c>
      <c r="AL229" s="89"/>
      <c r="AM229" s="89"/>
      <c r="AN229" s="89"/>
      <c r="AO229" s="89"/>
      <c r="AP229" s="89"/>
      <c r="AQ229" s="89"/>
      <c r="AR229" s="89"/>
      <c r="AS229" s="89"/>
      <c r="AT229" s="89"/>
      <c r="AU229" s="89"/>
      <c r="AV229" s="89"/>
      <c r="AW229" s="89"/>
      <c r="AX229" s="89"/>
      <c r="AY229" s="89"/>
      <c r="AZ229" s="89"/>
      <c r="BA229" s="89"/>
      <c r="BB229" s="89"/>
      <c r="BC229" s="89"/>
      <c r="BD229" s="89"/>
      <c r="BE229" s="89"/>
      <c r="BF229" s="89"/>
      <c r="BG229" s="89"/>
      <c r="BH229" s="89"/>
      <c r="BI229" s="89"/>
      <c r="BJ229" s="89"/>
      <c r="BK229" s="89"/>
      <c r="BL229" s="89"/>
      <c r="BM229" s="89"/>
      <c r="BN229" s="89"/>
      <c r="BO229" s="89"/>
      <c r="BP229" s="89">
        <v>1</v>
      </c>
      <c r="BQ229" s="89">
        <v>1</v>
      </c>
      <c r="BR229" s="89"/>
      <c r="BS229" s="89"/>
      <c r="BT229" s="89">
        <v>1</v>
      </c>
      <c r="BU229" s="89"/>
      <c r="BV229" s="89"/>
      <c r="BW229" s="89"/>
      <c r="BX229" s="89"/>
      <c r="BY229" s="89">
        <v>1</v>
      </c>
      <c r="BZ229" s="89"/>
      <c r="CA229" s="89"/>
      <c r="CB229" s="89"/>
      <c r="CC229" s="89"/>
      <c r="CD229" s="89"/>
      <c r="CE229" s="89"/>
      <c r="CF229" s="89"/>
      <c r="CG229" s="89"/>
      <c r="CH229" s="89"/>
      <c r="CI229" s="89"/>
      <c r="CJ229" s="89"/>
      <c r="CK229" s="89"/>
      <c r="CL229" s="89"/>
      <c r="CM229" s="89"/>
      <c r="CN229" s="89"/>
      <c r="CO229" s="89"/>
      <c r="CP229" s="89"/>
      <c r="CQ229" s="89"/>
      <c r="CR229" s="99"/>
      <c r="CS229" s="89"/>
      <c r="CT229" s="89"/>
      <c r="CU229" s="89"/>
      <c r="CV229" s="89"/>
      <c r="CW229" s="89"/>
      <c r="CX229" s="89"/>
      <c r="CY229" s="89"/>
      <c r="CZ229" s="89"/>
      <c r="DA229" s="89"/>
      <c r="DB229" s="89"/>
      <c r="DC229" s="89"/>
      <c r="DD229" s="89"/>
      <c r="DE229" s="89"/>
      <c r="DF229" s="89"/>
      <c r="DG229" s="90"/>
      <c r="DH229" s="89"/>
      <c r="DI229" s="89"/>
      <c r="DJ229" s="89"/>
      <c r="DK229" s="89"/>
      <c r="DL229" s="89"/>
      <c r="DM229" s="89"/>
      <c r="DN229" s="89"/>
      <c r="DO229" s="89"/>
      <c r="DP229" s="89"/>
      <c r="DQ229" s="89"/>
      <c r="DR229" s="89"/>
      <c r="DS229" s="89"/>
      <c r="DT229" s="89"/>
      <c r="DU229" s="89"/>
      <c r="DV229" s="89"/>
      <c r="DW229" s="89"/>
      <c r="DX229" s="89"/>
      <c r="DY229" s="89"/>
      <c r="DZ229" s="89"/>
      <c r="EA229" s="91"/>
      <c r="EB229" s="91"/>
      <c r="EC229" s="279"/>
      <c r="ED229" s="91"/>
      <c r="EE229" s="91"/>
      <c r="EF229" s="91"/>
      <c r="EG229" s="91"/>
      <c r="EH229" s="91"/>
      <c r="EI229" s="91"/>
      <c r="EJ229" s="91"/>
      <c r="EK229" s="91"/>
      <c r="EL229" s="91"/>
      <c r="EM229" s="91"/>
      <c r="EN229" s="91"/>
      <c r="EO229" s="91"/>
    </row>
    <row r="230" spans="1:145" hidden="1">
      <c r="A230" s="85" t="s">
        <v>537</v>
      </c>
      <c r="B230" s="86" t="s">
        <v>544</v>
      </c>
      <c r="C230" s="87">
        <v>1</v>
      </c>
      <c r="D230" s="87" t="s">
        <v>543</v>
      </c>
      <c r="E230" s="176" t="s">
        <v>378</v>
      </c>
      <c r="F230" s="89"/>
      <c r="G230" s="89">
        <v>1</v>
      </c>
      <c r="H230" s="89"/>
      <c r="I230" s="89"/>
      <c r="J230" s="89"/>
      <c r="K230" s="89">
        <v>1</v>
      </c>
      <c r="L230" s="89"/>
      <c r="M230" s="89"/>
      <c r="N230" s="89"/>
      <c r="O230" s="89"/>
      <c r="P230" s="89"/>
      <c r="Q230" s="89"/>
      <c r="R230" s="88" t="s">
        <v>397</v>
      </c>
      <c r="S230" s="89"/>
      <c r="T230" s="89"/>
      <c r="U230" s="89">
        <v>1</v>
      </c>
      <c r="V230" s="89"/>
      <c r="W230" s="89"/>
      <c r="X230" s="89"/>
      <c r="Y230" s="89"/>
      <c r="Z230" s="89">
        <v>1</v>
      </c>
      <c r="AA230" s="89"/>
      <c r="AB230" s="89"/>
      <c r="AC230" s="89"/>
      <c r="AD230" s="89"/>
      <c r="AE230" s="89"/>
      <c r="AF230" s="89">
        <v>1</v>
      </c>
      <c r="AG230" s="89"/>
      <c r="AH230" s="89"/>
      <c r="AI230" s="89"/>
      <c r="AJ230" s="89"/>
      <c r="AK230" s="89">
        <v>1</v>
      </c>
      <c r="AL230" s="89"/>
      <c r="AM230" s="89"/>
      <c r="AN230" s="89"/>
      <c r="AO230" s="89"/>
      <c r="AP230" s="89"/>
      <c r="AQ230" s="89"/>
      <c r="AR230" s="89"/>
      <c r="AS230" s="89"/>
      <c r="AT230" s="89"/>
      <c r="AU230" s="89"/>
      <c r="AV230" s="89"/>
      <c r="AW230" s="89"/>
      <c r="AX230" s="89"/>
      <c r="AY230" s="89"/>
      <c r="AZ230" s="89"/>
      <c r="BA230" s="89"/>
      <c r="BB230" s="89"/>
      <c r="BC230" s="89"/>
      <c r="BD230" s="89"/>
      <c r="BE230" s="89"/>
      <c r="BF230" s="89"/>
      <c r="BG230" s="89"/>
      <c r="BH230" s="89"/>
      <c r="BI230" s="89"/>
      <c r="BJ230" s="89"/>
      <c r="BK230" s="89"/>
      <c r="BL230" s="89"/>
      <c r="BM230" s="89"/>
      <c r="BN230" s="89"/>
      <c r="BO230" s="89"/>
      <c r="BP230" s="89">
        <v>1</v>
      </c>
      <c r="BQ230" s="89">
        <v>1</v>
      </c>
      <c r="BR230" s="89"/>
      <c r="BS230" s="89"/>
      <c r="BT230" s="89">
        <v>1</v>
      </c>
      <c r="BU230" s="89"/>
      <c r="BV230" s="89"/>
      <c r="BW230" s="89"/>
      <c r="BX230" s="89"/>
      <c r="BY230" s="89">
        <v>1</v>
      </c>
      <c r="BZ230" s="89"/>
      <c r="CA230" s="89"/>
      <c r="CB230" s="89"/>
      <c r="CC230" s="89"/>
      <c r="CD230" s="89"/>
      <c r="CE230" s="89"/>
      <c r="CF230" s="89"/>
      <c r="CG230" s="89"/>
      <c r="CH230" s="89"/>
      <c r="CI230" s="89"/>
      <c r="CJ230" s="89"/>
      <c r="CK230" s="89"/>
      <c r="CL230" s="89"/>
      <c r="CM230" s="89"/>
      <c r="CN230" s="89"/>
      <c r="CO230" s="89"/>
      <c r="CP230" s="89"/>
      <c r="CQ230" s="89"/>
      <c r="CR230" s="99"/>
      <c r="CS230" s="89"/>
      <c r="CT230" s="89"/>
      <c r="CU230" s="89"/>
      <c r="CV230" s="89"/>
      <c r="CW230" s="89"/>
      <c r="CX230" s="89"/>
      <c r="CY230" s="89"/>
      <c r="CZ230" s="89"/>
      <c r="DA230" s="89"/>
      <c r="DB230" s="89"/>
      <c r="DC230" s="89"/>
      <c r="DD230" s="89"/>
      <c r="DE230" s="89"/>
      <c r="DF230" s="89"/>
      <c r="DG230" s="90"/>
      <c r="DH230" s="89"/>
      <c r="DI230" s="89"/>
      <c r="DJ230" s="89"/>
      <c r="DK230" s="89"/>
      <c r="DL230" s="89"/>
      <c r="DM230" s="89"/>
      <c r="DN230" s="89"/>
      <c r="DO230" s="89"/>
      <c r="DP230" s="89"/>
      <c r="DQ230" s="89"/>
      <c r="DR230" s="89"/>
      <c r="DS230" s="89"/>
      <c r="DT230" s="89"/>
      <c r="DU230" s="89"/>
      <c r="DV230" s="89"/>
      <c r="DW230" s="89"/>
      <c r="DX230" s="89"/>
      <c r="DY230" s="89"/>
      <c r="DZ230" s="89"/>
      <c r="EA230" s="91"/>
      <c r="EB230" s="91"/>
      <c r="EC230" s="279"/>
      <c r="ED230" s="91"/>
      <c r="EE230" s="91"/>
      <c r="EF230" s="91"/>
      <c r="EG230" s="91"/>
      <c r="EH230" s="91"/>
      <c r="EI230" s="91"/>
      <c r="EJ230" s="91"/>
      <c r="EK230" s="91"/>
      <c r="EL230" s="91"/>
      <c r="EM230" s="91"/>
      <c r="EN230" s="91"/>
      <c r="EO230" s="91"/>
    </row>
    <row r="231" spans="1:145" hidden="1">
      <c r="A231" s="85" t="s">
        <v>539</v>
      </c>
      <c r="B231" s="86" t="s">
        <v>544</v>
      </c>
      <c r="C231" s="87">
        <v>4</v>
      </c>
      <c r="D231" s="87" t="s">
        <v>543</v>
      </c>
      <c r="E231" s="176" t="s">
        <v>378</v>
      </c>
      <c r="F231" s="89"/>
      <c r="G231" s="89">
        <v>1</v>
      </c>
      <c r="H231" s="89"/>
      <c r="I231" s="89"/>
      <c r="J231" s="89"/>
      <c r="K231" s="89">
        <v>1</v>
      </c>
      <c r="L231" s="89"/>
      <c r="M231" s="89"/>
      <c r="N231" s="89"/>
      <c r="O231" s="89"/>
      <c r="P231" s="89"/>
      <c r="Q231" s="89"/>
      <c r="R231" s="88" t="s">
        <v>397</v>
      </c>
      <c r="S231" s="89"/>
      <c r="T231" s="89"/>
      <c r="U231" s="89">
        <v>1</v>
      </c>
      <c r="V231" s="89"/>
      <c r="W231" s="89"/>
      <c r="X231" s="89"/>
      <c r="Y231" s="89"/>
      <c r="Z231" s="89">
        <v>1</v>
      </c>
      <c r="AA231" s="89"/>
      <c r="AB231" s="89"/>
      <c r="AC231" s="89"/>
      <c r="AD231" s="89"/>
      <c r="AE231" s="89"/>
      <c r="AF231" s="89">
        <v>1</v>
      </c>
      <c r="AG231" s="89"/>
      <c r="AH231" s="89"/>
      <c r="AI231" s="89"/>
      <c r="AJ231" s="89"/>
      <c r="AK231" s="89">
        <v>1</v>
      </c>
      <c r="AL231" s="89"/>
      <c r="AM231" s="89"/>
      <c r="AN231" s="89"/>
      <c r="AO231" s="89"/>
      <c r="AP231" s="89"/>
      <c r="AQ231" s="89"/>
      <c r="AR231" s="89"/>
      <c r="AS231" s="89"/>
      <c r="AT231" s="89"/>
      <c r="AU231" s="89"/>
      <c r="AV231" s="89"/>
      <c r="AW231" s="89"/>
      <c r="AX231" s="89"/>
      <c r="AY231" s="89"/>
      <c r="AZ231" s="89"/>
      <c r="BA231" s="89"/>
      <c r="BB231" s="89"/>
      <c r="BC231" s="89"/>
      <c r="BD231" s="89"/>
      <c r="BE231" s="89"/>
      <c r="BF231" s="89"/>
      <c r="BG231" s="89"/>
      <c r="BH231" s="89"/>
      <c r="BI231" s="89"/>
      <c r="BJ231" s="89"/>
      <c r="BK231" s="89"/>
      <c r="BL231" s="89"/>
      <c r="BM231" s="89"/>
      <c r="BN231" s="89"/>
      <c r="BO231" s="89"/>
      <c r="BP231" s="89">
        <v>1</v>
      </c>
      <c r="BQ231" s="89">
        <v>1</v>
      </c>
      <c r="BR231" s="89"/>
      <c r="BS231" s="89"/>
      <c r="BT231" s="89">
        <v>1</v>
      </c>
      <c r="BU231" s="89"/>
      <c r="BV231" s="89"/>
      <c r="BW231" s="89"/>
      <c r="BX231" s="89"/>
      <c r="BY231" s="89">
        <v>1</v>
      </c>
      <c r="BZ231" s="89"/>
      <c r="CA231" s="89"/>
      <c r="CB231" s="89"/>
      <c r="CC231" s="89"/>
      <c r="CD231" s="89"/>
      <c r="CE231" s="89"/>
      <c r="CF231" s="89"/>
      <c r="CG231" s="89"/>
      <c r="CH231" s="89"/>
      <c r="CI231" s="89"/>
      <c r="CJ231" s="89"/>
      <c r="CK231" s="89"/>
      <c r="CL231" s="89"/>
      <c r="CM231" s="89"/>
      <c r="CN231" s="89"/>
      <c r="CO231" s="89"/>
      <c r="CP231" s="89"/>
      <c r="CQ231" s="89"/>
      <c r="CR231" s="99"/>
      <c r="CS231" s="89"/>
      <c r="CT231" s="89"/>
      <c r="CU231" s="89"/>
      <c r="CV231" s="89"/>
      <c r="CW231" s="89"/>
      <c r="CX231" s="89"/>
      <c r="CY231" s="89"/>
      <c r="CZ231" s="89"/>
      <c r="DA231" s="89"/>
      <c r="DB231" s="89"/>
      <c r="DC231" s="89"/>
      <c r="DD231" s="89"/>
      <c r="DE231" s="89"/>
      <c r="DF231" s="89"/>
      <c r="DG231" s="90"/>
      <c r="DH231" s="89"/>
      <c r="DI231" s="89"/>
      <c r="DJ231" s="89"/>
      <c r="DK231" s="89"/>
      <c r="DL231" s="89"/>
      <c r="DM231" s="89"/>
      <c r="DN231" s="89"/>
      <c r="DO231" s="89"/>
      <c r="DP231" s="89"/>
      <c r="DQ231" s="89"/>
      <c r="DR231" s="89"/>
      <c r="DS231" s="89"/>
      <c r="DT231" s="89"/>
      <c r="DU231" s="89"/>
      <c r="DV231" s="89"/>
      <c r="DW231" s="89"/>
      <c r="DX231" s="89"/>
      <c r="DY231" s="89"/>
      <c r="DZ231" s="89"/>
      <c r="EA231" s="91"/>
      <c r="EB231" s="91"/>
      <c r="EC231" s="279"/>
      <c r="ED231" s="91"/>
      <c r="EE231" s="91"/>
      <c r="EF231" s="91"/>
      <c r="EG231" s="91"/>
      <c r="EH231" s="91"/>
      <c r="EI231" s="91"/>
      <c r="EJ231" s="91"/>
      <c r="EK231" s="91"/>
      <c r="EL231" s="91"/>
      <c r="EM231" s="91"/>
      <c r="EN231" s="91"/>
      <c r="EO231" s="91"/>
    </row>
    <row r="232" spans="1:145" hidden="1">
      <c r="A232" s="85" t="s">
        <v>541</v>
      </c>
      <c r="B232" s="86" t="s">
        <v>544</v>
      </c>
      <c r="C232" s="87">
        <v>5</v>
      </c>
      <c r="D232" s="87" t="s">
        <v>543</v>
      </c>
      <c r="E232" s="176" t="s">
        <v>378</v>
      </c>
      <c r="F232" s="89"/>
      <c r="G232" s="89">
        <v>1</v>
      </c>
      <c r="H232" s="89"/>
      <c r="I232" s="89"/>
      <c r="J232" s="89"/>
      <c r="K232" s="89">
        <v>1</v>
      </c>
      <c r="L232" s="89"/>
      <c r="M232" s="89"/>
      <c r="N232" s="89"/>
      <c r="O232" s="89"/>
      <c r="P232" s="89"/>
      <c r="Q232" s="89"/>
      <c r="R232" s="88" t="s">
        <v>397</v>
      </c>
      <c r="S232" s="89"/>
      <c r="T232" s="89"/>
      <c r="U232" s="89">
        <v>1</v>
      </c>
      <c r="V232" s="89"/>
      <c r="W232" s="89"/>
      <c r="X232" s="89"/>
      <c r="Y232" s="89"/>
      <c r="Z232" s="89">
        <v>1</v>
      </c>
      <c r="AA232" s="89"/>
      <c r="AB232" s="89"/>
      <c r="AC232" s="89"/>
      <c r="AD232" s="89"/>
      <c r="AE232" s="89"/>
      <c r="AF232" s="89">
        <v>1</v>
      </c>
      <c r="AG232" s="89"/>
      <c r="AH232" s="89"/>
      <c r="AI232" s="89"/>
      <c r="AJ232" s="89"/>
      <c r="AK232" s="89">
        <v>1</v>
      </c>
      <c r="AL232" s="89"/>
      <c r="AM232" s="89"/>
      <c r="AN232" s="89"/>
      <c r="AO232" s="89"/>
      <c r="AP232" s="89"/>
      <c r="AQ232" s="89"/>
      <c r="AR232" s="89"/>
      <c r="AS232" s="89"/>
      <c r="AT232" s="89"/>
      <c r="AU232" s="89"/>
      <c r="AV232" s="89"/>
      <c r="AW232" s="89"/>
      <c r="AX232" s="89"/>
      <c r="AY232" s="89"/>
      <c r="AZ232" s="89"/>
      <c r="BA232" s="89"/>
      <c r="BB232" s="89"/>
      <c r="BC232" s="89"/>
      <c r="BD232" s="89"/>
      <c r="BE232" s="89"/>
      <c r="BF232" s="89"/>
      <c r="BG232" s="89"/>
      <c r="BH232" s="89"/>
      <c r="BI232" s="89"/>
      <c r="BJ232" s="89"/>
      <c r="BK232" s="89"/>
      <c r="BL232" s="89"/>
      <c r="BM232" s="89"/>
      <c r="BN232" s="89"/>
      <c r="BO232" s="89"/>
      <c r="BP232" s="89">
        <v>1</v>
      </c>
      <c r="BQ232" s="89">
        <v>1</v>
      </c>
      <c r="BR232" s="89"/>
      <c r="BS232" s="89"/>
      <c r="BT232" s="89">
        <v>1</v>
      </c>
      <c r="BU232" s="89"/>
      <c r="BV232" s="89"/>
      <c r="BW232" s="89"/>
      <c r="BX232" s="89"/>
      <c r="BY232" s="89">
        <v>1</v>
      </c>
      <c r="BZ232" s="89"/>
      <c r="CA232" s="89"/>
      <c r="CB232" s="89"/>
      <c r="CC232" s="89"/>
      <c r="CD232" s="89"/>
      <c r="CE232" s="89"/>
      <c r="CF232" s="89"/>
      <c r="CG232" s="89"/>
      <c r="CH232" s="89"/>
      <c r="CI232" s="89"/>
      <c r="CJ232" s="89"/>
      <c r="CK232" s="89"/>
      <c r="CL232" s="89"/>
      <c r="CM232" s="89"/>
      <c r="CN232" s="89"/>
      <c r="CO232" s="89"/>
      <c r="CP232" s="89"/>
      <c r="CQ232" s="89"/>
      <c r="CR232" s="103"/>
      <c r="CS232" s="89"/>
      <c r="CT232" s="89"/>
      <c r="CU232" s="89"/>
      <c r="CV232" s="89"/>
      <c r="CW232" s="89"/>
      <c r="CX232" s="89"/>
      <c r="CY232" s="89"/>
      <c r="CZ232" s="89"/>
      <c r="DA232" s="89"/>
      <c r="DB232" s="89"/>
      <c r="DC232" s="89"/>
      <c r="DD232" s="89"/>
      <c r="DE232" s="89"/>
      <c r="DF232" s="89"/>
      <c r="DG232" s="90"/>
      <c r="DH232" s="89"/>
      <c r="DI232" s="89"/>
      <c r="DJ232" s="89"/>
      <c r="DK232" s="89"/>
      <c r="DL232" s="89"/>
      <c r="DM232" s="89"/>
      <c r="DN232" s="89"/>
      <c r="DO232" s="89"/>
      <c r="DP232" s="89"/>
      <c r="DQ232" s="89"/>
      <c r="DR232" s="89"/>
      <c r="DS232" s="89"/>
      <c r="DT232" s="89"/>
      <c r="DU232" s="89"/>
      <c r="DV232" s="89"/>
      <c r="DW232" s="89"/>
      <c r="DX232" s="89"/>
      <c r="DY232" s="89"/>
      <c r="DZ232" s="89"/>
      <c r="EA232" s="91"/>
      <c r="EB232" s="91"/>
      <c r="EC232" s="279"/>
      <c r="ED232" s="91"/>
      <c r="EE232" s="91"/>
      <c r="EF232" s="91"/>
      <c r="EG232" s="91"/>
      <c r="EH232" s="91"/>
      <c r="EI232" s="91"/>
      <c r="EJ232" s="91"/>
      <c r="EK232" s="91"/>
      <c r="EL232" s="91"/>
      <c r="EM232" s="91"/>
      <c r="EN232" s="91"/>
      <c r="EO232" s="91"/>
    </row>
    <row r="233" spans="1:145" hidden="1">
      <c r="A233" s="81" t="s">
        <v>545</v>
      </c>
      <c r="B233" s="77" t="s">
        <v>553</v>
      </c>
      <c r="C233" s="78">
        <v>208</v>
      </c>
      <c r="D233" s="78" t="s">
        <v>543</v>
      </c>
      <c r="E233" s="177" t="s">
        <v>378</v>
      </c>
      <c r="F233" s="79"/>
      <c r="G233" s="79">
        <v>1</v>
      </c>
      <c r="H233" s="79"/>
      <c r="I233" s="79"/>
      <c r="J233" s="79"/>
      <c r="K233" s="79">
        <v>1</v>
      </c>
      <c r="L233" s="79"/>
      <c r="M233" s="79"/>
      <c r="N233" s="79"/>
      <c r="O233" s="79"/>
      <c r="P233" s="79"/>
      <c r="Q233" s="79"/>
      <c r="R233" s="82" t="s">
        <v>397</v>
      </c>
      <c r="S233" s="79"/>
      <c r="T233" s="79"/>
      <c r="U233" s="79">
        <v>1</v>
      </c>
      <c r="V233" s="79"/>
      <c r="W233" s="79"/>
      <c r="X233" s="79"/>
      <c r="Y233" s="79"/>
      <c r="Z233" s="79">
        <v>1</v>
      </c>
      <c r="AA233" s="79"/>
      <c r="AB233" s="79"/>
      <c r="AC233" s="79"/>
      <c r="AD233" s="79"/>
      <c r="AE233" s="79"/>
      <c r="AF233" s="79">
        <v>1</v>
      </c>
      <c r="AG233" s="79"/>
      <c r="AH233" s="79"/>
      <c r="AI233" s="79"/>
      <c r="AJ233" s="79"/>
      <c r="AK233" s="79">
        <v>1</v>
      </c>
      <c r="AL233" s="79"/>
      <c r="AM233" s="79"/>
      <c r="AN233" s="79"/>
      <c r="AO233" s="79"/>
      <c r="AP233" s="79"/>
      <c r="AQ233" s="79"/>
      <c r="AR233" s="79"/>
      <c r="AS233" s="79"/>
      <c r="AT233" s="79"/>
      <c r="AU233" s="79"/>
      <c r="AV233" s="79"/>
      <c r="AW233" s="79"/>
      <c r="AX233" s="79"/>
      <c r="AY233" s="79"/>
      <c r="AZ233" s="79"/>
      <c r="BA233" s="79"/>
      <c r="BB233" s="79"/>
      <c r="BC233" s="79"/>
      <c r="BD233" s="79"/>
      <c r="BE233" s="79"/>
      <c r="BF233" s="79"/>
      <c r="BG233" s="79"/>
      <c r="BH233" s="79"/>
      <c r="BI233" s="79"/>
      <c r="BJ233" s="79"/>
      <c r="BK233" s="79"/>
      <c r="BL233" s="79"/>
      <c r="BM233" s="79"/>
      <c r="BN233" s="79"/>
      <c r="BO233" s="79"/>
      <c r="BP233" s="79">
        <v>1</v>
      </c>
      <c r="BQ233" s="79"/>
      <c r="BR233" s="79"/>
      <c r="BS233" s="79"/>
      <c r="BT233" s="79">
        <v>1</v>
      </c>
      <c r="BU233" s="79"/>
      <c r="BV233" s="79"/>
      <c r="BW233" s="79"/>
      <c r="BX233" s="79"/>
      <c r="BY233" s="79">
        <v>1</v>
      </c>
      <c r="BZ233" s="79"/>
      <c r="CA233" s="79"/>
      <c r="CB233" s="79"/>
      <c r="CC233" s="79"/>
      <c r="CD233" s="79"/>
      <c r="CE233" s="79"/>
      <c r="CF233" s="79"/>
      <c r="CG233" s="79"/>
      <c r="CH233" s="79"/>
      <c r="CI233" s="79"/>
      <c r="CJ233" s="79"/>
      <c r="CK233" s="79"/>
      <c r="CL233" s="79"/>
      <c r="CM233" s="79"/>
      <c r="CN233" s="79"/>
      <c r="CO233" s="79"/>
      <c r="CP233" s="79"/>
      <c r="CQ233" s="79"/>
      <c r="CR233" s="103"/>
      <c r="CS233" s="79"/>
      <c r="CT233" s="79"/>
      <c r="CU233" s="79"/>
      <c r="CV233" s="79"/>
      <c r="CW233" s="79"/>
      <c r="CX233" s="79"/>
      <c r="CY233" s="79"/>
      <c r="CZ233" s="79"/>
      <c r="DA233" s="79"/>
      <c r="DB233" s="79"/>
      <c r="DC233" s="79"/>
      <c r="DD233" s="79"/>
      <c r="DE233" s="79"/>
      <c r="DF233" s="79"/>
      <c r="DG233" s="80"/>
      <c r="DH233" s="79"/>
      <c r="DI233" s="79"/>
      <c r="DJ233" s="79"/>
      <c r="DK233" s="79"/>
      <c r="DL233" s="79"/>
      <c r="DM233" s="79"/>
      <c r="DN233" s="79"/>
      <c r="DO233" s="79"/>
      <c r="DP233" s="79"/>
      <c r="DQ233" s="79"/>
      <c r="DR233" s="79"/>
      <c r="DS233" s="79"/>
      <c r="DT233" s="79"/>
      <c r="DU233" s="79"/>
      <c r="DV233" s="79"/>
      <c r="DW233" s="79"/>
      <c r="DX233" s="79"/>
      <c r="DY233" s="79"/>
      <c r="DZ233" s="79"/>
    </row>
    <row r="234" spans="1:145" hidden="1">
      <c r="A234" s="81" t="s">
        <v>547</v>
      </c>
      <c r="B234" s="77" t="s">
        <v>553</v>
      </c>
      <c r="C234" s="78">
        <v>1</v>
      </c>
      <c r="D234" s="78" t="s">
        <v>543</v>
      </c>
      <c r="E234" s="177" t="s">
        <v>378</v>
      </c>
      <c r="F234" s="79"/>
      <c r="G234" s="79">
        <v>1</v>
      </c>
      <c r="H234" s="79"/>
      <c r="I234" s="79"/>
      <c r="J234" s="79"/>
      <c r="K234" s="79">
        <v>1</v>
      </c>
      <c r="L234" s="79"/>
      <c r="M234" s="79"/>
      <c r="N234" s="79"/>
      <c r="O234" s="79"/>
      <c r="P234" s="79"/>
      <c r="Q234" s="79"/>
      <c r="R234" s="82" t="s">
        <v>397</v>
      </c>
      <c r="S234" s="79"/>
      <c r="T234" s="79"/>
      <c r="U234" s="79">
        <v>1</v>
      </c>
      <c r="V234" s="79"/>
      <c r="W234" s="79"/>
      <c r="X234" s="79"/>
      <c r="Y234" s="79"/>
      <c r="Z234" s="79">
        <v>1</v>
      </c>
      <c r="AA234" s="79"/>
      <c r="AB234" s="79"/>
      <c r="AC234" s="79"/>
      <c r="AD234" s="79"/>
      <c r="AE234" s="79"/>
      <c r="AF234" s="79">
        <v>1</v>
      </c>
      <c r="AG234" s="79"/>
      <c r="AH234" s="79"/>
      <c r="AI234" s="79"/>
      <c r="AJ234" s="79"/>
      <c r="AK234" s="79">
        <v>1</v>
      </c>
      <c r="AL234" s="79"/>
      <c r="AM234" s="79"/>
      <c r="AN234" s="79"/>
      <c r="AO234" s="79"/>
      <c r="AP234" s="79"/>
      <c r="AQ234" s="79"/>
      <c r="AR234" s="79"/>
      <c r="AS234" s="79"/>
      <c r="AT234" s="79"/>
      <c r="AU234" s="79"/>
      <c r="AV234" s="79"/>
      <c r="AW234" s="79"/>
      <c r="AX234" s="79"/>
      <c r="AY234" s="79"/>
      <c r="AZ234" s="79"/>
      <c r="BA234" s="79"/>
      <c r="BB234" s="79"/>
      <c r="BC234" s="79"/>
      <c r="BD234" s="79"/>
      <c r="BE234" s="79"/>
      <c r="BF234" s="79"/>
      <c r="BG234" s="79"/>
      <c r="BH234" s="79"/>
      <c r="BI234" s="79"/>
      <c r="BJ234" s="79"/>
      <c r="BK234" s="79"/>
      <c r="BL234" s="79"/>
      <c r="BM234" s="79"/>
      <c r="BN234" s="79"/>
      <c r="BO234" s="79"/>
      <c r="BP234" s="79">
        <v>1</v>
      </c>
      <c r="BQ234" s="79"/>
      <c r="BR234" s="79"/>
      <c r="BS234" s="79"/>
      <c r="BT234" s="79">
        <v>1</v>
      </c>
      <c r="BU234" s="79"/>
      <c r="BV234" s="79"/>
      <c r="BW234" s="79"/>
      <c r="BX234" s="79"/>
      <c r="BY234" s="79">
        <v>1</v>
      </c>
      <c r="BZ234" s="79"/>
      <c r="CA234" s="79"/>
      <c r="CB234" s="79"/>
      <c r="CC234" s="79"/>
      <c r="CD234" s="79"/>
      <c r="CE234" s="79"/>
      <c r="CF234" s="79"/>
      <c r="CG234" s="79"/>
      <c r="CH234" s="79"/>
      <c r="CI234" s="79"/>
      <c r="CJ234" s="79"/>
      <c r="CK234" s="79"/>
      <c r="CL234" s="79"/>
      <c r="CM234" s="79"/>
      <c r="CN234" s="79"/>
      <c r="CO234" s="79"/>
      <c r="CP234" s="79"/>
      <c r="CQ234" s="79"/>
      <c r="CR234" s="108">
        <v>1</v>
      </c>
      <c r="CS234" s="79"/>
      <c r="CT234" s="79"/>
      <c r="CU234" s="79"/>
      <c r="CV234" s="79"/>
      <c r="CW234" s="79"/>
      <c r="CX234" s="79"/>
      <c r="CY234" s="79"/>
      <c r="CZ234" s="79"/>
      <c r="DA234" s="79"/>
      <c r="DB234" s="79"/>
      <c r="DC234" s="79"/>
      <c r="DD234" s="79"/>
      <c r="DE234" s="79"/>
      <c r="DF234" s="79"/>
      <c r="DG234" s="80"/>
      <c r="DH234" s="79"/>
      <c r="DI234" s="79"/>
      <c r="DJ234" s="79"/>
      <c r="DK234" s="79"/>
      <c r="DL234" s="79"/>
      <c r="DM234" s="79"/>
      <c r="DN234" s="79"/>
      <c r="DO234" s="79"/>
      <c r="DP234" s="79"/>
      <c r="DQ234" s="79"/>
      <c r="DR234" s="79"/>
      <c r="DS234" s="79"/>
      <c r="DT234" s="79"/>
      <c r="DU234" s="79"/>
      <c r="DV234" s="79"/>
      <c r="DW234" s="79"/>
      <c r="DX234" s="79"/>
      <c r="DY234" s="79"/>
      <c r="DZ234" s="79"/>
    </row>
    <row r="235" spans="1:145" hidden="1">
      <c r="A235" s="81" t="s">
        <v>549</v>
      </c>
      <c r="B235" s="77" t="s">
        <v>553</v>
      </c>
      <c r="C235" s="78">
        <v>4</v>
      </c>
      <c r="D235" s="78" t="s">
        <v>543</v>
      </c>
      <c r="E235" s="177" t="s">
        <v>378</v>
      </c>
      <c r="F235" s="79"/>
      <c r="G235" s="79">
        <v>1</v>
      </c>
      <c r="H235" s="79"/>
      <c r="I235" s="79"/>
      <c r="J235" s="79"/>
      <c r="K235" s="79">
        <v>1</v>
      </c>
      <c r="L235" s="79"/>
      <c r="M235" s="79"/>
      <c r="N235" s="79"/>
      <c r="O235" s="79"/>
      <c r="P235" s="79"/>
      <c r="Q235" s="79"/>
      <c r="R235" s="82" t="s">
        <v>397</v>
      </c>
      <c r="S235" s="79"/>
      <c r="T235" s="79"/>
      <c r="U235" s="79">
        <v>1</v>
      </c>
      <c r="V235" s="79"/>
      <c r="W235" s="79"/>
      <c r="X235" s="79"/>
      <c r="Y235" s="79"/>
      <c r="Z235" s="79">
        <v>1</v>
      </c>
      <c r="AA235" s="79"/>
      <c r="AB235" s="79"/>
      <c r="AC235" s="79"/>
      <c r="AD235" s="79"/>
      <c r="AE235" s="79"/>
      <c r="AF235" s="79">
        <v>1</v>
      </c>
      <c r="AG235" s="79"/>
      <c r="AH235" s="79"/>
      <c r="AI235" s="79"/>
      <c r="AJ235" s="79"/>
      <c r="AK235" s="79">
        <v>1</v>
      </c>
      <c r="AL235" s="79"/>
      <c r="AM235" s="79"/>
      <c r="AN235" s="79"/>
      <c r="AO235" s="79"/>
      <c r="AP235" s="79"/>
      <c r="AQ235" s="79"/>
      <c r="AR235" s="79"/>
      <c r="AS235" s="79"/>
      <c r="AT235" s="79"/>
      <c r="AU235" s="79"/>
      <c r="AV235" s="79"/>
      <c r="AW235" s="79"/>
      <c r="AX235" s="79"/>
      <c r="AY235" s="79"/>
      <c r="AZ235" s="79"/>
      <c r="BA235" s="79"/>
      <c r="BB235" s="79"/>
      <c r="BC235" s="79"/>
      <c r="BD235" s="79"/>
      <c r="BE235" s="79"/>
      <c r="BF235" s="79"/>
      <c r="BG235" s="79"/>
      <c r="BH235" s="79"/>
      <c r="BI235" s="79"/>
      <c r="BJ235" s="79"/>
      <c r="BK235" s="79"/>
      <c r="BL235" s="79"/>
      <c r="BM235" s="79"/>
      <c r="BN235" s="79"/>
      <c r="BO235" s="79"/>
      <c r="BP235" s="79">
        <v>1</v>
      </c>
      <c r="BQ235" s="79"/>
      <c r="BR235" s="79"/>
      <c r="BS235" s="79"/>
      <c r="BT235" s="79">
        <v>1</v>
      </c>
      <c r="BU235" s="79"/>
      <c r="BV235" s="79"/>
      <c r="BW235" s="79"/>
      <c r="BX235" s="79"/>
      <c r="BY235" s="79">
        <v>1</v>
      </c>
      <c r="BZ235" s="79"/>
      <c r="CA235" s="79"/>
      <c r="CB235" s="79"/>
      <c r="CC235" s="79"/>
      <c r="CD235" s="79"/>
      <c r="CE235" s="79"/>
      <c r="CF235" s="79"/>
      <c r="CG235" s="79"/>
      <c r="CH235" s="79"/>
      <c r="CI235" s="79"/>
      <c r="CJ235" s="79"/>
      <c r="CK235" s="79"/>
      <c r="CL235" s="79"/>
      <c r="CM235" s="79"/>
      <c r="CN235" s="79"/>
      <c r="CO235" s="79"/>
      <c r="CP235" s="79"/>
      <c r="CQ235" s="79"/>
      <c r="CR235" s="108">
        <v>1</v>
      </c>
      <c r="CS235" s="79"/>
      <c r="CT235" s="79"/>
      <c r="CU235" s="79"/>
      <c r="CV235" s="79"/>
      <c r="CW235" s="79"/>
      <c r="CX235" s="79"/>
      <c r="CY235" s="79"/>
      <c r="CZ235" s="79"/>
      <c r="DA235" s="79"/>
      <c r="DB235" s="79"/>
      <c r="DC235" s="79"/>
      <c r="DD235" s="79"/>
      <c r="DE235" s="79"/>
      <c r="DF235" s="79"/>
      <c r="DG235" s="80"/>
      <c r="DH235" s="79"/>
      <c r="DI235" s="79"/>
      <c r="DJ235" s="79"/>
      <c r="DK235" s="79"/>
      <c r="DL235" s="79"/>
      <c r="DM235" s="79"/>
      <c r="DN235" s="79"/>
      <c r="DO235" s="79"/>
      <c r="DP235" s="79"/>
      <c r="DQ235" s="79"/>
      <c r="DR235" s="79"/>
      <c r="DS235" s="79"/>
      <c r="DT235" s="79"/>
      <c r="DU235" s="79"/>
      <c r="DV235" s="79"/>
      <c r="DW235" s="79"/>
      <c r="DX235" s="79"/>
      <c r="DY235" s="79"/>
      <c r="DZ235" s="79"/>
    </row>
    <row r="236" spans="1:145" hidden="1">
      <c r="A236" s="81" t="s">
        <v>551</v>
      </c>
      <c r="B236" s="77" t="s">
        <v>553</v>
      </c>
      <c r="C236" s="78">
        <v>5</v>
      </c>
      <c r="D236" s="78" t="s">
        <v>543</v>
      </c>
      <c r="E236" s="177" t="s">
        <v>378</v>
      </c>
      <c r="F236" s="79"/>
      <c r="G236" s="79">
        <v>1</v>
      </c>
      <c r="H236" s="79"/>
      <c r="I236" s="79"/>
      <c r="J236" s="79"/>
      <c r="K236" s="79">
        <v>1</v>
      </c>
      <c r="L236" s="79"/>
      <c r="M236" s="79"/>
      <c r="N236" s="79"/>
      <c r="O236" s="79"/>
      <c r="P236" s="79"/>
      <c r="Q236" s="79"/>
      <c r="R236" s="82" t="s">
        <v>397</v>
      </c>
      <c r="S236" s="79"/>
      <c r="T236" s="79"/>
      <c r="U236" s="79">
        <v>1</v>
      </c>
      <c r="V236" s="79"/>
      <c r="W236" s="79"/>
      <c r="X236" s="79"/>
      <c r="Y236" s="79"/>
      <c r="Z236" s="79">
        <v>1</v>
      </c>
      <c r="AA236" s="79"/>
      <c r="AB236" s="79"/>
      <c r="AC236" s="79"/>
      <c r="AD236" s="79"/>
      <c r="AE236" s="79"/>
      <c r="AF236" s="79">
        <v>1</v>
      </c>
      <c r="AG236" s="79"/>
      <c r="AH236" s="79"/>
      <c r="AI236" s="79"/>
      <c r="AJ236" s="79"/>
      <c r="AK236" s="79">
        <v>1</v>
      </c>
      <c r="AL236" s="79"/>
      <c r="AM236" s="79"/>
      <c r="AN236" s="79"/>
      <c r="AO236" s="79"/>
      <c r="AP236" s="79"/>
      <c r="AQ236" s="79"/>
      <c r="AR236" s="79"/>
      <c r="AS236" s="79"/>
      <c r="AT236" s="79"/>
      <c r="AU236" s="79"/>
      <c r="AV236" s="79"/>
      <c r="AW236" s="79"/>
      <c r="AX236" s="79"/>
      <c r="AY236" s="79"/>
      <c r="AZ236" s="79"/>
      <c r="BA236" s="79"/>
      <c r="BB236" s="79"/>
      <c r="BC236" s="79"/>
      <c r="BD236" s="79"/>
      <c r="BE236" s="79"/>
      <c r="BF236" s="79"/>
      <c r="BG236" s="79"/>
      <c r="BH236" s="79"/>
      <c r="BI236" s="79"/>
      <c r="BJ236" s="79"/>
      <c r="BK236" s="79"/>
      <c r="BL236" s="79"/>
      <c r="BM236" s="79"/>
      <c r="BN236" s="79"/>
      <c r="BO236" s="79"/>
      <c r="BP236" s="79">
        <v>1</v>
      </c>
      <c r="BQ236" s="79"/>
      <c r="BR236" s="79"/>
      <c r="BS236" s="79"/>
      <c r="BT236" s="79">
        <v>1</v>
      </c>
      <c r="BU236" s="79"/>
      <c r="BV236" s="79"/>
      <c r="BW236" s="79"/>
      <c r="BX236" s="79"/>
      <c r="BY236" s="79">
        <v>1</v>
      </c>
      <c r="BZ236" s="79"/>
      <c r="CA236" s="79"/>
      <c r="CB236" s="79"/>
      <c r="CC236" s="79"/>
      <c r="CD236" s="79"/>
      <c r="CE236" s="79"/>
      <c r="CF236" s="79"/>
      <c r="CG236" s="79"/>
      <c r="CH236" s="79"/>
      <c r="CI236" s="79"/>
      <c r="CJ236" s="79"/>
      <c r="CK236" s="79"/>
      <c r="CL236" s="79"/>
      <c r="CM236" s="79"/>
      <c r="CN236" s="79"/>
      <c r="CO236" s="79"/>
      <c r="CP236" s="79"/>
      <c r="CQ236" s="79"/>
      <c r="CR236" s="99"/>
      <c r="CS236" s="79"/>
      <c r="CT236" s="79"/>
      <c r="CU236" s="79"/>
      <c r="CV236" s="79"/>
      <c r="CW236" s="79"/>
      <c r="CX236" s="79"/>
      <c r="CY236" s="79"/>
      <c r="CZ236" s="79"/>
      <c r="DA236" s="79"/>
      <c r="DB236" s="79"/>
      <c r="DC236" s="79"/>
      <c r="DD236" s="79"/>
      <c r="DE236" s="79"/>
      <c r="DF236" s="79"/>
      <c r="DG236" s="80"/>
      <c r="DH236" s="79"/>
      <c r="DI236" s="79"/>
      <c r="DJ236" s="79"/>
      <c r="DK236" s="79"/>
      <c r="DL236" s="79"/>
      <c r="DM236" s="79"/>
      <c r="DN236" s="79"/>
      <c r="DO236" s="79"/>
      <c r="DP236" s="79"/>
      <c r="DQ236" s="79"/>
      <c r="DR236" s="79"/>
      <c r="DS236" s="79"/>
      <c r="DT236" s="79"/>
      <c r="DU236" s="79"/>
      <c r="DV236" s="79"/>
      <c r="DW236" s="79"/>
      <c r="DX236" s="79"/>
      <c r="DY236" s="79"/>
      <c r="DZ236" s="79"/>
    </row>
    <row r="237" spans="1:145" hidden="1">
      <c r="A237" s="85" t="s">
        <v>554</v>
      </c>
      <c r="B237" s="92" t="s">
        <v>558</v>
      </c>
      <c r="C237" s="87">
        <v>1</v>
      </c>
      <c r="D237" s="88" t="s">
        <v>395</v>
      </c>
      <c r="E237" s="176" t="s">
        <v>378</v>
      </c>
      <c r="F237" s="87"/>
      <c r="G237" s="87">
        <v>1</v>
      </c>
      <c r="H237" s="87"/>
      <c r="I237" s="87"/>
      <c r="J237" s="87"/>
      <c r="K237" s="87">
        <v>1</v>
      </c>
      <c r="L237" s="87"/>
      <c r="M237" s="87"/>
      <c r="N237" s="87"/>
      <c r="O237" s="87"/>
      <c r="P237" s="87"/>
      <c r="Q237" s="87"/>
      <c r="R237" s="88" t="s">
        <v>397</v>
      </c>
      <c r="S237" s="87"/>
      <c r="T237" s="87"/>
      <c r="U237" s="87">
        <v>1</v>
      </c>
      <c r="V237" s="87"/>
      <c r="W237" s="87"/>
      <c r="X237" s="87"/>
      <c r="Y237" s="87"/>
      <c r="Z237" s="87">
        <v>1</v>
      </c>
      <c r="AA237" s="87"/>
      <c r="AB237" s="87"/>
      <c r="AC237" s="87"/>
      <c r="AD237" s="87"/>
      <c r="AE237" s="87">
        <v>1</v>
      </c>
      <c r="AF237" s="87"/>
      <c r="AG237" s="87"/>
      <c r="AH237" s="78"/>
      <c r="AI237" s="78"/>
      <c r="AJ237" s="78"/>
      <c r="AK237" s="78"/>
      <c r="AL237" s="87"/>
      <c r="AM237" s="78"/>
      <c r="AN237" s="78">
        <v>1</v>
      </c>
      <c r="AO237" s="78"/>
      <c r="AP237" s="78"/>
      <c r="AQ237" s="78"/>
      <c r="AR237" s="78"/>
      <c r="AS237" s="78"/>
      <c r="AT237" s="78"/>
      <c r="AU237" s="78"/>
      <c r="AV237" s="78"/>
      <c r="AW237" s="78"/>
      <c r="AX237" s="78"/>
      <c r="AY237" s="78"/>
      <c r="AZ237" s="78"/>
      <c r="BA237" s="78"/>
      <c r="BB237" s="78"/>
      <c r="BC237" s="78"/>
      <c r="BD237" s="78"/>
      <c r="BE237" s="78"/>
      <c r="BF237" s="78"/>
      <c r="BG237" s="78"/>
      <c r="BH237" s="78"/>
      <c r="BI237" s="78"/>
      <c r="BJ237" s="78"/>
      <c r="BK237" s="78"/>
      <c r="BL237" s="78"/>
      <c r="BM237" s="78"/>
      <c r="BN237" s="78"/>
      <c r="BO237" s="78"/>
      <c r="BP237" s="78">
        <v>1</v>
      </c>
      <c r="BQ237" s="78">
        <v>1</v>
      </c>
      <c r="BR237" s="78"/>
      <c r="BS237" s="78"/>
      <c r="BT237" s="78"/>
      <c r="BU237" s="78">
        <v>1</v>
      </c>
      <c r="BV237" s="78"/>
      <c r="BW237" s="78"/>
      <c r="BX237" s="78"/>
      <c r="BY237" s="78">
        <v>1</v>
      </c>
      <c r="BZ237" s="78"/>
      <c r="CA237" s="78"/>
      <c r="CB237" s="78"/>
      <c r="CC237" s="78"/>
      <c r="CD237" s="78"/>
      <c r="CE237" s="78"/>
      <c r="CF237" s="78"/>
      <c r="CG237" s="78"/>
      <c r="CH237" s="78"/>
      <c r="CI237" s="78"/>
      <c r="CJ237" s="78"/>
      <c r="CK237" s="78"/>
      <c r="CL237" s="78"/>
      <c r="CM237" s="78"/>
      <c r="CN237" s="78"/>
      <c r="CO237" s="78"/>
      <c r="CP237" s="78"/>
      <c r="CQ237" s="78"/>
      <c r="CR237" s="99">
        <v>1</v>
      </c>
      <c r="CS237" s="78"/>
      <c r="CT237" s="78"/>
      <c r="CU237" s="78"/>
      <c r="CV237" s="78"/>
      <c r="CW237" s="78"/>
      <c r="CX237" s="78"/>
      <c r="CY237" s="78"/>
      <c r="CZ237" s="78"/>
      <c r="DA237" s="78"/>
      <c r="DB237" s="78"/>
      <c r="DC237" s="78"/>
      <c r="DD237" s="78"/>
      <c r="DE237" s="78"/>
      <c r="DF237" s="78"/>
      <c r="DG237" s="83"/>
      <c r="DH237" s="78"/>
      <c r="DI237" s="78"/>
      <c r="DJ237" s="78"/>
      <c r="DK237" s="78"/>
      <c r="DL237" s="78"/>
      <c r="DM237" s="78"/>
      <c r="DN237" s="78"/>
      <c r="DO237" s="78"/>
      <c r="DP237" s="78"/>
      <c r="DQ237" s="78"/>
      <c r="DR237" s="78"/>
      <c r="DS237" s="78"/>
      <c r="DT237" s="78"/>
      <c r="DU237" s="78"/>
      <c r="DV237" s="78"/>
      <c r="DW237" s="78"/>
      <c r="DX237" s="78"/>
      <c r="DY237" s="78"/>
      <c r="DZ237" s="78"/>
    </row>
    <row r="238" spans="1:145" hidden="1">
      <c r="A238" s="85" t="s">
        <v>556</v>
      </c>
      <c r="B238" s="92" t="s">
        <v>558</v>
      </c>
      <c r="C238" s="87">
        <v>5</v>
      </c>
      <c r="D238" s="88" t="s">
        <v>395</v>
      </c>
      <c r="E238" s="176" t="s">
        <v>378</v>
      </c>
      <c r="F238" s="87"/>
      <c r="G238" s="87">
        <v>1</v>
      </c>
      <c r="H238" s="87"/>
      <c r="I238" s="87"/>
      <c r="J238" s="87"/>
      <c r="K238" s="87">
        <v>1</v>
      </c>
      <c r="L238" s="87"/>
      <c r="M238" s="87"/>
      <c r="N238" s="87"/>
      <c r="O238" s="87"/>
      <c r="P238" s="87"/>
      <c r="Q238" s="87"/>
      <c r="R238" s="88" t="s">
        <v>397</v>
      </c>
      <c r="S238" s="87"/>
      <c r="T238" s="87"/>
      <c r="U238" s="87">
        <v>1</v>
      </c>
      <c r="V238" s="87"/>
      <c r="W238" s="87"/>
      <c r="X238" s="87"/>
      <c r="Y238" s="87"/>
      <c r="Z238" s="87">
        <v>1</v>
      </c>
      <c r="AA238" s="87"/>
      <c r="AB238" s="87"/>
      <c r="AC238" s="87"/>
      <c r="AD238" s="87"/>
      <c r="AE238" s="87">
        <v>1</v>
      </c>
      <c r="AF238" s="87"/>
      <c r="AG238" s="87"/>
      <c r="AH238" s="78"/>
      <c r="AI238" s="78"/>
      <c r="AJ238" s="78"/>
      <c r="AK238" s="78"/>
      <c r="AL238" s="87"/>
      <c r="AM238" s="78"/>
      <c r="AN238" s="78">
        <v>1</v>
      </c>
      <c r="AO238" s="78"/>
      <c r="AP238" s="78"/>
      <c r="AQ238" s="78"/>
      <c r="AR238" s="78"/>
      <c r="AS238" s="78"/>
      <c r="AT238" s="78"/>
      <c r="AU238" s="78"/>
      <c r="AV238" s="78"/>
      <c r="AW238" s="78"/>
      <c r="AX238" s="78"/>
      <c r="AY238" s="78"/>
      <c r="AZ238" s="78"/>
      <c r="BA238" s="78"/>
      <c r="BB238" s="78"/>
      <c r="BC238" s="78"/>
      <c r="BD238" s="78"/>
      <c r="BE238" s="78"/>
      <c r="BF238" s="78"/>
      <c r="BG238" s="78"/>
      <c r="BH238" s="78"/>
      <c r="BI238" s="78"/>
      <c r="BJ238" s="78"/>
      <c r="BK238" s="78"/>
      <c r="BL238" s="78"/>
      <c r="BM238" s="78"/>
      <c r="BN238" s="78"/>
      <c r="BO238" s="78"/>
      <c r="BP238" s="78">
        <v>1</v>
      </c>
      <c r="BQ238" s="78">
        <v>1</v>
      </c>
      <c r="BR238" s="78"/>
      <c r="BS238" s="78"/>
      <c r="BT238" s="78"/>
      <c r="BU238" s="78">
        <v>1</v>
      </c>
      <c r="BV238" s="78"/>
      <c r="BW238" s="78"/>
      <c r="BX238" s="78"/>
      <c r="BY238" s="78">
        <v>1</v>
      </c>
      <c r="BZ238" s="78"/>
      <c r="CA238" s="78"/>
      <c r="CB238" s="78"/>
      <c r="CC238" s="78"/>
      <c r="CD238" s="78"/>
      <c r="CE238" s="78"/>
      <c r="CF238" s="78"/>
      <c r="CG238" s="78"/>
      <c r="CH238" s="78"/>
      <c r="CI238" s="78"/>
      <c r="CJ238" s="78"/>
      <c r="CK238" s="78"/>
      <c r="CL238" s="78"/>
      <c r="CM238" s="78"/>
      <c r="CN238" s="78"/>
      <c r="CO238" s="78"/>
      <c r="CP238" s="78"/>
      <c r="CQ238" s="78"/>
      <c r="CR238" s="78">
        <v>1</v>
      </c>
      <c r="CS238" s="78"/>
      <c r="CT238" s="78"/>
      <c r="CU238" s="78"/>
      <c r="CV238" s="78"/>
      <c r="CW238" s="78"/>
      <c r="CX238" s="78"/>
      <c r="CY238" s="78"/>
      <c r="CZ238" s="78"/>
      <c r="DA238" s="78"/>
      <c r="DB238" s="78"/>
      <c r="DC238" s="78"/>
      <c r="DD238" s="78"/>
      <c r="DE238" s="78"/>
      <c r="DF238" s="78"/>
      <c r="DG238" s="83"/>
      <c r="DH238" s="78"/>
      <c r="DI238" s="78"/>
      <c r="DJ238" s="78"/>
      <c r="DK238" s="78"/>
      <c r="DL238" s="78"/>
      <c r="DM238" s="78"/>
      <c r="DN238" s="78"/>
      <c r="DO238" s="78"/>
      <c r="DP238" s="78"/>
      <c r="DQ238" s="78"/>
      <c r="DR238" s="78"/>
      <c r="DS238" s="78"/>
      <c r="DT238" s="78"/>
      <c r="DU238" s="78"/>
      <c r="DV238" s="78"/>
      <c r="DW238" s="78"/>
      <c r="DX238" s="78"/>
      <c r="DY238" s="78"/>
      <c r="DZ238" s="78"/>
    </row>
    <row r="239" spans="1:145" hidden="1">
      <c r="A239" s="81" t="s">
        <v>559</v>
      </c>
      <c r="B239" s="77" t="s">
        <v>567</v>
      </c>
      <c r="C239" s="78">
        <v>60</v>
      </c>
      <c r="D239" s="82" t="s">
        <v>395</v>
      </c>
      <c r="E239" s="177" t="s">
        <v>378</v>
      </c>
      <c r="F239" s="78"/>
      <c r="G239" s="78">
        <v>1</v>
      </c>
      <c r="H239" s="79"/>
      <c r="I239" s="79"/>
      <c r="J239" s="78"/>
      <c r="K239" s="78">
        <v>1</v>
      </c>
      <c r="L239" s="79"/>
      <c r="M239" s="79"/>
      <c r="N239" s="79"/>
      <c r="O239" s="79"/>
      <c r="P239" s="79"/>
      <c r="Q239" s="79"/>
      <c r="R239" s="78" t="s">
        <v>392</v>
      </c>
      <c r="S239" s="79">
        <v>1</v>
      </c>
      <c r="T239" s="79"/>
      <c r="U239" s="79"/>
      <c r="V239" s="79"/>
      <c r="W239" s="79"/>
      <c r="X239" s="79"/>
      <c r="Y239" s="79"/>
      <c r="Z239" s="79">
        <v>1</v>
      </c>
      <c r="AA239" s="79"/>
      <c r="AB239" s="79"/>
      <c r="AC239" s="79"/>
      <c r="AD239" s="79"/>
      <c r="AE239" s="79">
        <v>1</v>
      </c>
      <c r="AF239" s="79"/>
      <c r="AG239" s="79"/>
      <c r="AH239" s="79"/>
      <c r="AI239" s="79"/>
      <c r="AJ239" s="79"/>
      <c r="AK239" s="79"/>
      <c r="AL239" s="79">
        <v>1</v>
      </c>
      <c r="AM239" s="79"/>
      <c r="AN239" s="79"/>
      <c r="AO239" s="79"/>
      <c r="AP239" s="79"/>
      <c r="AQ239" s="79"/>
      <c r="AR239" s="79"/>
      <c r="AS239" s="79"/>
      <c r="AT239" s="79"/>
      <c r="AU239" s="79"/>
      <c r="AV239" s="79"/>
      <c r="AW239" s="79"/>
      <c r="AX239" s="79"/>
      <c r="AY239" s="79"/>
      <c r="AZ239" s="79"/>
      <c r="BA239" s="79"/>
      <c r="BB239" s="79"/>
      <c r="BC239" s="79"/>
      <c r="BD239" s="79"/>
      <c r="BE239" s="79"/>
      <c r="BF239" s="79"/>
      <c r="BG239" s="79"/>
      <c r="BH239" s="79"/>
      <c r="BI239" s="79"/>
      <c r="BJ239" s="79"/>
      <c r="BK239" s="79"/>
      <c r="BL239" s="79"/>
      <c r="BM239" s="79"/>
      <c r="BN239" s="79"/>
      <c r="BO239" s="79"/>
      <c r="BP239" s="79"/>
      <c r="BQ239" s="79"/>
      <c r="BR239" s="79"/>
      <c r="BS239" s="79"/>
      <c r="BT239" s="79"/>
      <c r="BU239" s="79">
        <v>1</v>
      </c>
      <c r="BV239" s="79"/>
      <c r="BW239" s="79"/>
      <c r="BX239" s="79"/>
      <c r="BY239" s="79">
        <v>1</v>
      </c>
      <c r="BZ239" s="79"/>
      <c r="CA239" s="79"/>
      <c r="CB239" s="79"/>
      <c r="CC239" s="79"/>
      <c r="CD239" s="79"/>
      <c r="CE239" s="79"/>
      <c r="CF239" s="79"/>
      <c r="CG239" s="79"/>
      <c r="CH239" s="79"/>
      <c r="CI239" s="79"/>
      <c r="CJ239" s="79"/>
      <c r="CK239" s="79"/>
      <c r="CL239" s="79"/>
      <c r="CM239" s="79"/>
      <c r="CN239" s="79"/>
      <c r="CO239" s="79"/>
      <c r="CP239" s="79"/>
      <c r="CQ239" s="79"/>
      <c r="CR239" s="79">
        <v>1</v>
      </c>
      <c r="CS239" s="79"/>
      <c r="CT239" s="79"/>
      <c r="CU239" s="79"/>
      <c r="CV239" s="79"/>
      <c r="CW239" s="79"/>
      <c r="CX239" s="79"/>
      <c r="CY239" s="79"/>
      <c r="CZ239" s="79"/>
      <c r="DA239" s="79"/>
      <c r="DB239" s="79"/>
      <c r="DC239" s="79"/>
      <c r="DD239" s="79"/>
      <c r="DE239" s="79"/>
      <c r="DF239" s="79"/>
      <c r="DG239" s="80"/>
      <c r="DH239" s="79"/>
      <c r="DI239" s="79"/>
      <c r="DJ239" s="79"/>
      <c r="DK239" s="79"/>
      <c r="DL239" s="79"/>
      <c r="DM239" s="79"/>
      <c r="DN239" s="79"/>
      <c r="DO239" s="79"/>
      <c r="DP239" s="79"/>
      <c r="DQ239" s="79"/>
      <c r="DR239" s="79"/>
      <c r="DS239" s="79"/>
      <c r="DT239" s="79"/>
      <c r="DU239" s="79"/>
      <c r="DV239" s="79"/>
      <c r="DW239" s="79"/>
      <c r="DX239" s="79"/>
      <c r="DY239" s="79"/>
      <c r="DZ239" s="79"/>
    </row>
    <row r="240" spans="1:145" hidden="1">
      <c r="A240" s="81" t="s">
        <v>561</v>
      </c>
      <c r="B240" s="77" t="s">
        <v>567</v>
      </c>
      <c r="C240" s="78">
        <v>1</v>
      </c>
      <c r="D240" s="82" t="s">
        <v>395</v>
      </c>
      <c r="E240" s="177" t="s">
        <v>378</v>
      </c>
      <c r="F240" s="78"/>
      <c r="G240" s="78">
        <v>1</v>
      </c>
      <c r="H240" s="79"/>
      <c r="I240" s="79"/>
      <c r="J240" s="78"/>
      <c r="K240" s="78">
        <v>1</v>
      </c>
      <c r="L240" s="79"/>
      <c r="M240" s="79"/>
      <c r="N240" s="79"/>
      <c r="O240" s="79"/>
      <c r="P240" s="79"/>
      <c r="Q240" s="79"/>
      <c r="R240" s="78" t="s">
        <v>392</v>
      </c>
      <c r="S240" s="79">
        <v>1</v>
      </c>
      <c r="T240" s="79"/>
      <c r="U240" s="79"/>
      <c r="V240" s="79"/>
      <c r="W240" s="79"/>
      <c r="X240" s="79"/>
      <c r="Y240" s="79"/>
      <c r="Z240" s="79">
        <v>1</v>
      </c>
      <c r="AA240" s="79"/>
      <c r="AB240" s="79"/>
      <c r="AC240" s="79"/>
      <c r="AD240" s="79"/>
      <c r="AE240" s="79">
        <v>1</v>
      </c>
      <c r="AF240" s="79"/>
      <c r="AG240" s="79"/>
      <c r="AH240" s="79"/>
      <c r="AI240" s="79"/>
      <c r="AJ240" s="79"/>
      <c r="AK240" s="79"/>
      <c r="AL240" s="79">
        <v>1</v>
      </c>
      <c r="AM240" s="79"/>
      <c r="AN240" s="79"/>
      <c r="AO240" s="79"/>
      <c r="AP240" s="79"/>
      <c r="AQ240" s="79"/>
      <c r="AR240" s="79"/>
      <c r="AS240" s="79"/>
      <c r="AT240" s="79"/>
      <c r="AU240" s="79"/>
      <c r="AV240" s="79"/>
      <c r="AW240" s="79"/>
      <c r="AX240" s="79"/>
      <c r="AY240" s="79"/>
      <c r="AZ240" s="79"/>
      <c r="BA240" s="79"/>
      <c r="BB240" s="79"/>
      <c r="BC240" s="79"/>
      <c r="BD240" s="79"/>
      <c r="BE240" s="79"/>
      <c r="BF240" s="79"/>
      <c r="BG240" s="79"/>
      <c r="BH240" s="79"/>
      <c r="BI240" s="79"/>
      <c r="BJ240" s="79"/>
      <c r="BK240" s="79"/>
      <c r="BL240" s="79"/>
      <c r="BM240" s="79"/>
      <c r="BN240" s="79"/>
      <c r="BO240" s="79"/>
      <c r="BP240" s="79"/>
      <c r="BQ240" s="79"/>
      <c r="BR240" s="79"/>
      <c r="BS240" s="79"/>
      <c r="BT240" s="79"/>
      <c r="BU240" s="79">
        <v>1</v>
      </c>
      <c r="BV240" s="79"/>
      <c r="BW240" s="79"/>
      <c r="BX240" s="79"/>
      <c r="BY240" s="79">
        <v>1</v>
      </c>
      <c r="BZ240" s="79"/>
      <c r="CA240" s="79"/>
      <c r="CB240" s="79"/>
      <c r="CC240" s="79"/>
      <c r="CD240" s="79"/>
      <c r="CE240" s="79"/>
      <c r="CF240" s="79"/>
      <c r="CG240" s="79"/>
      <c r="CH240" s="79"/>
      <c r="CI240" s="79"/>
      <c r="CJ240" s="79"/>
      <c r="CK240" s="79"/>
      <c r="CL240" s="79"/>
      <c r="CM240" s="79"/>
      <c r="CN240" s="79"/>
      <c r="CO240" s="79"/>
      <c r="CP240" s="79"/>
      <c r="CQ240" s="79"/>
      <c r="CR240" s="79">
        <v>1</v>
      </c>
      <c r="CS240" s="79"/>
      <c r="CT240" s="79"/>
      <c r="CU240" s="79"/>
      <c r="CV240" s="79"/>
      <c r="CW240" s="79"/>
      <c r="CX240" s="79"/>
      <c r="CY240" s="79"/>
      <c r="CZ240" s="79"/>
      <c r="DA240" s="79"/>
      <c r="DB240" s="79"/>
      <c r="DC240" s="79"/>
      <c r="DD240" s="79"/>
      <c r="DE240" s="79"/>
      <c r="DF240" s="79"/>
      <c r="DG240" s="80"/>
      <c r="DH240" s="79"/>
      <c r="DI240" s="79"/>
      <c r="DJ240" s="79"/>
      <c r="DK240" s="79"/>
      <c r="DL240" s="79"/>
      <c r="DM240" s="79"/>
      <c r="DN240" s="79"/>
      <c r="DO240" s="79"/>
      <c r="DP240" s="79"/>
      <c r="DQ240" s="79"/>
      <c r="DR240" s="79"/>
      <c r="DS240" s="79"/>
      <c r="DT240" s="79"/>
      <c r="DU240" s="79"/>
      <c r="DV240" s="79"/>
      <c r="DW240" s="79"/>
      <c r="DX240" s="79"/>
      <c r="DY240" s="79"/>
      <c r="DZ240" s="79"/>
    </row>
    <row r="241" spans="1:139" hidden="1">
      <c r="A241" s="81" t="s">
        <v>563</v>
      </c>
      <c r="B241" s="77" t="s">
        <v>567</v>
      </c>
      <c r="C241" s="78">
        <v>4</v>
      </c>
      <c r="D241" s="82" t="s">
        <v>395</v>
      </c>
      <c r="E241" s="177" t="s">
        <v>378</v>
      </c>
      <c r="F241" s="78"/>
      <c r="G241" s="78">
        <v>1</v>
      </c>
      <c r="H241" s="79"/>
      <c r="I241" s="79"/>
      <c r="J241" s="78"/>
      <c r="K241" s="78">
        <v>1</v>
      </c>
      <c r="L241" s="79"/>
      <c r="M241" s="79"/>
      <c r="N241" s="79"/>
      <c r="O241" s="79"/>
      <c r="P241" s="79"/>
      <c r="Q241" s="79"/>
      <c r="R241" s="78" t="s">
        <v>392</v>
      </c>
      <c r="S241" s="79">
        <v>1</v>
      </c>
      <c r="T241" s="79"/>
      <c r="U241" s="79"/>
      <c r="V241" s="79"/>
      <c r="W241" s="79"/>
      <c r="X241" s="79"/>
      <c r="Y241" s="79"/>
      <c r="Z241" s="79">
        <v>1</v>
      </c>
      <c r="AA241" s="79"/>
      <c r="AB241" s="79"/>
      <c r="AC241" s="79"/>
      <c r="AD241" s="79"/>
      <c r="AE241" s="79">
        <v>1</v>
      </c>
      <c r="AF241" s="79"/>
      <c r="AG241" s="79"/>
      <c r="AH241" s="79"/>
      <c r="AI241" s="79"/>
      <c r="AJ241" s="79"/>
      <c r="AK241" s="79"/>
      <c r="AL241" s="79">
        <v>1</v>
      </c>
      <c r="AM241" s="79"/>
      <c r="AN241" s="79"/>
      <c r="AO241" s="79"/>
      <c r="AP241" s="79"/>
      <c r="AQ241" s="79"/>
      <c r="AR241" s="79"/>
      <c r="AS241" s="79"/>
      <c r="AT241" s="79"/>
      <c r="AU241" s="79"/>
      <c r="AV241" s="79"/>
      <c r="AW241" s="79"/>
      <c r="AX241" s="79"/>
      <c r="AY241" s="79"/>
      <c r="AZ241" s="79"/>
      <c r="BA241" s="79"/>
      <c r="BB241" s="79"/>
      <c r="BC241" s="79"/>
      <c r="BD241" s="79"/>
      <c r="BE241" s="79"/>
      <c r="BF241" s="79"/>
      <c r="BG241" s="79"/>
      <c r="BH241" s="79"/>
      <c r="BI241" s="79"/>
      <c r="BJ241" s="79"/>
      <c r="BK241" s="79"/>
      <c r="BL241" s="79"/>
      <c r="BM241" s="79"/>
      <c r="BN241" s="79"/>
      <c r="BO241" s="79"/>
      <c r="BP241" s="79"/>
      <c r="BQ241" s="79"/>
      <c r="BR241" s="79"/>
      <c r="BS241" s="79"/>
      <c r="BT241" s="79"/>
      <c r="BU241" s="79">
        <v>1</v>
      </c>
      <c r="BV241" s="79"/>
      <c r="BW241" s="79"/>
      <c r="BX241" s="79"/>
      <c r="BY241" s="79">
        <v>1</v>
      </c>
      <c r="BZ241" s="79"/>
      <c r="CA241" s="79"/>
      <c r="CB241" s="79"/>
      <c r="CC241" s="79"/>
      <c r="CD241" s="79"/>
      <c r="CE241" s="79"/>
      <c r="CF241" s="79"/>
      <c r="CG241" s="79"/>
      <c r="CH241" s="79"/>
      <c r="CI241" s="79"/>
      <c r="CJ241" s="79"/>
      <c r="CK241" s="79"/>
      <c r="CL241" s="79"/>
      <c r="CM241" s="79"/>
      <c r="CN241" s="79"/>
      <c r="CO241" s="79"/>
      <c r="CP241" s="79"/>
      <c r="CQ241" s="79"/>
      <c r="CR241" s="79">
        <v>1</v>
      </c>
      <c r="CS241" s="79"/>
      <c r="CT241" s="79"/>
      <c r="CU241" s="79"/>
      <c r="CV241" s="79"/>
      <c r="CW241" s="79"/>
      <c r="CX241" s="79"/>
      <c r="CY241" s="79"/>
      <c r="CZ241" s="79"/>
      <c r="DA241" s="79"/>
      <c r="DB241" s="79"/>
      <c r="DC241" s="79"/>
      <c r="DD241" s="79"/>
      <c r="DE241" s="79"/>
      <c r="DF241" s="79"/>
      <c r="DG241" s="80"/>
      <c r="DH241" s="79"/>
      <c r="DI241" s="79"/>
      <c r="DJ241" s="79"/>
      <c r="DK241" s="79"/>
      <c r="DL241" s="79"/>
      <c r="DM241" s="79"/>
      <c r="DN241" s="79"/>
      <c r="DO241" s="79"/>
      <c r="DP241" s="79"/>
      <c r="DQ241" s="79"/>
      <c r="DR241" s="79"/>
      <c r="DS241" s="79"/>
      <c r="DT241" s="79"/>
      <c r="DU241" s="79"/>
      <c r="DV241" s="79"/>
      <c r="DW241" s="79"/>
      <c r="DX241" s="79"/>
      <c r="DY241" s="79"/>
      <c r="DZ241" s="79"/>
    </row>
    <row r="242" spans="1:139" hidden="1">
      <c r="A242" s="81" t="s">
        <v>565</v>
      </c>
      <c r="B242" s="77" t="s">
        <v>567</v>
      </c>
      <c r="C242" s="78">
        <v>5</v>
      </c>
      <c r="D242" s="82" t="s">
        <v>395</v>
      </c>
      <c r="E242" s="177" t="s">
        <v>378</v>
      </c>
      <c r="F242" s="78"/>
      <c r="G242" s="78">
        <v>1</v>
      </c>
      <c r="H242" s="79"/>
      <c r="I242" s="79"/>
      <c r="J242" s="78"/>
      <c r="K242" s="78">
        <v>1</v>
      </c>
      <c r="L242" s="79"/>
      <c r="M242" s="79"/>
      <c r="N242" s="79"/>
      <c r="O242" s="79"/>
      <c r="P242" s="79"/>
      <c r="Q242" s="79"/>
      <c r="R242" s="78" t="s">
        <v>392</v>
      </c>
      <c r="S242" s="79">
        <v>1</v>
      </c>
      <c r="T242" s="79"/>
      <c r="U242" s="79"/>
      <c r="V242" s="79"/>
      <c r="W242" s="79"/>
      <c r="X242" s="79"/>
      <c r="Y242" s="79"/>
      <c r="Z242" s="79">
        <v>1</v>
      </c>
      <c r="AA242" s="79"/>
      <c r="AB242" s="79"/>
      <c r="AC242" s="79"/>
      <c r="AD242" s="79"/>
      <c r="AE242" s="79">
        <v>1</v>
      </c>
      <c r="AF242" s="79"/>
      <c r="AG242" s="79"/>
      <c r="AH242" s="79"/>
      <c r="AI242" s="79"/>
      <c r="AJ242" s="79"/>
      <c r="AK242" s="79"/>
      <c r="AL242" s="79">
        <v>1</v>
      </c>
      <c r="AM242" s="79"/>
      <c r="AN242" s="79"/>
      <c r="AO242" s="79"/>
      <c r="AP242" s="79"/>
      <c r="AQ242" s="79"/>
      <c r="AR242" s="79"/>
      <c r="AS242" s="79"/>
      <c r="AT242" s="79"/>
      <c r="AU242" s="79"/>
      <c r="AV242" s="79"/>
      <c r="AW242" s="79"/>
      <c r="AX242" s="79"/>
      <c r="AY242" s="79"/>
      <c r="AZ242" s="79"/>
      <c r="BA242" s="79"/>
      <c r="BB242" s="79"/>
      <c r="BC242" s="79"/>
      <c r="BD242" s="79"/>
      <c r="BE242" s="79"/>
      <c r="BF242" s="79"/>
      <c r="BG242" s="79"/>
      <c r="BH242" s="79"/>
      <c r="BI242" s="79"/>
      <c r="BJ242" s="79"/>
      <c r="BK242" s="79"/>
      <c r="BL242" s="79"/>
      <c r="BM242" s="79"/>
      <c r="BN242" s="79"/>
      <c r="BO242" s="79"/>
      <c r="BP242" s="79"/>
      <c r="BQ242" s="79"/>
      <c r="BR242" s="79"/>
      <c r="BS242" s="79"/>
      <c r="BT242" s="79"/>
      <c r="BU242" s="79">
        <v>1</v>
      </c>
      <c r="BV242" s="79"/>
      <c r="BW242" s="79"/>
      <c r="BX242" s="79"/>
      <c r="BY242" s="79">
        <v>1</v>
      </c>
      <c r="BZ242" s="79"/>
      <c r="CA242" s="79"/>
      <c r="CB242" s="79"/>
      <c r="CC242" s="79"/>
      <c r="CD242" s="79"/>
      <c r="CE242" s="79"/>
      <c r="CF242" s="79"/>
      <c r="CG242" s="79"/>
      <c r="CH242" s="79"/>
      <c r="CI242" s="79"/>
      <c r="CJ242" s="79"/>
      <c r="CK242" s="79"/>
      <c r="CL242" s="79"/>
      <c r="CM242" s="79"/>
      <c r="CN242" s="79"/>
      <c r="CO242" s="79"/>
      <c r="CP242" s="79"/>
      <c r="CQ242" s="79"/>
      <c r="CR242" s="79">
        <v>1</v>
      </c>
      <c r="CS242" s="79"/>
      <c r="CT242" s="79"/>
      <c r="CU242" s="79"/>
      <c r="CV242" s="79"/>
      <c r="CW242" s="79"/>
      <c r="CX242" s="79"/>
      <c r="CY242" s="79"/>
      <c r="CZ242" s="79"/>
      <c r="DA242" s="79"/>
      <c r="DB242" s="79"/>
      <c r="DC242" s="79"/>
      <c r="DD242" s="79"/>
      <c r="DE242" s="79"/>
      <c r="DF242" s="79"/>
      <c r="DG242" s="80"/>
      <c r="DH242" s="79"/>
      <c r="DI242" s="79"/>
      <c r="DJ242" s="79"/>
      <c r="DK242" s="79"/>
      <c r="DL242" s="79"/>
      <c r="DM242" s="79"/>
      <c r="DN242" s="79"/>
      <c r="DO242" s="79"/>
      <c r="DP242" s="79"/>
      <c r="DQ242" s="79"/>
      <c r="DR242" s="79"/>
      <c r="DS242" s="79"/>
      <c r="DT242" s="79"/>
      <c r="DU242" s="79"/>
      <c r="DV242" s="79"/>
      <c r="DW242" s="79"/>
      <c r="DX242" s="79"/>
      <c r="DY242" s="79"/>
      <c r="DZ242" s="79"/>
    </row>
    <row r="243" spans="1:139" hidden="1">
      <c r="A243" s="95" t="s">
        <v>568</v>
      </c>
      <c r="B243" s="96" t="s">
        <v>583</v>
      </c>
      <c r="C243" s="95">
        <v>1</v>
      </c>
      <c r="D243" s="95" t="s">
        <v>582</v>
      </c>
      <c r="E243" s="178" t="s">
        <v>457</v>
      </c>
      <c r="F243" s="96"/>
      <c r="G243" s="96"/>
      <c r="H243" s="96">
        <v>1</v>
      </c>
      <c r="I243" s="96"/>
      <c r="J243" s="96"/>
      <c r="K243" s="96"/>
      <c r="L243" s="96">
        <v>1</v>
      </c>
      <c r="M243" s="96"/>
      <c r="N243" s="96"/>
      <c r="O243" s="96"/>
      <c r="P243" s="96"/>
      <c r="Q243" s="96"/>
      <c r="R243" s="95" t="s">
        <v>392</v>
      </c>
      <c r="S243" s="96">
        <v>1</v>
      </c>
      <c r="T243" s="96"/>
      <c r="U243" s="96"/>
      <c r="V243" s="96"/>
      <c r="W243" s="96"/>
      <c r="X243" s="96"/>
      <c r="Y243" s="96"/>
      <c r="Z243" s="96">
        <v>1</v>
      </c>
      <c r="AA243" s="96"/>
      <c r="AB243" s="96"/>
      <c r="AC243" s="96"/>
      <c r="AD243" s="96"/>
      <c r="AE243" s="96">
        <v>1</v>
      </c>
      <c r="AF243" s="96"/>
      <c r="AG243" s="96"/>
      <c r="AH243" s="96"/>
      <c r="AI243" s="96"/>
      <c r="AJ243" s="96"/>
      <c r="AK243" s="96"/>
      <c r="AL243" s="96"/>
      <c r="AM243" s="96"/>
      <c r="AN243" s="96"/>
      <c r="AO243" s="96"/>
      <c r="AP243" s="96"/>
      <c r="AQ243" s="96"/>
      <c r="AR243" s="96"/>
      <c r="AS243" s="96"/>
      <c r="AT243" s="96"/>
      <c r="AU243" s="96"/>
      <c r="AV243" s="96"/>
      <c r="AW243" s="96"/>
      <c r="AX243" s="96"/>
      <c r="AY243" s="96"/>
      <c r="AZ243" s="96"/>
      <c r="BA243" s="96"/>
      <c r="BB243" s="96"/>
      <c r="BC243" s="96"/>
      <c r="BD243" s="96"/>
      <c r="BE243" s="96"/>
      <c r="BF243" s="96"/>
      <c r="BG243" s="96"/>
      <c r="BH243" s="96"/>
      <c r="BI243" s="96"/>
      <c r="BJ243" s="96"/>
      <c r="BK243" s="96"/>
      <c r="BL243" s="96"/>
      <c r="BM243" s="96"/>
      <c r="BN243" s="96"/>
      <c r="BO243" s="96"/>
      <c r="BP243" s="96"/>
      <c r="BQ243" s="96">
        <v>1</v>
      </c>
      <c r="BR243" s="96"/>
      <c r="BS243" s="96"/>
      <c r="BT243" s="96"/>
      <c r="BU243" s="96"/>
      <c r="BV243" s="96"/>
      <c r="BW243" s="96"/>
      <c r="BX243" s="96"/>
      <c r="BY243" s="96"/>
      <c r="BZ243" s="96"/>
      <c r="CA243" s="96"/>
      <c r="CB243" s="96"/>
      <c r="CC243" s="96"/>
      <c r="CD243" s="96"/>
      <c r="CE243" s="96"/>
      <c r="CF243" s="96"/>
      <c r="CG243" s="96"/>
      <c r="CH243" s="96"/>
      <c r="CI243" s="96"/>
      <c r="CJ243" s="96"/>
      <c r="CK243" s="96"/>
      <c r="CL243" s="96"/>
      <c r="CM243" s="96"/>
      <c r="CN243" s="96"/>
      <c r="CO243" s="96"/>
      <c r="CP243" s="96"/>
      <c r="CQ243" s="96"/>
      <c r="CR243" s="96"/>
      <c r="CS243" s="96"/>
      <c r="CT243" s="96"/>
      <c r="CU243" s="96"/>
      <c r="CV243" s="96"/>
      <c r="CW243" s="96"/>
      <c r="CX243" s="96"/>
      <c r="CY243" s="96"/>
      <c r="CZ243" s="96"/>
      <c r="DA243" s="96"/>
      <c r="DB243" s="96"/>
      <c r="DC243" s="96"/>
      <c r="DD243" s="96"/>
      <c r="DE243" s="96"/>
      <c r="DF243" s="96"/>
      <c r="DG243" s="97"/>
      <c r="DH243" s="96"/>
      <c r="DI243" s="96"/>
      <c r="DJ243" s="96"/>
      <c r="DK243" s="96"/>
      <c r="DL243" s="96"/>
      <c r="DM243" s="96"/>
      <c r="DN243" s="96"/>
      <c r="DO243" s="96"/>
      <c r="DP243" s="96"/>
      <c r="DQ243" s="96"/>
      <c r="DR243" s="96"/>
      <c r="DS243" s="96"/>
      <c r="DT243" s="96"/>
      <c r="DU243" s="96"/>
      <c r="DV243" s="96"/>
      <c r="DW243" s="96"/>
      <c r="DX243" s="96"/>
      <c r="DY243" s="96"/>
      <c r="DZ243" s="96"/>
      <c r="EA243" s="98"/>
      <c r="EB243" s="98"/>
      <c r="EC243" s="280"/>
      <c r="ED243" s="98"/>
      <c r="EE243" s="98"/>
      <c r="EF243" s="98"/>
      <c r="EG243" s="98"/>
      <c r="EH243" s="98"/>
      <c r="EI243" s="98"/>
    </row>
    <row r="244" spans="1:139" hidden="1">
      <c r="A244" s="95" t="s">
        <v>570</v>
      </c>
      <c r="B244" s="96" t="s">
        <v>583</v>
      </c>
      <c r="C244" s="95">
        <v>4</v>
      </c>
      <c r="D244" s="95" t="s">
        <v>582</v>
      </c>
      <c r="E244" s="178" t="s">
        <v>457</v>
      </c>
      <c r="F244" s="96"/>
      <c r="G244" s="96"/>
      <c r="H244" s="96">
        <v>1</v>
      </c>
      <c r="I244" s="96"/>
      <c r="J244" s="96"/>
      <c r="K244" s="96"/>
      <c r="L244" s="96">
        <v>1</v>
      </c>
      <c r="M244" s="96"/>
      <c r="N244" s="96"/>
      <c r="O244" s="96"/>
      <c r="P244" s="96"/>
      <c r="Q244" s="96"/>
      <c r="R244" s="95" t="s">
        <v>392</v>
      </c>
      <c r="S244" s="96">
        <v>1</v>
      </c>
      <c r="T244" s="96"/>
      <c r="U244" s="96"/>
      <c r="V244" s="96"/>
      <c r="W244" s="96"/>
      <c r="X244" s="96"/>
      <c r="Y244" s="96"/>
      <c r="Z244" s="96">
        <v>1</v>
      </c>
      <c r="AA244" s="96"/>
      <c r="AB244" s="96"/>
      <c r="AC244" s="96"/>
      <c r="AD244" s="96"/>
      <c r="AE244" s="96">
        <v>1</v>
      </c>
      <c r="AF244" s="96"/>
      <c r="AG244" s="96"/>
      <c r="AH244" s="96"/>
      <c r="AI244" s="96"/>
      <c r="AJ244" s="96"/>
      <c r="AK244" s="96"/>
      <c r="AL244" s="96"/>
      <c r="AM244" s="96"/>
      <c r="AN244" s="96"/>
      <c r="AO244" s="96"/>
      <c r="AP244" s="96"/>
      <c r="AQ244" s="96"/>
      <c r="AR244" s="96"/>
      <c r="AS244" s="96"/>
      <c r="AT244" s="96"/>
      <c r="AU244" s="96"/>
      <c r="AV244" s="96"/>
      <c r="AW244" s="96"/>
      <c r="AX244" s="96"/>
      <c r="AY244" s="96"/>
      <c r="AZ244" s="96"/>
      <c r="BA244" s="96"/>
      <c r="BB244" s="96"/>
      <c r="BC244" s="96"/>
      <c r="BD244" s="96"/>
      <c r="BE244" s="96"/>
      <c r="BF244" s="96"/>
      <c r="BG244" s="96"/>
      <c r="BH244" s="96"/>
      <c r="BI244" s="96"/>
      <c r="BJ244" s="96"/>
      <c r="BK244" s="96"/>
      <c r="BL244" s="96"/>
      <c r="BM244" s="96"/>
      <c r="BN244" s="96"/>
      <c r="BO244" s="96"/>
      <c r="BP244" s="96"/>
      <c r="BQ244" s="96">
        <v>1</v>
      </c>
      <c r="BR244" s="96"/>
      <c r="BS244" s="96"/>
      <c r="BT244" s="96"/>
      <c r="BU244" s="96"/>
      <c r="BV244" s="96"/>
      <c r="BW244" s="96"/>
      <c r="BX244" s="96"/>
      <c r="BY244" s="96"/>
      <c r="BZ244" s="96"/>
      <c r="CA244" s="96"/>
      <c r="CB244" s="96"/>
      <c r="CC244" s="96"/>
      <c r="CD244" s="96"/>
      <c r="CE244" s="96"/>
      <c r="CF244" s="96"/>
      <c r="CG244" s="96"/>
      <c r="CH244" s="96"/>
      <c r="CI244" s="96"/>
      <c r="CJ244" s="96"/>
      <c r="CK244" s="96"/>
      <c r="CL244" s="96"/>
      <c r="CM244" s="96"/>
      <c r="CN244" s="96"/>
      <c r="CO244" s="96"/>
      <c r="CP244" s="96"/>
      <c r="CQ244" s="96"/>
      <c r="CR244" s="96"/>
      <c r="CS244" s="96"/>
      <c r="CT244" s="96"/>
      <c r="CU244" s="96"/>
      <c r="CV244" s="96"/>
      <c r="CW244" s="96"/>
      <c r="CX244" s="96"/>
      <c r="CY244" s="96"/>
      <c r="CZ244" s="96"/>
      <c r="DA244" s="96"/>
      <c r="DB244" s="96"/>
      <c r="DC244" s="96"/>
      <c r="DD244" s="96"/>
      <c r="DE244" s="96"/>
      <c r="DF244" s="96"/>
      <c r="DG244" s="97"/>
      <c r="DH244" s="96"/>
      <c r="DI244" s="96"/>
      <c r="DJ244" s="96"/>
      <c r="DK244" s="96"/>
      <c r="DL244" s="96"/>
      <c r="DM244" s="96"/>
      <c r="DN244" s="96"/>
      <c r="DO244" s="96"/>
      <c r="DP244" s="96"/>
      <c r="DQ244" s="96"/>
      <c r="DR244" s="96"/>
      <c r="DS244" s="96"/>
      <c r="DT244" s="96"/>
      <c r="DU244" s="96"/>
      <c r="DV244" s="96"/>
      <c r="DW244" s="96"/>
      <c r="DX244" s="96"/>
      <c r="DY244" s="96"/>
      <c r="DZ244" s="96"/>
      <c r="EA244" s="98"/>
      <c r="EB244" s="98"/>
      <c r="EC244" s="280"/>
      <c r="ED244" s="98"/>
      <c r="EE244" s="98"/>
      <c r="EF244" s="98"/>
      <c r="EG244" s="98"/>
      <c r="EH244" s="98"/>
      <c r="EI244" s="98"/>
    </row>
    <row r="245" spans="1:139" hidden="1">
      <c r="A245" s="95" t="s">
        <v>572</v>
      </c>
      <c r="B245" s="96" t="s">
        <v>583</v>
      </c>
      <c r="C245" s="95">
        <v>5</v>
      </c>
      <c r="D245" s="95" t="s">
        <v>582</v>
      </c>
      <c r="E245" s="178" t="s">
        <v>457</v>
      </c>
      <c r="F245" s="96"/>
      <c r="G245" s="96"/>
      <c r="H245" s="96">
        <v>1</v>
      </c>
      <c r="I245" s="96"/>
      <c r="J245" s="96"/>
      <c r="K245" s="96"/>
      <c r="L245" s="96">
        <v>1</v>
      </c>
      <c r="M245" s="96"/>
      <c r="N245" s="96"/>
      <c r="O245" s="96"/>
      <c r="P245" s="96"/>
      <c r="Q245" s="96"/>
      <c r="R245" s="95" t="s">
        <v>392</v>
      </c>
      <c r="S245" s="96">
        <v>1</v>
      </c>
      <c r="T245" s="96"/>
      <c r="U245" s="96"/>
      <c r="V245" s="96"/>
      <c r="W245" s="96"/>
      <c r="X245" s="96"/>
      <c r="Y245" s="96"/>
      <c r="Z245" s="96">
        <v>1</v>
      </c>
      <c r="AA245" s="96"/>
      <c r="AB245" s="96"/>
      <c r="AC245" s="96"/>
      <c r="AD245" s="96"/>
      <c r="AE245" s="96">
        <v>1</v>
      </c>
      <c r="AF245" s="96"/>
      <c r="AG245" s="96"/>
      <c r="AH245" s="96"/>
      <c r="AI245" s="96"/>
      <c r="AJ245" s="96"/>
      <c r="AK245" s="96"/>
      <c r="AL245" s="96"/>
      <c r="AM245" s="96"/>
      <c r="AN245" s="96"/>
      <c r="AO245" s="96"/>
      <c r="AP245" s="96"/>
      <c r="AQ245" s="96"/>
      <c r="AR245" s="96"/>
      <c r="AS245" s="96"/>
      <c r="AT245" s="96"/>
      <c r="AU245" s="96"/>
      <c r="AV245" s="96"/>
      <c r="AW245" s="96"/>
      <c r="AX245" s="96"/>
      <c r="AY245" s="96"/>
      <c r="AZ245" s="96"/>
      <c r="BA245" s="96"/>
      <c r="BB245" s="96"/>
      <c r="BC245" s="96"/>
      <c r="BD245" s="96"/>
      <c r="BE245" s="96"/>
      <c r="BF245" s="96"/>
      <c r="BG245" s="96"/>
      <c r="BH245" s="96"/>
      <c r="BI245" s="96"/>
      <c r="BJ245" s="96"/>
      <c r="BK245" s="96"/>
      <c r="BL245" s="96"/>
      <c r="BM245" s="96"/>
      <c r="BN245" s="96"/>
      <c r="BO245" s="96"/>
      <c r="BP245" s="96"/>
      <c r="BQ245" s="96">
        <v>1</v>
      </c>
      <c r="BR245" s="96"/>
      <c r="BS245" s="96"/>
      <c r="BT245" s="96"/>
      <c r="BU245" s="96"/>
      <c r="BV245" s="96"/>
      <c r="BW245" s="96"/>
      <c r="BX245" s="96"/>
      <c r="BY245" s="96"/>
      <c r="BZ245" s="96"/>
      <c r="CA245" s="96"/>
      <c r="CB245" s="96"/>
      <c r="CC245" s="96"/>
      <c r="CD245" s="96"/>
      <c r="CE245" s="96"/>
      <c r="CF245" s="96"/>
      <c r="CG245" s="96"/>
      <c r="CH245" s="96"/>
      <c r="CI245" s="96"/>
      <c r="CJ245" s="96"/>
      <c r="CK245" s="96"/>
      <c r="CL245" s="96"/>
      <c r="CM245" s="96"/>
      <c r="CN245" s="96"/>
      <c r="CO245" s="96"/>
      <c r="CP245" s="96"/>
      <c r="CQ245" s="96"/>
      <c r="CR245" s="96"/>
      <c r="CS245" s="96"/>
      <c r="CT245" s="96"/>
      <c r="CU245" s="96"/>
      <c r="CV245" s="96"/>
      <c r="CW245" s="96"/>
      <c r="CX245" s="96"/>
      <c r="CY245" s="96"/>
      <c r="CZ245" s="96"/>
      <c r="DA245" s="96"/>
      <c r="DB245" s="96"/>
      <c r="DC245" s="96"/>
      <c r="DD245" s="96"/>
      <c r="DE245" s="96"/>
      <c r="DF245" s="96"/>
      <c r="DG245" s="97"/>
      <c r="DH245" s="96"/>
      <c r="DI245" s="96"/>
      <c r="DJ245" s="96"/>
      <c r="DK245" s="96"/>
      <c r="DL245" s="96"/>
      <c r="DM245" s="96"/>
      <c r="DN245" s="96"/>
      <c r="DO245" s="96"/>
      <c r="DP245" s="96"/>
      <c r="DQ245" s="96"/>
      <c r="DR245" s="96"/>
      <c r="DS245" s="96"/>
      <c r="DT245" s="96"/>
      <c r="DU245" s="96"/>
      <c r="DV245" s="96"/>
      <c r="DW245" s="96"/>
      <c r="DX245" s="96"/>
      <c r="DY245" s="96"/>
      <c r="DZ245" s="96"/>
      <c r="EA245" s="98"/>
      <c r="EB245" s="98"/>
      <c r="EC245" s="280"/>
      <c r="ED245" s="98"/>
      <c r="EE245" s="98"/>
      <c r="EF245" s="98"/>
      <c r="EG245" s="98"/>
      <c r="EH245" s="98"/>
      <c r="EI245" s="98"/>
    </row>
    <row r="246" spans="1:139" hidden="1">
      <c r="A246" s="93" t="s">
        <v>574</v>
      </c>
      <c r="B246" s="73" t="s">
        <v>590</v>
      </c>
      <c r="C246" s="74">
        <v>60</v>
      </c>
      <c r="D246" s="94" t="s">
        <v>395</v>
      </c>
      <c r="E246" s="179" t="s">
        <v>378</v>
      </c>
      <c r="F246" s="75"/>
      <c r="G246" s="74">
        <v>1</v>
      </c>
      <c r="H246" s="75"/>
      <c r="I246" s="75"/>
      <c r="J246" s="74"/>
      <c r="K246" s="74">
        <v>1</v>
      </c>
      <c r="L246" s="75"/>
      <c r="M246" s="75"/>
      <c r="N246" s="75"/>
      <c r="O246" s="75"/>
      <c r="P246" s="75"/>
      <c r="Q246" s="75"/>
      <c r="R246" s="94" t="s">
        <v>397</v>
      </c>
      <c r="S246" s="74"/>
      <c r="T246" s="74"/>
      <c r="U246" s="74">
        <v>1</v>
      </c>
      <c r="V246" s="74"/>
      <c r="W246" s="74"/>
      <c r="X246" s="74"/>
      <c r="Y246" s="74"/>
      <c r="Z246" s="74">
        <v>1</v>
      </c>
      <c r="AA246" s="74"/>
      <c r="AB246" s="74"/>
      <c r="AC246" s="74"/>
      <c r="AD246" s="74"/>
      <c r="AE246" s="74">
        <v>1</v>
      </c>
      <c r="AF246" s="75"/>
      <c r="AG246" s="75"/>
      <c r="AH246" s="75"/>
      <c r="AI246" s="75"/>
      <c r="AJ246" s="75"/>
      <c r="AK246" s="75"/>
      <c r="AL246" s="75"/>
      <c r="AM246" s="75"/>
      <c r="AN246" s="75"/>
      <c r="AO246" s="75"/>
      <c r="AP246" s="75"/>
      <c r="AQ246" s="75"/>
      <c r="AR246" s="75"/>
      <c r="AS246" s="75"/>
      <c r="AT246" s="75"/>
      <c r="AU246" s="75"/>
      <c r="AV246" s="75"/>
      <c r="AW246" s="75"/>
      <c r="AX246" s="75"/>
      <c r="AY246" s="75"/>
      <c r="AZ246" s="75"/>
      <c r="BA246" s="75"/>
      <c r="BB246" s="75"/>
      <c r="BC246" s="75"/>
      <c r="BD246" s="75"/>
      <c r="BE246" s="75"/>
      <c r="BF246" s="75"/>
      <c r="BG246" s="75"/>
      <c r="BH246" s="75"/>
      <c r="BI246" s="75"/>
      <c r="BJ246" s="75"/>
      <c r="BK246" s="75"/>
      <c r="BL246" s="75"/>
      <c r="BM246" s="75"/>
      <c r="BN246" s="75"/>
      <c r="BO246" s="75"/>
      <c r="BP246" s="75">
        <v>1</v>
      </c>
      <c r="BQ246" s="75">
        <v>1</v>
      </c>
      <c r="BR246" s="75"/>
      <c r="BS246" s="75"/>
      <c r="BT246" s="75"/>
      <c r="BU246" s="75"/>
      <c r="BV246" s="75"/>
      <c r="BW246" s="75"/>
      <c r="BX246" s="75"/>
      <c r="BY246" s="75"/>
      <c r="BZ246" s="75"/>
      <c r="CA246" s="75"/>
      <c r="CB246" s="75"/>
      <c r="CC246" s="75"/>
      <c r="CD246" s="75"/>
      <c r="CE246" s="75"/>
      <c r="CF246" s="75"/>
      <c r="CG246" s="75"/>
      <c r="CH246" s="75"/>
      <c r="CI246" s="75"/>
      <c r="CJ246" s="75"/>
      <c r="CK246" s="75"/>
      <c r="CL246" s="75"/>
      <c r="CM246" s="75"/>
      <c r="CN246" s="75"/>
      <c r="CO246" s="75"/>
      <c r="CP246" s="75"/>
      <c r="CQ246" s="75"/>
      <c r="CR246" s="75"/>
      <c r="CS246" s="75"/>
      <c r="CT246" s="75"/>
      <c r="CU246" s="75"/>
      <c r="CV246" s="75"/>
      <c r="CW246" s="75"/>
      <c r="CX246" s="75"/>
      <c r="CY246" s="75"/>
      <c r="CZ246" s="75"/>
      <c r="DA246" s="75"/>
      <c r="DB246" s="75"/>
      <c r="DC246" s="75"/>
      <c r="DD246" s="75"/>
      <c r="DE246" s="75"/>
      <c r="DF246" s="75"/>
      <c r="DG246" s="76"/>
      <c r="DH246" s="75"/>
      <c r="DI246" s="75"/>
      <c r="DJ246" s="75"/>
      <c r="DK246" s="75"/>
      <c r="DL246" s="75"/>
      <c r="DM246" s="75"/>
      <c r="DN246" s="75"/>
      <c r="DO246" s="75"/>
      <c r="DP246" s="75"/>
      <c r="DQ246" s="75"/>
      <c r="DR246" s="75"/>
      <c r="DS246" s="75"/>
      <c r="DT246" s="75"/>
      <c r="DU246" s="75"/>
      <c r="DV246" s="75"/>
      <c r="DW246" s="75"/>
      <c r="DX246" s="75"/>
      <c r="DY246" s="75"/>
      <c r="DZ246" s="75"/>
    </row>
    <row r="247" spans="1:139" hidden="1">
      <c r="A247" s="93" t="s">
        <v>576</v>
      </c>
      <c r="B247" s="73" t="s">
        <v>590</v>
      </c>
      <c r="C247" s="74">
        <v>1</v>
      </c>
      <c r="D247" s="94" t="s">
        <v>395</v>
      </c>
      <c r="E247" s="179" t="s">
        <v>378</v>
      </c>
      <c r="F247" s="75"/>
      <c r="G247" s="74">
        <v>1</v>
      </c>
      <c r="H247" s="75"/>
      <c r="I247" s="75"/>
      <c r="J247" s="74"/>
      <c r="K247" s="74">
        <v>1</v>
      </c>
      <c r="L247" s="75"/>
      <c r="M247" s="75"/>
      <c r="N247" s="75"/>
      <c r="O247" s="75"/>
      <c r="P247" s="75"/>
      <c r="Q247" s="75"/>
      <c r="R247" s="94" t="s">
        <v>397</v>
      </c>
      <c r="S247" s="74"/>
      <c r="T247" s="74"/>
      <c r="U247" s="74">
        <v>1</v>
      </c>
      <c r="V247" s="74"/>
      <c r="W247" s="74"/>
      <c r="X247" s="74"/>
      <c r="Y247" s="74"/>
      <c r="Z247" s="74">
        <v>1</v>
      </c>
      <c r="AA247" s="74"/>
      <c r="AB247" s="74"/>
      <c r="AC247" s="74"/>
      <c r="AD247" s="74"/>
      <c r="AE247" s="74">
        <v>1</v>
      </c>
      <c r="AF247" s="75"/>
      <c r="AG247" s="75"/>
      <c r="AH247" s="75"/>
      <c r="AI247" s="75"/>
      <c r="AJ247" s="75"/>
      <c r="AK247" s="75"/>
      <c r="AL247" s="75"/>
      <c r="AM247" s="75"/>
      <c r="AN247" s="75"/>
      <c r="AO247" s="75"/>
      <c r="AP247" s="75"/>
      <c r="AQ247" s="75"/>
      <c r="AR247" s="75"/>
      <c r="AS247" s="75"/>
      <c r="AT247" s="75"/>
      <c r="AU247" s="75"/>
      <c r="AV247" s="75"/>
      <c r="AW247" s="75"/>
      <c r="AX247" s="75"/>
      <c r="AY247" s="75"/>
      <c r="AZ247" s="75"/>
      <c r="BA247" s="75"/>
      <c r="BB247" s="75"/>
      <c r="BC247" s="75"/>
      <c r="BD247" s="75"/>
      <c r="BE247" s="75"/>
      <c r="BF247" s="75"/>
      <c r="BG247" s="75"/>
      <c r="BH247" s="75"/>
      <c r="BI247" s="75"/>
      <c r="BJ247" s="75"/>
      <c r="BK247" s="75"/>
      <c r="BL247" s="75"/>
      <c r="BM247" s="75"/>
      <c r="BN247" s="75"/>
      <c r="BO247" s="75"/>
      <c r="BP247" s="75">
        <v>1</v>
      </c>
      <c r="BQ247" s="75">
        <v>1</v>
      </c>
      <c r="BR247" s="75"/>
      <c r="BS247" s="75"/>
      <c r="BT247" s="75"/>
      <c r="BU247" s="75"/>
      <c r="BV247" s="75"/>
      <c r="BW247" s="75"/>
      <c r="BX247" s="75"/>
      <c r="BY247" s="75"/>
      <c r="BZ247" s="75"/>
      <c r="CA247" s="75"/>
      <c r="CB247" s="75"/>
      <c r="CC247" s="75"/>
      <c r="CD247" s="75"/>
      <c r="CE247" s="75"/>
      <c r="CF247" s="75"/>
      <c r="CG247" s="75"/>
      <c r="CH247" s="75"/>
      <c r="CI247" s="75"/>
      <c r="CJ247" s="75"/>
      <c r="CK247" s="75"/>
      <c r="CL247" s="75"/>
      <c r="CM247" s="75"/>
      <c r="CN247" s="75"/>
      <c r="CO247" s="75"/>
      <c r="CP247" s="75"/>
      <c r="CQ247" s="75"/>
      <c r="CR247" s="75"/>
      <c r="CS247" s="75"/>
      <c r="CT247" s="75"/>
      <c r="CU247" s="75"/>
      <c r="CV247" s="75"/>
      <c r="CW247" s="75"/>
      <c r="CX247" s="75"/>
      <c r="CY247" s="75"/>
      <c r="CZ247" s="75"/>
      <c r="DA247" s="75"/>
      <c r="DB247" s="75"/>
      <c r="DC247" s="75"/>
      <c r="DD247" s="75"/>
      <c r="DE247" s="75"/>
      <c r="DF247" s="75"/>
      <c r="DG247" s="76"/>
      <c r="DH247" s="75"/>
      <c r="DI247" s="75"/>
      <c r="DJ247" s="75"/>
      <c r="DK247" s="75"/>
      <c r="DL247" s="75"/>
      <c r="DM247" s="75"/>
      <c r="DN247" s="75"/>
      <c r="DO247" s="75"/>
      <c r="DP247" s="75"/>
      <c r="DQ247" s="75"/>
      <c r="DR247" s="75"/>
      <c r="DS247" s="75"/>
      <c r="DT247" s="75"/>
      <c r="DU247" s="75"/>
      <c r="DV247" s="75"/>
      <c r="DW247" s="75"/>
      <c r="DX247" s="75"/>
      <c r="DY247" s="75"/>
      <c r="DZ247" s="75"/>
    </row>
    <row r="248" spans="1:139" hidden="1">
      <c r="A248" s="93" t="s">
        <v>578</v>
      </c>
      <c r="B248" s="73" t="s">
        <v>590</v>
      </c>
      <c r="C248" s="74">
        <v>4</v>
      </c>
      <c r="D248" s="94" t="s">
        <v>395</v>
      </c>
      <c r="E248" s="179" t="s">
        <v>378</v>
      </c>
      <c r="F248" s="75"/>
      <c r="G248" s="74">
        <v>1</v>
      </c>
      <c r="H248" s="75"/>
      <c r="I248" s="75"/>
      <c r="J248" s="74"/>
      <c r="K248" s="74">
        <v>1</v>
      </c>
      <c r="L248" s="75"/>
      <c r="M248" s="75"/>
      <c r="N248" s="75"/>
      <c r="O248" s="75"/>
      <c r="P248" s="75"/>
      <c r="Q248" s="75"/>
      <c r="R248" s="94" t="s">
        <v>397</v>
      </c>
      <c r="S248" s="74"/>
      <c r="T248" s="74"/>
      <c r="U248" s="74">
        <v>1</v>
      </c>
      <c r="V248" s="74"/>
      <c r="W248" s="74"/>
      <c r="X248" s="74"/>
      <c r="Y248" s="74"/>
      <c r="Z248" s="74">
        <v>1</v>
      </c>
      <c r="AA248" s="74"/>
      <c r="AB248" s="74"/>
      <c r="AC248" s="74"/>
      <c r="AD248" s="74"/>
      <c r="AE248" s="74">
        <v>1</v>
      </c>
      <c r="AF248" s="75"/>
      <c r="AG248" s="75"/>
      <c r="AH248" s="75"/>
      <c r="AI248" s="75"/>
      <c r="AJ248" s="75"/>
      <c r="AK248" s="75"/>
      <c r="AL248" s="75"/>
      <c r="AM248" s="75"/>
      <c r="AN248" s="75"/>
      <c r="AO248" s="75"/>
      <c r="AP248" s="75"/>
      <c r="AQ248" s="75"/>
      <c r="AR248" s="75"/>
      <c r="AS248" s="75"/>
      <c r="AT248" s="75"/>
      <c r="AU248" s="75"/>
      <c r="AV248" s="75"/>
      <c r="AW248" s="75"/>
      <c r="AX248" s="75"/>
      <c r="AY248" s="75"/>
      <c r="AZ248" s="75"/>
      <c r="BA248" s="75"/>
      <c r="BB248" s="75"/>
      <c r="BC248" s="75"/>
      <c r="BD248" s="75"/>
      <c r="BE248" s="75"/>
      <c r="BF248" s="75"/>
      <c r="BG248" s="75"/>
      <c r="BH248" s="75"/>
      <c r="BI248" s="75"/>
      <c r="BJ248" s="75"/>
      <c r="BK248" s="75"/>
      <c r="BL248" s="75"/>
      <c r="BM248" s="75"/>
      <c r="BN248" s="75"/>
      <c r="BO248" s="75"/>
      <c r="BP248" s="75">
        <v>1</v>
      </c>
      <c r="BQ248" s="75">
        <v>1</v>
      </c>
      <c r="BR248" s="75"/>
      <c r="BS248" s="75"/>
      <c r="BT248" s="75"/>
      <c r="BU248" s="75"/>
      <c r="BV248" s="75"/>
      <c r="BW248" s="75"/>
      <c r="BX248" s="75"/>
      <c r="BY248" s="75"/>
      <c r="BZ248" s="75"/>
      <c r="CA248" s="75"/>
      <c r="CB248" s="75"/>
      <c r="CC248" s="75"/>
      <c r="CD248" s="75"/>
      <c r="CE248" s="75"/>
      <c r="CF248" s="75"/>
      <c r="CG248" s="75"/>
      <c r="CH248" s="75"/>
      <c r="CI248" s="75"/>
      <c r="CJ248" s="75"/>
      <c r="CK248" s="75"/>
      <c r="CL248" s="75"/>
      <c r="CM248" s="75"/>
      <c r="CN248" s="75"/>
      <c r="CO248" s="75"/>
      <c r="CP248" s="75"/>
      <c r="CQ248" s="75"/>
      <c r="CR248" s="75"/>
      <c r="CS248" s="75"/>
      <c r="CT248" s="75"/>
      <c r="CU248" s="75"/>
      <c r="CV248" s="75"/>
      <c r="CW248" s="75"/>
      <c r="CX248" s="75"/>
      <c r="CY248" s="75"/>
      <c r="CZ248" s="75"/>
      <c r="DA248" s="75"/>
      <c r="DB248" s="75"/>
      <c r="DC248" s="75"/>
      <c r="DD248" s="75"/>
      <c r="DE248" s="75"/>
      <c r="DF248" s="75"/>
      <c r="DG248" s="76"/>
      <c r="DH248" s="75"/>
      <c r="DI248" s="75"/>
      <c r="DJ248" s="75"/>
      <c r="DK248" s="75"/>
      <c r="DL248" s="75"/>
      <c r="DM248" s="75"/>
      <c r="DN248" s="75"/>
      <c r="DO248" s="75"/>
      <c r="DP248" s="75"/>
      <c r="DQ248" s="75"/>
      <c r="DR248" s="75"/>
      <c r="DS248" s="75"/>
      <c r="DT248" s="75"/>
      <c r="DU248" s="75"/>
      <c r="DV248" s="75"/>
      <c r="DW248" s="75"/>
      <c r="DX248" s="75"/>
      <c r="DY248" s="75"/>
      <c r="DZ248" s="75"/>
    </row>
    <row r="249" spans="1:139" hidden="1">
      <c r="A249" s="93" t="s">
        <v>580</v>
      </c>
      <c r="B249" s="73" t="s">
        <v>590</v>
      </c>
      <c r="C249" s="74">
        <v>5</v>
      </c>
      <c r="D249" s="94" t="s">
        <v>395</v>
      </c>
      <c r="E249" s="179" t="s">
        <v>378</v>
      </c>
      <c r="F249" s="75"/>
      <c r="G249" s="74">
        <v>1</v>
      </c>
      <c r="H249" s="75"/>
      <c r="I249" s="75"/>
      <c r="J249" s="74"/>
      <c r="K249" s="74">
        <v>1</v>
      </c>
      <c r="L249" s="75"/>
      <c r="M249" s="75"/>
      <c r="N249" s="75"/>
      <c r="O249" s="75"/>
      <c r="P249" s="75"/>
      <c r="Q249" s="75"/>
      <c r="R249" s="94" t="s">
        <v>397</v>
      </c>
      <c r="S249" s="74"/>
      <c r="T249" s="74"/>
      <c r="U249" s="74">
        <v>1</v>
      </c>
      <c r="V249" s="74"/>
      <c r="W249" s="74"/>
      <c r="X249" s="74"/>
      <c r="Y249" s="74"/>
      <c r="Z249" s="74">
        <v>1</v>
      </c>
      <c r="AA249" s="74"/>
      <c r="AB249" s="74"/>
      <c r="AC249" s="74"/>
      <c r="AD249" s="74"/>
      <c r="AE249" s="74">
        <v>1</v>
      </c>
      <c r="AF249" s="75"/>
      <c r="AG249" s="75"/>
      <c r="AH249" s="75"/>
      <c r="AI249" s="75"/>
      <c r="AJ249" s="75"/>
      <c r="AK249" s="75"/>
      <c r="AL249" s="75"/>
      <c r="AM249" s="75"/>
      <c r="AN249" s="75"/>
      <c r="AO249" s="75"/>
      <c r="AP249" s="75"/>
      <c r="AQ249" s="75"/>
      <c r="AR249" s="75"/>
      <c r="AS249" s="75"/>
      <c r="AT249" s="75"/>
      <c r="AU249" s="75"/>
      <c r="AV249" s="75"/>
      <c r="AW249" s="75"/>
      <c r="AX249" s="75"/>
      <c r="AY249" s="75"/>
      <c r="AZ249" s="75"/>
      <c r="BA249" s="75"/>
      <c r="BB249" s="75"/>
      <c r="BC249" s="75"/>
      <c r="BD249" s="75"/>
      <c r="BE249" s="75"/>
      <c r="BF249" s="75"/>
      <c r="BG249" s="75"/>
      <c r="BH249" s="75"/>
      <c r="BI249" s="75"/>
      <c r="BJ249" s="75"/>
      <c r="BK249" s="75"/>
      <c r="BL249" s="75"/>
      <c r="BM249" s="75"/>
      <c r="BN249" s="75"/>
      <c r="BO249" s="75"/>
      <c r="BP249" s="75">
        <v>1</v>
      </c>
      <c r="BQ249" s="75">
        <v>1</v>
      </c>
      <c r="BR249" s="75"/>
      <c r="BS249" s="75"/>
      <c r="BT249" s="75"/>
      <c r="BU249" s="75"/>
      <c r="BV249" s="75"/>
      <c r="BW249" s="75"/>
      <c r="BX249" s="75"/>
      <c r="BY249" s="75"/>
      <c r="BZ249" s="75"/>
      <c r="CA249" s="75"/>
      <c r="CB249" s="75"/>
      <c r="CC249" s="75"/>
      <c r="CD249" s="75"/>
      <c r="CE249" s="75"/>
      <c r="CF249" s="75"/>
      <c r="CG249" s="75"/>
      <c r="CH249" s="75"/>
      <c r="CI249" s="75"/>
      <c r="CJ249" s="75"/>
      <c r="CK249" s="75"/>
      <c r="CL249" s="75"/>
      <c r="CM249" s="75"/>
      <c r="CN249" s="75"/>
      <c r="CO249" s="75"/>
      <c r="CP249" s="75"/>
      <c r="CQ249" s="75"/>
      <c r="CR249" s="75"/>
      <c r="CS249" s="75"/>
      <c r="CT249" s="75"/>
      <c r="CU249" s="75"/>
      <c r="CV249" s="75"/>
      <c r="CW249" s="75"/>
      <c r="CX249" s="75"/>
      <c r="CY249" s="75"/>
      <c r="CZ249" s="75"/>
      <c r="DA249" s="75"/>
      <c r="DB249" s="75"/>
      <c r="DC249" s="75"/>
      <c r="DD249" s="75"/>
      <c r="DE249" s="75"/>
      <c r="DF249" s="75"/>
      <c r="DG249" s="76"/>
      <c r="DH249" s="75"/>
      <c r="DI249" s="75"/>
      <c r="DJ249" s="75"/>
      <c r="DK249" s="75"/>
      <c r="DL249" s="75"/>
      <c r="DM249" s="75"/>
      <c r="DN249" s="75"/>
      <c r="DO249" s="75"/>
      <c r="DP249" s="75"/>
      <c r="DQ249" s="75"/>
      <c r="DR249" s="75"/>
      <c r="DS249" s="75"/>
      <c r="DT249" s="75"/>
      <c r="DU249" s="75"/>
      <c r="DV249" s="75"/>
      <c r="DW249" s="75"/>
      <c r="DX249" s="75"/>
      <c r="DY249" s="75"/>
      <c r="DZ249" s="75"/>
    </row>
    <row r="250" spans="1:139" hidden="1">
      <c r="A250" s="100" t="s">
        <v>584</v>
      </c>
      <c r="B250" s="99" t="s">
        <v>591</v>
      </c>
      <c r="C250" s="100">
        <v>60</v>
      </c>
      <c r="D250" s="100" t="s">
        <v>582</v>
      </c>
      <c r="E250" s="180" t="s">
        <v>288</v>
      </c>
      <c r="F250" s="99"/>
      <c r="G250" s="99"/>
      <c r="H250" s="99"/>
      <c r="I250" s="99"/>
      <c r="J250" s="99"/>
      <c r="K250" s="99"/>
      <c r="L250" s="99"/>
      <c r="M250" s="99"/>
      <c r="N250" s="99"/>
      <c r="O250" s="99"/>
      <c r="P250" s="99">
        <v>1</v>
      </c>
      <c r="Q250" s="99"/>
      <c r="R250" s="100"/>
      <c r="S250" s="99"/>
      <c r="T250" s="99"/>
      <c r="U250" s="99"/>
      <c r="V250" s="99"/>
      <c r="W250" s="99"/>
      <c r="X250" s="99"/>
      <c r="Y250" s="99"/>
      <c r="Z250" s="99"/>
      <c r="AA250" s="99"/>
      <c r="AB250" s="99"/>
      <c r="AC250" s="99"/>
      <c r="AD250" s="99"/>
      <c r="AE250" s="99">
        <v>1</v>
      </c>
      <c r="AF250" s="99"/>
      <c r="AG250" s="99"/>
      <c r="AH250" s="99"/>
      <c r="AI250" s="99"/>
      <c r="AJ250" s="99"/>
      <c r="AK250" s="99"/>
      <c r="AL250" s="99"/>
      <c r="AM250" s="99"/>
      <c r="AN250" s="99"/>
      <c r="AO250" s="99"/>
      <c r="AP250" s="99"/>
      <c r="AQ250" s="99"/>
      <c r="AR250" s="99"/>
      <c r="AS250" s="99"/>
      <c r="AT250" s="99"/>
      <c r="AU250" s="99"/>
      <c r="AV250" s="99"/>
      <c r="AW250" s="99"/>
      <c r="AX250" s="99"/>
      <c r="AY250" s="99"/>
      <c r="AZ250" s="99"/>
      <c r="BA250" s="99"/>
      <c r="BB250" s="99"/>
      <c r="BC250" s="99"/>
      <c r="BD250" s="99"/>
      <c r="BE250" s="99"/>
      <c r="BF250" s="99"/>
      <c r="BG250" s="99"/>
      <c r="BH250" s="99"/>
      <c r="BI250" s="99"/>
      <c r="BJ250" s="99"/>
      <c r="BK250" s="99"/>
      <c r="BL250" s="99"/>
      <c r="BM250" s="99"/>
      <c r="BN250" s="99"/>
      <c r="BO250" s="99"/>
      <c r="BP250" s="99"/>
      <c r="BQ250" s="99"/>
      <c r="BR250" s="99">
        <v>1</v>
      </c>
      <c r="BS250" s="99"/>
      <c r="BT250" s="99"/>
      <c r="BU250" s="99"/>
      <c r="BV250" s="99"/>
      <c r="BW250" s="99"/>
      <c r="BX250" s="99"/>
      <c r="BY250" s="99"/>
      <c r="BZ250" s="99"/>
      <c r="CA250" s="99"/>
      <c r="CB250" s="99"/>
      <c r="CC250" s="99"/>
      <c r="CD250" s="99"/>
      <c r="CE250" s="99"/>
      <c r="CF250" s="99"/>
      <c r="CG250" s="99"/>
      <c r="CH250" s="99"/>
      <c r="CI250" s="99"/>
      <c r="CJ250" s="99"/>
      <c r="CK250" s="99"/>
      <c r="CL250" s="99"/>
      <c r="CM250" s="99"/>
      <c r="CN250" s="99"/>
      <c r="CO250" s="99"/>
      <c r="CP250" s="99"/>
      <c r="CQ250" s="99"/>
      <c r="CR250" s="99"/>
      <c r="CS250" s="99"/>
      <c r="CT250" s="99"/>
      <c r="CU250" s="99"/>
      <c r="CV250" s="99"/>
      <c r="CW250" s="99"/>
      <c r="CX250" s="99"/>
      <c r="CY250" s="99"/>
      <c r="CZ250" s="99"/>
      <c r="DA250" s="99"/>
      <c r="DB250" s="99"/>
      <c r="DC250" s="99"/>
      <c r="DD250" s="99"/>
      <c r="DE250" s="99"/>
      <c r="DF250" s="99"/>
      <c r="DG250" s="101"/>
      <c r="DH250" s="99"/>
      <c r="DI250" s="99"/>
      <c r="DJ250" s="99"/>
      <c r="DK250" s="99"/>
      <c r="DL250" s="99"/>
      <c r="DM250" s="99"/>
      <c r="DN250" s="99"/>
      <c r="DO250" s="99"/>
      <c r="DP250" s="99"/>
      <c r="DQ250" s="99"/>
      <c r="DR250" s="99"/>
      <c r="DS250" s="99"/>
      <c r="DT250" s="99"/>
      <c r="DU250" s="99"/>
      <c r="DV250" s="99"/>
      <c r="DW250" s="99"/>
      <c r="DX250" s="99"/>
      <c r="DY250" s="99"/>
      <c r="DZ250" s="99"/>
    </row>
    <row r="251" spans="1:139" hidden="1">
      <c r="A251" s="100" t="s">
        <v>586</v>
      </c>
      <c r="B251" s="99" t="s">
        <v>591</v>
      </c>
      <c r="C251" s="100">
        <v>1</v>
      </c>
      <c r="D251" s="100" t="s">
        <v>582</v>
      </c>
      <c r="E251" s="180" t="s">
        <v>288</v>
      </c>
      <c r="F251" s="99"/>
      <c r="G251" s="99"/>
      <c r="H251" s="99"/>
      <c r="I251" s="99"/>
      <c r="J251" s="99"/>
      <c r="K251" s="99"/>
      <c r="L251" s="99"/>
      <c r="M251" s="99"/>
      <c r="N251" s="99"/>
      <c r="O251" s="99"/>
      <c r="P251" s="99">
        <v>1</v>
      </c>
      <c r="Q251" s="99"/>
      <c r="R251" s="100"/>
      <c r="S251" s="99"/>
      <c r="T251" s="99"/>
      <c r="U251" s="99"/>
      <c r="V251" s="99"/>
      <c r="W251" s="99"/>
      <c r="X251" s="99"/>
      <c r="Y251" s="99"/>
      <c r="Z251" s="99"/>
      <c r="AA251" s="99"/>
      <c r="AB251" s="99"/>
      <c r="AC251" s="99"/>
      <c r="AD251" s="99"/>
      <c r="AE251" s="99">
        <v>1</v>
      </c>
      <c r="AF251" s="99"/>
      <c r="AG251" s="99"/>
      <c r="AH251" s="99"/>
      <c r="AI251" s="99"/>
      <c r="AJ251" s="99"/>
      <c r="AK251" s="99"/>
      <c r="AL251" s="99"/>
      <c r="AM251" s="99"/>
      <c r="AN251" s="99"/>
      <c r="AO251" s="99"/>
      <c r="AP251" s="99"/>
      <c r="AQ251" s="99"/>
      <c r="AR251" s="99"/>
      <c r="AS251" s="99"/>
      <c r="AT251" s="99"/>
      <c r="AU251" s="99"/>
      <c r="AV251" s="99"/>
      <c r="AW251" s="99"/>
      <c r="AX251" s="99"/>
      <c r="AY251" s="99"/>
      <c r="AZ251" s="99"/>
      <c r="BA251" s="99"/>
      <c r="BB251" s="99"/>
      <c r="BC251" s="99"/>
      <c r="BD251" s="99"/>
      <c r="BE251" s="99"/>
      <c r="BF251" s="99"/>
      <c r="BG251" s="99"/>
      <c r="BH251" s="99"/>
      <c r="BI251" s="99"/>
      <c r="BJ251" s="99"/>
      <c r="BK251" s="99"/>
      <c r="BL251" s="99"/>
      <c r="BM251" s="99"/>
      <c r="BN251" s="99"/>
      <c r="BO251" s="99"/>
      <c r="BP251" s="99"/>
      <c r="BQ251" s="99"/>
      <c r="BR251" s="99">
        <v>1</v>
      </c>
      <c r="BS251" s="99"/>
      <c r="BT251" s="99"/>
      <c r="BU251" s="99"/>
      <c r="BV251" s="99"/>
      <c r="BW251" s="99"/>
      <c r="BX251" s="99"/>
      <c r="BY251" s="99"/>
      <c r="BZ251" s="99"/>
      <c r="CA251" s="99"/>
      <c r="CB251" s="99"/>
      <c r="CC251" s="99"/>
      <c r="CD251" s="99"/>
      <c r="CE251" s="99"/>
      <c r="CF251" s="99"/>
      <c r="CG251" s="99"/>
      <c r="CH251" s="99"/>
      <c r="CI251" s="99"/>
      <c r="CJ251" s="99"/>
      <c r="CK251" s="99"/>
      <c r="CL251" s="99"/>
      <c r="CM251" s="99"/>
      <c r="CN251" s="99"/>
      <c r="CO251" s="99"/>
      <c r="CP251" s="99"/>
      <c r="CQ251" s="99"/>
      <c r="CR251" s="99"/>
      <c r="CS251" s="99"/>
      <c r="CT251" s="99"/>
      <c r="CU251" s="99"/>
      <c r="CV251" s="99"/>
      <c r="CW251" s="99"/>
      <c r="CX251" s="99"/>
      <c r="CY251" s="99"/>
      <c r="CZ251" s="99"/>
      <c r="DA251" s="99"/>
      <c r="DB251" s="99"/>
      <c r="DC251" s="99"/>
      <c r="DD251" s="99"/>
      <c r="DE251" s="99"/>
      <c r="DF251" s="99"/>
      <c r="DG251" s="101"/>
      <c r="DH251" s="99"/>
      <c r="DI251" s="99"/>
      <c r="DJ251" s="99"/>
      <c r="DK251" s="99"/>
      <c r="DL251" s="99"/>
      <c r="DM251" s="99"/>
      <c r="DN251" s="99"/>
      <c r="DO251" s="99"/>
      <c r="DP251" s="99"/>
      <c r="DQ251" s="99"/>
      <c r="DR251" s="99"/>
      <c r="DS251" s="99"/>
      <c r="DT251" s="99"/>
      <c r="DU251" s="99"/>
      <c r="DV251" s="99"/>
      <c r="DW251" s="99"/>
      <c r="DX251" s="99"/>
      <c r="DY251" s="99"/>
      <c r="DZ251" s="99"/>
    </row>
    <row r="252" spans="1:139" hidden="1">
      <c r="A252" s="100" t="s">
        <v>588</v>
      </c>
      <c r="B252" s="99" t="s">
        <v>591</v>
      </c>
      <c r="C252" s="100">
        <v>5</v>
      </c>
      <c r="D252" s="100" t="s">
        <v>582</v>
      </c>
      <c r="E252" s="180" t="s">
        <v>288</v>
      </c>
      <c r="F252" s="99"/>
      <c r="G252" s="99"/>
      <c r="H252" s="99"/>
      <c r="I252" s="99"/>
      <c r="J252" s="99"/>
      <c r="K252" s="99"/>
      <c r="L252" s="99"/>
      <c r="M252" s="99"/>
      <c r="N252" s="99"/>
      <c r="O252" s="99"/>
      <c r="P252" s="99">
        <v>1</v>
      </c>
      <c r="Q252" s="99"/>
      <c r="R252" s="100"/>
      <c r="S252" s="99"/>
      <c r="T252" s="99"/>
      <c r="U252" s="99"/>
      <c r="V252" s="99"/>
      <c r="W252" s="99"/>
      <c r="X252" s="99"/>
      <c r="Y252" s="99"/>
      <c r="Z252" s="99"/>
      <c r="AA252" s="99"/>
      <c r="AB252" s="99"/>
      <c r="AC252" s="99"/>
      <c r="AD252" s="99"/>
      <c r="AE252" s="99">
        <v>1</v>
      </c>
      <c r="AF252" s="99"/>
      <c r="AG252" s="99"/>
      <c r="AH252" s="99"/>
      <c r="AI252" s="99"/>
      <c r="AJ252" s="99"/>
      <c r="AK252" s="99"/>
      <c r="AL252" s="99"/>
      <c r="AM252" s="99"/>
      <c r="AN252" s="99"/>
      <c r="AO252" s="99"/>
      <c r="AP252" s="99"/>
      <c r="AQ252" s="99"/>
      <c r="AR252" s="99"/>
      <c r="AS252" s="99"/>
      <c r="AT252" s="99"/>
      <c r="AU252" s="99"/>
      <c r="AV252" s="99"/>
      <c r="AW252" s="99"/>
      <c r="AX252" s="99"/>
      <c r="AY252" s="99"/>
      <c r="AZ252" s="99"/>
      <c r="BA252" s="99"/>
      <c r="BB252" s="99"/>
      <c r="BC252" s="99"/>
      <c r="BD252" s="99"/>
      <c r="BE252" s="99"/>
      <c r="BF252" s="99"/>
      <c r="BG252" s="99"/>
      <c r="BH252" s="99"/>
      <c r="BI252" s="99"/>
      <c r="BJ252" s="99"/>
      <c r="BK252" s="99"/>
      <c r="BL252" s="99"/>
      <c r="BM252" s="99"/>
      <c r="BN252" s="99"/>
      <c r="BO252" s="99"/>
      <c r="BP252" s="99"/>
      <c r="BQ252" s="99"/>
      <c r="BR252" s="99">
        <v>1</v>
      </c>
      <c r="BS252" s="99"/>
      <c r="BT252" s="99"/>
      <c r="BU252" s="99"/>
      <c r="BV252" s="99"/>
      <c r="BW252" s="99"/>
      <c r="BX252" s="99"/>
      <c r="BY252" s="99"/>
      <c r="BZ252" s="99"/>
      <c r="CA252" s="99"/>
      <c r="CB252" s="99"/>
      <c r="CC252" s="99"/>
      <c r="CD252" s="99"/>
      <c r="CE252" s="99"/>
      <c r="CF252" s="99"/>
      <c r="CG252" s="99"/>
      <c r="CH252" s="99"/>
      <c r="CI252" s="99"/>
      <c r="CJ252" s="99"/>
      <c r="CK252" s="99"/>
      <c r="CL252" s="99"/>
      <c r="CM252" s="99"/>
      <c r="CN252" s="99"/>
      <c r="CO252" s="99"/>
      <c r="CP252" s="99"/>
      <c r="CQ252" s="99"/>
      <c r="CR252" s="99"/>
      <c r="CS252" s="99"/>
      <c r="CT252" s="99"/>
      <c r="CU252" s="99"/>
      <c r="CV252" s="99"/>
      <c r="CW252" s="99"/>
      <c r="CX252" s="99"/>
      <c r="CY252" s="99"/>
      <c r="CZ252" s="99"/>
      <c r="DA252" s="99"/>
      <c r="DB252" s="99"/>
      <c r="DC252" s="99"/>
      <c r="DD252" s="99"/>
      <c r="DE252" s="99"/>
      <c r="DF252" s="99"/>
      <c r="DG252" s="101"/>
      <c r="DH252" s="99"/>
      <c r="DI252" s="99"/>
      <c r="DJ252" s="99"/>
      <c r="DK252" s="99"/>
      <c r="DL252" s="99"/>
      <c r="DM252" s="99"/>
      <c r="DN252" s="99"/>
      <c r="DO252" s="99"/>
      <c r="DP252" s="99"/>
      <c r="DQ252" s="99"/>
      <c r="DR252" s="99"/>
      <c r="DS252" s="99"/>
      <c r="DT252" s="99"/>
      <c r="DU252" s="99"/>
      <c r="DV252" s="99"/>
      <c r="DW252" s="99"/>
      <c r="DX252" s="99"/>
      <c r="DY252" s="99"/>
      <c r="DZ252" s="99"/>
    </row>
    <row r="253" spans="1:139" hidden="1">
      <c r="A253" s="102" t="s">
        <v>592</v>
      </c>
      <c r="B253" s="103" t="s">
        <v>596</v>
      </c>
      <c r="C253" s="102">
        <v>1</v>
      </c>
      <c r="D253" s="102" t="s">
        <v>582</v>
      </c>
      <c r="E253" s="181" t="s">
        <v>287</v>
      </c>
      <c r="F253" s="103"/>
      <c r="G253" s="103"/>
      <c r="H253" s="103"/>
      <c r="I253" s="103"/>
      <c r="J253" s="103"/>
      <c r="K253" s="103"/>
      <c r="L253" s="103"/>
      <c r="M253" s="103"/>
      <c r="N253" s="103"/>
      <c r="O253" s="103">
        <v>1</v>
      </c>
      <c r="P253" s="103"/>
      <c r="Q253" s="103"/>
      <c r="R253" s="102"/>
      <c r="S253" s="103"/>
      <c r="T253" s="103"/>
      <c r="U253" s="103"/>
      <c r="V253" s="103"/>
      <c r="W253" s="103"/>
      <c r="X253" s="103"/>
      <c r="Y253" s="103"/>
      <c r="Z253" s="103"/>
      <c r="AA253" s="103"/>
      <c r="AB253" s="103"/>
      <c r="AC253" s="103"/>
      <c r="AD253" s="103"/>
      <c r="AE253" s="103">
        <v>1</v>
      </c>
      <c r="AF253" s="103"/>
      <c r="AG253" s="103"/>
      <c r="AH253" s="103"/>
      <c r="AI253" s="103"/>
      <c r="AJ253" s="103"/>
      <c r="AK253" s="103"/>
      <c r="AL253" s="103"/>
      <c r="AM253" s="103"/>
      <c r="AN253" s="103"/>
      <c r="AO253" s="103"/>
      <c r="AP253" s="103"/>
      <c r="AQ253" s="103"/>
      <c r="AR253" s="103"/>
      <c r="AS253" s="103"/>
      <c r="AT253" s="103"/>
      <c r="AU253" s="103"/>
      <c r="AV253" s="103"/>
      <c r="AW253" s="103"/>
      <c r="AX253" s="103"/>
      <c r="AY253" s="103"/>
      <c r="AZ253" s="103"/>
      <c r="BA253" s="103"/>
      <c r="BB253" s="103"/>
      <c r="BC253" s="103"/>
      <c r="BD253" s="103"/>
      <c r="BE253" s="103"/>
      <c r="BF253" s="103"/>
      <c r="BG253" s="103"/>
      <c r="BH253" s="103"/>
      <c r="BI253" s="103"/>
      <c r="BJ253" s="103"/>
      <c r="BK253" s="103"/>
      <c r="BL253" s="103"/>
      <c r="BM253" s="103"/>
      <c r="BN253" s="103"/>
      <c r="BO253" s="103"/>
      <c r="BP253" s="103"/>
      <c r="BQ253" s="103"/>
      <c r="BR253" s="103"/>
      <c r="BS253" s="103"/>
      <c r="BT253" s="103"/>
      <c r="BU253" s="103"/>
      <c r="BV253" s="103"/>
      <c r="BW253" s="103"/>
      <c r="BX253" s="103">
        <v>1</v>
      </c>
      <c r="BY253" s="103"/>
      <c r="BZ253" s="103"/>
      <c r="CA253" s="103"/>
      <c r="CB253" s="103"/>
      <c r="CC253" s="103">
        <v>1</v>
      </c>
      <c r="CD253" s="103"/>
      <c r="CE253" s="103"/>
      <c r="CF253" s="103"/>
      <c r="CG253" s="103"/>
      <c r="CH253" s="103"/>
      <c r="CI253" s="103"/>
      <c r="CJ253" s="103"/>
      <c r="CK253" s="103"/>
      <c r="CL253" s="103"/>
      <c r="CM253" s="103"/>
      <c r="CN253" s="103"/>
      <c r="CO253" s="103"/>
      <c r="CP253" s="103"/>
      <c r="CQ253" s="103"/>
      <c r="CR253" s="103"/>
      <c r="CS253" s="103"/>
      <c r="CT253" s="103"/>
      <c r="CU253" s="103"/>
      <c r="CV253" s="103"/>
      <c r="CW253" s="103"/>
      <c r="CX253" s="103"/>
      <c r="CY253" s="103"/>
      <c r="CZ253" s="103"/>
      <c r="DA253" s="103"/>
      <c r="DB253" s="103"/>
      <c r="DC253" s="103"/>
      <c r="DD253" s="103"/>
      <c r="DE253" s="103"/>
      <c r="DF253" s="103"/>
      <c r="DG253" s="104"/>
      <c r="DH253" s="103"/>
      <c r="DI253" s="103"/>
      <c r="DJ253" s="103"/>
      <c r="DK253" s="103"/>
      <c r="DL253" s="103"/>
      <c r="DM253" s="103"/>
      <c r="DN253" s="103"/>
      <c r="DO253" s="103"/>
      <c r="DP253" s="103"/>
      <c r="DQ253" s="103"/>
      <c r="DR253" s="103"/>
      <c r="DS253" s="103"/>
      <c r="DT253" s="103"/>
      <c r="DU253" s="103"/>
      <c r="DV253" s="103"/>
      <c r="DW253" s="103"/>
      <c r="DX253" s="103"/>
      <c r="DY253" s="103"/>
      <c r="DZ253" s="103"/>
    </row>
    <row r="254" spans="1:139" hidden="1">
      <c r="A254" s="102" t="s">
        <v>594</v>
      </c>
      <c r="B254" s="103" t="s">
        <v>596</v>
      </c>
      <c r="C254" s="102">
        <v>5</v>
      </c>
      <c r="D254" s="102" t="s">
        <v>582</v>
      </c>
      <c r="E254" s="181" t="s">
        <v>287</v>
      </c>
      <c r="F254" s="103"/>
      <c r="G254" s="103"/>
      <c r="H254" s="103"/>
      <c r="I254" s="103"/>
      <c r="J254" s="103"/>
      <c r="K254" s="103"/>
      <c r="L254" s="103"/>
      <c r="M254" s="103"/>
      <c r="N254" s="103"/>
      <c r="O254" s="103">
        <v>1</v>
      </c>
      <c r="P254" s="103"/>
      <c r="Q254" s="103"/>
      <c r="R254" s="102"/>
      <c r="S254" s="103"/>
      <c r="T254" s="103"/>
      <c r="U254" s="103"/>
      <c r="V254" s="103"/>
      <c r="W254" s="103"/>
      <c r="X254" s="103"/>
      <c r="Y254" s="103"/>
      <c r="Z254" s="103"/>
      <c r="AA254" s="103"/>
      <c r="AB254" s="103"/>
      <c r="AC254" s="103"/>
      <c r="AD254" s="103"/>
      <c r="AE254" s="103">
        <v>1</v>
      </c>
      <c r="AF254" s="103"/>
      <c r="AG254" s="103"/>
      <c r="AH254" s="103"/>
      <c r="AI254" s="103"/>
      <c r="AJ254" s="103"/>
      <c r="AK254" s="103"/>
      <c r="AL254" s="103"/>
      <c r="AM254" s="103"/>
      <c r="AN254" s="103"/>
      <c r="AO254" s="103"/>
      <c r="AP254" s="103"/>
      <c r="AQ254" s="103"/>
      <c r="AR254" s="103"/>
      <c r="AS254" s="103"/>
      <c r="AT254" s="103"/>
      <c r="AU254" s="103"/>
      <c r="AV254" s="103"/>
      <c r="AW254" s="103"/>
      <c r="AX254" s="103"/>
      <c r="AY254" s="103"/>
      <c r="AZ254" s="103"/>
      <c r="BA254" s="103"/>
      <c r="BB254" s="103"/>
      <c r="BC254" s="103"/>
      <c r="BD254" s="103"/>
      <c r="BE254" s="103"/>
      <c r="BF254" s="103"/>
      <c r="BG254" s="103"/>
      <c r="BH254" s="103"/>
      <c r="BI254" s="103"/>
      <c r="BJ254" s="103"/>
      <c r="BK254" s="103"/>
      <c r="BL254" s="103"/>
      <c r="BM254" s="103"/>
      <c r="BN254" s="103"/>
      <c r="BO254" s="103"/>
      <c r="BP254" s="103"/>
      <c r="BQ254" s="103"/>
      <c r="BR254" s="103"/>
      <c r="BS254" s="103"/>
      <c r="BT254" s="103"/>
      <c r="BU254" s="103"/>
      <c r="BV254" s="103"/>
      <c r="BW254" s="103"/>
      <c r="BX254" s="103">
        <v>1</v>
      </c>
      <c r="BY254" s="103"/>
      <c r="BZ254" s="103"/>
      <c r="CA254" s="103"/>
      <c r="CB254" s="103"/>
      <c r="CC254" s="103">
        <v>1</v>
      </c>
      <c r="CD254" s="103"/>
      <c r="CE254" s="103"/>
      <c r="CF254" s="103"/>
      <c r="CG254" s="103"/>
      <c r="CH254" s="103"/>
      <c r="CI254" s="103"/>
      <c r="CJ254" s="103"/>
      <c r="CK254" s="103"/>
      <c r="CL254" s="103"/>
      <c r="CM254" s="103"/>
      <c r="CN254" s="103"/>
      <c r="CO254" s="103"/>
      <c r="CP254" s="103"/>
      <c r="CQ254" s="103"/>
      <c r="CR254" s="103"/>
      <c r="CS254" s="103"/>
      <c r="CT254" s="103"/>
      <c r="CU254" s="103"/>
      <c r="CV254" s="103"/>
      <c r="CW254" s="103"/>
      <c r="CX254" s="103"/>
      <c r="CY254" s="103"/>
      <c r="CZ254" s="103"/>
      <c r="DA254" s="103"/>
      <c r="DB254" s="103"/>
      <c r="DC254" s="103"/>
      <c r="DD254" s="103"/>
      <c r="DE254" s="103"/>
      <c r="DF254" s="103"/>
      <c r="DG254" s="104"/>
      <c r="DH254" s="103"/>
      <c r="DI254" s="103"/>
      <c r="DJ254" s="103"/>
      <c r="DK254" s="103"/>
      <c r="DL254" s="103"/>
      <c r="DM254" s="103"/>
      <c r="DN254" s="103"/>
      <c r="DO254" s="103"/>
      <c r="DP254" s="103"/>
      <c r="DQ254" s="103"/>
      <c r="DR254" s="103"/>
      <c r="DS254" s="103"/>
      <c r="DT254" s="103"/>
      <c r="DU254" s="103"/>
      <c r="DV254" s="103"/>
      <c r="DW254" s="103"/>
      <c r="DX254" s="103"/>
      <c r="DY254" s="103"/>
      <c r="DZ254" s="103"/>
    </row>
    <row r="255" spans="1:139">
      <c r="A255" s="110" t="s">
        <v>597</v>
      </c>
      <c r="B255" s="105" t="s">
        <v>601</v>
      </c>
      <c r="C255" s="106">
        <v>1</v>
      </c>
      <c r="D255" s="107" t="s">
        <v>395</v>
      </c>
      <c r="E255" s="182" t="s">
        <v>287</v>
      </c>
      <c r="F255" s="108"/>
      <c r="G255" s="108"/>
      <c r="H255" s="108"/>
      <c r="I255" s="108"/>
      <c r="J255" s="108"/>
      <c r="K255" s="108"/>
      <c r="L255" s="108"/>
      <c r="M255" s="108"/>
      <c r="N255" s="108"/>
      <c r="O255" s="108">
        <v>1</v>
      </c>
      <c r="P255" s="108"/>
      <c r="Q255" s="108"/>
      <c r="R255" s="106" t="s">
        <v>397</v>
      </c>
      <c r="S255" s="108"/>
      <c r="T255" s="108"/>
      <c r="U255" s="108">
        <v>1</v>
      </c>
      <c r="V255" s="108"/>
      <c r="W255" s="108"/>
      <c r="X255" s="108"/>
      <c r="Y255" s="108"/>
      <c r="Z255" s="108">
        <v>1</v>
      </c>
      <c r="AA255" s="108"/>
      <c r="AB255" s="108"/>
      <c r="AC255" s="108"/>
      <c r="AD255" s="108"/>
      <c r="AE255" s="108">
        <v>1</v>
      </c>
      <c r="AF255" s="108"/>
      <c r="AG255" s="108"/>
      <c r="AH255" s="108"/>
      <c r="AI255" s="108"/>
      <c r="AJ255" s="108"/>
      <c r="AK255" s="108"/>
      <c r="AL255" s="108"/>
      <c r="AM255" s="108">
        <v>1</v>
      </c>
      <c r="AN255" s="108"/>
      <c r="AO255" s="108">
        <v>1</v>
      </c>
      <c r="AP255" s="108"/>
      <c r="AQ255" s="108"/>
      <c r="AR255" s="108"/>
      <c r="AS255" s="108"/>
      <c r="AT255" s="108">
        <v>1</v>
      </c>
      <c r="AU255" s="108"/>
      <c r="AV255" s="108"/>
      <c r="AW255" s="108"/>
      <c r="AX255" s="108"/>
      <c r="AY255" s="108"/>
      <c r="AZ255" s="108"/>
      <c r="BA255" s="108">
        <v>1</v>
      </c>
      <c r="BB255" s="108"/>
      <c r="BC255" s="108"/>
      <c r="BD255" s="108"/>
      <c r="BE255" s="108"/>
      <c r="BF255" s="108"/>
      <c r="BG255" s="108"/>
      <c r="BH255" s="108"/>
      <c r="BI255" s="108"/>
      <c r="BJ255" s="108"/>
      <c r="BK255" s="108"/>
      <c r="BL255" s="108"/>
      <c r="BM255" s="108"/>
      <c r="BN255" s="108"/>
      <c r="BO255" s="108"/>
      <c r="BP255" s="108"/>
      <c r="BQ255" s="108"/>
      <c r="BR255" s="108"/>
      <c r="BS255" s="108"/>
      <c r="BT255" s="108"/>
      <c r="BU255" s="108">
        <v>1</v>
      </c>
      <c r="BV255" s="108"/>
      <c r="BW255" s="108"/>
      <c r="BX255" s="108"/>
      <c r="BY255" s="108"/>
      <c r="BZ255" s="108">
        <v>1</v>
      </c>
      <c r="CA255" s="108"/>
      <c r="CB255" s="108"/>
      <c r="CC255" s="108"/>
      <c r="CD255" s="108"/>
      <c r="CE255" s="108"/>
      <c r="CF255" s="108"/>
      <c r="CG255" s="108"/>
      <c r="CH255" s="108"/>
      <c r="CI255" s="108"/>
      <c r="CJ255" s="108"/>
      <c r="CK255" s="108"/>
      <c r="CL255" s="108"/>
      <c r="CM255" s="108"/>
      <c r="CN255" s="108"/>
      <c r="CO255" s="108"/>
      <c r="CP255" s="108">
        <v>1</v>
      </c>
      <c r="CQ255" s="108"/>
      <c r="CR255" s="108">
        <v>1</v>
      </c>
      <c r="CS255" s="108"/>
      <c r="CT255" s="108"/>
      <c r="CU255" s="108"/>
      <c r="CV255" s="108"/>
      <c r="CW255" s="108"/>
      <c r="CX255" s="108"/>
      <c r="CY255" s="108"/>
      <c r="CZ255" s="108"/>
      <c r="DA255" s="108"/>
      <c r="DB255" s="108">
        <v>1</v>
      </c>
      <c r="DC255" s="108"/>
      <c r="DD255" s="108"/>
      <c r="DE255" s="108"/>
      <c r="DF255" s="108"/>
      <c r="DG255" s="109"/>
      <c r="DH255" s="108"/>
      <c r="DI255" s="108"/>
      <c r="DJ255" s="108"/>
      <c r="DK255" s="108"/>
      <c r="DL255" s="108"/>
      <c r="DM255" s="108"/>
      <c r="DN255" s="108"/>
      <c r="DO255" s="108"/>
      <c r="DP255" s="108"/>
      <c r="DQ255" s="108"/>
      <c r="DR255" s="108"/>
      <c r="DS255" s="108"/>
      <c r="DT255" s="108"/>
      <c r="DU255" s="108"/>
      <c r="DV255" s="108"/>
      <c r="DW255" s="108"/>
      <c r="DX255" s="108"/>
      <c r="DY255" s="108"/>
      <c r="DZ255" s="108"/>
    </row>
    <row r="256" spans="1:139">
      <c r="A256" s="110" t="s">
        <v>599</v>
      </c>
      <c r="B256" s="105" t="s">
        <v>602</v>
      </c>
      <c r="C256" s="106">
        <v>5</v>
      </c>
      <c r="D256" s="107" t="s">
        <v>395</v>
      </c>
      <c r="E256" s="182" t="s">
        <v>287</v>
      </c>
      <c r="F256" s="108"/>
      <c r="G256" s="108"/>
      <c r="H256" s="108"/>
      <c r="I256" s="108"/>
      <c r="J256" s="108"/>
      <c r="K256" s="108"/>
      <c r="L256" s="108"/>
      <c r="M256" s="108"/>
      <c r="N256" s="108"/>
      <c r="O256" s="108">
        <v>1</v>
      </c>
      <c r="P256" s="108"/>
      <c r="Q256" s="108"/>
      <c r="R256" s="106" t="s">
        <v>397</v>
      </c>
      <c r="S256" s="108"/>
      <c r="T256" s="108"/>
      <c r="U256" s="108">
        <v>1</v>
      </c>
      <c r="V256" s="108"/>
      <c r="W256" s="108"/>
      <c r="X256" s="108"/>
      <c r="Y256" s="108"/>
      <c r="Z256" s="108">
        <v>1</v>
      </c>
      <c r="AA256" s="108"/>
      <c r="AB256" s="108"/>
      <c r="AC256" s="108"/>
      <c r="AD256" s="108"/>
      <c r="AE256" s="108">
        <v>1</v>
      </c>
      <c r="AF256" s="108"/>
      <c r="AG256" s="108"/>
      <c r="AH256" s="108"/>
      <c r="AI256" s="108"/>
      <c r="AJ256" s="108"/>
      <c r="AK256" s="108"/>
      <c r="AL256" s="108"/>
      <c r="AM256" s="108">
        <v>1</v>
      </c>
      <c r="AN256" s="108"/>
      <c r="AO256" s="108">
        <v>1</v>
      </c>
      <c r="AP256" s="108"/>
      <c r="AQ256" s="108"/>
      <c r="AR256" s="108"/>
      <c r="AS256" s="108"/>
      <c r="AT256" s="108">
        <v>1</v>
      </c>
      <c r="AU256" s="108"/>
      <c r="AV256" s="108"/>
      <c r="AW256" s="108"/>
      <c r="AX256" s="108"/>
      <c r="AY256" s="108"/>
      <c r="AZ256" s="108"/>
      <c r="BA256" s="108">
        <v>1</v>
      </c>
      <c r="BB256" s="108"/>
      <c r="BC256" s="108"/>
      <c r="BD256" s="108"/>
      <c r="BE256" s="108"/>
      <c r="BF256" s="108"/>
      <c r="BG256" s="108"/>
      <c r="BH256" s="108"/>
      <c r="BI256" s="108"/>
      <c r="BJ256" s="108"/>
      <c r="BK256" s="108"/>
      <c r="BL256" s="108"/>
      <c r="BM256" s="108"/>
      <c r="BN256" s="108"/>
      <c r="BO256" s="108"/>
      <c r="BP256" s="108"/>
      <c r="BQ256" s="108"/>
      <c r="BR256" s="108"/>
      <c r="BS256" s="108"/>
      <c r="BT256" s="108"/>
      <c r="BU256" s="108">
        <v>1</v>
      </c>
      <c r="BV256" s="108"/>
      <c r="BW256" s="108"/>
      <c r="BX256" s="108"/>
      <c r="BY256" s="108"/>
      <c r="BZ256" s="108">
        <v>1</v>
      </c>
      <c r="CA256" s="108"/>
      <c r="CB256" s="108"/>
      <c r="CC256" s="108"/>
      <c r="CD256" s="108"/>
      <c r="CE256" s="108"/>
      <c r="CF256" s="108"/>
      <c r="CG256" s="108"/>
      <c r="CH256" s="108"/>
      <c r="CI256" s="108"/>
      <c r="CJ256" s="108"/>
      <c r="CK256" s="108"/>
      <c r="CL256" s="108"/>
      <c r="CM256" s="108"/>
      <c r="CN256" s="108"/>
      <c r="CO256" s="108"/>
      <c r="CP256" s="108">
        <v>1</v>
      </c>
      <c r="CQ256" s="108"/>
      <c r="CR256" s="108">
        <v>1</v>
      </c>
      <c r="CS256" s="108"/>
      <c r="CT256" s="108"/>
      <c r="CU256" s="108"/>
      <c r="CV256" s="108"/>
      <c r="CW256" s="108"/>
      <c r="CX256" s="108"/>
      <c r="CY256" s="108"/>
      <c r="CZ256" s="108"/>
      <c r="DA256" s="108"/>
      <c r="DB256" s="108">
        <v>1</v>
      </c>
      <c r="DC256" s="108"/>
      <c r="DD256" s="108"/>
      <c r="DE256" s="108"/>
      <c r="DF256" s="108"/>
      <c r="DG256" s="109"/>
      <c r="DH256" s="108"/>
      <c r="DI256" s="108"/>
      <c r="DJ256" s="108"/>
      <c r="DK256" s="108"/>
      <c r="DL256" s="108"/>
      <c r="DM256" s="108"/>
      <c r="DN256" s="108"/>
      <c r="DO256" s="108"/>
      <c r="DP256" s="108"/>
      <c r="DQ256" s="108"/>
      <c r="DR256" s="108"/>
      <c r="DS256" s="108"/>
      <c r="DT256" s="108"/>
      <c r="DU256" s="108"/>
      <c r="DV256" s="108"/>
      <c r="DW256" s="108"/>
      <c r="DX256" s="108"/>
      <c r="DY256" s="108"/>
      <c r="DZ256" s="108"/>
    </row>
    <row r="257" spans="1:130">
      <c r="A257" s="100" t="s">
        <v>603</v>
      </c>
      <c r="B257" s="99" t="s">
        <v>607</v>
      </c>
      <c r="C257" s="100">
        <v>1</v>
      </c>
      <c r="D257" s="100" t="s">
        <v>582</v>
      </c>
      <c r="E257" s="180" t="s">
        <v>287</v>
      </c>
      <c r="F257" s="99"/>
      <c r="G257" s="99"/>
      <c r="H257" s="99"/>
      <c r="I257" s="99"/>
      <c r="J257" s="99"/>
      <c r="K257" s="99"/>
      <c r="L257" s="99"/>
      <c r="M257" s="99"/>
      <c r="N257" s="99"/>
      <c r="O257" s="99">
        <v>1</v>
      </c>
      <c r="P257" s="99"/>
      <c r="Q257" s="99"/>
      <c r="R257" s="100" t="s">
        <v>397</v>
      </c>
      <c r="S257" s="99"/>
      <c r="T257" s="99"/>
      <c r="U257" s="99">
        <v>1</v>
      </c>
      <c r="V257" s="99"/>
      <c r="W257" s="99"/>
      <c r="X257" s="99"/>
      <c r="Y257" s="99"/>
      <c r="Z257" s="99">
        <v>1</v>
      </c>
      <c r="AA257" s="99"/>
      <c r="AB257" s="99"/>
      <c r="AC257" s="99"/>
      <c r="AD257" s="99"/>
      <c r="AE257" s="99">
        <v>1</v>
      </c>
      <c r="AF257" s="99"/>
      <c r="AG257" s="99"/>
      <c r="AH257" s="99"/>
      <c r="AI257" s="99"/>
      <c r="AJ257" s="99"/>
      <c r="AK257" s="99"/>
      <c r="AL257" s="99"/>
      <c r="AM257" s="99"/>
      <c r="AN257" s="99"/>
      <c r="AO257" s="99"/>
      <c r="AP257" s="99">
        <v>1</v>
      </c>
      <c r="AQ257" s="99"/>
      <c r="AR257" s="99"/>
      <c r="AS257" s="99"/>
      <c r="AT257" s="99">
        <v>1</v>
      </c>
      <c r="AU257" s="99"/>
      <c r="AV257" s="99"/>
      <c r="AW257" s="99"/>
      <c r="AX257" s="99"/>
      <c r="AY257" s="99"/>
      <c r="AZ257" s="99"/>
      <c r="BA257" s="99"/>
      <c r="BB257" s="99"/>
      <c r="BC257" s="99"/>
      <c r="BD257" s="99"/>
      <c r="BE257" s="99"/>
      <c r="BF257" s="99"/>
      <c r="BG257" s="99"/>
      <c r="BH257" s="99"/>
      <c r="BI257" s="99"/>
      <c r="BJ257" s="99"/>
      <c r="BK257" s="99"/>
      <c r="BL257" s="99"/>
      <c r="BM257" s="99"/>
      <c r="BN257" s="99"/>
      <c r="BO257" s="99"/>
      <c r="BP257" s="99"/>
      <c r="BQ257" s="99"/>
      <c r="BR257" s="99"/>
      <c r="BS257" s="99"/>
      <c r="BT257" s="99"/>
      <c r="BU257" s="99">
        <v>1</v>
      </c>
      <c r="BV257" s="99"/>
      <c r="BW257" s="99"/>
      <c r="BX257" s="99"/>
      <c r="BY257" s="99"/>
      <c r="BZ257" s="99">
        <v>1</v>
      </c>
      <c r="CA257" s="99"/>
      <c r="CB257" s="99"/>
      <c r="CC257" s="99"/>
      <c r="CD257" s="99"/>
      <c r="CE257" s="99"/>
      <c r="CF257" s="99"/>
      <c r="CG257" s="99"/>
      <c r="CH257" s="99"/>
      <c r="CI257" s="99"/>
      <c r="CJ257" s="99"/>
      <c r="CK257" s="99"/>
      <c r="CL257" s="99"/>
      <c r="CM257" s="99"/>
      <c r="CN257" s="99"/>
      <c r="CO257" s="99"/>
      <c r="CP257" s="99"/>
      <c r="CQ257" s="99"/>
      <c r="CR257" s="99"/>
      <c r="CS257" s="99"/>
      <c r="CT257" s="99"/>
      <c r="CU257" s="99"/>
      <c r="CV257" s="99"/>
      <c r="CW257" s="99"/>
      <c r="CX257" s="99"/>
      <c r="CY257" s="99"/>
      <c r="CZ257" s="99"/>
      <c r="DA257" s="99"/>
      <c r="DB257" s="99">
        <v>1</v>
      </c>
      <c r="DC257" s="99"/>
      <c r="DD257" s="99"/>
      <c r="DE257" s="99"/>
      <c r="DF257" s="99"/>
      <c r="DG257" s="101"/>
      <c r="DH257" s="99"/>
      <c r="DI257" s="99"/>
      <c r="DJ257" s="99"/>
      <c r="DK257" s="99"/>
      <c r="DL257" s="99"/>
      <c r="DM257" s="99"/>
      <c r="DN257" s="99"/>
      <c r="DO257" s="99"/>
      <c r="DP257" s="99"/>
      <c r="DQ257" s="99"/>
      <c r="DR257" s="99"/>
      <c r="DS257" s="99"/>
      <c r="DT257" s="99"/>
      <c r="DU257" s="99"/>
      <c r="DV257" s="99"/>
      <c r="DW257" s="99"/>
      <c r="DX257" s="99"/>
      <c r="DY257" s="99"/>
      <c r="DZ257" s="99"/>
    </row>
    <row r="258" spans="1:130">
      <c r="A258" s="100" t="s">
        <v>605</v>
      </c>
      <c r="B258" s="99" t="s">
        <v>608</v>
      </c>
      <c r="C258" s="100">
        <v>5</v>
      </c>
      <c r="D258" s="100" t="s">
        <v>582</v>
      </c>
      <c r="E258" s="180" t="s">
        <v>287</v>
      </c>
      <c r="F258" s="99"/>
      <c r="G258" s="99"/>
      <c r="H258" s="99"/>
      <c r="I258" s="99"/>
      <c r="J258" s="99"/>
      <c r="K258" s="99"/>
      <c r="L258" s="99"/>
      <c r="M258" s="99"/>
      <c r="N258" s="99"/>
      <c r="O258" s="99">
        <v>1</v>
      </c>
      <c r="P258" s="99"/>
      <c r="Q258" s="99"/>
      <c r="R258" s="100" t="s">
        <v>397</v>
      </c>
      <c r="S258" s="99"/>
      <c r="T258" s="99"/>
      <c r="U258" s="99">
        <v>1</v>
      </c>
      <c r="V258" s="99"/>
      <c r="W258" s="99"/>
      <c r="X258" s="99"/>
      <c r="Y258" s="99"/>
      <c r="Z258" s="99">
        <v>1</v>
      </c>
      <c r="AA258" s="99"/>
      <c r="AB258" s="99"/>
      <c r="AC258" s="99"/>
      <c r="AD258" s="99"/>
      <c r="AE258" s="99">
        <v>1</v>
      </c>
      <c r="AF258" s="99"/>
      <c r="AG258" s="99"/>
      <c r="AH258" s="99"/>
      <c r="AI258" s="99"/>
      <c r="AJ258" s="99"/>
      <c r="AK258" s="99"/>
      <c r="AL258" s="99"/>
      <c r="AM258" s="99"/>
      <c r="AN258" s="99"/>
      <c r="AO258" s="99"/>
      <c r="AP258" s="99">
        <v>1</v>
      </c>
      <c r="AQ258" s="99"/>
      <c r="AR258" s="99"/>
      <c r="AS258" s="99"/>
      <c r="AT258" s="99">
        <v>1</v>
      </c>
      <c r="AU258" s="99"/>
      <c r="AV258" s="99"/>
      <c r="AW258" s="99"/>
      <c r="AX258" s="99"/>
      <c r="AY258" s="99"/>
      <c r="AZ258" s="99"/>
      <c r="BA258" s="99"/>
      <c r="BB258" s="99"/>
      <c r="BC258" s="99"/>
      <c r="BD258" s="99"/>
      <c r="BE258" s="99"/>
      <c r="BF258" s="99"/>
      <c r="BG258" s="99"/>
      <c r="BH258" s="99"/>
      <c r="BI258" s="99"/>
      <c r="BJ258" s="99"/>
      <c r="BK258" s="99"/>
      <c r="BL258" s="99"/>
      <c r="BM258" s="99"/>
      <c r="BN258" s="99"/>
      <c r="BO258" s="99"/>
      <c r="BP258" s="99"/>
      <c r="BQ258" s="99"/>
      <c r="BR258" s="99"/>
      <c r="BS258" s="99"/>
      <c r="BT258" s="99"/>
      <c r="BU258" s="99">
        <v>1</v>
      </c>
      <c r="BV258" s="99"/>
      <c r="BW258" s="99"/>
      <c r="BX258" s="99"/>
      <c r="BY258" s="99"/>
      <c r="BZ258" s="99">
        <v>1</v>
      </c>
      <c r="CA258" s="99"/>
      <c r="CB258" s="99"/>
      <c r="CC258" s="99"/>
      <c r="CD258" s="99"/>
      <c r="CE258" s="99"/>
      <c r="CF258" s="99"/>
      <c r="CG258" s="99"/>
      <c r="CH258" s="99"/>
      <c r="CI258" s="99"/>
      <c r="CJ258" s="99"/>
      <c r="CK258" s="99"/>
      <c r="CL258" s="99"/>
      <c r="CM258" s="99"/>
      <c r="CN258" s="99"/>
      <c r="CO258" s="99"/>
      <c r="CP258" s="99"/>
      <c r="CQ258" s="99"/>
      <c r="CR258" s="99"/>
      <c r="CS258" s="99"/>
      <c r="CT258" s="99"/>
      <c r="CU258" s="99"/>
      <c r="CV258" s="99"/>
      <c r="CW258" s="99"/>
      <c r="CX258" s="99"/>
      <c r="CY258" s="99"/>
      <c r="CZ258" s="99"/>
      <c r="DA258" s="99"/>
      <c r="DB258" s="99">
        <v>1</v>
      </c>
      <c r="DC258" s="99"/>
      <c r="DD258" s="99"/>
      <c r="DE258" s="99"/>
      <c r="DF258" s="99"/>
      <c r="DG258" s="101"/>
      <c r="DH258" s="99"/>
      <c r="DI258" s="99"/>
      <c r="DJ258" s="99"/>
      <c r="DK258" s="99"/>
      <c r="DL258" s="99"/>
      <c r="DM258" s="99"/>
      <c r="DN258" s="99"/>
      <c r="DO258" s="99"/>
      <c r="DP258" s="99"/>
      <c r="DQ258" s="99"/>
      <c r="DR258" s="99"/>
      <c r="DS258" s="99"/>
      <c r="DT258" s="99"/>
      <c r="DU258" s="99"/>
      <c r="DV258" s="99"/>
      <c r="DW258" s="99"/>
      <c r="DX258" s="99"/>
      <c r="DY258" s="99"/>
      <c r="DZ258" s="99"/>
    </row>
    <row r="259" spans="1:130" hidden="1">
      <c r="A259" s="158">
        <v>108304</v>
      </c>
      <c r="B259" s="125" t="s">
        <v>686</v>
      </c>
      <c r="C259" s="126">
        <v>1</v>
      </c>
      <c r="D259" s="127" t="s">
        <v>582</v>
      </c>
      <c r="E259" s="183" t="s">
        <v>378</v>
      </c>
      <c r="F259" s="128"/>
      <c r="G259" s="128">
        <v>1</v>
      </c>
      <c r="H259" s="128"/>
      <c r="I259" s="128"/>
      <c r="J259" s="128">
        <v>1</v>
      </c>
      <c r="K259" s="128"/>
      <c r="L259" s="128"/>
      <c r="M259" s="128"/>
      <c r="N259" s="128"/>
      <c r="O259" s="128"/>
      <c r="P259" s="128"/>
      <c r="Q259" s="128"/>
      <c r="R259" s="128" t="s">
        <v>290</v>
      </c>
      <c r="S259" s="128">
        <v>1</v>
      </c>
      <c r="T259" s="128"/>
      <c r="U259" s="128"/>
      <c r="V259" s="128"/>
      <c r="W259" s="128"/>
      <c r="X259" s="128"/>
      <c r="Y259" s="128"/>
      <c r="Z259" s="128"/>
      <c r="AA259" s="128"/>
      <c r="AB259" s="128"/>
      <c r="AC259" s="128"/>
      <c r="AD259" s="128"/>
      <c r="AE259" s="128">
        <v>1</v>
      </c>
      <c r="AF259" s="128"/>
      <c r="AG259" s="128"/>
      <c r="AH259" s="128"/>
      <c r="AI259" s="128"/>
      <c r="AJ259" s="128"/>
      <c r="AK259" s="128"/>
      <c r="AL259" s="128"/>
      <c r="AM259" s="128"/>
      <c r="AN259" s="128"/>
      <c r="AO259" s="128"/>
      <c r="AP259" s="128"/>
      <c r="AQ259" s="128"/>
      <c r="AR259" s="128">
        <v>1</v>
      </c>
      <c r="AS259" s="128"/>
      <c r="AT259" s="128"/>
      <c r="AU259" s="128"/>
      <c r="AV259" s="128"/>
      <c r="AW259" s="128"/>
      <c r="AX259" s="128"/>
      <c r="AY259" s="128"/>
      <c r="AZ259" s="128"/>
      <c r="BA259" s="128"/>
      <c r="BB259" s="128"/>
      <c r="BC259" s="128"/>
      <c r="BD259" s="128"/>
      <c r="BE259" s="128"/>
      <c r="BF259" s="128"/>
      <c r="BG259" s="128"/>
      <c r="BH259" s="128"/>
      <c r="BI259" s="128"/>
      <c r="BJ259" s="128"/>
      <c r="BK259" s="128"/>
      <c r="BL259" s="128"/>
      <c r="BM259" s="128"/>
      <c r="BN259" s="128"/>
      <c r="BO259" s="128"/>
      <c r="BP259" s="128"/>
      <c r="BQ259" s="128"/>
      <c r="BR259" s="128"/>
      <c r="BS259" s="128"/>
      <c r="BT259" s="128"/>
      <c r="BU259" s="128"/>
      <c r="BV259" s="128"/>
      <c r="BW259" s="128"/>
      <c r="BX259" s="128"/>
      <c r="BY259" s="128"/>
      <c r="BZ259" s="128"/>
      <c r="CA259" s="128"/>
      <c r="CB259" s="128"/>
      <c r="CC259" s="128"/>
      <c r="CD259" s="128"/>
      <c r="CE259" s="128"/>
      <c r="CF259" s="128"/>
      <c r="CG259" s="128"/>
      <c r="CH259" s="128"/>
      <c r="CI259" s="128"/>
      <c r="CJ259" s="128"/>
      <c r="CK259" s="128"/>
      <c r="CL259" s="128"/>
      <c r="CM259" s="128"/>
      <c r="CN259" s="128"/>
      <c r="CO259" s="128"/>
      <c r="CP259" s="128"/>
      <c r="CQ259" s="128"/>
      <c r="CR259" s="128"/>
      <c r="CS259" s="128"/>
      <c r="CT259" s="128"/>
      <c r="CU259" s="128"/>
      <c r="CV259" s="128"/>
      <c r="CW259" s="128"/>
      <c r="CX259" s="128"/>
      <c r="CY259" s="128"/>
      <c r="CZ259" s="128"/>
      <c r="DA259" s="128"/>
      <c r="DB259" s="128"/>
      <c r="DC259" s="128"/>
      <c r="DD259" s="128"/>
      <c r="DE259" s="128"/>
      <c r="DF259" s="128"/>
      <c r="DG259" s="128"/>
      <c r="DH259" s="128"/>
      <c r="DI259" s="128"/>
      <c r="DJ259" s="128"/>
      <c r="DK259" s="128"/>
      <c r="DL259" s="128"/>
      <c r="DM259" s="128"/>
      <c r="DN259" s="128"/>
      <c r="DO259" s="128"/>
      <c r="DP259" s="128"/>
      <c r="DQ259" s="128"/>
      <c r="DR259" s="128"/>
      <c r="DS259" s="128"/>
      <c r="DT259" s="128"/>
      <c r="DU259" s="128"/>
      <c r="DV259" s="128"/>
      <c r="DW259" s="128"/>
      <c r="DX259" s="128"/>
      <c r="DY259" s="128"/>
      <c r="DZ259" s="128"/>
    </row>
    <row r="260" spans="1:130" hidden="1">
      <c r="A260" s="158">
        <v>107971</v>
      </c>
      <c r="B260" s="125" t="s">
        <v>725</v>
      </c>
      <c r="C260" s="126">
        <v>4</v>
      </c>
      <c r="D260" s="127" t="s">
        <v>582</v>
      </c>
      <c r="E260" s="183" t="s">
        <v>378</v>
      </c>
      <c r="F260" s="128"/>
      <c r="G260" s="128">
        <v>1</v>
      </c>
      <c r="H260" s="128"/>
      <c r="I260" s="128"/>
      <c r="J260" s="128">
        <v>1</v>
      </c>
      <c r="K260" s="128"/>
      <c r="L260" s="128"/>
      <c r="M260" s="128"/>
      <c r="N260" s="128"/>
      <c r="O260" s="128"/>
      <c r="P260" s="128"/>
      <c r="Q260" s="128"/>
      <c r="R260" s="128" t="s">
        <v>290</v>
      </c>
      <c r="S260" s="128">
        <v>1</v>
      </c>
      <c r="T260" s="128"/>
      <c r="U260" s="128"/>
      <c r="V260" s="128"/>
      <c r="W260" s="128"/>
      <c r="X260" s="128"/>
      <c r="Y260" s="128"/>
      <c r="Z260" s="128"/>
      <c r="AA260" s="128"/>
      <c r="AB260" s="128"/>
      <c r="AC260" s="128"/>
      <c r="AD260" s="128"/>
      <c r="AE260" s="128">
        <v>1</v>
      </c>
      <c r="AF260" s="128"/>
      <c r="AG260" s="128"/>
      <c r="AH260" s="128"/>
      <c r="AI260" s="128"/>
      <c r="AJ260" s="128"/>
      <c r="AK260" s="128"/>
      <c r="AL260" s="128"/>
      <c r="AM260" s="128"/>
      <c r="AN260" s="128"/>
      <c r="AO260" s="128"/>
      <c r="AP260" s="128"/>
      <c r="AQ260" s="128"/>
      <c r="AR260" s="128">
        <v>1</v>
      </c>
      <c r="AS260" s="128"/>
      <c r="AT260" s="128"/>
      <c r="AU260" s="128"/>
      <c r="AV260" s="128"/>
      <c r="AW260" s="128"/>
      <c r="AX260" s="128"/>
      <c r="AY260" s="128"/>
      <c r="AZ260" s="128"/>
      <c r="BA260" s="128"/>
      <c r="BB260" s="128"/>
      <c r="BC260" s="128"/>
      <c r="BD260" s="128"/>
      <c r="BE260" s="128"/>
      <c r="BF260" s="128"/>
      <c r="BG260" s="128"/>
      <c r="BH260" s="128"/>
      <c r="BI260" s="128"/>
      <c r="BJ260" s="128"/>
      <c r="BK260" s="128"/>
      <c r="BL260" s="128"/>
      <c r="BM260" s="128"/>
      <c r="BN260" s="128"/>
      <c r="BO260" s="128"/>
      <c r="BP260" s="128"/>
      <c r="BQ260" s="128"/>
      <c r="BR260" s="128"/>
      <c r="BS260" s="128"/>
      <c r="BT260" s="128"/>
      <c r="BU260" s="128"/>
      <c r="BV260" s="128"/>
      <c r="BW260" s="128"/>
      <c r="BX260" s="128"/>
      <c r="BY260" s="128"/>
      <c r="BZ260" s="128"/>
      <c r="CA260" s="128"/>
      <c r="CB260" s="128"/>
      <c r="CC260" s="128"/>
      <c r="CD260" s="128"/>
      <c r="CE260" s="128"/>
      <c r="CF260" s="128"/>
      <c r="CG260" s="128"/>
      <c r="CH260" s="128"/>
      <c r="CI260" s="128"/>
      <c r="CJ260" s="128"/>
      <c r="CK260" s="128"/>
      <c r="CL260" s="128"/>
      <c r="CM260" s="128"/>
      <c r="CN260" s="128"/>
      <c r="CO260" s="128"/>
      <c r="CP260" s="128"/>
      <c r="CQ260" s="128"/>
      <c r="CR260" s="128"/>
      <c r="CS260" s="128"/>
      <c r="CT260" s="128"/>
      <c r="CU260" s="128"/>
      <c r="CV260" s="128"/>
      <c r="CW260" s="128"/>
      <c r="CX260" s="128"/>
      <c r="CY260" s="128"/>
      <c r="CZ260" s="128"/>
      <c r="DA260" s="128"/>
      <c r="DB260" s="128"/>
      <c r="DC260" s="128"/>
      <c r="DD260" s="128"/>
      <c r="DE260" s="128"/>
      <c r="DF260" s="128"/>
      <c r="DG260" s="128"/>
      <c r="DH260" s="128"/>
      <c r="DI260" s="128"/>
      <c r="DJ260" s="128"/>
      <c r="DK260" s="128"/>
      <c r="DL260" s="128"/>
      <c r="DM260" s="128"/>
      <c r="DN260" s="128"/>
      <c r="DO260" s="128"/>
      <c r="DP260" s="128"/>
      <c r="DQ260" s="128"/>
      <c r="DR260" s="128"/>
      <c r="DS260" s="128"/>
      <c r="DT260" s="128"/>
      <c r="DU260" s="128"/>
      <c r="DV260" s="128"/>
      <c r="DW260" s="128"/>
      <c r="DX260" s="128"/>
      <c r="DY260" s="128"/>
      <c r="DZ260" s="128"/>
    </row>
    <row r="261" spans="1:130" hidden="1">
      <c r="A261" s="158">
        <v>108309</v>
      </c>
      <c r="B261" s="125" t="s">
        <v>687</v>
      </c>
      <c r="C261" s="126">
        <v>5</v>
      </c>
      <c r="D261" s="127" t="s">
        <v>582</v>
      </c>
      <c r="E261" s="183" t="s">
        <v>378</v>
      </c>
      <c r="F261" s="128"/>
      <c r="G261" s="128">
        <v>1</v>
      </c>
      <c r="H261" s="128"/>
      <c r="I261" s="128"/>
      <c r="J261" s="128">
        <v>1</v>
      </c>
      <c r="K261" s="128"/>
      <c r="L261" s="128"/>
      <c r="M261" s="128"/>
      <c r="N261" s="128"/>
      <c r="O261" s="128"/>
      <c r="P261" s="128"/>
      <c r="Q261" s="128"/>
      <c r="R261" s="128" t="s">
        <v>290</v>
      </c>
      <c r="S261" s="128">
        <v>1</v>
      </c>
      <c r="T261" s="128"/>
      <c r="U261" s="128"/>
      <c r="V261" s="128"/>
      <c r="W261" s="128"/>
      <c r="X261" s="128"/>
      <c r="Y261" s="128"/>
      <c r="Z261" s="128"/>
      <c r="AA261" s="128"/>
      <c r="AB261" s="128"/>
      <c r="AC261" s="128"/>
      <c r="AD261" s="128"/>
      <c r="AE261" s="128">
        <v>1</v>
      </c>
      <c r="AF261" s="128"/>
      <c r="AG261" s="128"/>
      <c r="AH261" s="128"/>
      <c r="AI261" s="128"/>
      <c r="AJ261" s="128"/>
      <c r="AK261" s="128"/>
      <c r="AL261" s="128"/>
      <c r="AM261" s="128"/>
      <c r="AN261" s="128"/>
      <c r="AO261" s="128"/>
      <c r="AP261" s="128"/>
      <c r="AQ261" s="128"/>
      <c r="AR261" s="128">
        <v>1</v>
      </c>
      <c r="AS261" s="128"/>
      <c r="AT261" s="128"/>
      <c r="AU261" s="128"/>
      <c r="AV261" s="128"/>
      <c r="AW261" s="128"/>
      <c r="AX261" s="128"/>
      <c r="AY261" s="128"/>
      <c r="AZ261" s="128"/>
      <c r="BA261" s="128"/>
      <c r="BB261" s="128"/>
      <c r="BC261" s="128"/>
      <c r="BD261" s="128"/>
      <c r="BE261" s="128"/>
      <c r="BF261" s="128"/>
      <c r="BG261" s="128"/>
      <c r="BH261" s="128"/>
      <c r="BI261" s="128"/>
      <c r="BJ261" s="128"/>
      <c r="BK261" s="128"/>
      <c r="BL261" s="128"/>
      <c r="BM261" s="128"/>
      <c r="BN261" s="128"/>
      <c r="BO261" s="128"/>
      <c r="BP261" s="128"/>
      <c r="BQ261" s="128"/>
      <c r="BR261" s="128"/>
      <c r="BS261" s="128"/>
      <c r="BT261" s="128"/>
      <c r="BU261" s="128"/>
      <c r="BV261" s="128"/>
      <c r="BW261" s="128"/>
      <c r="BX261" s="128"/>
      <c r="BY261" s="128"/>
      <c r="BZ261" s="128"/>
      <c r="CA261" s="128"/>
      <c r="CB261" s="128"/>
      <c r="CC261" s="128"/>
      <c r="CD261" s="128"/>
      <c r="CE261" s="128"/>
      <c r="CF261" s="128"/>
      <c r="CG261" s="128"/>
      <c r="CH261" s="128"/>
      <c r="CI261" s="128"/>
      <c r="CJ261" s="128"/>
      <c r="CK261" s="128"/>
      <c r="CL261" s="128"/>
      <c r="CM261" s="128"/>
      <c r="CN261" s="128"/>
      <c r="CO261" s="128"/>
      <c r="CP261" s="128"/>
      <c r="CQ261" s="128"/>
      <c r="CR261" s="128"/>
      <c r="CS261" s="128"/>
      <c r="CT261" s="128"/>
      <c r="CU261" s="128"/>
      <c r="CV261" s="128"/>
      <c r="CW261" s="128"/>
      <c r="CX261" s="128"/>
      <c r="CY261" s="128"/>
      <c r="CZ261" s="128"/>
      <c r="DA261" s="128"/>
      <c r="DB261" s="128"/>
      <c r="DC261" s="128"/>
      <c r="DD261" s="128"/>
      <c r="DE261" s="128"/>
      <c r="DF261" s="128"/>
      <c r="DG261" s="128"/>
      <c r="DH261" s="128"/>
      <c r="DI261" s="128"/>
      <c r="DJ261" s="128"/>
      <c r="DK261" s="128"/>
      <c r="DL261" s="128"/>
      <c r="DM261" s="128"/>
      <c r="DN261" s="128"/>
      <c r="DO261" s="128"/>
      <c r="DP261" s="128"/>
      <c r="DQ261" s="128"/>
      <c r="DR261" s="128"/>
      <c r="DS261" s="128"/>
      <c r="DT261" s="128"/>
      <c r="DU261" s="128"/>
      <c r="DV261" s="128"/>
      <c r="DW261" s="128"/>
      <c r="DX261" s="128"/>
      <c r="DY261" s="128"/>
      <c r="DZ261" s="128"/>
    </row>
    <row r="262" spans="1:130" hidden="1">
      <c r="A262" s="159">
        <v>108310</v>
      </c>
      <c r="B262" s="137" t="s">
        <v>688</v>
      </c>
      <c r="C262" s="138">
        <v>1</v>
      </c>
      <c r="D262" s="139" t="s">
        <v>681</v>
      </c>
      <c r="E262" s="184" t="s">
        <v>378</v>
      </c>
      <c r="F262" s="140"/>
      <c r="G262" s="140">
        <v>1</v>
      </c>
      <c r="H262" s="140"/>
      <c r="I262" s="140"/>
      <c r="J262" s="140"/>
      <c r="K262" s="140">
        <v>1</v>
      </c>
      <c r="L262" s="140"/>
      <c r="M262" s="140"/>
      <c r="N262" s="140"/>
      <c r="O262" s="140"/>
      <c r="P262" s="140"/>
      <c r="Q262" s="140"/>
      <c r="R262" s="140" t="s">
        <v>291</v>
      </c>
      <c r="S262" s="140"/>
      <c r="T262" s="140"/>
      <c r="U262" s="140">
        <v>1</v>
      </c>
      <c r="V262" s="140"/>
      <c r="W262" s="140"/>
      <c r="X262" s="140"/>
      <c r="Y262" s="140"/>
      <c r="Z262" s="140"/>
      <c r="AA262" s="140"/>
      <c r="AB262" s="140"/>
      <c r="AC262" s="140"/>
      <c r="AD262" s="140"/>
      <c r="AE262" s="140">
        <v>1</v>
      </c>
      <c r="AF262" s="140"/>
      <c r="AG262" s="140"/>
      <c r="AH262" s="140"/>
      <c r="AI262" s="140"/>
      <c r="AJ262" s="140"/>
      <c r="AK262" s="140"/>
      <c r="AL262" s="140"/>
      <c r="AM262" s="140"/>
      <c r="AN262" s="140">
        <v>1</v>
      </c>
      <c r="AO262" s="140"/>
      <c r="AP262" s="140"/>
      <c r="AQ262" s="140"/>
      <c r="AR262" s="140"/>
      <c r="AS262" s="140"/>
      <c r="AT262" s="140"/>
      <c r="AU262" s="140"/>
      <c r="AV262" s="140"/>
      <c r="AW262" s="140"/>
      <c r="AX262" s="140"/>
      <c r="AY262" s="140"/>
      <c r="AZ262" s="140"/>
      <c r="BA262" s="140"/>
      <c r="BB262" s="140"/>
      <c r="BC262" s="140"/>
      <c r="BD262" s="140"/>
      <c r="BE262" s="140"/>
      <c r="BF262" s="140"/>
      <c r="BG262" s="140"/>
      <c r="BH262" s="140"/>
      <c r="BI262" s="140"/>
      <c r="BJ262" s="140"/>
      <c r="BK262" s="140"/>
      <c r="BL262" s="140"/>
      <c r="BM262" s="140"/>
      <c r="BN262" s="140"/>
      <c r="BO262" s="140"/>
      <c r="BP262" s="140"/>
      <c r="BQ262" s="140"/>
      <c r="BR262" s="140"/>
      <c r="BS262" s="140"/>
      <c r="BT262" s="140"/>
      <c r="BU262" s="140">
        <v>1</v>
      </c>
      <c r="BV262" s="140"/>
      <c r="BW262" s="140"/>
      <c r="BX262" s="140"/>
      <c r="BY262" s="140">
        <v>1</v>
      </c>
      <c r="BZ262" s="140"/>
      <c r="CA262" s="140"/>
      <c r="CB262" s="140"/>
      <c r="CC262" s="140"/>
      <c r="CD262" s="140"/>
      <c r="CE262" s="140"/>
      <c r="CF262" s="140"/>
      <c r="CG262" s="140"/>
      <c r="CH262" s="140"/>
      <c r="CI262" s="140"/>
      <c r="CJ262" s="140"/>
      <c r="CK262" s="140"/>
      <c r="CL262" s="140"/>
      <c r="CM262" s="140"/>
      <c r="CN262" s="140"/>
      <c r="CO262" s="140"/>
      <c r="CP262" s="140"/>
      <c r="CQ262" s="140"/>
      <c r="CR262" s="140"/>
      <c r="CS262" s="140"/>
      <c r="CT262" s="140"/>
      <c r="CU262" s="140"/>
      <c r="CV262" s="140"/>
      <c r="CW262" s="140"/>
      <c r="CX262" s="140"/>
      <c r="CY262" s="140"/>
      <c r="CZ262" s="140"/>
      <c r="DA262" s="140"/>
      <c r="DB262" s="140"/>
      <c r="DC262" s="140"/>
      <c r="DD262" s="140"/>
      <c r="DE262" s="140"/>
      <c r="DF262" s="140"/>
      <c r="DG262" s="140"/>
      <c r="DH262" s="140"/>
      <c r="DI262" s="140"/>
      <c r="DJ262" s="140"/>
      <c r="DK262" s="140"/>
      <c r="DL262" s="140"/>
      <c r="DM262" s="140"/>
      <c r="DN262" s="140"/>
      <c r="DO262" s="140"/>
      <c r="DP262" s="140"/>
      <c r="DQ262" s="140"/>
      <c r="DR262" s="140"/>
      <c r="DS262" s="140"/>
      <c r="DT262" s="140"/>
      <c r="DU262" s="140"/>
      <c r="DV262" s="140"/>
      <c r="DW262" s="140"/>
      <c r="DX262" s="140"/>
      <c r="DY262" s="140"/>
      <c r="DZ262" s="140"/>
    </row>
    <row r="263" spans="1:130" hidden="1">
      <c r="A263" s="159">
        <v>107978</v>
      </c>
      <c r="B263" s="137" t="s">
        <v>724</v>
      </c>
      <c r="C263" s="138">
        <v>4</v>
      </c>
      <c r="D263" s="139" t="s">
        <v>681</v>
      </c>
      <c r="E263" s="184" t="s">
        <v>378</v>
      </c>
      <c r="F263" s="140"/>
      <c r="G263" s="140">
        <v>1</v>
      </c>
      <c r="H263" s="140"/>
      <c r="I263" s="140"/>
      <c r="J263" s="140"/>
      <c r="K263" s="140">
        <v>1</v>
      </c>
      <c r="L263" s="140"/>
      <c r="M263" s="140"/>
      <c r="N263" s="140"/>
      <c r="O263" s="140"/>
      <c r="P263" s="140"/>
      <c r="Q263" s="140"/>
      <c r="R263" s="140" t="s">
        <v>291</v>
      </c>
      <c r="S263" s="140"/>
      <c r="T263" s="140"/>
      <c r="U263" s="140">
        <v>1</v>
      </c>
      <c r="V263" s="140"/>
      <c r="W263" s="140"/>
      <c r="X263" s="140"/>
      <c r="Y263" s="140"/>
      <c r="Z263" s="140"/>
      <c r="AA263" s="140"/>
      <c r="AB263" s="140"/>
      <c r="AC263" s="140"/>
      <c r="AD263" s="140"/>
      <c r="AE263" s="140">
        <v>1</v>
      </c>
      <c r="AF263" s="140"/>
      <c r="AG263" s="140"/>
      <c r="AH263" s="140"/>
      <c r="AI263" s="140"/>
      <c r="AJ263" s="140"/>
      <c r="AK263" s="140"/>
      <c r="AL263" s="140"/>
      <c r="AM263" s="140"/>
      <c r="AN263" s="140">
        <v>1</v>
      </c>
      <c r="AO263" s="140"/>
      <c r="AP263" s="140"/>
      <c r="AQ263" s="140"/>
      <c r="AR263" s="140"/>
      <c r="AS263" s="140"/>
      <c r="AT263" s="140"/>
      <c r="AU263" s="140"/>
      <c r="AV263" s="140"/>
      <c r="AW263" s="140"/>
      <c r="AX263" s="140"/>
      <c r="AY263" s="140"/>
      <c r="AZ263" s="140"/>
      <c r="BA263" s="140"/>
      <c r="BB263" s="140"/>
      <c r="BC263" s="140"/>
      <c r="BD263" s="140"/>
      <c r="BE263" s="140"/>
      <c r="BF263" s="140"/>
      <c r="BG263" s="140"/>
      <c r="BH263" s="140"/>
      <c r="BI263" s="140"/>
      <c r="BJ263" s="140"/>
      <c r="BK263" s="140"/>
      <c r="BL263" s="140"/>
      <c r="BM263" s="140"/>
      <c r="BN263" s="140"/>
      <c r="BO263" s="140"/>
      <c r="BP263" s="140"/>
      <c r="BQ263" s="140"/>
      <c r="BR263" s="140"/>
      <c r="BS263" s="140"/>
      <c r="BT263" s="140"/>
      <c r="BU263" s="140">
        <v>1</v>
      </c>
      <c r="BV263" s="140"/>
      <c r="BW263" s="140"/>
      <c r="BX263" s="140"/>
      <c r="BY263" s="140">
        <v>1</v>
      </c>
      <c r="BZ263" s="140"/>
      <c r="CA263" s="140"/>
      <c r="CB263" s="140"/>
      <c r="CC263" s="140"/>
      <c r="CD263" s="140"/>
      <c r="CE263" s="140"/>
      <c r="CF263" s="140"/>
      <c r="CG263" s="140"/>
      <c r="CH263" s="140"/>
      <c r="CI263" s="140"/>
      <c r="CJ263" s="140"/>
      <c r="CK263" s="140"/>
      <c r="CL263" s="140"/>
      <c r="CM263" s="140"/>
      <c r="CN263" s="140"/>
      <c r="CO263" s="140"/>
      <c r="CP263" s="140"/>
      <c r="CQ263" s="140"/>
      <c r="CR263" s="140"/>
      <c r="CS263" s="140"/>
      <c r="CT263" s="140"/>
      <c r="CU263" s="140"/>
      <c r="CV263" s="140"/>
      <c r="CW263" s="140"/>
      <c r="CX263" s="140"/>
      <c r="CY263" s="140"/>
      <c r="CZ263" s="140"/>
      <c r="DA263" s="140"/>
      <c r="DB263" s="140"/>
      <c r="DC263" s="140"/>
      <c r="DD263" s="140"/>
      <c r="DE263" s="140"/>
      <c r="DF263" s="140"/>
      <c r="DG263" s="140"/>
      <c r="DH263" s="140"/>
      <c r="DI263" s="140"/>
      <c r="DJ263" s="140"/>
      <c r="DK263" s="140"/>
      <c r="DL263" s="140"/>
      <c r="DM263" s="140"/>
      <c r="DN263" s="140"/>
      <c r="DO263" s="140"/>
      <c r="DP263" s="140"/>
      <c r="DQ263" s="140"/>
      <c r="DR263" s="140"/>
      <c r="DS263" s="140"/>
      <c r="DT263" s="140"/>
      <c r="DU263" s="140"/>
      <c r="DV263" s="140"/>
      <c r="DW263" s="140"/>
      <c r="DX263" s="140"/>
      <c r="DY263" s="140"/>
      <c r="DZ263" s="140"/>
    </row>
    <row r="264" spans="1:130" hidden="1">
      <c r="A264" s="159">
        <v>108312</v>
      </c>
      <c r="B264" s="137" t="s">
        <v>689</v>
      </c>
      <c r="C264" s="138">
        <v>5</v>
      </c>
      <c r="D264" s="139" t="s">
        <v>681</v>
      </c>
      <c r="E264" s="184" t="s">
        <v>378</v>
      </c>
      <c r="F264" s="140"/>
      <c r="G264" s="140">
        <v>1</v>
      </c>
      <c r="H264" s="140"/>
      <c r="I264" s="140"/>
      <c r="J264" s="140"/>
      <c r="K264" s="140">
        <v>1</v>
      </c>
      <c r="L264" s="140"/>
      <c r="M264" s="140"/>
      <c r="N264" s="140"/>
      <c r="O264" s="140"/>
      <c r="P264" s="140"/>
      <c r="Q264" s="140"/>
      <c r="R264" s="140" t="s">
        <v>291</v>
      </c>
      <c r="S264" s="140"/>
      <c r="T264" s="140"/>
      <c r="U264" s="140">
        <v>1</v>
      </c>
      <c r="V264" s="140"/>
      <c r="W264" s="140"/>
      <c r="X264" s="140"/>
      <c r="Y264" s="140"/>
      <c r="Z264" s="140"/>
      <c r="AA264" s="140"/>
      <c r="AB264" s="140"/>
      <c r="AC264" s="140"/>
      <c r="AD264" s="140"/>
      <c r="AE264" s="140">
        <v>1</v>
      </c>
      <c r="AF264" s="140"/>
      <c r="AG264" s="140"/>
      <c r="AH264" s="140"/>
      <c r="AI264" s="140"/>
      <c r="AJ264" s="140"/>
      <c r="AK264" s="140"/>
      <c r="AL264" s="140"/>
      <c r="AM264" s="140"/>
      <c r="AN264" s="140">
        <v>1</v>
      </c>
      <c r="AO264" s="140"/>
      <c r="AP264" s="140"/>
      <c r="AQ264" s="140"/>
      <c r="AR264" s="140"/>
      <c r="AS264" s="140"/>
      <c r="AT264" s="140"/>
      <c r="AU264" s="140"/>
      <c r="AV264" s="140"/>
      <c r="AW264" s="140"/>
      <c r="AX264" s="140"/>
      <c r="AY264" s="140"/>
      <c r="AZ264" s="140"/>
      <c r="BA264" s="140"/>
      <c r="BB264" s="140"/>
      <c r="BC264" s="140"/>
      <c r="BD264" s="140"/>
      <c r="BE264" s="140"/>
      <c r="BF264" s="140"/>
      <c r="BG264" s="140"/>
      <c r="BH264" s="140"/>
      <c r="BI264" s="140"/>
      <c r="BJ264" s="140"/>
      <c r="BK264" s="140"/>
      <c r="BL264" s="140"/>
      <c r="BM264" s="140"/>
      <c r="BN264" s="140"/>
      <c r="BO264" s="140"/>
      <c r="BP264" s="140"/>
      <c r="BQ264" s="140"/>
      <c r="BR264" s="140"/>
      <c r="BS264" s="140"/>
      <c r="BT264" s="140"/>
      <c r="BU264" s="140">
        <v>1</v>
      </c>
      <c r="BV264" s="140"/>
      <c r="BW264" s="140"/>
      <c r="BX264" s="140"/>
      <c r="BY264" s="140">
        <v>1</v>
      </c>
      <c r="BZ264" s="140"/>
      <c r="CA264" s="140"/>
      <c r="CB264" s="140"/>
      <c r="CC264" s="140"/>
      <c r="CD264" s="140"/>
      <c r="CE264" s="140"/>
      <c r="CF264" s="140"/>
      <c r="CG264" s="140"/>
      <c r="CH264" s="140"/>
      <c r="CI264" s="140"/>
      <c r="CJ264" s="140"/>
      <c r="CK264" s="140"/>
      <c r="CL264" s="140"/>
      <c r="CM264" s="140"/>
      <c r="CN264" s="140"/>
      <c r="CO264" s="140"/>
      <c r="CP264" s="140"/>
      <c r="CQ264" s="140"/>
      <c r="CR264" s="140"/>
      <c r="CS264" s="140"/>
      <c r="CT264" s="140"/>
      <c r="CU264" s="140"/>
      <c r="CV264" s="140"/>
      <c r="CW264" s="140"/>
      <c r="CX264" s="140"/>
      <c r="CY264" s="140"/>
      <c r="CZ264" s="140"/>
      <c r="DA264" s="140"/>
      <c r="DB264" s="140"/>
      <c r="DC264" s="140"/>
      <c r="DD264" s="140"/>
      <c r="DE264" s="140"/>
      <c r="DF264" s="140"/>
      <c r="DG264" s="140"/>
      <c r="DH264" s="140"/>
      <c r="DI264" s="140"/>
      <c r="DJ264" s="140"/>
      <c r="DK264" s="140"/>
      <c r="DL264" s="140"/>
      <c r="DM264" s="140"/>
      <c r="DN264" s="140"/>
      <c r="DO264" s="140"/>
      <c r="DP264" s="140"/>
      <c r="DQ264" s="140"/>
      <c r="DR264" s="140"/>
      <c r="DS264" s="140"/>
      <c r="DT264" s="140"/>
      <c r="DU264" s="140"/>
      <c r="DV264" s="140"/>
      <c r="DW264" s="140"/>
      <c r="DX264" s="140"/>
      <c r="DY264" s="140"/>
      <c r="DZ264" s="140"/>
    </row>
    <row r="265" spans="1:130" hidden="1">
      <c r="A265" s="160">
        <v>839411</v>
      </c>
      <c r="B265" s="144" t="s">
        <v>690</v>
      </c>
      <c r="C265" s="145">
        <v>1</v>
      </c>
      <c r="D265" s="146" t="s">
        <v>543</v>
      </c>
      <c r="E265" s="185" t="s">
        <v>378</v>
      </c>
      <c r="F265" s="147"/>
      <c r="G265" s="147">
        <v>1</v>
      </c>
      <c r="H265" s="147"/>
      <c r="I265" s="147"/>
      <c r="J265" s="147"/>
      <c r="K265" s="147">
        <v>1</v>
      </c>
      <c r="L265" s="147"/>
      <c r="M265" s="147"/>
      <c r="N265" s="147"/>
      <c r="O265" s="147"/>
      <c r="P265" s="147"/>
      <c r="Q265" s="147"/>
      <c r="R265" s="147" t="s">
        <v>397</v>
      </c>
      <c r="S265" s="147"/>
      <c r="T265" s="147"/>
      <c r="U265" s="147">
        <v>1</v>
      </c>
      <c r="V265" s="147"/>
      <c r="W265" s="147"/>
      <c r="X265" s="147"/>
      <c r="Y265" s="147"/>
      <c r="Z265" s="147">
        <v>1</v>
      </c>
      <c r="AA265" s="147"/>
      <c r="AB265" s="147"/>
      <c r="AC265" s="147"/>
      <c r="AD265" s="147"/>
      <c r="AE265" s="147">
        <v>1</v>
      </c>
      <c r="AF265" s="147"/>
      <c r="AG265" s="147"/>
      <c r="AH265" s="147"/>
      <c r="AI265" s="147"/>
      <c r="AJ265" s="147"/>
      <c r="AK265" s="147"/>
      <c r="AL265" s="147">
        <v>1</v>
      </c>
      <c r="AM265" s="147"/>
      <c r="AN265" s="147"/>
      <c r="AO265" s="147"/>
      <c r="AP265" s="147"/>
      <c r="AQ265" s="147"/>
      <c r="AR265" s="147"/>
      <c r="AS265" s="147"/>
      <c r="AT265" s="147"/>
      <c r="AU265" s="147"/>
      <c r="AV265" s="147"/>
      <c r="AW265" s="147"/>
      <c r="AX265" s="147"/>
      <c r="AY265" s="147"/>
      <c r="AZ265" s="147"/>
      <c r="BA265" s="147"/>
      <c r="BB265" s="147"/>
      <c r="BC265" s="147"/>
      <c r="BD265" s="147"/>
      <c r="BE265" s="147"/>
      <c r="BF265" s="147"/>
      <c r="BG265" s="147"/>
      <c r="BH265" s="147"/>
      <c r="BI265" s="147"/>
      <c r="BJ265" s="147"/>
      <c r="BK265" s="147"/>
      <c r="BL265" s="147"/>
      <c r="BM265" s="147"/>
      <c r="BN265" s="147"/>
      <c r="BO265" s="147"/>
      <c r="BP265" s="147">
        <v>1</v>
      </c>
      <c r="BQ265" s="147">
        <v>1</v>
      </c>
      <c r="BR265" s="147"/>
      <c r="BS265" s="147"/>
      <c r="BT265" s="147"/>
      <c r="BU265" s="147">
        <v>1</v>
      </c>
      <c r="BV265" s="147"/>
      <c r="BW265" s="147"/>
      <c r="BX265" s="147"/>
      <c r="BY265" s="147">
        <v>1</v>
      </c>
      <c r="BZ265" s="147"/>
      <c r="CA265" s="147"/>
      <c r="CB265" s="147"/>
      <c r="CC265" s="147"/>
      <c r="CD265" s="147"/>
      <c r="CE265" s="147"/>
      <c r="CF265" s="147"/>
      <c r="CG265" s="147"/>
      <c r="CH265" s="147"/>
      <c r="CI265" s="147"/>
      <c r="CJ265" s="147"/>
      <c r="CK265" s="147"/>
      <c r="CL265" s="147"/>
      <c r="CM265" s="147"/>
      <c r="CN265" s="147"/>
      <c r="CO265" s="147"/>
      <c r="CP265" s="147"/>
      <c r="CQ265" s="147"/>
      <c r="CR265" s="147"/>
      <c r="CS265" s="147"/>
      <c r="CT265" s="147"/>
      <c r="CU265" s="147"/>
      <c r="CV265" s="147"/>
      <c r="CW265" s="147"/>
      <c r="CX265" s="147"/>
      <c r="CY265" s="147"/>
      <c r="CZ265" s="147"/>
      <c r="DA265" s="147"/>
      <c r="DB265" s="147"/>
      <c r="DC265" s="147"/>
      <c r="DD265" s="147"/>
      <c r="DE265" s="147"/>
      <c r="DF265" s="147"/>
      <c r="DG265" s="147"/>
      <c r="DH265" s="147"/>
      <c r="DI265" s="147"/>
      <c r="DJ265" s="147"/>
      <c r="DK265" s="147"/>
      <c r="DL265" s="147"/>
      <c r="DM265" s="147"/>
      <c r="DN265" s="147"/>
      <c r="DO265" s="147"/>
      <c r="DP265" s="147"/>
      <c r="DQ265" s="147"/>
      <c r="DR265" s="147"/>
      <c r="DS265" s="147"/>
      <c r="DT265" s="147"/>
      <c r="DU265" s="147"/>
      <c r="DV265" s="147"/>
      <c r="DW265" s="147"/>
      <c r="DX265" s="147"/>
      <c r="DY265" s="147"/>
      <c r="DZ265" s="147"/>
    </row>
    <row r="266" spans="1:130" hidden="1">
      <c r="A266" s="146">
        <v>839421</v>
      </c>
      <c r="B266" s="144" t="s">
        <v>723</v>
      </c>
      <c r="C266" s="145">
        <v>4</v>
      </c>
      <c r="D266" s="146" t="s">
        <v>543</v>
      </c>
      <c r="E266" s="185" t="s">
        <v>378</v>
      </c>
      <c r="F266" s="147"/>
      <c r="G266" s="147">
        <v>1</v>
      </c>
      <c r="H266" s="147"/>
      <c r="I266" s="147"/>
      <c r="J266" s="147"/>
      <c r="K266" s="147">
        <v>1</v>
      </c>
      <c r="L266" s="147"/>
      <c r="M266" s="147"/>
      <c r="N266" s="147"/>
      <c r="O266" s="147"/>
      <c r="P266" s="147"/>
      <c r="Q266" s="147"/>
      <c r="R266" s="147" t="s">
        <v>397</v>
      </c>
      <c r="S266" s="147"/>
      <c r="T266" s="147"/>
      <c r="U266" s="147">
        <v>1</v>
      </c>
      <c r="V266" s="147"/>
      <c r="W266" s="147"/>
      <c r="X266" s="147"/>
      <c r="Y266" s="147"/>
      <c r="Z266" s="147">
        <v>1</v>
      </c>
      <c r="AA266" s="147"/>
      <c r="AB266" s="147"/>
      <c r="AC266" s="147"/>
      <c r="AD266" s="147"/>
      <c r="AE266" s="147">
        <v>1</v>
      </c>
      <c r="AF266" s="147"/>
      <c r="AG266" s="147"/>
      <c r="AH266" s="147"/>
      <c r="AI266" s="147"/>
      <c r="AJ266" s="147"/>
      <c r="AK266" s="147"/>
      <c r="AL266" s="147">
        <v>1</v>
      </c>
      <c r="AM266" s="147"/>
      <c r="AN266" s="147"/>
      <c r="AO266" s="147"/>
      <c r="AP266" s="147"/>
      <c r="AQ266" s="147"/>
      <c r="AR266" s="147"/>
      <c r="AS266" s="147"/>
      <c r="AT266" s="147"/>
      <c r="AU266" s="147"/>
      <c r="AV266" s="147"/>
      <c r="AW266" s="147"/>
      <c r="AX266" s="147"/>
      <c r="AY266" s="147"/>
      <c r="AZ266" s="147"/>
      <c r="BA266" s="147"/>
      <c r="BB266" s="147"/>
      <c r="BC266" s="147"/>
      <c r="BD266" s="147"/>
      <c r="BE266" s="147"/>
      <c r="BF266" s="147"/>
      <c r="BG266" s="147"/>
      <c r="BH266" s="147"/>
      <c r="BI266" s="147"/>
      <c r="BJ266" s="147"/>
      <c r="BK266" s="147"/>
      <c r="BL266" s="147"/>
      <c r="BM266" s="147"/>
      <c r="BN266" s="147"/>
      <c r="BO266" s="147"/>
      <c r="BP266" s="147">
        <v>1</v>
      </c>
      <c r="BQ266" s="147">
        <v>1</v>
      </c>
      <c r="BR266" s="147"/>
      <c r="BS266" s="147"/>
      <c r="BT266" s="147"/>
      <c r="BU266" s="147">
        <v>1</v>
      </c>
      <c r="BV266" s="147"/>
      <c r="BW266" s="147"/>
      <c r="BX266" s="147"/>
      <c r="BY266" s="147">
        <v>1</v>
      </c>
      <c r="BZ266" s="147"/>
      <c r="CA266" s="147"/>
      <c r="CB266" s="147"/>
      <c r="CC266" s="147"/>
      <c r="CD266" s="147"/>
      <c r="CE266" s="147"/>
      <c r="CF266" s="147"/>
      <c r="CG266" s="147"/>
      <c r="CH266" s="147"/>
      <c r="CI266" s="147"/>
      <c r="CJ266" s="147"/>
      <c r="CK266" s="147"/>
      <c r="CL266" s="147"/>
      <c r="CM266" s="147"/>
      <c r="CN266" s="147"/>
      <c r="CO266" s="147"/>
      <c r="CP266" s="147"/>
      <c r="CQ266" s="147"/>
      <c r="CR266" s="147"/>
      <c r="CS266" s="147"/>
      <c r="CT266" s="147"/>
      <c r="CU266" s="147"/>
      <c r="CV266" s="147"/>
      <c r="CW266" s="147"/>
      <c r="CX266" s="147"/>
      <c r="CY266" s="147"/>
      <c r="CZ266" s="147"/>
      <c r="DA266" s="147"/>
      <c r="DB266" s="147"/>
      <c r="DC266" s="147"/>
      <c r="DD266" s="147"/>
      <c r="DE266" s="147"/>
      <c r="DF266" s="147"/>
      <c r="DG266" s="147"/>
      <c r="DH266" s="147"/>
      <c r="DI266" s="147"/>
      <c r="DJ266" s="147"/>
      <c r="DK266" s="147"/>
      <c r="DL266" s="147"/>
      <c r="DM266" s="147"/>
      <c r="DN266" s="147"/>
      <c r="DO266" s="147"/>
      <c r="DP266" s="147"/>
      <c r="DQ266" s="147"/>
      <c r="DR266" s="147"/>
      <c r="DS266" s="147"/>
      <c r="DT266" s="147"/>
      <c r="DU266" s="147"/>
      <c r="DV266" s="147"/>
      <c r="DW266" s="147"/>
      <c r="DX266" s="147"/>
      <c r="DY266" s="147"/>
      <c r="DZ266" s="147"/>
    </row>
    <row r="267" spans="1:130" hidden="1">
      <c r="A267" s="160">
        <v>101493</v>
      </c>
      <c r="B267" s="144" t="s">
        <v>735</v>
      </c>
      <c r="C267" s="146">
        <v>5</v>
      </c>
      <c r="D267" s="146" t="s">
        <v>543</v>
      </c>
      <c r="E267" s="185" t="s">
        <v>378</v>
      </c>
      <c r="F267" s="147"/>
      <c r="G267" s="147">
        <v>1</v>
      </c>
      <c r="H267" s="147"/>
      <c r="I267" s="147"/>
      <c r="J267" s="147"/>
      <c r="K267" s="147">
        <v>1</v>
      </c>
      <c r="L267" s="147"/>
      <c r="M267" s="147"/>
      <c r="N267" s="147"/>
      <c r="O267" s="147"/>
      <c r="P267" s="147"/>
      <c r="Q267" s="147"/>
      <c r="R267" s="147" t="s">
        <v>397</v>
      </c>
      <c r="S267" s="147"/>
      <c r="T267" s="147"/>
      <c r="U267" s="147">
        <v>1</v>
      </c>
      <c r="V267" s="147"/>
      <c r="W267" s="147"/>
      <c r="X267" s="147"/>
      <c r="Y267" s="147"/>
      <c r="Z267" s="147">
        <v>1</v>
      </c>
      <c r="AA267" s="147"/>
      <c r="AB267" s="147"/>
      <c r="AC267" s="147"/>
      <c r="AD267" s="147"/>
      <c r="AE267" s="147">
        <v>1</v>
      </c>
      <c r="AF267" s="147"/>
      <c r="AG267" s="147"/>
      <c r="AH267" s="147"/>
      <c r="AI267" s="147"/>
      <c r="AJ267" s="147"/>
      <c r="AK267" s="147"/>
      <c r="AL267" s="147">
        <v>1</v>
      </c>
      <c r="AM267" s="147"/>
      <c r="AN267" s="147"/>
      <c r="AO267" s="147"/>
      <c r="AP267" s="147"/>
      <c r="AQ267" s="147"/>
      <c r="AR267" s="147"/>
      <c r="AS267" s="147"/>
      <c r="AT267" s="147"/>
      <c r="AU267" s="147"/>
      <c r="AV267" s="147"/>
      <c r="AW267" s="147"/>
      <c r="AX267" s="147"/>
      <c r="AY267" s="147"/>
      <c r="AZ267" s="147"/>
      <c r="BA267" s="147"/>
      <c r="BB267" s="147"/>
      <c r="BC267" s="147"/>
      <c r="BD267" s="147"/>
      <c r="BE267" s="147"/>
      <c r="BF267" s="147"/>
      <c r="BG267" s="147"/>
      <c r="BH267" s="147"/>
      <c r="BI267" s="147"/>
      <c r="BJ267" s="147"/>
      <c r="BK267" s="147"/>
      <c r="BL267" s="147"/>
      <c r="BM267" s="147"/>
      <c r="BN267" s="147"/>
      <c r="BO267" s="147"/>
      <c r="BP267" s="147">
        <v>1</v>
      </c>
      <c r="BQ267" s="147">
        <v>1</v>
      </c>
      <c r="BR267" s="147"/>
      <c r="BS267" s="147"/>
      <c r="BT267" s="147"/>
      <c r="BU267" s="147">
        <v>1</v>
      </c>
      <c r="BV267" s="147"/>
      <c r="BW267" s="147"/>
      <c r="BX267" s="147"/>
      <c r="BY267" s="147">
        <v>1</v>
      </c>
      <c r="BZ267" s="147"/>
      <c r="CA267" s="147"/>
      <c r="CB267" s="147"/>
      <c r="CC267" s="147"/>
      <c r="CD267" s="147"/>
      <c r="CE267" s="147"/>
      <c r="CF267" s="147"/>
      <c r="CG267" s="147"/>
      <c r="CH267" s="147"/>
      <c r="CI267" s="147"/>
      <c r="CJ267" s="147"/>
      <c r="CK267" s="147"/>
      <c r="CL267" s="147"/>
      <c r="CM267" s="147"/>
      <c r="CN267" s="147"/>
      <c r="CO267" s="147"/>
      <c r="CP267" s="147"/>
      <c r="CQ267" s="147"/>
      <c r="CR267" s="147"/>
      <c r="CS267" s="147"/>
      <c r="CT267" s="147"/>
      <c r="CU267" s="147"/>
      <c r="CV267" s="147"/>
      <c r="CW267" s="147"/>
      <c r="CX267" s="147"/>
      <c r="CY267" s="147"/>
      <c r="CZ267" s="147"/>
      <c r="DA267" s="147"/>
      <c r="DB267" s="147"/>
      <c r="DC267" s="147"/>
      <c r="DD267" s="147"/>
      <c r="DE267" s="147"/>
      <c r="DF267" s="147"/>
      <c r="DG267" s="147"/>
      <c r="DH267" s="147"/>
      <c r="DI267" s="147"/>
      <c r="DJ267" s="147"/>
      <c r="DK267" s="147"/>
      <c r="DL267" s="147"/>
      <c r="DM267" s="147"/>
      <c r="DN267" s="147"/>
      <c r="DO267" s="147"/>
      <c r="DP267" s="147"/>
      <c r="DQ267" s="147"/>
      <c r="DR267" s="147"/>
      <c r="DS267" s="147"/>
      <c r="DT267" s="147"/>
      <c r="DU267" s="147"/>
      <c r="DV267" s="147"/>
      <c r="DW267" s="147"/>
      <c r="DX267" s="147"/>
      <c r="DY267" s="147"/>
      <c r="DZ267" s="147"/>
    </row>
    <row r="268" spans="1:130" hidden="1">
      <c r="A268" s="142">
        <v>841511</v>
      </c>
      <c r="B268" s="118" t="s">
        <v>691</v>
      </c>
      <c r="C268" s="142">
        <v>1</v>
      </c>
      <c r="D268" s="142" t="s">
        <v>582</v>
      </c>
      <c r="E268" s="186" t="s">
        <v>286</v>
      </c>
      <c r="F268" s="143"/>
      <c r="G268" s="143"/>
      <c r="H268" s="143"/>
      <c r="I268" s="143"/>
      <c r="J268" s="143"/>
      <c r="K268" s="143"/>
      <c r="L268" s="143"/>
      <c r="M268" s="143"/>
      <c r="N268" s="143">
        <v>1</v>
      </c>
      <c r="O268" s="143"/>
      <c r="P268" s="143"/>
      <c r="Q268" s="143"/>
      <c r="R268" s="143" t="s">
        <v>291</v>
      </c>
      <c r="S268" s="143"/>
      <c r="T268" s="143"/>
      <c r="U268" s="143">
        <v>1</v>
      </c>
      <c r="V268" s="143"/>
      <c r="W268" s="143"/>
      <c r="X268" s="143"/>
      <c r="Y268" s="143"/>
      <c r="Z268" s="143"/>
      <c r="AA268" s="143"/>
      <c r="AB268" s="143"/>
      <c r="AC268" s="143"/>
      <c r="AD268" s="143"/>
      <c r="AE268" s="143">
        <v>1</v>
      </c>
      <c r="AF268" s="143"/>
      <c r="AG268" s="143"/>
      <c r="AH268" s="143"/>
      <c r="AI268" s="143"/>
      <c r="AJ268" s="143"/>
      <c r="AK268" s="143"/>
      <c r="AL268" s="143"/>
      <c r="AM268" s="143"/>
      <c r="AN268" s="143"/>
      <c r="AO268" s="143"/>
      <c r="AP268" s="143"/>
      <c r="AQ268" s="143"/>
      <c r="AR268" s="143"/>
      <c r="AS268" s="143"/>
      <c r="AT268" s="143"/>
      <c r="AU268" s="143"/>
      <c r="AV268" s="143"/>
      <c r="AW268" s="143"/>
      <c r="AX268" s="143"/>
      <c r="AY268" s="143"/>
      <c r="AZ268" s="143"/>
      <c r="BA268" s="143"/>
      <c r="BB268" s="143"/>
      <c r="BC268" s="143"/>
      <c r="BD268" s="143"/>
      <c r="BE268" s="143"/>
      <c r="BF268" s="143"/>
      <c r="BG268" s="143"/>
      <c r="BH268" s="143"/>
      <c r="BI268" s="143"/>
      <c r="BJ268" s="143"/>
      <c r="BK268" s="143"/>
      <c r="BL268" s="143"/>
      <c r="BM268" s="143"/>
      <c r="BN268" s="143"/>
      <c r="BO268" s="143"/>
      <c r="BP268" s="143"/>
      <c r="BQ268" s="143"/>
      <c r="BR268" s="143"/>
      <c r="BS268" s="143"/>
      <c r="BT268" s="143"/>
      <c r="BU268" s="143"/>
      <c r="BV268" s="143"/>
      <c r="BW268" s="143"/>
      <c r="BX268" s="143"/>
      <c r="BY268" s="143"/>
      <c r="BZ268" s="143"/>
      <c r="CA268" s="143"/>
      <c r="CB268" s="143"/>
      <c r="CC268" s="143"/>
      <c r="CD268" s="143"/>
      <c r="CE268" s="143"/>
      <c r="CF268" s="143"/>
      <c r="CG268" s="143"/>
      <c r="CH268" s="143"/>
      <c r="CI268" s="143"/>
      <c r="CJ268" s="143"/>
      <c r="CK268" s="143"/>
      <c r="CL268" s="143"/>
      <c r="CM268" s="143"/>
      <c r="CN268" s="143"/>
      <c r="CO268" s="143">
        <v>1</v>
      </c>
      <c r="CP268" s="143"/>
      <c r="CQ268" s="143"/>
      <c r="CR268" s="143"/>
      <c r="CS268" s="143"/>
      <c r="CT268" s="143"/>
      <c r="CU268" s="143"/>
      <c r="CV268" s="143"/>
      <c r="CW268" s="143"/>
      <c r="CX268" s="143"/>
      <c r="CY268" s="143"/>
      <c r="CZ268" s="143"/>
      <c r="DA268" s="143"/>
      <c r="DB268" s="143"/>
      <c r="DC268" s="143"/>
      <c r="DD268" s="143"/>
      <c r="DE268" s="143"/>
      <c r="DF268" s="143"/>
      <c r="DG268" s="143"/>
      <c r="DH268" s="143"/>
      <c r="DI268" s="143"/>
      <c r="DJ268" s="143"/>
      <c r="DK268" s="143"/>
      <c r="DL268" s="143"/>
      <c r="DM268" s="143"/>
      <c r="DN268" s="143"/>
      <c r="DO268" s="143"/>
      <c r="DP268" s="143"/>
      <c r="DQ268" s="143"/>
      <c r="DR268" s="143"/>
      <c r="DS268" s="143"/>
      <c r="DT268" s="143"/>
      <c r="DU268" s="143"/>
      <c r="DV268" s="143"/>
      <c r="DW268" s="143"/>
      <c r="DX268" s="143"/>
      <c r="DY268" s="143"/>
      <c r="DZ268" s="143"/>
    </row>
    <row r="269" spans="1:130" hidden="1">
      <c r="A269" s="161">
        <v>841551</v>
      </c>
      <c r="B269" s="118" t="s">
        <v>722</v>
      </c>
      <c r="C269" s="142">
        <v>5</v>
      </c>
      <c r="D269" s="142" t="s">
        <v>582</v>
      </c>
      <c r="E269" s="186" t="s">
        <v>286</v>
      </c>
      <c r="F269" s="143"/>
      <c r="G269" s="143"/>
      <c r="H269" s="143"/>
      <c r="I269" s="143"/>
      <c r="J269" s="143"/>
      <c r="K269" s="143"/>
      <c r="L269" s="143"/>
      <c r="M269" s="143"/>
      <c r="N269" s="143">
        <v>1</v>
      </c>
      <c r="O269" s="143"/>
      <c r="P269" s="143"/>
      <c r="Q269" s="143"/>
      <c r="R269" s="143" t="s">
        <v>291</v>
      </c>
      <c r="S269" s="143"/>
      <c r="T269" s="143"/>
      <c r="U269" s="143">
        <v>1</v>
      </c>
      <c r="V269" s="143"/>
      <c r="W269" s="143"/>
      <c r="X269" s="143"/>
      <c r="Y269" s="143"/>
      <c r="Z269" s="143"/>
      <c r="AA269" s="143"/>
      <c r="AB269" s="143"/>
      <c r="AC269" s="143"/>
      <c r="AD269" s="143"/>
      <c r="AE269" s="143">
        <v>1</v>
      </c>
      <c r="AF269" s="143"/>
      <c r="AG269" s="143"/>
      <c r="AH269" s="143"/>
      <c r="AI269" s="143"/>
      <c r="AJ269" s="143"/>
      <c r="AK269" s="143"/>
      <c r="AL269" s="143"/>
      <c r="AM269" s="143"/>
      <c r="AN269" s="143"/>
      <c r="AO269" s="143"/>
      <c r="AP269" s="143"/>
      <c r="AQ269" s="143"/>
      <c r="AR269" s="143"/>
      <c r="AS269" s="143"/>
      <c r="AT269" s="143"/>
      <c r="AU269" s="143"/>
      <c r="AV269" s="143"/>
      <c r="AW269" s="143"/>
      <c r="AX269" s="143"/>
      <c r="AY269" s="143"/>
      <c r="AZ269" s="143"/>
      <c r="BA269" s="143"/>
      <c r="BB269" s="143"/>
      <c r="BC269" s="143"/>
      <c r="BD269" s="143"/>
      <c r="BE269" s="143"/>
      <c r="BF269" s="143"/>
      <c r="BG269" s="143"/>
      <c r="BH269" s="143"/>
      <c r="BI269" s="143"/>
      <c r="BJ269" s="143"/>
      <c r="BK269" s="143"/>
      <c r="BL269" s="143"/>
      <c r="BM269" s="143"/>
      <c r="BN269" s="143"/>
      <c r="BO269" s="143"/>
      <c r="BP269" s="143"/>
      <c r="BQ269" s="143"/>
      <c r="BR269" s="143"/>
      <c r="BS269" s="143"/>
      <c r="BT269" s="143"/>
      <c r="BU269" s="143"/>
      <c r="BV269" s="143"/>
      <c r="BW269" s="143"/>
      <c r="BX269" s="143"/>
      <c r="BY269" s="143"/>
      <c r="BZ269" s="143"/>
      <c r="CA269" s="143"/>
      <c r="CB269" s="143"/>
      <c r="CC269" s="143"/>
      <c r="CD269" s="143"/>
      <c r="CE269" s="143"/>
      <c r="CF269" s="143"/>
      <c r="CG269" s="143"/>
      <c r="CH269" s="143"/>
      <c r="CI269" s="143"/>
      <c r="CJ269" s="143"/>
      <c r="CK269" s="143"/>
      <c r="CL269" s="143"/>
      <c r="CM269" s="143"/>
      <c r="CN269" s="143"/>
      <c r="CO269" s="143">
        <v>1</v>
      </c>
      <c r="CP269" s="143"/>
      <c r="CQ269" s="143"/>
      <c r="CR269" s="143"/>
      <c r="CS269" s="143"/>
      <c r="CT269" s="143"/>
      <c r="CU269" s="143"/>
      <c r="CV269" s="143"/>
      <c r="CW269" s="143"/>
      <c r="CX269" s="143"/>
      <c r="CY269" s="143"/>
      <c r="CZ269" s="143"/>
      <c r="DA269" s="143"/>
      <c r="DB269" s="143"/>
      <c r="DC269" s="143"/>
      <c r="DD269" s="143"/>
      <c r="DE269" s="143"/>
      <c r="DF269" s="143"/>
      <c r="DG269" s="143"/>
      <c r="DH269" s="143"/>
      <c r="DI269" s="143"/>
      <c r="DJ269" s="143"/>
      <c r="DK269" s="143"/>
      <c r="DL269" s="143"/>
      <c r="DM269" s="143"/>
      <c r="DN269" s="143"/>
      <c r="DO269" s="143"/>
      <c r="DP269" s="143"/>
      <c r="DQ269" s="143"/>
      <c r="DR269" s="143"/>
      <c r="DS269" s="143"/>
      <c r="DT269" s="143"/>
      <c r="DU269" s="143"/>
      <c r="DV269" s="143"/>
      <c r="DW269" s="143"/>
      <c r="DX269" s="143"/>
      <c r="DY269" s="143"/>
      <c r="DZ269" s="143"/>
    </row>
    <row r="270" spans="1:130" hidden="1">
      <c r="A270" s="162">
        <v>854711</v>
      </c>
      <c r="B270" s="121" t="s">
        <v>720</v>
      </c>
      <c r="C270" s="122">
        <v>1</v>
      </c>
      <c r="D270" s="123" t="s">
        <v>582</v>
      </c>
      <c r="E270" s="187" t="s">
        <v>287</v>
      </c>
      <c r="F270" s="124"/>
      <c r="G270" s="124"/>
      <c r="H270" s="124"/>
      <c r="I270" s="124"/>
      <c r="J270" s="124"/>
      <c r="K270" s="124"/>
      <c r="L270" s="124"/>
      <c r="M270" s="124"/>
      <c r="N270" s="124"/>
      <c r="O270" s="124">
        <v>1</v>
      </c>
      <c r="P270" s="124"/>
      <c r="Q270" s="124"/>
      <c r="R270" s="124"/>
      <c r="S270" s="124"/>
      <c r="T270" s="124"/>
      <c r="U270" s="124"/>
      <c r="V270" s="124"/>
      <c r="W270" s="124"/>
      <c r="X270" s="124"/>
      <c r="Y270" s="124"/>
      <c r="Z270" s="124"/>
      <c r="AA270" s="124"/>
      <c r="AB270" s="124"/>
      <c r="AC270" s="124"/>
      <c r="AD270" s="124"/>
      <c r="AE270" s="124">
        <v>1</v>
      </c>
      <c r="AF270" s="124"/>
      <c r="AG270" s="124"/>
      <c r="AH270" s="124"/>
      <c r="AI270" s="124"/>
      <c r="AJ270" s="124"/>
      <c r="AK270" s="124"/>
      <c r="AL270" s="124"/>
      <c r="AM270" s="124"/>
      <c r="AN270" s="124"/>
      <c r="AO270" s="124">
        <v>1</v>
      </c>
      <c r="AP270" s="124"/>
      <c r="AQ270" s="124"/>
      <c r="AR270" s="124"/>
      <c r="AS270" s="124"/>
      <c r="AT270" s="124">
        <v>1</v>
      </c>
      <c r="AU270" s="124"/>
      <c r="AV270" s="124"/>
      <c r="AW270" s="124"/>
      <c r="AX270" s="124"/>
      <c r="AY270" s="124"/>
      <c r="AZ270" s="124"/>
      <c r="BA270" s="124"/>
      <c r="BB270" s="124"/>
      <c r="BC270" s="124"/>
      <c r="BD270" s="124"/>
      <c r="BE270" s="124"/>
      <c r="BF270" s="124"/>
      <c r="BG270" s="124"/>
      <c r="BH270" s="124"/>
      <c r="BI270" s="124"/>
      <c r="BJ270" s="124"/>
      <c r="BK270" s="124"/>
      <c r="BL270" s="124"/>
      <c r="BM270" s="124"/>
      <c r="BN270" s="124"/>
      <c r="BO270" s="124"/>
      <c r="BP270" s="124"/>
      <c r="BQ270" s="124"/>
      <c r="BR270" s="124"/>
      <c r="BS270" s="124"/>
      <c r="BT270" s="124"/>
      <c r="BU270" s="124"/>
      <c r="BV270" s="124"/>
      <c r="BW270" s="124"/>
      <c r="BX270" s="124">
        <v>1</v>
      </c>
      <c r="BY270" s="124"/>
      <c r="BZ270" s="124"/>
      <c r="CA270" s="124"/>
      <c r="CB270" s="124"/>
      <c r="CC270" s="124">
        <v>1</v>
      </c>
      <c r="CD270" s="124"/>
      <c r="CE270" s="124"/>
      <c r="CF270" s="124"/>
      <c r="CG270" s="124"/>
      <c r="CH270" s="124"/>
      <c r="CI270" s="124"/>
      <c r="CJ270" s="124"/>
      <c r="CK270" s="124"/>
      <c r="CL270" s="124"/>
      <c r="CM270" s="124"/>
      <c r="CN270" s="124"/>
      <c r="CO270" s="124"/>
      <c r="CP270" s="124"/>
      <c r="CQ270" s="124"/>
      <c r="CR270" s="124"/>
      <c r="CS270" s="124"/>
      <c r="CT270" s="124">
        <v>1</v>
      </c>
      <c r="CU270" s="124"/>
      <c r="CV270" s="124"/>
      <c r="CW270" s="124"/>
      <c r="CX270" s="124"/>
      <c r="CY270" s="124"/>
      <c r="CZ270" s="124"/>
      <c r="DA270" s="124"/>
      <c r="DB270" s="124"/>
      <c r="DC270" s="124"/>
      <c r="DD270" s="124"/>
      <c r="DE270" s="124"/>
      <c r="DF270" s="124"/>
      <c r="DG270" s="124"/>
      <c r="DH270" s="124"/>
      <c r="DI270" s="124"/>
      <c r="DJ270" s="124"/>
      <c r="DK270" s="124"/>
      <c r="DL270" s="124"/>
      <c r="DM270" s="124"/>
      <c r="DN270" s="124"/>
      <c r="DO270" s="124"/>
      <c r="DP270" s="124"/>
      <c r="DQ270" s="124"/>
      <c r="DR270" s="124"/>
      <c r="DS270" s="124"/>
      <c r="DT270" s="124"/>
      <c r="DU270" s="124"/>
      <c r="DV270" s="124"/>
      <c r="DW270" s="124"/>
      <c r="DX270" s="124"/>
      <c r="DY270" s="124"/>
      <c r="DZ270" s="124"/>
    </row>
    <row r="271" spans="1:130" hidden="1">
      <c r="A271" s="162">
        <v>854751</v>
      </c>
      <c r="B271" s="121" t="s">
        <v>721</v>
      </c>
      <c r="C271" s="122">
        <v>5</v>
      </c>
      <c r="D271" s="123" t="s">
        <v>582</v>
      </c>
      <c r="E271" s="187" t="s">
        <v>287</v>
      </c>
      <c r="F271" s="124"/>
      <c r="G271" s="124"/>
      <c r="H271" s="124"/>
      <c r="I271" s="124"/>
      <c r="J271" s="124"/>
      <c r="K271" s="124"/>
      <c r="L271" s="124"/>
      <c r="M271" s="124"/>
      <c r="N271" s="124"/>
      <c r="O271" s="124">
        <v>1</v>
      </c>
      <c r="P271" s="124"/>
      <c r="Q271" s="124"/>
      <c r="R271" s="124"/>
      <c r="S271" s="124"/>
      <c r="T271" s="124"/>
      <c r="U271" s="124"/>
      <c r="V271" s="124"/>
      <c r="W271" s="124"/>
      <c r="X271" s="124"/>
      <c r="Y271" s="124"/>
      <c r="Z271" s="124"/>
      <c r="AA271" s="124"/>
      <c r="AB271" s="124"/>
      <c r="AC271" s="124"/>
      <c r="AD271" s="124"/>
      <c r="AE271" s="124">
        <v>1</v>
      </c>
      <c r="AF271" s="124"/>
      <c r="AG271" s="124"/>
      <c r="AH271" s="124"/>
      <c r="AI271" s="124"/>
      <c r="AJ271" s="124"/>
      <c r="AK271" s="124"/>
      <c r="AL271" s="124"/>
      <c r="AM271" s="124"/>
      <c r="AN271" s="124"/>
      <c r="AO271" s="124">
        <v>1</v>
      </c>
      <c r="AP271" s="124"/>
      <c r="AQ271" s="124"/>
      <c r="AR271" s="124"/>
      <c r="AS271" s="124"/>
      <c r="AT271" s="124">
        <v>1</v>
      </c>
      <c r="AU271" s="124"/>
      <c r="AV271" s="124"/>
      <c r="AW271" s="124"/>
      <c r="AX271" s="124"/>
      <c r="AY271" s="124"/>
      <c r="AZ271" s="124"/>
      <c r="BA271" s="124"/>
      <c r="BB271" s="124"/>
      <c r="BC271" s="124"/>
      <c r="BD271" s="124"/>
      <c r="BE271" s="124"/>
      <c r="BF271" s="124"/>
      <c r="BG271" s="124"/>
      <c r="BH271" s="124"/>
      <c r="BI271" s="124"/>
      <c r="BJ271" s="124"/>
      <c r="BK271" s="124"/>
      <c r="BL271" s="124"/>
      <c r="BM271" s="124"/>
      <c r="BN271" s="124"/>
      <c r="BO271" s="124"/>
      <c r="BP271" s="124"/>
      <c r="BQ271" s="124"/>
      <c r="BR271" s="124"/>
      <c r="BS271" s="124"/>
      <c r="BT271" s="124"/>
      <c r="BU271" s="124"/>
      <c r="BV271" s="124"/>
      <c r="BW271" s="124"/>
      <c r="BX271" s="124">
        <v>1</v>
      </c>
      <c r="BY271" s="124"/>
      <c r="BZ271" s="124"/>
      <c r="CA271" s="124"/>
      <c r="CB271" s="124"/>
      <c r="CC271" s="124">
        <v>1</v>
      </c>
      <c r="CD271" s="124"/>
      <c r="CE271" s="124"/>
      <c r="CF271" s="124"/>
      <c r="CG271" s="124"/>
      <c r="CH271" s="124"/>
      <c r="CI271" s="124"/>
      <c r="CJ271" s="124"/>
      <c r="CK271" s="124"/>
      <c r="CL271" s="124"/>
      <c r="CM271" s="124"/>
      <c r="CN271" s="124"/>
      <c r="CO271" s="124"/>
      <c r="CP271" s="124"/>
      <c r="CQ271" s="124"/>
      <c r="CR271" s="124"/>
      <c r="CS271" s="124"/>
      <c r="CT271" s="124">
        <v>1</v>
      </c>
      <c r="CU271" s="124"/>
      <c r="CV271" s="124"/>
      <c r="CW271" s="124"/>
      <c r="CX271" s="124"/>
      <c r="CY271" s="124"/>
      <c r="CZ271" s="124"/>
      <c r="DA271" s="124"/>
      <c r="DB271" s="124"/>
      <c r="DC271" s="124"/>
      <c r="DD271" s="124"/>
      <c r="DE271" s="124"/>
      <c r="DF271" s="124"/>
      <c r="DG271" s="124"/>
      <c r="DH271" s="124"/>
      <c r="DI271" s="124"/>
      <c r="DJ271" s="124"/>
      <c r="DK271" s="124"/>
      <c r="DL271" s="124"/>
      <c r="DM271" s="124"/>
      <c r="DN271" s="124"/>
      <c r="DO271" s="124"/>
      <c r="DP271" s="124"/>
      <c r="DQ271" s="124"/>
      <c r="DR271" s="124"/>
      <c r="DS271" s="124"/>
      <c r="DT271" s="124"/>
      <c r="DU271" s="124"/>
      <c r="DV271" s="124"/>
      <c r="DW271" s="124"/>
      <c r="DX271" s="124"/>
      <c r="DY271" s="124"/>
      <c r="DZ271" s="124"/>
    </row>
    <row r="272" spans="1:130">
      <c r="A272" s="163">
        <v>814051</v>
      </c>
      <c r="B272" s="133" t="s">
        <v>719</v>
      </c>
      <c r="C272" s="134">
        <v>5</v>
      </c>
      <c r="D272" s="135" t="s">
        <v>582</v>
      </c>
      <c r="E272" s="188" t="s">
        <v>422</v>
      </c>
      <c r="F272" s="136"/>
      <c r="G272" s="136"/>
      <c r="H272" s="136"/>
      <c r="I272" s="136"/>
      <c r="J272" s="136"/>
      <c r="K272" s="136"/>
      <c r="L272" s="136"/>
      <c r="M272" s="136"/>
      <c r="N272" s="136">
        <v>1</v>
      </c>
      <c r="O272" s="136">
        <v>1</v>
      </c>
      <c r="P272" s="136"/>
      <c r="Q272" s="136"/>
      <c r="R272" s="136" t="s">
        <v>291</v>
      </c>
      <c r="S272" s="136"/>
      <c r="T272" s="136"/>
      <c r="U272" s="136">
        <v>1</v>
      </c>
      <c r="V272" s="136"/>
      <c r="W272" s="136"/>
      <c r="X272" s="136"/>
      <c r="Y272" s="136"/>
      <c r="Z272" s="136"/>
      <c r="AA272" s="136"/>
      <c r="AB272" s="136"/>
      <c r="AC272" s="136"/>
      <c r="AD272" s="136"/>
      <c r="AE272" s="136">
        <v>1</v>
      </c>
      <c r="AF272" s="136"/>
      <c r="AG272" s="136"/>
      <c r="AH272" s="136"/>
      <c r="AI272" s="136"/>
      <c r="AJ272" s="136"/>
      <c r="AK272" s="136"/>
      <c r="AL272" s="136"/>
      <c r="AM272" s="136"/>
      <c r="AN272" s="136"/>
      <c r="AO272" s="136"/>
      <c r="AP272" s="136">
        <v>1</v>
      </c>
      <c r="AQ272" s="136"/>
      <c r="AR272" s="136"/>
      <c r="AS272" s="136"/>
      <c r="AT272" s="136">
        <v>1</v>
      </c>
      <c r="AU272" s="136"/>
      <c r="AV272" s="136"/>
      <c r="AW272" s="136"/>
      <c r="AX272" s="136"/>
      <c r="AY272" s="136"/>
      <c r="AZ272" s="136"/>
      <c r="BA272" s="136"/>
      <c r="BB272" s="136"/>
      <c r="BC272" s="136"/>
      <c r="BD272" s="136"/>
      <c r="BE272" s="136"/>
      <c r="BF272" s="136"/>
      <c r="BG272" s="136"/>
      <c r="BH272" s="136"/>
      <c r="BI272" s="136"/>
      <c r="BJ272" s="136"/>
      <c r="BK272" s="136"/>
      <c r="BL272" s="136"/>
      <c r="BM272" s="136"/>
      <c r="BN272" s="136"/>
      <c r="BO272" s="136"/>
      <c r="BP272" s="136"/>
      <c r="BQ272" s="136"/>
      <c r="BR272" s="136"/>
      <c r="BS272" s="136"/>
      <c r="BT272" s="136"/>
      <c r="BU272" s="136"/>
      <c r="BV272" s="136"/>
      <c r="BW272" s="136"/>
      <c r="BX272" s="136"/>
      <c r="BY272" s="136"/>
      <c r="BZ272" s="136">
        <v>1</v>
      </c>
      <c r="CA272" s="136"/>
      <c r="CB272" s="136"/>
      <c r="CC272" s="136"/>
      <c r="CD272" s="136"/>
      <c r="CE272" s="136"/>
      <c r="CF272" s="136"/>
      <c r="CG272" s="136"/>
      <c r="CH272" s="136"/>
      <c r="CI272" s="136"/>
      <c r="CJ272" s="136"/>
      <c r="CK272" s="136"/>
      <c r="CL272" s="136"/>
      <c r="CM272" s="136"/>
      <c r="CN272" s="136"/>
      <c r="CO272" s="136"/>
      <c r="CP272" s="136"/>
      <c r="CQ272" s="136"/>
      <c r="CR272" s="136"/>
      <c r="CS272" s="136"/>
      <c r="CT272" s="136"/>
      <c r="CU272" s="136"/>
      <c r="CV272" s="136"/>
      <c r="CW272" s="136"/>
      <c r="CX272" s="136"/>
      <c r="CY272" s="136"/>
      <c r="CZ272" s="136"/>
      <c r="DA272" s="136"/>
      <c r="DB272" s="136">
        <v>1</v>
      </c>
      <c r="DC272" s="136"/>
      <c r="DD272" s="136"/>
      <c r="DE272" s="136"/>
      <c r="DF272" s="136"/>
      <c r="DG272" s="136"/>
      <c r="DH272" s="136"/>
      <c r="DI272" s="136"/>
      <c r="DJ272" s="136"/>
      <c r="DK272" s="136"/>
      <c r="DL272" s="136"/>
      <c r="DM272" s="136"/>
      <c r="DN272" s="136"/>
      <c r="DO272" s="136"/>
      <c r="DP272" s="136"/>
      <c r="DQ272" s="136"/>
      <c r="DR272" s="136"/>
      <c r="DS272" s="136"/>
      <c r="DT272" s="136"/>
      <c r="DU272" s="136"/>
      <c r="DV272" s="136"/>
      <c r="DW272" s="136"/>
      <c r="DX272" s="136"/>
      <c r="DY272" s="136"/>
      <c r="DZ272" s="136"/>
    </row>
    <row r="273" spans="1:130">
      <c r="A273" s="158">
        <v>854151</v>
      </c>
      <c r="B273" s="125" t="s">
        <v>710</v>
      </c>
      <c r="C273" s="126">
        <v>5</v>
      </c>
      <c r="D273" s="127" t="s">
        <v>681</v>
      </c>
      <c r="E273" s="183" t="s">
        <v>287</v>
      </c>
      <c r="F273" s="128"/>
      <c r="G273" s="128"/>
      <c r="H273" s="128"/>
      <c r="I273" s="128"/>
      <c r="J273" s="128"/>
      <c r="K273" s="128"/>
      <c r="L273" s="128"/>
      <c r="M273" s="128"/>
      <c r="N273" s="128"/>
      <c r="O273" s="128">
        <v>1</v>
      </c>
      <c r="P273" s="128"/>
      <c r="Q273" s="128"/>
      <c r="R273" s="128" t="s">
        <v>291</v>
      </c>
      <c r="S273" s="128"/>
      <c r="T273" s="128"/>
      <c r="U273" s="128">
        <v>1</v>
      </c>
      <c r="V273" s="128"/>
      <c r="W273" s="128"/>
      <c r="X273" s="128"/>
      <c r="Y273" s="128"/>
      <c r="Z273" s="128"/>
      <c r="AA273" s="128"/>
      <c r="AB273" s="128"/>
      <c r="AC273" s="128"/>
      <c r="AD273" s="128"/>
      <c r="AE273" s="128">
        <v>1</v>
      </c>
      <c r="AF273" s="128"/>
      <c r="AG273" s="128"/>
      <c r="AH273" s="128"/>
      <c r="AI273" s="128"/>
      <c r="AJ273" s="128"/>
      <c r="AK273" s="128"/>
      <c r="AL273" s="128"/>
      <c r="AM273" s="128"/>
      <c r="AN273" s="128"/>
      <c r="AO273" s="128">
        <v>1</v>
      </c>
      <c r="AP273" s="128"/>
      <c r="AQ273" s="128"/>
      <c r="AR273" s="128"/>
      <c r="AS273" s="128"/>
      <c r="AT273" s="128"/>
      <c r="AU273" s="128"/>
      <c r="AV273" s="128"/>
      <c r="AW273" s="128"/>
      <c r="AX273" s="128"/>
      <c r="AY273" s="128"/>
      <c r="AZ273" s="128"/>
      <c r="BA273" s="128">
        <v>1</v>
      </c>
      <c r="BB273" s="128"/>
      <c r="BC273" s="128"/>
      <c r="BD273" s="128"/>
      <c r="BE273" s="128"/>
      <c r="BF273" s="128"/>
      <c r="BG273" s="128"/>
      <c r="BH273" s="128"/>
      <c r="BI273" s="128"/>
      <c r="BJ273" s="128"/>
      <c r="BK273" s="128"/>
      <c r="BL273" s="128"/>
      <c r="BM273" s="128"/>
      <c r="BN273" s="128"/>
      <c r="BO273" s="128"/>
      <c r="BP273" s="128">
        <v>1</v>
      </c>
      <c r="BQ273" s="128">
        <v>1</v>
      </c>
      <c r="BR273" s="128"/>
      <c r="BS273" s="128"/>
      <c r="BT273" s="128"/>
      <c r="BU273" s="128">
        <v>1</v>
      </c>
      <c r="BV273" s="128"/>
      <c r="BW273" s="128"/>
      <c r="BX273" s="128"/>
      <c r="BY273" s="128">
        <v>1</v>
      </c>
      <c r="BZ273" s="128">
        <v>1</v>
      </c>
      <c r="CA273" s="128"/>
      <c r="CB273" s="128"/>
      <c r="CC273" s="128"/>
      <c r="CD273" s="128"/>
      <c r="CE273" s="128"/>
      <c r="CF273" s="128"/>
      <c r="CG273" s="128"/>
      <c r="CH273" s="128"/>
      <c r="CI273" s="128"/>
      <c r="CJ273" s="128"/>
      <c r="CK273" s="128"/>
      <c r="CL273" s="128"/>
      <c r="CM273" s="128"/>
      <c r="CN273" s="128"/>
      <c r="CO273" s="128"/>
      <c r="CP273" s="128"/>
      <c r="CQ273" s="128"/>
      <c r="CR273" s="128">
        <v>1</v>
      </c>
      <c r="CS273" s="128"/>
      <c r="CT273" s="128"/>
      <c r="CU273" s="128"/>
      <c r="CV273" s="128"/>
      <c r="CW273" s="128"/>
      <c r="CX273" s="128"/>
      <c r="CY273" s="128"/>
      <c r="CZ273" s="128"/>
      <c r="DA273" s="128"/>
      <c r="DB273" s="128">
        <v>1</v>
      </c>
      <c r="DC273" s="128"/>
      <c r="DD273" s="128"/>
      <c r="DE273" s="128"/>
      <c r="DF273" s="128"/>
      <c r="DG273" s="128"/>
      <c r="DH273" s="128"/>
      <c r="DI273" s="128"/>
      <c r="DJ273" s="128"/>
      <c r="DK273" s="128"/>
      <c r="DL273" s="128"/>
      <c r="DM273" s="128"/>
      <c r="DN273" s="128"/>
      <c r="DO273" s="128"/>
      <c r="DP273" s="128"/>
      <c r="DQ273" s="128"/>
      <c r="DR273" s="128"/>
      <c r="DS273" s="128"/>
      <c r="DT273" s="128"/>
      <c r="DU273" s="128"/>
      <c r="DV273" s="128"/>
      <c r="DW273" s="128"/>
      <c r="DX273" s="128"/>
      <c r="DY273" s="128"/>
      <c r="DZ273" s="128"/>
    </row>
    <row r="274" spans="1:130">
      <c r="A274" s="158">
        <v>854111</v>
      </c>
      <c r="B274" s="125" t="s">
        <v>709</v>
      </c>
      <c r="C274" s="126">
        <v>1</v>
      </c>
      <c r="D274" s="127" t="s">
        <v>681</v>
      </c>
      <c r="E274" s="183" t="s">
        <v>287</v>
      </c>
      <c r="F274" s="128"/>
      <c r="G274" s="128"/>
      <c r="H274" s="128"/>
      <c r="I274" s="128"/>
      <c r="J274" s="128"/>
      <c r="K274" s="128"/>
      <c r="L274" s="128"/>
      <c r="M274" s="128"/>
      <c r="N274" s="128"/>
      <c r="O274" s="128">
        <v>1</v>
      </c>
      <c r="P274" s="128"/>
      <c r="Q274" s="128"/>
      <c r="R274" s="128" t="s">
        <v>291</v>
      </c>
      <c r="S274" s="128"/>
      <c r="T274" s="128"/>
      <c r="U274" s="128">
        <v>1</v>
      </c>
      <c r="V274" s="128"/>
      <c r="W274" s="128"/>
      <c r="X274" s="128"/>
      <c r="Y274" s="128"/>
      <c r="Z274" s="128"/>
      <c r="AA274" s="128"/>
      <c r="AB274" s="128"/>
      <c r="AC274" s="128"/>
      <c r="AD274" s="128"/>
      <c r="AE274" s="128">
        <v>1</v>
      </c>
      <c r="AF274" s="128"/>
      <c r="AG274" s="128"/>
      <c r="AH274" s="128"/>
      <c r="AI274" s="128"/>
      <c r="AJ274" s="128"/>
      <c r="AK274" s="128"/>
      <c r="AL274" s="128"/>
      <c r="AM274" s="128"/>
      <c r="AN274" s="128"/>
      <c r="AO274" s="128">
        <v>1</v>
      </c>
      <c r="AP274" s="128"/>
      <c r="AQ274" s="128"/>
      <c r="AR274" s="128"/>
      <c r="AS274" s="128"/>
      <c r="AT274" s="128"/>
      <c r="AU274" s="128"/>
      <c r="AV274" s="128"/>
      <c r="AW274" s="128"/>
      <c r="AX274" s="128"/>
      <c r="AY274" s="128"/>
      <c r="AZ274" s="128"/>
      <c r="BA274" s="128">
        <v>1</v>
      </c>
      <c r="BB274" s="128"/>
      <c r="BC274" s="128"/>
      <c r="BD274" s="128"/>
      <c r="BE274" s="128"/>
      <c r="BF274" s="128"/>
      <c r="BG274" s="128"/>
      <c r="BH274" s="128"/>
      <c r="BI274" s="128"/>
      <c r="BJ274" s="128"/>
      <c r="BK274" s="128"/>
      <c r="BL274" s="128"/>
      <c r="BM274" s="128"/>
      <c r="BN274" s="128"/>
      <c r="BO274" s="128"/>
      <c r="BP274" s="128">
        <v>1</v>
      </c>
      <c r="BQ274" s="128">
        <v>1</v>
      </c>
      <c r="BR274" s="128"/>
      <c r="BS274" s="128"/>
      <c r="BT274" s="128"/>
      <c r="BU274" s="128">
        <v>1</v>
      </c>
      <c r="BV274" s="128"/>
      <c r="BW274" s="128"/>
      <c r="BX274" s="128"/>
      <c r="BY274" s="128">
        <v>1</v>
      </c>
      <c r="BZ274" s="128">
        <v>1</v>
      </c>
      <c r="CA274" s="128"/>
      <c r="CB274" s="128"/>
      <c r="CC274" s="128"/>
      <c r="CD274" s="128"/>
      <c r="CE274" s="128"/>
      <c r="CF274" s="128"/>
      <c r="CG274" s="128"/>
      <c r="CH274" s="128"/>
      <c r="CI274" s="128"/>
      <c r="CJ274" s="128"/>
      <c r="CK274" s="128"/>
      <c r="CL274" s="128"/>
      <c r="CM274" s="128"/>
      <c r="CN274" s="128"/>
      <c r="CO274" s="128"/>
      <c r="CP274" s="128"/>
      <c r="CQ274" s="128"/>
      <c r="CR274" s="128">
        <v>1</v>
      </c>
      <c r="CS274" s="128"/>
      <c r="CT274" s="128"/>
      <c r="CU274" s="128"/>
      <c r="CV274" s="128"/>
      <c r="CW274" s="128"/>
      <c r="CX274" s="128"/>
      <c r="CY274" s="128"/>
      <c r="CZ274" s="128"/>
      <c r="DA274" s="128"/>
      <c r="DB274" s="128">
        <v>1</v>
      </c>
      <c r="DC274" s="128"/>
      <c r="DD274" s="128"/>
      <c r="DE274" s="128"/>
      <c r="DF274" s="128"/>
      <c r="DG274" s="128"/>
      <c r="DH274" s="128"/>
      <c r="DI274" s="128"/>
      <c r="DJ274" s="128"/>
      <c r="DK274" s="128"/>
      <c r="DL274" s="128"/>
      <c r="DM274" s="128"/>
      <c r="DN274" s="128"/>
      <c r="DO274" s="128"/>
      <c r="DP274" s="128"/>
      <c r="DQ274" s="128"/>
      <c r="DR274" s="128"/>
      <c r="DS274" s="128"/>
      <c r="DT274" s="128"/>
      <c r="DU274" s="128"/>
      <c r="DV274" s="128"/>
      <c r="DW274" s="128"/>
      <c r="DX274" s="128"/>
      <c r="DY274" s="128"/>
      <c r="DZ274" s="128"/>
    </row>
    <row r="275" spans="1:130" hidden="1">
      <c r="A275" s="161">
        <v>812301</v>
      </c>
      <c r="B275" s="118" t="s">
        <v>692</v>
      </c>
      <c r="C275" s="141">
        <v>1</v>
      </c>
      <c r="D275" s="142" t="s">
        <v>582</v>
      </c>
      <c r="E275" s="189" t="s">
        <v>457</v>
      </c>
      <c r="F275" s="143"/>
      <c r="G275" s="143"/>
      <c r="H275" s="143">
        <v>1</v>
      </c>
      <c r="I275" s="143"/>
      <c r="J275" s="143"/>
      <c r="K275" s="143"/>
      <c r="L275" s="143">
        <v>1</v>
      </c>
      <c r="M275" s="143"/>
      <c r="N275" s="143"/>
      <c r="O275" s="143"/>
      <c r="P275" s="143"/>
      <c r="Q275" s="143"/>
      <c r="R275" s="143" t="s">
        <v>392</v>
      </c>
      <c r="S275" s="143">
        <v>1</v>
      </c>
      <c r="T275" s="143"/>
      <c r="U275" s="143"/>
      <c r="V275" s="143"/>
      <c r="W275" s="143"/>
      <c r="X275" s="143"/>
      <c r="Y275" s="143"/>
      <c r="Z275" s="143">
        <v>1</v>
      </c>
      <c r="AA275" s="143"/>
      <c r="AB275" s="143"/>
      <c r="AC275" s="143"/>
      <c r="AD275" s="143"/>
      <c r="AE275" s="143">
        <v>1</v>
      </c>
      <c r="AF275" s="143"/>
      <c r="AG275" s="143"/>
      <c r="AH275" s="143"/>
      <c r="AI275" s="143"/>
      <c r="AJ275" s="143"/>
      <c r="AK275" s="143"/>
      <c r="AL275" s="143"/>
      <c r="AM275" s="143"/>
      <c r="AN275" s="143"/>
      <c r="AO275" s="143"/>
      <c r="AP275" s="143"/>
      <c r="AQ275" s="143"/>
      <c r="AR275" s="143"/>
      <c r="AS275" s="143"/>
      <c r="AT275" s="143"/>
      <c r="AU275" s="143"/>
      <c r="AV275" s="143"/>
      <c r="AW275" s="143"/>
      <c r="AX275" s="143"/>
      <c r="AY275" s="143"/>
      <c r="AZ275" s="143">
        <v>1</v>
      </c>
      <c r="BA275" s="143"/>
      <c r="BB275" s="143"/>
      <c r="BC275" s="143"/>
      <c r="BD275" s="143"/>
      <c r="BE275" s="143"/>
      <c r="BF275" s="143"/>
      <c r="BG275" s="143"/>
      <c r="BH275" s="143"/>
      <c r="BI275" s="143"/>
      <c r="BJ275" s="143"/>
      <c r="BK275" s="143"/>
      <c r="BL275" s="143"/>
      <c r="BM275" s="143"/>
      <c r="BN275" s="143"/>
      <c r="BO275" s="143"/>
      <c r="BP275" s="143"/>
      <c r="BQ275" s="143">
        <v>1</v>
      </c>
      <c r="BR275" s="143"/>
      <c r="BS275" s="143"/>
      <c r="BT275" s="143"/>
      <c r="BU275" s="143"/>
      <c r="BV275" s="143"/>
      <c r="BW275" s="143"/>
      <c r="BX275" s="143"/>
      <c r="BY275" s="143"/>
      <c r="BZ275" s="143"/>
      <c r="CA275" s="143"/>
      <c r="CB275" s="143"/>
      <c r="CC275" s="143"/>
      <c r="CD275" s="143"/>
      <c r="CE275" s="143"/>
      <c r="CF275" s="143"/>
      <c r="CG275" s="143"/>
      <c r="CH275" s="143"/>
      <c r="CI275" s="143"/>
      <c r="CJ275" s="143"/>
      <c r="CK275" s="143"/>
      <c r="CL275" s="143"/>
      <c r="CM275" s="143"/>
      <c r="CN275" s="143"/>
      <c r="CO275" s="143"/>
      <c r="CP275" s="143"/>
      <c r="CQ275" s="143"/>
      <c r="CR275" s="143"/>
      <c r="CS275" s="143"/>
      <c r="CT275" s="143"/>
      <c r="CU275" s="143"/>
      <c r="CV275" s="143"/>
      <c r="CW275" s="143"/>
      <c r="CX275" s="143"/>
      <c r="CY275" s="143"/>
      <c r="CZ275" s="143"/>
      <c r="DA275" s="143"/>
      <c r="DB275" s="143"/>
      <c r="DC275" s="143"/>
      <c r="DD275" s="143"/>
      <c r="DE275" s="143"/>
      <c r="DF275" s="143"/>
      <c r="DG275" s="143"/>
      <c r="DH275" s="143"/>
      <c r="DI275" s="143"/>
      <c r="DJ275" s="143"/>
      <c r="DK275" s="143"/>
      <c r="DL275" s="143"/>
      <c r="DM275" s="143">
        <v>1</v>
      </c>
      <c r="DN275" s="143"/>
      <c r="DO275" s="143"/>
      <c r="DP275" s="143"/>
      <c r="DQ275" s="143"/>
      <c r="DR275" s="143"/>
      <c r="DS275" s="143"/>
      <c r="DT275" s="143"/>
      <c r="DU275" s="143"/>
      <c r="DV275" s="143"/>
      <c r="DW275" s="143"/>
      <c r="DX275" s="143"/>
      <c r="DY275" s="143"/>
      <c r="DZ275" s="143"/>
    </row>
    <row r="276" spans="1:130" hidden="1">
      <c r="A276" s="161">
        <v>812307</v>
      </c>
      <c r="B276" s="118" t="s">
        <v>699</v>
      </c>
      <c r="C276" s="141">
        <v>4</v>
      </c>
      <c r="D276" s="142" t="s">
        <v>582</v>
      </c>
      <c r="E276" s="189" t="s">
        <v>457</v>
      </c>
      <c r="F276" s="143"/>
      <c r="G276" s="143"/>
      <c r="H276" s="143">
        <v>1</v>
      </c>
      <c r="I276" s="143"/>
      <c r="J276" s="143"/>
      <c r="K276" s="143"/>
      <c r="L276" s="143">
        <v>1</v>
      </c>
      <c r="M276" s="143"/>
      <c r="N276" s="143"/>
      <c r="O276" s="143"/>
      <c r="P276" s="143"/>
      <c r="Q276" s="143"/>
      <c r="R276" s="143" t="s">
        <v>392</v>
      </c>
      <c r="S276" s="143">
        <v>1</v>
      </c>
      <c r="T276" s="143"/>
      <c r="U276" s="143"/>
      <c r="V276" s="143"/>
      <c r="W276" s="143"/>
      <c r="X276" s="143"/>
      <c r="Y276" s="143"/>
      <c r="Z276" s="143">
        <v>1</v>
      </c>
      <c r="AA276" s="143"/>
      <c r="AB276" s="143"/>
      <c r="AC276" s="143"/>
      <c r="AD276" s="143"/>
      <c r="AE276" s="143">
        <v>1</v>
      </c>
      <c r="AF276" s="143"/>
      <c r="AG276" s="143"/>
      <c r="AH276" s="143"/>
      <c r="AI276" s="143"/>
      <c r="AJ276" s="143"/>
      <c r="AK276" s="143"/>
      <c r="AL276" s="143"/>
      <c r="AM276" s="143"/>
      <c r="AN276" s="143"/>
      <c r="AO276" s="143"/>
      <c r="AP276" s="143"/>
      <c r="AQ276" s="143"/>
      <c r="AR276" s="143"/>
      <c r="AS276" s="143"/>
      <c r="AT276" s="143"/>
      <c r="AU276" s="143"/>
      <c r="AV276" s="143"/>
      <c r="AW276" s="143"/>
      <c r="AX276" s="143"/>
      <c r="AY276" s="143"/>
      <c r="AZ276" s="143">
        <v>1</v>
      </c>
      <c r="BA276" s="143"/>
      <c r="BB276" s="143"/>
      <c r="BC276" s="143"/>
      <c r="BD276" s="143"/>
      <c r="BE276" s="143"/>
      <c r="BF276" s="143"/>
      <c r="BG276" s="143"/>
      <c r="BH276" s="143"/>
      <c r="BI276" s="143"/>
      <c r="BJ276" s="143"/>
      <c r="BK276" s="143"/>
      <c r="BL276" s="143"/>
      <c r="BM276" s="143"/>
      <c r="BN276" s="143"/>
      <c r="BO276" s="143"/>
      <c r="BP276" s="143"/>
      <c r="BQ276" s="143">
        <v>1</v>
      </c>
      <c r="BR276" s="143"/>
      <c r="BS276" s="143"/>
      <c r="BT276" s="143"/>
      <c r="BU276" s="143"/>
      <c r="BV276" s="143"/>
      <c r="BW276" s="143"/>
      <c r="BX276" s="143"/>
      <c r="BY276" s="143"/>
      <c r="BZ276" s="143"/>
      <c r="CA276" s="143"/>
      <c r="CB276" s="143"/>
      <c r="CC276" s="143"/>
      <c r="CD276" s="143"/>
      <c r="CE276" s="143"/>
      <c r="CF276" s="143"/>
      <c r="CG276" s="143"/>
      <c r="CH276" s="143"/>
      <c r="CI276" s="143"/>
      <c r="CJ276" s="143"/>
      <c r="CK276" s="143"/>
      <c r="CL276" s="143"/>
      <c r="CM276" s="143"/>
      <c r="CN276" s="143"/>
      <c r="CO276" s="143"/>
      <c r="CP276" s="143"/>
      <c r="CQ276" s="143"/>
      <c r="CR276" s="143"/>
      <c r="CS276" s="143"/>
      <c r="CT276" s="143"/>
      <c r="CU276" s="143"/>
      <c r="CV276" s="143"/>
      <c r="CW276" s="143"/>
      <c r="CX276" s="143"/>
      <c r="CY276" s="143"/>
      <c r="CZ276" s="143"/>
      <c r="DA276" s="143"/>
      <c r="DB276" s="143"/>
      <c r="DC276" s="143"/>
      <c r="DD276" s="143"/>
      <c r="DE276" s="143"/>
      <c r="DF276" s="143"/>
      <c r="DG276" s="143"/>
      <c r="DH276" s="143"/>
      <c r="DI276" s="143"/>
      <c r="DJ276" s="143"/>
      <c r="DK276" s="143"/>
      <c r="DL276" s="143"/>
      <c r="DM276" s="143">
        <v>1</v>
      </c>
      <c r="DN276" s="143"/>
      <c r="DO276" s="143"/>
      <c r="DP276" s="143"/>
      <c r="DQ276" s="143"/>
      <c r="DR276" s="143"/>
      <c r="DS276" s="143"/>
      <c r="DT276" s="143"/>
      <c r="DU276" s="143"/>
      <c r="DV276" s="143"/>
      <c r="DW276" s="143"/>
      <c r="DX276" s="143"/>
      <c r="DY276" s="143"/>
      <c r="DZ276" s="143"/>
    </row>
    <row r="277" spans="1:130" hidden="1">
      <c r="A277" s="161">
        <v>812306</v>
      </c>
      <c r="B277" s="118" t="s">
        <v>711</v>
      </c>
      <c r="C277" s="141">
        <v>5</v>
      </c>
      <c r="D277" s="142" t="s">
        <v>582</v>
      </c>
      <c r="E277" s="189" t="s">
        <v>457</v>
      </c>
      <c r="F277" s="143"/>
      <c r="G277" s="143"/>
      <c r="H277" s="143">
        <v>1</v>
      </c>
      <c r="I277" s="143"/>
      <c r="J277" s="143"/>
      <c r="K277" s="143"/>
      <c r="L277" s="143">
        <v>1</v>
      </c>
      <c r="M277" s="143"/>
      <c r="N277" s="143"/>
      <c r="O277" s="143"/>
      <c r="P277" s="143"/>
      <c r="Q277" s="143"/>
      <c r="R277" s="143" t="s">
        <v>392</v>
      </c>
      <c r="S277" s="143">
        <v>1</v>
      </c>
      <c r="T277" s="143"/>
      <c r="U277" s="143"/>
      <c r="V277" s="143"/>
      <c r="W277" s="143"/>
      <c r="X277" s="143"/>
      <c r="Y277" s="143"/>
      <c r="Z277" s="143">
        <v>1</v>
      </c>
      <c r="AA277" s="143"/>
      <c r="AB277" s="143"/>
      <c r="AC277" s="143"/>
      <c r="AD277" s="143"/>
      <c r="AE277" s="143">
        <v>1</v>
      </c>
      <c r="AF277" s="143"/>
      <c r="AG277" s="143"/>
      <c r="AH277" s="143"/>
      <c r="AI277" s="143"/>
      <c r="AJ277" s="143"/>
      <c r="AK277" s="143"/>
      <c r="AL277" s="143"/>
      <c r="AM277" s="143"/>
      <c r="AN277" s="143"/>
      <c r="AO277" s="143"/>
      <c r="AP277" s="143"/>
      <c r="AQ277" s="143"/>
      <c r="AR277" s="143"/>
      <c r="AS277" s="143"/>
      <c r="AT277" s="143"/>
      <c r="AU277" s="143"/>
      <c r="AV277" s="143"/>
      <c r="AW277" s="143"/>
      <c r="AX277" s="143"/>
      <c r="AY277" s="143"/>
      <c r="AZ277" s="143">
        <v>1</v>
      </c>
      <c r="BA277" s="143"/>
      <c r="BB277" s="143"/>
      <c r="BC277" s="143"/>
      <c r="BD277" s="143"/>
      <c r="BE277" s="143"/>
      <c r="BF277" s="143"/>
      <c r="BG277" s="143"/>
      <c r="BH277" s="143"/>
      <c r="BI277" s="143"/>
      <c r="BJ277" s="143"/>
      <c r="BK277" s="143"/>
      <c r="BL277" s="143"/>
      <c r="BM277" s="143"/>
      <c r="BN277" s="143"/>
      <c r="BO277" s="143"/>
      <c r="BP277" s="143"/>
      <c r="BQ277" s="143">
        <v>1</v>
      </c>
      <c r="BR277" s="143"/>
      <c r="BS277" s="143"/>
      <c r="BT277" s="143"/>
      <c r="BU277" s="143"/>
      <c r="BV277" s="143"/>
      <c r="BW277" s="143"/>
      <c r="BX277" s="143"/>
      <c r="BY277" s="143"/>
      <c r="BZ277" s="143"/>
      <c r="CA277" s="143"/>
      <c r="CB277" s="143"/>
      <c r="CC277" s="143"/>
      <c r="CD277" s="143"/>
      <c r="CE277" s="143"/>
      <c r="CF277" s="143"/>
      <c r="CG277" s="143"/>
      <c r="CH277" s="143"/>
      <c r="CI277" s="143"/>
      <c r="CJ277" s="143"/>
      <c r="CK277" s="143"/>
      <c r="CL277" s="143"/>
      <c r="CM277" s="143"/>
      <c r="CN277" s="143"/>
      <c r="CO277" s="143"/>
      <c r="CP277" s="143"/>
      <c r="CQ277" s="143"/>
      <c r="CR277" s="143"/>
      <c r="CS277" s="143"/>
      <c r="CT277" s="143"/>
      <c r="CU277" s="143"/>
      <c r="CV277" s="143"/>
      <c r="CW277" s="143"/>
      <c r="CX277" s="143"/>
      <c r="CY277" s="143"/>
      <c r="CZ277" s="143"/>
      <c r="DA277" s="143"/>
      <c r="DB277" s="143"/>
      <c r="DC277" s="143"/>
      <c r="DD277" s="143"/>
      <c r="DE277" s="143"/>
      <c r="DF277" s="143"/>
      <c r="DG277" s="143"/>
      <c r="DH277" s="143"/>
      <c r="DI277" s="143"/>
      <c r="DJ277" s="143"/>
      <c r="DK277" s="143"/>
      <c r="DL277" s="143"/>
      <c r="DM277" s="143">
        <v>1</v>
      </c>
      <c r="DN277" s="143"/>
      <c r="DO277" s="143"/>
      <c r="DP277" s="143"/>
      <c r="DQ277" s="143"/>
      <c r="DR277" s="143"/>
      <c r="DS277" s="143"/>
      <c r="DT277" s="143"/>
      <c r="DU277" s="143"/>
      <c r="DV277" s="143"/>
      <c r="DW277" s="143"/>
      <c r="DX277" s="143"/>
      <c r="DY277" s="143"/>
      <c r="DZ277" s="143"/>
    </row>
    <row r="278" spans="1:130" hidden="1">
      <c r="A278" s="164">
        <v>872011</v>
      </c>
      <c r="B278" s="116" t="s">
        <v>694</v>
      </c>
      <c r="C278" s="117">
        <v>1</v>
      </c>
      <c r="D278" s="131" t="s">
        <v>682</v>
      </c>
      <c r="E278" s="190" t="s">
        <v>457</v>
      </c>
      <c r="F278" s="132"/>
      <c r="G278" s="132"/>
      <c r="H278" s="132">
        <v>1</v>
      </c>
      <c r="I278" s="132"/>
      <c r="J278" s="132"/>
      <c r="K278" s="132"/>
      <c r="L278" s="132">
        <v>1</v>
      </c>
      <c r="M278" s="132"/>
      <c r="N278" s="132"/>
      <c r="O278" s="132"/>
      <c r="P278" s="132"/>
      <c r="Q278" s="132"/>
      <c r="R278" s="132" t="s">
        <v>392</v>
      </c>
      <c r="S278" s="132">
        <v>1</v>
      </c>
      <c r="T278" s="132"/>
      <c r="U278" s="132"/>
      <c r="V278" s="132"/>
      <c r="W278" s="132"/>
      <c r="X278" s="132"/>
      <c r="Y278" s="132"/>
      <c r="Z278" s="132">
        <v>1</v>
      </c>
      <c r="AA278" s="132"/>
      <c r="AB278" s="132"/>
      <c r="AC278" s="132"/>
      <c r="AD278" s="132"/>
      <c r="AE278" s="132">
        <v>1</v>
      </c>
      <c r="AF278" s="132"/>
      <c r="AG278" s="132"/>
      <c r="AH278" s="132"/>
      <c r="AI278" s="132"/>
      <c r="AJ278" s="132"/>
      <c r="AK278" s="132"/>
      <c r="AL278" s="132"/>
      <c r="AM278" s="132"/>
      <c r="AN278" s="132"/>
      <c r="AO278" s="132"/>
      <c r="AP278" s="132"/>
      <c r="AQ278" s="132"/>
      <c r="AR278" s="132"/>
      <c r="AS278" s="132"/>
      <c r="AT278" s="132"/>
      <c r="AU278" s="132"/>
      <c r="AV278" s="132"/>
      <c r="AW278" s="132"/>
      <c r="AX278" s="132"/>
      <c r="AY278" s="132"/>
      <c r="AZ278" s="132"/>
      <c r="BA278" s="132"/>
      <c r="BB278" s="132"/>
      <c r="BC278" s="132"/>
      <c r="BD278" s="132"/>
      <c r="BE278" s="132"/>
      <c r="BF278" s="132"/>
      <c r="BG278" s="132"/>
      <c r="BH278" s="132"/>
      <c r="BI278" s="132"/>
      <c r="BJ278" s="132"/>
      <c r="BK278" s="132"/>
      <c r="BL278" s="132"/>
      <c r="BM278" s="132"/>
      <c r="BN278" s="132"/>
      <c r="BO278" s="132"/>
      <c r="BP278" s="132"/>
      <c r="BQ278" s="132"/>
      <c r="BR278" s="132"/>
      <c r="BS278" s="132"/>
      <c r="BT278" s="132"/>
      <c r="BU278" s="132"/>
      <c r="BV278" s="132"/>
      <c r="BW278" s="132"/>
      <c r="BX278" s="132"/>
      <c r="BY278" s="132"/>
      <c r="BZ278" s="132"/>
      <c r="CA278" s="132"/>
      <c r="CB278" s="132"/>
      <c r="CC278" s="132"/>
      <c r="CD278" s="132"/>
      <c r="CE278" s="132"/>
      <c r="CF278" s="132"/>
      <c r="CG278" s="132"/>
      <c r="CH278" s="132"/>
      <c r="CI278" s="132"/>
      <c r="CJ278" s="132"/>
      <c r="CK278" s="132"/>
      <c r="CL278" s="132"/>
      <c r="CM278" s="132"/>
      <c r="CN278" s="132"/>
      <c r="CO278" s="132"/>
      <c r="CP278" s="132"/>
      <c r="CQ278" s="132"/>
      <c r="CR278" s="132"/>
      <c r="CS278" s="132"/>
      <c r="CT278" s="132"/>
      <c r="CU278" s="132"/>
      <c r="CV278" s="132"/>
      <c r="CW278" s="132"/>
      <c r="CX278" s="132"/>
      <c r="CY278" s="132"/>
      <c r="CZ278" s="132"/>
      <c r="DA278" s="132"/>
      <c r="DB278" s="132"/>
      <c r="DC278" s="132"/>
      <c r="DD278" s="132"/>
      <c r="DE278" s="132"/>
      <c r="DF278" s="132"/>
      <c r="DG278" s="132"/>
      <c r="DH278" s="132"/>
      <c r="DI278" s="132"/>
      <c r="DJ278" s="132"/>
      <c r="DK278" s="132"/>
      <c r="DL278" s="132">
        <v>1</v>
      </c>
      <c r="DM278" s="132"/>
      <c r="DN278" s="132"/>
      <c r="DO278" s="132"/>
      <c r="DP278" s="132"/>
      <c r="DQ278" s="132"/>
      <c r="DR278" s="132"/>
      <c r="DS278" s="132"/>
      <c r="DT278" s="132"/>
      <c r="DU278" s="132"/>
      <c r="DV278" s="132"/>
      <c r="DW278" s="132"/>
      <c r="DX278" s="132"/>
      <c r="DY278" s="132"/>
      <c r="DZ278" s="132"/>
    </row>
    <row r="279" spans="1:130" hidden="1">
      <c r="A279" s="164">
        <v>872051</v>
      </c>
      <c r="B279" s="116" t="s">
        <v>695</v>
      </c>
      <c r="C279" s="117">
        <v>5</v>
      </c>
      <c r="D279" s="131" t="s">
        <v>682</v>
      </c>
      <c r="E279" s="190" t="s">
        <v>457</v>
      </c>
      <c r="F279" s="132"/>
      <c r="G279" s="132"/>
      <c r="H279" s="132">
        <v>1</v>
      </c>
      <c r="I279" s="132"/>
      <c r="J279" s="132"/>
      <c r="K279" s="132"/>
      <c r="L279" s="132">
        <v>1</v>
      </c>
      <c r="M279" s="132"/>
      <c r="N279" s="132"/>
      <c r="O279" s="132"/>
      <c r="P279" s="132"/>
      <c r="Q279" s="132"/>
      <c r="R279" s="132" t="s">
        <v>392</v>
      </c>
      <c r="S279" s="132">
        <v>1</v>
      </c>
      <c r="T279" s="132"/>
      <c r="U279" s="132"/>
      <c r="V279" s="132"/>
      <c r="W279" s="132"/>
      <c r="X279" s="132"/>
      <c r="Y279" s="132"/>
      <c r="Z279" s="132">
        <v>1</v>
      </c>
      <c r="AA279" s="132"/>
      <c r="AB279" s="132"/>
      <c r="AC279" s="132"/>
      <c r="AD279" s="132"/>
      <c r="AE279" s="132">
        <v>1</v>
      </c>
      <c r="AF279" s="132"/>
      <c r="AG279" s="132"/>
      <c r="AH279" s="132"/>
      <c r="AI279" s="132"/>
      <c r="AJ279" s="132"/>
      <c r="AK279" s="132"/>
      <c r="AL279" s="132"/>
      <c r="AM279" s="132"/>
      <c r="AN279" s="132"/>
      <c r="AO279" s="132"/>
      <c r="AP279" s="132"/>
      <c r="AQ279" s="132"/>
      <c r="AR279" s="132"/>
      <c r="AS279" s="132"/>
      <c r="AT279" s="132"/>
      <c r="AU279" s="132"/>
      <c r="AV279" s="132"/>
      <c r="AW279" s="132"/>
      <c r="AX279" s="132"/>
      <c r="AY279" s="132"/>
      <c r="AZ279" s="132"/>
      <c r="BA279" s="132"/>
      <c r="BB279" s="132"/>
      <c r="BC279" s="132"/>
      <c r="BD279" s="132"/>
      <c r="BE279" s="132"/>
      <c r="BF279" s="132"/>
      <c r="BG279" s="132"/>
      <c r="BH279" s="132"/>
      <c r="BI279" s="132"/>
      <c r="BJ279" s="132"/>
      <c r="BK279" s="132"/>
      <c r="BL279" s="132"/>
      <c r="BM279" s="132"/>
      <c r="BN279" s="132"/>
      <c r="BO279" s="132"/>
      <c r="BP279" s="132"/>
      <c r="BQ279" s="132"/>
      <c r="BR279" s="132"/>
      <c r="BS279" s="132"/>
      <c r="BT279" s="132"/>
      <c r="BU279" s="132"/>
      <c r="BV279" s="132"/>
      <c r="BW279" s="132"/>
      <c r="BX279" s="132"/>
      <c r="BY279" s="132"/>
      <c r="BZ279" s="132"/>
      <c r="CA279" s="132"/>
      <c r="CB279" s="132"/>
      <c r="CC279" s="132"/>
      <c r="CD279" s="132"/>
      <c r="CE279" s="132"/>
      <c r="CF279" s="132"/>
      <c r="CG279" s="132"/>
      <c r="CH279" s="132"/>
      <c r="CI279" s="132"/>
      <c r="CJ279" s="132"/>
      <c r="CK279" s="132"/>
      <c r="CL279" s="132"/>
      <c r="CM279" s="132"/>
      <c r="CN279" s="132"/>
      <c r="CO279" s="132"/>
      <c r="CP279" s="132"/>
      <c r="CQ279" s="132"/>
      <c r="CR279" s="132"/>
      <c r="CS279" s="132"/>
      <c r="CT279" s="132"/>
      <c r="CU279" s="132"/>
      <c r="CV279" s="132"/>
      <c r="CW279" s="132"/>
      <c r="CX279" s="132"/>
      <c r="CY279" s="132"/>
      <c r="CZ279" s="132"/>
      <c r="DA279" s="132"/>
      <c r="DB279" s="132"/>
      <c r="DC279" s="132"/>
      <c r="DD279" s="132"/>
      <c r="DE279" s="132"/>
      <c r="DF279" s="132"/>
      <c r="DG279" s="132"/>
      <c r="DH279" s="132"/>
      <c r="DI279" s="132"/>
      <c r="DJ279" s="132"/>
      <c r="DK279" s="132"/>
      <c r="DL279" s="132">
        <v>1</v>
      </c>
      <c r="DM279" s="132"/>
      <c r="DN279" s="132"/>
      <c r="DO279" s="132"/>
      <c r="DP279" s="132"/>
      <c r="DQ279" s="132"/>
      <c r="DR279" s="132"/>
      <c r="DS279" s="132"/>
      <c r="DT279" s="132"/>
      <c r="DU279" s="132"/>
      <c r="DV279" s="132"/>
      <c r="DW279" s="132"/>
      <c r="DX279" s="132"/>
      <c r="DY279" s="132"/>
      <c r="DZ279" s="132"/>
    </row>
    <row r="280" spans="1:130" hidden="1">
      <c r="A280" s="162">
        <v>368201</v>
      </c>
      <c r="B280" s="121" t="s">
        <v>693</v>
      </c>
      <c r="C280" s="122">
        <v>1</v>
      </c>
      <c r="D280" s="123" t="s">
        <v>681</v>
      </c>
      <c r="E280" s="187" t="s">
        <v>378</v>
      </c>
      <c r="F280" s="124"/>
      <c r="G280" s="124">
        <v>1</v>
      </c>
      <c r="H280" s="124"/>
      <c r="I280" s="124"/>
      <c r="J280" s="124"/>
      <c r="K280" s="124">
        <v>1</v>
      </c>
      <c r="L280" s="124"/>
      <c r="M280" s="124"/>
      <c r="N280" s="124"/>
      <c r="O280" s="124"/>
      <c r="P280" s="124"/>
      <c r="Q280" s="124"/>
      <c r="R280" s="124" t="s">
        <v>291</v>
      </c>
      <c r="S280" s="124"/>
      <c r="T280" s="124"/>
      <c r="U280" s="124">
        <v>1</v>
      </c>
      <c r="V280" s="124"/>
      <c r="W280" s="124"/>
      <c r="X280" s="124"/>
      <c r="Y280" s="124"/>
      <c r="Z280" s="124"/>
      <c r="AA280" s="124"/>
      <c r="AB280" s="124"/>
      <c r="AC280" s="124"/>
      <c r="AD280" s="124"/>
      <c r="AE280" s="124">
        <v>1</v>
      </c>
      <c r="AF280" s="124"/>
      <c r="AG280" s="124"/>
      <c r="AH280" s="124">
        <v>1</v>
      </c>
      <c r="AI280" s="124"/>
      <c r="AJ280" s="124"/>
      <c r="AK280" s="124"/>
      <c r="AL280" s="124"/>
      <c r="AM280" s="124"/>
      <c r="AN280" s="124">
        <v>1</v>
      </c>
      <c r="AO280" s="124"/>
      <c r="AP280" s="124"/>
      <c r="AQ280" s="124"/>
      <c r="AR280" s="124"/>
      <c r="AS280" s="124"/>
      <c r="AT280" s="124"/>
      <c r="AU280" s="124"/>
      <c r="AV280" s="124"/>
      <c r="AW280" s="124"/>
      <c r="AX280" s="124"/>
      <c r="AY280" s="124"/>
      <c r="AZ280" s="124"/>
      <c r="BA280" s="124"/>
      <c r="BB280" s="124"/>
      <c r="BC280" s="124"/>
      <c r="BD280" s="124"/>
      <c r="BE280" s="124"/>
      <c r="BF280" s="124"/>
      <c r="BG280" s="124"/>
      <c r="BH280" s="124"/>
      <c r="BI280" s="124"/>
      <c r="BJ280" s="124"/>
      <c r="BK280" s="124"/>
      <c r="BL280" s="124"/>
      <c r="BM280" s="124"/>
      <c r="BN280" s="124"/>
      <c r="BO280" s="124"/>
      <c r="BP280" s="124">
        <v>1</v>
      </c>
      <c r="BQ280" s="124">
        <v>1</v>
      </c>
      <c r="BR280" s="124"/>
      <c r="BS280" s="124"/>
      <c r="BT280" s="124"/>
      <c r="BU280" s="124">
        <v>1</v>
      </c>
      <c r="BV280" s="124"/>
      <c r="BW280" s="124"/>
      <c r="BX280" s="124"/>
      <c r="BY280" s="124">
        <v>1</v>
      </c>
      <c r="BZ280" s="124"/>
      <c r="CA280" s="124"/>
      <c r="CB280" s="124"/>
      <c r="CC280" s="124"/>
      <c r="CD280" s="124"/>
      <c r="CE280" s="124"/>
      <c r="CF280" s="124"/>
      <c r="CG280" s="124"/>
      <c r="CH280" s="124"/>
      <c r="CI280" s="124"/>
      <c r="CJ280" s="124"/>
      <c r="CK280" s="124"/>
      <c r="CL280" s="124"/>
      <c r="CM280" s="124"/>
      <c r="CN280" s="124"/>
      <c r="CO280" s="124"/>
      <c r="CP280" s="124"/>
      <c r="CQ280" s="124"/>
      <c r="CR280" s="124"/>
      <c r="CS280" s="124"/>
      <c r="CT280" s="124"/>
      <c r="CU280" s="124"/>
      <c r="CV280" s="124"/>
      <c r="CW280" s="124"/>
      <c r="CX280" s="124"/>
      <c r="CY280" s="124"/>
      <c r="CZ280" s="124"/>
      <c r="DA280" s="124"/>
      <c r="DB280" s="124"/>
      <c r="DC280" s="124"/>
      <c r="DD280" s="124"/>
      <c r="DE280" s="124"/>
      <c r="DF280" s="124"/>
      <c r="DG280" s="124"/>
      <c r="DH280" s="124"/>
      <c r="DI280" s="124"/>
      <c r="DJ280" s="124"/>
      <c r="DK280" s="124"/>
      <c r="DL280" s="124"/>
      <c r="DM280" s="124"/>
      <c r="DN280" s="124"/>
      <c r="DO280" s="124"/>
      <c r="DP280" s="124"/>
      <c r="DQ280" s="124"/>
      <c r="DR280" s="124"/>
      <c r="DS280" s="124"/>
      <c r="DT280" s="124"/>
      <c r="DU280" s="124"/>
      <c r="DV280" s="124"/>
      <c r="DW280" s="124"/>
      <c r="DX280" s="124"/>
      <c r="DY280" s="124"/>
      <c r="DZ280" s="124"/>
    </row>
    <row r="281" spans="1:130" hidden="1">
      <c r="A281" s="162">
        <v>368202</v>
      </c>
      <c r="B281" s="121" t="s">
        <v>696</v>
      </c>
      <c r="C281" s="122">
        <v>2</v>
      </c>
      <c r="D281" s="123" t="s">
        <v>681</v>
      </c>
      <c r="E281" s="187" t="s">
        <v>378</v>
      </c>
      <c r="F281" s="124"/>
      <c r="G281" s="124">
        <v>1</v>
      </c>
      <c r="H281" s="124"/>
      <c r="I281" s="124"/>
      <c r="J281" s="124"/>
      <c r="K281" s="124">
        <v>1</v>
      </c>
      <c r="L281" s="124"/>
      <c r="M281" s="124"/>
      <c r="N281" s="124"/>
      <c r="O281" s="124"/>
      <c r="P281" s="124"/>
      <c r="Q281" s="124"/>
      <c r="R281" s="124" t="s">
        <v>291</v>
      </c>
      <c r="S281" s="124"/>
      <c r="T281" s="124"/>
      <c r="U281" s="124">
        <v>1</v>
      </c>
      <c r="V281" s="124"/>
      <c r="W281" s="124"/>
      <c r="X281" s="124"/>
      <c r="Y281" s="124"/>
      <c r="Z281" s="124"/>
      <c r="AA281" s="124"/>
      <c r="AB281" s="124"/>
      <c r="AC281" s="124"/>
      <c r="AD281" s="124"/>
      <c r="AE281" s="124">
        <v>1</v>
      </c>
      <c r="AF281" s="124"/>
      <c r="AG281" s="124"/>
      <c r="AH281" s="124">
        <v>1</v>
      </c>
      <c r="AI281" s="124"/>
      <c r="AJ281" s="124"/>
      <c r="AK281" s="124"/>
      <c r="AL281" s="124"/>
      <c r="AM281" s="124"/>
      <c r="AN281" s="124">
        <v>1</v>
      </c>
      <c r="AO281" s="124"/>
      <c r="AP281" s="124"/>
      <c r="AQ281" s="124"/>
      <c r="AR281" s="124"/>
      <c r="AS281" s="124"/>
      <c r="AT281" s="124"/>
      <c r="AU281" s="124"/>
      <c r="AV281" s="124"/>
      <c r="AW281" s="124"/>
      <c r="AX281" s="124"/>
      <c r="AY281" s="124"/>
      <c r="AZ281" s="124"/>
      <c r="BA281" s="124"/>
      <c r="BB281" s="124"/>
      <c r="BC281" s="124"/>
      <c r="BD281" s="124"/>
      <c r="BE281" s="124"/>
      <c r="BF281" s="124"/>
      <c r="BG281" s="124"/>
      <c r="BH281" s="124"/>
      <c r="BI281" s="124"/>
      <c r="BJ281" s="124"/>
      <c r="BK281" s="124"/>
      <c r="BL281" s="124"/>
      <c r="BM281" s="124"/>
      <c r="BN281" s="124"/>
      <c r="BO281" s="124"/>
      <c r="BP281" s="124">
        <v>1</v>
      </c>
      <c r="BQ281" s="124">
        <v>1</v>
      </c>
      <c r="BR281" s="124"/>
      <c r="BS281" s="124"/>
      <c r="BT281" s="124"/>
      <c r="BU281" s="124">
        <v>1</v>
      </c>
      <c r="BV281" s="124"/>
      <c r="BW281" s="124"/>
      <c r="BX281" s="124"/>
      <c r="BY281" s="124">
        <v>1</v>
      </c>
      <c r="BZ281" s="124"/>
      <c r="CA281" s="124"/>
      <c r="CB281" s="124"/>
      <c r="CC281" s="124"/>
      <c r="CD281" s="124"/>
      <c r="CE281" s="124"/>
      <c r="CF281" s="124"/>
      <c r="CG281" s="124"/>
      <c r="CH281" s="124"/>
      <c r="CI281" s="124"/>
      <c r="CJ281" s="124"/>
      <c r="CK281" s="124"/>
      <c r="CL281" s="124"/>
      <c r="CM281" s="124"/>
      <c r="CN281" s="124"/>
      <c r="CO281" s="124"/>
      <c r="CP281" s="124"/>
      <c r="CQ281" s="124"/>
      <c r="CR281" s="124"/>
      <c r="CS281" s="124"/>
      <c r="CT281" s="124"/>
      <c r="CU281" s="124"/>
      <c r="CV281" s="124"/>
      <c r="CW281" s="124"/>
      <c r="CX281" s="124"/>
      <c r="CY281" s="124"/>
      <c r="CZ281" s="124"/>
      <c r="DA281" s="124"/>
      <c r="DB281" s="124"/>
      <c r="DC281" s="124"/>
      <c r="DD281" s="124"/>
      <c r="DE281" s="124"/>
      <c r="DF281" s="124"/>
      <c r="DG281" s="124"/>
      <c r="DH281" s="124"/>
      <c r="DI281" s="124"/>
      <c r="DJ281" s="124"/>
      <c r="DK281" s="124"/>
      <c r="DL281" s="124"/>
      <c r="DM281" s="124"/>
      <c r="DN281" s="124"/>
      <c r="DO281" s="124"/>
      <c r="DP281" s="124"/>
      <c r="DQ281" s="124"/>
      <c r="DR281" s="124"/>
      <c r="DS281" s="124"/>
      <c r="DT281" s="124"/>
      <c r="DU281" s="124"/>
      <c r="DV281" s="124"/>
      <c r="DW281" s="124"/>
      <c r="DX281" s="124"/>
      <c r="DY281" s="124"/>
      <c r="DZ281" s="124"/>
    </row>
    <row r="282" spans="1:130" hidden="1">
      <c r="A282" s="162">
        <v>368207</v>
      </c>
      <c r="B282" s="121" t="s">
        <v>698</v>
      </c>
      <c r="C282" s="122">
        <v>4</v>
      </c>
      <c r="D282" s="123" t="s">
        <v>681</v>
      </c>
      <c r="E282" s="187" t="s">
        <v>378</v>
      </c>
      <c r="F282" s="124"/>
      <c r="G282" s="124">
        <v>1</v>
      </c>
      <c r="H282" s="124"/>
      <c r="I282" s="124"/>
      <c r="J282" s="124"/>
      <c r="K282" s="124">
        <v>1</v>
      </c>
      <c r="L282" s="124"/>
      <c r="M282" s="124"/>
      <c r="N282" s="124"/>
      <c r="O282" s="124"/>
      <c r="P282" s="124"/>
      <c r="Q282" s="124"/>
      <c r="R282" s="124" t="s">
        <v>291</v>
      </c>
      <c r="S282" s="124"/>
      <c r="T282" s="124"/>
      <c r="U282" s="124">
        <v>1</v>
      </c>
      <c r="V282" s="124"/>
      <c r="W282" s="124"/>
      <c r="X282" s="124"/>
      <c r="Y282" s="124"/>
      <c r="Z282" s="124"/>
      <c r="AA282" s="124"/>
      <c r="AB282" s="124"/>
      <c r="AC282" s="124"/>
      <c r="AD282" s="124"/>
      <c r="AE282" s="124">
        <v>1</v>
      </c>
      <c r="AF282" s="124"/>
      <c r="AG282" s="124"/>
      <c r="AH282" s="124">
        <v>1</v>
      </c>
      <c r="AI282" s="124"/>
      <c r="AJ282" s="124"/>
      <c r="AK282" s="124"/>
      <c r="AL282" s="124"/>
      <c r="AM282" s="124"/>
      <c r="AN282" s="124">
        <v>1</v>
      </c>
      <c r="AO282" s="124"/>
      <c r="AP282" s="124"/>
      <c r="AQ282" s="124"/>
      <c r="AR282" s="124"/>
      <c r="AS282" s="124"/>
      <c r="AT282" s="124"/>
      <c r="AU282" s="124"/>
      <c r="AV282" s="124"/>
      <c r="AW282" s="124"/>
      <c r="AX282" s="124"/>
      <c r="AY282" s="124"/>
      <c r="AZ282" s="124"/>
      <c r="BA282" s="124"/>
      <c r="BB282" s="124"/>
      <c r="BC282" s="124"/>
      <c r="BD282" s="124"/>
      <c r="BE282" s="124"/>
      <c r="BF282" s="124"/>
      <c r="BG282" s="124"/>
      <c r="BH282" s="124"/>
      <c r="BI282" s="124"/>
      <c r="BJ282" s="124"/>
      <c r="BK282" s="124"/>
      <c r="BL282" s="124"/>
      <c r="BM282" s="124"/>
      <c r="BN282" s="124"/>
      <c r="BO282" s="124"/>
      <c r="BP282" s="124">
        <v>1</v>
      </c>
      <c r="BQ282" s="124">
        <v>1</v>
      </c>
      <c r="BR282" s="124"/>
      <c r="BS282" s="124"/>
      <c r="BT282" s="124"/>
      <c r="BU282" s="124">
        <v>1</v>
      </c>
      <c r="BV282" s="124"/>
      <c r="BW282" s="124"/>
      <c r="BX282" s="124"/>
      <c r="BY282" s="124">
        <v>1</v>
      </c>
      <c r="BZ282" s="124"/>
      <c r="CA282" s="124"/>
      <c r="CB282" s="124"/>
      <c r="CC282" s="124"/>
      <c r="CD282" s="124"/>
      <c r="CE282" s="124"/>
      <c r="CF282" s="124"/>
      <c r="CG282" s="124"/>
      <c r="CH282" s="124"/>
      <c r="CI282" s="124"/>
      <c r="CJ282" s="124"/>
      <c r="CK282" s="124"/>
      <c r="CL282" s="124"/>
      <c r="CM282" s="124"/>
      <c r="CN282" s="124"/>
      <c r="CO282" s="124"/>
      <c r="CP282" s="124"/>
      <c r="CQ282" s="124"/>
      <c r="CR282" s="124"/>
      <c r="CS282" s="124"/>
      <c r="CT282" s="124"/>
      <c r="CU282" s="124"/>
      <c r="CV282" s="124"/>
      <c r="CW282" s="124"/>
      <c r="CX282" s="124"/>
      <c r="CY282" s="124"/>
      <c r="CZ282" s="124"/>
      <c r="DA282" s="124"/>
      <c r="DB282" s="124"/>
      <c r="DC282" s="124"/>
      <c r="DD282" s="124"/>
      <c r="DE282" s="124"/>
      <c r="DF282" s="124"/>
      <c r="DG282" s="124"/>
      <c r="DH282" s="124"/>
      <c r="DI282" s="124"/>
      <c r="DJ282" s="124"/>
      <c r="DK282" s="124"/>
      <c r="DL282" s="124"/>
      <c r="DM282" s="124"/>
      <c r="DN282" s="124"/>
      <c r="DO282" s="124"/>
      <c r="DP282" s="124"/>
      <c r="DQ282" s="124"/>
      <c r="DR282" s="124"/>
      <c r="DS282" s="124"/>
      <c r="DT282" s="124"/>
      <c r="DU282" s="124"/>
      <c r="DV282" s="124"/>
      <c r="DW282" s="124"/>
      <c r="DX282" s="124"/>
      <c r="DY282" s="124"/>
      <c r="DZ282" s="124"/>
    </row>
    <row r="283" spans="1:130" hidden="1">
      <c r="A283" s="162">
        <v>368206</v>
      </c>
      <c r="B283" s="121" t="s">
        <v>697</v>
      </c>
      <c r="C283" s="122">
        <v>5</v>
      </c>
      <c r="D283" s="123" t="s">
        <v>681</v>
      </c>
      <c r="E283" s="187" t="s">
        <v>378</v>
      </c>
      <c r="F283" s="124"/>
      <c r="G283" s="124">
        <v>1</v>
      </c>
      <c r="H283" s="124"/>
      <c r="I283" s="124"/>
      <c r="J283" s="124"/>
      <c r="K283" s="124">
        <v>1</v>
      </c>
      <c r="L283" s="124"/>
      <c r="M283" s="124"/>
      <c r="N283" s="124"/>
      <c r="O283" s="124"/>
      <c r="P283" s="124"/>
      <c r="Q283" s="124"/>
      <c r="R283" s="124" t="s">
        <v>291</v>
      </c>
      <c r="S283" s="124"/>
      <c r="T283" s="124"/>
      <c r="U283" s="124">
        <v>1</v>
      </c>
      <c r="V283" s="124"/>
      <c r="W283" s="124"/>
      <c r="X283" s="124"/>
      <c r="Y283" s="124"/>
      <c r="Z283" s="124"/>
      <c r="AA283" s="124"/>
      <c r="AB283" s="124"/>
      <c r="AC283" s="124"/>
      <c r="AD283" s="124"/>
      <c r="AE283" s="124">
        <v>1</v>
      </c>
      <c r="AF283" s="124"/>
      <c r="AG283" s="124"/>
      <c r="AH283" s="124">
        <v>1</v>
      </c>
      <c r="AI283" s="124"/>
      <c r="AJ283" s="124"/>
      <c r="AK283" s="124"/>
      <c r="AL283" s="124"/>
      <c r="AM283" s="124"/>
      <c r="AN283" s="124">
        <v>1</v>
      </c>
      <c r="AO283" s="124"/>
      <c r="AP283" s="124"/>
      <c r="AQ283" s="124"/>
      <c r="AR283" s="124"/>
      <c r="AS283" s="124"/>
      <c r="AT283" s="124"/>
      <c r="AU283" s="124"/>
      <c r="AV283" s="124"/>
      <c r="AW283" s="124"/>
      <c r="AX283" s="124"/>
      <c r="AY283" s="124"/>
      <c r="AZ283" s="124"/>
      <c r="BA283" s="124"/>
      <c r="BB283" s="124"/>
      <c r="BC283" s="124"/>
      <c r="BD283" s="124"/>
      <c r="BE283" s="124"/>
      <c r="BF283" s="124"/>
      <c r="BG283" s="124"/>
      <c r="BH283" s="124"/>
      <c r="BI283" s="124"/>
      <c r="BJ283" s="124"/>
      <c r="BK283" s="124"/>
      <c r="BL283" s="124"/>
      <c r="BM283" s="124"/>
      <c r="BN283" s="124"/>
      <c r="BO283" s="124"/>
      <c r="BP283" s="124">
        <v>1</v>
      </c>
      <c r="BQ283" s="124">
        <v>1</v>
      </c>
      <c r="BR283" s="124"/>
      <c r="BS283" s="124"/>
      <c r="BT283" s="124"/>
      <c r="BU283" s="124">
        <v>1</v>
      </c>
      <c r="BV283" s="124"/>
      <c r="BW283" s="124"/>
      <c r="BX283" s="124"/>
      <c r="BY283" s="124">
        <v>1</v>
      </c>
      <c r="BZ283" s="124"/>
      <c r="CA283" s="124"/>
      <c r="CB283" s="124"/>
      <c r="CC283" s="124"/>
      <c r="CD283" s="124"/>
      <c r="CE283" s="124"/>
      <c r="CF283" s="124"/>
      <c r="CG283" s="124"/>
      <c r="CH283" s="124"/>
      <c r="CI283" s="124"/>
      <c r="CJ283" s="124"/>
      <c r="CK283" s="124"/>
      <c r="CL283" s="124"/>
      <c r="CM283" s="124"/>
      <c r="CN283" s="124"/>
      <c r="CO283" s="124"/>
      <c r="CP283" s="124"/>
      <c r="CQ283" s="124"/>
      <c r="CR283" s="124"/>
      <c r="CS283" s="124"/>
      <c r="CT283" s="124"/>
      <c r="CU283" s="124"/>
      <c r="CV283" s="124"/>
      <c r="CW283" s="124"/>
      <c r="CX283" s="124"/>
      <c r="CY283" s="124"/>
      <c r="CZ283" s="124"/>
      <c r="DA283" s="124"/>
      <c r="DB283" s="124"/>
      <c r="DC283" s="124"/>
      <c r="DD283" s="124"/>
      <c r="DE283" s="124"/>
      <c r="DF283" s="124"/>
      <c r="DG283" s="124"/>
      <c r="DH283" s="124"/>
      <c r="DI283" s="124"/>
      <c r="DJ283" s="124"/>
      <c r="DK283" s="124"/>
      <c r="DL283" s="124"/>
      <c r="DM283" s="124"/>
      <c r="DN283" s="124"/>
      <c r="DO283" s="124"/>
      <c r="DP283" s="124"/>
      <c r="DQ283" s="124"/>
      <c r="DR283" s="124"/>
      <c r="DS283" s="124"/>
      <c r="DT283" s="124"/>
      <c r="DU283" s="124"/>
      <c r="DV283" s="124"/>
      <c r="DW283" s="124"/>
      <c r="DX283" s="124"/>
      <c r="DY283" s="124"/>
      <c r="DZ283" s="124"/>
    </row>
    <row r="284" spans="1:130" hidden="1">
      <c r="A284" s="158">
        <v>368101</v>
      </c>
      <c r="B284" s="125" t="s">
        <v>700</v>
      </c>
      <c r="C284" s="126">
        <v>1</v>
      </c>
      <c r="D284" s="127" t="s">
        <v>685</v>
      </c>
      <c r="E284" s="183" t="s">
        <v>378</v>
      </c>
      <c r="F284" s="128"/>
      <c r="G284" s="128">
        <v>1</v>
      </c>
      <c r="H284" s="128"/>
      <c r="I284" s="128"/>
      <c r="J284" s="128"/>
      <c r="K284" s="128">
        <v>1</v>
      </c>
      <c r="L284" s="128"/>
      <c r="M284" s="128"/>
      <c r="N284" s="128"/>
      <c r="O284" s="128"/>
      <c r="P284" s="128"/>
      <c r="Q284" s="128"/>
      <c r="R284" s="128" t="s">
        <v>397</v>
      </c>
      <c r="S284" s="128"/>
      <c r="T284" s="128"/>
      <c r="U284" s="128">
        <v>1</v>
      </c>
      <c r="V284" s="128"/>
      <c r="W284" s="128"/>
      <c r="X284" s="128"/>
      <c r="Y284" s="128"/>
      <c r="Z284" s="128">
        <v>1</v>
      </c>
      <c r="AA284" s="128"/>
      <c r="AB284" s="128"/>
      <c r="AC284" s="128"/>
      <c r="AD284" s="128"/>
      <c r="AE284" s="128">
        <v>1</v>
      </c>
      <c r="AF284" s="128"/>
      <c r="AG284" s="128"/>
      <c r="AH284" s="128"/>
      <c r="AI284" s="128"/>
      <c r="AJ284" s="128"/>
      <c r="AK284" s="128"/>
      <c r="AL284" s="128"/>
      <c r="AM284" s="128"/>
      <c r="AN284" s="128">
        <v>1</v>
      </c>
      <c r="AO284" s="128"/>
      <c r="AP284" s="128"/>
      <c r="AQ284" s="128"/>
      <c r="AR284" s="128"/>
      <c r="AS284" s="128"/>
      <c r="AT284" s="128"/>
      <c r="AU284" s="128"/>
      <c r="AV284" s="128"/>
      <c r="AW284" s="128"/>
      <c r="AX284" s="128"/>
      <c r="AY284" s="128"/>
      <c r="AZ284" s="128"/>
      <c r="BA284" s="128"/>
      <c r="BB284" s="128"/>
      <c r="BC284" s="128"/>
      <c r="BD284" s="128"/>
      <c r="BE284" s="128"/>
      <c r="BF284" s="128"/>
      <c r="BG284" s="128"/>
      <c r="BH284" s="128">
        <v>1</v>
      </c>
      <c r="BI284" s="128"/>
      <c r="BJ284" s="128"/>
      <c r="BK284" s="128"/>
      <c r="BL284" s="128"/>
      <c r="BM284" s="128"/>
      <c r="BN284" s="128"/>
      <c r="BO284" s="128"/>
      <c r="BP284" s="128"/>
      <c r="BQ284" s="128"/>
      <c r="BR284" s="128"/>
      <c r="BS284" s="128"/>
      <c r="BT284" s="128"/>
      <c r="BU284" s="128">
        <v>1</v>
      </c>
      <c r="BV284" s="128"/>
      <c r="BW284" s="128"/>
      <c r="BX284" s="128"/>
      <c r="BY284" s="128">
        <v>1</v>
      </c>
      <c r="BZ284" s="128"/>
      <c r="CA284" s="128"/>
      <c r="CB284" s="128"/>
      <c r="CC284" s="128"/>
      <c r="CD284" s="128"/>
      <c r="CE284" s="128"/>
      <c r="CF284" s="128"/>
      <c r="CG284" s="128"/>
      <c r="CH284" s="128"/>
      <c r="CI284" s="128"/>
      <c r="CJ284" s="128"/>
      <c r="CK284" s="128"/>
      <c r="CL284" s="128"/>
      <c r="CM284" s="128"/>
      <c r="CN284" s="128"/>
      <c r="CO284" s="128"/>
      <c r="CP284" s="128"/>
      <c r="CQ284" s="128"/>
      <c r="CR284" s="128">
        <v>1</v>
      </c>
      <c r="CS284" s="128"/>
      <c r="CT284" s="128"/>
      <c r="CU284" s="128"/>
      <c r="CV284" s="128"/>
      <c r="CW284" s="128"/>
      <c r="CX284" s="128"/>
      <c r="CY284" s="128"/>
      <c r="CZ284" s="128"/>
      <c r="DA284" s="128"/>
      <c r="DB284" s="128"/>
      <c r="DC284" s="128"/>
      <c r="DD284" s="128"/>
      <c r="DE284" s="128"/>
      <c r="DF284" s="128"/>
      <c r="DG284" s="128"/>
      <c r="DH284" s="128"/>
      <c r="DI284" s="128"/>
      <c r="DJ284" s="128"/>
      <c r="DK284" s="128"/>
      <c r="DL284" s="128"/>
      <c r="DM284" s="128"/>
      <c r="DN284" s="128"/>
      <c r="DO284" s="128"/>
      <c r="DP284" s="128"/>
      <c r="DQ284" s="128"/>
      <c r="DR284" s="128"/>
      <c r="DS284" s="128"/>
      <c r="DT284" s="128"/>
      <c r="DU284" s="128"/>
      <c r="DV284" s="128"/>
      <c r="DW284" s="128"/>
      <c r="DX284" s="128"/>
      <c r="DY284" s="128"/>
      <c r="DZ284" s="128"/>
    </row>
    <row r="285" spans="1:130" hidden="1">
      <c r="A285" s="170">
        <v>839511</v>
      </c>
      <c r="B285" s="119" t="s">
        <v>712</v>
      </c>
      <c r="C285" s="120">
        <v>1</v>
      </c>
      <c r="D285" s="129" t="s">
        <v>582</v>
      </c>
      <c r="E285" s="191"/>
      <c r="F285" s="130"/>
      <c r="G285" s="130"/>
      <c r="H285" s="130"/>
      <c r="I285" s="130"/>
      <c r="J285" s="130"/>
      <c r="K285" s="130"/>
      <c r="L285" s="130"/>
      <c r="M285" s="130"/>
      <c r="N285" s="130"/>
      <c r="O285" s="130"/>
      <c r="P285" s="130"/>
      <c r="Q285" s="130"/>
      <c r="R285" s="130" t="s">
        <v>715</v>
      </c>
      <c r="S285" s="130"/>
      <c r="T285" s="130"/>
      <c r="U285" s="130"/>
      <c r="V285" s="130"/>
      <c r="W285" s="130"/>
      <c r="X285" s="130">
        <v>1</v>
      </c>
      <c r="Y285" s="130"/>
      <c r="Z285" s="130"/>
      <c r="AA285" s="130"/>
      <c r="AB285" s="130"/>
      <c r="AC285" s="130"/>
      <c r="AD285" s="130">
        <v>1</v>
      </c>
      <c r="AE285" s="130">
        <v>1</v>
      </c>
      <c r="AF285" s="130"/>
      <c r="AG285" s="130"/>
      <c r="AH285" s="130"/>
      <c r="AI285" s="130"/>
      <c r="AJ285" s="130"/>
      <c r="AK285" s="130"/>
      <c r="AL285" s="130"/>
      <c r="AM285" s="130"/>
      <c r="AN285" s="130"/>
      <c r="AO285" s="130"/>
      <c r="AP285" s="130"/>
      <c r="AQ285" s="130"/>
      <c r="AR285" s="130"/>
      <c r="AS285" s="130"/>
      <c r="AT285" s="130"/>
      <c r="AU285" s="130"/>
      <c r="AV285" s="130"/>
      <c r="AW285" s="130"/>
      <c r="AX285" s="130"/>
      <c r="AY285" s="130"/>
      <c r="AZ285" s="130"/>
      <c r="BA285" s="130"/>
      <c r="BB285" s="130"/>
      <c r="BC285" s="130"/>
      <c r="BD285" s="130"/>
      <c r="BE285" s="130"/>
      <c r="BF285" s="130"/>
      <c r="BG285" s="130"/>
      <c r="BH285" s="130"/>
      <c r="BI285" s="130"/>
      <c r="BJ285" s="130"/>
      <c r="BK285" s="130"/>
      <c r="BL285" s="130"/>
      <c r="BM285" s="130"/>
      <c r="BN285" s="130"/>
      <c r="BO285" s="130"/>
      <c r="BP285" s="130"/>
      <c r="BQ285" s="130"/>
      <c r="BR285" s="130"/>
      <c r="BS285" s="130"/>
      <c r="BT285" s="130"/>
      <c r="BU285" s="130"/>
      <c r="BV285" s="130"/>
      <c r="BW285" s="130"/>
      <c r="BX285" s="130"/>
      <c r="BY285" s="130"/>
      <c r="BZ285" s="130"/>
      <c r="CA285" s="130"/>
      <c r="CB285" s="130"/>
      <c r="CC285" s="130"/>
      <c r="CD285" s="130"/>
      <c r="CE285" s="130"/>
      <c r="CF285" s="130"/>
      <c r="CG285" s="130"/>
      <c r="CH285" s="130"/>
      <c r="CI285" s="130"/>
      <c r="CJ285" s="130"/>
      <c r="CK285" s="130"/>
      <c r="CL285" s="130"/>
      <c r="CM285" s="130"/>
      <c r="CN285" s="130"/>
      <c r="CO285" s="130"/>
      <c r="CP285" s="130"/>
      <c r="CQ285" s="130"/>
      <c r="CR285" s="130"/>
      <c r="CS285" s="130"/>
      <c r="CT285" s="130"/>
      <c r="CU285" s="130"/>
      <c r="CV285" s="130"/>
      <c r="CW285" s="130"/>
      <c r="CX285" s="130"/>
      <c r="CY285" s="130">
        <v>1</v>
      </c>
      <c r="CZ285" s="130"/>
      <c r="DA285" s="130"/>
      <c r="DB285" s="130"/>
      <c r="DC285" s="130"/>
      <c r="DD285" s="130"/>
      <c r="DE285" s="130"/>
      <c r="DF285" s="130"/>
      <c r="DG285" s="130"/>
      <c r="DH285" s="130"/>
      <c r="DI285" s="130"/>
      <c r="DJ285" s="130"/>
      <c r="DK285" s="130"/>
      <c r="DL285" s="130"/>
      <c r="DM285" s="130"/>
      <c r="DN285" s="130"/>
      <c r="DO285" s="130"/>
      <c r="DP285" s="130"/>
      <c r="DQ285" s="130"/>
      <c r="DR285" s="130"/>
      <c r="DS285" s="130"/>
      <c r="DT285" s="130"/>
      <c r="DU285" s="130"/>
      <c r="DV285" s="130"/>
      <c r="DW285" s="130"/>
      <c r="DX285" s="130"/>
      <c r="DY285" s="130"/>
      <c r="DZ285" s="130"/>
    </row>
    <row r="286" spans="1:130" hidden="1">
      <c r="A286" s="170">
        <v>839554</v>
      </c>
      <c r="B286" s="119" t="s">
        <v>701</v>
      </c>
      <c r="C286" s="120">
        <v>4</v>
      </c>
      <c r="D286" s="129" t="s">
        <v>582</v>
      </c>
      <c r="E286" s="191"/>
      <c r="F286" s="130"/>
      <c r="G286" s="130"/>
      <c r="H286" s="130"/>
      <c r="I286" s="130"/>
      <c r="J286" s="130"/>
      <c r="K286" s="130"/>
      <c r="L286" s="130"/>
      <c r="M286" s="130"/>
      <c r="N286" s="130"/>
      <c r="O286" s="130"/>
      <c r="P286" s="130"/>
      <c r="Q286" s="130"/>
      <c r="R286" s="130" t="s">
        <v>715</v>
      </c>
      <c r="S286" s="130"/>
      <c r="T286" s="130"/>
      <c r="U286" s="130"/>
      <c r="V286" s="130"/>
      <c r="W286" s="130"/>
      <c r="X286" s="130">
        <v>1</v>
      </c>
      <c r="Y286" s="130"/>
      <c r="Z286" s="130"/>
      <c r="AA286" s="130"/>
      <c r="AB286" s="130"/>
      <c r="AC286" s="130"/>
      <c r="AD286" s="130">
        <v>1</v>
      </c>
      <c r="AE286" s="130">
        <v>1</v>
      </c>
      <c r="AF286" s="130"/>
      <c r="AG286" s="130"/>
      <c r="AH286" s="130"/>
      <c r="AI286" s="130"/>
      <c r="AJ286" s="130"/>
      <c r="AK286" s="130"/>
      <c r="AL286" s="130"/>
      <c r="AM286" s="130"/>
      <c r="AN286" s="130"/>
      <c r="AO286" s="130"/>
      <c r="AP286" s="130"/>
      <c r="AQ286" s="130"/>
      <c r="AR286" s="130"/>
      <c r="AS286" s="130"/>
      <c r="AT286" s="130"/>
      <c r="AU286" s="130"/>
      <c r="AV286" s="130"/>
      <c r="AW286" s="130"/>
      <c r="AX286" s="130"/>
      <c r="AY286" s="130"/>
      <c r="AZ286" s="130"/>
      <c r="BA286" s="130"/>
      <c r="BB286" s="130"/>
      <c r="BC286" s="130"/>
      <c r="BD286" s="130"/>
      <c r="BE286" s="130"/>
      <c r="BF286" s="130"/>
      <c r="BG286" s="130"/>
      <c r="BH286" s="130"/>
      <c r="BI286" s="130"/>
      <c r="BJ286" s="130"/>
      <c r="BK286" s="130"/>
      <c r="BL286" s="130"/>
      <c r="BM286" s="130"/>
      <c r="BN286" s="130"/>
      <c r="BO286" s="130"/>
      <c r="BP286" s="130"/>
      <c r="BQ286" s="130"/>
      <c r="BR286" s="130"/>
      <c r="BS286" s="130"/>
      <c r="BT286" s="130"/>
      <c r="BU286" s="130"/>
      <c r="BV286" s="130"/>
      <c r="BW286" s="130"/>
      <c r="BX286" s="130"/>
      <c r="BY286" s="130"/>
      <c r="BZ286" s="130"/>
      <c r="CA286" s="130"/>
      <c r="CB286" s="130"/>
      <c r="CC286" s="130"/>
      <c r="CD286" s="130"/>
      <c r="CE286" s="130"/>
      <c r="CF286" s="130"/>
      <c r="CG286" s="130"/>
      <c r="CH286" s="130"/>
      <c r="CI286" s="130"/>
      <c r="CJ286" s="130"/>
      <c r="CK286" s="130"/>
      <c r="CL286" s="130"/>
      <c r="CM286" s="130"/>
      <c r="CN286" s="130"/>
      <c r="CO286" s="130"/>
      <c r="CP286" s="130"/>
      <c r="CQ286" s="130"/>
      <c r="CR286" s="130"/>
      <c r="CS286" s="130"/>
      <c r="CT286" s="130"/>
      <c r="CU286" s="130"/>
      <c r="CV286" s="130"/>
      <c r="CW286" s="130"/>
      <c r="CX286" s="130"/>
      <c r="CY286" s="130">
        <v>1</v>
      </c>
      <c r="CZ286" s="130"/>
      <c r="DA286" s="130"/>
      <c r="DB286" s="130"/>
      <c r="DC286" s="130"/>
      <c r="DD286" s="130"/>
      <c r="DE286" s="130"/>
      <c r="DF286" s="130"/>
      <c r="DG286" s="130"/>
      <c r="DH286" s="130"/>
      <c r="DI286" s="130"/>
      <c r="DJ286" s="130"/>
      <c r="DK286" s="130"/>
      <c r="DL286" s="130"/>
      <c r="DM286" s="130"/>
      <c r="DN286" s="130"/>
      <c r="DO286" s="130"/>
      <c r="DP286" s="130"/>
      <c r="DQ286" s="130"/>
      <c r="DR286" s="130"/>
      <c r="DS286" s="130"/>
      <c r="DT286" s="130"/>
      <c r="DU286" s="130"/>
      <c r="DV286" s="130"/>
      <c r="DW286" s="130"/>
      <c r="DX286" s="130"/>
      <c r="DY286" s="130"/>
      <c r="DZ286" s="130"/>
    </row>
    <row r="287" spans="1:130" hidden="1">
      <c r="A287" s="170">
        <v>839551</v>
      </c>
      <c r="B287" s="119" t="s">
        <v>702</v>
      </c>
      <c r="C287" s="120">
        <v>5</v>
      </c>
      <c r="D287" s="129" t="s">
        <v>582</v>
      </c>
      <c r="E287" s="191"/>
      <c r="F287" s="130"/>
      <c r="G287" s="130"/>
      <c r="H287" s="130"/>
      <c r="I287" s="130"/>
      <c r="J287" s="130"/>
      <c r="K287" s="130"/>
      <c r="L287" s="130"/>
      <c r="M287" s="130"/>
      <c r="N287" s="130"/>
      <c r="O287" s="130"/>
      <c r="P287" s="130"/>
      <c r="Q287" s="130"/>
      <c r="R287" s="130" t="s">
        <v>715</v>
      </c>
      <c r="S287" s="130"/>
      <c r="T287" s="130"/>
      <c r="U287" s="130"/>
      <c r="V287" s="130"/>
      <c r="W287" s="130"/>
      <c r="X287" s="130">
        <v>1</v>
      </c>
      <c r="Y287" s="130"/>
      <c r="Z287" s="130"/>
      <c r="AA287" s="130"/>
      <c r="AB287" s="130"/>
      <c r="AC287" s="130"/>
      <c r="AD287" s="130">
        <v>1</v>
      </c>
      <c r="AE287" s="130">
        <v>1</v>
      </c>
      <c r="AF287" s="130"/>
      <c r="AG287" s="130"/>
      <c r="AH287" s="130"/>
      <c r="AI287" s="130"/>
      <c r="AJ287" s="130"/>
      <c r="AK287" s="130"/>
      <c r="AL287" s="130"/>
      <c r="AM287" s="130"/>
      <c r="AN287" s="130"/>
      <c r="AO287" s="130"/>
      <c r="AP287" s="130"/>
      <c r="AQ287" s="130"/>
      <c r="AR287" s="130"/>
      <c r="AS287" s="130"/>
      <c r="AT287" s="130"/>
      <c r="AU287" s="130"/>
      <c r="AV287" s="130"/>
      <c r="AW287" s="130"/>
      <c r="AX287" s="130"/>
      <c r="AY287" s="130"/>
      <c r="AZ287" s="130"/>
      <c r="BA287" s="130"/>
      <c r="BB287" s="130"/>
      <c r="BC287" s="130"/>
      <c r="BD287" s="130"/>
      <c r="BE287" s="130"/>
      <c r="BF287" s="130"/>
      <c r="BG287" s="130"/>
      <c r="BH287" s="130"/>
      <c r="BI287" s="130"/>
      <c r="BJ287" s="130"/>
      <c r="BK287" s="130"/>
      <c r="BL287" s="130"/>
      <c r="BM287" s="130"/>
      <c r="BN287" s="130"/>
      <c r="BO287" s="130"/>
      <c r="BP287" s="130"/>
      <c r="BQ287" s="130"/>
      <c r="BR287" s="130"/>
      <c r="BS287" s="130"/>
      <c r="BT287" s="130"/>
      <c r="BU287" s="130"/>
      <c r="BV287" s="130"/>
      <c r="BW287" s="130"/>
      <c r="BX287" s="130"/>
      <c r="BY287" s="130"/>
      <c r="BZ287" s="130"/>
      <c r="CA287" s="130"/>
      <c r="CB287" s="130"/>
      <c r="CC287" s="130"/>
      <c r="CD287" s="130"/>
      <c r="CE287" s="130"/>
      <c r="CF287" s="130"/>
      <c r="CG287" s="130"/>
      <c r="CH287" s="130"/>
      <c r="CI287" s="130"/>
      <c r="CJ287" s="130"/>
      <c r="CK287" s="130"/>
      <c r="CL287" s="130"/>
      <c r="CM287" s="130"/>
      <c r="CN287" s="130"/>
      <c r="CO287" s="130"/>
      <c r="CP287" s="130"/>
      <c r="CQ287" s="130"/>
      <c r="CR287" s="130"/>
      <c r="CS287" s="130"/>
      <c r="CT287" s="130"/>
      <c r="CU287" s="130"/>
      <c r="CV287" s="130"/>
      <c r="CW287" s="130"/>
      <c r="CX287" s="130"/>
      <c r="CY287" s="130">
        <v>1</v>
      </c>
      <c r="CZ287" s="130"/>
      <c r="DA287" s="130"/>
      <c r="DB287" s="130"/>
      <c r="DC287" s="130"/>
      <c r="DD287" s="130"/>
      <c r="DE287" s="130"/>
      <c r="DF287" s="130"/>
      <c r="DG287" s="130"/>
      <c r="DH287" s="130"/>
      <c r="DI287" s="130"/>
      <c r="DJ287" s="130"/>
      <c r="DK287" s="130"/>
      <c r="DL287" s="130"/>
      <c r="DM287" s="130"/>
      <c r="DN287" s="130"/>
      <c r="DO287" s="130"/>
      <c r="DP287" s="130"/>
      <c r="DQ287" s="130"/>
      <c r="DR287" s="130"/>
      <c r="DS287" s="130"/>
      <c r="DT287" s="130"/>
      <c r="DU287" s="130"/>
      <c r="DV287" s="130"/>
      <c r="DW287" s="130"/>
      <c r="DX287" s="130"/>
      <c r="DY287" s="130"/>
      <c r="DZ287" s="130"/>
    </row>
    <row r="288" spans="1:130" hidden="1">
      <c r="A288" s="171">
        <v>841111</v>
      </c>
      <c r="B288" s="116" t="s">
        <v>703</v>
      </c>
      <c r="C288" s="117">
        <v>1</v>
      </c>
      <c r="D288" s="131" t="s">
        <v>683</v>
      </c>
      <c r="E288" s="190"/>
      <c r="F288" s="132"/>
      <c r="G288" s="132"/>
      <c r="H288" s="132"/>
      <c r="I288" s="132"/>
      <c r="J288" s="132"/>
      <c r="K288" s="132"/>
      <c r="L288" s="132"/>
      <c r="M288" s="132"/>
      <c r="N288" s="132"/>
      <c r="O288" s="132"/>
      <c r="P288" s="132"/>
      <c r="Q288" s="132"/>
      <c r="R288" s="132" t="s">
        <v>715</v>
      </c>
      <c r="S288" s="132"/>
      <c r="T288" s="132"/>
      <c r="U288" s="132"/>
      <c r="V288" s="132"/>
      <c r="W288" s="132"/>
      <c r="X288" s="132">
        <v>1</v>
      </c>
      <c r="Y288" s="132"/>
      <c r="Z288" s="132"/>
      <c r="AA288" s="132"/>
      <c r="AB288" s="132"/>
      <c r="AC288" s="132"/>
      <c r="AD288" s="132">
        <v>1</v>
      </c>
      <c r="AE288" s="132">
        <v>1</v>
      </c>
      <c r="AF288" s="132"/>
      <c r="AG288" s="132"/>
      <c r="AH288" s="132"/>
      <c r="AI288" s="132"/>
      <c r="AJ288" s="132"/>
      <c r="AK288" s="132"/>
      <c r="AL288" s="132"/>
      <c r="AM288" s="132"/>
      <c r="AN288" s="132"/>
      <c r="AO288" s="132"/>
      <c r="AP288" s="132"/>
      <c r="AQ288" s="132"/>
      <c r="AR288" s="132"/>
      <c r="AS288" s="132"/>
      <c r="AT288" s="132"/>
      <c r="AU288" s="132"/>
      <c r="AV288" s="132"/>
      <c r="AW288" s="132"/>
      <c r="AX288" s="132"/>
      <c r="AY288" s="132"/>
      <c r="AZ288" s="132"/>
      <c r="BA288" s="132"/>
      <c r="BB288" s="132"/>
      <c r="BC288" s="132"/>
      <c r="BD288" s="132"/>
      <c r="BE288" s="132"/>
      <c r="BF288" s="132"/>
      <c r="BG288" s="132"/>
      <c r="BH288" s="132"/>
      <c r="BI288" s="132"/>
      <c r="BJ288" s="132"/>
      <c r="BK288" s="132"/>
      <c r="BL288" s="132"/>
      <c r="BM288" s="132"/>
      <c r="BN288" s="132"/>
      <c r="BO288" s="132"/>
      <c r="BP288" s="132"/>
      <c r="BQ288" s="132"/>
      <c r="BR288" s="132"/>
      <c r="BS288" s="132"/>
      <c r="BT288" s="132"/>
      <c r="BU288" s="132"/>
      <c r="BV288" s="132"/>
      <c r="BW288" s="132"/>
      <c r="BX288" s="132"/>
      <c r="BY288" s="132"/>
      <c r="BZ288" s="132"/>
      <c r="CA288" s="132"/>
      <c r="CB288" s="132"/>
      <c r="CC288" s="132"/>
      <c r="CD288" s="132"/>
      <c r="CE288" s="132"/>
      <c r="CF288" s="132"/>
      <c r="CG288" s="132"/>
      <c r="CH288" s="132"/>
      <c r="CI288" s="132"/>
      <c r="CJ288" s="132"/>
      <c r="CK288" s="132"/>
      <c r="CL288" s="132"/>
      <c r="CM288" s="132"/>
      <c r="CN288" s="132"/>
      <c r="CO288" s="132"/>
      <c r="CP288" s="132"/>
      <c r="CQ288" s="132"/>
      <c r="CR288" s="132"/>
      <c r="CS288" s="132"/>
      <c r="CT288" s="132"/>
      <c r="CU288" s="132"/>
      <c r="CV288" s="132"/>
      <c r="CW288" s="132"/>
      <c r="CX288" s="132"/>
      <c r="CY288" s="132"/>
      <c r="CZ288" s="132">
        <v>1</v>
      </c>
      <c r="DA288" s="132"/>
      <c r="DB288" s="132"/>
      <c r="DC288" s="132"/>
      <c r="DD288" s="132"/>
      <c r="DE288" s="132"/>
      <c r="DF288" s="132"/>
      <c r="DG288" s="132"/>
      <c r="DH288" s="132"/>
      <c r="DI288" s="132"/>
      <c r="DJ288" s="132"/>
      <c r="DK288" s="132"/>
      <c r="DL288" s="132"/>
      <c r="DM288" s="132"/>
      <c r="DN288" s="132"/>
      <c r="DO288" s="132"/>
      <c r="DP288" s="132"/>
      <c r="DQ288" s="132"/>
      <c r="DR288" s="132"/>
      <c r="DS288" s="132"/>
      <c r="DT288" s="132"/>
      <c r="DU288" s="132"/>
      <c r="DV288" s="132"/>
      <c r="DW288" s="132"/>
      <c r="DX288" s="132"/>
      <c r="DY288" s="132"/>
      <c r="DZ288" s="132"/>
    </row>
    <row r="289" spans="1:130" hidden="1">
      <c r="A289" s="164">
        <v>841151</v>
      </c>
      <c r="B289" s="116" t="s">
        <v>704</v>
      </c>
      <c r="C289" s="117">
        <v>5</v>
      </c>
      <c r="D289" s="131" t="s">
        <v>683</v>
      </c>
      <c r="E289" s="190"/>
      <c r="F289" s="132"/>
      <c r="G289" s="132"/>
      <c r="H289" s="132"/>
      <c r="I289" s="132"/>
      <c r="J289" s="132"/>
      <c r="K289" s="132"/>
      <c r="L289" s="132"/>
      <c r="M289" s="132"/>
      <c r="N289" s="132"/>
      <c r="O289" s="132"/>
      <c r="P289" s="132"/>
      <c r="Q289" s="132"/>
      <c r="R289" s="132" t="s">
        <v>715</v>
      </c>
      <c r="S289" s="132"/>
      <c r="T289" s="132"/>
      <c r="U289" s="132"/>
      <c r="V289" s="132"/>
      <c r="W289" s="132"/>
      <c r="X289" s="132">
        <v>1</v>
      </c>
      <c r="Y289" s="132"/>
      <c r="Z289" s="132"/>
      <c r="AA289" s="132"/>
      <c r="AB289" s="132"/>
      <c r="AC289" s="132"/>
      <c r="AD289" s="132">
        <v>1</v>
      </c>
      <c r="AE289" s="132">
        <v>1</v>
      </c>
      <c r="AF289" s="132"/>
      <c r="AG289" s="132"/>
      <c r="AH289" s="132"/>
      <c r="AI289" s="132"/>
      <c r="AJ289" s="132"/>
      <c r="AK289" s="132"/>
      <c r="AL289" s="132"/>
      <c r="AM289" s="132"/>
      <c r="AN289" s="132"/>
      <c r="AO289" s="132"/>
      <c r="AP289" s="132"/>
      <c r="AQ289" s="132"/>
      <c r="AR289" s="132"/>
      <c r="AS289" s="132"/>
      <c r="AT289" s="132"/>
      <c r="AU289" s="132"/>
      <c r="AV289" s="132"/>
      <c r="AW289" s="132"/>
      <c r="AX289" s="132"/>
      <c r="AY289" s="132"/>
      <c r="AZ289" s="132"/>
      <c r="BA289" s="132"/>
      <c r="BB289" s="132"/>
      <c r="BC289" s="132"/>
      <c r="BD289" s="132"/>
      <c r="BE289" s="132"/>
      <c r="BF289" s="132"/>
      <c r="BG289" s="132"/>
      <c r="BH289" s="132"/>
      <c r="BI289" s="132"/>
      <c r="BJ289" s="132"/>
      <c r="BK289" s="132"/>
      <c r="BL289" s="132"/>
      <c r="BM289" s="132"/>
      <c r="BN289" s="132"/>
      <c r="BO289" s="132"/>
      <c r="BP289" s="132"/>
      <c r="BQ289" s="132"/>
      <c r="BR289" s="132"/>
      <c r="BS289" s="132"/>
      <c r="BT289" s="132"/>
      <c r="BU289" s="132"/>
      <c r="BV289" s="132"/>
      <c r="BW289" s="132"/>
      <c r="BX289" s="132"/>
      <c r="BY289" s="132"/>
      <c r="BZ289" s="132"/>
      <c r="CA289" s="132"/>
      <c r="CB289" s="132"/>
      <c r="CC289" s="132"/>
      <c r="CD289" s="132"/>
      <c r="CE289" s="132"/>
      <c r="CF289" s="132"/>
      <c r="CG289" s="132"/>
      <c r="CH289" s="132"/>
      <c r="CI289" s="132"/>
      <c r="CJ289" s="132"/>
      <c r="CK289" s="132"/>
      <c r="CL289" s="132"/>
      <c r="CM289" s="132"/>
      <c r="CN289" s="132"/>
      <c r="CO289" s="132"/>
      <c r="CP289" s="132"/>
      <c r="CQ289" s="132"/>
      <c r="CR289" s="132"/>
      <c r="CS289" s="132"/>
      <c r="CT289" s="132"/>
      <c r="CU289" s="132"/>
      <c r="CV289" s="132"/>
      <c r="CW289" s="132"/>
      <c r="CX289" s="132"/>
      <c r="CY289" s="132"/>
      <c r="CZ289" s="132">
        <v>1</v>
      </c>
      <c r="DA289" s="132"/>
      <c r="DB289" s="132"/>
      <c r="DC289" s="132"/>
      <c r="DD289" s="132"/>
      <c r="DE289" s="132"/>
      <c r="DF289" s="132"/>
      <c r="DG289" s="132"/>
      <c r="DH289" s="132"/>
      <c r="DI289" s="132"/>
      <c r="DJ289" s="132"/>
      <c r="DK289" s="132"/>
      <c r="DL289" s="132"/>
      <c r="DM289" s="132"/>
      <c r="DN289" s="132"/>
      <c r="DO289" s="132"/>
      <c r="DP289" s="132"/>
      <c r="DQ289" s="132"/>
      <c r="DR289" s="132"/>
      <c r="DS289" s="132"/>
      <c r="DT289" s="132"/>
      <c r="DU289" s="132"/>
      <c r="DV289" s="132"/>
      <c r="DW289" s="132"/>
      <c r="DX289" s="132"/>
      <c r="DY289" s="132"/>
      <c r="DZ289" s="132"/>
    </row>
    <row r="290" spans="1:130" hidden="1">
      <c r="A290" s="172">
        <v>838711</v>
      </c>
      <c r="B290" s="148" t="s">
        <v>729</v>
      </c>
      <c r="C290" s="149">
        <v>1</v>
      </c>
      <c r="D290" s="150" t="s">
        <v>582</v>
      </c>
      <c r="E290" s="192" t="s">
        <v>287</v>
      </c>
      <c r="F290" s="151"/>
      <c r="G290" s="151"/>
      <c r="H290" s="151"/>
      <c r="I290" s="151"/>
      <c r="J290" s="151"/>
      <c r="K290" s="151"/>
      <c r="L290" s="151"/>
      <c r="M290" s="151"/>
      <c r="N290" s="151"/>
      <c r="O290" s="151">
        <v>1</v>
      </c>
      <c r="P290" s="151"/>
      <c r="Q290" s="151"/>
      <c r="R290" s="151"/>
      <c r="S290" s="151"/>
      <c r="T290" s="151"/>
      <c r="U290" s="151"/>
      <c r="V290" s="151"/>
      <c r="W290" s="151"/>
      <c r="X290" s="151"/>
      <c r="Y290" s="151"/>
      <c r="Z290" s="151"/>
      <c r="AA290" s="151"/>
      <c r="AB290" s="151"/>
      <c r="AC290" s="151"/>
      <c r="AD290" s="151"/>
      <c r="AE290" s="151">
        <v>1</v>
      </c>
      <c r="AF290" s="151"/>
      <c r="AG290" s="151"/>
      <c r="AH290" s="151"/>
      <c r="AI290" s="151"/>
      <c r="AJ290" s="151"/>
      <c r="AK290" s="151"/>
      <c r="AL290" s="151"/>
      <c r="AM290" s="151"/>
      <c r="AN290" s="151"/>
      <c r="AO290" s="151"/>
      <c r="AP290" s="151"/>
      <c r="AQ290" s="151"/>
      <c r="AR290" s="151"/>
      <c r="AS290" s="151"/>
      <c r="AT290" s="151"/>
      <c r="AU290" s="151"/>
      <c r="AV290" s="151"/>
      <c r="AW290" s="151"/>
      <c r="AX290" s="151"/>
      <c r="AY290" s="151"/>
      <c r="AZ290" s="151"/>
      <c r="BA290" s="151"/>
      <c r="BB290" s="151"/>
      <c r="BC290" s="151"/>
      <c r="BD290" s="151"/>
      <c r="BE290" s="151"/>
      <c r="BF290" s="151"/>
      <c r="BG290" s="151"/>
      <c r="BH290" s="151"/>
      <c r="BI290" s="151"/>
      <c r="BJ290" s="151"/>
      <c r="BK290" s="151"/>
      <c r="BL290" s="151"/>
      <c r="BM290" s="151"/>
      <c r="BN290" s="151"/>
      <c r="BO290" s="151"/>
      <c r="BP290" s="151"/>
      <c r="BQ290" s="151"/>
      <c r="BR290" s="151"/>
      <c r="BS290" s="151"/>
      <c r="BT290" s="151"/>
      <c r="BU290" s="151"/>
      <c r="BV290" s="151"/>
      <c r="BW290" s="151"/>
      <c r="BX290" s="151">
        <v>1</v>
      </c>
      <c r="BY290" s="151"/>
      <c r="BZ290" s="151"/>
      <c r="CA290" s="151"/>
      <c r="CB290" s="151"/>
      <c r="CC290" s="151">
        <v>1</v>
      </c>
      <c r="CD290" s="151"/>
      <c r="CE290" s="151"/>
      <c r="CF290" s="151"/>
      <c r="CG290" s="151"/>
      <c r="CH290" s="151"/>
      <c r="CI290" s="151"/>
      <c r="CJ290" s="151"/>
      <c r="CK290" s="151"/>
      <c r="CL290" s="151"/>
      <c r="CM290" s="151"/>
      <c r="CN290" s="151"/>
      <c r="CO290" s="151"/>
      <c r="CP290" s="151"/>
      <c r="CQ290" s="151"/>
      <c r="CR290" s="151"/>
      <c r="CS290" s="151"/>
      <c r="CT290" s="151"/>
      <c r="CU290" s="151"/>
      <c r="CV290" s="151"/>
      <c r="CW290" s="151"/>
      <c r="CX290" s="151"/>
      <c r="CY290" s="151"/>
      <c r="CZ290" s="151"/>
      <c r="DA290" s="151"/>
      <c r="DB290" s="151"/>
      <c r="DC290" s="151"/>
      <c r="DD290" s="151"/>
      <c r="DE290" s="151"/>
      <c r="DF290" s="151"/>
      <c r="DG290" s="151"/>
      <c r="DH290" s="151"/>
      <c r="DI290" s="151"/>
      <c r="DJ290" s="151"/>
      <c r="DK290" s="151"/>
      <c r="DL290" s="151"/>
      <c r="DM290" s="151"/>
      <c r="DN290" s="151"/>
      <c r="DO290" s="151"/>
      <c r="DP290" s="151"/>
      <c r="DQ290" s="151"/>
      <c r="DR290" s="151"/>
      <c r="DS290" s="151"/>
      <c r="DT290" s="151"/>
      <c r="DU290" s="151"/>
      <c r="DV290" s="151"/>
      <c r="DW290" s="151"/>
      <c r="DX290" s="151"/>
      <c r="DY290" s="151"/>
      <c r="DZ290" s="151"/>
    </row>
    <row r="291" spans="1:130" hidden="1">
      <c r="A291" s="172">
        <v>838751</v>
      </c>
      <c r="B291" s="148" t="s">
        <v>708</v>
      </c>
      <c r="C291" s="149">
        <v>5</v>
      </c>
      <c r="D291" s="150" t="s">
        <v>582</v>
      </c>
      <c r="E291" s="192" t="s">
        <v>287</v>
      </c>
      <c r="F291" s="151"/>
      <c r="G291" s="151"/>
      <c r="H291" s="151"/>
      <c r="I291" s="151"/>
      <c r="J291" s="151"/>
      <c r="K291" s="151"/>
      <c r="L291" s="151"/>
      <c r="M291" s="151"/>
      <c r="N291" s="151"/>
      <c r="O291" s="151">
        <v>1</v>
      </c>
      <c r="P291" s="151"/>
      <c r="Q291" s="151"/>
      <c r="R291" s="151"/>
      <c r="S291" s="151"/>
      <c r="T291" s="151"/>
      <c r="U291" s="151"/>
      <c r="V291" s="151"/>
      <c r="W291" s="151"/>
      <c r="X291" s="151"/>
      <c r="Y291" s="151"/>
      <c r="Z291" s="151"/>
      <c r="AA291" s="151"/>
      <c r="AB291" s="151"/>
      <c r="AC291" s="151"/>
      <c r="AD291" s="151"/>
      <c r="AE291" s="151">
        <v>1</v>
      </c>
      <c r="AF291" s="151"/>
      <c r="AG291" s="151"/>
      <c r="AH291" s="151"/>
      <c r="AI291" s="151"/>
      <c r="AJ291" s="151"/>
      <c r="AK291" s="151"/>
      <c r="AL291" s="151"/>
      <c r="AM291" s="151"/>
      <c r="AN291" s="151"/>
      <c r="AO291" s="151"/>
      <c r="AP291" s="151"/>
      <c r="AQ291" s="151"/>
      <c r="AR291" s="151"/>
      <c r="AS291" s="151"/>
      <c r="AT291" s="151"/>
      <c r="AU291" s="151"/>
      <c r="AV291" s="151"/>
      <c r="AW291" s="151"/>
      <c r="AX291" s="151"/>
      <c r="AY291" s="151"/>
      <c r="AZ291" s="151"/>
      <c r="BA291" s="151"/>
      <c r="BB291" s="151"/>
      <c r="BC291" s="151"/>
      <c r="BD291" s="151"/>
      <c r="BE291" s="151"/>
      <c r="BF291" s="151"/>
      <c r="BG291" s="151"/>
      <c r="BH291" s="151"/>
      <c r="BI291" s="151"/>
      <c r="BJ291" s="151"/>
      <c r="BK291" s="151"/>
      <c r="BL291" s="151"/>
      <c r="BM291" s="151"/>
      <c r="BN291" s="151"/>
      <c r="BO291" s="151"/>
      <c r="BP291" s="151"/>
      <c r="BQ291" s="151"/>
      <c r="BR291" s="151"/>
      <c r="BS291" s="151"/>
      <c r="BT291" s="151"/>
      <c r="BU291" s="151"/>
      <c r="BV291" s="151"/>
      <c r="BW291" s="151"/>
      <c r="BX291" s="151">
        <v>1</v>
      </c>
      <c r="BY291" s="151"/>
      <c r="BZ291" s="151"/>
      <c r="CA291" s="151"/>
      <c r="CB291" s="151"/>
      <c r="CC291" s="151">
        <v>1</v>
      </c>
      <c r="CD291" s="151"/>
      <c r="CE291" s="151"/>
      <c r="CF291" s="151"/>
      <c r="CG291" s="151"/>
      <c r="CH291" s="151"/>
      <c r="CI291" s="151"/>
      <c r="CJ291" s="151"/>
      <c r="CK291" s="151"/>
      <c r="CL291" s="151"/>
      <c r="CM291" s="151"/>
      <c r="CN291" s="151"/>
      <c r="CO291" s="151"/>
      <c r="CP291" s="151"/>
      <c r="CQ291" s="151"/>
      <c r="CR291" s="151"/>
      <c r="CS291" s="151"/>
      <c r="CT291" s="151"/>
      <c r="CU291" s="151"/>
      <c r="CV291" s="151"/>
      <c r="CW291" s="151"/>
      <c r="CX291" s="151"/>
      <c r="CY291" s="151"/>
      <c r="CZ291" s="151"/>
      <c r="DA291" s="151"/>
      <c r="DB291" s="151"/>
      <c r="DC291" s="151"/>
      <c r="DD291" s="151"/>
      <c r="DE291" s="151"/>
      <c r="DF291" s="151"/>
      <c r="DG291" s="151"/>
      <c r="DH291" s="151"/>
      <c r="DI291" s="151"/>
      <c r="DJ291" s="151"/>
      <c r="DK291" s="151"/>
      <c r="DL291" s="151"/>
      <c r="DM291" s="151"/>
      <c r="DN291" s="151"/>
      <c r="DO291" s="151"/>
      <c r="DP291" s="151"/>
      <c r="DQ291" s="151"/>
      <c r="DR291" s="151"/>
      <c r="DS291" s="151"/>
      <c r="DT291" s="151"/>
      <c r="DU291" s="151"/>
      <c r="DV291" s="151"/>
      <c r="DW291" s="151"/>
      <c r="DX291" s="151"/>
      <c r="DY291" s="151"/>
      <c r="DZ291" s="151"/>
    </row>
    <row r="292" spans="1:130">
      <c r="A292" s="173">
        <v>842411</v>
      </c>
      <c r="B292" s="152" t="s">
        <v>732</v>
      </c>
      <c r="C292" s="153">
        <v>1</v>
      </c>
      <c r="D292" s="153" t="s">
        <v>681</v>
      </c>
      <c r="E292" s="193" t="s">
        <v>287</v>
      </c>
      <c r="F292" s="154"/>
      <c r="G292" s="154"/>
      <c r="H292" s="154"/>
      <c r="I292" s="154"/>
      <c r="J292" s="154"/>
      <c r="K292" s="154"/>
      <c r="L292" s="154"/>
      <c r="M292" s="154"/>
      <c r="N292" s="154"/>
      <c r="O292" s="154">
        <v>1</v>
      </c>
      <c r="P292" s="154"/>
      <c r="Q292" s="154"/>
      <c r="R292" s="154"/>
      <c r="S292" s="154"/>
      <c r="T292" s="154"/>
      <c r="U292" s="154"/>
      <c r="V292" s="154"/>
      <c r="W292" s="154"/>
      <c r="X292" s="154"/>
      <c r="Y292" s="154"/>
      <c r="Z292" s="154"/>
      <c r="AA292" s="154"/>
      <c r="AB292" s="154"/>
      <c r="AC292" s="154"/>
      <c r="AD292" s="154"/>
      <c r="AE292" s="154">
        <v>1</v>
      </c>
      <c r="AF292" s="154"/>
      <c r="AG292" s="154"/>
      <c r="AH292" s="154"/>
      <c r="AI292" s="154"/>
      <c r="AJ292" s="154"/>
      <c r="AK292" s="154"/>
      <c r="AL292" s="154"/>
      <c r="AM292" s="154"/>
      <c r="AN292" s="154"/>
      <c r="AO292" s="154"/>
      <c r="AP292" s="154"/>
      <c r="AQ292" s="154"/>
      <c r="AR292" s="154"/>
      <c r="AS292" s="154"/>
      <c r="AT292" s="154"/>
      <c r="AU292" s="154"/>
      <c r="AV292" s="154"/>
      <c r="AW292" s="154"/>
      <c r="AX292" s="154"/>
      <c r="AY292" s="154"/>
      <c r="AZ292" s="154"/>
      <c r="BA292" s="154">
        <v>1</v>
      </c>
      <c r="BB292" s="154"/>
      <c r="BC292" s="154"/>
      <c r="BD292" s="154"/>
      <c r="BE292" s="154"/>
      <c r="BF292" s="154"/>
      <c r="BG292" s="154"/>
      <c r="BH292" s="154"/>
      <c r="BI292" s="154"/>
      <c r="BJ292" s="154"/>
      <c r="BK292" s="154"/>
      <c r="BL292" s="154"/>
      <c r="BM292" s="154"/>
      <c r="BN292" s="154"/>
      <c r="BO292" s="154"/>
      <c r="BP292" s="154"/>
      <c r="BQ292" s="154"/>
      <c r="BR292" s="154"/>
      <c r="BS292" s="154"/>
      <c r="BT292" s="154"/>
      <c r="BU292" s="154">
        <v>1</v>
      </c>
      <c r="BV292" s="154"/>
      <c r="BW292" s="154"/>
      <c r="BX292" s="154"/>
      <c r="BY292" s="154">
        <v>1</v>
      </c>
      <c r="BZ292" s="154">
        <v>1</v>
      </c>
      <c r="CA292" s="154"/>
      <c r="CB292" s="154"/>
      <c r="CC292" s="154"/>
      <c r="CD292" s="154"/>
      <c r="CE292" s="154"/>
      <c r="CF292" s="154"/>
      <c r="CG292" s="154"/>
      <c r="CH292" s="154"/>
      <c r="CI292" s="154"/>
      <c r="CJ292" s="154"/>
      <c r="CK292" s="154"/>
      <c r="CL292" s="154"/>
      <c r="CM292" s="154"/>
      <c r="CN292" s="154"/>
      <c r="CO292" s="154"/>
      <c r="CP292" s="154"/>
      <c r="CQ292" s="154"/>
      <c r="CR292" s="154"/>
      <c r="CS292" s="154"/>
      <c r="CT292" s="154"/>
      <c r="CU292" s="154"/>
      <c r="CV292" s="154"/>
      <c r="CW292" s="154"/>
      <c r="CX292" s="154"/>
      <c r="CY292" s="154"/>
      <c r="CZ292" s="154"/>
      <c r="DA292" s="154"/>
      <c r="DB292" s="154"/>
      <c r="DC292" s="154"/>
      <c r="DD292" s="154"/>
      <c r="DE292" s="154"/>
      <c r="DF292" s="154"/>
      <c r="DG292" s="154"/>
      <c r="DH292" s="154"/>
      <c r="DI292" s="154"/>
      <c r="DJ292" s="154"/>
      <c r="DK292" s="154"/>
      <c r="DL292" s="154"/>
      <c r="DM292" s="154"/>
      <c r="DN292" s="154"/>
      <c r="DO292" s="154"/>
      <c r="DP292" s="154"/>
      <c r="DQ292" s="154"/>
      <c r="DR292" s="154"/>
      <c r="DS292" s="154"/>
      <c r="DT292" s="154"/>
      <c r="DU292" s="154"/>
      <c r="DV292" s="154"/>
      <c r="DW292" s="154"/>
      <c r="DX292" s="154"/>
      <c r="DY292" s="154"/>
      <c r="DZ292" s="154"/>
    </row>
    <row r="293" spans="1:130">
      <c r="A293" s="173">
        <v>842451</v>
      </c>
      <c r="B293" s="152" t="s">
        <v>733</v>
      </c>
      <c r="C293" s="155">
        <v>5</v>
      </c>
      <c r="D293" s="153" t="s">
        <v>681</v>
      </c>
      <c r="E293" s="194" t="s">
        <v>287</v>
      </c>
      <c r="F293" s="154"/>
      <c r="G293" s="154"/>
      <c r="H293" s="154"/>
      <c r="I293" s="154"/>
      <c r="J293" s="154"/>
      <c r="K293" s="154"/>
      <c r="L293" s="154"/>
      <c r="M293" s="154"/>
      <c r="N293" s="154"/>
      <c r="O293" s="154">
        <v>1</v>
      </c>
      <c r="P293" s="154"/>
      <c r="Q293" s="154"/>
      <c r="R293" s="154"/>
      <c r="S293" s="154"/>
      <c r="T293" s="154"/>
      <c r="U293" s="154"/>
      <c r="V293" s="154"/>
      <c r="W293" s="154"/>
      <c r="X293" s="154"/>
      <c r="Y293" s="154"/>
      <c r="Z293" s="154"/>
      <c r="AA293" s="154"/>
      <c r="AB293" s="154"/>
      <c r="AC293" s="154"/>
      <c r="AD293" s="154"/>
      <c r="AE293" s="154">
        <v>1</v>
      </c>
      <c r="AF293" s="154"/>
      <c r="AG293" s="154"/>
      <c r="AH293" s="154"/>
      <c r="AI293" s="154"/>
      <c r="AJ293" s="154"/>
      <c r="AK293" s="154"/>
      <c r="AL293" s="154"/>
      <c r="AM293" s="154"/>
      <c r="AN293" s="154"/>
      <c r="AO293" s="154"/>
      <c r="AP293" s="154"/>
      <c r="AQ293" s="154"/>
      <c r="AR293" s="154"/>
      <c r="AS293" s="154"/>
      <c r="AT293" s="154"/>
      <c r="AU293" s="154"/>
      <c r="AV293" s="154"/>
      <c r="AW293" s="154"/>
      <c r="AX293" s="154"/>
      <c r="AY293" s="154"/>
      <c r="AZ293" s="154"/>
      <c r="BA293" s="154">
        <v>1</v>
      </c>
      <c r="BB293" s="154"/>
      <c r="BC293" s="154"/>
      <c r="BD293" s="154"/>
      <c r="BE293" s="154"/>
      <c r="BF293" s="154"/>
      <c r="BG293" s="154"/>
      <c r="BH293" s="154"/>
      <c r="BI293" s="154"/>
      <c r="BJ293" s="154"/>
      <c r="BK293" s="154"/>
      <c r="BL293" s="154"/>
      <c r="BM293" s="154"/>
      <c r="BN293" s="154"/>
      <c r="BO293" s="154"/>
      <c r="BP293" s="154"/>
      <c r="BQ293" s="154"/>
      <c r="BR293" s="154"/>
      <c r="BS293" s="154"/>
      <c r="BT293" s="154"/>
      <c r="BU293" s="154">
        <v>1</v>
      </c>
      <c r="BV293" s="154"/>
      <c r="BW293" s="154"/>
      <c r="BX293" s="154"/>
      <c r="BY293" s="154">
        <v>1</v>
      </c>
      <c r="BZ293" s="154">
        <v>1</v>
      </c>
      <c r="CA293" s="154"/>
      <c r="CB293" s="154"/>
      <c r="CC293" s="154"/>
      <c r="CD293" s="154"/>
      <c r="CE293" s="154"/>
      <c r="CF293" s="154"/>
      <c r="CG293" s="154"/>
      <c r="CH293" s="154"/>
      <c r="CI293" s="154"/>
      <c r="CJ293" s="154"/>
      <c r="CK293" s="154"/>
      <c r="CL293" s="154"/>
      <c r="CM293" s="154"/>
      <c r="CN293" s="154"/>
      <c r="CO293" s="154"/>
      <c r="CP293" s="154"/>
      <c r="CQ293" s="154"/>
      <c r="CR293" s="154"/>
      <c r="CS293" s="154"/>
      <c r="CT293" s="154"/>
      <c r="CU293" s="154"/>
      <c r="CV293" s="154"/>
      <c r="CW293" s="154"/>
      <c r="CX293" s="154"/>
      <c r="CY293" s="154"/>
      <c r="CZ293" s="154"/>
      <c r="DA293" s="154"/>
      <c r="DB293" s="154"/>
      <c r="DC293" s="154"/>
      <c r="DD293" s="154"/>
      <c r="DE293" s="154"/>
      <c r="DF293" s="154"/>
      <c r="DG293" s="154"/>
      <c r="DH293" s="154"/>
      <c r="DI293" s="154"/>
      <c r="DJ293" s="154"/>
      <c r="DK293" s="154"/>
      <c r="DL293" s="154"/>
      <c r="DM293" s="154"/>
      <c r="DN293" s="154"/>
      <c r="DO293" s="154"/>
      <c r="DP293" s="154"/>
      <c r="DQ293" s="154"/>
      <c r="DR293" s="154"/>
      <c r="DS293" s="154"/>
      <c r="DT293" s="154"/>
      <c r="DU293" s="154"/>
      <c r="DV293" s="154"/>
      <c r="DW293" s="154"/>
      <c r="DX293" s="154"/>
      <c r="DY293" s="154"/>
      <c r="DZ293" s="154"/>
    </row>
    <row r="294" spans="1:130" hidden="1">
      <c r="A294" s="170">
        <v>856311</v>
      </c>
      <c r="B294" s="119" t="s">
        <v>730</v>
      </c>
      <c r="C294" s="120">
        <v>1</v>
      </c>
      <c r="D294" s="129" t="s">
        <v>582</v>
      </c>
      <c r="E294" s="191" t="s">
        <v>457</v>
      </c>
      <c r="F294" s="130"/>
      <c r="G294" s="130"/>
      <c r="H294" s="130">
        <v>1</v>
      </c>
      <c r="I294" s="130"/>
      <c r="J294" s="130"/>
      <c r="K294" s="130"/>
      <c r="L294" s="130">
        <v>1</v>
      </c>
      <c r="M294" s="130"/>
      <c r="N294" s="130"/>
      <c r="O294" s="130"/>
      <c r="P294" s="130"/>
      <c r="Q294" s="130"/>
      <c r="R294" s="130"/>
      <c r="S294" s="130"/>
      <c r="T294" s="130"/>
      <c r="U294" s="130"/>
      <c r="V294" s="130"/>
      <c r="W294" s="130"/>
      <c r="X294" s="130"/>
      <c r="Y294" s="130"/>
      <c r="Z294" s="130"/>
      <c r="AA294" s="130"/>
      <c r="AB294" s="130"/>
      <c r="AC294" s="130"/>
      <c r="AD294" s="130"/>
      <c r="AE294" s="130">
        <v>1</v>
      </c>
      <c r="AF294" s="130"/>
      <c r="AG294" s="130"/>
      <c r="AH294" s="130"/>
      <c r="AI294" s="130"/>
      <c r="AJ294" s="130"/>
      <c r="AK294" s="130"/>
      <c r="AL294" s="130"/>
      <c r="AM294" s="130"/>
      <c r="AN294" s="130"/>
      <c r="AO294" s="130"/>
      <c r="AP294" s="130"/>
      <c r="AQ294" s="130"/>
      <c r="AR294" s="130"/>
      <c r="AS294" s="130"/>
      <c r="AT294" s="130"/>
      <c r="AU294" s="130"/>
      <c r="AV294" s="130"/>
      <c r="AW294" s="130"/>
      <c r="AX294" s="130"/>
      <c r="AY294" s="130"/>
      <c r="AZ294" s="130">
        <v>1</v>
      </c>
      <c r="BA294" s="130"/>
      <c r="BB294" s="130"/>
      <c r="BC294" s="130"/>
      <c r="BD294" s="130"/>
      <c r="BE294" s="130"/>
      <c r="BF294" s="130"/>
      <c r="BG294" s="130"/>
      <c r="BH294" s="130"/>
      <c r="BI294" s="130"/>
      <c r="BJ294" s="130"/>
      <c r="BK294" s="130"/>
      <c r="BL294" s="130"/>
      <c r="BM294" s="130"/>
      <c r="BN294" s="130"/>
      <c r="BO294" s="130"/>
      <c r="BP294" s="130"/>
      <c r="BQ294" s="130"/>
      <c r="BR294" s="130"/>
      <c r="BS294" s="130"/>
      <c r="BT294" s="130"/>
      <c r="BU294" s="130"/>
      <c r="BV294" s="130"/>
      <c r="BW294" s="130"/>
      <c r="BX294" s="130"/>
      <c r="BY294" s="130"/>
      <c r="BZ294" s="130"/>
      <c r="CA294" s="130"/>
      <c r="CB294" s="130"/>
      <c r="CC294" s="130"/>
      <c r="CD294" s="130"/>
      <c r="CE294" s="130"/>
      <c r="CF294" s="130"/>
      <c r="CG294" s="130"/>
      <c r="CH294" s="130"/>
      <c r="CI294" s="130"/>
      <c r="CJ294" s="130"/>
      <c r="CK294" s="130"/>
      <c r="CL294" s="130"/>
      <c r="CM294" s="130"/>
      <c r="CN294" s="130"/>
      <c r="CO294" s="130"/>
      <c r="CP294" s="130"/>
      <c r="CQ294" s="130"/>
      <c r="CR294" s="130"/>
      <c r="CS294" s="130"/>
      <c r="CT294" s="130"/>
      <c r="CU294" s="130"/>
      <c r="CV294" s="130"/>
      <c r="CW294" s="130"/>
      <c r="CX294" s="130"/>
      <c r="CY294" s="130"/>
      <c r="CZ294" s="130"/>
      <c r="DA294" s="130"/>
      <c r="DB294" s="130"/>
      <c r="DC294" s="130"/>
      <c r="DD294" s="130"/>
      <c r="DE294" s="130"/>
      <c r="DF294" s="130"/>
      <c r="DG294" s="130"/>
      <c r="DH294" s="130"/>
      <c r="DI294" s="130"/>
      <c r="DJ294" s="130"/>
      <c r="DK294" s="130"/>
      <c r="DL294" s="130"/>
      <c r="DM294" s="130"/>
      <c r="DN294" s="130"/>
      <c r="DO294" s="130"/>
      <c r="DP294" s="130"/>
      <c r="DQ294" s="130"/>
      <c r="DR294" s="130"/>
      <c r="DS294" s="130"/>
      <c r="DT294" s="130"/>
      <c r="DU294" s="130"/>
      <c r="DV294" s="130"/>
      <c r="DW294" s="130"/>
      <c r="DX294" s="130"/>
      <c r="DY294" s="130"/>
      <c r="DZ294" s="130"/>
    </row>
    <row r="295" spans="1:130" hidden="1">
      <c r="A295" s="170">
        <v>856322</v>
      </c>
      <c r="B295" s="119" t="s">
        <v>706</v>
      </c>
      <c r="C295" s="120">
        <v>5</v>
      </c>
      <c r="D295" s="129" t="s">
        <v>582</v>
      </c>
      <c r="E295" s="191" t="s">
        <v>457</v>
      </c>
      <c r="F295" s="130"/>
      <c r="G295" s="130"/>
      <c r="H295" s="130">
        <v>1</v>
      </c>
      <c r="I295" s="130"/>
      <c r="J295" s="130"/>
      <c r="K295" s="130"/>
      <c r="L295" s="130">
        <v>1</v>
      </c>
      <c r="M295" s="130"/>
      <c r="N295" s="130"/>
      <c r="O295" s="130"/>
      <c r="P295" s="130"/>
      <c r="Q295" s="130"/>
      <c r="R295" s="130"/>
      <c r="S295" s="130"/>
      <c r="T295" s="130"/>
      <c r="U295" s="130"/>
      <c r="V295" s="130"/>
      <c r="W295" s="130"/>
      <c r="X295" s="130"/>
      <c r="Y295" s="130"/>
      <c r="Z295" s="130"/>
      <c r="AA295" s="130"/>
      <c r="AB295" s="130"/>
      <c r="AC295" s="130"/>
      <c r="AD295" s="130"/>
      <c r="AE295" s="130">
        <v>1</v>
      </c>
      <c r="AF295" s="130"/>
      <c r="AG295" s="130"/>
      <c r="AH295" s="130"/>
      <c r="AI295" s="130"/>
      <c r="AJ295" s="130"/>
      <c r="AK295" s="130"/>
      <c r="AL295" s="130"/>
      <c r="AM295" s="130"/>
      <c r="AN295" s="130"/>
      <c r="AO295" s="130"/>
      <c r="AP295" s="130"/>
      <c r="AQ295" s="130"/>
      <c r="AR295" s="130"/>
      <c r="AS295" s="130"/>
      <c r="AT295" s="130"/>
      <c r="AU295" s="130"/>
      <c r="AV295" s="130"/>
      <c r="AW295" s="130"/>
      <c r="AX295" s="130"/>
      <c r="AY295" s="130"/>
      <c r="AZ295" s="130">
        <v>1</v>
      </c>
      <c r="BA295" s="130"/>
      <c r="BB295" s="130"/>
      <c r="BC295" s="130"/>
      <c r="BD295" s="130"/>
      <c r="BE295" s="130"/>
      <c r="BF295" s="130"/>
      <c r="BG295" s="130"/>
      <c r="BH295" s="130"/>
      <c r="BI295" s="130"/>
      <c r="BJ295" s="130"/>
      <c r="BK295" s="130"/>
      <c r="BL295" s="130"/>
      <c r="BM295" s="130"/>
      <c r="BN295" s="130"/>
      <c r="BO295" s="130"/>
      <c r="BP295" s="130"/>
      <c r="BQ295" s="130"/>
      <c r="BR295" s="130"/>
      <c r="BS295" s="130"/>
      <c r="BT295" s="130"/>
      <c r="BU295" s="130"/>
      <c r="BV295" s="130"/>
      <c r="BW295" s="130"/>
      <c r="BX295" s="130"/>
      <c r="BY295" s="130"/>
      <c r="BZ295" s="130"/>
      <c r="CA295" s="130"/>
      <c r="CB295" s="130"/>
      <c r="CC295" s="130"/>
      <c r="CD295" s="130"/>
      <c r="CE295" s="130"/>
      <c r="CF295" s="130"/>
      <c r="CG295" s="130"/>
      <c r="CH295" s="130"/>
      <c r="CI295" s="130"/>
      <c r="CJ295" s="130"/>
      <c r="CK295" s="130"/>
      <c r="CL295" s="130"/>
      <c r="CM295" s="130"/>
      <c r="CN295" s="130"/>
      <c r="CO295" s="130"/>
      <c r="CP295" s="130"/>
      <c r="CQ295" s="130"/>
      <c r="CR295" s="130"/>
      <c r="CS295" s="130"/>
      <c r="CT295" s="130"/>
      <c r="CU295" s="130"/>
      <c r="CV295" s="130"/>
      <c r="CW295" s="130"/>
      <c r="CX295" s="130"/>
      <c r="CY295" s="130"/>
      <c r="CZ295" s="130"/>
      <c r="DA295" s="130"/>
      <c r="DB295" s="130"/>
      <c r="DC295" s="130"/>
      <c r="DD295" s="130"/>
      <c r="DE295" s="130"/>
      <c r="DF295" s="130"/>
      <c r="DG295" s="130"/>
      <c r="DH295" s="130"/>
      <c r="DI295" s="130"/>
      <c r="DJ295" s="130"/>
      <c r="DK295" s="130"/>
      <c r="DL295" s="130"/>
      <c r="DM295" s="130"/>
      <c r="DN295" s="130"/>
      <c r="DO295" s="130"/>
      <c r="DP295" s="130"/>
      <c r="DQ295" s="130"/>
      <c r="DR295" s="130"/>
      <c r="DS295" s="130"/>
      <c r="DT295" s="130"/>
      <c r="DU295" s="130"/>
      <c r="DV295" s="130"/>
      <c r="DW295" s="130"/>
      <c r="DX295" s="130"/>
      <c r="DY295" s="130"/>
      <c r="DZ295" s="130"/>
    </row>
    <row r="296" spans="1:130" hidden="1">
      <c r="A296" s="159">
        <v>867311</v>
      </c>
      <c r="B296" s="137" t="s">
        <v>707</v>
      </c>
      <c r="C296" s="138">
        <v>1</v>
      </c>
      <c r="D296" s="139" t="s">
        <v>684</v>
      </c>
      <c r="E296" s="184" t="s">
        <v>289</v>
      </c>
      <c r="F296" s="140"/>
      <c r="G296" s="140"/>
      <c r="H296" s="140"/>
      <c r="I296" s="140"/>
      <c r="J296" s="140"/>
      <c r="K296" s="140"/>
      <c r="L296" s="140"/>
      <c r="M296" s="140"/>
      <c r="N296" s="140"/>
      <c r="O296" s="140"/>
      <c r="P296" s="140"/>
      <c r="Q296" s="140">
        <v>1</v>
      </c>
      <c r="R296" s="140"/>
      <c r="S296" s="140"/>
      <c r="T296" s="140"/>
      <c r="U296" s="140"/>
      <c r="V296" s="140"/>
      <c r="W296" s="140"/>
      <c r="X296" s="140"/>
      <c r="Y296" s="140"/>
      <c r="Z296" s="140"/>
      <c r="AA296" s="140"/>
      <c r="AB296" s="140"/>
      <c r="AC296" s="140"/>
      <c r="AD296" s="140"/>
      <c r="AE296" s="140">
        <v>1</v>
      </c>
      <c r="AF296" s="140"/>
      <c r="AG296" s="140"/>
      <c r="AH296" s="140"/>
      <c r="AI296" s="140"/>
      <c r="AJ296" s="140"/>
      <c r="AK296" s="140"/>
      <c r="AL296" s="140"/>
      <c r="AM296" s="140"/>
      <c r="AN296" s="140"/>
      <c r="AO296" s="140"/>
      <c r="AP296" s="140"/>
      <c r="AQ296" s="140"/>
      <c r="AR296" s="140"/>
      <c r="AS296" s="140"/>
      <c r="AT296" s="140"/>
      <c r="AU296" s="140"/>
      <c r="AV296" s="140"/>
      <c r="AW296" s="140"/>
      <c r="AX296" s="140"/>
      <c r="AY296" s="140"/>
      <c r="AZ296" s="140"/>
      <c r="BA296" s="140"/>
      <c r="BB296" s="140"/>
      <c r="BC296" s="140"/>
      <c r="BD296" s="140"/>
      <c r="BE296" s="140"/>
      <c r="BF296" s="140"/>
      <c r="BG296" s="140"/>
      <c r="BH296" s="140"/>
      <c r="BI296" s="140"/>
      <c r="BJ296" s="140"/>
      <c r="BK296" s="140"/>
      <c r="BL296" s="140"/>
      <c r="BM296" s="140"/>
      <c r="BN296" s="140">
        <v>1</v>
      </c>
      <c r="BO296" s="140"/>
      <c r="BP296" s="140"/>
      <c r="BQ296" s="140"/>
      <c r="BR296" s="140"/>
      <c r="BS296" s="140"/>
      <c r="BT296" s="140"/>
      <c r="BU296" s="140"/>
      <c r="BV296" s="140"/>
      <c r="BW296" s="140"/>
      <c r="BX296" s="140"/>
      <c r="BY296" s="140"/>
      <c r="BZ296" s="140"/>
      <c r="CA296" s="140"/>
      <c r="CB296" s="140"/>
      <c r="CC296" s="140"/>
      <c r="CD296" s="140"/>
      <c r="CE296" s="140"/>
      <c r="CF296" s="140"/>
      <c r="CG296" s="140"/>
      <c r="CH296" s="140"/>
      <c r="CI296" s="140"/>
      <c r="CJ296" s="140"/>
      <c r="CK296" s="140"/>
      <c r="CL296" s="140"/>
      <c r="CM296" s="140"/>
      <c r="CN296" s="140"/>
      <c r="CO296" s="140"/>
      <c r="CP296" s="140"/>
      <c r="CQ296" s="140"/>
      <c r="CR296" s="140"/>
      <c r="CS296" s="140"/>
      <c r="CT296" s="140"/>
      <c r="CU296" s="140"/>
      <c r="CV296" s="140"/>
      <c r="CW296" s="140"/>
      <c r="CX296" s="140"/>
      <c r="CY296" s="140"/>
      <c r="CZ296" s="140"/>
      <c r="DA296" s="140"/>
      <c r="DB296" s="140"/>
      <c r="DC296" s="140"/>
      <c r="DD296" s="140"/>
      <c r="DE296" s="140"/>
      <c r="DF296" s="140"/>
      <c r="DG296" s="140"/>
      <c r="DH296" s="140"/>
      <c r="DI296" s="140"/>
      <c r="DJ296" s="140"/>
      <c r="DK296" s="140"/>
      <c r="DL296" s="140"/>
      <c r="DM296" s="140"/>
      <c r="DN296" s="140">
        <v>1</v>
      </c>
      <c r="DO296" s="140"/>
      <c r="DP296" s="140"/>
      <c r="DQ296" s="140"/>
      <c r="DR296" s="140"/>
      <c r="DS296" s="140"/>
      <c r="DT296" s="140"/>
      <c r="DU296" s="140"/>
      <c r="DV296" s="140"/>
      <c r="DW296" s="140"/>
      <c r="DX296" s="140"/>
      <c r="DY296" s="140"/>
      <c r="DZ296" s="140"/>
    </row>
    <row r="297" spans="1:130" hidden="1">
      <c r="A297" s="164">
        <v>854011</v>
      </c>
      <c r="B297" s="116" t="s">
        <v>705</v>
      </c>
      <c r="C297" s="117">
        <v>1</v>
      </c>
      <c r="D297" s="131" t="s">
        <v>681</v>
      </c>
      <c r="E297" s="190" t="s">
        <v>287</v>
      </c>
      <c r="F297" s="132"/>
      <c r="G297" s="132"/>
      <c r="H297" s="132"/>
      <c r="I297" s="132"/>
      <c r="J297" s="132"/>
      <c r="K297" s="132"/>
      <c r="L297" s="132"/>
      <c r="M297" s="132"/>
      <c r="N297" s="132"/>
      <c r="O297" s="132">
        <v>1</v>
      </c>
      <c r="P297" s="132"/>
      <c r="Q297" s="132"/>
      <c r="R297" s="132" t="s">
        <v>734</v>
      </c>
      <c r="S297" s="132"/>
      <c r="T297" s="132">
        <v>1</v>
      </c>
      <c r="U297" s="132"/>
      <c r="V297" s="132"/>
      <c r="W297" s="132"/>
      <c r="X297" s="132"/>
      <c r="Y297" s="132"/>
      <c r="Z297" s="132">
        <v>1</v>
      </c>
      <c r="AA297" s="132"/>
      <c r="AB297" s="132"/>
      <c r="AC297" s="132"/>
      <c r="AD297" s="132"/>
      <c r="AE297" s="132">
        <v>1</v>
      </c>
      <c r="AF297" s="132"/>
      <c r="AG297" s="132"/>
      <c r="AH297" s="132"/>
      <c r="AI297" s="132"/>
      <c r="AJ297" s="132"/>
      <c r="AK297" s="132"/>
      <c r="AL297" s="132"/>
      <c r="AM297" s="132"/>
      <c r="AN297" s="132"/>
      <c r="AO297" s="132"/>
      <c r="AP297" s="132"/>
      <c r="AQ297" s="132"/>
      <c r="AR297" s="132"/>
      <c r="AS297" s="132"/>
      <c r="AT297" s="132">
        <v>1</v>
      </c>
      <c r="AU297" s="132"/>
      <c r="AV297" s="132"/>
      <c r="AW297" s="132"/>
      <c r="AX297" s="132"/>
      <c r="AY297" s="132"/>
      <c r="AZ297" s="132"/>
      <c r="BA297" s="132"/>
      <c r="BB297" s="132"/>
      <c r="BC297" s="132"/>
      <c r="BD297" s="132"/>
      <c r="BE297" s="132"/>
      <c r="BF297" s="132"/>
      <c r="BG297" s="132"/>
      <c r="BH297" s="132"/>
      <c r="BI297" s="132"/>
      <c r="BJ297" s="132"/>
      <c r="BK297" s="132"/>
      <c r="BL297" s="132"/>
      <c r="BM297" s="132"/>
      <c r="BN297" s="132"/>
      <c r="BO297" s="132"/>
      <c r="BP297" s="132"/>
      <c r="BQ297" s="132"/>
      <c r="BR297" s="132"/>
      <c r="BS297" s="132"/>
      <c r="BT297" s="132"/>
      <c r="BU297" s="132"/>
      <c r="BV297" s="132"/>
      <c r="BW297" s="132"/>
      <c r="BX297" s="132"/>
      <c r="BY297" s="132"/>
      <c r="BZ297" s="132"/>
      <c r="CA297" s="132"/>
      <c r="CB297" s="132"/>
      <c r="CC297" s="132"/>
      <c r="CD297" s="132"/>
      <c r="CE297" s="132"/>
      <c r="CF297" s="132"/>
      <c r="CG297" s="132"/>
      <c r="CH297" s="132"/>
      <c r="CI297" s="132"/>
      <c r="CJ297" s="132"/>
      <c r="CK297" s="132"/>
      <c r="CL297" s="132"/>
      <c r="CM297" s="132"/>
      <c r="CN297" s="132"/>
      <c r="CO297" s="132"/>
      <c r="CP297" s="132"/>
      <c r="CQ297" s="132"/>
      <c r="CR297" s="132"/>
      <c r="CS297" s="132"/>
      <c r="CT297" s="132"/>
      <c r="CU297" s="132"/>
      <c r="CV297" s="132"/>
      <c r="CW297" s="132"/>
      <c r="CX297" s="132"/>
      <c r="CY297" s="132"/>
      <c r="CZ297" s="132"/>
      <c r="DA297" s="132"/>
      <c r="DB297" s="132"/>
      <c r="DC297" s="132"/>
      <c r="DD297" s="132"/>
      <c r="DE297" s="132"/>
      <c r="DF297" s="132"/>
      <c r="DG297" s="132"/>
      <c r="DH297" s="132"/>
      <c r="DI297" s="132"/>
      <c r="DJ297" s="132"/>
      <c r="DK297" s="132"/>
      <c r="DL297" s="132"/>
      <c r="DM297" s="132"/>
      <c r="DN297" s="132"/>
      <c r="DO297" s="132"/>
      <c r="DP297" s="132"/>
      <c r="DQ297" s="132"/>
      <c r="DR297" s="132"/>
      <c r="DS297" s="132"/>
      <c r="DT297" s="132"/>
      <c r="DU297" s="132"/>
      <c r="DV297" s="132"/>
      <c r="DW297" s="132"/>
      <c r="DX297" s="132"/>
      <c r="DY297" s="132"/>
      <c r="DZ297" s="132"/>
    </row>
    <row r="298" spans="1:130" hidden="1">
      <c r="A298" s="164">
        <v>854051</v>
      </c>
      <c r="B298" s="116" t="s">
        <v>731</v>
      </c>
      <c r="C298" s="117">
        <v>5</v>
      </c>
      <c r="D298" s="131" t="s">
        <v>681</v>
      </c>
      <c r="E298" s="190" t="s">
        <v>287</v>
      </c>
      <c r="F298" s="132"/>
      <c r="G298" s="132"/>
      <c r="H298" s="132"/>
      <c r="I298" s="132"/>
      <c r="J298" s="132"/>
      <c r="K298" s="132"/>
      <c r="L298" s="132"/>
      <c r="M298" s="132"/>
      <c r="N298" s="132"/>
      <c r="O298" s="132">
        <v>1</v>
      </c>
      <c r="P298" s="132"/>
      <c r="Q298" s="132"/>
      <c r="R298" s="132" t="s">
        <v>734</v>
      </c>
      <c r="S298" s="132"/>
      <c r="T298" s="132">
        <v>1</v>
      </c>
      <c r="U298" s="132"/>
      <c r="V298" s="132"/>
      <c r="W298" s="132"/>
      <c r="X298" s="132"/>
      <c r="Y298" s="132"/>
      <c r="Z298" s="132">
        <v>1</v>
      </c>
      <c r="AA298" s="132"/>
      <c r="AB298" s="132"/>
      <c r="AC298" s="132"/>
      <c r="AD298" s="132"/>
      <c r="AE298" s="132">
        <v>1</v>
      </c>
      <c r="AF298" s="132"/>
      <c r="AG298" s="132"/>
      <c r="AH298" s="132"/>
      <c r="AI298" s="132"/>
      <c r="AJ298" s="132"/>
      <c r="AK298" s="132"/>
      <c r="AL298" s="132"/>
      <c r="AM298" s="132"/>
      <c r="AN298" s="132"/>
      <c r="AO298" s="132"/>
      <c r="AP298" s="132"/>
      <c r="AQ298" s="132"/>
      <c r="AR298" s="132"/>
      <c r="AS298" s="132"/>
      <c r="AT298" s="132">
        <v>1</v>
      </c>
      <c r="AU298" s="132"/>
      <c r="AV298" s="132"/>
      <c r="AW298" s="132"/>
      <c r="AX298" s="132"/>
      <c r="AY298" s="132"/>
      <c r="AZ298" s="132"/>
      <c r="BA298" s="132"/>
      <c r="BB298" s="132"/>
      <c r="BC298" s="132"/>
      <c r="BD298" s="132"/>
      <c r="BE298" s="132"/>
      <c r="BF298" s="132"/>
      <c r="BG298" s="132"/>
      <c r="BH298" s="132"/>
      <c r="BI298" s="132"/>
      <c r="BJ298" s="132"/>
      <c r="BK298" s="132"/>
      <c r="BL298" s="132"/>
      <c r="BM298" s="132"/>
      <c r="BN298" s="132"/>
      <c r="BO298" s="132"/>
      <c r="BP298" s="132"/>
      <c r="BQ298" s="132"/>
      <c r="BR298" s="132"/>
      <c r="BS298" s="132"/>
      <c r="BT298" s="132"/>
      <c r="BU298" s="132"/>
      <c r="BV298" s="132"/>
      <c r="BW298" s="132"/>
      <c r="BX298" s="132"/>
      <c r="BY298" s="132"/>
      <c r="BZ298" s="132"/>
      <c r="CA298" s="132"/>
      <c r="CB298" s="132"/>
      <c r="CC298" s="132"/>
      <c r="CD298" s="132"/>
      <c r="CE298" s="132"/>
      <c r="CF298" s="132"/>
      <c r="CG298" s="132"/>
      <c r="CH298" s="132"/>
      <c r="CI298" s="132"/>
      <c r="CJ298" s="132"/>
      <c r="CK298" s="132"/>
      <c r="CL298" s="132"/>
      <c r="CM298" s="132"/>
      <c r="CN298" s="132"/>
      <c r="CO298" s="132"/>
      <c r="CP298" s="132"/>
      <c r="CQ298" s="132"/>
      <c r="CR298" s="132"/>
      <c r="CS298" s="132"/>
      <c r="CT298" s="132"/>
      <c r="CU298" s="132"/>
      <c r="CV298" s="132"/>
      <c r="CW298" s="132"/>
      <c r="CX298" s="132"/>
      <c r="CY298" s="132"/>
      <c r="CZ298" s="132"/>
      <c r="DA298" s="132"/>
      <c r="DB298" s="132"/>
      <c r="DC298" s="132"/>
      <c r="DD298" s="132"/>
      <c r="DE298" s="132"/>
      <c r="DF298" s="132"/>
      <c r="DG298" s="132"/>
      <c r="DH298" s="132"/>
      <c r="DI298" s="132"/>
      <c r="DJ298" s="132"/>
      <c r="DK298" s="132"/>
      <c r="DL298" s="132"/>
      <c r="DM298" s="132"/>
      <c r="DN298" s="132"/>
      <c r="DO298" s="132"/>
      <c r="DP298" s="132"/>
      <c r="DQ298" s="132"/>
      <c r="DR298" s="132"/>
      <c r="DS298" s="132"/>
      <c r="DT298" s="132"/>
      <c r="DU298" s="132"/>
      <c r="DV298" s="132"/>
      <c r="DW298" s="132"/>
      <c r="DX298" s="132"/>
      <c r="DY298" s="132"/>
      <c r="DZ298" s="132"/>
    </row>
    <row r="299" spans="1:130" ht="15" hidden="1">
      <c r="A299" s="202" t="s">
        <v>740</v>
      </c>
      <c r="B299" s="203" t="s">
        <v>823</v>
      </c>
      <c r="C299" s="202">
        <v>1</v>
      </c>
      <c r="D299" s="202" t="s">
        <v>582</v>
      </c>
      <c r="E299" s="203"/>
      <c r="F299" s="203"/>
      <c r="G299" s="203"/>
      <c r="H299" s="203"/>
      <c r="I299" s="203"/>
      <c r="J299" s="203"/>
      <c r="K299" s="203"/>
      <c r="L299" s="203"/>
      <c r="M299" s="203"/>
      <c r="N299" s="203"/>
      <c r="O299" s="203"/>
      <c r="P299" s="203"/>
      <c r="Q299" s="203"/>
      <c r="R299" s="203" t="s">
        <v>291</v>
      </c>
      <c r="S299" s="203"/>
      <c r="T299" s="203"/>
      <c r="U299" s="203">
        <v>1</v>
      </c>
      <c r="V299" s="203"/>
      <c r="W299" s="203"/>
      <c r="X299" s="203"/>
      <c r="Y299" s="203"/>
      <c r="Z299" s="203"/>
      <c r="AA299" s="203"/>
      <c r="AB299" s="203"/>
      <c r="AC299" s="203">
        <v>1</v>
      </c>
      <c r="AD299" s="203"/>
      <c r="AE299" s="203">
        <v>1</v>
      </c>
      <c r="AF299" s="203"/>
      <c r="AG299" s="203"/>
      <c r="AH299" s="203"/>
      <c r="AI299" s="203"/>
      <c r="AJ299" s="203"/>
      <c r="AK299" s="203"/>
      <c r="AL299" s="203"/>
      <c r="AM299" s="203"/>
      <c r="AN299" s="203"/>
      <c r="AO299" s="203"/>
      <c r="AP299" s="203"/>
      <c r="AQ299" s="203"/>
      <c r="AR299" s="203"/>
      <c r="AS299" s="203"/>
      <c r="AT299" s="203"/>
      <c r="AU299" s="203"/>
      <c r="AV299" s="203"/>
      <c r="AW299" s="203"/>
      <c r="AX299" s="203"/>
      <c r="AY299" s="203"/>
      <c r="AZ299" s="203"/>
      <c r="BA299" s="203"/>
      <c r="BB299" s="203"/>
      <c r="BC299" s="203"/>
      <c r="BD299" s="203"/>
      <c r="BE299" s="203"/>
      <c r="BF299" s="203"/>
      <c r="BG299" s="203"/>
      <c r="BH299" s="203"/>
      <c r="BI299" s="203"/>
      <c r="BJ299" s="203"/>
      <c r="BK299" s="203"/>
      <c r="BL299" s="203"/>
      <c r="BM299" s="203"/>
      <c r="BN299" s="203"/>
      <c r="BO299" s="203"/>
      <c r="BP299" s="203"/>
      <c r="BQ299" s="203"/>
      <c r="BR299" s="203"/>
      <c r="BS299" s="203"/>
      <c r="BT299" s="203"/>
      <c r="BU299" s="203"/>
      <c r="BV299" s="203"/>
      <c r="BW299" s="203"/>
      <c r="BX299" s="203"/>
      <c r="BY299" s="203"/>
      <c r="BZ299" s="203"/>
      <c r="CA299" s="203"/>
      <c r="CB299" s="203"/>
      <c r="CC299" s="203"/>
      <c r="CD299" s="203"/>
      <c r="CE299" s="203"/>
      <c r="CF299" s="203"/>
      <c r="CG299" s="203"/>
      <c r="CH299" s="203"/>
      <c r="CI299" s="203"/>
      <c r="CJ299" s="203"/>
      <c r="CK299" s="203"/>
      <c r="CL299" s="203"/>
      <c r="CM299" s="203"/>
      <c r="CN299" s="203"/>
      <c r="CO299" s="203"/>
      <c r="CP299" s="203"/>
      <c r="CQ299" s="203"/>
      <c r="CR299" s="203"/>
      <c r="CS299" s="203"/>
      <c r="CT299" s="203"/>
      <c r="CU299" s="203"/>
      <c r="CV299" s="203"/>
      <c r="CW299" s="203"/>
      <c r="CX299" s="203"/>
      <c r="CY299" s="203"/>
      <c r="CZ299" s="203"/>
      <c r="DA299" s="203"/>
      <c r="DB299" s="203"/>
      <c r="DC299" s="203"/>
      <c r="DD299" s="203"/>
      <c r="DE299" s="203"/>
      <c r="DF299" s="203"/>
      <c r="DG299" s="203"/>
      <c r="DH299" s="203"/>
      <c r="DI299" s="203"/>
      <c r="DJ299" s="203"/>
      <c r="DK299" s="203"/>
      <c r="DL299" s="203"/>
      <c r="DM299" s="203"/>
      <c r="DN299" s="203"/>
      <c r="DO299" s="203"/>
      <c r="DP299" s="203"/>
      <c r="DQ299" s="203"/>
      <c r="DR299" s="203"/>
      <c r="DS299" s="203"/>
      <c r="DT299" s="203"/>
      <c r="DU299" s="203"/>
      <c r="DV299" s="203"/>
      <c r="DW299" s="203"/>
      <c r="DX299" s="203"/>
      <c r="DY299" s="203"/>
      <c r="DZ299" s="203"/>
    </row>
    <row r="300" spans="1:130" ht="15" hidden="1">
      <c r="A300" s="202" t="s">
        <v>741</v>
      </c>
      <c r="B300" s="203" t="s">
        <v>824</v>
      </c>
      <c r="C300" s="202">
        <v>4</v>
      </c>
      <c r="D300" s="202" t="s">
        <v>582</v>
      </c>
      <c r="E300" s="203"/>
      <c r="F300" s="203"/>
      <c r="G300" s="203"/>
      <c r="H300" s="203"/>
      <c r="I300" s="203"/>
      <c r="J300" s="203"/>
      <c r="K300" s="203"/>
      <c r="L300" s="203"/>
      <c r="M300" s="203"/>
      <c r="N300" s="203"/>
      <c r="O300" s="203"/>
      <c r="P300" s="203"/>
      <c r="Q300" s="203"/>
      <c r="R300" s="203" t="s">
        <v>291</v>
      </c>
      <c r="S300" s="203"/>
      <c r="T300" s="203"/>
      <c r="U300" s="203">
        <v>1</v>
      </c>
      <c r="V300" s="203"/>
      <c r="W300" s="203"/>
      <c r="X300" s="203"/>
      <c r="Y300" s="203"/>
      <c r="Z300" s="203"/>
      <c r="AA300" s="203"/>
      <c r="AB300" s="203"/>
      <c r="AC300" s="203">
        <v>1</v>
      </c>
      <c r="AD300" s="203"/>
      <c r="AE300" s="203">
        <v>1</v>
      </c>
      <c r="AF300" s="203"/>
      <c r="AG300" s="203"/>
      <c r="AH300" s="203"/>
      <c r="AI300" s="203"/>
      <c r="AJ300" s="203"/>
      <c r="AK300" s="203"/>
      <c r="AL300" s="203"/>
      <c r="AM300" s="203"/>
      <c r="AN300" s="203"/>
      <c r="AO300" s="203"/>
      <c r="AP300" s="203"/>
      <c r="AQ300" s="203"/>
      <c r="AR300" s="203"/>
      <c r="AS300" s="203"/>
      <c r="AT300" s="203"/>
      <c r="AU300" s="203"/>
      <c r="AV300" s="203"/>
      <c r="AW300" s="203"/>
      <c r="AX300" s="203"/>
      <c r="AY300" s="203"/>
      <c r="AZ300" s="203"/>
      <c r="BA300" s="203"/>
      <c r="BB300" s="203"/>
      <c r="BC300" s="203"/>
      <c r="BD300" s="203"/>
      <c r="BE300" s="203"/>
      <c r="BF300" s="203"/>
      <c r="BG300" s="203"/>
      <c r="BH300" s="203"/>
      <c r="BI300" s="203"/>
      <c r="BJ300" s="203"/>
      <c r="BK300" s="203"/>
      <c r="BL300" s="203"/>
      <c r="BM300" s="203"/>
      <c r="BN300" s="203"/>
      <c r="BO300" s="203"/>
      <c r="BP300" s="203"/>
      <c r="BQ300" s="203"/>
      <c r="BR300" s="203"/>
      <c r="BS300" s="203"/>
      <c r="BT300" s="203"/>
      <c r="BU300" s="203"/>
      <c r="BV300" s="203"/>
      <c r="BW300" s="203"/>
      <c r="BX300" s="203"/>
      <c r="BY300" s="203"/>
      <c r="BZ300" s="203"/>
      <c r="CA300" s="203"/>
      <c r="CB300" s="203"/>
      <c r="CC300" s="203"/>
      <c r="CD300" s="203"/>
      <c r="CE300" s="203"/>
      <c r="CF300" s="203"/>
      <c r="CG300" s="203"/>
      <c r="CH300" s="203"/>
      <c r="CI300" s="203"/>
      <c r="CJ300" s="203"/>
      <c r="CK300" s="203"/>
      <c r="CL300" s="203"/>
      <c r="CM300" s="203"/>
      <c r="CN300" s="203"/>
      <c r="CO300" s="203"/>
      <c r="CP300" s="203"/>
      <c r="CQ300" s="203"/>
      <c r="CR300" s="203"/>
      <c r="CS300" s="203"/>
      <c r="CT300" s="203"/>
      <c r="CU300" s="203"/>
      <c r="CV300" s="203"/>
      <c r="CW300" s="203"/>
      <c r="CX300" s="203"/>
      <c r="CY300" s="203"/>
      <c r="CZ300" s="203"/>
      <c r="DA300" s="203"/>
      <c r="DB300" s="203"/>
      <c r="DC300" s="203"/>
      <c r="DD300" s="203"/>
      <c r="DE300" s="203"/>
      <c r="DF300" s="203"/>
      <c r="DG300" s="203"/>
      <c r="DH300" s="203"/>
      <c r="DI300" s="203"/>
      <c r="DJ300" s="203"/>
      <c r="DK300" s="203"/>
      <c r="DL300" s="203"/>
      <c r="DM300" s="203"/>
      <c r="DN300" s="203"/>
      <c r="DO300" s="203"/>
      <c r="DP300" s="203"/>
      <c r="DQ300" s="203"/>
      <c r="DR300" s="203"/>
      <c r="DS300" s="203"/>
      <c r="DT300" s="203"/>
      <c r="DU300" s="203"/>
      <c r="DV300" s="203"/>
      <c r="DW300" s="203"/>
      <c r="DX300" s="203"/>
      <c r="DY300" s="203"/>
      <c r="DZ300" s="203"/>
    </row>
    <row r="301" spans="1:130" ht="15" hidden="1">
      <c r="A301" s="204" t="s">
        <v>742</v>
      </c>
      <c r="B301" s="205" t="s">
        <v>743</v>
      </c>
      <c r="C301" s="204">
        <v>1</v>
      </c>
      <c r="D301" s="204" t="s">
        <v>681</v>
      </c>
      <c r="E301" s="205" t="s">
        <v>378</v>
      </c>
      <c r="F301" s="205"/>
      <c r="G301" s="205">
        <v>1</v>
      </c>
      <c r="H301" s="205"/>
      <c r="I301" s="205"/>
      <c r="J301" s="205"/>
      <c r="K301" s="205">
        <v>1</v>
      </c>
      <c r="L301" s="205"/>
      <c r="M301" s="205"/>
      <c r="N301" s="205"/>
      <c r="O301" s="205"/>
      <c r="P301" s="205"/>
      <c r="Q301" s="205"/>
      <c r="R301" s="205" t="s">
        <v>291</v>
      </c>
      <c r="S301" s="205"/>
      <c r="T301" s="205"/>
      <c r="U301" s="205">
        <v>1</v>
      </c>
      <c r="V301" s="205"/>
      <c r="W301" s="205"/>
      <c r="X301" s="205"/>
      <c r="Y301" s="205"/>
      <c r="Z301" s="205"/>
      <c r="AA301" s="205"/>
      <c r="AB301" s="205"/>
      <c r="AC301" s="205"/>
      <c r="AD301" s="205"/>
      <c r="AE301" s="205">
        <v>1</v>
      </c>
      <c r="AF301" s="205"/>
      <c r="AG301" s="205"/>
      <c r="AH301" s="205"/>
      <c r="AI301" s="205"/>
      <c r="AJ301" s="205"/>
      <c r="AK301" s="205"/>
      <c r="AL301" s="205">
        <v>1</v>
      </c>
      <c r="AM301" s="205"/>
      <c r="AN301" s="205"/>
      <c r="AO301" s="205"/>
      <c r="AP301" s="205"/>
      <c r="AQ301" s="205"/>
      <c r="AR301" s="205"/>
      <c r="AS301" s="205"/>
      <c r="AT301" s="205"/>
      <c r="AU301" s="205"/>
      <c r="AV301" s="205"/>
      <c r="AW301" s="205"/>
      <c r="AX301" s="205"/>
      <c r="AY301" s="205"/>
      <c r="AZ301" s="205"/>
      <c r="BA301" s="205"/>
      <c r="BB301" s="205"/>
      <c r="BC301" s="205"/>
      <c r="BD301" s="205"/>
      <c r="BE301" s="205"/>
      <c r="BF301" s="205"/>
      <c r="BG301" s="205"/>
      <c r="BH301" s="205"/>
      <c r="BI301" s="205"/>
      <c r="BJ301" s="205"/>
      <c r="BK301" s="205"/>
      <c r="BL301" s="205"/>
      <c r="BM301" s="205"/>
      <c r="BN301" s="205"/>
      <c r="BO301" s="205"/>
      <c r="BP301" s="205">
        <v>1</v>
      </c>
      <c r="BQ301" s="205">
        <v>1</v>
      </c>
      <c r="BR301" s="205"/>
      <c r="BS301" s="205"/>
      <c r="BT301" s="205"/>
      <c r="BU301" s="205">
        <v>1</v>
      </c>
      <c r="BV301" s="205"/>
      <c r="BW301" s="205"/>
      <c r="BX301" s="205"/>
      <c r="BY301" s="205">
        <v>1</v>
      </c>
      <c r="BZ301" s="205"/>
      <c r="CA301" s="205"/>
      <c r="CB301" s="205"/>
      <c r="CC301" s="205"/>
      <c r="CD301" s="205"/>
      <c r="CE301" s="205"/>
      <c r="CF301" s="205"/>
      <c r="CG301" s="205"/>
      <c r="CH301" s="205"/>
      <c r="CI301" s="205"/>
      <c r="CJ301" s="205"/>
      <c r="CK301" s="205"/>
      <c r="CL301" s="205"/>
      <c r="CM301" s="205"/>
      <c r="CN301" s="205"/>
      <c r="CO301" s="205"/>
      <c r="CP301" s="205"/>
      <c r="CQ301" s="205"/>
      <c r="CR301" s="205"/>
      <c r="CS301" s="205"/>
      <c r="CT301" s="205"/>
      <c r="CU301" s="205"/>
      <c r="CV301" s="205"/>
      <c r="CW301" s="205"/>
      <c r="CX301" s="205"/>
      <c r="CY301" s="205"/>
      <c r="CZ301" s="205"/>
      <c r="DA301" s="205"/>
      <c r="DB301" s="205"/>
      <c r="DC301" s="205"/>
      <c r="DD301" s="205"/>
      <c r="DE301" s="205"/>
      <c r="DF301" s="205"/>
      <c r="DG301" s="205"/>
      <c r="DH301" s="205"/>
      <c r="DI301" s="205"/>
      <c r="DJ301" s="205"/>
      <c r="DK301" s="205"/>
      <c r="DL301" s="205"/>
      <c r="DM301" s="205"/>
      <c r="DN301" s="205"/>
      <c r="DO301" s="205"/>
      <c r="DP301" s="205"/>
      <c r="DQ301" s="205"/>
      <c r="DR301" s="205"/>
      <c r="DS301" s="205"/>
      <c r="DT301" s="205"/>
      <c r="DU301" s="205"/>
      <c r="DV301" s="205"/>
      <c r="DW301" s="205"/>
      <c r="DX301" s="205"/>
      <c r="DY301" s="205"/>
      <c r="DZ301" s="205"/>
    </row>
    <row r="302" spans="1:130" ht="15" hidden="1">
      <c r="A302" s="204" t="s">
        <v>810</v>
      </c>
      <c r="B302" s="205" t="s">
        <v>811</v>
      </c>
      <c r="C302" s="204">
        <v>4</v>
      </c>
      <c r="D302" s="204" t="s">
        <v>681</v>
      </c>
      <c r="E302" s="205" t="s">
        <v>378</v>
      </c>
      <c r="F302" s="205"/>
      <c r="G302" s="221">
        <v>1</v>
      </c>
      <c r="H302" s="205"/>
      <c r="I302" s="205"/>
      <c r="J302" s="205"/>
      <c r="K302" s="205">
        <v>1</v>
      </c>
      <c r="L302" s="205"/>
      <c r="M302" s="205"/>
      <c r="N302" s="205"/>
      <c r="O302" s="205"/>
      <c r="P302" s="205"/>
      <c r="Q302" s="205"/>
      <c r="R302" s="205" t="s">
        <v>291</v>
      </c>
      <c r="S302" s="205"/>
      <c r="T302" s="205"/>
      <c r="U302" s="205">
        <v>1</v>
      </c>
      <c r="V302" s="205"/>
      <c r="W302" s="205"/>
      <c r="X302" s="205"/>
      <c r="Y302" s="205"/>
      <c r="Z302" s="205"/>
      <c r="AA302" s="205"/>
      <c r="AB302" s="205"/>
      <c r="AC302" s="205"/>
      <c r="AD302" s="205"/>
      <c r="AE302" s="205">
        <v>1</v>
      </c>
      <c r="AF302" s="205"/>
      <c r="AG302" s="205"/>
      <c r="AH302" s="205"/>
      <c r="AI302" s="205"/>
      <c r="AJ302" s="205"/>
      <c r="AK302" s="205"/>
      <c r="AL302" s="205">
        <v>1</v>
      </c>
      <c r="AM302" s="205"/>
      <c r="AN302" s="205"/>
      <c r="AO302" s="205"/>
      <c r="AP302" s="205"/>
      <c r="AQ302" s="205"/>
      <c r="AR302" s="205"/>
      <c r="AS302" s="205"/>
      <c r="AT302" s="205"/>
      <c r="AU302" s="205"/>
      <c r="AV302" s="205"/>
      <c r="AW302" s="205"/>
      <c r="AX302" s="205"/>
      <c r="AY302" s="205"/>
      <c r="AZ302" s="205"/>
      <c r="BA302" s="205"/>
      <c r="BB302" s="205"/>
      <c r="BC302" s="205"/>
      <c r="BD302" s="205"/>
      <c r="BE302" s="205"/>
      <c r="BF302" s="205"/>
      <c r="BG302" s="205"/>
      <c r="BH302" s="205"/>
      <c r="BI302" s="205"/>
      <c r="BJ302" s="205"/>
      <c r="BK302" s="205"/>
      <c r="BL302" s="205"/>
      <c r="BM302" s="205"/>
      <c r="BN302" s="205"/>
      <c r="BO302" s="205"/>
      <c r="BP302" s="205">
        <v>1</v>
      </c>
      <c r="BQ302" s="205">
        <v>1</v>
      </c>
      <c r="BR302" s="205"/>
      <c r="BS302" s="205"/>
      <c r="BT302" s="205"/>
      <c r="BU302" s="205">
        <v>1</v>
      </c>
      <c r="BV302" s="205"/>
      <c r="BW302" s="205"/>
      <c r="BX302" s="205"/>
      <c r="BY302" s="205">
        <v>1</v>
      </c>
      <c r="BZ302" s="205"/>
      <c r="CA302" s="205"/>
      <c r="CB302" s="205"/>
      <c r="CC302" s="205"/>
      <c r="CD302" s="205"/>
      <c r="CE302" s="205"/>
      <c r="CF302" s="205"/>
      <c r="CG302" s="205"/>
      <c r="CH302" s="205"/>
      <c r="CI302" s="205"/>
      <c r="CJ302" s="205"/>
      <c r="CK302" s="205"/>
      <c r="CL302" s="205"/>
      <c r="CM302" s="205"/>
      <c r="CN302" s="205"/>
      <c r="CO302" s="205"/>
      <c r="CP302" s="205"/>
      <c r="CQ302" s="205"/>
      <c r="CR302" s="205"/>
      <c r="CS302" s="205"/>
      <c r="CT302" s="205"/>
      <c r="CU302" s="205"/>
      <c r="CV302" s="205"/>
      <c r="CW302" s="205"/>
      <c r="CX302" s="205"/>
      <c r="CY302" s="205"/>
      <c r="CZ302" s="205"/>
      <c r="DA302" s="205"/>
      <c r="DB302" s="205"/>
      <c r="DC302" s="205"/>
      <c r="DD302" s="205"/>
      <c r="DE302" s="205"/>
      <c r="DF302" s="205"/>
      <c r="DG302" s="205"/>
      <c r="DH302" s="205"/>
      <c r="DI302" s="205"/>
      <c r="DJ302" s="205"/>
      <c r="DK302" s="205"/>
      <c r="DL302" s="205"/>
      <c r="DM302" s="205"/>
      <c r="DN302" s="205"/>
      <c r="DO302" s="205"/>
      <c r="DP302" s="205"/>
      <c r="DQ302" s="205"/>
      <c r="DR302" s="205"/>
      <c r="DS302" s="205"/>
      <c r="DT302" s="205"/>
      <c r="DU302" s="205"/>
      <c r="DV302" s="205"/>
      <c r="DW302" s="205"/>
      <c r="DX302" s="205"/>
      <c r="DY302" s="205"/>
      <c r="DZ302" s="205"/>
    </row>
    <row r="303" spans="1:130" ht="15" hidden="1">
      <c r="A303" s="206" t="s">
        <v>744</v>
      </c>
      <c r="B303" s="207" t="s">
        <v>745</v>
      </c>
      <c r="C303" s="206">
        <v>1</v>
      </c>
      <c r="D303" s="206" t="s">
        <v>582</v>
      </c>
      <c r="E303" s="207" t="s">
        <v>378</v>
      </c>
      <c r="F303" s="207"/>
      <c r="G303" s="207">
        <v>1</v>
      </c>
      <c r="H303" s="207"/>
      <c r="I303" s="207"/>
      <c r="J303" s="207"/>
      <c r="K303" s="207">
        <v>1</v>
      </c>
      <c r="L303" s="207"/>
      <c r="M303" s="207"/>
      <c r="N303" s="207"/>
      <c r="O303" s="207"/>
      <c r="P303" s="207"/>
      <c r="Q303" s="207"/>
      <c r="R303" s="207" t="s">
        <v>290</v>
      </c>
      <c r="S303" s="207">
        <v>1</v>
      </c>
      <c r="T303" s="207"/>
      <c r="U303" s="207"/>
      <c r="V303" s="207"/>
      <c r="W303" s="207"/>
      <c r="X303" s="207"/>
      <c r="Y303" s="207"/>
      <c r="Z303" s="207"/>
      <c r="AA303" s="207"/>
      <c r="AB303" s="207"/>
      <c r="AC303" s="207"/>
      <c r="AD303" s="207"/>
      <c r="AE303" s="207">
        <v>1</v>
      </c>
      <c r="AF303" s="207"/>
      <c r="AG303" s="207"/>
      <c r="AH303" s="207">
        <v>1</v>
      </c>
      <c r="AI303" s="207"/>
      <c r="AJ303" s="207"/>
      <c r="AK303" s="207"/>
      <c r="AL303" s="207">
        <v>1</v>
      </c>
      <c r="AM303" s="207"/>
      <c r="AN303" s="207">
        <v>1</v>
      </c>
      <c r="AO303" s="207"/>
      <c r="AP303" s="207"/>
      <c r="AQ303" s="207"/>
      <c r="AR303" s="207"/>
      <c r="AS303" s="207"/>
      <c r="AT303" s="207"/>
      <c r="AU303" s="207"/>
      <c r="AV303" s="207"/>
      <c r="AW303" s="207"/>
      <c r="AX303" s="207"/>
      <c r="AY303" s="207"/>
      <c r="AZ303" s="207"/>
      <c r="BA303" s="207"/>
      <c r="BB303" s="207"/>
      <c r="BC303" s="207"/>
      <c r="BD303" s="207"/>
      <c r="BE303" s="207"/>
      <c r="BF303" s="207"/>
      <c r="BG303" s="207"/>
      <c r="BH303" s="207"/>
      <c r="BI303" s="207"/>
      <c r="BJ303" s="207"/>
      <c r="BK303" s="207"/>
      <c r="BL303" s="207"/>
      <c r="BM303" s="207"/>
      <c r="BN303" s="207"/>
      <c r="BO303" s="207"/>
      <c r="BP303" s="207">
        <v>1</v>
      </c>
      <c r="BQ303" s="207">
        <v>1</v>
      </c>
      <c r="BR303" s="207"/>
      <c r="BS303" s="207"/>
      <c r="BT303" s="207"/>
      <c r="BU303" s="207">
        <v>1</v>
      </c>
      <c r="BV303" s="207"/>
      <c r="BW303" s="207"/>
      <c r="BX303" s="207"/>
      <c r="BY303" s="207">
        <v>1</v>
      </c>
      <c r="BZ303" s="207"/>
      <c r="CA303" s="207"/>
      <c r="CB303" s="207"/>
      <c r="CC303" s="207"/>
      <c r="CD303" s="207"/>
      <c r="CE303" s="207"/>
      <c r="CF303" s="207"/>
      <c r="CG303" s="207"/>
      <c r="CH303" s="207"/>
      <c r="CI303" s="207"/>
      <c r="CJ303" s="207"/>
      <c r="CK303" s="207"/>
      <c r="CL303" s="207"/>
      <c r="CM303" s="207"/>
      <c r="CN303" s="207"/>
      <c r="CO303" s="207"/>
      <c r="CP303" s="207"/>
      <c r="CQ303" s="207"/>
      <c r="CR303" s="207"/>
      <c r="CS303" s="207"/>
      <c r="CT303" s="207"/>
      <c r="CU303" s="207"/>
      <c r="CV303" s="207"/>
      <c r="CW303" s="207"/>
      <c r="CX303" s="207"/>
      <c r="CY303" s="207"/>
      <c r="CZ303" s="207"/>
      <c r="DA303" s="207"/>
      <c r="DB303" s="207"/>
      <c r="DC303" s="207"/>
      <c r="DD303" s="207"/>
      <c r="DE303" s="207"/>
      <c r="DF303" s="207"/>
      <c r="DG303" s="207"/>
      <c r="DH303" s="207"/>
      <c r="DI303" s="207"/>
      <c r="DJ303" s="207"/>
      <c r="DK303" s="207"/>
      <c r="DL303" s="207"/>
      <c r="DM303" s="207"/>
      <c r="DN303" s="207"/>
      <c r="DO303" s="207"/>
      <c r="DP303" s="207"/>
      <c r="DQ303" s="207"/>
      <c r="DR303" s="207"/>
      <c r="DS303" s="207"/>
      <c r="DT303" s="207"/>
      <c r="DU303" s="207"/>
      <c r="DV303" s="207"/>
      <c r="DW303" s="207"/>
      <c r="DX303" s="207"/>
      <c r="DY303" s="207"/>
      <c r="DZ303" s="207"/>
    </row>
    <row r="304" spans="1:130" ht="15" hidden="1">
      <c r="A304" s="206" t="s">
        <v>746</v>
      </c>
      <c r="B304" s="207" t="s">
        <v>747</v>
      </c>
      <c r="C304" s="206">
        <v>4</v>
      </c>
      <c r="D304" s="206" t="s">
        <v>582</v>
      </c>
      <c r="E304" s="207" t="s">
        <v>378</v>
      </c>
      <c r="F304" s="207"/>
      <c r="G304" s="207">
        <v>1</v>
      </c>
      <c r="H304" s="207"/>
      <c r="I304" s="207"/>
      <c r="J304" s="207"/>
      <c r="K304" s="207">
        <v>1</v>
      </c>
      <c r="L304" s="207"/>
      <c r="M304" s="207"/>
      <c r="N304" s="207"/>
      <c r="O304" s="207"/>
      <c r="P304" s="207"/>
      <c r="Q304" s="207"/>
      <c r="R304" s="207" t="s">
        <v>290</v>
      </c>
      <c r="S304" s="207">
        <v>1</v>
      </c>
      <c r="T304" s="207"/>
      <c r="U304" s="207"/>
      <c r="V304" s="207"/>
      <c r="W304" s="207"/>
      <c r="X304" s="207"/>
      <c r="Y304" s="207"/>
      <c r="Z304" s="207"/>
      <c r="AA304" s="207"/>
      <c r="AB304" s="207"/>
      <c r="AC304" s="207"/>
      <c r="AD304" s="207"/>
      <c r="AE304" s="207">
        <v>1</v>
      </c>
      <c r="AF304" s="207"/>
      <c r="AG304" s="207"/>
      <c r="AH304" s="207">
        <v>1</v>
      </c>
      <c r="AI304" s="207"/>
      <c r="AJ304" s="207"/>
      <c r="AK304" s="207"/>
      <c r="AL304" s="207">
        <v>1</v>
      </c>
      <c r="AM304" s="207"/>
      <c r="AN304" s="207">
        <v>1</v>
      </c>
      <c r="AO304" s="207"/>
      <c r="AP304" s="207"/>
      <c r="AQ304" s="207"/>
      <c r="AR304" s="207"/>
      <c r="AS304" s="207"/>
      <c r="AT304" s="207"/>
      <c r="AU304" s="207"/>
      <c r="AV304" s="207"/>
      <c r="AW304" s="207"/>
      <c r="AX304" s="207"/>
      <c r="AY304" s="207"/>
      <c r="AZ304" s="207"/>
      <c r="BA304" s="207"/>
      <c r="BB304" s="207"/>
      <c r="BC304" s="207"/>
      <c r="BD304" s="207"/>
      <c r="BE304" s="207"/>
      <c r="BF304" s="207"/>
      <c r="BG304" s="207"/>
      <c r="BH304" s="207"/>
      <c r="BI304" s="207"/>
      <c r="BJ304" s="207"/>
      <c r="BK304" s="207"/>
      <c r="BL304" s="207"/>
      <c r="BM304" s="207"/>
      <c r="BN304" s="207"/>
      <c r="BO304" s="207"/>
      <c r="BP304" s="207">
        <v>1</v>
      </c>
      <c r="BQ304" s="207">
        <v>1</v>
      </c>
      <c r="BR304" s="207"/>
      <c r="BS304" s="207"/>
      <c r="BT304" s="207"/>
      <c r="BU304" s="207">
        <v>1</v>
      </c>
      <c r="BV304" s="207"/>
      <c r="BW304" s="207"/>
      <c r="BX304" s="207"/>
      <c r="BY304" s="207">
        <v>1</v>
      </c>
      <c r="BZ304" s="207"/>
      <c r="CA304" s="207"/>
      <c r="CB304" s="207"/>
      <c r="CC304" s="207"/>
      <c r="CD304" s="207"/>
      <c r="CE304" s="207"/>
      <c r="CF304" s="207"/>
      <c r="CG304" s="207"/>
      <c r="CH304" s="207"/>
      <c r="CI304" s="207"/>
      <c r="CJ304" s="207"/>
      <c r="CK304" s="207"/>
      <c r="CL304" s="207"/>
      <c r="CM304" s="207"/>
      <c r="CN304" s="207"/>
      <c r="CO304" s="207"/>
      <c r="CP304" s="207"/>
      <c r="CQ304" s="207"/>
      <c r="CR304" s="207"/>
      <c r="CS304" s="207"/>
      <c r="CT304" s="207"/>
      <c r="CU304" s="207"/>
      <c r="CV304" s="207"/>
      <c r="CW304" s="207"/>
      <c r="CX304" s="207"/>
      <c r="CY304" s="207"/>
      <c r="CZ304" s="207"/>
      <c r="DA304" s="207"/>
      <c r="DB304" s="207"/>
      <c r="DC304" s="207"/>
      <c r="DD304" s="207"/>
      <c r="DE304" s="207"/>
      <c r="DF304" s="207"/>
      <c r="DG304" s="207"/>
      <c r="DH304" s="207"/>
      <c r="DI304" s="207"/>
      <c r="DJ304" s="207"/>
      <c r="DK304" s="207"/>
      <c r="DL304" s="207"/>
      <c r="DM304" s="207"/>
      <c r="DN304" s="207"/>
      <c r="DO304" s="207"/>
      <c r="DP304" s="207"/>
      <c r="DQ304" s="207"/>
      <c r="DR304" s="207"/>
      <c r="DS304" s="207"/>
      <c r="DT304" s="207"/>
      <c r="DU304" s="207"/>
      <c r="DV304" s="207"/>
      <c r="DW304" s="207"/>
      <c r="DX304" s="207"/>
      <c r="DY304" s="207"/>
      <c r="DZ304" s="207"/>
    </row>
    <row r="305" spans="1:130" ht="15" hidden="1">
      <c r="A305" s="208" t="s">
        <v>748</v>
      </c>
      <c r="B305" s="209" t="s">
        <v>749</v>
      </c>
      <c r="C305" s="208">
        <v>1</v>
      </c>
      <c r="D305" s="208" t="s">
        <v>582</v>
      </c>
      <c r="E305" s="209" t="s">
        <v>406</v>
      </c>
      <c r="F305" s="209">
        <v>1</v>
      </c>
      <c r="G305" s="209"/>
      <c r="H305" s="209">
        <v>1</v>
      </c>
      <c r="I305" s="209">
        <v>1</v>
      </c>
      <c r="J305" s="209"/>
      <c r="K305" s="209"/>
      <c r="L305" s="209">
        <v>1</v>
      </c>
      <c r="M305" s="209"/>
      <c r="N305" s="209"/>
      <c r="O305" s="209"/>
      <c r="P305" s="209"/>
      <c r="Q305" s="209"/>
      <c r="R305" s="209"/>
      <c r="S305" s="209"/>
      <c r="T305" s="209"/>
      <c r="U305" s="209"/>
      <c r="V305" s="209"/>
      <c r="W305" s="209"/>
      <c r="X305" s="209"/>
      <c r="Y305" s="209"/>
      <c r="Z305" s="209"/>
      <c r="AA305" s="209"/>
      <c r="AB305" s="209"/>
      <c r="AC305" s="209">
        <v>1</v>
      </c>
      <c r="AD305" s="209"/>
      <c r="AE305" s="209"/>
      <c r="AF305" s="209"/>
      <c r="AG305" s="209"/>
      <c r="AH305" s="209"/>
      <c r="AI305" s="209"/>
      <c r="AJ305" s="209"/>
      <c r="AK305" s="209"/>
      <c r="AL305" s="209"/>
      <c r="AM305" s="209"/>
      <c r="AN305" s="209"/>
      <c r="AO305" s="209"/>
      <c r="AP305" s="209"/>
      <c r="AQ305" s="209"/>
      <c r="AR305" s="209"/>
      <c r="AS305" s="209"/>
      <c r="AT305" s="209"/>
      <c r="AU305" s="209"/>
      <c r="AV305" s="209"/>
      <c r="AW305" s="209">
        <v>1</v>
      </c>
      <c r="AX305" s="209">
        <v>1</v>
      </c>
      <c r="AY305" s="209">
        <v>1</v>
      </c>
      <c r="AZ305" s="209">
        <v>1</v>
      </c>
      <c r="BA305" s="209"/>
      <c r="BB305" s="209"/>
      <c r="BC305" s="209"/>
      <c r="BD305" s="209"/>
      <c r="BE305" s="209"/>
      <c r="BF305" s="209"/>
      <c r="BG305" s="209"/>
      <c r="BH305" s="209"/>
      <c r="BI305" s="209"/>
      <c r="BJ305" s="209"/>
      <c r="BK305" s="209"/>
      <c r="BL305" s="209"/>
      <c r="BM305" s="209"/>
      <c r="BN305" s="209"/>
      <c r="BO305" s="209"/>
      <c r="BP305" s="209"/>
      <c r="BQ305" s="209"/>
      <c r="BR305" s="209"/>
      <c r="BS305" s="209"/>
      <c r="BT305" s="209"/>
      <c r="BU305" s="209"/>
      <c r="BV305" s="209"/>
      <c r="BW305" s="209"/>
      <c r="BX305" s="209"/>
      <c r="BY305" s="209"/>
      <c r="BZ305" s="209"/>
      <c r="CA305" s="209"/>
      <c r="CB305" s="209"/>
      <c r="CC305" s="209"/>
      <c r="CD305" s="209"/>
      <c r="CE305" s="209"/>
      <c r="CF305" s="209"/>
      <c r="CG305" s="209"/>
      <c r="CH305" s="209"/>
      <c r="CI305" s="209"/>
      <c r="CJ305" s="209"/>
      <c r="CK305" s="209"/>
      <c r="CL305" s="209"/>
      <c r="CM305" s="209"/>
      <c r="CN305" s="209"/>
      <c r="CO305" s="209"/>
      <c r="CP305" s="209"/>
      <c r="CQ305" s="209"/>
      <c r="CR305" s="209"/>
      <c r="CS305" s="209"/>
      <c r="CT305" s="209"/>
      <c r="CU305" s="209"/>
      <c r="CV305" s="209"/>
      <c r="CW305" s="209"/>
      <c r="CX305" s="209"/>
      <c r="CY305" s="209"/>
      <c r="CZ305" s="209"/>
      <c r="DA305" s="209"/>
      <c r="DB305" s="209"/>
      <c r="DC305" s="209"/>
      <c r="DD305" s="209"/>
      <c r="DE305" s="209"/>
      <c r="DF305" s="209"/>
      <c r="DG305" s="209"/>
      <c r="DH305" s="209"/>
      <c r="DI305" s="209"/>
      <c r="DJ305" s="209"/>
      <c r="DK305" s="209"/>
      <c r="DL305" s="209"/>
      <c r="DM305" s="209"/>
      <c r="DN305" s="209"/>
      <c r="DO305" s="209"/>
      <c r="DP305" s="209"/>
      <c r="DQ305" s="209"/>
      <c r="DR305" s="209"/>
      <c r="DS305" s="209"/>
      <c r="DT305" s="209"/>
      <c r="DU305" s="209"/>
      <c r="DV305" s="209"/>
      <c r="DW305" s="209"/>
      <c r="DX305" s="209"/>
      <c r="DY305" s="209"/>
      <c r="DZ305" s="209"/>
    </row>
    <row r="306" spans="1:130" ht="15" hidden="1">
      <c r="A306" s="208" t="s">
        <v>802</v>
      </c>
      <c r="B306" s="209" t="s">
        <v>803</v>
      </c>
      <c r="C306" s="208">
        <v>4</v>
      </c>
      <c r="D306" s="208" t="s">
        <v>582</v>
      </c>
      <c r="E306" s="209" t="s">
        <v>406</v>
      </c>
      <c r="F306" s="209">
        <v>1</v>
      </c>
      <c r="G306" s="222"/>
      <c r="H306" s="209">
        <v>1</v>
      </c>
      <c r="I306" s="209">
        <v>1</v>
      </c>
      <c r="J306" s="209"/>
      <c r="K306" s="209"/>
      <c r="L306" s="209">
        <v>1</v>
      </c>
      <c r="M306" s="209"/>
      <c r="N306" s="209"/>
      <c r="O306" s="209"/>
      <c r="P306" s="209"/>
      <c r="Q306" s="209"/>
      <c r="R306" s="209"/>
      <c r="S306" s="209"/>
      <c r="T306" s="209"/>
      <c r="U306" s="209"/>
      <c r="V306" s="209"/>
      <c r="W306" s="209"/>
      <c r="X306" s="209"/>
      <c r="Y306" s="209"/>
      <c r="Z306" s="209"/>
      <c r="AA306" s="209"/>
      <c r="AB306" s="209"/>
      <c r="AC306" s="209">
        <v>1</v>
      </c>
      <c r="AD306" s="209"/>
      <c r="AE306" s="209"/>
      <c r="AF306" s="209"/>
      <c r="AG306" s="209"/>
      <c r="AH306" s="209"/>
      <c r="AI306" s="209"/>
      <c r="AJ306" s="209"/>
      <c r="AK306" s="209"/>
      <c r="AL306" s="209"/>
      <c r="AM306" s="209"/>
      <c r="AN306" s="209"/>
      <c r="AO306" s="209"/>
      <c r="AP306" s="209"/>
      <c r="AQ306" s="209"/>
      <c r="AR306" s="209"/>
      <c r="AS306" s="209"/>
      <c r="AT306" s="209"/>
      <c r="AU306" s="209"/>
      <c r="AV306" s="209"/>
      <c r="AW306" s="209">
        <v>1</v>
      </c>
      <c r="AX306" s="209">
        <v>1</v>
      </c>
      <c r="AY306" s="209">
        <v>1</v>
      </c>
      <c r="AZ306" s="209">
        <v>1</v>
      </c>
      <c r="BA306" s="209"/>
      <c r="BB306" s="209"/>
      <c r="BC306" s="209"/>
      <c r="BD306" s="209"/>
      <c r="BE306" s="209"/>
      <c r="BF306" s="209"/>
      <c r="BG306" s="209"/>
      <c r="BH306" s="209"/>
      <c r="BI306" s="209"/>
      <c r="BJ306" s="209"/>
      <c r="BK306" s="209"/>
      <c r="BL306" s="209"/>
      <c r="BM306" s="209"/>
      <c r="BN306" s="209"/>
      <c r="BO306" s="209"/>
      <c r="BP306" s="209"/>
      <c r="BQ306" s="209"/>
      <c r="BR306" s="209"/>
      <c r="BS306" s="209"/>
      <c r="BT306" s="209"/>
      <c r="BU306" s="209"/>
      <c r="BV306" s="209"/>
      <c r="BW306" s="209"/>
      <c r="BX306" s="209"/>
      <c r="BY306" s="209"/>
      <c r="BZ306" s="209"/>
      <c r="CA306" s="209"/>
      <c r="CB306" s="209"/>
      <c r="CC306" s="209"/>
      <c r="CD306" s="209"/>
      <c r="CE306" s="209"/>
      <c r="CF306" s="209"/>
      <c r="CG306" s="209"/>
      <c r="CH306" s="209"/>
      <c r="CI306" s="209"/>
      <c r="CJ306" s="209"/>
      <c r="CK306" s="209"/>
      <c r="CL306" s="209"/>
      <c r="CM306" s="209"/>
      <c r="CN306" s="209"/>
      <c r="CO306" s="209"/>
      <c r="CP306" s="209"/>
      <c r="CQ306" s="209"/>
      <c r="CR306" s="209"/>
      <c r="CS306" s="209"/>
      <c r="CT306" s="209"/>
      <c r="CU306" s="209"/>
      <c r="CV306" s="209"/>
      <c r="CW306" s="209"/>
      <c r="CX306" s="209"/>
      <c r="CY306" s="209"/>
      <c r="CZ306" s="209"/>
      <c r="DA306" s="209"/>
      <c r="DB306" s="209"/>
      <c r="DC306" s="209"/>
      <c r="DD306" s="209"/>
      <c r="DE306" s="209"/>
      <c r="DF306" s="209"/>
      <c r="DG306" s="209"/>
      <c r="DH306" s="209"/>
      <c r="DI306" s="209"/>
      <c r="DJ306" s="209"/>
      <c r="DK306" s="209"/>
      <c r="DL306" s="209"/>
      <c r="DM306" s="209"/>
      <c r="DN306" s="209"/>
      <c r="DO306" s="209"/>
      <c r="DP306" s="209"/>
      <c r="DQ306" s="209"/>
      <c r="DR306" s="209"/>
      <c r="DS306" s="209"/>
      <c r="DT306" s="209"/>
      <c r="DU306" s="209"/>
      <c r="DV306" s="209"/>
      <c r="DW306" s="209"/>
      <c r="DX306" s="209"/>
      <c r="DY306" s="209"/>
      <c r="DZ306" s="209"/>
    </row>
    <row r="307" spans="1:130" ht="15" hidden="1">
      <c r="A307" s="210" t="s">
        <v>750</v>
      </c>
      <c r="B307" s="211" t="s">
        <v>751</v>
      </c>
      <c r="C307" s="210">
        <v>1</v>
      </c>
      <c r="D307" s="210" t="s">
        <v>685</v>
      </c>
      <c r="E307" s="211" t="s">
        <v>378</v>
      </c>
      <c r="F307" s="211"/>
      <c r="G307" s="211">
        <v>1</v>
      </c>
      <c r="H307" s="211"/>
      <c r="I307" s="211"/>
      <c r="J307" s="211"/>
      <c r="K307" s="211">
        <v>1</v>
      </c>
      <c r="L307" s="211"/>
      <c r="M307" s="211"/>
      <c r="N307" s="211"/>
      <c r="O307" s="211"/>
      <c r="P307" s="211"/>
      <c r="Q307" s="211"/>
      <c r="R307" s="211" t="s">
        <v>397</v>
      </c>
      <c r="S307" s="211"/>
      <c r="T307" s="211"/>
      <c r="U307" s="211">
        <v>1</v>
      </c>
      <c r="V307" s="211"/>
      <c r="W307" s="211"/>
      <c r="X307" s="211"/>
      <c r="Y307" s="211"/>
      <c r="Z307" s="211">
        <v>1</v>
      </c>
      <c r="AA307" s="211"/>
      <c r="AB307" s="211"/>
      <c r="AC307" s="211"/>
      <c r="AD307" s="211"/>
      <c r="AE307" s="211">
        <v>1</v>
      </c>
      <c r="AF307" s="211"/>
      <c r="AG307" s="211"/>
      <c r="AH307" s="211"/>
      <c r="AI307" s="211"/>
      <c r="AJ307" s="211"/>
      <c r="AK307" s="211"/>
      <c r="AL307" s="211">
        <v>1</v>
      </c>
      <c r="AM307" s="211"/>
      <c r="AN307" s="211">
        <v>1</v>
      </c>
      <c r="AO307" s="211"/>
      <c r="AP307" s="211"/>
      <c r="AQ307" s="211"/>
      <c r="AR307" s="211"/>
      <c r="AS307" s="211"/>
      <c r="AT307" s="211"/>
      <c r="AU307" s="211"/>
      <c r="AV307" s="211"/>
      <c r="AW307" s="211"/>
      <c r="AX307" s="211"/>
      <c r="AY307" s="211"/>
      <c r="AZ307" s="211"/>
      <c r="BA307" s="211"/>
      <c r="BB307" s="211"/>
      <c r="BC307" s="211"/>
      <c r="BD307" s="211"/>
      <c r="BE307" s="211"/>
      <c r="BF307" s="211"/>
      <c r="BG307" s="211"/>
      <c r="BH307" s="211">
        <v>1</v>
      </c>
      <c r="BI307" s="211"/>
      <c r="BJ307" s="211"/>
      <c r="BK307" s="211"/>
      <c r="BL307" s="211"/>
      <c r="BM307" s="211"/>
      <c r="BN307" s="211"/>
      <c r="BO307" s="211"/>
      <c r="BP307" s="211"/>
      <c r="BQ307" s="211"/>
      <c r="BR307" s="211"/>
      <c r="BS307" s="211"/>
      <c r="BT307" s="211"/>
      <c r="BU307" s="211">
        <v>1</v>
      </c>
      <c r="BV307" s="211"/>
      <c r="BW307" s="211"/>
      <c r="BX307" s="211"/>
      <c r="BY307" s="211">
        <v>1</v>
      </c>
      <c r="BZ307" s="211"/>
      <c r="CA307" s="211"/>
      <c r="CB307" s="211"/>
      <c r="CC307" s="211"/>
      <c r="CD307" s="211"/>
      <c r="CE307" s="211"/>
      <c r="CF307" s="211"/>
      <c r="CG307" s="211"/>
      <c r="CH307" s="211"/>
      <c r="CI307" s="211"/>
      <c r="CJ307" s="211"/>
      <c r="CK307" s="211"/>
      <c r="CL307" s="211"/>
      <c r="CM307" s="211"/>
      <c r="CN307" s="211"/>
      <c r="CO307" s="211"/>
      <c r="CP307" s="211"/>
      <c r="CQ307" s="211"/>
      <c r="CR307" s="211">
        <v>1</v>
      </c>
      <c r="CS307" s="211"/>
      <c r="CT307" s="211"/>
      <c r="CU307" s="211"/>
      <c r="CV307" s="211"/>
      <c r="CW307" s="211"/>
      <c r="CX307" s="211"/>
      <c r="CY307" s="211"/>
      <c r="CZ307" s="211"/>
      <c r="DA307" s="211"/>
      <c r="DB307" s="211"/>
      <c r="DC307" s="211"/>
      <c r="DD307" s="211"/>
      <c r="DE307" s="211"/>
      <c r="DF307" s="211"/>
      <c r="DG307" s="211"/>
      <c r="DH307" s="211"/>
      <c r="DI307" s="211"/>
      <c r="DJ307" s="211"/>
      <c r="DK307" s="211"/>
      <c r="DL307" s="211"/>
      <c r="DM307" s="211"/>
      <c r="DN307" s="211"/>
      <c r="DO307" s="211"/>
      <c r="DP307" s="211"/>
      <c r="DQ307" s="211"/>
      <c r="DR307" s="211"/>
      <c r="DS307" s="211"/>
      <c r="DT307" s="211"/>
      <c r="DU307" s="211"/>
      <c r="DV307" s="211"/>
      <c r="DW307" s="211"/>
      <c r="DX307" s="211"/>
      <c r="DY307" s="211"/>
      <c r="DZ307" s="211"/>
    </row>
    <row r="308" spans="1:130" ht="15" hidden="1">
      <c r="A308" s="210" t="s">
        <v>752</v>
      </c>
      <c r="B308" s="211" t="s">
        <v>753</v>
      </c>
      <c r="C308" s="210">
        <v>4</v>
      </c>
      <c r="D308" s="210" t="s">
        <v>685</v>
      </c>
      <c r="E308" s="211" t="s">
        <v>378</v>
      </c>
      <c r="F308" s="211"/>
      <c r="G308" s="211">
        <v>1</v>
      </c>
      <c r="H308" s="211"/>
      <c r="I308" s="211"/>
      <c r="J308" s="211"/>
      <c r="K308" s="211">
        <v>1</v>
      </c>
      <c r="L308" s="211"/>
      <c r="M308" s="211"/>
      <c r="N308" s="211"/>
      <c r="O308" s="211"/>
      <c r="P308" s="211"/>
      <c r="Q308" s="211"/>
      <c r="R308" s="211" t="s">
        <v>397</v>
      </c>
      <c r="S308" s="211"/>
      <c r="T308" s="211"/>
      <c r="U308" s="211">
        <v>1</v>
      </c>
      <c r="V308" s="211"/>
      <c r="W308" s="211"/>
      <c r="X308" s="211"/>
      <c r="Y308" s="211"/>
      <c r="Z308" s="211">
        <v>1</v>
      </c>
      <c r="AA308" s="211"/>
      <c r="AB308" s="211"/>
      <c r="AC308" s="211"/>
      <c r="AD308" s="211"/>
      <c r="AE308" s="211">
        <v>1</v>
      </c>
      <c r="AF308" s="211"/>
      <c r="AG308" s="211"/>
      <c r="AH308" s="211"/>
      <c r="AI308" s="211"/>
      <c r="AJ308" s="211"/>
      <c r="AK308" s="211"/>
      <c r="AL308" s="211">
        <v>1</v>
      </c>
      <c r="AM308" s="211"/>
      <c r="AN308" s="211">
        <v>1</v>
      </c>
      <c r="AO308" s="211"/>
      <c r="AP308" s="211"/>
      <c r="AQ308" s="211"/>
      <c r="AR308" s="211"/>
      <c r="AS308" s="211"/>
      <c r="AT308" s="211"/>
      <c r="AU308" s="211"/>
      <c r="AV308" s="211"/>
      <c r="AW308" s="211"/>
      <c r="AX308" s="211"/>
      <c r="AY308" s="211"/>
      <c r="AZ308" s="211"/>
      <c r="BA308" s="211"/>
      <c r="BB308" s="211"/>
      <c r="BC308" s="211"/>
      <c r="BD308" s="211"/>
      <c r="BE308" s="211"/>
      <c r="BF308" s="211"/>
      <c r="BG308" s="211"/>
      <c r="BH308" s="211">
        <v>1</v>
      </c>
      <c r="BI308" s="211"/>
      <c r="BJ308" s="211"/>
      <c r="BK308" s="211"/>
      <c r="BL308" s="211"/>
      <c r="BM308" s="211"/>
      <c r="BN308" s="211"/>
      <c r="BO308" s="211"/>
      <c r="BP308" s="211"/>
      <c r="BQ308" s="211"/>
      <c r="BR308" s="211"/>
      <c r="BS308" s="211"/>
      <c r="BT308" s="211"/>
      <c r="BU308" s="211">
        <v>1</v>
      </c>
      <c r="BV308" s="211"/>
      <c r="BW308" s="211"/>
      <c r="BX308" s="211"/>
      <c r="BY308" s="211">
        <v>1</v>
      </c>
      <c r="BZ308" s="211"/>
      <c r="CA308" s="211"/>
      <c r="CB308" s="211"/>
      <c r="CC308" s="211"/>
      <c r="CD308" s="211"/>
      <c r="CE308" s="211"/>
      <c r="CF308" s="211"/>
      <c r="CG308" s="211"/>
      <c r="CH308" s="211"/>
      <c r="CI308" s="211"/>
      <c r="CJ308" s="211"/>
      <c r="CK308" s="211"/>
      <c r="CL308" s="211"/>
      <c r="CM308" s="211"/>
      <c r="CN308" s="211"/>
      <c r="CO308" s="211"/>
      <c r="CP308" s="211"/>
      <c r="CQ308" s="211"/>
      <c r="CR308" s="211">
        <v>1</v>
      </c>
      <c r="CS308" s="211"/>
      <c r="CT308" s="211"/>
      <c r="CU308" s="211"/>
      <c r="CV308" s="211"/>
      <c r="CW308" s="211"/>
      <c r="CX308" s="211"/>
      <c r="CY308" s="211"/>
      <c r="CZ308" s="211"/>
      <c r="DA308" s="211"/>
      <c r="DB308" s="211"/>
      <c r="DC308" s="211"/>
      <c r="DD308" s="211"/>
      <c r="DE308" s="211"/>
      <c r="DF308" s="211"/>
      <c r="DG308" s="211"/>
      <c r="DH308" s="211"/>
      <c r="DI308" s="211"/>
      <c r="DJ308" s="211"/>
      <c r="DK308" s="211"/>
      <c r="DL308" s="211"/>
      <c r="DM308" s="211"/>
      <c r="DN308" s="211"/>
      <c r="DO308" s="211"/>
      <c r="DP308" s="211"/>
      <c r="DQ308" s="211"/>
      <c r="DR308" s="211"/>
      <c r="DS308" s="211"/>
      <c r="DT308" s="211"/>
      <c r="DU308" s="211"/>
      <c r="DV308" s="211"/>
      <c r="DW308" s="211"/>
      <c r="DX308" s="211"/>
      <c r="DY308" s="211"/>
      <c r="DZ308" s="211"/>
    </row>
    <row r="309" spans="1:130" ht="15" hidden="1">
      <c r="A309" s="208" t="s">
        <v>754</v>
      </c>
      <c r="B309" s="209" t="s">
        <v>755</v>
      </c>
      <c r="C309" s="208">
        <v>1</v>
      </c>
      <c r="D309" s="208" t="s">
        <v>682</v>
      </c>
      <c r="E309" s="209" t="s">
        <v>378</v>
      </c>
      <c r="F309" s="209"/>
      <c r="G309" s="209">
        <v>1</v>
      </c>
      <c r="H309" s="209"/>
      <c r="I309" s="209"/>
      <c r="J309" s="209"/>
      <c r="K309" s="209">
        <v>1</v>
      </c>
      <c r="L309" s="209"/>
      <c r="M309" s="209"/>
      <c r="N309" s="209"/>
      <c r="O309" s="209"/>
      <c r="P309" s="209"/>
      <c r="Q309" s="209"/>
      <c r="R309" s="209" t="s">
        <v>392</v>
      </c>
      <c r="S309" s="209">
        <v>1</v>
      </c>
      <c r="T309" s="209"/>
      <c r="U309" s="209"/>
      <c r="V309" s="209"/>
      <c r="W309" s="209"/>
      <c r="X309" s="209"/>
      <c r="Y309" s="209"/>
      <c r="Z309" s="209">
        <v>1</v>
      </c>
      <c r="AA309" s="209"/>
      <c r="AB309" s="209"/>
      <c r="AC309" s="209"/>
      <c r="AD309" s="209"/>
      <c r="AE309" s="209">
        <v>1</v>
      </c>
      <c r="AF309" s="209"/>
      <c r="AG309" s="209"/>
      <c r="AH309" s="209"/>
      <c r="AI309" s="209"/>
      <c r="AJ309" s="209"/>
      <c r="AK309" s="209"/>
      <c r="AL309" s="209">
        <v>1</v>
      </c>
      <c r="AM309" s="209"/>
      <c r="AN309" s="209">
        <v>1</v>
      </c>
      <c r="AO309" s="209"/>
      <c r="AP309" s="209"/>
      <c r="AQ309" s="209"/>
      <c r="AR309" s="209"/>
      <c r="AS309" s="209"/>
      <c r="AT309" s="209"/>
      <c r="AU309" s="209"/>
      <c r="AV309" s="209"/>
      <c r="AW309" s="209"/>
      <c r="AX309" s="209"/>
      <c r="AY309" s="209"/>
      <c r="AZ309" s="209"/>
      <c r="BA309" s="209"/>
      <c r="BB309" s="209"/>
      <c r="BC309" s="209"/>
      <c r="BD309" s="209"/>
      <c r="BE309" s="209"/>
      <c r="BF309" s="209"/>
      <c r="BG309" s="209"/>
      <c r="BH309" s="209"/>
      <c r="BI309" s="209"/>
      <c r="BJ309" s="209"/>
      <c r="BK309" s="209"/>
      <c r="BL309" s="209"/>
      <c r="BM309" s="209"/>
      <c r="BN309" s="209"/>
      <c r="BO309" s="209"/>
      <c r="BP309" s="209"/>
      <c r="BQ309" s="209"/>
      <c r="BR309" s="209"/>
      <c r="BS309" s="209"/>
      <c r="BT309" s="209"/>
      <c r="BU309" s="209">
        <v>1</v>
      </c>
      <c r="BV309" s="209"/>
      <c r="BW309" s="209"/>
      <c r="BX309" s="209"/>
      <c r="BY309" s="209">
        <v>1</v>
      </c>
      <c r="BZ309" s="209"/>
      <c r="CA309" s="209"/>
      <c r="CB309" s="209"/>
      <c r="CC309" s="209"/>
      <c r="CD309" s="209"/>
      <c r="CE309" s="209"/>
      <c r="CF309" s="209"/>
      <c r="CG309" s="209"/>
      <c r="CH309" s="209"/>
      <c r="CI309" s="209"/>
      <c r="CJ309" s="209"/>
      <c r="CK309" s="209"/>
      <c r="CL309" s="209"/>
      <c r="CM309" s="209"/>
      <c r="CN309" s="209"/>
      <c r="CO309" s="209"/>
      <c r="CP309" s="209"/>
      <c r="CQ309" s="209"/>
      <c r="CR309" s="209"/>
      <c r="CS309" s="209"/>
      <c r="CT309" s="209"/>
      <c r="CU309" s="209"/>
      <c r="CV309" s="209"/>
      <c r="CW309" s="209"/>
      <c r="CX309" s="209"/>
      <c r="CY309" s="209"/>
      <c r="CZ309" s="209"/>
      <c r="DA309" s="209"/>
      <c r="DB309" s="209"/>
      <c r="DC309" s="209"/>
      <c r="DD309" s="209"/>
      <c r="DE309" s="209"/>
      <c r="DF309" s="209"/>
      <c r="DG309" s="209"/>
      <c r="DH309" s="209"/>
      <c r="DI309" s="209"/>
      <c r="DJ309" s="209"/>
      <c r="DK309" s="209"/>
      <c r="DL309" s="209"/>
      <c r="DM309" s="209"/>
      <c r="DN309" s="209"/>
      <c r="DO309" s="209"/>
      <c r="DP309" s="209"/>
      <c r="DQ309" s="209"/>
      <c r="DR309" s="209"/>
      <c r="DS309" s="209"/>
      <c r="DT309" s="209"/>
      <c r="DU309" s="209"/>
      <c r="DV309" s="209"/>
      <c r="DW309" s="209"/>
      <c r="DX309" s="209"/>
      <c r="DY309" s="209"/>
      <c r="DZ309" s="209"/>
    </row>
    <row r="310" spans="1:130" ht="15.75" hidden="1">
      <c r="A310" s="208" t="s">
        <v>756</v>
      </c>
      <c r="B310" s="209" t="s">
        <v>757</v>
      </c>
      <c r="C310" s="212">
        <v>4</v>
      </c>
      <c r="D310" s="208" t="s">
        <v>682</v>
      </c>
      <c r="E310" s="223" t="s">
        <v>378</v>
      </c>
      <c r="F310" s="209"/>
      <c r="G310" s="223">
        <v>1</v>
      </c>
      <c r="H310" s="209"/>
      <c r="I310" s="209"/>
      <c r="J310" s="223"/>
      <c r="K310" s="209">
        <v>1</v>
      </c>
      <c r="L310" s="209"/>
      <c r="M310" s="209"/>
      <c r="N310" s="209"/>
      <c r="O310" s="209"/>
      <c r="P310" s="209"/>
      <c r="Q310" s="209"/>
      <c r="R310" s="209" t="s">
        <v>392</v>
      </c>
      <c r="S310" s="209">
        <v>1</v>
      </c>
      <c r="T310" s="209"/>
      <c r="U310" s="209"/>
      <c r="V310" s="209"/>
      <c r="W310" s="209"/>
      <c r="X310" s="209"/>
      <c r="Y310" s="209"/>
      <c r="Z310" s="209">
        <v>1</v>
      </c>
      <c r="AA310" s="209"/>
      <c r="AB310" s="209"/>
      <c r="AC310" s="209"/>
      <c r="AD310" s="209"/>
      <c r="AE310" s="209">
        <v>1</v>
      </c>
      <c r="AF310" s="209"/>
      <c r="AG310" s="209"/>
      <c r="AH310" s="209"/>
      <c r="AI310" s="209"/>
      <c r="AJ310" s="209"/>
      <c r="AK310" s="209"/>
      <c r="AL310" s="209">
        <v>1</v>
      </c>
      <c r="AM310" s="209"/>
      <c r="AN310" s="209">
        <v>1</v>
      </c>
      <c r="AO310" s="209"/>
      <c r="AP310" s="209"/>
      <c r="AQ310" s="209"/>
      <c r="AR310" s="209"/>
      <c r="AS310" s="209"/>
      <c r="AT310" s="209"/>
      <c r="AU310" s="209"/>
      <c r="AV310" s="209"/>
      <c r="AW310" s="209"/>
      <c r="AX310" s="209"/>
      <c r="AY310" s="209"/>
      <c r="AZ310" s="209"/>
      <c r="BA310" s="209"/>
      <c r="BB310" s="209"/>
      <c r="BC310" s="209"/>
      <c r="BD310" s="209"/>
      <c r="BE310" s="209"/>
      <c r="BF310" s="209"/>
      <c r="BG310" s="209"/>
      <c r="BH310" s="209"/>
      <c r="BI310" s="209"/>
      <c r="BJ310" s="209"/>
      <c r="BK310" s="209"/>
      <c r="BL310" s="209"/>
      <c r="BM310" s="209"/>
      <c r="BN310" s="209"/>
      <c r="BO310" s="209"/>
      <c r="BP310" s="209"/>
      <c r="BQ310" s="209"/>
      <c r="BR310" s="209"/>
      <c r="BS310" s="209"/>
      <c r="BT310" s="209"/>
      <c r="BU310" s="209">
        <v>1</v>
      </c>
      <c r="BV310" s="209"/>
      <c r="BW310" s="209"/>
      <c r="BX310" s="209"/>
      <c r="BY310" s="209">
        <v>1</v>
      </c>
      <c r="BZ310" s="209"/>
      <c r="CA310" s="209"/>
      <c r="CB310" s="209"/>
      <c r="CC310" s="209"/>
      <c r="CD310" s="209"/>
      <c r="CE310" s="209"/>
      <c r="CF310" s="209"/>
      <c r="CG310" s="209"/>
      <c r="CH310" s="209"/>
      <c r="CI310" s="209"/>
      <c r="CJ310" s="209"/>
      <c r="CK310" s="209"/>
      <c r="CL310" s="209"/>
      <c r="CM310" s="209"/>
      <c r="CN310" s="209"/>
      <c r="CO310" s="209"/>
      <c r="CP310" s="209"/>
      <c r="CQ310" s="209"/>
      <c r="CR310" s="209"/>
      <c r="CS310" s="209"/>
      <c r="CT310" s="209"/>
      <c r="CU310" s="209"/>
      <c r="CV310" s="209"/>
      <c r="CW310" s="209"/>
      <c r="CX310" s="209"/>
      <c r="CY310" s="209"/>
      <c r="CZ310" s="209"/>
      <c r="DA310" s="209"/>
      <c r="DB310" s="209"/>
      <c r="DC310" s="209"/>
      <c r="DD310" s="209"/>
      <c r="DE310" s="209"/>
      <c r="DF310" s="209"/>
      <c r="DG310" s="209"/>
      <c r="DH310" s="209"/>
      <c r="DI310" s="209"/>
      <c r="DJ310" s="209"/>
      <c r="DK310" s="209"/>
      <c r="DL310" s="209"/>
      <c r="DM310" s="209"/>
      <c r="DN310" s="209"/>
      <c r="DO310" s="209"/>
      <c r="DP310" s="209"/>
      <c r="DQ310" s="209"/>
      <c r="DR310" s="209"/>
      <c r="DS310" s="209"/>
      <c r="DT310" s="209"/>
      <c r="DU310" s="209"/>
      <c r="DV310" s="209"/>
      <c r="DW310" s="209"/>
      <c r="DX310" s="209"/>
      <c r="DY310" s="209"/>
      <c r="DZ310" s="209"/>
    </row>
    <row r="311" spans="1:130" ht="15" hidden="1">
      <c r="A311" s="206" t="s">
        <v>758</v>
      </c>
      <c r="B311" s="207" t="s">
        <v>759</v>
      </c>
      <c r="C311" s="206">
        <v>1</v>
      </c>
      <c r="D311" s="206" t="s">
        <v>682</v>
      </c>
      <c r="E311" s="207" t="s">
        <v>406</v>
      </c>
      <c r="F311" s="207">
        <v>1</v>
      </c>
      <c r="G311" s="224"/>
      <c r="H311" s="207">
        <v>1</v>
      </c>
      <c r="I311" s="207">
        <v>1</v>
      </c>
      <c r="J311" s="207"/>
      <c r="K311" s="207"/>
      <c r="L311" s="207">
        <v>1</v>
      </c>
      <c r="M311" s="207"/>
      <c r="N311" s="207"/>
      <c r="O311" s="207"/>
      <c r="P311" s="207"/>
      <c r="Q311" s="207"/>
      <c r="R311" s="207" t="s">
        <v>392</v>
      </c>
      <c r="S311" s="207">
        <v>1</v>
      </c>
      <c r="T311" s="207"/>
      <c r="U311" s="207"/>
      <c r="V311" s="207"/>
      <c r="W311" s="207"/>
      <c r="X311" s="207"/>
      <c r="Y311" s="207"/>
      <c r="Z311" s="207">
        <v>1</v>
      </c>
      <c r="AA311" s="207"/>
      <c r="AB311" s="207"/>
      <c r="AC311" s="207"/>
      <c r="AD311" s="207"/>
      <c r="AE311" s="207">
        <v>1</v>
      </c>
      <c r="AF311" s="207"/>
      <c r="AG311" s="207"/>
      <c r="AH311" s="207"/>
      <c r="AI311" s="207"/>
      <c r="AJ311" s="207"/>
      <c r="AK311" s="207"/>
      <c r="AL311" s="207"/>
      <c r="AM311" s="207"/>
      <c r="AN311" s="207"/>
      <c r="AO311" s="207"/>
      <c r="AP311" s="207"/>
      <c r="AQ311" s="207"/>
      <c r="AR311" s="207"/>
      <c r="AS311" s="207"/>
      <c r="AT311" s="207"/>
      <c r="AU311" s="207"/>
      <c r="AV311" s="207"/>
      <c r="AW311" s="207"/>
      <c r="AX311" s="207"/>
      <c r="AY311" s="207"/>
      <c r="AZ311" s="207"/>
      <c r="BA311" s="207"/>
      <c r="BB311" s="207"/>
      <c r="BC311" s="207"/>
      <c r="BD311" s="207"/>
      <c r="BE311" s="207"/>
      <c r="BF311" s="207"/>
      <c r="BG311" s="207"/>
      <c r="BH311" s="207"/>
      <c r="BI311" s="207"/>
      <c r="BJ311" s="207"/>
      <c r="BK311" s="207"/>
      <c r="BL311" s="207"/>
      <c r="BM311" s="207"/>
      <c r="BN311" s="207"/>
      <c r="BO311" s="207"/>
      <c r="BP311" s="207"/>
      <c r="BQ311" s="207"/>
      <c r="BR311" s="207"/>
      <c r="BS311" s="207"/>
      <c r="BT311" s="207"/>
      <c r="BU311" s="207"/>
      <c r="BV311" s="207"/>
      <c r="BW311" s="207"/>
      <c r="BX311" s="207"/>
      <c r="BY311" s="207"/>
      <c r="BZ311" s="207"/>
      <c r="CA311" s="207"/>
      <c r="CB311" s="207"/>
      <c r="CC311" s="207"/>
      <c r="CD311" s="207"/>
      <c r="CE311" s="207"/>
      <c r="CF311" s="207"/>
      <c r="CG311" s="207"/>
      <c r="CH311" s="207"/>
      <c r="CI311" s="207"/>
      <c r="CJ311" s="207"/>
      <c r="CK311" s="207"/>
      <c r="CL311" s="207"/>
      <c r="CM311" s="207"/>
      <c r="CN311" s="207"/>
      <c r="CO311" s="207"/>
      <c r="CP311" s="207"/>
      <c r="CQ311" s="207"/>
      <c r="CR311" s="207"/>
      <c r="CS311" s="207"/>
      <c r="CT311" s="207"/>
      <c r="CU311" s="207"/>
      <c r="CV311" s="207"/>
      <c r="CW311" s="207"/>
      <c r="CX311" s="207"/>
      <c r="CY311" s="207"/>
      <c r="CZ311" s="207"/>
      <c r="DA311" s="207"/>
      <c r="DB311" s="207"/>
      <c r="DC311" s="207"/>
      <c r="DD311" s="207"/>
      <c r="DE311" s="207"/>
      <c r="DF311" s="207"/>
      <c r="DG311" s="207"/>
      <c r="DH311" s="207"/>
      <c r="DI311" s="207"/>
      <c r="DJ311" s="207"/>
      <c r="DK311" s="207"/>
      <c r="DL311" s="207">
        <v>1</v>
      </c>
      <c r="DM311" s="207"/>
      <c r="DN311" s="207"/>
      <c r="DO311" s="207"/>
      <c r="DP311" s="207"/>
      <c r="DQ311" s="207"/>
      <c r="DR311" s="207"/>
      <c r="DS311" s="207"/>
      <c r="DT311" s="207"/>
      <c r="DU311" s="207"/>
      <c r="DV311" s="207"/>
      <c r="DW311" s="207"/>
      <c r="DX311" s="207"/>
      <c r="DY311" s="207"/>
      <c r="DZ311" s="207"/>
    </row>
    <row r="312" spans="1:130" ht="15" hidden="1">
      <c r="A312" s="206" t="s">
        <v>760</v>
      </c>
      <c r="B312" s="207" t="s">
        <v>761</v>
      </c>
      <c r="C312" s="206">
        <v>4</v>
      </c>
      <c r="D312" s="206" t="s">
        <v>682</v>
      </c>
      <c r="E312" s="207" t="s">
        <v>406</v>
      </c>
      <c r="F312" s="207">
        <v>1</v>
      </c>
      <c r="G312" s="224"/>
      <c r="H312" s="207">
        <v>1</v>
      </c>
      <c r="I312" s="207">
        <v>1</v>
      </c>
      <c r="J312" s="207"/>
      <c r="K312" s="207"/>
      <c r="L312" s="207">
        <v>1</v>
      </c>
      <c r="M312" s="207"/>
      <c r="N312" s="207"/>
      <c r="O312" s="207"/>
      <c r="P312" s="207"/>
      <c r="Q312" s="207"/>
      <c r="R312" s="207" t="s">
        <v>392</v>
      </c>
      <c r="S312" s="207">
        <v>1</v>
      </c>
      <c r="T312" s="207"/>
      <c r="U312" s="207"/>
      <c r="V312" s="207"/>
      <c r="W312" s="207"/>
      <c r="X312" s="207"/>
      <c r="Y312" s="207"/>
      <c r="Z312" s="207">
        <v>1</v>
      </c>
      <c r="AA312" s="207"/>
      <c r="AB312" s="207"/>
      <c r="AC312" s="207"/>
      <c r="AD312" s="207"/>
      <c r="AE312" s="207">
        <v>1</v>
      </c>
      <c r="AF312" s="207"/>
      <c r="AG312" s="207"/>
      <c r="AH312" s="207"/>
      <c r="AI312" s="207"/>
      <c r="AJ312" s="207"/>
      <c r="AK312" s="207"/>
      <c r="AL312" s="207"/>
      <c r="AM312" s="207"/>
      <c r="AN312" s="207"/>
      <c r="AO312" s="207"/>
      <c r="AP312" s="207"/>
      <c r="AQ312" s="207"/>
      <c r="AR312" s="207"/>
      <c r="AS312" s="207"/>
      <c r="AT312" s="207"/>
      <c r="AU312" s="207"/>
      <c r="AV312" s="207"/>
      <c r="AW312" s="207"/>
      <c r="AX312" s="207"/>
      <c r="AY312" s="207"/>
      <c r="AZ312" s="207"/>
      <c r="BA312" s="207"/>
      <c r="BB312" s="207"/>
      <c r="BC312" s="207"/>
      <c r="BD312" s="207"/>
      <c r="BE312" s="207"/>
      <c r="BF312" s="207"/>
      <c r="BG312" s="207"/>
      <c r="BH312" s="207"/>
      <c r="BI312" s="207"/>
      <c r="BJ312" s="207"/>
      <c r="BK312" s="207"/>
      <c r="BL312" s="207"/>
      <c r="BM312" s="207"/>
      <c r="BN312" s="207"/>
      <c r="BO312" s="207"/>
      <c r="BP312" s="207"/>
      <c r="BQ312" s="207"/>
      <c r="BR312" s="207"/>
      <c r="BS312" s="207"/>
      <c r="BT312" s="207"/>
      <c r="BU312" s="207"/>
      <c r="BV312" s="207"/>
      <c r="BW312" s="207"/>
      <c r="BX312" s="207"/>
      <c r="BY312" s="207"/>
      <c r="BZ312" s="207"/>
      <c r="CA312" s="207"/>
      <c r="CB312" s="207"/>
      <c r="CC312" s="207"/>
      <c r="CD312" s="207"/>
      <c r="CE312" s="207"/>
      <c r="CF312" s="207"/>
      <c r="CG312" s="207"/>
      <c r="CH312" s="207"/>
      <c r="CI312" s="207"/>
      <c r="CJ312" s="207"/>
      <c r="CK312" s="207"/>
      <c r="CL312" s="207"/>
      <c r="CM312" s="207"/>
      <c r="CN312" s="207"/>
      <c r="CO312" s="207"/>
      <c r="CP312" s="207"/>
      <c r="CQ312" s="207"/>
      <c r="CR312" s="207"/>
      <c r="CS312" s="207"/>
      <c r="CT312" s="207"/>
      <c r="CU312" s="207"/>
      <c r="CV312" s="207"/>
      <c r="CW312" s="207"/>
      <c r="CX312" s="207"/>
      <c r="CY312" s="207"/>
      <c r="CZ312" s="207"/>
      <c r="DA312" s="207"/>
      <c r="DB312" s="207"/>
      <c r="DC312" s="207"/>
      <c r="DD312" s="207"/>
      <c r="DE312" s="207"/>
      <c r="DF312" s="207"/>
      <c r="DG312" s="207"/>
      <c r="DH312" s="207"/>
      <c r="DI312" s="207"/>
      <c r="DJ312" s="207"/>
      <c r="DK312" s="207"/>
      <c r="DL312" s="207">
        <v>1</v>
      </c>
      <c r="DM312" s="207"/>
      <c r="DN312" s="207"/>
      <c r="DO312" s="207"/>
      <c r="DP312" s="207"/>
      <c r="DQ312" s="207"/>
      <c r="DR312" s="207"/>
      <c r="DS312" s="207"/>
      <c r="DT312" s="207"/>
      <c r="DU312" s="207"/>
      <c r="DV312" s="207"/>
      <c r="DW312" s="207"/>
      <c r="DX312" s="207"/>
      <c r="DY312" s="207"/>
      <c r="DZ312" s="207"/>
    </row>
    <row r="313" spans="1:130" ht="15" hidden="1">
      <c r="A313" s="213" t="s">
        <v>762</v>
      </c>
      <c r="B313" s="214" t="s">
        <v>763</v>
      </c>
      <c r="C313" s="213">
        <v>1</v>
      </c>
      <c r="D313" s="213" t="s">
        <v>682</v>
      </c>
      <c r="E313" s="214" t="s">
        <v>287</v>
      </c>
      <c r="F313" s="214"/>
      <c r="G313" s="225"/>
      <c r="H313" s="214"/>
      <c r="I313" s="214"/>
      <c r="J313" s="214"/>
      <c r="K313" s="214"/>
      <c r="L313" s="214"/>
      <c r="M313" s="214"/>
      <c r="N313" s="214"/>
      <c r="O313" s="214">
        <v>1</v>
      </c>
      <c r="P313" s="214"/>
      <c r="Q313" s="214"/>
      <c r="R313" s="214" t="s">
        <v>291</v>
      </c>
      <c r="S313" s="214"/>
      <c r="T313" s="214"/>
      <c r="U313" s="214">
        <v>1</v>
      </c>
      <c r="V313" s="214"/>
      <c r="W313" s="214"/>
      <c r="X313" s="214"/>
      <c r="Y313" s="214"/>
      <c r="Z313" s="214"/>
      <c r="AA313" s="214"/>
      <c r="AB313" s="214"/>
      <c r="AC313" s="214"/>
      <c r="AD313" s="214"/>
      <c r="AE313" s="214">
        <v>1</v>
      </c>
      <c r="AF313" s="214"/>
      <c r="AG313" s="214"/>
      <c r="AH313" s="214"/>
      <c r="AI313" s="214"/>
      <c r="AJ313" s="214"/>
      <c r="AK313" s="214"/>
      <c r="AL313" s="214"/>
      <c r="AM313" s="214">
        <v>1</v>
      </c>
      <c r="AN313" s="214"/>
      <c r="AO313" s="214">
        <v>1</v>
      </c>
      <c r="AP313" s="214"/>
      <c r="AQ313" s="214"/>
      <c r="AR313" s="214"/>
      <c r="AS313" s="214"/>
      <c r="AT313" s="214"/>
      <c r="AU313" s="214"/>
      <c r="AV313" s="214"/>
      <c r="AW313" s="214"/>
      <c r="AX313" s="214"/>
      <c r="AY313" s="214"/>
      <c r="AZ313" s="214"/>
      <c r="BA313" s="214"/>
      <c r="BB313" s="214"/>
      <c r="BC313" s="214"/>
      <c r="BD313" s="214"/>
      <c r="BE313" s="214"/>
      <c r="BF313" s="214"/>
      <c r="BG313" s="214"/>
      <c r="BH313" s="214"/>
      <c r="BI313" s="214"/>
      <c r="BJ313" s="214"/>
      <c r="BK313" s="214"/>
      <c r="BL313" s="214"/>
      <c r="BM313" s="214"/>
      <c r="BN313" s="214"/>
      <c r="BO313" s="214"/>
      <c r="BP313" s="214">
        <v>1</v>
      </c>
      <c r="BQ313" s="214">
        <v>1</v>
      </c>
      <c r="BR313" s="214"/>
      <c r="BS313" s="214"/>
      <c r="BT313" s="214"/>
      <c r="BU313" s="214"/>
      <c r="BV313" s="214"/>
      <c r="BW313" s="214"/>
      <c r="BX313" s="214"/>
      <c r="BY313" s="214"/>
      <c r="BZ313" s="214"/>
      <c r="CA313" s="214"/>
      <c r="CB313" s="214"/>
      <c r="CC313" s="214"/>
      <c r="CD313" s="214"/>
      <c r="CE313" s="214"/>
      <c r="CF313" s="214"/>
      <c r="CG313" s="214"/>
      <c r="CH313" s="214"/>
      <c r="CI313" s="214"/>
      <c r="CJ313" s="214"/>
      <c r="CK313" s="214"/>
      <c r="CL313" s="214"/>
      <c r="CM313" s="214"/>
      <c r="CN313" s="214"/>
      <c r="CO313" s="214"/>
      <c r="CP313" s="214"/>
      <c r="CQ313" s="214"/>
      <c r="CR313" s="214"/>
      <c r="CS313" s="214"/>
      <c r="CT313" s="214"/>
      <c r="CU313" s="214"/>
      <c r="CV313" s="214"/>
      <c r="CW313" s="214"/>
      <c r="CX313" s="214"/>
      <c r="CY313" s="214"/>
      <c r="CZ313" s="214"/>
      <c r="DA313" s="214"/>
      <c r="DB313" s="214">
        <v>1</v>
      </c>
      <c r="DC313" s="214"/>
      <c r="DD313" s="214"/>
      <c r="DE313" s="214"/>
      <c r="DF313" s="214"/>
      <c r="DG313" s="214"/>
      <c r="DH313" s="214"/>
      <c r="DI313" s="214"/>
      <c r="DJ313" s="214"/>
      <c r="DK313" s="214"/>
      <c r="DL313" s="214"/>
      <c r="DM313" s="214"/>
      <c r="DN313" s="214"/>
      <c r="DO313" s="214"/>
      <c r="DP313" s="214"/>
      <c r="DQ313" s="214"/>
      <c r="DR313" s="214"/>
      <c r="DS313" s="214"/>
      <c r="DT313" s="214"/>
      <c r="DU313" s="214"/>
      <c r="DV313" s="214"/>
      <c r="DW313" s="214"/>
      <c r="DX313" s="214"/>
      <c r="DY313" s="214"/>
      <c r="DZ313" s="214"/>
    </row>
    <row r="314" spans="1:130" ht="15" hidden="1">
      <c r="A314" s="213" t="s">
        <v>764</v>
      </c>
      <c r="B314" s="214" t="s">
        <v>765</v>
      </c>
      <c r="C314" s="213">
        <v>4</v>
      </c>
      <c r="D314" s="213" t="s">
        <v>682</v>
      </c>
      <c r="E314" s="214" t="s">
        <v>287</v>
      </c>
      <c r="F314" s="214"/>
      <c r="G314" s="225"/>
      <c r="H314" s="214"/>
      <c r="I314" s="214"/>
      <c r="J314" s="214"/>
      <c r="K314" s="214"/>
      <c r="L314" s="214"/>
      <c r="M314" s="214"/>
      <c r="N314" s="214"/>
      <c r="O314" s="214">
        <v>1</v>
      </c>
      <c r="P314" s="214"/>
      <c r="Q314" s="214"/>
      <c r="R314" s="214" t="s">
        <v>291</v>
      </c>
      <c r="S314" s="214"/>
      <c r="T314" s="214"/>
      <c r="U314" s="214">
        <v>1</v>
      </c>
      <c r="V314" s="214"/>
      <c r="W314" s="214"/>
      <c r="X314" s="214"/>
      <c r="Y314" s="214"/>
      <c r="Z314" s="214"/>
      <c r="AA314" s="214"/>
      <c r="AB314" s="214"/>
      <c r="AC314" s="214"/>
      <c r="AD314" s="214"/>
      <c r="AE314" s="214">
        <v>1</v>
      </c>
      <c r="AF314" s="214"/>
      <c r="AG314" s="214"/>
      <c r="AH314" s="214"/>
      <c r="AI314" s="214"/>
      <c r="AJ314" s="214"/>
      <c r="AK314" s="214"/>
      <c r="AL314" s="214"/>
      <c r="AM314" s="214">
        <v>1</v>
      </c>
      <c r="AN314" s="214"/>
      <c r="AO314" s="214">
        <v>1</v>
      </c>
      <c r="AP314" s="214"/>
      <c r="AQ314" s="214"/>
      <c r="AR314" s="214"/>
      <c r="AS314" s="214"/>
      <c r="AT314" s="214"/>
      <c r="AU314" s="214"/>
      <c r="AV314" s="214"/>
      <c r="AW314" s="214"/>
      <c r="AX314" s="214"/>
      <c r="AY314" s="214"/>
      <c r="AZ314" s="214"/>
      <c r="BA314" s="214"/>
      <c r="BB314" s="214"/>
      <c r="BC314" s="214"/>
      <c r="BD314" s="214"/>
      <c r="BE314" s="214"/>
      <c r="BF314" s="214"/>
      <c r="BG314" s="214"/>
      <c r="BH314" s="214"/>
      <c r="BI314" s="214"/>
      <c r="BJ314" s="214"/>
      <c r="BK314" s="214"/>
      <c r="BL314" s="214"/>
      <c r="BM314" s="214"/>
      <c r="BN314" s="214"/>
      <c r="BO314" s="214"/>
      <c r="BP314" s="214">
        <v>1</v>
      </c>
      <c r="BQ314" s="214">
        <v>1</v>
      </c>
      <c r="BR314" s="214"/>
      <c r="BS314" s="214"/>
      <c r="BT314" s="214"/>
      <c r="BU314" s="214"/>
      <c r="BV314" s="214"/>
      <c r="BW314" s="214"/>
      <c r="BX314" s="214"/>
      <c r="BY314" s="214"/>
      <c r="BZ314" s="214"/>
      <c r="CA314" s="214"/>
      <c r="CB314" s="214"/>
      <c r="CC314" s="214"/>
      <c r="CD314" s="214"/>
      <c r="CE314" s="214"/>
      <c r="CF314" s="214"/>
      <c r="CG314" s="214"/>
      <c r="CH314" s="214"/>
      <c r="CI314" s="214"/>
      <c r="CJ314" s="214"/>
      <c r="CK314" s="214"/>
      <c r="CL314" s="214"/>
      <c r="CM314" s="214"/>
      <c r="CN314" s="214"/>
      <c r="CO314" s="214"/>
      <c r="CP314" s="214"/>
      <c r="CQ314" s="214"/>
      <c r="CR314" s="214"/>
      <c r="CS314" s="214"/>
      <c r="CT314" s="214"/>
      <c r="CU314" s="214"/>
      <c r="CV314" s="214"/>
      <c r="CW314" s="214"/>
      <c r="CX314" s="214"/>
      <c r="CY314" s="214"/>
      <c r="CZ314" s="214"/>
      <c r="DA314" s="214"/>
      <c r="DB314" s="214">
        <v>1</v>
      </c>
      <c r="DC314" s="214"/>
      <c r="DD314" s="214"/>
      <c r="DE314" s="214"/>
      <c r="DF314" s="214"/>
      <c r="DG314" s="214"/>
      <c r="DH314" s="214"/>
      <c r="DI314" s="214"/>
      <c r="DJ314" s="214"/>
      <c r="DK314" s="214"/>
      <c r="DL314" s="214"/>
      <c r="DM314" s="214"/>
      <c r="DN314" s="214"/>
      <c r="DO314" s="214"/>
      <c r="DP314" s="214"/>
      <c r="DQ314" s="214"/>
      <c r="DR314" s="214"/>
      <c r="DS314" s="214"/>
      <c r="DT314" s="214"/>
      <c r="DU314" s="214"/>
      <c r="DV314" s="214"/>
      <c r="DW314" s="214"/>
      <c r="DX314" s="214"/>
      <c r="DY314" s="214"/>
      <c r="DZ314" s="214"/>
    </row>
    <row r="315" spans="1:130" ht="15">
      <c r="A315" s="215" t="s">
        <v>766</v>
      </c>
      <c r="B315" s="216" t="s">
        <v>767</v>
      </c>
      <c r="C315" s="215">
        <v>1</v>
      </c>
      <c r="D315" s="215" t="s">
        <v>582</v>
      </c>
      <c r="E315" s="216" t="s">
        <v>287</v>
      </c>
      <c r="F315" s="216"/>
      <c r="G315" s="226"/>
      <c r="H315" s="216"/>
      <c r="I315" s="216"/>
      <c r="J315" s="216"/>
      <c r="K315" s="216"/>
      <c r="L315" s="216"/>
      <c r="M315" s="216"/>
      <c r="N315" s="216"/>
      <c r="O315" s="216">
        <v>1</v>
      </c>
      <c r="P315" s="216"/>
      <c r="Q315" s="216"/>
      <c r="R315" s="216" t="s">
        <v>397</v>
      </c>
      <c r="S315" s="216"/>
      <c r="T315" s="216"/>
      <c r="U315" s="216">
        <v>1</v>
      </c>
      <c r="V315" s="216"/>
      <c r="W315" s="216"/>
      <c r="X315" s="216"/>
      <c r="Y315" s="216"/>
      <c r="Z315" s="216">
        <v>1</v>
      </c>
      <c r="AA315" s="216"/>
      <c r="AB315" s="216"/>
      <c r="AC315" s="216"/>
      <c r="AD315" s="216"/>
      <c r="AE315" s="216">
        <v>1</v>
      </c>
      <c r="AF315" s="216"/>
      <c r="AG315" s="216"/>
      <c r="AH315" s="216"/>
      <c r="AI315" s="216"/>
      <c r="AJ315" s="216"/>
      <c r="AK315" s="216"/>
      <c r="AL315" s="216"/>
      <c r="AM315" s="216">
        <v>1</v>
      </c>
      <c r="AN315" s="216"/>
      <c r="AO315" s="216">
        <v>1</v>
      </c>
      <c r="AP315" s="216"/>
      <c r="AQ315" s="216"/>
      <c r="AR315" s="216"/>
      <c r="AS315" s="216"/>
      <c r="AT315" s="216"/>
      <c r="AU315" s="216"/>
      <c r="AV315" s="216"/>
      <c r="AW315" s="216"/>
      <c r="AX315" s="216"/>
      <c r="AY315" s="216"/>
      <c r="AZ315" s="216"/>
      <c r="BA315" s="216"/>
      <c r="BB315" s="216"/>
      <c r="BC315" s="216"/>
      <c r="BD315" s="216"/>
      <c r="BE315" s="216"/>
      <c r="BF315" s="216"/>
      <c r="BG315" s="216"/>
      <c r="BH315" s="216"/>
      <c r="BI315" s="216"/>
      <c r="BJ315" s="216"/>
      <c r="BK315" s="216"/>
      <c r="BL315" s="216"/>
      <c r="BM315" s="216"/>
      <c r="BN315" s="216"/>
      <c r="BO315" s="216"/>
      <c r="BP315" s="216">
        <v>1</v>
      </c>
      <c r="BQ315" s="216">
        <v>1</v>
      </c>
      <c r="BR315" s="216"/>
      <c r="BS315" s="216"/>
      <c r="BT315" s="216"/>
      <c r="BU315" s="216"/>
      <c r="BV315" s="216"/>
      <c r="BW315" s="216"/>
      <c r="BX315" s="216"/>
      <c r="BY315" s="216">
        <v>1</v>
      </c>
      <c r="BZ315" s="216">
        <v>1</v>
      </c>
      <c r="CA315" s="216"/>
      <c r="CB315" s="216"/>
      <c r="CC315" s="216"/>
      <c r="CD315" s="216"/>
      <c r="CE315" s="216"/>
      <c r="CF315" s="216"/>
      <c r="CG315" s="216"/>
      <c r="CH315" s="216"/>
      <c r="CI315" s="216"/>
      <c r="CJ315" s="216"/>
      <c r="CK315" s="216"/>
      <c r="CL315" s="216"/>
      <c r="CM315" s="216"/>
      <c r="CN315" s="216"/>
      <c r="CO315" s="216"/>
      <c r="CP315" s="216"/>
      <c r="CQ315" s="216"/>
      <c r="CR315" s="216"/>
      <c r="CS315" s="216"/>
      <c r="CT315" s="216"/>
      <c r="CU315" s="216"/>
      <c r="CV315" s="216"/>
      <c r="CW315" s="216"/>
      <c r="CX315" s="216"/>
      <c r="CY315" s="216"/>
      <c r="CZ315" s="216"/>
      <c r="DA315" s="216"/>
      <c r="DB315" s="216">
        <v>1</v>
      </c>
      <c r="DC315" s="216"/>
      <c r="DD315" s="216"/>
      <c r="DE315" s="216"/>
      <c r="DF315" s="216"/>
      <c r="DG315" s="216"/>
      <c r="DH315" s="216"/>
      <c r="DI315" s="216"/>
      <c r="DJ315" s="216"/>
      <c r="DK315" s="216"/>
      <c r="DL315" s="216"/>
      <c r="DM315" s="216"/>
      <c r="DN315" s="216"/>
      <c r="DO315" s="216"/>
      <c r="DP315" s="216"/>
      <c r="DQ315" s="216"/>
      <c r="DR315" s="216"/>
      <c r="DS315" s="216"/>
      <c r="DT315" s="216"/>
      <c r="DU315" s="216"/>
      <c r="DV315" s="216"/>
      <c r="DW315" s="216"/>
      <c r="DX315" s="216"/>
      <c r="DY315" s="216"/>
      <c r="DZ315" s="216"/>
    </row>
    <row r="316" spans="1:130" ht="15">
      <c r="A316" s="215" t="s">
        <v>768</v>
      </c>
      <c r="B316" s="216" t="s">
        <v>769</v>
      </c>
      <c r="C316" s="215">
        <v>4</v>
      </c>
      <c r="D316" s="215" t="s">
        <v>582</v>
      </c>
      <c r="E316" s="216" t="s">
        <v>287</v>
      </c>
      <c r="F316" s="216"/>
      <c r="G316" s="226"/>
      <c r="H316" s="216"/>
      <c r="I316" s="216"/>
      <c r="J316" s="216"/>
      <c r="K316" s="216"/>
      <c r="L316" s="216"/>
      <c r="M316" s="216"/>
      <c r="N316" s="216"/>
      <c r="O316" s="216">
        <v>1</v>
      </c>
      <c r="P316" s="216"/>
      <c r="Q316" s="216"/>
      <c r="R316" s="216" t="s">
        <v>397</v>
      </c>
      <c r="S316" s="216"/>
      <c r="T316" s="216"/>
      <c r="U316" s="216">
        <v>1</v>
      </c>
      <c r="V316" s="216"/>
      <c r="W316" s="216"/>
      <c r="X316" s="216"/>
      <c r="Y316" s="216"/>
      <c r="Z316" s="216">
        <v>1</v>
      </c>
      <c r="AA316" s="216"/>
      <c r="AB316" s="216"/>
      <c r="AC316" s="216"/>
      <c r="AD316" s="216"/>
      <c r="AE316" s="216">
        <v>1</v>
      </c>
      <c r="AF316" s="216"/>
      <c r="AG316" s="216"/>
      <c r="AH316" s="216"/>
      <c r="AI316" s="216"/>
      <c r="AJ316" s="216"/>
      <c r="AK316" s="216"/>
      <c r="AL316" s="216"/>
      <c r="AM316" s="216">
        <v>1</v>
      </c>
      <c r="AN316" s="216"/>
      <c r="AO316" s="216">
        <v>1</v>
      </c>
      <c r="AP316" s="216"/>
      <c r="AQ316" s="216"/>
      <c r="AR316" s="216"/>
      <c r="AS316" s="216"/>
      <c r="AT316" s="216"/>
      <c r="AU316" s="216"/>
      <c r="AV316" s="216"/>
      <c r="AW316" s="216"/>
      <c r="AX316" s="216"/>
      <c r="AY316" s="216"/>
      <c r="AZ316" s="216"/>
      <c r="BA316" s="216"/>
      <c r="BB316" s="216"/>
      <c r="BC316" s="216"/>
      <c r="BD316" s="216"/>
      <c r="BE316" s="216"/>
      <c r="BF316" s="216"/>
      <c r="BG316" s="216"/>
      <c r="BH316" s="216"/>
      <c r="BI316" s="216"/>
      <c r="BJ316" s="216"/>
      <c r="BK316" s="216"/>
      <c r="BL316" s="216"/>
      <c r="BM316" s="216"/>
      <c r="BN316" s="216"/>
      <c r="BO316" s="216"/>
      <c r="BP316" s="216">
        <v>1</v>
      </c>
      <c r="BQ316" s="216">
        <v>1</v>
      </c>
      <c r="BR316" s="216"/>
      <c r="BS316" s="216"/>
      <c r="BT316" s="216"/>
      <c r="BU316" s="216"/>
      <c r="BV316" s="216"/>
      <c r="BW316" s="216"/>
      <c r="BX316" s="216"/>
      <c r="BY316" s="216">
        <v>1</v>
      </c>
      <c r="BZ316" s="216">
        <v>1</v>
      </c>
      <c r="CA316" s="216"/>
      <c r="CB316" s="216"/>
      <c r="CC316" s="216"/>
      <c r="CD316" s="216"/>
      <c r="CE316" s="216"/>
      <c r="CF316" s="216"/>
      <c r="CG316" s="216"/>
      <c r="CH316" s="216"/>
      <c r="CI316" s="216"/>
      <c r="CJ316" s="216"/>
      <c r="CK316" s="216"/>
      <c r="CL316" s="216"/>
      <c r="CM316" s="216"/>
      <c r="CN316" s="216"/>
      <c r="CO316" s="216"/>
      <c r="CP316" s="216"/>
      <c r="CQ316" s="216"/>
      <c r="CR316" s="216"/>
      <c r="CS316" s="216"/>
      <c r="CT316" s="216"/>
      <c r="CU316" s="216"/>
      <c r="CV316" s="216"/>
      <c r="CW316" s="216"/>
      <c r="CX316" s="216"/>
      <c r="CY316" s="216"/>
      <c r="CZ316" s="216"/>
      <c r="DA316" s="216"/>
      <c r="DB316" s="216">
        <v>1</v>
      </c>
      <c r="DC316" s="216"/>
      <c r="DD316" s="216"/>
      <c r="DE316" s="216"/>
      <c r="DF316" s="216"/>
      <c r="DG316" s="216"/>
      <c r="DH316" s="216"/>
      <c r="DI316" s="216"/>
      <c r="DJ316" s="216"/>
      <c r="DK316" s="216"/>
      <c r="DL316" s="216"/>
      <c r="DM316" s="216"/>
      <c r="DN316" s="216"/>
      <c r="DO316" s="216"/>
      <c r="DP316" s="216"/>
      <c r="DQ316" s="216"/>
      <c r="DR316" s="216"/>
      <c r="DS316" s="216"/>
      <c r="DT316" s="216"/>
      <c r="DU316" s="216"/>
      <c r="DV316" s="216"/>
      <c r="DW316" s="216"/>
      <c r="DX316" s="216"/>
      <c r="DY316" s="216"/>
      <c r="DZ316" s="216"/>
    </row>
    <row r="317" spans="1:130" ht="15" hidden="1">
      <c r="A317" s="208" t="s">
        <v>770</v>
      </c>
      <c r="B317" s="209" t="s">
        <v>771</v>
      </c>
      <c r="C317" s="208">
        <v>208</v>
      </c>
      <c r="D317" s="208" t="s">
        <v>582</v>
      </c>
      <c r="E317" s="209" t="s">
        <v>287</v>
      </c>
      <c r="F317" s="209"/>
      <c r="G317" s="222"/>
      <c r="H317" s="209"/>
      <c r="I317" s="209"/>
      <c r="J317" s="209"/>
      <c r="K317" s="209"/>
      <c r="L317" s="209"/>
      <c r="M317" s="209"/>
      <c r="N317" s="209"/>
      <c r="O317" s="209">
        <v>1</v>
      </c>
      <c r="P317" s="209"/>
      <c r="Q317" s="209"/>
      <c r="R317" s="209"/>
      <c r="S317" s="209"/>
      <c r="T317" s="209"/>
      <c r="U317" s="209"/>
      <c r="V317" s="209"/>
      <c r="W317" s="209"/>
      <c r="X317" s="209"/>
      <c r="Y317" s="209"/>
      <c r="Z317" s="209"/>
      <c r="AA317" s="209"/>
      <c r="AB317" s="209"/>
      <c r="AC317" s="209"/>
      <c r="AD317" s="209"/>
      <c r="AE317" s="209">
        <v>1</v>
      </c>
      <c r="AF317" s="209"/>
      <c r="AG317" s="209"/>
      <c r="AH317" s="209"/>
      <c r="AI317" s="209"/>
      <c r="AJ317" s="209"/>
      <c r="AK317" s="209"/>
      <c r="AL317" s="209"/>
      <c r="AM317" s="209">
        <v>1</v>
      </c>
      <c r="AN317" s="209"/>
      <c r="AO317" s="209">
        <v>1</v>
      </c>
      <c r="AP317" s="209"/>
      <c r="AQ317" s="209"/>
      <c r="AR317" s="209"/>
      <c r="AS317" s="209"/>
      <c r="AT317" s="209"/>
      <c r="AU317" s="209"/>
      <c r="AV317" s="209"/>
      <c r="AW317" s="209"/>
      <c r="AX317" s="209"/>
      <c r="AY317" s="209"/>
      <c r="AZ317" s="209"/>
      <c r="BA317" s="209"/>
      <c r="BB317" s="209"/>
      <c r="BC317" s="209"/>
      <c r="BD317" s="209"/>
      <c r="BE317" s="209"/>
      <c r="BF317" s="209"/>
      <c r="BG317" s="209"/>
      <c r="BH317" s="209"/>
      <c r="BI317" s="209"/>
      <c r="BJ317" s="209"/>
      <c r="BK317" s="209"/>
      <c r="BL317" s="209"/>
      <c r="BM317" s="209"/>
      <c r="BN317" s="209"/>
      <c r="BO317" s="209"/>
      <c r="BP317" s="209"/>
      <c r="BQ317" s="209"/>
      <c r="BR317" s="209"/>
      <c r="BS317" s="209"/>
      <c r="BT317" s="209"/>
      <c r="BU317" s="209"/>
      <c r="BV317" s="209"/>
      <c r="BW317" s="209"/>
      <c r="BX317" s="209">
        <v>1</v>
      </c>
      <c r="BY317" s="209"/>
      <c r="BZ317" s="209"/>
      <c r="CA317" s="209"/>
      <c r="CB317" s="209"/>
      <c r="CC317" s="209">
        <v>1</v>
      </c>
      <c r="CD317" s="209"/>
      <c r="CE317" s="209"/>
      <c r="CF317" s="209"/>
      <c r="CG317" s="209"/>
      <c r="CH317" s="209"/>
      <c r="CI317" s="209"/>
      <c r="CJ317" s="209"/>
      <c r="CK317" s="209"/>
      <c r="CL317" s="209"/>
      <c r="CM317" s="209"/>
      <c r="CN317" s="209"/>
      <c r="CO317" s="209"/>
      <c r="CP317" s="209"/>
      <c r="CQ317" s="209"/>
      <c r="CR317" s="209"/>
      <c r="CS317" s="209"/>
      <c r="CT317" s="209">
        <v>1</v>
      </c>
      <c r="CU317" s="209"/>
      <c r="CV317" s="209"/>
      <c r="CW317" s="209"/>
      <c r="CX317" s="209"/>
      <c r="CY317" s="209"/>
      <c r="CZ317" s="209"/>
      <c r="DA317" s="209"/>
      <c r="DB317" s="209"/>
      <c r="DC317" s="209"/>
      <c r="DD317" s="209"/>
      <c r="DE317" s="209"/>
      <c r="DF317" s="209"/>
      <c r="DG317" s="209"/>
      <c r="DH317" s="209"/>
      <c r="DI317" s="209"/>
      <c r="DJ317" s="209"/>
      <c r="DK317" s="209"/>
      <c r="DL317" s="209"/>
      <c r="DM317" s="209"/>
      <c r="DN317" s="209"/>
      <c r="DO317" s="209"/>
      <c r="DP317" s="209"/>
      <c r="DQ317" s="209"/>
      <c r="DR317" s="209"/>
      <c r="DS317" s="209"/>
      <c r="DT317" s="209"/>
      <c r="DU317" s="209"/>
      <c r="DV317" s="209"/>
      <c r="DW317" s="209"/>
      <c r="DX317" s="209"/>
      <c r="DY317" s="209"/>
      <c r="DZ317" s="209"/>
    </row>
    <row r="318" spans="1:130" ht="15" hidden="1">
      <c r="A318" s="208" t="s">
        <v>772</v>
      </c>
      <c r="B318" s="209" t="s">
        <v>773</v>
      </c>
      <c r="C318" s="208">
        <v>1</v>
      </c>
      <c r="D318" s="208" t="s">
        <v>582</v>
      </c>
      <c r="E318" s="209" t="s">
        <v>287</v>
      </c>
      <c r="F318" s="209"/>
      <c r="G318" s="222"/>
      <c r="H318" s="209"/>
      <c r="I318" s="209"/>
      <c r="J318" s="209"/>
      <c r="K318" s="209"/>
      <c r="L318" s="209"/>
      <c r="M318" s="209"/>
      <c r="N318" s="209"/>
      <c r="O318" s="209">
        <v>1</v>
      </c>
      <c r="P318" s="209"/>
      <c r="Q318" s="209"/>
      <c r="R318" s="209"/>
      <c r="S318" s="209"/>
      <c r="T318" s="209"/>
      <c r="U318" s="209"/>
      <c r="V318" s="209"/>
      <c r="W318" s="209"/>
      <c r="X318" s="209"/>
      <c r="Y318" s="209"/>
      <c r="Z318" s="209"/>
      <c r="AA318" s="209"/>
      <c r="AB318" s="209"/>
      <c r="AC318" s="209"/>
      <c r="AD318" s="209"/>
      <c r="AE318" s="209">
        <v>1</v>
      </c>
      <c r="AF318" s="209"/>
      <c r="AG318" s="209"/>
      <c r="AH318" s="209"/>
      <c r="AI318" s="209"/>
      <c r="AJ318" s="209"/>
      <c r="AK318" s="209"/>
      <c r="AL318" s="209"/>
      <c r="AM318" s="209">
        <v>1</v>
      </c>
      <c r="AN318" s="209"/>
      <c r="AO318" s="209">
        <v>1</v>
      </c>
      <c r="AP318" s="209"/>
      <c r="AQ318" s="209"/>
      <c r="AR318" s="209"/>
      <c r="AS318" s="209"/>
      <c r="AT318" s="209"/>
      <c r="AU318" s="209"/>
      <c r="AV318" s="209"/>
      <c r="AW318" s="209"/>
      <c r="AX318" s="209"/>
      <c r="AY318" s="209"/>
      <c r="AZ318" s="209"/>
      <c r="BA318" s="209"/>
      <c r="BB318" s="209"/>
      <c r="BC318" s="209"/>
      <c r="BD318" s="209"/>
      <c r="BE318" s="209"/>
      <c r="BF318" s="209"/>
      <c r="BG318" s="209"/>
      <c r="BH318" s="209"/>
      <c r="BI318" s="209"/>
      <c r="BJ318" s="209"/>
      <c r="BK318" s="209"/>
      <c r="BL318" s="209"/>
      <c r="BM318" s="209"/>
      <c r="BN318" s="209"/>
      <c r="BO318" s="209"/>
      <c r="BP318" s="209"/>
      <c r="BQ318" s="209"/>
      <c r="BR318" s="209"/>
      <c r="BS318" s="209"/>
      <c r="BT318" s="209"/>
      <c r="BU318" s="209"/>
      <c r="BV318" s="209"/>
      <c r="BW318" s="209"/>
      <c r="BX318" s="209">
        <v>1</v>
      </c>
      <c r="BY318" s="209"/>
      <c r="BZ318" s="209"/>
      <c r="CA318" s="209"/>
      <c r="CB318" s="209"/>
      <c r="CC318" s="209">
        <v>1</v>
      </c>
      <c r="CD318" s="209"/>
      <c r="CE318" s="209"/>
      <c r="CF318" s="209"/>
      <c r="CG318" s="209"/>
      <c r="CH318" s="209"/>
      <c r="CI318" s="209"/>
      <c r="CJ318" s="209"/>
      <c r="CK318" s="209"/>
      <c r="CL318" s="209"/>
      <c r="CM318" s="209"/>
      <c r="CN318" s="209"/>
      <c r="CO318" s="209"/>
      <c r="CP318" s="209"/>
      <c r="CQ318" s="209"/>
      <c r="CR318" s="209"/>
      <c r="CS318" s="209"/>
      <c r="CT318" s="209">
        <v>1</v>
      </c>
      <c r="CU318" s="209"/>
      <c r="CV318" s="209"/>
      <c r="CW318" s="209"/>
      <c r="CX318" s="209"/>
      <c r="CY318" s="209"/>
      <c r="CZ318" s="209"/>
      <c r="DA318" s="209"/>
      <c r="DB318" s="209"/>
      <c r="DC318" s="209"/>
      <c r="DD318" s="209"/>
      <c r="DE318" s="209"/>
      <c r="DF318" s="209"/>
      <c r="DG318" s="209"/>
      <c r="DH318" s="209"/>
      <c r="DI318" s="209"/>
      <c r="DJ318" s="209"/>
      <c r="DK318" s="209"/>
      <c r="DL318" s="209"/>
      <c r="DM318" s="209"/>
      <c r="DN318" s="209"/>
      <c r="DO318" s="209"/>
      <c r="DP318" s="209"/>
      <c r="DQ318" s="209"/>
      <c r="DR318" s="209"/>
      <c r="DS318" s="209"/>
      <c r="DT318" s="209"/>
      <c r="DU318" s="209"/>
      <c r="DV318" s="209"/>
      <c r="DW318" s="209"/>
      <c r="DX318" s="209"/>
      <c r="DY318" s="209"/>
      <c r="DZ318" s="209"/>
    </row>
    <row r="319" spans="1:130" ht="15" hidden="1">
      <c r="A319" s="208" t="s">
        <v>774</v>
      </c>
      <c r="B319" s="209" t="s">
        <v>775</v>
      </c>
      <c r="C319" s="208">
        <v>4</v>
      </c>
      <c r="D319" s="208" t="s">
        <v>582</v>
      </c>
      <c r="E319" s="209" t="s">
        <v>287</v>
      </c>
      <c r="F319" s="209"/>
      <c r="G319" s="222"/>
      <c r="H319" s="209"/>
      <c r="I319" s="209"/>
      <c r="J319" s="209"/>
      <c r="K319" s="209"/>
      <c r="L319" s="209"/>
      <c r="M319" s="209"/>
      <c r="N319" s="209"/>
      <c r="O319" s="209">
        <v>1</v>
      </c>
      <c r="P319" s="209"/>
      <c r="Q319" s="209"/>
      <c r="R319" s="209"/>
      <c r="S319" s="209"/>
      <c r="T319" s="209"/>
      <c r="U319" s="209"/>
      <c r="V319" s="209"/>
      <c r="W319" s="209"/>
      <c r="X319" s="209"/>
      <c r="Y319" s="209"/>
      <c r="Z319" s="209"/>
      <c r="AA319" s="209"/>
      <c r="AB319" s="209"/>
      <c r="AC319" s="209"/>
      <c r="AD319" s="209"/>
      <c r="AE319" s="209">
        <v>1</v>
      </c>
      <c r="AF319" s="209"/>
      <c r="AG319" s="209"/>
      <c r="AH319" s="209"/>
      <c r="AI319" s="209"/>
      <c r="AJ319" s="209"/>
      <c r="AK319" s="209"/>
      <c r="AL319" s="209"/>
      <c r="AM319" s="209">
        <v>1</v>
      </c>
      <c r="AN319" s="209"/>
      <c r="AO319" s="209">
        <v>1</v>
      </c>
      <c r="AP319" s="209"/>
      <c r="AQ319" s="209"/>
      <c r="AR319" s="209"/>
      <c r="AS319" s="209"/>
      <c r="AT319" s="209"/>
      <c r="AU319" s="209"/>
      <c r="AV319" s="209"/>
      <c r="AW319" s="209"/>
      <c r="AX319" s="209"/>
      <c r="AY319" s="209"/>
      <c r="AZ319" s="209"/>
      <c r="BA319" s="209"/>
      <c r="BB319" s="209"/>
      <c r="BC319" s="209"/>
      <c r="BD319" s="209"/>
      <c r="BE319" s="209"/>
      <c r="BF319" s="209"/>
      <c r="BG319" s="209"/>
      <c r="BH319" s="209"/>
      <c r="BI319" s="209"/>
      <c r="BJ319" s="209"/>
      <c r="BK319" s="209"/>
      <c r="BL319" s="209"/>
      <c r="BM319" s="209"/>
      <c r="BN319" s="209"/>
      <c r="BO319" s="209"/>
      <c r="BP319" s="209"/>
      <c r="BQ319" s="209"/>
      <c r="BR319" s="209"/>
      <c r="BS319" s="209"/>
      <c r="BT319" s="209"/>
      <c r="BU319" s="209"/>
      <c r="BV319" s="209"/>
      <c r="BW319" s="209"/>
      <c r="BX319" s="209">
        <v>1</v>
      </c>
      <c r="BY319" s="209"/>
      <c r="BZ319" s="209"/>
      <c r="CA319" s="209"/>
      <c r="CB319" s="209"/>
      <c r="CC319" s="209">
        <v>1</v>
      </c>
      <c r="CD319" s="209"/>
      <c r="CE319" s="209"/>
      <c r="CF319" s="209"/>
      <c r="CG319" s="209"/>
      <c r="CH319" s="209"/>
      <c r="CI319" s="209"/>
      <c r="CJ319" s="209"/>
      <c r="CK319" s="209"/>
      <c r="CL319" s="209"/>
      <c r="CM319" s="209"/>
      <c r="CN319" s="209"/>
      <c r="CO319" s="209"/>
      <c r="CP319" s="209"/>
      <c r="CQ319" s="209"/>
      <c r="CR319" s="209"/>
      <c r="CS319" s="209"/>
      <c r="CT319" s="209">
        <v>1</v>
      </c>
      <c r="CU319" s="209"/>
      <c r="CV319" s="209"/>
      <c r="CW319" s="209"/>
      <c r="CX319" s="209"/>
      <c r="CY319" s="209"/>
      <c r="CZ319" s="209"/>
      <c r="DA319" s="209"/>
      <c r="DB319" s="209"/>
      <c r="DC319" s="209"/>
      <c r="DD319" s="209"/>
      <c r="DE319" s="209"/>
      <c r="DF319" s="209"/>
      <c r="DG319" s="209"/>
      <c r="DH319" s="209"/>
      <c r="DI319" s="209"/>
      <c r="DJ319" s="209"/>
      <c r="DK319" s="209"/>
      <c r="DL319" s="209"/>
      <c r="DM319" s="209"/>
      <c r="DN319" s="209"/>
      <c r="DO319" s="209"/>
      <c r="DP319" s="209"/>
      <c r="DQ319" s="209"/>
      <c r="DR319" s="209"/>
      <c r="DS319" s="209"/>
      <c r="DT319" s="209"/>
      <c r="DU319" s="209"/>
      <c r="DV319" s="209"/>
      <c r="DW319" s="209"/>
      <c r="DX319" s="209"/>
      <c r="DY319" s="209"/>
      <c r="DZ319" s="209"/>
    </row>
    <row r="320" spans="1:130" ht="15" hidden="1">
      <c r="A320" s="208" t="s">
        <v>776</v>
      </c>
      <c r="B320" s="209" t="s">
        <v>777</v>
      </c>
      <c r="C320" s="208">
        <v>5</v>
      </c>
      <c r="D320" s="208" t="s">
        <v>582</v>
      </c>
      <c r="E320" s="209" t="s">
        <v>287</v>
      </c>
      <c r="F320" s="209"/>
      <c r="G320" s="222"/>
      <c r="H320" s="209"/>
      <c r="I320" s="209"/>
      <c r="J320" s="209"/>
      <c r="K320" s="209"/>
      <c r="L320" s="209"/>
      <c r="M320" s="209"/>
      <c r="N320" s="209"/>
      <c r="O320" s="209">
        <v>1</v>
      </c>
      <c r="P320" s="209"/>
      <c r="Q320" s="209"/>
      <c r="R320" s="209"/>
      <c r="S320" s="209"/>
      <c r="T320" s="209"/>
      <c r="U320" s="209"/>
      <c r="V320" s="209"/>
      <c r="W320" s="209"/>
      <c r="X320" s="209"/>
      <c r="Y320" s="209"/>
      <c r="Z320" s="209"/>
      <c r="AA320" s="209"/>
      <c r="AB320" s="209"/>
      <c r="AC320" s="209"/>
      <c r="AD320" s="209"/>
      <c r="AE320" s="209">
        <v>1</v>
      </c>
      <c r="AF320" s="209"/>
      <c r="AG320" s="209"/>
      <c r="AH320" s="209"/>
      <c r="AI320" s="209"/>
      <c r="AJ320" s="209"/>
      <c r="AK320" s="209"/>
      <c r="AL320" s="209"/>
      <c r="AM320" s="209">
        <v>1</v>
      </c>
      <c r="AN320" s="209"/>
      <c r="AO320" s="209">
        <v>1</v>
      </c>
      <c r="AP320" s="209"/>
      <c r="AQ320" s="209"/>
      <c r="AR320" s="209"/>
      <c r="AS320" s="209"/>
      <c r="AT320" s="209"/>
      <c r="AU320" s="209"/>
      <c r="AV320" s="209"/>
      <c r="AW320" s="209"/>
      <c r="AX320" s="209"/>
      <c r="AY320" s="209"/>
      <c r="AZ320" s="209"/>
      <c r="BA320" s="209"/>
      <c r="BB320" s="209"/>
      <c r="BC320" s="209"/>
      <c r="BD320" s="209"/>
      <c r="BE320" s="209"/>
      <c r="BF320" s="209"/>
      <c r="BG320" s="209"/>
      <c r="BH320" s="209"/>
      <c r="BI320" s="209"/>
      <c r="BJ320" s="209"/>
      <c r="BK320" s="209"/>
      <c r="BL320" s="209"/>
      <c r="BM320" s="209"/>
      <c r="BN320" s="209"/>
      <c r="BO320" s="209"/>
      <c r="BP320" s="209"/>
      <c r="BQ320" s="209"/>
      <c r="BR320" s="209"/>
      <c r="BS320" s="209"/>
      <c r="BT320" s="209"/>
      <c r="BU320" s="209"/>
      <c r="BV320" s="209"/>
      <c r="BW320" s="209"/>
      <c r="BX320" s="209">
        <v>1</v>
      </c>
      <c r="BY320" s="209"/>
      <c r="BZ320" s="209"/>
      <c r="CA320" s="209"/>
      <c r="CB320" s="209"/>
      <c r="CC320" s="209">
        <v>1</v>
      </c>
      <c r="CD320" s="209"/>
      <c r="CE320" s="209"/>
      <c r="CF320" s="209"/>
      <c r="CG320" s="209"/>
      <c r="CH320" s="209"/>
      <c r="CI320" s="209"/>
      <c r="CJ320" s="209"/>
      <c r="CK320" s="209"/>
      <c r="CL320" s="209"/>
      <c r="CM320" s="209"/>
      <c r="CN320" s="209"/>
      <c r="CO320" s="209"/>
      <c r="CP320" s="209"/>
      <c r="CQ320" s="209"/>
      <c r="CR320" s="209"/>
      <c r="CS320" s="209"/>
      <c r="CT320" s="209">
        <v>1</v>
      </c>
      <c r="CU320" s="209"/>
      <c r="CV320" s="209"/>
      <c r="CW320" s="209"/>
      <c r="CX320" s="209"/>
      <c r="CY320" s="209"/>
      <c r="CZ320" s="209"/>
      <c r="DA320" s="209"/>
      <c r="DB320" s="209"/>
      <c r="DC320" s="209"/>
      <c r="DD320" s="209"/>
      <c r="DE320" s="209"/>
      <c r="DF320" s="209"/>
      <c r="DG320" s="209"/>
      <c r="DH320" s="209"/>
      <c r="DI320" s="209"/>
      <c r="DJ320" s="209"/>
      <c r="DK320" s="209"/>
      <c r="DL320" s="209"/>
      <c r="DM320" s="209"/>
      <c r="DN320" s="209"/>
      <c r="DO320" s="209"/>
      <c r="DP320" s="209"/>
      <c r="DQ320" s="209"/>
      <c r="DR320" s="209"/>
      <c r="DS320" s="209"/>
      <c r="DT320" s="209"/>
      <c r="DU320" s="209"/>
      <c r="DV320" s="209"/>
      <c r="DW320" s="209"/>
      <c r="DX320" s="209"/>
      <c r="DY320" s="209"/>
      <c r="DZ320" s="209"/>
    </row>
    <row r="321" spans="1:130" ht="15" hidden="1">
      <c r="A321" s="206" t="s">
        <v>778</v>
      </c>
      <c r="B321" s="207" t="s">
        <v>816</v>
      </c>
      <c r="C321" s="206">
        <v>1</v>
      </c>
      <c r="D321" s="206" t="s">
        <v>681</v>
      </c>
      <c r="E321" s="207" t="s">
        <v>287</v>
      </c>
      <c r="F321" s="207"/>
      <c r="G321" s="224"/>
      <c r="H321" s="207"/>
      <c r="I321" s="207"/>
      <c r="J321" s="207"/>
      <c r="K321" s="207"/>
      <c r="L321" s="207"/>
      <c r="M321" s="207"/>
      <c r="N321" s="207"/>
      <c r="O321" s="207">
        <v>1</v>
      </c>
      <c r="P321" s="207"/>
      <c r="Q321" s="207"/>
      <c r="R321" s="207" t="s">
        <v>714</v>
      </c>
      <c r="S321" s="207"/>
      <c r="T321" s="207"/>
      <c r="U321" s="207"/>
      <c r="V321" s="207"/>
      <c r="W321" s="207">
        <v>1</v>
      </c>
      <c r="X321" s="207"/>
      <c r="Y321" s="207"/>
      <c r="Z321" s="207"/>
      <c r="AA321" s="207"/>
      <c r="AB321" s="207"/>
      <c r="AC321" s="207"/>
      <c r="AD321" s="207"/>
      <c r="AE321" s="207">
        <v>1</v>
      </c>
      <c r="AF321" s="207"/>
      <c r="AG321" s="207"/>
      <c r="AH321" s="207"/>
      <c r="AI321" s="207"/>
      <c r="AJ321" s="207"/>
      <c r="AK321" s="207"/>
      <c r="AL321" s="207"/>
      <c r="AM321" s="207"/>
      <c r="AN321" s="207"/>
      <c r="AO321" s="207"/>
      <c r="AP321" s="207"/>
      <c r="AQ321" s="207"/>
      <c r="AR321" s="207"/>
      <c r="AS321" s="207"/>
      <c r="AT321" s="207"/>
      <c r="AU321" s="207"/>
      <c r="AV321" s="207"/>
      <c r="AW321" s="207"/>
      <c r="AX321" s="207"/>
      <c r="AY321" s="207"/>
      <c r="AZ321" s="207"/>
      <c r="BA321" s="207"/>
      <c r="BB321" s="207"/>
      <c r="BC321" s="207"/>
      <c r="BD321" s="207"/>
      <c r="BE321" s="207"/>
      <c r="BF321" s="207"/>
      <c r="BG321" s="207"/>
      <c r="BH321" s="207"/>
      <c r="BI321" s="207"/>
      <c r="BJ321" s="207"/>
      <c r="BK321" s="207"/>
      <c r="BL321" s="207"/>
      <c r="BM321" s="207"/>
      <c r="BN321" s="207"/>
      <c r="BO321" s="207"/>
      <c r="BP321" s="207"/>
      <c r="BQ321" s="207"/>
      <c r="BR321" s="207"/>
      <c r="BS321" s="207"/>
      <c r="BT321" s="207"/>
      <c r="BU321" s="207"/>
      <c r="BV321" s="207"/>
      <c r="BW321" s="207"/>
      <c r="BX321" s="207"/>
      <c r="BY321" s="207"/>
      <c r="BZ321" s="207"/>
      <c r="CA321" s="207"/>
      <c r="CB321" s="207"/>
      <c r="CC321" s="207"/>
      <c r="CD321" s="207"/>
      <c r="CE321" s="207"/>
      <c r="CF321" s="207"/>
      <c r="CG321" s="207"/>
      <c r="CH321" s="207"/>
      <c r="CI321" s="207"/>
      <c r="CJ321" s="207"/>
      <c r="CK321" s="207"/>
      <c r="CL321" s="207"/>
      <c r="CM321" s="207"/>
      <c r="CN321" s="207"/>
      <c r="CO321" s="207"/>
      <c r="CP321" s="207"/>
      <c r="CQ321" s="207"/>
      <c r="CR321" s="207"/>
      <c r="CS321" s="207"/>
      <c r="CT321" s="207"/>
      <c r="CU321" s="207"/>
      <c r="CV321" s="207"/>
      <c r="CW321" s="207"/>
      <c r="CX321" s="207"/>
      <c r="CY321" s="207"/>
      <c r="CZ321" s="207"/>
      <c r="DA321" s="207"/>
      <c r="DB321" s="207"/>
      <c r="DC321" s="207"/>
      <c r="DD321" s="207"/>
      <c r="DE321" s="207"/>
      <c r="DF321" s="207"/>
      <c r="DG321" s="207"/>
      <c r="DH321" s="207"/>
      <c r="DI321" s="207"/>
      <c r="DJ321" s="207"/>
      <c r="DK321" s="207"/>
      <c r="DL321" s="207"/>
      <c r="DM321" s="207"/>
      <c r="DN321" s="207"/>
      <c r="DO321" s="207"/>
      <c r="DP321" s="207"/>
      <c r="DQ321" s="207"/>
      <c r="DR321" s="207"/>
      <c r="DS321" s="207"/>
      <c r="DT321" s="207"/>
      <c r="DU321" s="207"/>
      <c r="DV321" s="207"/>
      <c r="DW321" s="207"/>
      <c r="DX321" s="207"/>
      <c r="DY321" s="207"/>
      <c r="DZ321" s="207"/>
    </row>
    <row r="322" spans="1:130" ht="15" hidden="1">
      <c r="A322" s="206" t="s">
        <v>779</v>
      </c>
      <c r="B322" s="207" t="s">
        <v>817</v>
      </c>
      <c r="C322" s="206">
        <v>4</v>
      </c>
      <c r="D322" s="206" t="s">
        <v>681</v>
      </c>
      <c r="E322" s="207" t="s">
        <v>287</v>
      </c>
      <c r="F322" s="207"/>
      <c r="G322" s="224"/>
      <c r="H322" s="207"/>
      <c r="I322" s="207"/>
      <c r="J322" s="207"/>
      <c r="K322" s="207"/>
      <c r="L322" s="207"/>
      <c r="M322" s="207"/>
      <c r="N322" s="207"/>
      <c r="O322" s="207">
        <v>1</v>
      </c>
      <c r="P322" s="207"/>
      <c r="Q322" s="207"/>
      <c r="R322" s="207" t="s">
        <v>714</v>
      </c>
      <c r="S322" s="207"/>
      <c r="T322" s="207"/>
      <c r="U322" s="207"/>
      <c r="V322" s="207"/>
      <c r="W322" s="207">
        <v>1</v>
      </c>
      <c r="X322" s="207"/>
      <c r="Y322" s="207"/>
      <c r="Z322" s="207"/>
      <c r="AA322" s="207"/>
      <c r="AB322" s="207"/>
      <c r="AC322" s="207"/>
      <c r="AD322" s="207"/>
      <c r="AE322" s="207">
        <v>1</v>
      </c>
      <c r="AF322" s="207"/>
      <c r="AG322" s="207"/>
      <c r="AH322" s="207"/>
      <c r="AI322" s="207"/>
      <c r="AJ322" s="207"/>
      <c r="AK322" s="207"/>
      <c r="AL322" s="207"/>
      <c r="AM322" s="207"/>
      <c r="AN322" s="207"/>
      <c r="AO322" s="207"/>
      <c r="AP322" s="207"/>
      <c r="AQ322" s="207"/>
      <c r="AR322" s="207"/>
      <c r="AS322" s="207"/>
      <c r="AT322" s="207"/>
      <c r="AU322" s="207"/>
      <c r="AV322" s="207"/>
      <c r="AW322" s="207"/>
      <c r="AX322" s="207"/>
      <c r="AY322" s="207"/>
      <c r="AZ322" s="207"/>
      <c r="BA322" s="207"/>
      <c r="BB322" s="207"/>
      <c r="BC322" s="207"/>
      <c r="BD322" s="207"/>
      <c r="BE322" s="207"/>
      <c r="BF322" s="207"/>
      <c r="BG322" s="207"/>
      <c r="BH322" s="207"/>
      <c r="BI322" s="207"/>
      <c r="BJ322" s="207"/>
      <c r="BK322" s="207"/>
      <c r="BL322" s="207"/>
      <c r="BM322" s="207"/>
      <c r="BN322" s="207"/>
      <c r="BO322" s="207"/>
      <c r="BP322" s="207"/>
      <c r="BQ322" s="207"/>
      <c r="BR322" s="207"/>
      <c r="BS322" s="207"/>
      <c r="BT322" s="207"/>
      <c r="BU322" s="207"/>
      <c r="BV322" s="207"/>
      <c r="BW322" s="207"/>
      <c r="BX322" s="207"/>
      <c r="BY322" s="207"/>
      <c r="BZ322" s="207"/>
      <c r="CA322" s="207"/>
      <c r="CB322" s="207"/>
      <c r="CC322" s="207"/>
      <c r="CD322" s="207"/>
      <c r="CE322" s="207"/>
      <c r="CF322" s="207"/>
      <c r="CG322" s="207"/>
      <c r="CH322" s="207"/>
      <c r="CI322" s="207"/>
      <c r="CJ322" s="207"/>
      <c r="CK322" s="207"/>
      <c r="CL322" s="207"/>
      <c r="CM322" s="207"/>
      <c r="CN322" s="207"/>
      <c r="CO322" s="207"/>
      <c r="CP322" s="207"/>
      <c r="CQ322" s="207"/>
      <c r="CR322" s="207"/>
      <c r="CS322" s="207"/>
      <c r="CT322" s="207"/>
      <c r="CU322" s="207"/>
      <c r="CV322" s="207"/>
      <c r="CW322" s="207"/>
      <c r="CX322" s="207"/>
      <c r="CY322" s="207"/>
      <c r="CZ322" s="207"/>
      <c r="DA322" s="207"/>
      <c r="DB322" s="207"/>
      <c r="DC322" s="207"/>
      <c r="DD322" s="207"/>
      <c r="DE322" s="207"/>
      <c r="DF322" s="207"/>
      <c r="DG322" s="207"/>
      <c r="DH322" s="207"/>
      <c r="DI322" s="207"/>
      <c r="DJ322" s="207"/>
      <c r="DK322" s="207"/>
      <c r="DL322" s="207"/>
      <c r="DM322" s="207"/>
      <c r="DN322" s="207"/>
      <c r="DO322" s="207"/>
      <c r="DP322" s="207"/>
      <c r="DQ322" s="207"/>
      <c r="DR322" s="207"/>
      <c r="DS322" s="207"/>
      <c r="DT322" s="207"/>
      <c r="DU322" s="207"/>
      <c r="DV322" s="207"/>
      <c r="DW322" s="207"/>
      <c r="DX322" s="207"/>
      <c r="DY322" s="207"/>
      <c r="DZ322" s="207"/>
    </row>
    <row r="323" spans="1:130" ht="15" hidden="1">
      <c r="A323" s="208" t="s">
        <v>780</v>
      </c>
      <c r="B323" s="209" t="s">
        <v>781</v>
      </c>
      <c r="C323" s="208">
        <v>1</v>
      </c>
      <c r="D323" s="208" t="s">
        <v>825</v>
      </c>
      <c r="E323" s="209" t="s">
        <v>378</v>
      </c>
      <c r="F323" s="209"/>
      <c r="G323" s="222">
        <v>1</v>
      </c>
      <c r="H323" s="209"/>
      <c r="I323" s="209"/>
      <c r="J323" s="209"/>
      <c r="K323" s="209">
        <v>1</v>
      </c>
      <c r="L323" s="209"/>
      <c r="M323" s="209"/>
      <c r="N323" s="209"/>
      <c r="O323" s="209"/>
      <c r="P323" s="209"/>
      <c r="Q323" s="209"/>
      <c r="R323" s="209" t="s">
        <v>397</v>
      </c>
      <c r="S323" s="209"/>
      <c r="T323" s="209"/>
      <c r="U323" s="209">
        <v>1</v>
      </c>
      <c r="V323" s="209"/>
      <c r="W323" s="209"/>
      <c r="X323" s="209"/>
      <c r="Y323" s="209"/>
      <c r="Z323" s="209">
        <v>1</v>
      </c>
      <c r="AA323" s="209"/>
      <c r="AB323" s="209"/>
      <c r="AC323" s="209"/>
      <c r="AD323" s="209"/>
      <c r="AE323" s="209">
        <v>1</v>
      </c>
      <c r="AF323" s="209"/>
      <c r="AG323" s="209"/>
      <c r="AH323" s="209"/>
      <c r="AI323" s="209"/>
      <c r="AJ323" s="209"/>
      <c r="AK323" s="209"/>
      <c r="AL323" s="209"/>
      <c r="AM323" s="209"/>
      <c r="AN323" s="209"/>
      <c r="AO323" s="209"/>
      <c r="AP323" s="209"/>
      <c r="AQ323" s="209"/>
      <c r="AR323" s="209"/>
      <c r="AS323" s="209"/>
      <c r="AT323" s="209"/>
      <c r="AU323" s="209"/>
      <c r="AV323" s="209"/>
      <c r="AW323" s="209"/>
      <c r="AX323" s="209"/>
      <c r="AY323" s="209"/>
      <c r="AZ323" s="209"/>
      <c r="BA323" s="209"/>
      <c r="BB323" s="209"/>
      <c r="BC323" s="209"/>
      <c r="BD323" s="209"/>
      <c r="BE323" s="209"/>
      <c r="BF323" s="209"/>
      <c r="BG323" s="209"/>
      <c r="BH323" s="209"/>
      <c r="BI323" s="209"/>
      <c r="BJ323" s="209"/>
      <c r="BK323" s="209"/>
      <c r="BL323" s="209"/>
      <c r="BM323" s="209"/>
      <c r="BN323" s="209"/>
      <c r="BO323" s="209"/>
      <c r="BP323" s="209"/>
      <c r="BQ323" s="209"/>
      <c r="BR323" s="209"/>
      <c r="BS323" s="209"/>
      <c r="BT323" s="209">
        <v>1</v>
      </c>
      <c r="BU323" s="209"/>
      <c r="BV323" s="209"/>
      <c r="BW323" s="209"/>
      <c r="BX323" s="209"/>
      <c r="BY323" s="209">
        <v>1</v>
      </c>
      <c r="BZ323" s="209"/>
      <c r="CA323" s="209"/>
      <c r="CB323" s="209"/>
      <c r="CC323" s="209"/>
      <c r="CD323" s="209"/>
      <c r="CE323" s="209"/>
      <c r="CF323" s="209"/>
      <c r="CG323" s="209"/>
      <c r="CH323" s="209"/>
      <c r="CI323" s="209"/>
      <c r="CJ323" s="209"/>
      <c r="CK323" s="209"/>
      <c r="CL323" s="209"/>
      <c r="CM323" s="209"/>
      <c r="CN323" s="209"/>
      <c r="CO323" s="209"/>
      <c r="CP323" s="209"/>
      <c r="CQ323" s="209"/>
      <c r="CR323" s="209"/>
      <c r="CS323" s="209"/>
      <c r="CT323" s="209"/>
      <c r="CU323" s="209"/>
      <c r="CV323" s="209"/>
      <c r="CW323" s="209"/>
      <c r="CX323" s="209"/>
      <c r="CY323" s="209"/>
      <c r="CZ323" s="209"/>
      <c r="DA323" s="209"/>
      <c r="DB323" s="209"/>
      <c r="DC323" s="209"/>
      <c r="DD323" s="209"/>
      <c r="DE323" s="209"/>
      <c r="DF323" s="209"/>
      <c r="DG323" s="209"/>
      <c r="DH323" s="209"/>
      <c r="DI323" s="209"/>
      <c r="DJ323" s="209"/>
      <c r="DK323" s="209"/>
      <c r="DL323" s="209"/>
      <c r="DM323" s="209"/>
      <c r="DN323" s="209"/>
      <c r="DO323" s="209"/>
      <c r="DP323" s="209"/>
      <c r="DQ323" s="209"/>
      <c r="DR323" s="209"/>
      <c r="DS323" s="209"/>
      <c r="DT323" s="209"/>
      <c r="DU323" s="209"/>
      <c r="DV323" s="209"/>
      <c r="DW323" s="209"/>
      <c r="DX323" s="209"/>
      <c r="DY323" s="209"/>
      <c r="DZ323" s="209"/>
    </row>
    <row r="324" spans="1:130" ht="15" hidden="1">
      <c r="A324" s="208" t="s">
        <v>782</v>
      </c>
      <c r="B324" s="209" t="s">
        <v>783</v>
      </c>
      <c r="C324" s="208">
        <v>4</v>
      </c>
      <c r="D324" s="208" t="s">
        <v>825</v>
      </c>
      <c r="E324" s="209" t="s">
        <v>378</v>
      </c>
      <c r="F324" s="209"/>
      <c r="G324" s="222">
        <v>1</v>
      </c>
      <c r="H324" s="209"/>
      <c r="I324" s="209"/>
      <c r="J324" s="209"/>
      <c r="K324" s="209">
        <v>1</v>
      </c>
      <c r="L324" s="209"/>
      <c r="M324" s="209"/>
      <c r="N324" s="209"/>
      <c r="O324" s="209"/>
      <c r="P324" s="209"/>
      <c r="Q324" s="209"/>
      <c r="R324" s="209" t="s">
        <v>397</v>
      </c>
      <c r="S324" s="209"/>
      <c r="T324" s="209"/>
      <c r="U324" s="209">
        <v>1</v>
      </c>
      <c r="V324" s="209"/>
      <c r="W324" s="209"/>
      <c r="X324" s="209"/>
      <c r="Y324" s="209"/>
      <c r="Z324" s="209">
        <v>1</v>
      </c>
      <c r="AA324" s="209"/>
      <c r="AB324" s="209"/>
      <c r="AC324" s="209"/>
      <c r="AD324" s="209"/>
      <c r="AE324" s="209">
        <v>1</v>
      </c>
      <c r="AF324" s="209"/>
      <c r="AG324" s="209"/>
      <c r="AH324" s="209"/>
      <c r="AI324" s="209"/>
      <c r="AJ324" s="209"/>
      <c r="AK324" s="209"/>
      <c r="AL324" s="209"/>
      <c r="AM324" s="209"/>
      <c r="AN324" s="209"/>
      <c r="AO324" s="209"/>
      <c r="AP324" s="209"/>
      <c r="AQ324" s="209"/>
      <c r="AR324" s="209"/>
      <c r="AS324" s="209"/>
      <c r="AT324" s="209"/>
      <c r="AU324" s="209"/>
      <c r="AV324" s="209"/>
      <c r="AW324" s="209"/>
      <c r="AX324" s="209"/>
      <c r="AY324" s="209"/>
      <c r="AZ324" s="209"/>
      <c r="BA324" s="209"/>
      <c r="BB324" s="209"/>
      <c r="BC324" s="209"/>
      <c r="BD324" s="209"/>
      <c r="BE324" s="209"/>
      <c r="BF324" s="209"/>
      <c r="BG324" s="209"/>
      <c r="BH324" s="209"/>
      <c r="BI324" s="209"/>
      <c r="BJ324" s="209"/>
      <c r="BK324" s="209"/>
      <c r="BL324" s="209"/>
      <c r="BM324" s="209"/>
      <c r="BN324" s="209"/>
      <c r="BO324" s="209"/>
      <c r="BP324" s="209"/>
      <c r="BQ324" s="209"/>
      <c r="BR324" s="209"/>
      <c r="BS324" s="209"/>
      <c r="BT324" s="209">
        <v>1</v>
      </c>
      <c r="BU324" s="209"/>
      <c r="BV324" s="209"/>
      <c r="BW324" s="209"/>
      <c r="BX324" s="209"/>
      <c r="BY324" s="209">
        <v>1</v>
      </c>
      <c r="BZ324" s="209"/>
      <c r="CA324" s="209"/>
      <c r="CB324" s="209"/>
      <c r="CC324" s="209"/>
      <c r="CD324" s="209"/>
      <c r="CE324" s="209"/>
      <c r="CF324" s="209"/>
      <c r="CG324" s="209"/>
      <c r="CH324" s="209"/>
      <c r="CI324" s="209"/>
      <c r="CJ324" s="209"/>
      <c r="CK324" s="209"/>
      <c r="CL324" s="209"/>
      <c r="CM324" s="209"/>
      <c r="CN324" s="209"/>
      <c r="CO324" s="209"/>
      <c r="CP324" s="209"/>
      <c r="CQ324" s="209"/>
      <c r="CR324" s="209"/>
      <c r="CS324" s="209"/>
      <c r="CT324" s="209"/>
      <c r="CU324" s="209"/>
      <c r="CV324" s="209"/>
      <c r="CW324" s="209"/>
      <c r="CX324" s="209"/>
      <c r="CY324" s="209"/>
      <c r="CZ324" s="209"/>
      <c r="DA324" s="209"/>
      <c r="DB324" s="209"/>
      <c r="DC324" s="209"/>
      <c r="DD324" s="209"/>
      <c r="DE324" s="209"/>
      <c r="DF324" s="209"/>
      <c r="DG324" s="209"/>
      <c r="DH324" s="209"/>
      <c r="DI324" s="209"/>
      <c r="DJ324" s="209"/>
      <c r="DK324" s="209"/>
      <c r="DL324" s="209"/>
      <c r="DM324" s="209"/>
      <c r="DN324" s="209"/>
      <c r="DO324" s="209"/>
      <c r="DP324" s="209"/>
      <c r="DQ324" s="209"/>
      <c r="DR324" s="209"/>
      <c r="DS324" s="209"/>
      <c r="DT324" s="209"/>
      <c r="DU324" s="209"/>
      <c r="DV324" s="209"/>
      <c r="DW324" s="209"/>
      <c r="DX324" s="209"/>
      <c r="DY324" s="209"/>
      <c r="DZ324" s="209"/>
    </row>
    <row r="325" spans="1:130" ht="15" hidden="1">
      <c r="A325" s="213" t="s">
        <v>784</v>
      </c>
      <c r="B325" s="214" t="s">
        <v>785</v>
      </c>
      <c r="C325" s="213">
        <v>1</v>
      </c>
      <c r="D325" s="213" t="s">
        <v>543</v>
      </c>
      <c r="E325" s="214" t="s">
        <v>378</v>
      </c>
      <c r="F325" s="214"/>
      <c r="G325" s="225">
        <v>1</v>
      </c>
      <c r="H325" s="214"/>
      <c r="I325" s="214"/>
      <c r="J325" s="214">
        <v>1</v>
      </c>
      <c r="K325" s="214">
        <v>1</v>
      </c>
      <c r="L325" s="214"/>
      <c r="M325" s="214"/>
      <c r="N325" s="214"/>
      <c r="O325" s="214"/>
      <c r="P325" s="214"/>
      <c r="Q325" s="214"/>
      <c r="R325" s="214" t="s">
        <v>291</v>
      </c>
      <c r="S325" s="214"/>
      <c r="T325" s="214"/>
      <c r="U325" s="214">
        <v>1</v>
      </c>
      <c r="V325" s="214"/>
      <c r="W325" s="214"/>
      <c r="X325" s="214"/>
      <c r="Y325" s="214"/>
      <c r="Z325" s="214"/>
      <c r="AA325" s="214"/>
      <c r="AB325" s="214"/>
      <c r="AC325" s="214"/>
      <c r="AD325" s="214"/>
      <c r="AE325" s="214"/>
      <c r="AF325" s="214">
        <v>1</v>
      </c>
      <c r="AG325" s="214"/>
      <c r="AH325" s="214">
        <v>1</v>
      </c>
      <c r="AI325" s="214"/>
      <c r="AJ325" s="214"/>
      <c r="AK325" s="214"/>
      <c r="AL325" s="214"/>
      <c r="AM325" s="214"/>
      <c r="AN325" s="214"/>
      <c r="AO325" s="214"/>
      <c r="AP325" s="214"/>
      <c r="AQ325" s="214"/>
      <c r="AR325" s="214"/>
      <c r="AS325" s="214"/>
      <c r="AT325" s="214"/>
      <c r="AU325" s="214"/>
      <c r="AV325" s="214"/>
      <c r="AW325" s="214"/>
      <c r="AX325" s="214"/>
      <c r="AY325" s="214"/>
      <c r="AZ325" s="214"/>
      <c r="BA325" s="214"/>
      <c r="BB325" s="214"/>
      <c r="BC325" s="214"/>
      <c r="BD325" s="214"/>
      <c r="BE325" s="214"/>
      <c r="BF325" s="214"/>
      <c r="BG325" s="214"/>
      <c r="BH325" s="214"/>
      <c r="BI325" s="214"/>
      <c r="BJ325" s="214"/>
      <c r="BK325" s="214"/>
      <c r="BL325" s="214"/>
      <c r="BM325" s="214"/>
      <c r="BN325" s="214"/>
      <c r="BO325" s="214"/>
      <c r="BP325" s="214">
        <v>1</v>
      </c>
      <c r="BQ325" s="214">
        <v>1</v>
      </c>
      <c r="BR325" s="214"/>
      <c r="BS325" s="214"/>
      <c r="BT325" s="214">
        <v>1</v>
      </c>
      <c r="BU325" s="214"/>
      <c r="BV325" s="214"/>
      <c r="BW325" s="214"/>
      <c r="BX325" s="214"/>
      <c r="BY325" s="214">
        <v>1</v>
      </c>
      <c r="BZ325" s="214"/>
      <c r="CA325" s="214"/>
      <c r="CB325" s="214"/>
      <c r="CC325" s="214"/>
      <c r="CD325" s="214"/>
      <c r="CE325" s="214"/>
      <c r="CF325" s="214"/>
      <c r="CG325" s="214">
        <v>1</v>
      </c>
      <c r="CH325" s="214"/>
      <c r="CI325" s="214"/>
      <c r="CJ325" s="214"/>
      <c r="CK325" s="214"/>
      <c r="CL325" s="214"/>
      <c r="CM325" s="214"/>
      <c r="CN325" s="214"/>
      <c r="CO325" s="214"/>
      <c r="CP325" s="214"/>
      <c r="CQ325" s="214"/>
      <c r="CR325" s="214"/>
      <c r="CS325" s="214"/>
      <c r="CT325" s="214"/>
      <c r="CU325" s="214"/>
      <c r="CV325" s="214"/>
      <c r="CW325" s="214"/>
      <c r="CX325" s="214"/>
      <c r="CY325" s="214"/>
      <c r="CZ325" s="214"/>
      <c r="DA325" s="214"/>
      <c r="DB325" s="214"/>
      <c r="DC325" s="214"/>
      <c r="DD325" s="214"/>
      <c r="DE325" s="214"/>
      <c r="DF325" s="214"/>
      <c r="DG325" s="214"/>
      <c r="DH325" s="214"/>
      <c r="DI325" s="214"/>
      <c r="DJ325" s="214"/>
      <c r="DK325" s="214"/>
      <c r="DL325" s="214"/>
      <c r="DM325" s="214"/>
      <c r="DN325" s="214"/>
      <c r="DO325" s="214"/>
      <c r="DP325" s="214"/>
      <c r="DQ325" s="214"/>
      <c r="DR325" s="214"/>
      <c r="DS325" s="214"/>
      <c r="DT325" s="214"/>
      <c r="DU325" s="214"/>
      <c r="DV325" s="214"/>
      <c r="DW325" s="214"/>
      <c r="DX325" s="214"/>
      <c r="DY325" s="214"/>
      <c r="DZ325" s="214"/>
    </row>
    <row r="326" spans="1:130" ht="15" hidden="1">
      <c r="A326" s="213" t="s">
        <v>786</v>
      </c>
      <c r="B326" s="214" t="s">
        <v>787</v>
      </c>
      <c r="C326" s="213">
        <v>4</v>
      </c>
      <c r="D326" s="213" t="s">
        <v>543</v>
      </c>
      <c r="E326" s="214" t="s">
        <v>378</v>
      </c>
      <c r="F326" s="214"/>
      <c r="G326" s="225">
        <v>1</v>
      </c>
      <c r="H326" s="214"/>
      <c r="I326" s="214"/>
      <c r="J326" s="214">
        <v>1</v>
      </c>
      <c r="K326" s="214">
        <v>1</v>
      </c>
      <c r="L326" s="214"/>
      <c r="M326" s="214"/>
      <c r="N326" s="214"/>
      <c r="O326" s="214"/>
      <c r="P326" s="214"/>
      <c r="Q326" s="214"/>
      <c r="R326" s="214" t="s">
        <v>291</v>
      </c>
      <c r="S326" s="214"/>
      <c r="T326" s="214"/>
      <c r="U326" s="214">
        <v>1</v>
      </c>
      <c r="V326" s="214"/>
      <c r="W326" s="214"/>
      <c r="X326" s="214"/>
      <c r="Y326" s="214"/>
      <c r="Z326" s="214"/>
      <c r="AA326" s="214"/>
      <c r="AB326" s="214"/>
      <c r="AC326" s="214"/>
      <c r="AD326" s="214"/>
      <c r="AE326" s="214"/>
      <c r="AF326" s="214">
        <v>1</v>
      </c>
      <c r="AG326" s="214"/>
      <c r="AH326" s="214">
        <v>1</v>
      </c>
      <c r="AI326" s="214"/>
      <c r="AJ326" s="214"/>
      <c r="AK326" s="214"/>
      <c r="AL326" s="214"/>
      <c r="AM326" s="214"/>
      <c r="AN326" s="214"/>
      <c r="AO326" s="214"/>
      <c r="AP326" s="214"/>
      <c r="AQ326" s="214"/>
      <c r="AR326" s="214"/>
      <c r="AS326" s="214"/>
      <c r="AT326" s="214"/>
      <c r="AU326" s="214"/>
      <c r="AV326" s="214"/>
      <c r="AW326" s="214"/>
      <c r="AX326" s="214"/>
      <c r="AY326" s="214"/>
      <c r="AZ326" s="214"/>
      <c r="BA326" s="214"/>
      <c r="BB326" s="214"/>
      <c r="BC326" s="214"/>
      <c r="BD326" s="214"/>
      <c r="BE326" s="214"/>
      <c r="BF326" s="214"/>
      <c r="BG326" s="214"/>
      <c r="BH326" s="214"/>
      <c r="BI326" s="214"/>
      <c r="BJ326" s="214"/>
      <c r="BK326" s="214"/>
      <c r="BL326" s="214"/>
      <c r="BM326" s="214"/>
      <c r="BN326" s="214"/>
      <c r="BO326" s="214"/>
      <c r="BP326" s="214">
        <v>1</v>
      </c>
      <c r="BQ326" s="214">
        <v>1</v>
      </c>
      <c r="BR326" s="214"/>
      <c r="BS326" s="214"/>
      <c r="BT326" s="214">
        <v>1</v>
      </c>
      <c r="BU326" s="214"/>
      <c r="BV326" s="214"/>
      <c r="BW326" s="214"/>
      <c r="BX326" s="214"/>
      <c r="BY326" s="214">
        <v>1</v>
      </c>
      <c r="BZ326" s="214"/>
      <c r="CA326" s="214"/>
      <c r="CB326" s="214"/>
      <c r="CC326" s="214"/>
      <c r="CD326" s="214"/>
      <c r="CE326" s="214"/>
      <c r="CF326" s="214"/>
      <c r="CG326" s="214">
        <v>1</v>
      </c>
      <c r="CH326" s="214"/>
      <c r="CI326" s="214"/>
      <c r="CJ326" s="214"/>
      <c r="CK326" s="214"/>
      <c r="CL326" s="214"/>
      <c r="CM326" s="214"/>
      <c r="CN326" s="214"/>
      <c r="CO326" s="214"/>
      <c r="CP326" s="214"/>
      <c r="CQ326" s="214"/>
      <c r="CR326" s="214"/>
      <c r="CS326" s="214"/>
      <c r="CT326" s="214"/>
      <c r="CU326" s="214"/>
      <c r="CV326" s="214"/>
      <c r="CW326" s="214"/>
      <c r="CX326" s="214"/>
      <c r="CY326" s="214"/>
      <c r="CZ326" s="214"/>
      <c r="DA326" s="214"/>
      <c r="DB326" s="214"/>
      <c r="DC326" s="214"/>
      <c r="DD326" s="214"/>
      <c r="DE326" s="214"/>
      <c r="DF326" s="214"/>
      <c r="DG326" s="214"/>
      <c r="DH326" s="214"/>
      <c r="DI326" s="214"/>
      <c r="DJ326" s="214"/>
      <c r="DK326" s="214"/>
      <c r="DL326" s="214"/>
      <c r="DM326" s="214"/>
      <c r="DN326" s="214"/>
      <c r="DO326" s="214"/>
      <c r="DP326" s="214"/>
      <c r="DQ326" s="214"/>
      <c r="DR326" s="214"/>
      <c r="DS326" s="214"/>
      <c r="DT326" s="214"/>
      <c r="DU326" s="214"/>
      <c r="DV326" s="214"/>
      <c r="DW326" s="214"/>
      <c r="DX326" s="214"/>
      <c r="DY326" s="214"/>
      <c r="DZ326" s="214"/>
    </row>
    <row r="327" spans="1:130" ht="15" hidden="1">
      <c r="A327" s="206" t="s">
        <v>788</v>
      </c>
      <c r="B327" s="207" t="s">
        <v>789</v>
      </c>
      <c r="C327" s="206">
        <v>60</v>
      </c>
      <c r="D327" s="206" t="s">
        <v>543</v>
      </c>
      <c r="E327" s="207" t="s">
        <v>378</v>
      </c>
      <c r="F327" s="207"/>
      <c r="G327" s="224">
        <v>1</v>
      </c>
      <c r="H327" s="207"/>
      <c r="I327" s="207"/>
      <c r="J327" s="207">
        <v>1</v>
      </c>
      <c r="K327" s="207">
        <v>1</v>
      </c>
      <c r="L327" s="207"/>
      <c r="M327" s="207"/>
      <c r="N327" s="207"/>
      <c r="O327" s="207"/>
      <c r="P327" s="207"/>
      <c r="Q327" s="207"/>
      <c r="R327" s="207" t="s">
        <v>291</v>
      </c>
      <c r="S327" s="207"/>
      <c r="T327" s="207"/>
      <c r="U327" s="207">
        <v>1</v>
      </c>
      <c r="V327" s="207"/>
      <c r="W327" s="207"/>
      <c r="X327" s="207"/>
      <c r="Y327" s="207"/>
      <c r="Z327" s="207"/>
      <c r="AA327" s="207"/>
      <c r="AB327" s="207"/>
      <c r="AC327" s="207"/>
      <c r="AD327" s="207"/>
      <c r="AE327" s="207"/>
      <c r="AF327" s="207">
        <v>1</v>
      </c>
      <c r="AG327" s="207"/>
      <c r="AH327" s="207">
        <v>1</v>
      </c>
      <c r="AI327" s="207"/>
      <c r="AJ327" s="207"/>
      <c r="AK327" s="207"/>
      <c r="AL327" s="207"/>
      <c r="AM327" s="207"/>
      <c r="AN327" s="207"/>
      <c r="AO327" s="207"/>
      <c r="AP327" s="207"/>
      <c r="AQ327" s="207"/>
      <c r="AR327" s="207"/>
      <c r="AS327" s="207"/>
      <c r="AT327" s="207"/>
      <c r="AU327" s="207"/>
      <c r="AV327" s="207"/>
      <c r="AW327" s="207"/>
      <c r="AX327" s="207"/>
      <c r="AY327" s="207"/>
      <c r="AZ327" s="207"/>
      <c r="BA327" s="207"/>
      <c r="BB327" s="207"/>
      <c r="BC327" s="207"/>
      <c r="BD327" s="207"/>
      <c r="BE327" s="207"/>
      <c r="BF327" s="207"/>
      <c r="BG327" s="207"/>
      <c r="BH327" s="207"/>
      <c r="BI327" s="207"/>
      <c r="BJ327" s="207"/>
      <c r="BK327" s="207"/>
      <c r="BL327" s="207"/>
      <c r="BM327" s="207"/>
      <c r="BN327" s="207"/>
      <c r="BO327" s="207"/>
      <c r="BP327" s="207">
        <v>1</v>
      </c>
      <c r="BQ327" s="207">
        <v>1</v>
      </c>
      <c r="BR327" s="207"/>
      <c r="BS327" s="207"/>
      <c r="BT327" s="207">
        <v>1</v>
      </c>
      <c r="BU327" s="207"/>
      <c r="BV327" s="207"/>
      <c r="BW327" s="207"/>
      <c r="BX327" s="207"/>
      <c r="BY327" s="207">
        <v>1</v>
      </c>
      <c r="BZ327" s="207"/>
      <c r="CA327" s="207"/>
      <c r="CB327" s="207"/>
      <c r="CC327" s="207"/>
      <c r="CD327" s="207"/>
      <c r="CE327" s="207"/>
      <c r="CF327" s="207"/>
      <c r="CG327" s="207"/>
      <c r="CH327" s="207"/>
      <c r="CI327" s="207"/>
      <c r="CJ327" s="207"/>
      <c r="CK327" s="207"/>
      <c r="CL327" s="207"/>
      <c r="CM327" s="207"/>
      <c r="CN327" s="207"/>
      <c r="CO327" s="207"/>
      <c r="CP327" s="207"/>
      <c r="CQ327" s="207"/>
      <c r="CR327" s="207"/>
      <c r="CS327" s="207"/>
      <c r="CT327" s="207"/>
      <c r="CU327" s="207"/>
      <c r="CV327" s="207"/>
      <c r="CW327" s="207"/>
      <c r="CX327" s="207"/>
      <c r="CY327" s="207"/>
      <c r="CZ327" s="207"/>
      <c r="DA327" s="207"/>
      <c r="DB327" s="207"/>
      <c r="DC327" s="207"/>
      <c r="DD327" s="207"/>
      <c r="DE327" s="207"/>
      <c r="DF327" s="207"/>
      <c r="DG327" s="207"/>
      <c r="DH327" s="207"/>
      <c r="DI327" s="207"/>
      <c r="DJ327" s="207"/>
      <c r="DK327" s="207"/>
      <c r="DL327" s="207"/>
      <c r="DM327" s="207"/>
      <c r="DN327" s="207"/>
      <c r="DO327" s="207"/>
      <c r="DP327" s="207"/>
      <c r="DQ327" s="207"/>
      <c r="DR327" s="207"/>
      <c r="DS327" s="207"/>
      <c r="DT327" s="207"/>
      <c r="DU327" s="207"/>
      <c r="DV327" s="207"/>
      <c r="DW327" s="207"/>
      <c r="DX327" s="207"/>
      <c r="DY327" s="207"/>
      <c r="DZ327" s="207"/>
    </row>
    <row r="328" spans="1:130" ht="15" hidden="1">
      <c r="A328" s="206" t="s">
        <v>790</v>
      </c>
      <c r="B328" s="207" t="s">
        <v>791</v>
      </c>
      <c r="C328" s="206">
        <v>1</v>
      </c>
      <c r="D328" s="206" t="s">
        <v>543</v>
      </c>
      <c r="E328" s="207" t="s">
        <v>378</v>
      </c>
      <c r="F328" s="207"/>
      <c r="G328" s="224">
        <v>1</v>
      </c>
      <c r="H328" s="207"/>
      <c r="I328" s="207"/>
      <c r="J328" s="207">
        <v>1</v>
      </c>
      <c r="K328" s="207">
        <v>1</v>
      </c>
      <c r="L328" s="207"/>
      <c r="M328" s="207"/>
      <c r="N328" s="207"/>
      <c r="O328" s="207"/>
      <c r="P328" s="207"/>
      <c r="Q328" s="207"/>
      <c r="R328" s="207" t="s">
        <v>291</v>
      </c>
      <c r="S328" s="207"/>
      <c r="T328" s="207"/>
      <c r="U328" s="207">
        <v>1</v>
      </c>
      <c r="V328" s="207"/>
      <c r="W328" s="207"/>
      <c r="X328" s="207"/>
      <c r="Y328" s="207"/>
      <c r="Z328" s="207"/>
      <c r="AA328" s="207"/>
      <c r="AB328" s="207"/>
      <c r="AC328" s="207"/>
      <c r="AD328" s="207"/>
      <c r="AE328" s="207"/>
      <c r="AF328" s="207">
        <v>1</v>
      </c>
      <c r="AG328" s="207"/>
      <c r="AH328" s="207">
        <v>1</v>
      </c>
      <c r="AI328" s="207"/>
      <c r="AJ328" s="207"/>
      <c r="AK328" s="207"/>
      <c r="AL328" s="207"/>
      <c r="AM328" s="207"/>
      <c r="AN328" s="207"/>
      <c r="AO328" s="207"/>
      <c r="AP328" s="207"/>
      <c r="AQ328" s="207"/>
      <c r="AR328" s="207"/>
      <c r="AS328" s="207"/>
      <c r="AT328" s="207"/>
      <c r="AU328" s="207"/>
      <c r="AV328" s="207"/>
      <c r="AW328" s="207"/>
      <c r="AX328" s="207"/>
      <c r="AY328" s="207"/>
      <c r="AZ328" s="207"/>
      <c r="BA328" s="207"/>
      <c r="BB328" s="207"/>
      <c r="BC328" s="207"/>
      <c r="BD328" s="207"/>
      <c r="BE328" s="207"/>
      <c r="BF328" s="207"/>
      <c r="BG328" s="207"/>
      <c r="BH328" s="207"/>
      <c r="BI328" s="207"/>
      <c r="BJ328" s="207"/>
      <c r="BK328" s="207"/>
      <c r="BL328" s="207"/>
      <c r="BM328" s="207"/>
      <c r="BN328" s="207"/>
      <c r="BO328" s="207"/>
      <c r="BP328" s="207">
        <v>1</v>
      </c>
      <c r="BQ328" s="207">
        <v>1</v>
      </c>
      <c r="BR328" s="207"/>
      <c r="BS328" s="207"/>
      <c r="BT328" s="207">
        <v>1</v>
      </c>
      <c r="BU328" s="207"/>
      <c r="BV328" s="207"/>
      <c r="BW328" s="207"/>
      <c r="BX328" s="207"/>
      <c r="BY328" s="207">
        <v>1</v>
      </c>
      <c r="BZ328" s="207"/>
      <c r="CA328" s="207"/>
      <c r="CB328" s="207"/>
      <c r="CC328" s="207"/>
      <c r="CD328" s="207"/>
      <c r="CE328" s="207"/>
      <c r="CF328" s="207"/>
      <c r="CG328" s="207"/>
      <c r="CH328" s="207"/>
      <c r="CI328" s="207"/>
      <c r="CJ328" s="207"/>
      <c r="CK328" s="207"/>
      <c r="CL328" s="207"/>
      <c r="CM328" s="207"/>
      <c r="CN328" s="207"/>
      <c r="CO328" s="207"/>
      <c r="CP328" s="207"/>
      <c r="CQ328" s="207"/>
      <c r="CR328" s="207"/>
      <c r="CS328" s="207"/>
      <c r="CT328" s="207"/>
      <c r="CU328" s="207"/>
      <c r="CV328" s="207"/>
      <c r="CW328" s="207"/>
      <c r="CX328" s="207"/>
      <c r="CY328" s="207"/>
      <c r="CZ328" s="207"/>
      <c r="DA328" s="207"/>
      <c r="DB328" s="207"/>
      <c r="DC328" s="207"/>
      <c r="DD328" s="207"/>
      <c r="DE328" s="207"/>
      <c r="DF328" s="207"/>
      <c r="DG328" s="207"/>
      <c r="DH328" s="207"/>
      <c r="DI328" s="207"/>
      <c r="DJ328" s="207"/>
      <c r="DK328" s="207"/>
      <c r="DL328" s="207"/>
      <c r="DM328" s="207"/>
      <c r="DN328" s="207"/>
      <c r="DO328" s="207"/>
      <c r="DP328" s="207"/>
      <c r="DQ328" s="207"/>
      <c r="DR328" s="207"/>
      <c r="DS328" s="207"/>
      <c r="DT328" s="207"/>
      <c r="DU328" s="207"/>
      <c r="DV328" s="207"/>
      <c r="DW328" s="207"/>
      <c r="DX328" s="207"/>
      <c r="DY328" s="207"/>
      <c r="DZ328" s="207"/>
    </row>
    <row r="329" spans="1:130" ht="15" hidden="1">
      <c r="A329" s="206" t="s">
        <v>792</v>
      </c>
      <c r="B329" s="207" t="s">
        <v>793</v>
      </c>
      <c r="C329" s="206">
        <v>4</v>
      </c>
      <c r="D329" s="206" t="s">
        <v>543</v>
      </c>
      <c r="E329" s="207" t="s">
        <v>378</v>
      </c>
      <c r="F329" s="207"/>
      <c r="G329" s="224">
        <v>1</v>
      </c>
      <c r="H329" s="207"/>
      <c r="I329" s="207"/>
      <c r="J329" s="207">
        <v>1</v>
      </c>
      <c r="K329" s="207">
        <v>1</v>
      </c>
      <c r="L329" s="207"/>
      <c r="M329" s="207"/>
      <c r="N329" s="207"/>
      <c r="O329" s="207"/>
      <c r="P329" s="207"/>
      <c r="Q329" s="207"/>
      <c r="R329" s="207" t="s">
        <v>291</v>
      </c>
      <c r="S329" s="207"/>
      <c r="T329" s="207"/>
      <c r="U329" s="207">
        <v>1</v>
      </c>
      <c r="V329" s="207"/>
      <c r="W329" s="207"/>
      <c r="X329" s="207"/>
      <c r="Y329" s="207"/>
      <c r="Z329" s="207"/>
      <c r="AA329" s="207"/>
      <c r="AB329" s="207"/>
      <c r="AC329" s="207"/>
      <c r="AD329" s="207"/>
      <c r="AE329" s="207"/>
      <c r="AF329" s="207">
        <v>1</v>
      </c>
      <c r="AG329" s="207"/>
      <c r="AH329" s="207">
        <v>1</v>
      </c>
      <c r="AI329" s="207"/>
      <c r="AJ329" s="207"/>
      <c r="AK329" s="207"/>
      <c r="AL329" s="207"/>
      <c r="AM329" s="207"/>
      <c r="AN329" s="207"/>
      <c r="AO329" s="207"/>
      <c r="AP329" s="207"/>
      <c r="AQ329" s="207"/>
      <c r="AR329" s="207"/>
      <c r="AS329" s="207"/>
      <c r="AT329" s="207"/>
      <c r="AU329" s="207"/>
      <c r="AV329" s="207"/>
      <c r="AW329" s="207"/>
      <c r="AX329" s="207"/>
      <c r="AY329" s="207"/>
      <c r="AZ329" s="207"/>
      <c r="BA329" s="207"/>
      <c r="BB329" s="207"/>
      <c r="BC329" s="207"/>
      <c r="BD329" s="207"/>
      <c r="BE329" s="207"/>
      <c r="BF329" s="207"/>
      <c r="BG329" s="207"/>
      <c r="BH329" s="207"/>
      <c r="BI329" s="207"/>
      <c r="BJ329" s="207"/>
      <c r="BK329" s="207"/>
      <c r="BL329" s="207"/>
      <c r="BM329" s="207"/>
      <c r="BN329" s="207"/>
      <c r="BO329" s="207"/>
      <c r="BP329" s="207">
        <v>1</v>
      </c>
      <c r="BQ329" s="207">
        <v>1</v>
      </c>
      <c r="BR329" s="207"/>
      <c r="BS329" s="207"/>
      <c r="BT329" s="207">
        <v>1</v>
      </c>
      <c r="BU329" s="207"/>
      <c r="BV329" s="207"/>
      <c r="BW329" s="207"/>
      <c r="BX329" s="207"/>
      <c r="BY329" s="207">
        <v>1</v>
      </c>
      <c r="BZ329" s="207"/>
      <c r="CA329" s="207"/>
      <c r="CB329" s="207"/>
      <c r="CC329" s="207"/>
      <c r="CD329" s="207"/>
      <c r="CE329" s="207"/>
      <c r="CF329" s="207"/>
      <c r="CG329" s="207"/>
      <c r="CH329" s="207"/>
      <c r="CI329" s="207"/>
      <c r="CJ329" s="207"/>
      <c r="CK329" s="207"/>
      <c r="CL329" s="207"/>
      <c r="CM329" s="207"/>
      <c r="CN329" s="207"/>
      <c r="CO329" s="207"/>
      <c r="CP329" s="207"/>
      <c r="CQ329" s="207"/>
      <c r="CR329" s="207"/>
      <c r="CS329" s="207"/>
      <c r="CT329" s="207"/>
      <c r="CU329" s="207"/>
      <c r="CV329" s="207"/>
      <c r="CW329" s="207"/>
      <c r="CX329" s="207"/>
      <c r="CY329" s="207"/>
      <c r="CZ329" s="207"/>
      <c r="DA329" s="207"/>
      <c r="DB329" s="207"/>
      <c r="DC329" s="207"/>
      <c r="DD329" s="207"/>
      <c r="DE329" s="207"/>
      <c r="DF329" s="207"/>
      <c r="DG329" s="207"/>
      <c r="DH329" s="207"/>
      <c r="DI329" s="207"/>
      <c r="DJ329" s="207"/>
      <c r="DK329" s="207"/>
      <c r="DL329" s="207"/>
      <c r="DM329" s="207"/>
      <c r="DN329" s="207"/>
      <c r="DO329" s="207"/>
      <c r="DP329" s="207"/>
      <c r="DQ329" s="207"/>
      <c r="DR329" s="207"/>
      <c r="DS329" s="207"/>
      <c r="DT329" s="207"/>
      <c r="DU329" s="207"/>
      <c r="DV329" s="207"/>
      <c r="DW329" s="207"/>
      <c r="DX329" s="207"/>
      <c r="DY329" s="207"/>
      <c r="DZ329" s="207"/>
    </row>
    <row r="330" spans="1:130" ht="15" hidden="1">
      <c r="A330" s="206" t="s">
        <v>794</v>
      </c>
      <c r="B330" s="207" t="s">
        <v>795</v>
      </c>
      <c r="C330" s="206">
        <v>5</v>
      </c>
      <c r="D330" s="206" t="s">
        <v>543</v>
      </c>
      <c r="E330" s="207" t="s">
        <v>378</v>
      </c>
      <c r="F330" s="207"/>
      <c r="G330" s="224">
        <v>1</v>
      </c>
      <c r="H330" s="207"/>
      <c r="I330" s="207"/>
      <c r="J330" s="207">
        <v>1</v>
      </c>
      <c r="K330" s="207">
        <v>1</v>
      </c>
      <c r="L330" s="207"/>
      <c r="M330" s="207"/>
      <c r="N330" s="207"/>
      <c r="O330" s="207"/>
      <c r="P330" s="207"/>
      <c r="Q330" s="207"/>
      <c r="R330" s="207" t="s">
        <v>291</v>
      </c>
      <c r="S330" s="207"/>
      <c r="T330" s="207"/>
      <c r="U330" s="207">
        <v>1</v>
      </c>
      <c r="V330" s="207"/>
      <c r="W330" s="207"/>
      <c r="X330" s="207"/>
      <c r="Y330" s="207"/>
      <c r="Z330" s="207"/>
      <c r="AA330" s="207"/>
      <c r="AB330" s="207"/>
      <c r="AC330" s="207"/>
      <c r="AD330" s="207"/>
      <c r="AE330" s="207"/>
      <c r="AF330" s="207">
        <v>1</v>
      </c>
      <c r="AG330" s="207"/>
      <c r="AH330" s="207">
        <v>1</v>
      </c>
      <c r="AI330" s="207"/>
      <c r="AJ330" s="207"/>
      <c r="AK330" s="207"/>
      <c r="AL330" s="207"/>
      <c r="AM330" s="207"/>
      <c r="AN330" s="207"/>
      <c r="AO330" s="207"/>
      <c r="AP330" s="207"/>
      <c r="AQ330" s="207"/>
      <c r="AR330" s="207"/>
      <c r="AS330" s="207"/>
      <c r="AT330" s="207"/>
      <c r="AU330" s="207"/>
      <c r="AV330" s="207"/>
      <c r="AW330" s="207"/>
      <c r="AX330" s="207"/>
      <c r="AY330" s="207"/>
      <c r="AZ330" s="207"/>
      <c r="BA330" s="207"/>
      <c r="BB330" s="207"/>
      <c r="BC330" s="207"/>
      <c r="BD330" s="207"/>
      <c r="BE330" s="207"/>
      <c r="BF330" s="207"/>
      <c r="BG330" s="207"/>
      <c r="BH330" s="207"/>
      <c r="BI330" s="207"/>
      <c r="BJ330" s="207"/>
      <c r="BK330" s="207"/>
      <c r="BL330" s="207"/>
      <c r="BM330" s="207"/>
      <c r="BN330" s="207"/>
      <c r="BO330" s="207"/>
      <c r="BP330" s="207">
        <v>1</v>
      </c>
      <c r="BQ330" s="207">
        <v>1</v>
      </c>
      <c r="BR330" s="207"/>
      <c r="BS330" s="207"/>
      <c r="BT330" s="207">
        <v>1</v>
      </c>
      <c r="BU330" s="207"/>
      <c r="BV330" s="207"/>
      <c r="BW330" s="207"/>
      <c r="BX330" s="207"/>
      <c r="BY330" s="207">
        <v>1</v>
      </c>
      <c r="BZ330" s="207"/>
      <c r="CA330" s="207"/>
      <c r="CB330" s="207"/>
      <c r="CC330" s="207"/>
      <c r="CD330" s="207"/>
      <c r="CE330" s="207"/>
      <c r="CF330" s="207"/>
      <c r="CG330" s="207"/>
      <c r="CH330" s="207"/>
      <c r="CI330" s="207"/>
      <c r="CJ330" s="207"/>
      <c r="CK330" s="207"/>
      <c r="CL330" s="207"/>
      <c r="CM330" s="207"/>
      <c r="CN330" s="207"/>
      <c r="CO330" s="207"/>
      <c r="CP330" s="207"/>
      <c r="CQ330" s="207"/>
      <c r="CR330" s="207"/>
      <c r="CS330" s="207"/>
      <c r="CT330" s="207"/>
      <c r="CU330" s="207"/>
      <c r="CV330" s="207"/>
      <c r="CW330" s="207"/>
      <c r="CX330" s="207"/>
      <c r="CY330" s="207"/>
      <c r="CZ330" s="207"/>
      <c r="DA330" s="207"/>
      <c r="DB330" s="207"/>
      <c r="DC330" s="207"/>
      <c r="DD330" s="207"/>
      <c r="DE330" s="207"/>
      <c r="DF330" s="207"/>
      <c r="DG330" s="207"/>
      <c r="DH330" s="207"/>
      <c r="DI330" s="207"/>
      <c r="DJ330" s="207"/>
      <c r="DK330" s="207"/>
      <c r="DL330" s="207"/>
      <c r="DM330" s="207"/>
      <c r="DN330" s="207"/>
      <c r="DO330" s="207"/>
      <c r="DP330" s="207"/>
      <c r="DQ330" s="207"/>
      <c r="DR330" s="207"/>
      <c r="DS330" s="207"/>
      <c r="DT330" s="207"/>
      <c r="DU330" s="207"/>
      <c r="DV330" s="207"/>
      <c r="DW330" s="207"/>
      <c r="DX330" s="207"/>
      <c r="DY330" s="207"/>
      <c r="DZ330" s="207"/>
    </row>
    <row r="331" spans="1:130" ht="15">
      <c r="A331" s="217" t="s">
        <v>796</v>
      </c>
      <c r="B331" s="218" t="s">
        <v>797</v>
      </c>
      <c r="C331" s="217">
        <v>1</v>
      </c>
      <c r="D331" s="217" t="s">
        <v>681</v>
      </c>
      <c r="E331" s="218" t="s">
        <v>287</v>
      </c>
      <c r="F331" s="218"/>
      <c r="G331" s="227"/>
      <c r="H331" s="218"/>
      <c r="I331" s="218"/>
      <c r="J331" s="218"/>
      <c r="K331" s="218"/>
      <c r="L331" s="218"/>
      <c r="M331" s="218"/>
      <c r="N331" s="218"/>
      <c r="O331" s="218">
        <v>1</v>
      </c>
      <c r="P331" s="218"/>
      <c r="Q331" s="218"/>
      <c r="R331" s="218" t="s">
        <v>397</v>
      </c>
      <c r="S331" s="218"/>
      <c r="T331" s="218"/>
      <c r="U331" s="218">
        <v>1</v>
      </c>
      <c r="V331" s="218"/>
      <c r="W331" s="218"/>
      <c r="X331" s="218"/>
      <c r="Y331" s="218"/>
      <c r="Z331" s="218">
        <v>1</v>
      </c>
      <c r="AA331" s="218"/>
      <c r="AB331" s="218"/>
      <c r="AC331" s="218"/>
      <c r="AD331" s="218"/>
      <c r="AE331" s="218">
        <v>1</v>
      </c>
      <c r="AF331" s="218"/>
      <c r="AG331" s="218"/>
      <c r="AH331" s="218"/>
      <c r="AI331" s="218"/>
      <c r="AJ331" s="218"/>
      <c r="AK331" s="218"/>
      <c r="AL331" s="218"/>
      <c r="AM331" s="218">
        <v>1</v>
      </c>
      <c r="AN331" s="218"/>
      <c r="AO331" s="218"/>
      <c r="AP331" s="218"/>
      <c r="AQ331" s="218"/>
      <c r="AR331" s="218"/>
      <c r="AS331" s="218"/>
      <c r="AT331" s="218"/>
      <c r="AU331" s="218"/>
      <c r="AV331" s="218"/>
      <c r="AW331" s="218"/>
      <c r="AX331" s="218"/>
      <c r="AY331" s="218"/>
      <c r="AZ331" s="218"/>
      <c r="BA331" s="218">
        <v>1</v>
      </c>
      <c r="BB331" s="218"/>
      <c r="BC331" s="218"/>
      <c r="BD331" s="218"/>
      <c r="BE331" s="218"/>
      <c r="BF331" s="218"/>
      <c r="BG331" s="218"/>
      <c r="BH331" s="218"/>
      <c r="BI331" s="218"/>
      <c r="BJ331" s="218"/>
      <c r="BK331" s="218"/>
      <c r="BL331" s="218"/>
      <c r="BM331" s="218"/>
      <c r="BN331" s="218"/>
      <c r="BO331" s="218"/>
      <c r="BP331" s="218"/>
      <c r="BQ331" s="218"/>
      <c r="BR331" s="218"/>
      <c r="BS331" s="218"/>
      <c r="BT331" s="218"/>
      <c r="BU331" s="218"/>
      <c r="BV331" s="218"/>
      <c r="BW331" s="218"/>
      <c r="BX331" s="218"/>
      <c r="BY331" s="218">
        <v>1</v>
      </c>
      <c r="BZ331" s="218">
        <v>1</v>
      </c>
      <c r="CA331" s="218"/>
      <c r="CB331" s="218"/>
      <c r="CC331" s="218"/>
      <c r="CD331" s="218"/>
      <c r="CE331" s="218"/>
      <c r="CF331" s="218"/>
      <c r="CG331" s="218"/>
      <c r="CH331" s="218"/>
      <c r="CI331" s="218"/>
      <c r="CJ331" s="218"/>
      <c r="CK331" s="218"/>
      <c r="CL331" s="218"/>
      <c r="CM331" s="218"/>
      <c r="CN331" s="218"/>
      <c r="CO331" s="218"/>
      <c r="CP331" s="218">
        <v>1</v>
      </c>
      <c r="CQ331" s="218"/>
      <c r="CR331" s="218"/>
      <c r="CS331" s="218"/>
      <c r="CT331" s="218"/>
      <c r="CU331" s="218"/>
      <c r="CV331" s="218"/>
      <c r="CW331" s="218"/>
      <c r="CX331" s="218"/>
      <c r="CY331" s="218"/>
      <c r="CZ331" s="218"/>
      <c r="DA331" s="218"/>
      <c r="DB331" s="218">
        <v>1</v>
      </c>
      <c r="DC331" s="218"/>
      <c r="DD331" s="218"/>
      <c r="DE331" s="218"/>
      <c r="DF331" s="218"/>
      <c r="DG331" s="218"/>
      <c r="DH331" s="218"/>
      <c r="DI331" s="218"/>
      <c r="DJ331" s="218"/>
      <c r="DK331" s="218"/>
      <c r="DL331" s="218"/>
      <c r="DM331" s="218"/>
      <c r="DN331" s="218"/>
      <c r="DO331" s="218"/>
      <c r="DP331" s="218"/>
      <c r="DQ331" s="218"/>
      <c r="DR331" s="218"/>
      <c r="DS331" s="218"/>
      <c r="DT331" s="218"/>
      <c r="DU331" s="218"/>
      <c r="DV331" s="218"/>
      <c r="DW331" s="218"/>
      <c r="DX331" s="218"/>
      <c r="DY331" s="218"/>
      <c r="DZ331" s="218"/>
    </row>
    <row r="332" spans="1:130" ht="15">
      <c r="A332" s="217" t="s">
        <v>798</v>
      </c>
      <c r="B332" s="218" t="s">
        <v>799</v>
      </c>
      <c r="C332" s="217">
        <v>4</v>
      </c>
      <c r="D332" s="217" t="s">
        <v>681</v>
      </c>
      <c r="E332" s="218" t="s">
        <v>287</v>
      </c>
      <c r="F332" s="218"/>
      <c r="G332" s="227"/>
      <c r="H332" s="218"/>
      <c r="I332" s="218"/>
      <c r="J332" s="218"/>
      <c r="K332" s="218"/>
      <c r="L332" s="218"/>
      <c r="M332" s="218"/>
      <c r="N332" s="218"/>
      <c r="O332" s="218">
        <v>1</v>
      </c>
      <c r="P332" s="218"/>
      <c r="Q332" s="218"/>
      <c r="R332" s="218" t="s">
        <v>397</v>
      </c>
      <c r="S332" s="218"/>
      <c r="T332" s="218"/>
      <c r="U332" s="218">
        <v>1</v>
      </c>
      <c r="V332" s="218"/>
      <c r="W332" s="218"/>
      <c r="X332" s="218"/>
      <c r="Y332" s="218"/>
      <c r="Z332" s="218">
        <v>1</v>
      </c>
      <c r="AA332" s="218"/>
      <c r="AB332" s="218"/>
      <c r="AC332" s="218"/>
      <c r="AD332" s="218"/>
      <c r="AE332" s="218">
        <v>1</v>
      </c>
      <c r="AF332" s="218"/>
      <c r="AG332" s="218"/>
      <c r="AH332" s="218"/>
      <c r="AI332" s="218"/>
      <c r="AJ332" s="218"/>
      <c r="AK332" s="218"/>
      <c r="AL332" s="218"/>
      <c r="AM332" s="218">
        <v>1</v>
      </c>
      <c r="AN332" s="218"/>
      <c r="AO332" s="218"/>
      <c r="AP332" s="218"/>
      <c r="AQ332" s="218"/>
      <c r="AR332" s="218"/>
      <c r="AS332" s="218"/>
      <c r="AT332" s="218"/>
      <c r="AU332" s="218"/>
      <c r="AV332" s="218"/>
      <c r="AW332" s="218"/>
      <c r="AX332" s="218"/>
      <c r="AY332" s="218"/>
      <c r="AZ332" s="218"/>
      <c r="BA332" s="218">
        <v>1</v>
      </c>
      <c r="BB332" s="218"/>
      <c r="BC332" s="218"/>
      <c r="BD332" s="218"/>
      <c r="BE332" s="218"/>
      <c r="BF332" s="218"/>
      <c r="BG332" s="218"/>
      <c r="BH332" s="218"/>
      <c r="BI332" s="218"/>
      <c r="BJ332" s="218"/>
      <c r="BK332" s="218"/>
      <c r="BL332" s="218"/>
      <c r="BM332" s="218"/>
      <c r="BN332" s="218"/>
      <c r="BO332" s="218"/>
      <c r="BP332" s="218"/>
      <c r="BQ332" s="218"/>
      <c r="BR332" s="218"/>
      <c r="BS332" s="218"/>
      <c r="BT332" s="218"/>
      <c r="BU332" s="218"/>
      <c r="BV332" s="218"/>
      <c r="BW332" s="218"/>
      <c r="BX332" s="218"/>
      <c r="BY332" s="218">
        <v>1</v>
      </c>
      <c r="BZ332" s="218">
        <v>1</v>
      </c>
      <c r="CA332" s="218"/>
      <c r="CB332" s="218"/>
      <c r="CC332" s="218"/>
      <c r="CD332" s="218"/>
      <c r="CE332" s="218"/>
      <c r="CF332" s="218"/>
      <c r="CG332" s="218"/>
      <c r="CH332" s="218"/>
      <c r="CI332" s="218"/>
      <c r="CJ332" s="218"/>
      <c r="CK332" s="218"/>
      <c r="CL332" s="218"/>
      <c r="CM332" s="218"/>
      <c r="CN332" s="218"/>
      <c r="CO332" s="218"/>
      <c r="CP332" s="218">
        <v>1</v>
      </c>
      <c r="CQ332" s="218"/>
      <c r="CR332" s="218"/>
      <c r="CS332" s="218"/>
      <c r="CT332" s="218"/>
      <c r="CU332" s="218"/>
      <c r="CV332" s="218"/>
      <c r="CW332" s="218"/>
      <c r="CX332" s="218"/>
      <c r="CY332" s="218"/>
      <c r="CZ332" s="218"/>
      <c r="DA332" s="218"/>
      <c r="DB332" s="218">
        <v>1</v>
      </c>
      <c r="DC332" s="218"/>
      <c r="DD332" s="218"/>
      <c r="DE332" s="218"/>
      <c r="DF332" s="218"/>
      <c r="DG332" s="218"/>
      <c r="DH332" s="218"/>
      <c r="DI332" s="218"/>
      <c r="DJ332" s="218"/>
      <c r="DK332" s="218"/>
      <c r="DL332" s="218"/>
      <c r="DM332" s="218"/>
      <c r="DN332" s="218"/>
      <c r="DO332" s="218"/>
      <c r="DP332" s="218"/>
      <c r="DQ332" s="218"/>
      <c r="DR332" s="218"/>
      <c r="DS332" s="218"/>
      <c r="DT332" s="218"/>
      <c r="DU332" s="218"/>
      <c r="DV332" s="218"/>
      <c r="DW332" s="218"/>
      <c r="DX332" s="218"/>
      <c r="DY332" s="218"/>
      <c r="DZ332" s="218"/>
    </row>
    <row r="333" spans="1:130" ht="15">
      <c r="A333" s="217" t="s">
        <v>800</v>
      </c>
      <c r="B333" s="218" t="s">
        <v>801</v>
      </c>
      <c r="C333" s="217">
        <v>5</v>
      </c>
      <c r="D333" s="217" t="s">
        <v>681</v>
      </c>
      <c r="E333" s="218" t="s">
        <v>287</v>
      </c>
      <c r="F333" s="218"/>
      <c r="G333" s="227"/>
      <c r="H333" s="218"/>
      <c r="I333" s="218"/>
      <c r="J333" s="218"/>
      <c r="K333" s="218"/>
      <c r="L333" s="218"/>
      <c r="M333" s="218"/>
      <c r="N333" s="218"/>
      <c r="O333" s="218">
        <v>1</v>
      </c>
      <c r="P333" s="218"/>
      <c r="Q333" s="218"/>
      <c r="R333" s="218" t="s">
        <v>397</v>
      </c>
      <c r="S333" s="218"/>
      <c r="T333" s="218"/>
      <c r="U333" s="218">
        <v>1</v>
      </c>
      <c r="V333" s="218"/>
      <c r="W333" s="218"/>
      <c r="X333" s="218"/>
      <c r="Y333" s="218"/>
      <c r="Z333" s="218">
        <v>1</v>
      </c>
      <c r="AA333" s="218"/>
      <c r="AB333" s="218"/>
      <c r="AC333" s="218"/>
      <c r="AD333" s="218"/>
      <c r="AE333" s="218">
        <v>1</v>
      </c>
      <c r="AF333" s="218"/>
      <c r="AG333" s="218"/>
      <c r="AH333" s="218"/>
      <c r="AI333" s="218"/>
      <c r="AJ333" s="218"/>
      <c r="AK333" s="218"/>
      <c r="AL333" s="218"/>
      <c r="AM333" s="218">
        <v>1</v>
      </c>
      <c r="AN333" s="218"/>
      <c r="AO333" s="218"/>
      <c r="AP333" s="218"/>
      <c r="AQ333" s="218"/>
      <c r="AR333" s="218"/>
      <c r="AS333" s="218"/>
      <c r="AT333" s="218"/>
      <c r="AU333" s="218"/>
      <c r="AV333" s="218"/>
      <c r="AW333" s="218"/>
      <c r="AX333" s="218"/>
      <c r="AY333" s="218"/>
      <c r="AZ333" s="218"/>
      <c r="BA333" s="218">
        <v>1</v>
      </c>
      <c r="BB333" s="218"/>
      <c r="BC333" s="218"/>
      <c r="BD333" s="218"/>
      <c r="BE333" s="218"/>
      <c r="BF333" s="218"/>
      <c r="BG333" s="218"/>
      <c r="BH333" s="218"/>
      <c r="BI333" s="218"/>
      <c r="BJ333" s="218"/>
      <c r="BK333" s="218"/>
      <c r="BL333" s="218"/>
      <c r="BM333" s="218"/>
      <c r="BN333" s="218"/>
      <c r="BO333" s="218"/>
      <c r="BP333" s="218"/>
      <c r="BQ333" s="218"/>
      <c r="BR333" s="218"/>
      <c r="BS333" s="218"/>
      <c r="BT333" s="218"/>
      <c r="BU333" s="218"/>
      <c r="BV333" s="218"/>
      <c r="BW333" s="218"/>
      <c r="BX333" s="218"/>
      <c r="BY333" s="218">
        <v>1</v>
      </c>
      <c r="BZ333" s="218">
        <v>1</v>
      </c>
      <c r="CA333" s="218"/>
      <c r="CB333" s="218"/>
      <c r="CC333" s="218"/>
      <c r="CD333" s="218"/>
      <c r="CE333" s="218"/>
      <c r="CF333" s="218"/>
      <c r="CG333" s="218"/>
      <c r="CH333" s="218"/>
      <c r="CI333" s="218"/>
      <c r="CJ333" s="218"/>
      <c r="CK333" s="218"/>
      <c r="CL333" s="218"/>
      <c r="CM333" s="218"/>
      <c r="CN333" s="218"/>
      <c r="CO333" s="218"/>
      <c r="CP333" s="218">
        <v>1</v>
      </c>
      <c r="CQ333" s="218"/>
      <c r="CR333" s="218"/>
      <c r="CS333" s="218"/>
      <c r="CT333" s="218"/>
      <c r="CU333" s="218"/>
      <c r="CV333" s="218"/>
      <c r="CW333" s="218"/>
      <c r="CX333" s="218"/>
      <c r="CY333" s="218"/>
      <c r="CZ333" s="218"/>
      <c r="DA333" s="218"/>
      <c r="DB333" s="218">
        <v>1</v>
      </c>
      <c r="DC333" s="218"/>
      <c r="DD333" s="218"/>
      <c r="DE333" s="218"/>
      <c r="DF333" s="218"/>
      <c r="DG333" s="218"/>
      <c r="DH333" s="218"/>
      <c r="DI333" s="218"/>
      <c r="DJ333" s="218"/>
      <c r="DK333" s="218"/>
      <c r="DL333" s="218"/>
      <c r="DM333" s="218"/>
      <c r="DN333" s="218"/>
      <c r="DO333" s="218"/>
      <c r="DP333" s="218"/>
      <c r="DQ333" s="218"/>
      <c r="DR333" s="218"/>
      <c r="DS333" s="218"/>
      <c r="DT333" s="218"/>
      <c r="DU333" s="218"/>
      <c r="DV333" s="218"/>
      <c r="DW333" s="218"/>
      <c r="DX333" s="218"/>
      <c r="DY333" s="218"/>
      <c r="DZ333" s="218"/>
    </row>
    <row r="334" spans="1:130" ht="15" hidden="1">
      <c r="A334" s="231" t="s">
        <v>804</v>
      </c>
      <c r="B334" s="228" t="s">
        <v>805</v>
      </c>
      <c r="C334" s="231">
        <v>208</v>
      </c>
      <c r="D334" s="231" t="s">
        <v>543</v>
      </c>
      <c r="E334" s="228" t="s">
        <v>378</v>
      </c>
      <c r="F334" s="228"/>
      <c r="G334" s="229">
        <v>1</v>
      </c>
      <c r="H334" s="228"/>
      <c r="I334" s="228"/>
      <c r="J334" s="228"/>
      <c r="K334" s="228">
        <v>1</v>
      </c>
      <c r="L334" s="228"/>
      <c r="M334" s="228"/>
      <c r="N334" s="228"/>
      <c r="O334" s="228"/>
      <c r="P334" s="228"/>
      <c r="Q334" s="228"/>
      <c r="R334" s="228" t="s">
        <v>291</v>
      </c>
      <c r="S334" s="228"/>
      <c r="T334" s="228"/>
      <c r="U334" s="228">
        <v>1</v>
      </c>
      <c r="V334" s="228"/>
      <c r="W334" s="228"/>
      <c r="X334" s="228"/>
      <c r="Y334" s="228"/>
      <c r="Z334" s="228"/>
      <c r="AA334" s="228"/>
      <c r="AB334" s="228"/>
      <c r="AC334" s="228"/>
      <c r="AD334" s="228"/>
      <c r="AE334" s="228"/>
      <c r="AF334" s="228">
        <v>1</v>
      </c>
      <c r="AG334" s="228"/>
      <c r="AH334" s="228"/>
      <c r="AI334" s="228"/>
      <c r="AJ334" s="228"/>
      <c r="AK334" s="228">
        <v>1</v>
      </c>
      <c r="AL334" s="228"/>
      <c r="AM334" s="228"/>
      <c r="AN334" s="228"/>
      <c r="AO334" s="228"/>
      <c r="AP334" s="228"/>
      <c r="AQ334" s="228"/>
      <c r="AR334" s="228"/>
      <c r="AS334" s="228"/>
      <c r="AT334" s="228"/>
      <c r="AU334" s="228"/>
      <c r="AV334" s="228"/>
      <c r="AW334" s="228"/>
      <c r="AX334" s="228"/>
      <c r="AY334" s="228"/>
      <c r="AZ334" s="228"/>
      <c r="BA334" s="228"/>
      <c r="BB334" s="228"/>
      <c r="BC334" s="228"/>
      <c r="BD334" s="228"/>
      <c r="BE334" s="228"/>
      <c r="BF334" s="228"/>
      <c r="BG334" s="228"/>
      <c r="BH334" s="228"/>
      <c r="BI334" s="228"/>
      <c r="BJ334" s="228"/>
      <c r="BK334" s="228"/>
      <c r="BL334" s="228"/>
      <c r="BM334" s="228"/>
      <c r="BN334" s="228"/>
      <c r="BO334" s="228"/>
      <c r="BP334" s="228">
        <v>1</v>
      </c>
      <c r="BQ334" s="228">
        <v>1</v>
      </c>
      <c r="BR334" s="228"/>
      <c r="BS334" s="228"/>
      <c r="BT334" s="228">
        <v>1</v>
      </c>
      <c r="BU334" s="228"/>
      <c r="BV334" s="228"/>
      <c r="BW334" s="228"/>
      <c r="BX334" s="228"/>
      <c r="BY334" s="228">
        <v>1</v>
      </c>
      <c r="BZ334" s="228"/>
      <c r="CA334" s="228"/>
      <c r="CB334" s="228"/>
      <c r="CC334" s="228"/>
      <c r="CD334" s="228"/>
      <c r="CE334" s="228"/>
      <c r="CF334" s="228"/>
      <c r="CG334" s="228">
        <v>1</v>
      </c>
      <c r="CH334" s="228"/>
      <c r="CI334" s="228">
        <v>1</v>
      </c>
      <c r="CJ334" s="228"/>
      <c r="CK334" s="228"/>
      <c r="CL334" s="228"/>
      <c r="CM334" s="228"/>
      <c r="CN334" s="228"/>
      <c r="CO334" s="228"/>
      <c r="CP334" s="228"/>
      <c r="CQ334" s="228"/>
      <c r="CR334" s="228"/>
      <c r="CS334" s="228"/>
      <c r="CT334" s="228"/>
      <c r="CU334" s="228"/>
      <c r="CV334" s="228"/>
      <c r="CW334" s="228"/>
      <c r="CX334" s="228"/>
      <c r="CY334" s="228"/>
      <c r="CZ334" s="228"/>
      <c r="DA334" s="228"/>
      <c r="DB334" s="228"/>
      <c r="DC334" s="228"/>
      <c r="DD334" s="228"/>
      <c r="DE334" s="228"/>
      <c r="DF334" s="228"/>
      <c r="DG334" s="228"/>
      <c r="DH334" s="228"/>
      <c r="DI334" s="228"/>
      <c r="DJ334" s="228"/>
      <c r="DK334" s="228"/>
      <c r="DL334" s="228"/>
      <c r="DM334" s="228"/>
      <c r="DN334" s="228"/>
      <c r="DO334" s="228"/>
      <c r="DP334" s="228"/>
      <c r="DQ334" s="228"/>
      <c r="DR334" s="228"/>
      <c r="DS334" s="228"/>
      <c r="DT334" s="228"/>
      <c r="DU334" s="228"/>
      <c r="DV334" s="228"/>
      <c r="DW334" s="228"/>
      <c r="DX334" s="228"/>
      <c r="DY334" s="228"/>
      <c r="DZ334" s="228"/>
    </row>
    <row r="335" spans="1:130" ht="15" hidden="1">
      <c r="A335" s="231" t="s">
        <v>806</v>
      </c>
      <c r="B335" s="228" t="s">
        <v>807</v>
      </c>
      <c r="C335" s="231">
        <v>1</v>
      </c>
      <c r="D335" s="231" t="s">
        <v>543</v>
      </c>
      <c r="E335" s="228" t="s">
        <v>378</v>
      </c>
      <c r="F335" s="228"/>
      <c r="G335" s="229">
        <v>1</v>
      </c>
      <c r="H335" s="228"/>
      <c r="I335" s="228"/>
      <c r="J335" s="228"/>
      <c r="K335" s="228">
        <v>1</v>
      </c>
      <c r="L335" s="228"/>
      <c r="M335" s="228"/>
      <c r="N335" s="228"/>
      <c r="O335" s="228"/>
      <c r="P335" s="228"/>
      <c r="Q335" s="228"/>
      <c r="R335" s="228" t="s">
        <v>291</v>
      </c>
      <c r="S335" s="228"/>
      <c r="T335" s="228"/>
      <c r="U335" s="228">
        <v>1</v>
      </c>
      <c r="V335" s="228"/>
      <c r="W335" s="228"/>
      <c r="X335" s="228"/>
      <c r="Y335" s="228"/>
      <c r="Z335" s="228"/>
      <c r="AA335" s="228"/>
      <c r="AB335" s="228"/>
      <c r="AC335" s="228"/>
      <c r="AD335" s="228"/>
      <c r="AE335" s="228"/>
      <c r="AF335" s="228">
        <v>1</v>
      </c>
      <c r="AG335" s="228"/>
      <c r="AH335" s="228"/>
      <c r="AI335" s="228"/>
      <c r="AJ335" s="228"/>
      <c r="AK335" s="228">
        <v>1</v>
      </c>
      <c r="AL335" s="228"/>
      <c r="AM335" s="228"/>
      <c r="AN335" s="228"/>
      <c r="AO335" s="228"/>
      <c r="AP335" s="228"/>
      <c r="AQ335" s="228"/>
      <c r="AR335" s="228"/>
      <c r="AS335" s="228"/>
      <c r="AT335" s="228"/>
      <c r="AU335" s="228"/>
      <c r="AV335" s="228"/>
      <c r="AW335" s="228"/>
      <c r="AX335" s="228"/>
      <c r="AY335" s="228"/>
      <c r="AZ335" s="228"/>
      <c r="BA335" s="228"/>
      <c r="BB335" s="228"/>
      <c r="BC335" s="228"/>
      <c r="BD335" s="228"/>
      <c r="BE335" s="228"/>
      <c r="BF335" s="228"/>
      <c r="BG335" s="228"/>
      <c r="BH335" s="228"/>
      <c r="BI335" s="228"/>
      <c r="BJ335" s="228"/>
      <c r="BK335" s="228"/>
      <c r="BL335" s="228"/>
      <c r="BM335" s="228"/>
      <c r="BN335" s="228"/>
      <c r="BO335" s="228"/>
      <c r="BP335" s="228">
        <v>1</v>
      </c>
      <c r="BQ335" s="228">
        <v>1</v>
      </c>
      <c r="BR335" s="228"/>
      <c r="BS335" s="228"/>
      <c r="BT335" s="228">
        <v>1</v>
      </c>
      <c r="BU335" s="228"/>
      <c r="BV335" s="228"/>
      <c r="BW335" s="228"/>
      <c r="BX335" s="228"/>
      <c r="BY335" s="228">
        <v>1</v>
      </c>
      <c r="BZ335" s="228"/>
      <c r="CA335" s="228"/>
      <c r="CB335" s="228"/>
      <c r="CC335" s="228"/>
      <c r="CD335" s="228"/>
      <c r="CE335" s="228"/>
      <c r="CF335" s="228"/>
      <c r="CG335" s="228">
        <v>1</v>
      </c>
      <c r="CH335" s="228"/>
      <c r="CI335" s="228">
        <v>1</v>
      </c>
      <c r="CJ335" s="228"/>
      <c r="CK335" s="228"/>
      <c r="CL335" s="228"/>
      <c r="CM335" s="228"/>
      <c r="CN335" s="228"/>
      <c r="CO335" s="228"/>
      <c r="CP335" s="228"/>
      <c r="CQ335" s="228"/>
      <c r="CR335" s="228"/>
      <c r="CS335" s="228"/>
      <c r="CT335" s="228"/>
      <c r="CU335" s="228"/>
      <c r="CV335" s="228"/>
      <c r="CW335" s="228"/>
      <c r="CX335" s="228"/>
      <c r="CY335" s="228"/>
      <c r="CZ335" s="228"/>
      <c r="DA335" s="228"/>
      <c r="DB335" s="228"/>
      <c r="DC335" s="228"/>
      <c r="DD335" s="228"/>
      <c r="DE335" s="228"/>
      <c r="DF335" s="228"/>
      <c r="DG335" s="228"/>
      <c r="DH335" s="228"/>
      <c r="DI335" s="228"/>
      <c r="DJ335" s="228"/>
      <c r="DK335" s="228"/>
      <c r="DL335" s="228"/>
      <c r="DM335" s="228"/>
      <c r="DN335" s="228"/>
      <c r="DO335" s="228"/>
      <c r="DP335" s="228"/>
      <c r="DQ335" s="228"/>
      <c r="DR335" s="228"/>
      <c r="DS335" s="228"/>
      <c r="DT335" s="228"/>
      <c r="DU335" s="228"/>
      <c r="DV335" s="228"/>
      <c r="DW335" s="228"/>
      <c r="DX335" s="228"/>
      <c r="DY335" s="228"/>
      <c r="DZ335" s="228"/>
    </row>
    <row r="336" spans="1:130" ht="15" hidden="1">
      <c r="A336" s="231" t="s">
        <v>808</v>
      </c>
      <c r="B336" s="228" t="s">
        <v>809</v>
      </c>
      <c r="C336" s="231">
        <v>4</v>
      </c>
      <c r="D336" s="231" t="s">
        <v>543</v>
      </c>
      <c r="E336" s="228" t="s">
        <v>378</v>
      </c>
      <c r="F336" s="228"/>
      <c r="G336" s="229">
        <v>1</v>
      </c>
      <c r="H336" s="228"/>
      <c r="I336" s="228"/>
      <c r="J336" s="228"/>
      <c r="K336" s="228">
        <v>1</v>
      </c>
      <c r="L336" s="228"/>
      <c r="M336" s="228"/>
      <c r="N336" s="228"/>
      <c r="O336" s="228"/>
      <c r="P336" s="228"/>
      <c r="Q336" s="228"/>
      <c r="R336" s="228" t="s">
        <v>291</v>
      </c>
      <c r="S336" s="228"/>
      <c r="T336" s="228"/>
      <c r="U336" s="228">
        <v>1</v>
      </c>
      <c r="V336" s="228"/>
      <c r="W336" s="228"/>
      <c r="X336" s="228"/>
      <c r="Y336" s="228"/>
      <c r="Z336" s="228"/>
      <c r="AA336" s="228"/>
      <c r="AB336" s="228"/>
      <c r="AC336" s="228"/>
      <c r="AD336" s="228"/>
      <c r="AE336" s="228"/>
      <c r="AF336" s="228">
        <v>1</v>
      </c>
      <c r="AG336" s="228"/>
      <c r="AH336" s="228"/>
      <c r="AI336" s="228"/>
      <c r="AJ336" s="228"/>
      <c r="AK336" s="228">
        <v>1</v>
      </c>
      <c r="AL336" s="228"/>
      <c r="AM336" s="228"/>
      <c r="AN336" s="228"/>
      <c r="AO336" s="228"/>
      <c r="AP336" s="228"/>
      <c r="AQ336" s="228"/>
      <c r="AR336" s="228"/>
      <c r="AS336" s="228"/>
      <c r="AT336" s="228"/>
      <c r="AU336" s="228"/>
      <c r="AV336" s="228"/>
      <c r="AW336" s="228"/>
      <c r="AX336" s="228"/>
      <c r="AY336" s="228"/>
      <c r="AZ336" s="228"/>
      <c r="BA336" s="228"/>
      <c r="BB336" s="228"/>
      <c r="BC336" s="228"/>
      <c r="BD336" s="228"/>
      <c r="BE336" s="228"/>
      <c r="BF336" s="228"/>
      <c r="BG336" s="228"/>
      <c r="BH336" s="228"/>
      <c r="BI336" s="228"/>
      <c r="BJ336" s="228"/>
      <c r="BK336" s="228"/>
      <c r="BL336" s="228"/>
      <c r="BM336" s="228"/>
      <c r="BN336" s="228"/>
      <c r="BO336" s="228"/>
      <c r="BP336" s="228">
        <v>1</v>
      </c>
      <c r="BQ336" s="228">
        <v>1</v>
      </c>
      <c r="BR336" s="228"/>
      <c r="BS336" s="228"/>
      <c r="BT336" s="228">
        <v>1</v>
      </c>
      <c r="BU336" s="228"/>
      <c r="BV336" s="228"/>
      <c r="BW336" s="228"/>
      <c r="BX336" s="228"/>
      <c r="BY336" s="228">
        <v>1</v>
      </c>
      <c r="BZ336" s="228"/>
      <c r="CA336" s="228"/>
      <c r="CB336" s="228"/>
      <c r="CC336" s="228"/>
      <c r="CD336" s="228"/>
      <c r="CE336" s="228"/>
      <c r="CF336" s="228"/>
      <c r="CG336" s="228">
        <v>1</v>
      </c>
      <c r="CH336" s="228"/>
      <c r="CI336" s="228">
        <v>1</v>
      </c>
      <c r="CJ336" s="228"/>
      <c r="CK336" s="228"/>
      <c r="CL336" s="228"/>
      <c r="CM336" s="228"/>
      <c r="CN336" s="228"/>
      <c r="CO336" s="228"/>
      <c r="CP336" s="228"/>
      <c r="CQ336" s="228"/>
      <c r="CR336" s="228"/>
      <c r="CS336" s="228"/>
      <c r="CT336" s="228"/>
      <c r="CU336" s="228"/>
      <c r="CV336" s="228"/>
      <c r="CW336" s="228"/>
      <c r="CX336" s="228"/>
      <c r="CY336" s="228"/>
      <c r="CZ336" s="228"/>
      <c r="DA336" s="228"/>
      <c r="DB336" s="228"/>
      <c r="DC336" s="228"/>
      <c r="DD336" s="228"/>
      <c r="DE336" s="228"/>
      <c r="DF336" s="228"/>
      <c r="DG336" s="228"/>
      <c r="DH336" s="228"/>
      <c r="DI336" s="228"/>
      <c r="DJ336" s="228"/>
      <c r="DK336" s="228"/>
      <c r="DL336" s="228"/>
      <c r="DM336" s="228"/>
      <c r="DN336" s="228"/>
      <c r="DO336" s="228"/>
      <c r="DP336" s="228"/>
      <c r="DQ336" s="228"/>
      <c r="DR336" s="228"/>
      <c r="DS336" s="228"/>
      <c r="DT336" s="228"/>
      <c r="DU336" s="228"/>
      <c r="DV336" s="228"/>
      <c r="DW336" s="228"/>
      <c r="DX336" s="228"/>
      <c r="DY336" s="228"/>
      <c r="DZ336" s="228"/>
    </row>
    <row r="337" spans="1:130" ht="15" hidden="1">
      <c r="A337" s="219" t="s">
        <v>812</v>
      </c>
      <c r="B337" s="220" t="s">
        <v>813</v>
      </c>
      <c r="C337" s="219">
        <v>1</v>
      </c>
      <c r="D337" s="219" t="s">
        <v>684</v>
      </c>
      <c r="E337" s="220"/>
      <c r="F337" s="220"/>
      <c r="G337" s="230"/>
      <c r="H337" s="220"/>
      <c r="I337" s="220"/>
      <c r="J337" s="220"/>
      <c r="K337" s="220"/>
      <c r="L337" s="220"/>
      <c r="M337" s="220"/>
      <c r="N337" s="220"/>
      <c r="O337" s="220"/>
      <c r="P337" s="220"/>
      <c r="Q337" s="220"/>
      <c r="R337" s="220" t="s">
        <v>291</v>
      </c>
      <c r="S337" s="220"/>
      <c r="T337" s="220"/>
      <c r="U337" s="220">
        <v>1</v>
      </c>
      <c r="V337" s="220"/>
      <c r="W337" s="220"/>
      <c r="X337" s="220"/>
      <c r="Y337" s="220"/>
      <c r="Z337" s="220"/>
      <c r="AA337" s="220"/>
      <c r="AB337" s="220"/>
      <c r="AC337" s="220">
        <v>1</v>
      </c>
      <c r="AD337" s="220"/>
      <c r="AE337" s="220">
        <v>1</v>
      </c>
      <c r="AF337" s="220"/>
      <c r="AG337" s="220"/>
      <c r="AH337" s="220"/>
      <c r="AI337" s="220"/>
      <c r="AJ337" s="220"/>
      <c r="AK337" s="220"/>
      <c r="AL337" s="220"/>
      <c r="AM337" s="220"/>
      <c r="AN337" s="220"/>
      <c r="AO337" s="220"/>
      <c r="AP337" s="220"/>
      <c r="AQ337" s="220"/>
      <c r="AR337" s="220"/>
      <c r="AS337" s="220"/>
      <c r="AT337" s="220"/>
      <c r="AU337" s="220"/>
      <c r="AV337" s="220"/>
      <c r="AW337" s="220"/>
      <c r="AX337" s="220"/>
      <c r="AY337" s="220"/>
      <c r="AZ337" s="220"/>
      <c r="BA337" s="220"/>
      <c r="BB337" s="220"/>
      <c r="BC337" s="220"/>
      <c r="BD337" s="220"/>
      <c r="BE337" s="220"/>
      <c r="BF337" s="220"/>
      <c r="BG337" s="220"/>
      <c r="BH337" s="220"/>
      <c r="BI337" s="220"/>
      <c r="BJ337" s="220"/>
      <c r="BK337" s="220"/>
      <c r="BL337" s="220"/>
      <c r="BM337" s="220"/>
      <c r="BN337" s="220">
        <v>1</v>
      </c>
      <c r="BO337" s="220"/>
      <c r="BP337" s="220"/>
      <c r="BQ337" s="220"/>
      <c r="BR337" s="220"/>
      <c r="BS337" s="220"/>
      <c r="BT337" s="220"/>
      <c r="BU337" s="220"/>
      <c r="BV337" s="220"/>
      <c r="BW337" s="220"/>
      <c r="BX337" s="220"/>
      <c r="BY337" s="220"/>
      <c r="BZ337" s="220"/>
      <c r="CA337" s="220"/>
      <c r="CB337" s="220"/>
      <c r="CC337" s="220"/>
      <c r="CD337" s="220"/>
      <c r="CE337" s="220"/>
      <c r="CF337" s="220"/>
      <c r="CG337" s="220"/>
      <c r="CH337" s="220"/>
      <c r="CI337" s="220"/>
      <c r="CJ337" s="220"/>
      <c r="CK337" s="220"/>
      <c r="CL337" s="220"/>
      <c r="CM337" s="220"/>
      <c r="CN337" s="220"/>
      <c r="CO337" s="220"/>
      <c r="CP337" s="220"/>
      <c r="CQ337" s="220"/>
      <c r="CR337" s="220"/>
      <c r="CS337" s="220"/>
      <c r="CT337" s="220"/>
      <c r="CU337" s="220"/>
      <c r="CV337" s="220"/>
      <c r="CW337" s="220"/>
      <c r="CX337" s="220"/>
      <c r="CY337" s="220"/>
      <c r="CZ337" s="220"/>
      <c r="DA337" s="220"/>
      <c r="DB337" s="220"/>
      <c r="DC337" s="220"/>
      <c r="DD337" s="220"/>
      <c r="DE337" s="220"/>
      <c r="DF337" s="220"/>
      <c r="DG337" s="220"/>
      <c r="DH337" s="220"/>
      <c r="DI337" s="220"/>
      <c r="DJ337" s="220"/>
      <c r="DK337" s="220"/>
      <c r="DL337" s="220"/>
      <c r="DM337" s="220"/>
      <c r="DN337" s="220"/>
      <c r="DO337" s="220"/>
      <c r="DP337" s="220"/>
      <c r="DQ337" s="220"/>
      <c r="DR337" s="220"/>
      <c r="DS337" s="220"/>
      <c r="DT337" s="220"/>
      <c r="DU337" s="220"/>
      <c r="DV337" s="220"/>
      <c r="DW337" s="220"/>
      <c r="DX337" s="220"/>
      <c r="DY337" s="220"/>
      <c r="DZ337" s="220"/>
    </row>
    <row r="338" spans="1:130" ht="15" hidden="1">
      <c r="A338" s="219" t="s">
        <v>814</v>
      </c>
      <c r="B338" s="220" t="s">
        <v>815</v>
      </c>
      <c r="C338" s="219">
        <v>4</v>
      </c>
      <c r="D338" s="219" t="s">
        <v>684</v>
      </c>
      <c r="E338" s="220"/>
      <c r="F338" s="220"/>
      <c r="G338" s="230"/>
      <c r="H338" s="220"/>
      <c r="I338" s="220"/>
      <c r="J338" s="220"/>
      <c r="K338" s="220"/>
      <c r="L338" s="220"/>
      <c r="M338" s="220"/>
      <c r="N338" s="220"/>
      <c r="O338" s="220"/>
      <c r="P338" s="220"/>
      <c r="Q338" s="220"/>
      <c r="R338" s="220" t="s">
        <v>291</v>
      </c>
      <c r="S338" s="220"/>
      <c r="T338" s="220"/>
      <c r="U338" s="220">
        <v>1</v>
      </c>
      <c r="V338" s="220"/>
      <c r="W338" s="220"/>
      <c r="X338" s="220"/>
      <c r="Y338" s="220"/>
      <c r="Z338" s="220"/>
      <c r="AA338" s="220"/>
      <c r="AB338" s="220"/>
      <c r="AC338" s="220">
        <v>1</v>
      </c>
      <c r="AD338" s="220"/>
      <c r="AE338" s="220">
        <v>1</v>
      </c>
      <c r="AF338" s="220"/>
      <c r="AG338" s="220"/>
      <c r="AH338" s="220"/>
      <c r="AI338" s="220"/>
      <c r="AJ338" s="220"/>
      <c r="AK338" s="220"/>
      <c r="AL338" s="220"/>
      <c r="AM338" s="220"/>
      <c r="AN338" s="220"/>
      <c r="AO338" s="220"/>
      <c r="AP338" s="220"/>
      <c r="AQ338" s="220"/>
      <c r="AR338" s="220"/>
      <c r="AS338" s="220"/>
      <c r="AT338" s="220"/>
      <c r="AU338" s="220"/>
      <c r="AV338" s="220"/>
      <c r="AW338" s="220"/>
      <c r="AX338" s="220"/>
      <c r="AY338" s="220"/>
      <c r="AZ338" s="220"/>
      <c r="BA338" s="220"/>
      <c r="BB338" s="220"/>
      <c r="BC338" s="220"/>
      <c r="BD338" s="220"/>
      <c r="BE338" s="220"/>
      <c r="BF338" s="220"/>
      <c r="BG338" s="220"/>
      <c r="BH338" s="220"/>
      <c r="BI338" s="220"/>
      <c r="BJ338" s="220"/>
      <c r="BK338" s="220"/>
      <c r="BL338" s="220"/>
      <c r="BM338" s="220"/>
      <c r="BN338" s="220">
        <v>1</v>
      </c>
      <c r="BO338" s="220"/>
      <c r="BP338" s="220"/>
      <c r="BQ338" s="220"/>
      <c r="BR338" s="220"/>
      <c r="BS338" s="220"/>
      <c r="BT338" s="220"/>
      <c r="BU338" s="220"/>
      <c r="BV338" s="220"/>
      <c r="BW338" s="220"/>
      <c r="BX338" s="220"/>
      <c r="BY338" s="220"/>
      <c r="BZ338" s="220"/>
      <c r="CA338" s="220"/>
      <c r="CB338" s="220"/>
      <c r="CC338" s="220"/>
      <c r="CD338" s="220"/>
      <c r="CE338" s="220"/>
      <c r="CF338" s="220"/>
      <c r="CG338" s="220"/>
      <c r="CH338" s="220"/>
      <c r="CI338" s="220"/>
      <c r="CJ338" s="220"/>
      <c r="CK338" s="220"/>
      <c r="CL338" s="220"/>
      <c r="CM338" s="220"/>
      <c r="CN338" s="220"/>
      <c r="CO338" s="220"/>
      <c r="CP338" s="220"/>
      <c r="CQ338" s="220"/>
      <c r="CR338" s="220"/>
      <c r="CS338" s="220"/>
      <c r="CT338" s="220"/>
      <c r="CU338" s="220"/>
      <c r="CV338" s="220"/>
      <c r="CW338" s="220"/>
      <c r="CX338" s="220"/>
      <c r="CY338" s="220"/>
      <c r="CZ338" s="220"/>
      <c r="DA338" s="220"/>
      <c r="DB338" s="220"/>
      <c r="DC338" s="220"/>
      <c r="DD338" s="220"/>
      <c r="DE338" s="220"/>
      <c r="DF338" s="220"/>
      <c r="DG338" s="220"/>
      <c r="DH338" s="220"/>
      <c r="DI338" s="220"/>
      <c r="DJ338" s="220"/>
      <c r="DK338" s="220"/>
      <c r="DL338" s="220"/>
      <c r="DM338" s="220"/>
      <c r="DN338" s="220"/>
      <c r="DO338" s="220"/>
      <c r="DP338" s="220"/>
      <c r="DQ338" s="220"/>
      <c r="DR338" s="220"/>
      <c r="DS338" s="220"/>
      <c r="DT338" s="220"/>
      <c r="DU338" s="220"/>
      <c r="DV338" s="220"/>
      <c r="DW338" s="220"/>
      <c r="DX338" s="220"/>
      <c r="DY338" s="220"/>
      <c r="DZ338" s="220"/>
    </row>
    <row r="339" spans="1:130" ht="15" hidden="1">
      <c r="A339" s="245" t="s">
        <v>854</v>
      </c>
      <c r="B339" s="241" t="s">
        <v>875</v>
      </c>
      <c r="C339" s="245">
        <v>1</v>
      </c>
      <c r="D339" s="245" t="s">
        <v>543</v>
      </c>
      <c r="E339" s="241" t="s">
        <v>469</v>
      </c>
      <c r="F339" s="241"/>
      <c r="G339" s="241">
        <v>1</v>
      </c>
      <c r="H339" s="241"/>
      <c r="I339" s="241"/>
      <c r="J339" s="241">
        <v>1</v>
      </c>
      <c r="K339" s="241">
        <v>1</v>
      </c>
      <c r="L339" s="241"/>
      <c r="M339" s="241"/>
      <c r="N339" s="241"/>
      <c r="O339" s="241"/>
      <c r="P339" s="241"/>
      <c r="Q339" s="241"/>
      <c r="R339" s="241" t="s">
        <v>293</v>
      </c>
      <c r="S339" s="241"/>
      <c r="T339" s="241"/>
      <c r="U339" s="241"/>
      <c r="V339" s="241"/>
      <c r="W339" s="241"/>
      <c r="X339" s="241"/>
      <c r="Y339" s="241"/>
      <c r="Z339" s="241">
        <v>1</v>
      </c>
      <c r="AA339" s="241"/>
      <c r="AB339" s="241"/>
      <c r="AC339" s="241"/>
      <c r="AD339" s="241"/>
      <c r="AE339" s="241"/>
      <c r="AF339" s="241">
        <v>1</v>
      </c>
      <c r="AG339" s="241"/>
      <c r="AH339" s="241"/>
      <c r="AI339" s="241"/>
      <c r="AJ339" s="241"/>
      <c r="AK339" s="241"/>
      <c r="AL339" s="241">
        <v>1</v>
      </c>
      <c r="AM339" s="241"/>
      <c r="AN339" s="241"/>
      <c r="AO339" s="241"/>
      <c r="AP339" s="241"/>
      <c r="AQ339" s="241"/>
      <c r="AR339" s="241"/>
      <c r="AS339" s="241"/>
      <c r="AT339" s="241"/>
      <c r="AU339" s="241"/>
      <c r="AV339" s="241"/>
      <c r="AW339" s="241"/>
      <c r="AX339" s="241"/>
      <c r="AY339" s="241"/>
      <c r="AZ339" s="241"/>
      <c r="BA339" s="241"/>
      <c r="BB339" s="241"/>
      <c r="BC339" s="241"/>
      <c r="BD339" s="241"/>
      <c r="BE339" s="241"/>
      <c r="BF339" s="241"/>
      <c r="BG339" s="241"/>
      <c r="BH339" s="241"/>
      <c r="BI339" s="241"/>
      <c r="BJ339" s="241"/>
      <c r="BK339" s="241"/>
      <c r="BL339" s="241"/>
      <c r="BM339" s="241"/>
      <c r="BN339" s="241"/>
      <c r="BO339" s="241"/>
      <c r="BP339" s="241"/>
      <c r="BQ339" s="241"/>
      <c r="BR339" s="241"/>
      <c r="BS339" s="241"/>
      <c r="BT339" s="241"/>
      <c r="BU339" s="241"/>
      <c r="BV339" s="241"/>
      <c r="BW339" s="241"/>
      <c r="BX339" s="241"/>
      <c r="BY339" s="241">
        <v>1</v>
      </c>
      <c r="BZ339" s="241"/>
      <c r="CA339" s="241"/>
      <c r="CB339" s="241"/>
      <c r="CC339" s="241"/>
      <c r="CD339" s="241"/>
      <c r="CE339" s="241"/>
      <c r="CF339" s="241"/>
      <c r="CG339" s="241"/>
      <c r="CH339" s="241"/>
      <c r="CI339" s="241"/>
      <c r="CJ339" s="241"/>
      <c r="CK339" s="241"/>
      <c r="CL339" s="241"/>
      <c r="CM339" s="241"/>
      <c r="CN339" s="241"/>
      <c r="CO339" s="241"/>
      <c r="CP339" s="241"/>
      <c r="CQ339" s="241"/>
      <c r="CR339" s="241"/>
      <c r="CS339" s="241"/>
      <c r="CT339" s="241"/>
      <c r="CU339" s="241"/>
      <c r="CV339" s="241"/>
      <c r="CW339" s="241"/>
      <c r="CX339" s="241"/>
      <c r="CY339" s="241"/>
      <c r="CZ339" s="241"/>
      <c r="DA339" s="241"/>
      <c r="DB339" s="241"/>
      <c r="DC339" s="241"/>
      <c r="DD339" s="241"/>
      <c r="DE339" s="241"/>
      <c r="DF339" s="241"/>
      <c r="DG339" s="241"/>
      <c r="DH339" s="241"/>
      <c r="DI339" s="241"/>
      <c r="DJ339" s="241"/>
      <c r="DK339" s="241"/>
      <c r="DL339" s="241"/>
      <c r="DM339" s="241"/>
      <c r="DN339" s="241"/>
      <c r="DO339" s="241"/>
      <c r="DP339" s="241"/>
      <c r="DQ339" s="241"/>
      <c r="DR339" s="241"/>
      <c r="DS339" s="241"/>
      <c r="DT339" s="241">
        <v>1</v>
      </c>
      <c r="DU339" s="241"/>
      <c r="DV339" s="241"/>
      <c r="DW339" s="241"/>
      <c r="DX339" s="241"/>
      <c r="DY339" s="241"/>
      <c r="DZ339" s="241"/>
    </row>
    <row r="340" spans="1:130" ht="15" hidden="1">
      <c r="A340" s="245" t="s">
        <v>856</v>
      </c>
      <c r="B340" s="241" t="s">
        <v>876</v>
      </c>
      <c r="C340" s="245">
        <v>4</v>
      </c>
      <c r="D340" s="245" t="s">
        <v>543</v>
      </c>
      <c r="E340" s="241" t="s">
        <v>469</v>
      </c>
      <c r="F340" s="241"/>
      <c r="G340" s="241">
        <v>1</v>
      </c>
      <c r="H340" s="241"/>
      <c r="I340" s="241"/>
      <c r="J340" s="241">
        <v>1</v>
      </c>
      <c r="K340" s="241">
        <v>1</v>
      </c>
      <c r="L340" s="241"/>
      <c r="M340" s="241"/>
      <c r="N340" s="241"/>
      <c r="O340" s="241"/>
      <c r="P340" s="241"/>
      <c r="Q340" s="241"/>
      <c r="R340" s="241" t="s">
        <v>293</v>
      </c>
      <c r="S340" s="241"/>
      <c r="T340" s="241"/>
      <c r="U340" s="241"/>
      <c r="V340" s="241"/>
      <c r="W340" s="241"/>
      <c r="X340" s="241"/>
      <c r="Y340" s="241"/>
      <c r="Z340" s="241">
        <v>1</v>
      </c>
      <c r="AA340" s="241"/>
      <c r="AB340" s="241"/>
      <c r="AC340" s="241"/>
      <c r="AD340" s="241"/>
      <c r="AE340" s="241"/>
      <c r="AF340" s="241">
        <v>1</v>
      </c>
      <c r="AG340" s="241"/>
      <c r="AH340" s="241"/>
      <c r="AI340" s="241"/>
      <c r="AJ340" s="241"/>
      <c r="AK340" s="241"/>
      <c r="AL340" s="241">
        <v>1</v>
      </c>
      <c r="AM340" s="241"/>
      <c r="AN340" s="241"/>
      <c r="AO340" s="241"/>
      <c r="AP340" s="241"/>
      <c r="AQ340" s="241"/>
      <c r="AR340" s="241"/>
      <c r="AS340" s="241"/>
      <c r="AT340" s="241"/>
      <c r="AU340" s="241"/>
      <c r="AV340" s="241"/>
      <c r="AW340" s="241"/>
      <c r="AX340" s="241"/>
      <c r="AY340" s="241"/>
      <c r="AZ340" s="241"/>
      <c r="BA340" s="241"/>
      <c r="BB340" s="241"/>
      <c r="BC340" s="241"/>
      <c r="BD340" s="241"/>
      <c r="BE340" s="241"/>
      <c r="BF340" s="241"/>
      <c r="BG340" s="241"/>
      <c r="BH340" s="241"/>
      <c r="BI340" s="241"/>
      <c r="BJ340" s="241"/>
      <c r="BK340" s="241"/>
      <c r="BL340" s="241"/>
      <c r="BM340" s="241"/>
      <c r="BN340" s="241"/>
      <c r="BO340" s="241"/>
      <c r="BP340" s="241"/>
      <c r="BQ340" s="241"/>
      <c r="BR340" s="241"/>
      <c r="BS340" s="241"/>
      <c r="BT340" s="241"/>
      <c r="BU340" s="241"/>
      <c r="BV340" s="241"/>
      <c r="BW340" s="241"/>
      <c r="BX340" s="241"/>
      <c r="BY340" s="241">
        <v>1</v>
      </c>
      <c r="BZ340" s="241"/>
      <c r="CA340" s="241"/>
      <c r="CB340" s="241"/>
      <c r="CC340" s="241"/>
      <c r="CD340" s="241"/>
      <c r="CE340" s="241"/>
      <c r="CF340" s="241"/>
      <c r="CG340" s="241"/>
      <c r="CH340" s="241"/>
      <c r="CI340" s="241"/>
      <c r="CJ340" s="241"/>
      <c r="CK340" s="241"/>
      <c r="CL340" s="241"/>
      <c r="CM340" s="241"/>
      <c r="CN340" s="241"/>
      <c r="CO340" s="241"/>
      <c r="CP340" s="241"/>
      <c r="CQ340" s="241"/>
      <c r="CR340" s="241"/>
      <c r="CS340" s="241"/>
      <c r="CT340" s="241"/>
      <c r="CU340" s="241"/>
      <c r="CV340" s="241"/>
      <c r="CW340" s="241"/>
      <c r="CX340" s="241"/>
      <c r="CY340" s="241"/>
      <c r="CZ340" s="241"/>
      <c r="DA340" s="241"/>
      <c r="DB340" s="241"/>
      <c r="DC340" s="241"/>
      <c r="DD340" s="241"/>
      <c r="DE340" s="241"/>
      <c r="DF340" s="241"/>
      <c r="DG340" s="241"/>
      <c r="DH340" s="241"/>
      <c r="DI340" s="241"/>
      <c r="DJ340" s="241"/>
      <c r="DK340" s="241"/>
      <c r="DL340" s="241"/>
      <c r="DM340" s="241"/>
      <c r="DN340" s="241"/>
      <c r="DO340" s="241"/>
      <c r="DP340" s="241"/>
      <c r="DQ340" s="241"/>
      <c r="DR340" s="241"/>
      <c r="DS340" s="241"/>
      <c r="DT340" s="241">
        <v>1</v>
      </c>
      <c r="DU340" s="241"/>
      <c r="DV340" s="241"/>
      <c r="DW340" s="241"/>
      <c r="DX340" s="241"/>
      <c r="DY340" s="241"/>
      <c r="DZ340" s="241"/>
    </row>
    <row r="341" spans="1:130" ht="15" hidden="1">
      <c r="A341" s="206" t="s">
        <v>859</v>
      </c>
      <c r="B341" s="207" t="s">
        <v>879</v>
      </c>
      <c r="C341" s="206">
        <v>4</v>
      </c>
      <c r="D341" s="206" t="s">
        <v>543</v>
      </c>
      <c r="E341" s="207" t="s">
        <v>469</v>
      </c>
      <c r="F341" s="207"/>
      <c r="G341" s="207">
        <v>1</v>
      </c>
      <c r="H341" s="207"/>
      <c r="I341" s="207"/>
      <c r="J341" s="207">
        <v>1</v>
      </c>
      <c r="K341" s="207">
        <v>1</v>
      </c>
      <c r="L341" s="207"/>
      <c r="M341" s="207"/>
      <c r="N341" s="207"/>
      <c r="O341" s="207"/>
      <c r="P341" s="207"/>
      <c r="Q341" s="207"/>
      <c r="R341" s="207" t="s">
        <v>397</v>
      </c>
      <c r="S341" s="207"/>
      <c r="T341" s="207"/>
      <c r="U341" s="207">
        <v>1</v>
      </c>
      <c r="V341" s="207"/>
      <c r="W341" s="207"/>
      <c r="X341" s="207"/>
      <c r="Y341" s="207"/>
      <c r="Z341" s="207">
        <v>1</v>
      </c>
      <c r="AA341" s="207"/>
      <c r="AB341" s="207"/>
      <c r="AC341" s="207"/>
      <c r="AD341" s="207"/>
      <c r="AE341" s="207"/>
      <c r="AF341" s="207">
        <v>1</v>
      </c>
      <c r="AG341" s="207"/>
      <c r="AH341" s="207"/>
      <c r="AI341" s="207"/>
      <c r="AJ341" s="207"/>
      <c r="AK341" s="207"/>
      <c r="AL341" s="207">
        <v>1</v>
      </c>
      <c r="AM341" s="207"/>
      <c r="AN341" s="207"/>
      <c r="AO341" s="207"/>
      <c r="AP341" s="207"/>
      <c r="AQ341" s="207"/>
      <c r="AR341" s="207"/>
      <c r="AS341" s="207"/>
      <c r="AT341" s="207"/>
      <c r="AU341" s="207"/>
      <c r="AV341" s="207"/>
      <c r="AW341" s="207"/>
      <c r="AX341" s="207"/>
      <c r="AY341" s="207"/>
      <c r="AZ341" s="207"/>
      <c r="BA341" s="207"/>
      <c r="BB341" s="207"/>
      <c r="BC341" s="207"/>
      <c r="BD341" s="207"/>
      <c r="BE341" s="207"/>
      <c r="BF341" s="207"/>
      <c r="BG341" s="207"/>
      <c r="BH341" s="207"/>
      <c r="BI341" s="207"/>
      <c r="BJ341" s="207"/>
      <c r="BK341" s="207"/>
      <c r="BL341" s="207"/>
      <c r="BM341" s="207"/>
      <c r="BN341" s="207"/>
      <c r="BO341" s="207"/>
      <c r="BP341" s="207">
        <v>1</v>
      </c>
      <c r="BQ341" s="207">
        <v>1</v>
      </c>
      <c r="BR341" s="207"/>
      <c r="BS341" s="207"/>
      <c r="BT341" s="207"/>
      <c r="BU341" s="207">
        <v>1</v>
      </c>
      <c r="BV341" s="207"/>
      <c r="BW341" s="207"/>
      <c r="BX341" s="207"/>
      <c r="BY341" s="207">
        <v>1</v>
      </c>
      <c r="BZ341" s="207"/>
      <c r="CA341" s="207"/>
      <c r="CB341" s="207"/>
      <c r="CC341" s="207"/>
      <c r="CD341" s="207"/>
      <c r="CE341" s="207"/>
      <c r="CF341" s="207"/>
      <c r="CG341" s="207"/>
      <c r="CH341" s="207"/>
      <c r="CI341" s="207">
        <v>1</v>
      </c>
      <c r="CJ341" s="207"/>
      <c r="CK341" s="207"/>
      <c r="CL341" s="207"/>
      <c r="CM341" s="207"/>
      <c r="CN341" s="207"/>
      <c r="CO341" s="207"/>
      <c r="CP341" s="207"/>
      <c r="CQ341" s="207"/>
      <c r="CR341" s="207"/>
      <c r="CS341" s="207"/>
      <c r="CT341" s="207"/>
      <c r="CU341" s="207"/>
      <c r="CV341" s="207"/>
      <c r="CW341" s="207"/>
      <c r="CX341" s="207"/>
      <c r="CY341" s="207"/>
      <c r="CZ341" s="207"/>
      <c r="DA341" s="207"/>
      <c r="DB341" s="207"/>
      <c r="DC341" s="207"/>
      <c r="DD341" s="207"/>
      <c r="DE341" s="207"/>
      <c r="DF341" s="207"/>
      <c r="DG341" s="207"/>
      <c r="DH341" s="207"/>
      <c r="DI341" s="207"/>
      <c r="DJ341" s="207"/>
      <c r="DK341" s="207"/>
      <c r="DL341" s="207"/>
      <c r="DM341" s="207"/>
      <c r="DN341" s="207"/>
      <c r="DO341" s="207"/>
      <c r="DP341" s="207"/>
      <c r="DQ341" s="207"/>
      <c r="DR341" s="207"/>
      <c r="DS341" s="207"/>
      <c r="DT341" s="207">
        <v>1</v>
      </c>
      <c r="DU341" s="207"/>
      <c r="DV341" s="207"/>
      <c r="DW341" s="207"/>
      <c r="DX341" s="207"/>
      <c r="DY341" s="207"/>
      <c r="DZ341" s="207"/>
    </row>
    <row r="342" spans="1:130" ht="15" hidden="1">
      <c r="A342" s="206" t="s">
        <v>860</v>
      </c>
      <c r="B342" s="207" t="s">
        <v>880</v>
      </c>
      <c r="C342" s="206">
        <v>1</v>
      </c>
      <c r="D342" s="206" t="s">
        <v>543</v>
      </c>
      <c r="E342" s="207" t="s">
        <v>469</v>
      </c>
      <c r="F342" s="207"/>
      <c r="G342" s="207">
        <v>1</v>
      </c>
      <c r="H342" s="207"/>
      <c r="I342" s="207"/>
      <c r="J342" s="207">
        <v>1</v>
      </c>
      <c r="K342" s="207">
        <v>1</v>
      </c>
      <c r="L342" s="207"/>
      <c r="M342" s="207"/>
      <c r="N342" s="207"/>
      <c r="O342" s="207"/>
      <c r="P342" s="207"/>
      <c r="Q342" s="207"/>
      <c r="R342" s="207" t="s">
        <v>397</v>
      </c>
      <c r="S342" s="207"/>
      <c r="T342" s="207"/>
      <c r="U342" s="207">
        <v>1</v>
      </c>
      <c r="V342" s="207"/>
      <c r="W342" s="207"/>
      <c r="X342" s="207"/>
      <c r="Y342" s="207"/>
      <c r="Z342" s="207">
        <v>1</v>
      </c>
      <c r="AA342" s="207"/>
      <c r="AB342" s="207"/>
      <c r="AC342" s="207"/>
      <c r="AD342" s="207"/>
      <c r="AE342" s="207"/>
      <c r="AF342" s="207">
        <v>1</v>
      </c>
      <c r="AG342" s="207"/>
      <c r="AH342" s="207"/>
      <c r="AI342" s="207"/>
      <c r="AJ342" s="207"/>
      <c r="AK342" s="207"/>
      <c r="AL342" s="207">
        <v>1</v>
      </c>
      <c r="AM342" s="207"/>
      <c r="AN342" s="207"/>
      <c r="AO342" s="207"/>
      <c r="AP342" s="207"/>
      <c r="AQ342" s="207"/>
      <c r="AR342" s="207"/>
      <c r="AS342" s="207"/>
      <c r="AT342" s="207"/>
      <c r="AU342" s="207"/>
      <c r="AV342" s="207"/>
      <c r="AW342" s="207"/>
      <c r="AX342" s="207"/>
      <c r="AY342" s="207"/>
      <c r="AZ342" s="207"/>
      <c r="BA342" s="207"/>
      <c r="BB342" s="207"/>
      <c r="BC342" s="207"/>
      <c r="BD342" s="207"/>
      <c r="BE342" s="207"/>
      <c r="BF342" s="207"/>
      <c r="BG342" s="207"/>
      <c r="BH342" s="207"/>
      <c r="BI342" s="207"/>
      <c r="BJ342" s="207"/>
      <c r="BK342" s="207"/>
      <c r="BL342" s="207"/>
      <c r="BM342" s="207"/>
      <c r="BN342" s="207"/>
      <c r="BO342" s="207"/>
      <c r="BP342" s="207">
        <v>1</v>
      </c>
      <c r="BQ342" s="207">
        <v>1</v>
      </c>
      <c r="BR342" s="207"/>
      <c r="BS342" s="207"/>
      <c r="BT342" s="207"/>
      <c r="BU342" s="207">
        <v>1</v>
      </c>
      <c r="BV342" s="207"/>
      <c r="BW342" s="207"/>
      <c r="BX342" s="207"/>
      <c r="BY342" s="207">
        <v>1</v>
      </c>
      <c r="BZ342" s="207"/>
      <c r="CA342" s="207"/>
      <c r="CB342" s="207"/>
      <c r="CC342" s="207"/>
      <c r="CD342" s="207"/>
      <c r="CE342" s="207"/>
      <c r="CF342" s="207"/>
      <c r="CG342" s="207"/>
      <c r="CH342" s="207"/>
      <c r="CI342" s="207">
        <v>1</v>
      </c>
      <c r="CJ342" s="207"/>
      <c r="CK342" s="207"/>
      <c r="CL342" s="207"/>
      <c r="CM342" s="207"/>
      <c r="CN342" s="207"/>
      <c r="CO342" s="207"/>
      <c r="CP342" s="207"/>
      <c r="CQ342" s="207"/>
      <c r="CR342" s="207"/>
      <c r="CS342" s="207"/>
      <c r="CT342" s="207"/>
      <c r="CU342" s="207"/>
      <c r="CV342" s="207"/>
      <c r="CW342" s="207"/>
      <c r="CX342" s="207"/>
      <c r="CY342" s="207"/>
      <c r="CZ342" s="207"/>
      <c r="DA342" s="207"/>
      <c r="DB342" s="207"/>
      <c r="DC342" s="207"/>
      <c r="DD342" s="207"/>
      <c r="DE342" s="207"/>
      <c r="DF342" s="207"/>
      <c r="DG342" s="207"/>
      <c r="DH342" s="207"/>
      <c r="DI342" s="207"/>
      <c r="DJ342" s="207"/>
      <c r="DK342" s="207"/>
      <c r="DL342" s="207"/>
      <c r="DM342" s="207"/>
      <c r="DN342" s="207"/>
      <c r="DO342" s="207"/>
      <c r="DP342" s="207"/>
      <c r="DQ342" s="207"/>
      <c r="DR342" s="207"/>
      <c r="DS342" s="207"/>
      <c r="DT342" s="207">
        <v>1</v>
      </c>
      <c r="DU342" s="207"/>
      <c r="DV342" s="207"/>
      <c r="DW342" s="207"/>
      <c r="DX342" s="207"/>
      <c r="DY342" s="207"/>
      <c r="DZ342" s="207"/>
    </row>
    <row r="343" spans="1:130" ht="15" hidden="1">
      <c r="A343" s="246" t="s">
        <v>861</v>
      </c>
      <c r="B343" s="242" t="s">
        <v>892</v>
      </c>
      <c r="C343" s="246">
        <v>1</v>
      </c>
      <c r="D343" s="246" t="s">
        <v>582</v>
      </c>
      <c r="E343" s="242" t="s">
        <v>287</v>
      </c>
      <c r="F343" s="242"/>
      <c r="G343" s="242" t="s">
        <v>855</v>
      </c>
      <c r="H343" s="242"/>
      <c r="I343" s="242"/>
      <c r="J343" s="242"/>
      <c r="K343" s="242"/>
      <c r="L343" s="242"/>
      <c r="M343" s="242"/>
      <c r="N343" s="242"/>
      <c r="O343" s="242">
        <v>1</v>
      </c>
      <c r="P343" s="242"/>
      <c r="Q343" s="242"/>
      <c r="R343" s="242" t="s">
        <v>291</v>
      </c>
      <c r="S343" s="242"/>
      <c r="T343" s="242"/>
      <c r="U343" s="242">
        <v>1</v>
      </c>
      <c r="V343" s="242"/>
      <c r="W343" s="242"/>
      <c r="X343" s="242"/>
      <c r="Y343" s="242"/>
      <c r="Z343" s="242"/>
      <c r="AA343" s="242"/>
      <c r="AB343" s="242"/>
      <c r="AC343" s="242"/>
      <c r="AD343" s="242"/>
      <c r="AE343" s="242">
        <v>1</v>
      </c>
      <c r="AF343" s="242"/>
      <c r="AG343" s="242"/>
      <c r="AH343" s="242"/>
      <c r="AI343" s="242"/>
      <c r="AJ343" s="242"/>
      <c r="AK343" s="242"/>
      <c r="AL343" s="242"/>
      <c r="AM343" s="242">
        <v>1</v>
      </c>
      <c r="AN343" s="242"/>
      <c r="AO343" s="242">
        <v>1</v>
      </c>
      <c r="AP343" s="242"/>
      <c r="AQ343" s="242"/>
      <c r="AR343" s="242"/>
      <c r="AS343" s="242"/>
      <c r="AT343" s="242"/>
      <c r="AU343" s="242"/>
      <c r="AV343" s="242"/>
      <c r="AW343" s="242"/>
      <c r="AX343" s="242"/>
      <c r="AY343" s="242"/>
      <c r="AZ343" s="242"/>
      <c r="BA343" s="242"/>
      <c r="BB343" s="242"/>
      <c r="BC343" s="242"/>
      <c r="BD343" s="242"/>
      <c r="BE343" s="242"/>
      <c r="BF343" s="242"/>
      <c r="BG343" s="242"/>
      <c r="BH343" s="242"/>
      <c r="BI343" s="242"/>
      <c r="BJ343" s="242"/>
      <c r="BK343" s="242"/>
      <c r="BL343" s="242"/>
      <c r="BM343" s="242"/>
      <c r="BN343" s="242"/>
      <c r="BO343" s="242"/>
      <c r="BP343" s="242"/>
      <c r="BQ343" s="242"/>
      <c r="BR343" s="242"/>
      <c r="BS343" s="242"/>
      <c r="BT343" s="242"/>
      <c r="BU343" s="242"/>
      <c r="BV343" s="242"/>
      <c r="BW343" s="242"/>
      <c r="BX343" s="242">
        <v>1</v>
      </c>
      <c r="BY343" s="242"/>
      <c r="BZ343" s="242"/>
      <c r="CA343" s="242"/>
      <c r="CB343" s="242"/>
      <c r="CC343" s="242">
        <v>1</v>
      </c>
      <c r="CD343" s="242"/>
      <c r="CE343" s="242"/>
      <c r="CF343" s="242"/>
      <c r="CG343" s="242"/>
      <c r="CH343" s="242"/>
      <c r="CI343" s="242"/>
      <c r="CJ343" s="242"/>
      <c r="CK343" s="242"/>
      <c r="CL343" s="242"/>
      <c r="CM343" s="242"/>
      <c r="CN343" s="242"/>
      <c r="CO343" s="242"/>
      <c r="CP343" s="242"/>
      <c r="CQ343" s="242"/>
      <c r="CR343" s="242"/>
      <c r="CS343" s="242"/>
      <c r="CT343" s="242"/>
      <c r="CU343" s="242"/>
      <c r="CV343" s="242"/>
      <c r="CW343" s="242"/>
      <c r="CX343" s="242"/>
      <c r="CY343" s="242"/>
      <c r="CZ343" s="242"/>
      <c r="DA343" s="242"/>
      <c r="DB343" s="242"/>
      <c r="DC343" s="242"/>
      <c r="DD343" s="242"/>
      <c r="DE343" s="242"/>
      <c r="DF343" s="242"/>
      <c r="DG343" s="242"/>
      <c r="DH343" s="242"/>
      <c r="DI343" s="242"/>
      <c r="DJ343" s="242"/>
      <c r="DK343" s="242"/>
      <c r="DL343" s="242"/>
      <c r="DM343" s="242"/>
      <c r="DN343" s="242"/>
      <c r="DO343" s="242"/>
      <c r="DP343" s="242"/>
      <c r="DQ343" s="242"/>
      <c r="DR343" s="242"/>
      <c r="DS343" s="242"/>
      <c r="DT343" s="242"/>
      <c r="DU343" s="242"/>
      <c r="DV343" s="242"/>
      <c r="DW343" s="242"/>
      <c r="DX343" s="242"/>
      <c r="DY343" s="242"/>
      <c r="DZ343" s="242"/>
    </row>
    <row r="344" spans="1:130" ht="15" hidden="1">
      <c r="A344" s="246" t="s">
        <v>862</v>
      </c>
      <c r="B344" s="242" t="s">
        <v>893</v>
      </c>
      <c r="C344" s="246">
        <v>5</v>
      </c>
      <c r="D344" s="246" t="s">
        <v>582</v>
      </c>
      <c r="E344" s="242" t="s">
        <v>287</v>
      </c>
      <c r="F344" s="242"/>
      <c r="G344" s="242" t="s">
        <v>855</v>
      </c>
      <c r="H344" s="242"/>
      <c r="I344" s="242"/>
      <c r="J344" s="242"/>
      <c r="K344" s="242"/>
      <c r="L344" s="242"/>
      <c r="M344" s="242"/>
      <c r="N344" s="242"/>
      <c r="O344" s="242">
        <v>1</v>
      </c>
      <c r="P344" s="242"/>
      <c r="Q344" s="242"/>
      <c r="R344" s="242" t="s">
        <v>291</v>
      </c>
      <c r="S344" s="242"/>
      <c r="T344" s="242"/>
      <c r="U344" s="242">
        <v>1</v>
      </c>
      <c r="V344" s="242"/>
      <c r="W344" s="242"/>
      <c r="X344" s="242"/>
      <c r="Y344" s="242"/>
      <c r="Z344" s="242"/>
      <c r="AA344" s="242"/>
      <c r="AB344" s="242"/>
      <c r="AC344" s="242"/>
      <c r="AD344" s="242"/>
      <c r="AE344" s="242">
        <v>1</v>
      </c>
      <c r="AF344" s="242"/>
      <c r="AG344" s="242"/>
      <c r="AH344" s="242"/>
      <c r="AI344" s="242"/>
      <c r="AJ344" s="242"/>
      <c r="AK344" s="242"/>
      <c r="AL344" s="242"/>
      <c r="AM344" s="242">
        <v>1</v>
      </c>
      <c r="AN344" s="242"/>
      <c r="AO344" s="242">
        <v>1</v>
      </c>
      <c r="AP344" s="242"/>
      <c r="AQ344" s="242"/>
      <c r="AR344" s="242"/>
      <c r="AS344" s="242"/>
      <c r="AT344" s="242"/>
      <c r="AU344" s="242"/>
      <c r="AV344" s="242"/>
      <c r="AW344" s="242"/>
      <c r="AX344" s="242"/>
      <c r="AY344" s="242"/>
      <c r="AZ344" s="242"/>
      <c r="BA344" s="242"/>
      <c r="BB344" s="242"/>
      <c r="BC344" s="242"/>
      <c r="BD344" s="242"/>
      <c r="BE344" s="242"/>
      <c r="BF344" s="242"/>
      <c r="BG344" s="242"/>
      <c r="BH344" s="242"/>
      <c r="BI344" s="242"/>
      <c r="BJ344" s="242"/>
      <c r="BK344" s="242"/>
      <c r="BL344" s="242"/>
      <c r="BM344" s="242"/>
      <c r="BN344" s="242"/>
      <c r="BO344" s="242"/>
      <c r="BP344" s="242"/>
      <c r="BQ344" s="242"/>
      <c r="BR344" s="242"/>
      <c r="BS344" s="242"/>
      <c r="BT344" s="242"/>
      <c r="BU344" s="242"/>
      <c r="BV344" s="242"/>
      <c r="BW344" s="242"/>
      <c r="BX344" s="242">
        <v>1</v>
      </c>
      <c r="BY344" s="242"/>
      <c r="BZ344" s="242"/>
      <c r="CA344" s="242"/>
      <c r="CB344" s="242"/>
      <c r="CC344" s="242">
        <v>1</v>
      </c>
      <c r="CD344" s="242"/>
      <c r="CE344" s="242"/>
      <c r="CF344" s="242"/>
      <c r="CG344" s="242"/>
      <c r="CH344" s="242"/>
      <c r="CI344" s="242"/>
      <c r="CJ344" s="242"/>
      <c r="CK344" s="242"/>
      <c r="CL344" s="242"/>
      <c r="CM344" s="242"/>
      <c r="CN344" s="242"/>
      <c r="CO344" s="242"/>
      <c r="CP344" s="242"/>
      <c r="CQ344" s="242"/>
      <c r="CR344" s="242"/>
      <c r="CS344" s="242"/>
      <c r="CT344" s="242"/>
      <c r="CU344" s="242"/>
      <c r="CV344" s="242"/>
      <c r="CW344" s="242"/>
      <c r="CX344" s="242"/>
      <c r="CY344" s="242"/>
      <c r="CZ344" s="242"/>
      <c r="DA344" s="242"/>
      <c r="DB344" s="242"/>
      <c r="DC344" s="242"/>
      <c r="DD344" s="242"/>
      <c r="DE344" s="242"/>
      <c r="DF344" s="242"/>
      <c r="DG344" s="242"/>
      <c r="DH344" s="242"/>
      <c r="DI344" s="242"/>
      <c r="DJ344" s="242"/>
      <c r="DK344" s="242"/>
      <c r="DL344" s="242"/>
      <c r="DM344" s="242"/>
      <c r="DN344" s="242"/>
      <c r="DO344" s="242"/>
      <c r="DP344" s="242"/>
      <c r="DQ344" s="242"/>
      <c r="DR344" s="242"/>
      <c r="DS344" s="242"/>
      <c r="DT344" s="242"/>
      <c r="DU344" s="242"/>
      <c r="DV344" s="242"/>
      <c r="DW344" s="242"/>
      <c r="DX344" s="242"/>
      <c r="DY344" s="242"/>
      <c r="DZ344" s="242"/>
    </row>
    <row r="345" spans="1:130" ht="15" hidden="1">
      <c r="A345" s="215" t="s">
        <v>863</v>
      </c>
      <c r="B345" s="216" t="s">
        <v>894</v>
      </c>
      <c r="C345" s="215">
        <v>1</v>
      </c>
      <c r="D345" s="215" t="s">
        <v>582</v>
      </c>
      <c r="E345" s="216" t="s">
        <v>378</v>
      </c>
      <c r="F345" s="216"/>
      <c r="G345" s="216">
        <v>1</v>
      </c>
      <c r="H345" s="216"/>
      <c r="I345" s="216"/>
      <c r="J345" s="216"/>
      <c r="K345" s="216">
        <v>1</v>
      </c>
      <c r="L345" s="216"/>
      <c r="M345" s="216"/>
      <c r="N345" s="216"/>
      <c r="O345" s="216"/>
      <c r="P345" s="216"/>
      <c r="Q345" s="216"/>
      <c r="R345" s="216" t="s">
        <v>397</v>
      </c>
      <c r="S345" s="216"/>
      <c r="T345" s="216"/>
      <c r="U345" s="216">
        <v>1</v>
      </c>
      <c r="V345" s="216"/>
      <c r="W345" s="216"/>
      <c r="X345" s="216"/>
      <c r="Y345" s="216"/>
      <c r="Z345" s="216">
        <v>1</v>
      </c>
      <c r="AA345" s="216"/>
      <c r="AB345" s="216"/>
      <c r="AC345" s="216"/>
      <c r="AD345" s="216"/>
      <c r="AE345" s="216">
        <v>1</v>
      </c>
      <c r="AF345" s="216"/>
      <c r="AG345" s="216"/>
      <c r="AH345" s="216"/>
      <c r="AI345" s="216"/>
      <c r="AJ345" s="216"/>
      <c r="AK345" s="216"/>
      <c r="AL345" s="216">
        <v>1</v>
      </c>
      <c r="AM345" s="216"/>
      <c r="AN345" s="216"/>
      <c r="AO345" s="216"/>
      <c r="AP345" s="216"/>
      <c r="AQ345" s="216"/>
      <c r="AR345" s="216"/>
      <c r="AS345" s="216"/>
      <c r="AT345" s="216"/>
      <c r="AU345" s="216"/>
      <c r="AV345" s="216"/>
      <c r="AW345" s="216"/>
      <c r="AX345" s="216"/>
      <c r="AY345" s="216"/>
      <c r="AZ345" s="216"/>
      <c r="BA345" s="216"/>
      <c r="BB345" s="216"/>
      <c r="BC345" s="216"/>
      <c r="BD345" s="216"/>
      <c r="BE345" s="216"/>
      <c r="BF345" s="216"/>
      <c r="BG345" s="216"/>
      <c r="BH345" s="216"/>
      <c r="BI345" s="216"/>
      <c r="BJ345" s="216"/>
      <c r="BK345" s="216"/>
      <c r="BL345" s="216"/>
      <c r="BM345" s="216"/>
      <c r="BN345" s="216"/>
      <c r="BO345" s="216"/>
      <c r="BP345" s="216">
        <v>1</v>
      </c>
      <c r="BQ345" s="216">
        <v>1</v>
      </c>
      <c r="BR345" s="216"/>
      <c r="BS345" s="216"/>
      <c r="BT345" s="216"/>
      <c r="BU345" s="216">
        <v>1</v>
      </c>
      <c r="BV345" s="216"/>
      <c r="BW345" s="216"/>
      <c r="BX345" s="216"/>
      <c r="BY345" s="216">
        <v>1</v>
      </c>
      <c r="BZ345" s="216"/>
      <c r="CA345" s="216"/>
      <c r="CB345" s="216"/>
      <c r="CC345" s="216"/>
      <c r="CD345" s="216"/>
      <c r="CE345" s="216"/>
      <c r="CF345" s="216"/>
      <c r="CG345" s="216"/>
      <c r="CH345" s="216"/>
      <c r="CI345" s="216"/>
      <c r="CJ345" s="216"/>
      <c r="CK345" s="216"/>
      <c r="CL345" s="216"/>
      <c r="CM345" s="216"/>
      <c r="CN345" s="216"/>
      <c r="CO345" s="216"/>
      <c r="CP345" s="216"/>
      <c r="CQ345" s="216"/>
      <c r="CR345" s="216"/>
      <c r="CS345" s="216"/>
      <c r="CT345" s="216"/>
      <c r="CU345" s="216"/>
      <c r="CV345" s="216"/>
      <c r="CW345" s="216"/>
      <c r="CX345" s="216"/>
      <c r="CY345" s="216"/>
      <c r="CZ345" s="216"/>
      <c r="DA345" s="216"/>
      <c r="DB345" s="216"/>
      <c r="DC345" s="216"/>
      <c r="DD345" s="216"/>
      <c r="DE345" s="216"/>
      <c r="DF345" s="216"/>
      <c r="DG345" s="216"/>
      <c r="DH345" s="216"/>
      <c r="DI345" s="216"/>
      <c r="DJ345" s="216"/>
      <c r="DK345" s="216"/>
      <c r="DL345" s="216"/>
      <c r="DM345" s="216"/>
      <c r="DN345" s="216"/>
      <c r="DO345" s="216"/>
      <c r="DP345" s="216"/>
      <c r="DQ345" s="216"/>
      <c r="DR345" s="216"/>
      <c r="DS345" s="216"/>
      <c r="DT345" s="216"/>
      <c r="DU345" s="216"/>
      <c r="DV345" s="216"/>
      <c r="DW345" s="216"/>
      <c r="DX345" s="216"/>
      <c r="DY345" s="216"/>
      <c r="DZ345" s="216"/>
    </row>
    <row r="346" spans="1:130" ht="15" hidden="1">
      <c r="A346" s="215" t="s">
        <v>864</v>
      </c>
      <c r="B346" s="216" t="s">
        <v>895</v>
      </c>
      <c r="C346" s="215">
        <v>4</v>
      </c>
      <c r="D346" s="215" t="s">
        <v>582</v>
      </c>
      <c r="E346" s="216" t="s">
        <v>378</v>
      </c>
      <c r="F346" s="216"/>
      <c r="G346" s="216">
        <v>1</v>
      </c>
      <c r="H346" s="216"/>
      <c r="I346" s="216"/>
      <c r="J346" s="216"/>
      <c r="K346" s="216">
        <v>1</v>
      </c>
      <c r="L346" s="216"/>
      <c r="M346" s="216"/>
      <c r="N346" s="216"/>
      <c r="O346" s="216"/>
      <c r="P346" s="216"/>
      <c r="Q346" s="216"/>
      <c r="R346" s="216" t="s">
        <v>397</v>
      </c>
      <c r="S346" s="216"/>
      <c r="T346" s="216"/>
      <c r="U346" s="216">
        <v>1</v>
      </c>
      <c r="V346" s="216"/>
      <c r="W346" s="216"/>
      <c r="X346" s="216"/>
      <c r="Y346" s="216"/>
      <c r="Z346" s="216">
        <v>1</v>
      </c>
      <c r="AA346" s="216"/>
      <c r="AB346" s="216"/>
      <c r="AC346" s="216"/>
      <c r="AD346" s="216"/>
      <c r="AE346" s="216">
        <v>1</v>
      </c>
      <c r="AF346" s="216"/>
      <c r="AG346" s="216"/>
      <c r="AH346" s="216"/>
      <c r="AI346" s="216"/>
      <c r="AJ346" s="216"/>
      <c r="AK346" s="216"/>
      <c r="AL346" s="216">
        <v>1</v>
      </c>
      <c r="AM346" s="216"/>
      <c r="AN346" s="216"/>
      <c r="AO346" s="216"/>
      <c r="AP346" s="216"/>
      <c r="AQ346" s="216"/>
      <c r="AR346" s="216"/>
      <c r="AS346" s="216"/>
      <c r="AT346" s="216"/>
      <c r="AU346" s="216"/>
      <c r="AV346" s="216"/>
      <c r="AW346" s="216"/>
      <c r="AX346" s="216"/>
      <c r="AY346" s="216"/>
      <c r="AZ346" s="216"/>
      <c r="BA346" s="216"/>
      <c r="BB346" s="216"/>
      <c r="BC346" s="216"/>
      <c r="BD346" s="216"/>
      <c r="BE346" s="216"/>
      <c r="BF346" s="216"/>
      <c r="BG346" s="216"/>
      <c r="BH346" s="216"/>
      <c r="BI346" s="216"/>
      <c r="BJ346" s="216"/>
      <c r="BK346" s="216"/>
      <c r="BL346" s="216"/>
      <c r="BM346" s="216"/>
      <c r="BN346" s="216"/>
      <c r="BO346" s="216"/>
      <c r="BP346" s="216">
        <v>1</v>
      </c>
      <c r="BQ346" s="216">
        <v>1</v>
      </c>
      <c r="BR346" s="216"/>
      <c r="BS346" s="216"/>
      <c r="BT346" s="216"/>
      <c r="BU346" s="216">
        <v>1</v>
      </c>
      <c r="BV346" s="216"/>
      <c r="BW346" s="216"/>
      <c r="BX346" s="216"/>
      <c r="BY346" s="216">
        <v>1</v>
      </c>
      <c r="BZ346" s="216"/>
      <c r="CA346" s="216"/>
      <c r="CB346" s="216"/>
      <c r="CC346" s="216"/>
      <c r="CD346" s="216"/>
      <c r="CE346" s="216"/>
      <c r="CF346" s="216"/>
      <c r="CG346" s="216"/>
      <c r="CH346" s="216"/>
      <c r="CI346" s="216"/>
      <c r="CJ346" s="216"/>
      <c r="CK346" s="216"/>
      <c r="CL346" s="216"/>
      <c r="CM346" s="216"/>
      <c r="CN346" s="216"/>
      <c r="CO346" s="216"/>
      <c r="CP346" s="216"/>
      <c r="CQ346" s="216"/>
      <c r="CR346" s="216"/>
      <c r="CS346" s="216"/>
      <c r="CT346" s="216"/>
      <c r="CU346" s="216"/>
      <c r="CV346" s="216"/>
      <c r="CW346" s="216"/>
      <c r="CX346" s="216"/>
      <c r="CY346" s="216"/>
      <c r="CZ346" s="216"/>
      <c r="DA346" s="216"/>
      <c r="DB346" s="216"/>
      <c r="DC346" s="216"/>
      <c r="DD346" s="216"/>
      <c r="DE346" s="216"/>
      <c r="DF346" s="216"/>
      <c r="DG346" s="216"/>
      <c r="DH346" s="216"/>
      <c r="DI346" s="216"/>
      <c r="DJ346" s="216"/>
      <c r="DK346" s="216"/>
      <c r="DL346" s="216"/>
      <c r="DM346" s="216"/>
      <c r="DN346" s="216"/>
      <c r="DO346" s="216"/>
      <c r="DP346" s="216"/>
      <c r="DQ346" s="216"/>
      <c r="DR346" s="216"/>
      <c r="DS346" s="216"/>
      <c r="DT346" s="216"/>
      <c r="DU346" s="216"/>
      <c r="DV346" s="216"/>
      <c r="DW346" s="216"/>
      <c r="DX346" s="216"/>
      <c r="DY346" s="216"/>
      <c r="DZ346" s="216"/>
    </row>
    <row r="347" spans="1:130" ht="15" hidden="1">
      <c r="A347" s="213" t="s">
        <v>865</v>
      </c>
      <c r="B347" s="214" t="s">
        <v>881</v>
      </c>
      <c r="C347" s="213">
        <v>1</v>
      </c>
      <c r="D347" s="213" t="s">
        <v>681</v>
      </c>
      <c r="E347" s="214" t="s">
        <v>469</v>
      </c>
      <c r="F347" s="214"/>
      <c r="G347" s="214">
        <v>1</v>
      </c>
      <c r="H347" s="214"/>
      <c r="I347" s="214"/>
      <c r="J347" s="214">
        <v>1</v>
      </c>
      <c r="K347" s="214">
        <v>1</v>
      </c>
      <c r="L347" s="214"/>
      <c r="M347" s="214"/>
      <c r="N347" s="214"/>
      <c r="O347" s="214"/>
      <c r="P347" s="214"/>
      <c r="Q347" s="214"/>
      <c r="R347" s="214" t="s">
        <v>397</v>
      </c>
      <c r="S347" s="214"/>
      <c r="T347" s="214"/>
      <c r="U347" s="214">
        <v>1</v>
      </c>
      <c r="V347" s="214"/>
      <c r="W347" s="214"/>
      <c r="X347" s="214"/>
      <c r="Y347" s="214"/>
      <c r="Z347" s="214">
        <v>1</v>
      </c>
      <c r="AA347" s="214"/>
      <c r="AB347" s="214"/>
      <c r="AC347" s="214"/>
      <c r="AD347" s="214"/>
      <c r="AE347" s="214">
        <v>1</v>
      </c>
      <c r="AF347" s="214"/>
      <c r="AG347" s="214"/>
      <c r="AH347" s="214"/>
      <c r="AI347" s="214"/>
      <c r="AJ347" s="214"/>
      <c r="AK347" s="214"/>
      <c r="AL347" s="214">
        <v>1</v>
      </c>
      <c r="AM347" s="214"/>
      <c r="AN347" s="214"/>
      <c r="AO347" s="214"/>
      <c r="AP347" s="214"/>
      <c r="AQ347" s="214"/>
      <c r="AR347" s="214"/>
      <c r="AS347" s="214"/>
      <c r="AT347" s="214"/>
      <c r="AU347" s="214"/>
      <c r="AV347" s="214"/>
      <c r="AW347" s="214"/>
      <c r="AX347" s="214"/>
      <c r="AY347" s="214"/>
      <c r="AZ347" s="214"/>
      <c r="BA347" s="214"/>
      <c r="BB347" s="214"/>
      <c r="BC347" s="214"/>
      <c r="BD347" s="214"/>
      <c r="BE347" s="214"/>
      <c r="BF347" s="214"/>
      <c r="BG347" s="214"/>
      <c r="BH347" s="214"/>
      <c r="BI347" s="214"/>
      <c r="BJ347" s="214"/>
      <c r="BK347" s="214"/>
      <c r="BL347" s="214"/>
      <c r="BM347" s="214"/>
      <c r="BN347" s="214"/>
      <c r="BO347" s="214"/>
      <c r="BP347" s="214">
        <v>1</v>
      </c>
      <c r="BQ347" s="214">
        <v>1</v>
      </c>
      <c r="BR347" s="214"/>
      <c r="BS347" s="214"/>
      <c r="BT347" s="214"/>
      <c r="BU347" s="214">
        <v>1</v>
      </c>
      <c r="BV347" s="214"/>
      <c r="BW347" s="214"/>
      <c r="BX347" s="214"/>
      <c r="BY347" s="214">
        <v>1</v>
      </c>
      <c r="BZ347" s="214"/>
      <c r="CA347" s="214"/>
      <c r="CB347" s="214"/>
      <c r="CC347" s="214"/>
      <c r="CD347" s="214"/>
      <c r="CE347" s="214"/>
      <c r="CF347" s="214"/>
      <c r="CG347" s="214"/>
      <c r="CH347" s="214"/>
      <c r="CI347" s="214"/>
      <c r="CJ347" s="214"/>
      <c r="CK347" s="214"/>
      <c r="CL347" s="214"/>
      <c r="CM347" s="214">
        <v>1</v>
      </c>
      <c r="CN347" s="214">
        <v>1</v>
      </c>
      <c r="CO347" s="214"/>
      <c r="CP347" s="214"/>
      <c r="CQ347" s="214"/>
      <c r="CR347" s="214"/>
      <c r="CS347" s="214"/>
      <c r="CT347" s="214"/>
      <c r="CU347" s="214"/>
      <c r="CV347" s="214"/>
      <c r="CW347" s="214"/>
      <c r="CX347" s="214"/>
      <c r="CY347" s="214"/>
      <c r="CZ347" s="214"/>
      <c r="DA347" s="214"/>
      <c r="DB347" s="214"/>
      <c r="DC347" s="214"/>
      <c r="DD347" s="214"/>
      <c r="DE347" s="214"/>
      <c r="DF347" s="214"/>
      <c r="DG347" s="214"/>
      <c r="DH347" s="214"/>
      <c r="DI347" s="214"/>
      <c r="DJ347" s="214"/>
      <c r="DK347" s="214"/>
      <c r="DL347" s="214"/>
      <c r="DM347" s="214"/>
      <c r="DN347" s="214"/>
      <c r="DO347" s="214"/>
      <c r="DP347" s="214"/>
      <c r="DQ347" s="214"/>
      <c r="DR347" s="214"/>
      <c r="DS347" s="214"/>
      <c r="DT347" s="214"/>
      <c r="DU347" s="214"/>
      <c r="DV347" s="214"/>
      <c r="DW347" s="214"/>
      <c r="DX347" s="214"/>
      <c r="DY347" s="214"/>
      <c r="DZ347" s="214"/>
    </row>
    <row r="348" spans="1:130" ht="15" hidden="1">
      <c r="A348" s="213" t="s">
        <v>866</v>
      </c>
      <c r="B348" s="214" t="s">
        <v>882</v>
      </c>
      <c r="C348" s="213">
        <v>4</v>
      </c>
      <c r="D348" s="213" t="s">
        <v>681</v>
      </c>
      <c r="E348" s="214" t="s">
        <v>469</v>
      </c>
      <c r="F348" s="214"/>
      <c r="G348" s="214">
        <v>1</v>
      </c>
      <c r="H348" s="214"/>
      <c r="I348" s="214"/>
      <c r="J348" s="214">
        <v>1</v>
      </c>
      <c r="K348" s="214">
        <v>1</v>
      </c>
      <c r="L348" s="214"/>
      <c r="M348" s="214"/>
      <c r="N348" s="214"/>
      <c r="O348" s="214"/>
      <c r="P348" s="214"/>
      <c r="Q348" s="214"/>
      <c r="R348" s="214" t="s">
        <v>397</v>
      </c>
      <c r="S348" s="214"/>
      <c r="T348" s="214"/>
      <c r="U348" s="214">
        <v>1</v>
      </c>
      <c r="V348" s="214"/>
      <c r="W348" s="214"/>
      <c r="X348" s="214"/>
      <c r="Y348" s="214"/>
      <c r="Z348" s="214">
        <v>1</v>
      </c>
      <c r="AA348" s="214"/>
      <c r="AB348" s="214"/>
      <c r="AC348" s="214"/>
      <c r="AD348" s="214"/>
      <c r="AE348" s="214">
        <v>1</v>
      </c>
      <c r="AF348" s="214"/>
      <c r="AG348" s="214"/>
      <c r="AH348" s="214"/>
      <c r="AI348" s="214"/>
      <c r="AJ348" s="214"/>
      <c r="AK348" s="214"/>
      <c r="AL348" s="214">
        <v>1</v>
      </c>
      <c r="AM348" s="214"/>
      <c r="AN348" s="214"/>
      <c r="AO348" s="214"/>
      <c r="AP348" s="214"/>
      <c r="AQ348" s="214"/>
      <c r="AR348" s="214"/>
      <c r="AS348" s="214"/>
      <c r="AT348" s="214"/>
      <c r="AU348" s="214"/>
      <c r="AV348" s="214"/>
      <c r="AW348" s="214"/>
      <c r="AX348" s="214"/>
      <c r="AY348" s="214"/>
      <c r="AZ348" s="214"/>
      <c r="BA348" s="214"/>
      <c r="BB348" s="214"/>
      <c r="BC348" s="214"/>
      <c r="BD348" s="214"/>
      <c r="BE348" s="214"/>
      <c r="BF348" s="214"/>
      <c r="BG348" s="214"/>
      <c r="BH348" s="214"/>
      <c r="BI348" s="214"/>
      <c r="BJ348" s="214"/>
      <c r="BK348" s="214"/>
      <c r="BL348" s="214"/>
      <c r="BM348" s="214"/>
      <c r="BN348" s="214"/>
      <c r="BO348" s="214"/>
      <c r="BP348" s="214">
        <v>1</v>
      </c>
      <c r="BQ348" s="214">
        <v>1</v>
      </c>
      <c r="BR348" s="214"/>
      <c r="BS348" s="214"/>
      <c r="BT348" s="214"/>
      <c r="BU348" s="214">
        <v>1</v>
      </c>
      <c r="BV348" s="214"/>
      <c r="BW348" s="214"/>
      <c r="BX348" s="214"/>
      <c r="BY348" s="214">
        <v>1</v>
      </c>
      <c r="BZ348" s="214"/>
      <c r="CA348" s="214"/>
      <c r="CB348" s="214"/>
      <c r="CC348" s="214"/>
      <c r="CD348" s="214"/>
      <c r="CE348" s="214"/>
      <c r="CF348" s="214"/>
      <c r="CG348" s="214"/>
      <c r="CH348" s="214"/>
      <c r="CI348" s="214"/>
      <c r="CJ348" s="214"/>
      <c r="CK348" s="214"/>
      <c r="CL348" s="214"/>
      <c r="CM348" s="214">
        <v>1</v>
      </c>
      <c r="CN348" s="214">
        <v>1</v>
      </c>
      <c r="CO348" s="214"/>
      <c r="CP348" s="214"/>
      <c r="CQ348" s="214"/>
      <c r="CR348" s="214"/>
      <c r="CS348" s="214"/>
      <c r="CT348" s="214"/>
      <c r="CU348" s="214"/>
      <c r="CV348" s="214"/>
      <c r="CW348" s="214"/>
      <c r="CX348" s="214"/>
      <c r="CY348" s="214"/>
      <c r="CZ348" s="214"/>
      <c r="DA348" s="214"/>
      <c r="DB348" s="214"/>
      <c r="DC348" s="214"/>
      <c r="DD348" s="214"/>
      <c r="DE348" s="214"/>
      <c r="DF348" s="214"/>
      <c r="DG348" s="214"/>
      <c r="DH348" s="214"/>
      <c r="DI348" s="214"/>
      <c r="DJ348" s="214"/>
      <c r="DK348" s="214"/>
      <c r="DL348" s="214"/>
      <c r="DM348" s="214"/>
      <c r="DN348" s="214"/>
      <c r="DO348" s="214"/>
      <c r="DP348" s="214"/>
      <c r="DQ348" s="214"/>
      <c r="DR348" s="214"/>
      <c r="DS348" s="214"/>
      <c r="DT348" s="214"/>
      <c r="DU348" s="214"/>
      <c r="DV348" s="214"/>
      <c r="DW348" s="214"/>
      <c r="DX348" s="214"/>
      <c r="DY348" s="214"/>
      <c r="DZ348" s="214"/>
    </row>
    <row r="349" spans="1:130" ht="15" hidden="1">
      <c r="A349" s="247" t="s">
        <v>867</v>
      </c>
      <c r="B349" s="243" t="s">
        <v>883</v>
      </c>
      <c r="C349" s="247">
        <v>1</v>
      </c>
      <c r="D349" s="247" t="s">
        <v>682</v>
      </c>
      <c r="E349" s="243" t="s">
        <v>422</v>
      </c>
      <c r="F349" s="243"/>
      <c r="G349" s="243" t="s">
        <v>855</v>
      </c>
      <c r="H349" s="243"/>
      <c r="I349" s="243"/>
      <c r="J349" s="243"/>
      <c r="K349" s="243"/>
      <c r="L349" s="243"/>
      <c r="M349" s="243"/>
      <c r="N349" s="243">
        <v>1</v>
      </c>
      <c r="O349" s="243">
        <v>1</v>
      </c>
      <c r="P349" s="243"/>
      <c r="Q349" s="243"/>
      <c r="R349" s="243" t="s">
        <v>291</v>
      </c>
      <c r="S349" s="243"/>
      <c r="T349" s="243"/>
      <c r="U349" s="243">
        <v>1</v>
      </c>
      <c r="V349" s="243"/>
      <c r="W349" s="243"/>
      <c r="X349" s="243"/>
      <c r="Y349" s="243"/>
      <c r="Z349" s="243"/>
      <c r="AA349" s="243"/>
      <c r="AB349" s="243"/>
      <c r="AC349" s="243"/>
      <c r="AD349" s="243"/>
      <c r="AE349" s="243">
        <v>1</v>
      </c>
      <c r="AF349" s="243"/>
      <c r="AG349" s="243"/>
      <c r="AH349" s="243"/>
      <c r="AI349" s="243"/>
      <c r="AJ349" s="243"/>
      <c r="AK349" s="243"/>
      <c r="AL349" s="243"/>
      <c r="AM349" s="243">
        <v>1</v>
      </c>
      <c r="AN349" s="243"/>
      <c r="AO349" s="243">
        <v>1</v>
      </c>
      <c r="AP349" s="243">
        <v>1</v>
      </c>
      <c r="AQ349" s="243"/>
      <c r="AR349" s="243"/>
      <c r="AS349" s="243"/>
      <c r="AT349" s="243"/>
      <c r="AU349" s="243"/>
      <c r="AV349" s="243"/>
      <c r="AW349" s="243"/>
      <c r="AX349" s="243"/>
      <c r="AY349" s="243"/>
      <c r="AZ349" s="243"/>
      <c r="BA349" s="243"/>
      <c r="BB349" s="243"/>
      <c r="BC349" s="243"/>
      <c r="BD349" s="243"/>
      <c r="BE349" s="243"/>
      <c r="BF349" s="243"/>
      <c r="BG349" s="243"/>
      <c r="BH349" s="243"/>
      <c r="BI349" s="243"/>
      <c r="BJ349" s="243"/>
      <c r="BK349" s="243"/>
      <c r="BL349" s="243"/>
      <c r="BM349" s="243"/>
      <c r="BN349" s="243"/>
      <c r="BO349" s="243"/>
      <c r="BP349" s="243"/>
      <c r="BQ349" s="243"/>
      <c r="BR349" s="243"/>
      <c r="BS349" s="243"/>
      <c r="BT349" s="243"/>
      <c r="BU349" s="243"/>
      <c r="BV349" s="243"/>
      <c r="BW349" s="243"/>
      <c r="BX349" s="243">
        <v>1</v>
      </c>
      <c r="BY349" s="243"/>
      <c r="BZ349" s="243"/>
      <c r="CA349" s="243"/>
      <c r="CB349" s="243"/>
      <c r="CC349" s="243">
        <v>1</v>
      </c>
      <c r="CD349" s="243"/>
      <c r="CE349" s="243"/>
      <c r="CF349" s="243"/>
      <c r="CG349" s="243"/>
      <c r="CH349" s="243"/>
      <c r="CI349" s="243"/>
      <c r="CJ349" s="243">
        <v>1</v>
      </c>
      <c r="CK349" s="243"/>
      <c r="CL349" s="243"/>
      <c r="CM349" s="243"/>
      <c r="CN349" s="243"/>
      <c r="CO349" s="243"/>
      <c r="CP349" s="243"/>
      <c r="CQ349" s="243"/>
      <c r="CR349" s="243"/>
      <c r="CS349" s="243"/>
      <c r="CT349" s="243">
        <v>1</v>
      </c>
      <c r="CU349" s="243"/>
      <c r="CV349" s="243"/>
      <c r="CW349" s="243"/>
      <c r="CX349" s="243"/>
      <c r="CY349" s="243"/>
      <c r="CZ349" s="243"/>
      <c r="DA349" s="243"/>
      <c r="DB349" s="243"/>
      <c r="DC349" s="243"/>
      <c r="DD349" s="243"/>
      <c r="DE349" s="243"/>
      <c r="DF349" s="243"/>
      <c r="DG349" s="243"/>
      <c r="DH349" s="243"/>
      <c r="DI349" s="243"/>
      <c r="DJ349" s="243"/>
      <c r="DK349" s="243"/>
      <c r="DL349" s="243"/>
      <c r="DM349" s="243"/>
      <c r="DN349" s="243"/>
      <c r="DO349" s="243"/>
      <c r="DP349" s="243"/>
      <c r="DQ349" s="243"/>
      <c r="DR349" s="243"/>
      <c r="DS349" s="243"/>
      <c r="DT349" s="243"/>
      <c r="DU349" s="243"/>
      <c r="DV349" s="243"/>
      <c r="DW349" s="243"/>
      <c r="DX349" s="243"/>
      <c r="DY349" s="243"/>
      <c r="DZ349" s="243"/>
    </row>
    <row r="350" spans="1:130" ht="15" hidden="1">
      <c r="A350" s="247" t="s">
        <v>868</v>
      </c>
      <c r="B350" s="243" t="s">
        <v>884</v>
      </c>
      <c r="C350" s="247">
        <v>4</v>
      </c>
      <c r="D350" s="247" t="s">
        <v>682</v>
      </c>
      <c r="E350" s="243" t="s">
        <v>422</v>
      </c>
      <c r="F350" s="243"/>
      <c r="G350" s="243" t="s">
        <v>855</v>
      </c>
      <c r="H350" s="243"/>
      <c r="I350" s="243"/>
      <c r="J350" s="243"/>
      <c r="K350" s="243"/>
      <c r="L350" s="243"/>
      <c r="M350" s="243"/>
      <c r="N350" s="243">
        <v>1</v>
      </c>
      <c r="O350" s="243">
        <v>1</v>
      </c>
      <c r="P350" s="243"/>
      <c r="Q350" s="243"/>
      <c r="R350" s="243" t="s">
        <v>291</v>
      </c>
      <c r="S350" s="243"/>
      <c r="T350" s="243"/>
      <c r="U350" s="243">
        <v>1</v>
      </c>
      <c r="V350" s="243"/>
      <c r="W350" s="243"/>
      <c r="X350" s="243"/>
      <c r="Y350" s="243"/>
      <c r="Z350" s="243"/>
      <c r="AA350" s="243"/>
      <c r="AB350" s="243"/>
      <c r="AC350" s="243"/>
      <c r="AD350" s="243"/>
      <c r="AE350" s="243">
        <v>1</v>
      </c>
      <c r="AF350" s="243"/>
      <c r="AG350" s="243"/>
      <c r="AH350" s="243"/>
      <c r="AI350" s="243"/>
      <c r="AJ350" s="243"/>
      <c r="AK350" s="243"/>
      <c r="AL350" s="243"/>
      <c r="AM350" s="243">
        <v>1</v>
      </c>
      <c r="AN350" s="243"/>
      <c r="AO350" s="243">
        <v>1</v>
      </c>
      <c r="AP350" s="243">
        <v>1</v>
      </c>
      <c r="AQ350" s="243"/>
      <c r="AR350" s="243"/>
      <c r="AS350" s="243"/>
      <c r="AT350" s="243"/>
      <c r="AU350" s="243"/>
      <c r="AV350" s="243"/>
      <c r="AW350" s="243"/>
      <c r="AX350" s="243"/>
      <c r="AY350" s="243"/>
      <c r="AZ350" s="243"/>
      <c r="BA350" s="243"/>
      <c r="BB350" s="243"/>
      <c r="BC350" s="243"/>
      <c r="BD350" s="243"/>
      <c r="BE350" s="243"/>
      <c r="BF350" s="243"/>
      <c r="BG350" s="243"/>
      <c r="BH350" s="243"/>
      <c r="BI350" s="243"/>
      <c r="BJ350" s="243"/>
      <c r="BK350" s="243"/>
      <c r="BL350" s="243"/>
      <c r="BM350" s="243"/>
      <c r="BN350" s="243"/>
      <c r="BO350" s="243"/>
      <c r="BP350" s="243"/>
      <c r="BQ350" s="243"/>
      <c r="BR350" s="243"/>
      <c r="BS350" s="243"/>
      <c r="BT350" s="243"/>
      <c r="BU350" s="243"/>
      <c r="BV350" s="243"/>
      <c r="BW350" s="243"/>
      <c r="BX350" s="243">
        <v>1</v>
      </c>
      <c r="BY350" s="243"/>
      <c r="BZ350" s="243"/>
      <c r="CA350" s="243"/>
      <c r="CB350" s="243"/>
      <c r="CC350" s="243">
        <v>1</v>
      </c>
      <c r="CD350" s="243"/>
      <c r="CE350" s="243"/>
      <c r="CF350" s="243"/>
      <c r="CG350" s="243"/>
      <c r="CH350" s="243"/>
      <c r="CI350" s="243"/>
      <c r="CJ350" s="243">
        <v>1</v>
      </c>
      <c r="CK350" s="243"/>
      <c r="CL350" s="243"/>
      <c r="CM350" s="243"/>
      <c r="CN350" s="243"/>
      <c r="CO350" s="243"/>
      <c r="CP350" s="243"/>
      <c r="CQ350" s="243"/>
      <c r="CR350" s="243"/>
      <c r="CS350" s="243"/>
      <c r="CT350" s="243">
        <v>1</v>
      </c>
      <c r="CU350" s="243"/>
      <c r="CV350" s="243"/>
      <c r="CW350" s="243"/>
      <c r="CX350" s="243"/>
      <c r="CY350" s="243"/>
      <c r="CZ350" s="243"/>
      <c r="DA350" s="243"/>
      <c r="DB350" s="243"/>
      <c r="DC350" s="243"/>
      <c r="DD350" s="243"/>
      <c r="DE350" s="243"/>
      <c r="DF350" s="243"/>
      <c r="DG350" s="243"/>
      <c r="DH350" s="243"/>
      <c r="DI350" s="243"/>
      <c r="DJ350" s="243"/>
      <c r="DK350" s="243"/>
      <c r="DL350" s="243"/>
      <c r="DM350" s="243"/>
      <c r="DN350" s="243"/>
      <c r="DO350" s="243"/>
      <c r="DP350" s="243"/>
      <c r="DQ350" s="243"/>
      <c r="DR350" s="243"/>
      <c r="DS350" s="243"/>
      <c r="DT350" s="243"/>
      <c r="DU350" s="243"/>
      <c r="DV350" s="243"/>
      <c r="DW350" s="243"/>
      <c r="DX350" s="243"/>
      <c r="DY350" s="243"/>
      <c r="DZ350" s="243"/>
    </row>
    <row r="351" spans="1:130" ht="15" hidden="1">
      <c r="A351" s="248" t="s">
        <v>869</v>
      </c>
      <c r="B351" s="244" t="s">
        <v>885</v>
      </c>
      <c r="C351" s="248">
        <v>1</v>
      </c>
      <c r="D351" s="248" t="s">
        <v>582</v>
      </c>
      <c r="E351" s="244" t="s">
        <v>287</v>
      </c>
      <c r="F351" s="244"/>
      <c r="G351" s="244" t="s">
        <v>855</v>
      </c>
      <c r="H351" s="244"/>
      <c r="I351" s="244"/>
      <c r="J351" s="244"/>
      <c r="K351" s="244"/>
      <c r="L351" s="244"/>
      <c r="M351" s="244"/>
      <c r="N351" s="244"/>
      <c r="O351" s="244">
        <v>1</v>
      </c>
      <c r="P351" s="244"/>
      <c r="Q351" s="244"/>
      <c r="R351" s="244"/>
      <c r="S351" s="244"/>
      <c r="T351" s="244"/>
      <c r="U351" s="244"/>
      <c r="V351" s="244"/>
      <c r="W351" s="244"/>
      <c r="X351" s="244"/>
      <c r="Y351" s="244"/>
      <c r="Z351" s="244"/>
      <c r="AA351" s="244"/>
      <c r="AB351" s="244"/>
      <c r="AC351" s="244"/>
      <c r="AD351" s="244"/>
      <c r="AE351" s="244">
        <v>1</v>
      </c>
      <c r="AF351" s="244"/>
      <c r="AG351" s="244"/>
      <c r="AH351" s="244"/>
      <c r="AI351" s="244"/>
      <c r="AJ351" s="244"/>
      <c r="AK351" s="244"/>
      <c r="AL351" s="244"/>
      <c r="AM351" s="244"/>
      <c r="AN351" s="244"/>
      <c r="AO351" s="244">
        <v>1</v>
      </c>
      <c r="AP351" s="244"/>
      <c r="AQ351" s="244"/>
      <c r="AR351" s="244"/>
      <c r="AS351" s="244"/>
      <c r="AT351" s="244">
        <v>1</v>
      </c>
      <c r="AU351" s="244"/>
      <c r="AV351" s="244"/>
      <c r="AW351" s="244"/>
      <c r="AX351" s="244"/>
      <c r="AY351" s="244"/>
      <c r="AZ351" s="244"/>
      <c r="BA351" s="244"/>
      <c r="BB351" s="244"/>
      <c r="BC351" s="244"/>
      <c r="BD351" s="244"/>
      <c r="BE351" s="244"/>
      <c r="BF351" s="244"/>
      <c r="BG351" s="244"/>
      <c r="BH351" s="244"/>
      <c r="BI351" s="244"/>
      <c r="BJ351" s="244"/>
      <c r="BK351" s="244"/>
      <c r="BL351" s="244"/>
      <c r="BM351" s="244"/>
      <c r="BN351" s="244"/>
      <c r="BO351" s="244"/>
      <c r="BP351" s="244"/>
      <c r="BQ351" s="244"/>
      <c r="BR351" s="244"/>
      <c r="BS351" s="244"/>
      <c r="BT351" s="244"/>
      <c r="BU351" s="244"/>
      <c r="BV351" s="244"/>
      <c r="BW351" s="244"/>
      <c r="BX351" s="244">
        <v>1</v>
      </c>
      <c r="BY351" s="244"/>
      <c r="BZ351" s="244"/>
      <c r="CA351" s="244"/>
      <c r="CB351" s="244"/>
      <c r="CC351" s="244">
        <v>1</v>
      </c>
      <c r="CD351" s="244"/>
      <c r="CE351" s="244"/>
      <c r="CF351" s="244"/>
      <c r="CG351" s="244"/>
      <c r="CH351" s="244"/>
      <c r="CI351" s="244"/>
      <c r="CJ351" s="244"/>
      <c r="CK351" s="244"/>
      <c r="CL351" s="244"/>
      <c r="CM351" s="244"/>
      <c r="CN351" s="244"/>
      <c r="CO351" s="244"/>
      <c r="CP351" s="244"/>
      <c r="CQ351" s="244"/>
      <c r="CR351" s="244"/>
      <c r="CS351" s="244"/>
      <c r="CT351" s="244">
        <v>1</v>
      </c>
      <c r="CU351" s="244"/>
      <c r="CV351" s="244"/>
      <c r="CW351" s="244"/>
      <c r="CX351" s="244"/>
      <c r="CY351" s="244"/>
      <c r="CZ351" s="244"/>
      <c r="DA351" s="244"/>
      <c r="DB351" s="244"/>
      <c r="DC351" s="244"/>
      <c r="DD351" s="244"/>
      <c r="DE351" s="244"/>
      <c r="DF351" s="244"/>
      <c r="DG351" s="244"/>
      <c r="DH351" s="244"/>
      <c r="DI351" s="244"/>
      <c r="DJ351" s="244"/>
      <c r="DK351" s="244"/>
      <c r="DL351" s="244"/>
      <c r="DM351" s="244"/>
      <c r="DN351" s="244"/>
      <c r="DO351" s="244"/>
      <c r="DP351" s="244"/>
      <c r="DQ351" s="244"/>
      <c r="DR351" s="244"/>
      <c r="DS351" s="244"/>
      <c r="DT351" s="244"/>
      <c r="DU351" s="244"/>
      <c r="DV351" s="244"/>
      <c r="DW351" s="244"/>
      <c r="DX351" s="244"/>
      <c r="DY351" s="244"/>
      <c r="DZ351" s="244"/>
    </row>
    <row r="352" spans="1:130" ht="15" hidden="1">
      <c r="A352" s="248" t="s">
        <v>870</v>
      </c>
      <c r="B352" s="244" t="s">
        <v>886</v>
      </c>
      <c r="C352" s="248">
        <v>4</v>
      </c>
      <c r="D352" s="248" t="s">
        <v>582</v>
      </c>
      <c r="E352" s="244" t="s">
        <v>287</v>
      </c>
      <c r="F352" s="244"/>
      <c r="G352" s="244" t="s">
        <v>855</v>
      </c>
      <c r="H352" s="244"/>
      <c r="I352" s="244"/>
      <c r="J352" s="244"/>
      <c r="K352" s="244"/>
      <c r="L352" s="244"/>
      <c r="M352" s="244"/>
      <c r="N352" s="244"/>
      <c r="O352" s="244">
        <v>1</v>
      </c>
      <c r="P352" s="244"/>
      <c r="Q352" s="244"/>
      <c r="R352" s="244"/>
      <c r="S352" s="244"/>
      <c r="T352" s="244"/>
      <c r="U352" s="244"/>
      <c r="V352" s="244"/>
      <c r="W352" s="244"/>
      <c r="X352" s="244"/>
      <c r="Y352" s="244"/>
      <c r="Z352" s="244"/>
      <c r="AA352" s="244"/>
      <c r="AB352" s="244"/>
      <c r="AC352" s="244"/>
      <c r="AD352" s="244"/>
      <c r="AE352" s="244">
        <v>1</v>
      </c>
      <c r="AF352" s="244"/>
      <c r="AG352" s="244"/>
      <c r="AH352" s="244"/>
      <c r="AI352" s="244"/>
      <c r="AJ352" s="244"/>
      <c r="AK352" s="244"/>
      <c r="AL352" s="244"/>
      <c r="AM352" s="244"/>
      <c r="AN352" s="244"/>
      <c r="AO352" s="244">
        <v>1</v>
      </c>
      <c r="AP352" s="244"/>
      <c r="AQ352" s="244"/>
      <c r="AR352" s="244"/>
      <c r="AS352" s="244"/>
      <c r="AT352" s="244">
        <v>1</v>
      </c>
      <c r="AU352" s="244"/>
      <c r="AV352" s="244"/>
      <c r="AW352" s="244"/>
      <c r="AX352" s="244"/>
      <c r="AY352" s="244"/>
      <c r="AZ352" s="244"/>
      <c r="BA352" s="244"/>
      <c r="BB352" s="244"/>
      <c r="BC352" s="244"/>
      <c r="BD352" s="244"/>
      <c r="BE352" s="244"/>
      <c r="BF352" s="244"/>
      <c r="BG352" s="244"/>
      <c r="BH352" s="244"/>
      <c r="BI352" s="244"/>
      <c r="BJ352" s="244"/>
      <c r="BK352" s="244"/>
      <c r="BL352" s="244"/>
      <c r="BM352" s="244"/>
      <c r="BN352" s="244"/>
      <c r="BO352" s="244"/>
      <c r="BP352" s="244"/>
      <c r="BQ352" s="244"/>
      <c r="BR352" s="244"/>
      <c r="BS352" s="244"/>
      <c r="BT352" s="244"/>
      <c r="BU352" s="244"/>
      <c r="BV352" s="244"/>
      <c r="BW352" s="244"/>
      <c r="BX352" s="244">
        <v>1</v>
      </c>
      <c r="BY352" s="244"/>
      <c r="BZ352" s="244"/>
      <c r="CA352" s="244"/>
      <c r="CB352" s="244"/>
      <c r="CC352" s="244">
        <v>1</v>
      </c>
      <c r="CD352" s="244"/>
      <c r="CE352" s="244"/>
      <c r="CF352" s="244"/>
      <c r="CG352" s="244"/>
      <c r="CH352" s="244"/>
      <c r="CI352" s="244"/>
      <c r="CJ352" s="244"/>
      <c r="CK352" s="244"/>
      <c r="CL352" s="244"/>
      <c r="CM352" s="244"/>
      <c r="CN352" s="244"/>
      <c r="CO352" s="244"/>
      <c r="CP352" s="244"/>
      <c r="CQ352" s="244"/>
      <c r="CR352" s="244"/>
      <c r="CS352" s="244"/>
      <c r="CT352" s="244">
        <v>1</v>
      </c>
      <c r="CU352" s="244"/>
      <c r="CV352" s="244"/>
      <c r="CW352" s="244"/>
      <c r="CX352" s="244"/>
      <c r="CY352" s="244"/>
      <c r="CZ352" s="244"/>
      <c r="DA352" s="244"/>
      <c r="DB352" s="244"/>
      <c r="DC352" s="244"/>
      <c r="DD352" s="244"/>
      <c r="DE352" s="244"/>
      <c r="DF352" s="244"/>
      <c r="DG352" s="244"/>
      <c r="DH352" s="244"/>
      <c r="DI352" s="244"/>
      <c r="DJ352" s="244"/>
      <c r="DK352" s="244"/>
      <c r="DL352" s="244"/>
      <c r="DM352" s="244"/>
      <c r="DN352" s="244"/>
      <c r="DO352" s="244"/>
      <c r="DP352" s="244"/>
      <c r="DQ352" s="244"/>
      <c r="DR352" s="244"/>
      <c r="DS352" s="244"/>
      <c r="DT352" s="244"/>
      <c r="DU352" s="244"/>
      <c r="DV352" s="244"/>
      <c r="DW352" s="244"/>
      <c r="DX352" s="244"/>
      <c r="DY352" s="244"/>
      <c r="DZ352" s="244"/>
    </row>
    <row r="353" spans="1:133" ht="15" hidden="1">
      <c r="A353" s="206" t="s">
        <v>871</v>
      </c>
      <c r="B353" s="207" t="s">
        <v>887</v>
      </c>
      <c r="C353" s="206">
        <v>1</v>
      </c>
      <c r="D353" s="206" t="s">
        <v>582</v>
      </c>
      <c r="E353" s="207" t="s">
        <v>469</v>
      </c>
      <c r="F353" s="207"/>
      <c r="G353" s="207">
        <v>1</v>
      </c>
      <c r="H353" s="207"/>
      <c r="I353" s="207"/>
      <c r="J353" s="207">
        <v>1</v>
      </c>
      <c r="K353" s="207">
        <v>1</v>
      </c>
      <c r="L353" s="207"/>
      <c r="M353" s="207"/>
      <c r="N353" s="207"/>
      <c r="O353" s="207"/>
      <c r="P353" s="207"/>
      <c r="Q353" s="207"/>
      <c r="R353" s="207" t="s">
        <v>392</v>
      </c>
      <c r="S353" s="207">
        <v>1</v>
      </c>
      <c r="T353" s="207"/>
      <c r="U353" s="207"/>
      <c r="V353" s="207"/>
      <c r="W353" s="207"/>
      <c r="X353" s="207"/>
      <c r="Y353" s="207"/>
      <c r="Z353" s="207">
        <v>1</v>
      </c>
      <c r="AA353" s="207"/>
      <c r="AB353" s="207"/>
      <c r="AC353" s="207"/>
      <c r="AD353" s="207"/>
      <c r="AE353" s="207">
        <v>1</v>
      </c>
      <c r="AF353" s="207"/>
      <c r="AG353" s="207"/>
      <c r="AH353" s="207">
        <v>1</v>
      </c>
      <c r="AI353" s="207"/>
      <c r="AJ353" s="207"/>
      <c r="AK353" s="207"/>
      <c r="AL353" s="207"/>
      <c r="AM353" s="207"/>
      <c r="AN353" s="207">
        <v>1</v>
      </c>
      <c r="AO353" s="207"/>
      <c r="AP353" s="207"/>
      <c r="AQ353" s="207"/>
      <c r="AR353" s="207">
        <v>1</v>
      </c>
      <c r="AS353" s="207"/>
      <c r="AT353" s="207"/>
      <c r="AU353" s="207"/>
      <c r="AV353" s="207"/>
      <c r="AW353" s="207"/>
      <c r="AX353" s="207"/>
      <c r="AY353" s="207"/>
      <c r="AZ353" s="207"/>
      <c r="BA353" s="207"/>
      <c r="BB353" s="207"/>
      <c r="BC353" s="207"/>
      <c r="BD353" s="207"/>
      <c r="BE353" s="207"/>
      <c r="BF353" s="207"/>
      <c r="BG353" s="207"/>
      <c r="BH353" s="207"/>
      <c r="BI353" s="207"/>
      <c r="BJ353" s="207"/>
      <c r="BK353" s="207"/>
      <c r="BL353" s="207"/>
      <c r="BM353" s="207"/>
      <c r="BN353" s="207"/>
      <c r="BO353" s="207"/>
      <c r="BP353" s="207">
        <v>1</v>
      </c>
      <c r="BQ353" s="207">
        <v>1</v>
      </c>
      <c r="BR353" s="207"/>
      <c r="BS353" s="207"/>
      <c r="BT353" s="207"/>
      <c r="BU353" s="207">
        <v>1</v>
      </c>
      <c r="BV353" s="207"/>
      <c r="BW353" s="207"/>
      <c r="BX353" s="207"/>
      <c r="BY353" s="207">
        <v>1</v>
      </c>
      <c r="BZ353" s="207"/>
      <c r="CA353" s="207"/>
      <c r="CB353" s="207"/>
      <c r="CC353" s="207"/>
      <c r="CD353" s="207"/>
      <c r="CE353" s="207"/>
      <c r="CF353" s="207"/>
      <c r="CG353" s="207"/>
      <c r="CH353" s="207"/>
      <c r="CI353" s="207"/>
      <c r="CJ353" s="207"/>
      <c r="CK353" s="207"/>
      <c r="CL353" s="207"/>
      <c r="CM353" s="207"/>
      <c r="CN353" s="207"/>
      <c r="CO353" s="207"/>
      <c r="CP353" s="207"/>
      <c r="CQ353" s="207"/>
      <c r="CR353" s="207"/>
      <c r="CS353" s="207"/>
      <c r="CT353" s="207"/>
      <c r="CU353" s="207"/>
      <c r="CV353" s="207"/>
      <c r="CW353" s="207"/>
      <c r="CX353" s="207"/>
      <c r="CY353" s="207"/>
      <c r="CZ353" s="207"/>
      <c r="DA353" s="207"/>
      <c r="DB353" s="207"/>
      <c r="DC353" s="207"/>
      <c r="DD353" s="207"/>
      <c r="DE353" s="207"/>
      <c r="DF353" s="207"/>
      <c r="DG353" s="207"/>
      <c r="DH353" s="207"/>
      <c r="DI353" s="207"/>
      <c r="DJ353" s="207"/>
      <c r="DK353" s="207"/>
      <c r="DL353" s="207"/>
      <c r="DM353" s="207"/>
      <c r="DN353" s="207"/>
      <c r="DO353" s="207"/>
      <c r="DP353" s="207"/>
      <c r="DQ353" s="207"/>
      <c r="DR353" s="207"/>
      <c r="DS353" s="207"/>
      <c r="DT353" s="207"/>
      <c r="DU353" s="207"/>
      <c r="DV353" s="207"/>
      <c r="DW353" s="207"/>
      <c r="DX353" s="207"/>
      <c r="DY353" s="207"/>
      <c r="DZ353" s="207"/>
    </row>
    <row r="354" spans="1:133" ht="15" hidden="1">
      <c r="A354" s="206" t="s">
        <v>872</v>
      </c>
      <c r="B354" s="207" t="s">
        <v>888</v>
      </c>
      <c r="C354" s="206">
        <v>4</v>
      </c>
      <c r="D354" s="206" t="s">
        <v>582</v>
      </c>
      <c r="E354" s="207" t="s">
        <v>469</v>
      </c>
      <c r="F354" s="207"/>
      <c r="G354" s="207">
        <v>1</v>
      </c>
      <c r="H354" s="207"/>
      <c r="I354" s="207"/>
      <c r="J354" s="207">
        <v>1</v>
      </c>
      <c r="K354" s="207">
        <v>1</v>
      </c>
      <c r="L354" s="207"/>
      <c r="M354" s="207"/>
      <c r="N354" s="207"/>
      <c r="O354" s="207"/>
      <c r="P354" s="207"/>
      <c r="Q354" s="207"/>
      <c r="R354" s="207" t="s">
        <v>392</v>
      </c>
      <c r="S354" s="207">
        <v>1</v>
      </c>
      <c r="T354" s="207"/>
      <c r="U354" s="207"/>
      <c r="V354" s="207"/>
      <c r="W354" s="207"/>
      <c r="X354" s="207"/>
      <c r="Y354" s="207"/>
      <c r="Z354" s="207">
        <v>1</v>
      </c>
      <c r="AA354" s="207"/>
      <c r="AB354" s="207"/>
      <c r="AC354" s="207"/>
      <c r="AD354" s="207"/>
      <c r="AE354" s="207">
        <v>1</v>
      </c>
      <c r="AF354" s="207"/>
      <c r="AG354" s="207"/>
      <c r="AH354" s="207">
        <v>1</v>
      </c>
      <c r="AI354" s="207"/>
      <c r="AJ354" s="207"/>
      <c r="AK354" s="207"/>
      <c r="AL354" s="207"/>
      <c r="AM354" s="207"/>
      <c r="AN354" s="207">
        <v>1</v>
      </c>
      <c r="AO354" s="207"/>
      <c r="AP354" s="207"/>
      <c r="AQ354" s="207"/>
      <c r="AR354" s="207">
        <v>1</v>
      </c>
      <c r="AS354" s="207"/>
      <c r="AT354" s="207"/>
      <c r="AU354" s="207"/>
      <c r="AV354" s="207"/>
      <c r="AW354" s="207"/>
      <c r="AX354" s="207"/>
      <c r="AY354" s="207"/>
      <c r="AZ354" s="207"/>
      <c r="BA354" s="207"/>
      <c r="BB354" s="207"/>
      <c r="BC354" s="207"/>
      <c r="BD354" s="207"/>
      <c r="BE354" s="207"/>
      <c r="BF354" s="207"/>
      <c r="BG354" s="207"/>
      <c r="BH354" s="207"/>
      <c r="BI354" s="207"/>
      <c r="BJ354" s="207"/>
      <c r="BK354" s="207"/>
      <c r="BL354" s="207"/>
      <c r="BM354" s="207"/>
      <c r="BN354" s="207"/>
      <c r="BO354" s="207"/>
      <c r="BP354" s="207">
        <v>1</v>
      </c>
      <c r="BQ354" s="207">
        <v>1</v>
      </c>
      <c r="BR354" s="207"/>
      <c r="BS354" s="207"/>
      <c r="BT354" s="207"/>
      <c r="BU354" s="207">
        <v>1</v>
      </c>
      <c r="BV354" s="207"/>
      <c r="BW354" s="207"/>
      <c r="BX354" s="207"/>
      <c r="BY354" s="207">
        <v>1</v>
      </c>
      <c r="BZ354" s="207"/>
      <c r="CA354" s="207"/>
      <c r="CB354" s="207"/>
      <c r="CC354" s="207"/>
      <c r="CD354" s="207"/>
      <c r="CE354" s="207"/>
      <c r="CF354" s="207"/>
      <c r="CG354" s="207"/>
      <c r="CH354" s="207"/>
      <c r="CI354" s="207"/>
      <c r="CJ354" s="207"/>
      <c r="CK354" s="207"/>
      <c r="CL354" s="207"/>
      <c r="CM354" s="207"/>
      <c r="CN354" s="207"/>
      <c r="CO354" s="207"/>
      <c r="CP354" s="207"/>
      <c r="CQ354" s="207"/>
      <c r="CR354" s="207"/>
      <c r="CS354" s="207"/>
      <c r="CT354" s="207"/>
      <c r="CU354" s="207"/>
      <c r="CV354" s="207"/>
      <c r="CW354" s="207"/>
      <c r="CX354" s="207"/>
      <c r="CY354" s="207"/>
      <c r="CZ354" s="207"/>
      <c r="DA354" s="207"/>
      <c r="DB354" s="207"/>
      <c r="DC354" s="207"/>
      <c r="DD354" s="207"/>
      <c r="DE354" s="207"/>
      <c r="DF354" s="207"/>
      <c r="DG354" s="207"/>
      <c r="DH354" s="207"/>
      <c r="DI354" s="207"/>
      <c r="DJ354" s="207"/>
      <c r="DK354" s="207"/>
      <c r="DL354" s="207"/>
      <c r="DM354" s="207"/>
      <c r="DN354" s="207"/>
      <c r="DO354" s="207"/>
      <c r="DP354" s="207"/>
      <c r="DQ354" s="207"/>
      <c r="DR354" s="207"/>
      <c r="DS354" s="207"/>
      <c r="DT354" s="207"/>
      <c r="DU354" s="207"/>
      <c r="DV354" s="207"/>
      <c r="DW354" s="207"/>
      <c r="DX354" s="207"/>
      <c r="DY354" s="207"/>
      <c r="DZ354" s="207"/>
    </row>
    <row r="355" spans="1:133" ht="15" hidden="1">
      <c r="A355" s="215" t="s">
        <v>873</v>
      </c>
      <c r="B355" s="216" t="s">
        <v>889</v>
      </c>
      <c r="C355" s="215">
        <v>1</v>
      </c>
      <c r="D355" s="215" t="s">
        <v>681</v>
      </c>
      <c r="E355" s="216" t="s">
        <v>469</v>
      </c>
      <c r="F355" s="216"/>
      <c r="G355" s="216">
        <v>1</v>
      </c>
      <c r="H355" s="216"/>
      <c r="I355" s="216"/>
      <c r="J355" s="216">
        <v>1</v>
      </c>
      <c r="K355" s="216">
        <v>1</v>
      </c>
      <c r="L355" s="216"/>
      <c r="M355" s="216"/>
      <c r="N355" s="216"/>
      <c r="O355" s="216"/>
      <c r="P355" s="216"/>
      <c r="Q355" s="216"/>
      <c r="R355" s="216" t="s">
        <v>397</v>
      </c>
      <c r="S355" s="216"/>
      <c r="T355" s="216"/>
      <c r="U355" s="216">
        <v>1</v>
      </c>
      <c r="V355" s="216"/>
      <c r="W355" s="216"/>
      <c r="X355" s="216"/>
      <c r="Y355" s="216"/>
      <c r="Z355" s="216">
        <v>1</v>
      </c>
      <c r="AA355" s="216"/>
      <c r="AB355" s="216"/>
      <c r="AC355" s="216"/>
      <c r="AD355" s="216"/>
      <c r="AE355" s="216">
        <v>1</v>
      </c>
      <c r="AF355" s="216"/>
      <c r="AG355" s="216"/>
      <c r="AH355" s="216">
        <v>1</v>
      </c>
      <c r="AI355" s="216"/>
      <c r="AJ355" s="216"/>
      <c r="AK355" s="216"/>
      <c r="AL355" s="216"/>
      <c r="AM355" s="216"/>
      <c r="AN355" s="216">
        <v>1</v>
      </c>
      <c r="AO355" s="216"/>
      <c r="AP355" s="216"/>
      <c r="AQ355" s="216"/>
      <c r="AR355" s="216">
        <v>1</v>
      </c>
      <c r="AS355" s="216"/>
      <c r="AT355" s="216"/>
      <c r="AU355" s="216"/>
      <c r="AV355" s="216"/>
      <c r="AW355" s="216"/>
      <c r="AX355" s="216"/>
      <c r="AY355" s="216"/>
      <c r="AZ355" s="216"/>
      <c r="BA355" s="216"/>
      <c r="BB355" s="216"/>
      <c r="BC355" s="216"/>
      <c r="BD355" s="216"/>
      <c r="BE355" s="216"/>
      <c r="BF355" s="216"/>
      <c r="BG355" s="216"/>
      <c r="BH355" s="216"/>
      <c r="BI355" s="216"/>
      <c r="BJ355" s="216"/>
      <c r="BK355" s="216"/>
      <c r="BL355" s="216"/>
      <c r="BM355" s="216"/>
      <c r="BN355" s="216"/>
      <c r="BO355" s="216"/>
      <c r="BP355" s="216">
        <v>1</v>
      </c>
      <c r="BQ355" s="216">
        <v>1</v>
      </c>
      <c r="BR355" s="216"/>
      <c r="BS355" s="216"/>
      <c r="BT355" s="216"/>
      <c r="BU355" s="216">
        <v>1</v>
      </c>
      <c r="BV355" s="216"/>
      <c r="BW355" s="216"/>
      <c r="BX355" s="216"/>
      <c r="BY355" s="216">
        <v>1</v>
      </c>
      <c r="BZ355" s="216"/>
      <c r="CA355" s="216"/>
      <c r="CB355" s="216"/>
      <c r="CC355" s="216"/>
      <c r="CD355" s="216"/>
      <c r="CE355" s="216"/>
      <c r="CF355" s="216"/>
      <c r="CG355" s="216"/>
      <c r="CH355" s="216"/>
      <c r="CI355" s="216"/>
      <c r="CJ355" s="216"/>
      <c r="CK355" s="216"/>
      <c r="CL355" s="216"/>
      <c r="CM355" s="216"/>
      <c r="CN355" s="216"/>
      <c r="CO355" s="216"/>
      <c r="CP355" s="216"/>
      <c r="CQ355" s="216"/>
      <c r="CR355" s="216">
        <v>1</v>
      </c>
      <c r="CS355" s="216"/>
      <c r="CT355" s="216"/>
      <c r="CU355" s="216"/>
      <c r="CV355" s="216"/>
      <c r="CW355" s="216"/>
      <c r="CX355" s="216"/>
      <c r="CY355" s="216"/>
      <c r="CZ355" s="216"/>
      <c r="DA355" s="216"/>
      <c r="DB355" s="216"/>
      <c r="DC355" s="216"/>
      <c r="DD355" s="216"/>
      <c r="DE355" s="216">
        <v>1</v>
      </c>
      <c r="DF355" s="216"/>
      <c r="DG355" s="216"/>
      <c r="DH355" s="216">
        <v>1</v>
      </c>
      <c r="DI355" s="216"/>
      <c r="DJ355" s="216"/>
      <c r="DK355" s="216"/>
      <c r="DL355" s="216"/>
      <c r="DM355" s="216"/>
      <c r="DN355" s="216"/>
      <c r="DO355" s="216"/>
      <c r="DP355" s="216"/>
      <c r="DQ355" s="216"/>
      <c r="DR355" s="216"/>
      <c r="DS355" s="216"/>
      <c r="DT355" s="216"/>
      <c r="DU355" s="216"/>
      <c r="DV355" s="216"/>
      <c r="DW355" s="216"/>
      <c r="DX355" s="216"/>
      <c r="DY355" s="216"/>
      <c r="DZ355" s="216"/>
    </row>
    <row r="356" spans="1:133" ht="15" hidden="1">
      <c r="A356" s="215" t="s">
        <v>874</v>
      </c>
      <c r="B356" s="216" t="s">
        <v>890</v>
      </c>
      <c r="C356" s="215">
        <v>4</v>
      </c>
      <c r="D356" s="215" t="s">
        <v>681</v>
      </c>
      <c r="E356" s="216" t="s">
        <v>469</v>
      </c>
      <c r="F356" s="216"/>
      <c r="G356" s="216">
        <v>1</v>
      </c>
      <c r="H356" s="216"/>
      <c r="I356" s="216"/>
      <c r="J356" s="216">
        <v>1</v>
      </c>
      <c r="K356" s="216">
        <v>1</v>
      </c>
      <c r="L356" s="216"/>
      <c r="M356" s="216"/>
      <c r="N356" s="216"/>
      <c r="O356" s="216"/>
      <c r="P356" s="216"/>
      <c r="Q356" s="216"/>
      <c r="R356" s="216" t="s">
        <v>397</v>
      </c>
      <c r="S356" s="216"/>
      <c r="T356" s="216"/>
      <c r="U356" s="216">
        <v>1</v>
      </c>
      <c r="V356" s="216"/>
      <c r="W356" s="216"/>
      <c r="X356" s="216"/>
      <c r="Y356" s="216"/>
      <c r="Z356" s="216">
        <v>1</v>
      </c>
      <c r="AA356" s="216"/>
      <c r="AB356" s="216"/>
      <c r="AC356" s="216"/>
      <c r="AD356" s="216"/>
      <c r="AE356" s="216">
        <v>1</v>
      </c>
      <c r="AF356" s="216"/>
      <c r="AG356" s="216"/>
      <c r="AH356" s="216">
        <v>1</v>
      </c>
      <c r="AI356" s="216"/>
      <c r="AJ356" s="216"/>
      <c r="AK356" s="216"/>
      <c r="AL356" s="216"/>
      <c r="AM356" s="216"/>
      <c r="AN356" s="216">
        <v>1</v>
      </c>
      <c r="AO356" s="216"/>
      <c r="AP356" s="216"/>
      <c r="AQ356" s="216"/>
      <c r="AR356" s="216">
        <v>1</v>
      </c>
      <c r="AS356" s="216"/>
      <c r="AT356" s="216"/>
      <c r="AU356" s="216"/>
      <c r="AV356" s="216"/>
      <c r="AW356" s="216"/>
      <c r="AX356" s="216"/>
      <c r="AY356" s="216"/>
      <c r="AZ356" s="216"/>
      <c r="BA356" s="216"/>
      <c r="BB356" s="216"/>
      <c r="BC356" s="216"/>
      <c r="BD356" s="216"/>
      <c r="BE356" s="216"/>
      <c r="BF356" s="216"/>
      <c r="BG356" s="216"/>
      <c r="BH356" s="216"/>
      <c r="BI356" s="216"/>
      <c r="BJ356" s="216"/>
      <c r="BK356" s="216"/>
      <c r="BL356" s="216"/>
      <c r="BM356" s="216"/>
      <c r="BN356" s="216"/>
      <c r="BO356" s="216"/>
      <c r="BP356" s="216">
        <v>1</v>
      </c>
      <c r="BQ356" s="216">
        <v>1</v>
      </c>
      <c r="BR356" s="216"/>
      <c r="BS356" s="216"/>
      <c r="BT356" s="216"/>
      <c r="BU356" s="216">
        <v>1</v>
      </c>
      <c r="BV356" s="216"/>
      <c r="BW356" s="216"/>
      <c r="BX356" s="216"/>
      <c r="BY356" s="216">
        <v>1</v>
      </c>
      <c r="BZ356" s="216"/>
      <c r="CA356" s="216"/>
      <c r="CB356" s="216"/>
      <c r="CC356" s="216"/>
      <c r="CD356" s="216"/>
      <c r="CE356" s="216"/>
      <c r="CF356" s="216"/>
      <c r="CG356" s="216"/>
      <c r="CH356" s="216"/>
      <c r="CI356" s="216"/>
      <c r="CJ356" s="216"/>
      <c r="CK356" s="216"/>
      <c r="CL356" s="216"/>
      <c r="CM356" s="216"/>
      <c r="CN356" s="216"/>
      <c r="CO356" s="216"/>
      <c r="CP356" s="216"/>
      <c r="CQ356" s="216"/>
      <c r="CR356" s="216">
        <v>1</v>
      </c>
      <c r="CS356" s="216"/>
      <c r="CT356" s="216"/>
      <c r="CU356" s="216"/>
      <c r="CV356" s="216"/>
      <c r="CW356" s="216"/>
      <c r="CX356" s="216"/>
      <c r="CY356" s="216"/>
      <c r="CZ356" s="216"/>
      <c r="DA356" s="216"/>
      <c r="DB356" s="216"/>
      <c r="DC356" s="216"/>
      <c r="DD356" s="216"/>
      <c r="DE356" s="216">
        <v>1</v>
      </c>
      <c r="DF356" s="216"/>
      <c r="DG356" s="216"/>
      <c r="DH356" s="216">
        <v>1</v>
      </c>
      <c r="DI356" s="216"/>
      <c r="DJ356" s="216"/>
      <c r="DK356" s="216"/>
      <c r="DL356" s="216"/>
      <c r="DM356" s="216"/>
      <c r="DN356" s="216"/>
      <c r="DO356" s="216"/>
      <c r="DP356" s="216"/>
      <c r="DQ356" s="216"/>
      <c r="DR356" s="216"/>
      <c r="DS356" s="216"/>
      <c r="DT356" s="216"/>
      <c r="DU356" s="216"/>
      <c r="DV356" s="216"/>
      <c r="DW356" s="216"/>
      <c r="DX356" s="216"/>
      <c r="DY356" s="216"/>
      <c r="DZ356" s="216"/>
    </row>
    <row r="357" spans="1:133" ht="15" hidden="1">
      <c r="A357" s="248" t="s">
        <v>857</v>
      </c>
      <c r="B357" s="244" t="s">
        <v>877</v>
      </c>
      <c r="C357" s="248">
        <v>1</v>
      </c>
      <c r="D357" s="248" t="s">
        <v>681</v>
      </c>
      <c r="E357" s="244" t="s">
        <v>469</v>
      </c>
      <c r="F357" s="244"/>
      <c r="G357" s="244">
        <v>1</v>
      </c>
      <c r="H357" s="244"/>
      <c r="I357" s="244"/>
      <c r="J357" s="244">
        <v>1</v>
      </c>
      <c r="K357" s="244">
        <v>1</v>
      </c>
      <c r="L357" s="244"/>
      <c r="M357" s="244"/>
      <c r="N357" s="244"/>
      <c r="O357" s="244"/>
      <c r="P357" s="244"/>
      <c r="Q357" s="244"/>
      <c r="R357" s="244" t="s">
        <v>293</v>
      </c>
      <c r="S357" s="244"/>
      <c r="T357" s="244"/>
      <c r="U357" s="244"/>
      <c r="V357" s="244"/>
      <c r="W357" s="244"/>
      <c r="X357" s="244"/>
      <c r="Y357" s="244"/>
      <c r="Z357" s="244"/>
      <c r="AA357" s="244"/>
      <c r="AB357" s="244"/>
      <c r="AC357" s="244"/>
      <c r="AD357" s="244"/>
      <c r="AE357" s="244">
        <v>1</v>
      </c>
      <c r="AF357" s="244"/>
      <c r="AG357" s="244"/>
      <c r="AH357" s="244">
        <v>1</v>
      </c>
      <c r="AI357" s="244"/>
      <c r="AJ357" s="244"/>
      <c r="AK357" s="244"/>
      <c r="AL357" s="244"/>
      <c r="AM357" s="244"/>
      <c r="AN357" s="244">
        <v>1</v>
      </c>
      <c r="AO357" s="244"/>
      <c r="AP357" s="244"/>
      <c r="AQ357" s="244"/>
      <c r="AR357" s="244">
        <v>1</v>
      </c>
      <c r="AS357" s="244"/>
      <c r="AT357" s="244"/>
      <c r="AU357" s="244"/>
      <c r="AV357" s="244"/>
      <c r="AW357" s="244"/>
      <c r="AX357" s="244"/>
      <c r="AY357" s="244"/>
      <c r="AZ357" s="244"/>
      <c r="BA357" s="244"/>
      <c r="BB357" s="244"/>
      <c r="BC357" s="244"/>
      <c r="BD357" s="244"/>
      <c r="BE357" s="244"/>
      <c r="BF357" s="244"/>
      <c r="BG357" s="244"/>
      <c r="BH357" s="244"/>
      <c r="BI357" s="244"/>
      <c r="BJ357" s="244"/>
      <c r="BK357" s="244"/>
      <c r="BL357" s="244"/>
      <c r="BM357" s="244"/>
      <c r="BN357" s="244"/>
      <c r="BO357" s="244"/>
      <c r="BP357" s="244">
        <v>1</v>
      </c>
      <c r="BQ357" s="244"/>
      <c r="BR357" s="244"/>
      <c r="BS357" s="244"/>
      <c r="BT357" s="244"/>
      <c r="BU357" s="244"/>
      <c r="BV357" s="244"/>
      <c r="BW357" s="244"/>
      <c r="BX357" s="244"/>
      <c r="BY357" s="244">
        <v>1</v>
      </c>
      <c r="BZ357" s="244"/>
      <c r="CA357" s="244"/>
      <c r="CB357" s="244"/>
      <c r="CC357" s="244"/>
      <c r="CD357" s="244"/>
      <c r="CE357" s="244"/>
      <c r="CF357" s="244"/>
      <c r="CG357" s="244"/>
      <c r="CH357" s="244"/>
      <c r="CI357" s="244"/>
      <c r="CJ357" s="244"/>
      <c r="CK357" s="244"/>
      <c r="CL357" s="244"/>
      <c r="CM357" s="244"/>
      <c r="CN357" s="244"/>
      <c r="CO357" s="244"/>
      <c r="CP357" s="244"/>
      <c r="CQ357" s="244"/>
      <c r="CR357" s="244"/>
      <c r="CS357" s="244"/>
      <c r="CT357" s="244"/>
      <c r="CU357" s="244"/>
      <c r="CV357" s="244"/>
      <c r="CW357" s="244"/>
      <c r="CX357" s="244"/>
      <c r="CY357" s="244"/>
      <c r="CZ357" s="244"/>
      <c r="DA357" s="244"/>
      <c r="DB357" s="244"/>
      <c r="DC357" s="244"/>
      <c r="DD357" s="244"/>
      <c r="DE357" s="244"/>
      <c r="DF357" s="244"/>
      <c r="DG357" s="244"/>
      <c r="DH357" s="244"/>
      <c r="DI357" s="244"/>
      <c r="DJ357" s="244"/>
      <c r="DK357" s="244"/>
      <c r="DL357" s="244"/>
      <c r="DM357" s="244"/>
      <c r="DN357" s="244"/>
      <c r="DO357" s="244"/>
      <c r="DP357" s="244"/>
      <c r="DQ357" s="244"/>
      <c r="DR357" s="244"/>
      <c r="DS357" s="244"/>
      <c r="DT357" s="244"/>
      <c r="DU357" s="244"/>
      <c r="DV357" s="244"/>
      <c r="DW357" s="244"/>
      <c r="DX357" s="244"/>
      <c r="DY357" s="244"/>
      <c r="DZ357" s="244"/>
    </row>
    <row r="358" spans="1:133" ht="15" hidden="1">
      <c r="A358" s="248" t="s">
        <v>858</v>
      </c>
      <c r="B358" s="244" t="s">
        <v>878</v>
      </c>
      <c r="C358" s="248">
        <v>4</v>
      </c>
      <c r="D358" s="248" t="s">
        <v>681</v>
      </c>
      <c r="E358" s="244" t="s">
        <v>469</v>
      </c>
      <c r="F358" s="244"/>
      <c r="G358" s="244">
        <v>1</v>
      </c>
      <c r="H358" s="244"/>
      <c r="I358" s="244"/>
      <c r="J358" s="244">
        <v>1</v>
      </c>
      <c r="K358" s="244">
        <v>1</v>
      </c>
      <c r="L358" s="244"/>
      <c r="M358" s="244"/>
      <c r="N358" s="244"/>
      <c r="O358" s="244"/>
      <c r="P358" s="244"/>
      <c r="Q358" s="244"/>
      <c r="R358" s="244" t="s">
        <v>293</v>
      </c>
      <c r="S358" s="244"/>
      <c r="T358" s="244"/>
      <c r="U358" s="244"/>
      <c r="V358" s="244"/>
      <c r="W358" s="244"/>
      <c r="X358" s="244"/>
      <c r="Y358" s="244"/>
      <c r="Z358" s="244"/>
      <c r="AA358" s="244"/>
      <c r="AB358" s="244"/>
      <c r="AC358" s="244"/>
      <c r="AD358" s="244"/>
      <c r="AE358" s="244">
        <v>1</v>
      </c>
      <c r="AF358" s="244"/>
      <c r="AG358" s="244"/>
      <c r="AH358" s="244">
        <v>1</v>
      </c>
      <c r="AI358" s="244"/>
      <c r="AJ358" s="244"/>
      <c r="AK358" s="244"/>
      <c r="AL358" s="244"/>
      <c r="AM358" s="244"/>
      <c r="AN358" s="244">
        <v>1</v>
      </c>
      <c r="AO358" s="244"/>
      <c r="AP358" s="244"/>
      <c r="AQ358" s="244"/>
      <c r="AR358" s="244">
        <v>1</v>
      </c>
      <c r="AS358" s="244"/>
      <c r="AT358" s="244"/>
      <c r="AU358" s="244"/>
      <c r="AV358" s="244"/>
      <c r="AW358" s="244"/>
      <c r="AX358" s="244"/>
      <c r="AY358" s="244"/>
      <c r="AZ358" s="244"/>
      <c r="BA358" s="244"/>
      <c r="BB358" s="244"/>
      <c r="BC358" s="244"/>
      <c r="BD358" s="244"/>
      <c r="BE358" s="244"/>
      <c r="BF358" s="244"/>
      <c r="BG358" s="244"/>
      <c r="BH358" s="244"/>
      <c r="BI358" s="244"/>
      <c r="BJ358" s="244"/>
      <c r="BK358" s="244"/>
      <c r="BL358" s="244"/>
      <c r="BM358" s="244"/>
      <c r="BN358" s="244"/>
      <c r="BO358" s="244"/>
      <c r="BP358" s="244">
        <v>1</v>
      </c>
      <c r="BQ358" s="244"/>
      <c r="BR358" s="244"/>
      <c r="BS358" s="244"/>
      <c r="BT358" s="244"/>
      <c r="BU358" s="244"/>
      <c r="BV358" s="244"/>
      <c r="BW358" s="244"/>
      <c r="BX358" s="244"/>
      <c r="BY358" s="244">
        <v>1</v>
      </c>
      <c r="BZ358" s="244"/>
      <c r="CA358" s="244"/>
      <c r="CB358" s="244"/>
      <c r="CC358" s="244"/>
      <c r="CD358" s="244"/>
      <c r="CE358" s="244"/>
      <c r="CF358" s="244"/>
      <c r="CG358" s="244"/>
      <c r="CH358" s="244"/>
      <c r="CI358" s="244"/>
      <c r="CJ358" s="244"/>
      <c r="CK358" s="244"/>
      <c r="CL358" s="244"/>
      <c r="CM358" s="244"/>
      <c r="CN358" s="244"/>
      <c r="CO358" s="244"/>
      <c r="CP358" s="244"/>
      <c r="CQ358" s="244"/>
      <c r="CR358" s="244"/>
      <c r="CS358" s="244"/>
      <c r="CT358" s="244"/>
      <c r="CU358" s="244"/>
      <c r="CV358" s="244"/>
      <c r="CW358" s="244"/>
      <c r="CX358" s="244"/>
      <c r="CY358" s="244"/>
      <c r="CZ358" s="244"/>
      <c r="DA358" s="244"/>
      <c r="DB358" s="244"/>
      <c r="DC358" s="244"/>
      <c r="DD358" s="244"/>
      <c r="DE358" s="244"/>
      <c r="DF358" s="244"/>
      <c r="DG358" s="244"/>
      <c r="DH358" s="244"/>
      <c r="DI358" s="244"/>
      <c r="DJ358" s="244"/>
      <c r="DK358" s="244"/>
      <c r="DL358" s="244"/>
      <c r="DM358" s="244"/>
      <c r="DN358" s="244"/>
      <c r="DO358" s="244"/>
      <c r="DP358" s="244"/>
      <c r="DQ358" s="244"/>
      <c r="DR358" s="244"/>
      <c r="DS358" s="244"/>
      <c r="DT358" s="244"/>
      <c r="DU358" s="244"/>
      <c r="DV358" s="244"/>
      <c r="DW358" s="244"/>
      <c r="DX358" s="244"/>
      <c r="DY358" s="244"/>
      <c r="DZ358" s="244"/>
      <c r="EB358" s="1" t="s">
        <v>1163</v>
      </c>
      <c r="EC358" s="111" t="s">
        <v>1164</v>
      </c>
    </row>
    <row r="359" spans="1:133" hidden="1">
      <c r="A359" s="143" t="s">
        <v>945</v>
      </c>
      <c r="B359" s="143" t="s">
        <v>939</v>
      </c>
      <c r="C359" s="142">
        <v>1</v>
      </c>
      <c r="D359" s="143" t="s">
        <v>684</v>
      </c>
      <c r="E359" s="143" t="s">
        <v>289</v>
      </c>
      <c r="F359" s="143"/>
      <c r="G359" s="143"/>
      <c r="H359" s="143"/>
      <c r="I359" s="143"/>
      <c r="J359" s="143"/>
      <c r="K359" s="143"/>
      <c r="L359" s="143"/>
      <c r="M359" s="143"/>
      <c r="N359" s="143"/>
      <c r="O359" s="143"/>
      <c r="P359" s="143"/>
      <c r="Q359" s="143">
        <v>1</v>
      </c>
      <c r="R359" s="143"/>
      <c r="S359" s="143"/>
      <c r="T359" s="143"/>
      <c r="U359" s="143">
        <v>1</v>
      </c>
      <c r="V359" s="143">
        <v>1</v>
      </c>
      <c r="W359" s="143"/>
      <c r="X359" s="143"/>
      <c r="Y359" s="143"/>
      <c r="Z359" s="143"/>
      <c r="AA359" s="143"/>
      <c r="AB359" s="143"/>
      <c r="AC359" s="143">
        <v>1</v>
      </c>
      <c r="AD359" s="143"/>
      <c r="AE359" s="143">
        <v>1</v>
      </c>
      <c r="AF359" s="143"/>
      <c r="AG359" s="143"/>
      <c r="AH359" s="143"/>
      <c r="AI359" s="143"/>
      <c r="AJ359" s="143"/>
      <c r="AK359" s="143"/>
      <c r="AL359" s="143"/>
      <c r="AM359" s="143"/>
      <c r="AN359" s="143"/>
      <c r="AO359" s="143"/>
      <c r="AP359" s="143"/>
      <c r="AQ359" s="143"/>
      <c r="AR359" s="143"/>
      <c r="AS359" s="143"/>
      <c r="AT359" s="143"/>
      <c r="AU359" s="143"/>
      <c r="AV359" s="143"/>
      <c r="AW359" s="143"/>
      <c r="AX359" s="143"/>
      <c r="AY359" s="143"/>
      <c r="AZ359" s="143"/>
      <c r="BA359" s="143"/>
      <c r="BB359" s="143"/>
      <c r="BC359" s="143"/>
      <c r="BD359" s="143">
        <v>1</v>
      </c>
      <c r="BE359" s="143">
        <v>1</v>
      </c>
      <c r="BF359" s="143"/>
      <c r="BG359" s="143"/>
      <c r="BH359" s="143"/>
      <c r="BI359" s="143"/>
      <c r="BJ359" s="143"/>
      <c r="BK359" s="143"/>
      <c r="BL359" s="143"/>
      <c r="BM359" s="143">
        <v>1</v>
      </c>
      <c r="BN359" s="143">
        <v>1</v>
      </c>
      <c r="BO359" s="143"/>
      <c r="BP359" s="143"/>
      <c r="BQ359" s="143"/>
      <c r="BR359" s="143"/>
      <c r="BS359" s="143"/>
      <c r="BT359" s="143"/>
      <c r="BU359" s="143"/>
      <c r="BV359" s="143"/>
      <c r="BW359" s="143"/>
      <c r="BX359" s="143"/>
      <c r="BY359" s="143"/>
      <c r="BZ359" s="143"/>
      <c r="CA359" s="143"/>
      <c r="CB359" s="143"/>
      <c r="CC359" s="143"/>
      <c r="CD359" s="143"/>
      <c r="CE359" s="143"/>
      <c r="CF359" s="143"/>
      <c r="CG359" s="143"/>
      <c r="CH359" s="143"/>
      <c r="CI359" s="143"/>
      <c r="CJ359" s="143"/>
      <c r="CK359" s="143"/>
      <c r="CL359" s="143"/>
      <c r="CM359" s="143"/>
      <c r="CN359" s="143"/>
      <c r="CO359" s="143"/>
      <c r="CP359" s="143"/>
      <c r="CQ359" s="143"/>
      <c r="CR359" s="143"/>
      <c r="CS359" s="143"/>
      <c r="CT359" s="143"/>
      <c r="CU359" s="143"/>
      <c r="CV359" s="143"/>
      <c r="CW359" s="143"/>
      <c r="CX359" s="143"/>
      <c r="CY359" s="143"/>
      <c r="CZ359" s="143"/>
      <c r="DA359" s="143"/>
      <c r="DB359" s="143"/>
      <c r="DC359" s="143"/>
      <c r="DD359" s="143"/>
      <c r="DE359" s="143"/>
      <c r="DF359" s="143"/>
      <c r="DG359" s="143"/>
      <c r="DH359" s="143"/>
      <c r="DI359" s="143"/>
      <c r="DJ359" s="143"/>
      <c r="DK359" s="143"/>
      <c r="DL359" s="143"/>
      <c r="DM359" s="143"/>
      <c r="DN359" s="143">
        <v>1</v>
      </c>
      <c r="DO359" s="143"/>
      <c r="DP359" s="143"/>
      <c r="DQ359" s="143"/>
      <c r="DR359" s="143"/>
      <c r="DS359" s="143"/>
      <c r="DT359" s="143"/>
      <c r="DU359" s="143"/>
      <c r="DV359" s="143"/>
      <c r="DW359" s="143"/>
      <c r="DX359" s="143"/>
      <c r="DY359" s="143"/>
      <c r="DZ359" s="143"/>
      <c r="EA359"/>
      <c r="EB359">
        <v>225</v>
      </c>
      <c r="EC359" s="281">
        <f>EB359/33</f>
        <v>6.8181818181818183</v>
      </c>
    </row>
    <row r="360" spans="1:133" hidden="1">
      <c r="A360" s="143" t="s">
        <v>946</v>
      </c>
      <c r="B360" s="143" t="s">
        <v>939</v>
      </c>
      <c r="C360" s="142">
        <v>5</v>
      </c>
      <c r="D360" s="143" t="s">
        <v>684</v>
      </c>
      <c r="E360" s="143" t="s">
        <v>289</v>
      </c>
      <c r="F360" s="143"/>
      <c r="G360" s="143"/>
      <c r="H360" s="143"/>
      <c r="I360" s="143"/>
      <c r="J360" s="143"/>
      <c r="K360" s="143"/>
      <c r="L360" s="143"/>
      <c r="M360" s="143"/>
      <c r="N360" s="143"/>
      <c r="O360" s="143"/>
      <c r="P360" s="143"/>
      <c r="Q360" s="143">
        <v>1</v>
      </c>
      <c r="R360" s="143"/>
      <c r="S360" s="143"/>
      <c r="T360" s="143"/>
      <c r="U360" s="143">
        <v>1</v>
      </c>
      <c r="V360" s="143">
        <v>1</v>
      </c>
      <c r="W360" s="143"/>
      <c r="X360" s="143"/>
      <c r="Y360" s="143"/>
      <c r="Z360" s="143"/>
      <c r="AA360" s="143"/>
      <c r="AB360" s="143"/>
      <c r="AC360" s="143">
        <v>1</v>
      </c>
      <c r="AD360" s="143"/>
      <c r="AE360" s="143">
        <v>1</v>
      </c>
      <c r="AF360" s="143"/>
      <c r="AG360" s="143"/>
      <c r="AH360" s="143"/>
      <c r="AI360" s="143"/>
      <c r="AJ360" s="143"/>
      <c r="AK360" s="143"/>
      <c r="AL360" s="143"/>
      <c r="AM360" s="143"/>
      <c r="AN360" s="143"/>
      <c r="AO360" s="143"/>
      <c r="AP360" s="143"/>
      <c r="AQ360" s="143"/>
      <c r="AR360" s="143"/>
      <c r="AS360" s="143"/>
      <c r="AT360" s="143"/>
      <c r="AU360" s="143"/>
      <c r="AV360" s="143"/>
      <c r="AW360" s="143"/>
      <c r="AX360" s="143"/>
      <c r="AY360" s="143"/>
      <c r="AZ360" s="143"/>
      <c r="BA360" s="143"/>
      <c r="BB360" s="143"/>
      <c r="BC360" s="143"/>
      <c r="BD360" s="143">
        <v>1</v>
      </c>
      <c r="BE360" s="143">
        <v>1</v>
      </c>
      <c r="BF360" s="143"/>
      <c r="BG360" s="143"/>
      <c r="BH360" s="143"/>
      <c r="BI360" s="143"/>
      <c r="BJ360" s="143"/>
      <c r="BK360" s="143"/>
      <c r="BL360" s="143"/>
      <c r="BM360" s="143">
        <v>1</v>
      </c>
      <c r="BN360" s="143">
        <v>1</v>
      </c>
      <c r="BO360" s="143"/>
      <c r="BP360" s="143"/>
      <c r="BQ360" s="143"/>
      <c r="BR360" s="143"/>
      <c r="BS360" s="143"/>
      <c r="BT360" s="143"/>
      <c r="BU360" s="143"/>
      <c r="BV360" s="143"/>
      <c r="BW360" s="143"/>
      <c r="BX360" s="143"/>
      <c r="BY360" s="143"/>
      <c r="BZ360" s="143"/>
      <c r="CA360" s="143"/>
      <c r="CB360" s="143"/>
      <c r="CC360" s="143"/>
      <c r="CD360" s="143"/>
      <c r="CE360" s="143"/>
      <c r="CF360" s="143"/>
      <c r="CG360" s="143"/>
      <c r="CH360" s="143"/>
      <c r="CI360" s="143"/>
      <c r="CJ360" s="143"/>
      <c r="CK360" s="143"/>
      <c r="CL360" s="143"/>
      <c r="CM360" s="143"/>
      <c r="CN360" s="143"/>
      <c r="CO360" s="143"/>
      <c r="CP360" s="143"/>
      <c r="CQ360" s="143"/>
      <c r="CR360" s="143"/>
      <c r="CS360" s="143"/>
      <c r="CT360" s="143"/>
      <c r="CU360" s="143"/>
      <c r="CV360" s="143"/>
      <c r="CW360" s="143"/>
      <c r="CX360" s="143"/>
      <c r="CY360" s="143"/>
      <c r="CZ360" s="143"/>
      <c r="DA360" s="143"/>
      <c r="DB360" s="143"/>
      <c r="DC360" s="143"/>
      <c r="DD360" s="143"/>
      <c r="DE360" s="143"/>
      <c r="DF360" s="143"/>
      <c r="DG360" s="143"/>
      <c r="DH360" s="143"/>
      <c r="DI360" s="143"/>
      <c r="DJ360" s="143"/>
      <c r="DK360" s="143"/>
      <c r="DL360" s="143"/>
      <c r="DM360" s="143"/>
      <c r="DN360" s="143">
        <v>1</v>
      </c>
      <c r="DO360" s="143"/>
      <c r="DP360" s="143"/>
      <c r="DQ360" s="143"/>
      <c r="DR360" s="143"/>
      <c r="DS360" s="143"/>
      <c r="DT360" s="143"/>
      <c r="DU360" s="143"/>
      <c r="DV360" s="143"/>
      <c r="DW360" s="143"/>
      <c r="DX360" s="143"/>
      <c r="DY360" s="143"/>
      <c r="DZ360" s="143"/>
      <c r="EA360"/>
      <c r="EB360">
        <v>1021</v>
      </c>
      <c r="EC360" s="281">
        <f t="shared" ref="EC360:EC423" si="4">EB360/33</f>
        <v>30.939393939393938</v>
      </c>
    </row>
    <row r="361" spans="1:133" hidden="1">
      <c r="A361" s="143" t="s">
        <v>947</v>
      </c>
      <c r="B361" s="143" t="s">
        <v>939</v>
      </c>
      <c r="C361" s="142">
        <v>20</v>
      </c>
      <c r="D361" s="143" t="s">
        <v>684</v>
      </c>
      <c r="E361" s="143" t="s">
        <v>289</v>
      </c>
      <c r="F361" s="143"/>
      <c r="G361" s="143"/>
      <c r="H361" s="143"/>
      <c r="I361" s="143"/>
      <c r="J361" s="143"/>
      <c r="K361" s="143"/>
      <c r="L361" s="143"/>
      <c r="M361" s="143"/>
      <c r="N361" s="143"/>
      <c r="O361" s="143"/>
      <c r="P361" s="143"/>
      <c r="Q361" s="143">
        <v>1</v>
      </c>
      <c r="R361" s="143"/>
      <c r="S361" s="143"/>
      <c r="T361" s="143"/>
      <c r="U361" s="143">
        <v>1</v>
      </c>
      <c r="V361" s="143">
        <v>1</v>
      </c>
      <c r="W361" s="143"/>
      <c r="X361" s="143"/>
      <c r="Y361" s="143"/>
      <c r="Z361" s="143"/>
      <c r="AA361" s="143"/>
      <c r="AB361" s="143"/>
      <c r="AC361" s="143">
        <v>1</v>
      </c>
      <c r="AD361" s="143"/>
      <c r="AE361" s="143">
        <v>1</v>
      </c>
      <c r="AF361" s="143"/>
      <c r="AG361" s="143"/>
      <c r="AH361" s="143"/>
      <c r="AI361" s="143"/>
      <c r="AJ361" s="143"/>
      <c r="AK361" s="143"/>
      <c r="AL361" s="143"/>
      <c r="AM361" s="143"/>
      <c r="AN361" s="143"/>
      <c r="AO361" s="143"/>
      <c r="AP361" s="143"/>
      <c r="AQ361" s="143"/>
      <c r="AR361" s="143"/>
      <c r="AS361" s="143"/>
      <c r="AT361" s="143"/>
      <c r="AU361" s="143"/>
      <c r="AV361" s="143"/>
      <c r="AW361" s="143"/>
      <c r="AX361" s="143"/>
      <c r="AY361" s="143"/>
      <c r="AZ361" s="143"/>
      <c r="BA361" s="143"/>
      <c r="BB361" s="143"/>
      <c r="BC361" s="143"/>
      <c r="BD361" s="143">
        <v>1</v>
      </c>
      <c r="BE361" s="143">
        <v>1</v>
      </c>
      <c r="BF361" s="143"/>
      <c r="BG361" s="143"/>
      <c r="BH361" s="143"/>
      <c r="BI361" s="143"/>
      <c r="BJ361" s="143"/>
      <c r="BK361" s="143"/>
      <c r="BL361" s="143"/>
      <c r="BM361" s="143">
        <v>1</v>
      </c>
      <c r="BN361" s="143">
        <v>1</v>
      </c>
      <c r="BO361" s="143"/>
      <c r="BP361" s="143"/>
      <c r="BQ361" s="143"/>
      <c r="BR361" s="143"/>
      <c r="BS361" s="143"/>
      <c r="BT361" s="143"/>
      <c r="BU361" s="143"/>
      <c r="BV361" s="143"/>
      <c r="BW361" s="143"/>
      <c r="BX361" s="143"/>
      <c r="BY361" s="143"/>
      <c r="BZ361" s="143"/>
      <c r="CA361" s="143"/>
      <c r="CB361" s="143"/>
      <c r="CC361" s="143"/>
      <c r="CD361" s="143"/>
      <c r="CE361" s="143"/>
      <c r="CF361" s="143"/>
      <c r="CG361" s="143"/>
      <c r="CH361" s="143"/>
      <c r="CI361" s="143"/>
      <c r="CJ361" s="143"/>
      <c r="CK361" s="143"/>
      <c r="CL361" s="143"/>
      <c r="CM361" s="143"/>
      <c r="CN361" s="143"/>
      <c r="CO361" s="143"/>
      <c r="CP361" s="143"/>
      <c r="CQ361" s="143"/>
      <c r="CR361" s="143"/>
      <c r="CS361" s="143"/>
      <c r="CT361" s="143"/>
      <c r="CU361" s="143"/>
      <c r="CV361" s="143"/>
      <c r="CW361" s="143"/>
      <c r="CX361" s="143"/>
      <c r="CY361" s="143"/>
      <c r="CZ361" s="143"/>
      <c r="DA361" s="143"/>
      <c r="DB361" s="143"/>
      <c r="DC361" s="143"/>
      <c r="DD361" s="143"/>
      <c r="DE361" s="143"/>
      <c r="DF361" s="143"/>
      <c r="DG361" s="143"/>
      <c r="DH361" s="143"/>
      <c r="DI361" s="143"/>
      <c r="DJ361" s="143"/>
      <c r="DK361" s="143"/>
      <c r="DL361" s="143"/>
      <c r="DM361" s="143"/>
      <c r="DN361" s="143">
        <v>1</v>
      </c>
      <c r="DO361" s="143"/>
      <c r="DP361" s="143"/>
      <c r="DQ361" s="143"/>
      <c r="DR361" s="143"/>
      <c r="DS361" s="143"/>
      <c r="DT361" s="143"/>
      <c r="DU361" s="143"/>
      <c r="DV361" s="143"/>
      <c r="DW361" s="143"/>
      <c r="DX361" s="143"/>
      <c r="DY361" s="143"/>
      <c r="DZ361" s="143"/>
      <c r="EA361"/>
      <c r="EB361">
        <v>4044</v>
      </c>
      <c r="EC361" s="281">
        <f t="shared" si="4"/>
        <v>122.54545454545455</v>
      </c>
    </row>
    <row r="362" spans="1:133" hidden="1">
      <c r="A362" s="265" t="s">
        <v>943</v>
      </c>
      <c r="B362" s="265" t="s">
        <v>938</v>
      </c>
      <c r="C362" s="331">
        <v>1</v>
      </c>
      <c r="D362" s="265" t="s">
        <v>682</v>
      </c>
      <c r="E362" s="265" t="s">
        <v>457</v>
      </c>
      <c r="F362" s="265"/>
      <c r="G362" s="265"/>
      <c r="H362" s="265">
        <v>1</v>
      </c>
      <c r="I362" s="265"/>
      <c r="J362" s="265"/>
      <c r="K362" s="265"/>
      <c r="L362" s="265">
        <v>1</v>
      </c>
      <c r="M362" s="265"/>
      <c r="N362" s="265"/>
      <c r="O362" s="265"/>
      <c r="P362" s="265"/>
      <c r="Q362" s="265"/>
      <c r="R362" s="265" t="s">
        <v>290</v>
      </c>
      <c r="S362" s="265">
        <v>1</v>
      </c>
      <c r="T362" s="265"/>
      <c r="U362" s="265"/>
      <c r="V362" s="265"/>
      <c r="W362" s="265"/>
      <c r="X362" s="265"/>
      <c r="Y362" s="265"/>
      <c r="Z362" s="265"/>
      <c r="AA362" s="265"/>
      <c r="AB362" s="265"/>
      <c r="AC362" s="265"/>
      <c r="AD362" s="265"/>
      <c r="AE362" s="265">
        <v>1</v>
      </c>
      <c r="AF362" s="265"/>
      <c r="AG362" s="265"/>
      <c r="AH362" s="265"/>
      <c r="AI362" s="265"/>
      <c r="AJ362" s="265"/>
      <c r="AK362" s="265"/>
      <c r="AL362" s="265"/>
      <c r="AM362" s="265"/>
      <c r="AN362" s="265"/>
      <c r="AO362" s="265"/>
      <c r="AP362" s="265"/>
      <c r="AQ362" s="265"/>
      <c r="AR362" s="265"/>
      <c r="AS362" s="265"/>
      <c r="AT362" s="265"/>
      <c r="AU362" s="265"/>
      <c r="AV362" s="265"/>
      <c r="AW362" s="265"/>
      <c r="AX362" s="265"/>
      <c r="AY362" s="265"/>
      <c r="AZ362" s="265"/>
      <c r="BA362" s="265"/>
      <c r="BB362" s="265"/>
      <c r="BC362" s="265"/>
      <c r="BD362" s="265"/>
      <c r="BE362" s="265"/>
      <c r="BF362" s="265"/>
      <c r="BG362" s="265"/>
      <c r="BH362" s="265"/>
      <c r="BI362" s="265"/>
      <c r="BJ362" s="265"/>
      <c r="BK362" s="265"/>
      <c r="BL362" s="265"/>
      <c r="BM362" s="265"/>
      <c r="BN362" s="265"/>
      <c r="BO362" s="265"/>
      <c r="BP362" s="265"/>
      <c r="BQ362" s="265"/>
      <c r="BR362" s="265"/>
      <c r="BS362" s="265"/>
      <c r="BT362" s="265"/>
      <c r="BU362" s="265"/>
      <c r="BV362" s="265"/>
      <c r="BW362" s="265"/>
      <c r="BX362" s="265"/>
      <c r="BY362" s="265"/>
      <c r="BZ362" s="265"/>
      <c r="CA362" s="265"/>
      <c r="CB362" s="265"/>
      <c r="CC362" s="265"/>
      <c r="CD362" s="265"/>
      <c r="CE362" s="265"/>
      <c r="CF362" s="265"/>
      <c r="CG362" s="265"/>
      <c r="CH362" s="265"/>
      <c r="CI362" s="265"/>
      <c r="CJ362" s="265"/>
      <c r="CK362" s="265"/>
      <c r="CL362" s="265"/>
      <c r="CM362" s="265"/>
      <c r="CN362" s="265"/>
      <c r="CO362" s="265"/>
      <c r="CP362" s="265"/>
      <c r="CQ362" s="265"/>
      <c r="CR362" s="265"/>
      <c r="CS362" s="265"/>
      <c r="CT362" s="265"/>
      <c r="CU362" s="265"/>
      <c r="CV362" s="265"/>
      <c r="CW362" s="265"/>
      <c r="CX362" s="265"/>
      <c r="CY362" s="265"/>
      <c r="CZ362" s="265"/>
      <c r="DA362" s="265"/>
      <c r="DB362" s="265"/>
      <c r="DC362" s="265"/>
      <c r="DD362" s="265"/>
      <c r="DE362" s="265"/>
      <c r="DF362" s="265"/>
      <c r="DG362" s="265"/>
      <c r="DH362" s="265"/>
      <c r="DI362" s="265"/>
      <c r="DJ362" s="265"/>
      <c r="DK362" s="265"/>
      <c r="DL362" s="265">
        <v>1</v>
      </c>
      <c r="DM362" s="265"/>
      <c r="DN362" s="265"/>
      <c r="DO362" s="265"/>
      <c r="DP362" s="265"/>
      <c r="DQ362" s="265"/>
      <c r="DR362" s="265"/>
      <c r="DS362" s="265"/>
      <c r="DT362" s="265"/>
      <c r="DU362" s="265"/>
      <c r="DV362" s="265"/>
      <c r="DW362" s="265"/>
      <c r="DX362" s="265"/>
      <c r="DY362" s="265"/>
      <c r="DZ362" s="265"/>
      <c r="EA362"/>
      <c r="EB362">
        <v>260</v>
      </c>
      <c r="EC362" s="281">
        <f t="shared" si="4"/>
        <v>7.8787878787878789</v>
      </c>
    </row>
    <row r="363" spans="1:133" hidden="1">
      <c r="A363" s="265" t="s">
        <v>942</v>
      </c>
      <c r="B363" s="265" t="s">
        <v>938</v>
      </c>
      <c r="C363" s="331">
        <v>5</v>
      </c>
      <c r="D363" s="265" t="s">
        <v>682</v>
      </c>
      <c r="E363" s="265" t="s">
        <v>457</v>
      </c>
      <c r="F363" s="265"/>
      <c r="G363" s="265"/>
      <c r="H363" s="265">
        <v>1</v>
      </c>
      <c r="I363" s="265"/>
      <c r="J363" s="265"/>
      <c r="K363" s="265"/>
      <c r="L363" s="265">
        <v>1</v>
      </c>
      <c r="M363" s="265"/>
      <c r="N363" s="265"/>
      <c r="O363" s="265"/>
      <c r="P363" s="265"/>
      <c r="Q363" s="265"/>
      <c r="R363" s="265" t="s">
        <v>290</v>
      </c>
      <c r="S363" s="265">
        <v>1</v>
      </c>
      <c r="T363" s="265"/>
      <c r="U363" s="265"/>
      <c r="V363" s="265"/>
      <c r="W363" s="265"/>
      <c r="X363" s="265"/>
      <c r="Y363" s="265"/>
      <c r="Z363" s="265"/>
      <c r="AA363" s="265"/>
      <c r="AB363" s="265"/>
      <c r="AC363" s="265"/>
      <c r="AD363" s="265"/>
      <c r="AE363" s="265">
        <v>1</v>
      </c>
      <c r="AF363" s="265"/>
      <c r="AG363" s="265"/>
      <c r="AH363" s="265"/>
      <c r="AI363" s="265"/>
      <c r="AJ363" s="265"/>
      <c r="AK363" s="265"/>
      <c r="AL363" s="265"/>
      <c r="AM363" s="265"/>
      <c r="AN363" s="265"/>
      <c r="AO363" s="265"/>
      <c r="AP363" s="265"/>
      <c r="AQ363" s="265"/>
      <c r="AR363" s="265"/>
      <c r="AS363" s="265"/>
      <c r="AT363" s="265"/>
      <c r="AU363" s="265"/>
      <c r="AV363" s="265"/>
      <c r="AW363" s="265"/>
      <c r="AX363" s="265"/>
      <c r="AY363" s="265"/>
      <c r="AZ363" s="265"/>
      <c r="BA363" s="265"/>
      <c r="BB363" s="265"/>
      <c r="BC363" s="265"/>
      <c r="BD363" s="265"/>
      <c r="BE363" s="265"/>
      <c r="BF363" s="265"/>
      <c r="BG363" s="265"/>
      <c r="BH363" s="265"/>
      <c r="BI363" s="265"/>
      <c r="BJ363" s="265"/>
      <c r="BK363" s="265"/>
      <c r="BL363" s="265"/>
      <c r="BM363" s="265"/>
      <c r="BN363" s="265"/>
      <c r="BO363" s="265"/>
      <c r="BP363" s="265"/>
      <c r="BQ363" s="265"/>
      <c r="BR363" s="265"/>
      <c r="BS363" s="265"/>
      <c r="BT363" s="265"/>
      <c r="BU363" s="265"/>
      <c r="BV363" s="265"/>
      <c r="BW363" s="265"/>
      <c r="BX363" s="265"/>
      <c r="BY363" s="265"/>
      <c r="BZ363" s="265"/>
      <c r="CA363" s="265"/>
      <c r="CB363" s="265"/>
      <c r="CC363" s="265"/>
      <c r="CD363" s="265"/>
      <c r="CE363" s="265"/>
      <c r="CF363" s="265"/>
      <c r="CG363" s="265"/>
      <c r="CH363" s="265"/>
      <c r="CI363" s="265"/>
      <c r="CJ363" s="265"/>
      <c r="CK363" s="265"/>
      <c r="CL363" s="265"/>
      <c r="CM363" s="265"/>
      <c r="CN363" s="265"/>
      <c r="CO363" s="265"/>
      <c r="CP363" s="265"/>
      <c r="CQ363" s="265"/>
      <c r="CR363" s="265"/>
      <c r="CS363" s="265"/>
      <c r="CT363" s="265"/>
      <c r="CU363" s="265"/>
      <c r="CV363" s="265"/>
      <c r="CW363" s="265"/>
      <c r="CX363" s="265"/>
      <c r="CY363" s="265"/>
      <c r="CZ363" s="265"/>
      <c r="DA363" s="265"/>
      <c r="DB363" s="265"/>
      <c r="DC363" s="265"/>
      <c r="DD363" s="265"/>
      <c r="DE363" s="265"/>
      <c r="DF363" s="265"/>
      <c r="DG363" s="265"/>
      <c r="DH363" s="265"/>
      <c r="DI363" s="265"/>
      <c r="DJ363" s="265"/>
      <c r="DK363" s="265"/>
      <c r="DL363" s="265">
        <v>1</v>
      </c>
      <c r="DM363" s="265"/>
      <c r="DN363" s="265"/>
      <c r="DO363" s="265"/>
      <c r="DP363" s="265"/>
      <c r="DQ363" s="265"/>
      <c r="DR363" s="265"/>
      <c r="DS363" s="265"/>
      <c r="DT363" s="265"/>
      <c r="DU363" s="265"/>
      <c r="DV363" s="265"/>
      <c r="DW363" s="265"/>
      <c r="DX363" s="265"/>
      <c r="DY363" s="265"/>
      <c r="DZ363" s="265"/>
      <c r="EA363"/>
      <c r="EB363">
        <v>1175</v>
      </c>
      <c r="EC363" s="281">
        <f t="shared" si="4"/>
        <v>35.606060606060609</v>
      </c>
    </row>
    <row r="364" spans="1:133" hidden="1">
      <c r="A364" s="265" t="s">
        <v>944</v>
      </c>
      <c r="B364" s="265" t="s">
        <v>938</v>
      </c>
      <c r="C364" s="331">
        <v>20</v>
      </c>
      <c r="D364" s="265" t="s">
        <v>682</v>
      </c>
      <c r="E364" s="265" t="s">
        <v>457</v>
      </c>
      <c r="F364" s="265"/>
      <c r="G364" s="265"/>
      <c r="H364" s="265">
        <v>1</v>
      </c>
      <c r="I364" s="265"/>
      <c r="J364" s="265"/>
      <c r="K364" s="265"/>
      <c r="L364" s="265">
        <v>1</v>
      </c>
      <c r="M364" s="265"/>
      <c r="N364" s="265"/>
      <c r="O364" s="265"/>
      <c r="P364" s="265"/>
      <c r="Q364" s="265"/>
      <c r="R364" s="265" t="s">
        <v>290</v>
      </c>
      <c r="S364" s="265"/>
      <c r="T364" s="265"/>
      <c r="U364" s="265"/>
      <c r="V364" s="265"/>
      <c r="W364" s="265"/>
      <c r="X364" s="265"/>
      <c r="Y364" s="265"/>
      <c r="Z364" s="265"/>
      <c r="AA364" s="265"/>
      <c r="AB364" s="265"/>
      <c r="AC364" s="265"/>
      <c r="AD364" s="265"/>
      <c r="AE364" s="265">
        <v>1</v>
      </c>
      <c r="AF364" s="265"/>
      <c r="AG364" s="265"/>
      <c r="AH364" s="265"/>
      <c r="AI364" s="265"/>
      <c r="AJ364" s="265"/>
      <c r="AK364" s="265"/>
      <c r="AL364" s="265"/>
      <c r="AM364" s="265"/>
      <c r="AN364" s="265"/>
      <c r="AO364" s="265"/>
      <c r="AP364" s="265"/>
      <c r="AQ364" s="265"/>
      <c r="AR364" s="265"/>
      <c r="AS364" s="265"/>
      <c r="AT364" s="265"/>
      <c r="AU364" s="265"/>
      <c r="AV364" s="265"/>
      <c r="AW364" s="265"/>
      <c r="AX364" s="265"/>
      <c r="AY364" s="265"/>
      <c r="AZ364" s="265"/>
      <c r="BA364" s="265"/>
      <c r="BB364" s="265"/>
      <c r="BC364" s="265"/>
      <c r="BD364" s="265"/>
      <c r="BE364" s="265"/>
      <c r="BF364" s="265"/>
      <c r="BG364" s="265"/>
      <c r="BH364" s="265"/>
      <c r="BI364" s="265"/>
      <c r="BJ364" s="265"/>
      <c r="BK364" s="265"/>
      <c r="BL364" s="265"/>
      <c r="BM364" s="265"/>
      <c r="BN364" s="265"/>
      <c r="BO364" s="265"/>
      <c r="BP364" s="265"/>
      <c r="BQ364" s="265"/>
      <c r="BR364" s="265"/>
      <c r="BS364" s="265"/>
      <c r="BT364" s="265"/>
      <c r="BU364" s="265"/>
      <c r="BV364" s="265"/>
      <c r="BW364" s="265"/>
      <c r="BX364" s="265"/>
      <c r="BY364" s="265"/>
      <c r="BZ364" s="265"/>
      <c r="CA364" s="265"/>
      <c r="CB364" s="265"/>
      <c r="CC364" s="265"/>
      <c r="CD364" s="265"/>
      <c r="CE364" s="265"/>
      <c r="CF364" s="265"/>
      <c r="CG364" s="265"/>
      <c r="CH364" s="265"/>
      <c r="CI364" s="265"/>
      <c r="CJ364" s="265"/>
      <c r="CK364" s="265"/>
      <c r="CL364" s="265"/>
      <c r="CM364" s="265"/>
      <c r="CN364" s="265"/>
      <c r="CO364" s="265"/>
      <c r="CP364" s="265"/>
      <c r="CQ364" s="265"/>
      <c r="CR364" s="265"/>
      <c r="CS364" s="265"/>
      <c r="CT364" s="265"/>
      <c r="CU364" s="265"/>
      <c r="CV364" s="265"/>
      <c r="CW364" s="265"/>
      <c r="CX364" s="265"/>
      <c r="CY364" s="265"/>
      <c r="CZ364" s="265"/>
      <c r="DA364" s="265"/>
      <c r="DB364" s="265"/>
      <c r="DC364" s="265"/>
      <c r="DD364" s="265"/>
      <c r="DE364" s="265"/>
      <c r="DF364" s="265"/>
      <c r="DG364" s="265"/>
      <c r="DH364" s="265"/>
      <c r="DI364" s="265"/>
      <c r="DJ364" s="265"/>
      <c r="DK364" s="265"/>
      <c r="DL364" s="265">
        <v>1</v>
      </c>
      <c r="DM364" s="265"/>
      <c r="DN364" s="265"/>
      <c r="DO364" s="265"/>
      <c r="DP364" s="265"/>
      <c r="DQ364" s="265"/>
      <c r="DR364" s="265"/>
      <c r="DS364" s="265"/>
      <c r="DT364" s="265"/>
      <c r="DU364" s="265"/>
      <c r="DV364" s="265"/>
      <c r="DW364" s="265"/>
      <c r="DX364" s="265"/>
      <c r="DY364" s="265"/>
      <c r="DZ364" s="265"/>
      <c r="EA364"/>
      <c r="EB364">
        <v>4700</v>
      </c>
      <c r="EC364" s="281">
        <f t="shared" si="4"/>
        <v>142.42424242424244</v>
      </c>
    </row>
    <row r="365" spans="1:133" hidden="1">
      <c r="A365" s="132" t="s">
        <v>950</v>
      </c>
      <c r="B365" s="132" t="s">
        <v>948</v>
      </c>
      <c r="C365" s="131">
        <v>1</v>
      </c>
      <c r="D365" s="132" t="s">
        <v>682</v>
      </c>
      <c r="E365" s="132" t="s">
        <v>286</v>
      </c>
      <c r="F365" s="132"/>
      <c r="G365" s="132"/>
      <c r="H365" s="132"/>
      <c r="I365" s="132"/>
      <c r="J365" s="132"/>
      <c r="K365" s="132"/>
      <c r="L365" s="132"/>
      <c r="M365" s="132"/>
      <c r="N365" s="132">
        <v>1</v>
      </c>
      <c r="O365" s="132"/>
      <c r="P365" s="132"/>
      <c r="Q365" s="132"/>
      <c r="R365" s="132"/>
      <c r="S365" s="132"/>
      <c r="T365" s="132"/>
      <c r="U365" s="132"/>
      <c r="V365" s="132"/>
      <c r="W365" s="132"/>
      <c r="X365" s="132"/>
      <c r="Y365" s="132"/>
      <c r="Z365" s="132"/>
      <c r="AA365" s="132"/>
      <c r="AB365" s="132"/>
      <c r="AC365" s="132"/>
      <c r="AD365" s="132"/>
      <c r="AE365" s="132">
        <v>1</v>
      </c>
      <c r="AF365" s="132"/>
      <c r="AG365" s="132"/>
      <c r="AH365" s="132"/>
      <c r="AI365" s="132"/>
      <c r="AJ365" s="132"/>
      <c r="AK365" s="132"/>
      <c r="AL365" s="132"/>
      <c r="AM365" s="132"/>
      <c r="AN365" s="132"/>
      <c r="AO365" s="132"/>
      <c r="AP365" s="132"/>
      <c r="AQ365" s="132"/>
      <c r="AR365" s="132"/>
      <c r="AS365" s="132"/>
      <c r="AT365" s="132"/>
      <c r="AU365" s="132"/>
      <c r="AV365" s="132"/>
      <c r="AW365" s="132"/>
      <c r="AX365" s="132"/>
      <c r="AY365" s="132"/>
      <c r="AZ365" s="132"/>
      <c r="BA365" s="132"/>
      <c r="BB365" s="132"/>
      <c r="BC365" s="132"/>
      <c r="BD365" s="132"/>
      <c r="BE365" s="132"/>
      <c r="BF365" s="132"/>
      <c r="BG365" s="132"/>
      <c r="BH365" s="132"/>
      <c r="BI365" s="132"/>
      <c r="BJ365" s="132"/>
      <c r="BK365" s="132"/>
      <c r="BL365" s="132"/>
      <c r="BM365" s="132"/>
      <c r="BN365" s="132"/>
      <c r="BO365" s="132">
        <v>1</v>
      </c>
      <c r="BP365" s="132"/>
      <c r="BQ365" s="132"/>
      <c r="BR365" s="132"/>
      <c r="BS365" s="132"/>
      <c r="BT365" s="132"/>
      <c r="BU365" s="132"/>
      <c r="BV365" s="132"/>
      <c r="BW365" s="132"/>
      <c r="BX365" s="132"/>
      <c r="BY365" s="132"/>
      <c r="BZ365" s="132"/>
      <c r="CA365" s="132"/>
      <c r="CB365" s="132"/>
      <c r="CC365" s="132"/>
      <c r="CD365" s="132"/>
      <c r="CE365" s="132"/>
      <c r="CF365" s="132"/>
      <c r="CG365" s="132"/>
      <c r="CH365" s="132"/>
      <c r="CI365" s="132"/>
      <c r="CJ365" s="132"/>
      <c r="CK365" s="132"/>
      <c r="CL365" s="132"/>
      <c r="CM365" s="132"/>
      <c r="CN365" s="132"/>
      <c r="CO365" s="132"/>
      <c r="CP365" s="132"/>
      <c r="CQ365" s="132"/>
      <c r="CR365" s="132"/>
      <c r="CS365" s="132"/>
      <c r="CT365" s="132"/>
      <c r="CU365" s="132"/>
      <c r="CV365" s="132"/>
      <c r="CW365" s="132"/>
      <c r="CX365" s="132"/>
      <c r="CY365" s="132"/>
      <c r="CZ365" s="132"/>
      <c r="DA365" s="132"/>
      <c r="DB365" s="132"/>
      <c r="DC365" s="132"/>
      <c r="DD365" s="132"/>
      <c r="DE365" s="132"/>
      <c r="DF365" s="132"/>
      <c r="DG365" s="132"/>
      <c r="DH365" s="132"/>
      <c r="DI365" s="132"/>
      <c r="DJ365" s="132"/>
      <c r="DK365" s="132"/>
      <c r="DL365" s="132"/>
      <c r="DM365" s="132"/>
      <c r="DN365" s="132"/>
      <c r="DO365" s="132"/>
      <c r="DP365" s="132"/>
      <c r="DQ365" s="132">
        <v>1</v>
      </c>
      <c r="DR365" s="132"/>
      <c r="DS365" s="132"/>
      <c r="DT365" s="132"/>
      <c r="DU365" s="132"/>
      <c r="DV365" s="132"/>
      <c r="DW365" s="132"/>
      <c r="DX365" s="132"/>
      <c r="DY365" s="132"/>
      <c r="DZ365" s="132"/>
      <c r="EA365"/>
      <c r="EB365">
        <v>330</v>
      </c>
      <c r="EC365" s="281">
        <f t="shared" si="4"/>
        <v>10</v>
      </c>
    </row>
    <row r="366" spans="1:133" hidden="1">
      <c r="A366" s="132" t="s">
        <v>951</v>
      </c>
      <c r="B366" s="132" t="s">
        <v>948</v>
      </c>
      <c r="C366" s="131">
        <v>5</v>
      </c>
      <c r="D366" s="132" t="s">
        <v>682</v>
      </c>
      <c r="E366" s="132" t="s">
        <v>286</v>
      </c>
      <c r="F366" s="132"/>
      <c r="G366" s="132"/>
      <c r="H366" s="132"/>
      <c r="I366" s="132"/>
      <c r="J366" s="132"/>
      <c r="K366" s="132"/>
      <c r="L366" s="132"/>
      <c r="M366" s="132"/>
      <c r="N366" s="132">
        <v>1</v>
      </c>
      <c r="O366" s="132"/>
      <c r="P366" s="132"/>
      <c r="Q366" s="132"/>
      <c r="R366" s="132"/>
      <c r="S366" s="132"/>
      <c r="T366" s="132"/>
      <c r="U366" s="132"/>
      <c r="V366" s="132"/>
      <c r="W366" s="132"/>
      <c r="X366" s="132"/>
      <c r="Y366" s="132"/>
      <c r="Z366" s="132"/>
      <c r="AA366" s="132"/>
      <c r="AB366" s="132"/>
      <c r="AC366" s="132"/>
      <c r="AD366" s="132"/>
      <c r="AE366" s="132">
        <v>1</v>
      </c>
      <c r="AF366" s="132"/>
      <c r="AG366" s="132"/>
      <c r="AH366" s="132"/>
      <c r="AI366" s="132"/>
      <c r="AJ366" s="132"/>
      <c r="AK366" s="132"/>
      <c r="AL366" s="132"/>
      <c r="AM366" s="132"/>
      <c r="AN366" s="132"/>
      <c r="AO366" s="132"/>
      <c r="AP366" s="132"/>
      <c r="AQ366" s="132"/>
      <c r="AR366" s="132"/>
      <c r="AS366" s="132"/>
      <c r="AT366" s="132"/>
      <c r="AU366" s="132"/>
      <c r="AV366" s="132"/>
      <c r="AW366" s="132"/>
      <c r="AX366" s="132"/>
      <c r="AY366" s="132"/>
      <c r="AZ366" s="132"/>
      <c r="BA366" s="132"/>
      <c r="BB366" s="132"/>
      <c r="BC366" s="132"/>
      <c r="BD366" s="132"/>
      <c r="BE366" s="132"/>
      <c r="BF366" s="132"/>
      <c r="BG366" s="132"/>
      <c r="BH366" s="132"/>
      <c r="BI366" s="132"/>
      <c r="BJ366" s="132"/>
      <c r="BK366" s="132"/>
      <c r="BL366" s="132"/>
      <c r="BM366" s="132"/>
      <c r="BN366" s="132"/>
      <c r="BO366" s="132">
        <v>1</v>
      </c>
      <c r="BP366" s="132"/>
      <c r="BQ366" s="132"/>
      <c r="BR366" s="132"/>
      <c r="BS366" s="132"/>
      <c r="BT366" s="132"/>
      <c r="BU366" s="132"/>
      <c r="BV366" s="132"/>
      <c r="BW366" s="132"/>
      <c r="BX366" s="132"/>
      <c r="BY366" s="132"/>
      <c r="BZ366" s="132"/>
      <c r="CA366" s="132"/>
      <c r="CB366" s="132"/>
      <c r="CC366" s="132"/>
      <c r="CD366" s="132"/>
      <c r="CE366" s="132"/>
      <c r="CF366" s="132"/>
      <c r="CG366" s="132"/>
      <c r="CH366" s="132"/>
      <c r="CI366" s="132"/>
      <c r="CJ366" s="132"/>
      <c r="CK366" s="132"/>
      <c r="CL366" s="132"/>
      <c r="CM366" s="132"/>
      <c r="CN366" s="132"/>
      <c r="CO366" s="132"/>
      <c r="CP366" s="132"/>
      <c r="CQ366" s="132"/>
      <c r="CR366" s="132"/>
      <c r="CS366" s="132"/>
      <c r="CT366" s="132"/>
      <c r="CU366" s="132"/>
      <c r="CV366" s="132"/>
      <c r="CW366" s="132"/>
      <c r="CX366" s="132"/>
      <c r="CY366" s="132"/>
      <c r="CZ366" s="132"/>
      <c r="DA366" s="132"/>
      <c r="DB366" s="132"/>
      <c r="DC366" s="132"/>
      <c r="DD366" s="132"/>
      <c r="DE366" s="132"/>
      <c r="DF366" s="132"/>
      <c r="DG366" s="132"/>
      <c r="DH366" s="132"/>
      <c r="DI366" s="132"/>
      <c r="DJ366" s="132"/>
      <c r="DK366" s="132"/>
      <c r="DL366" s="132"/>
      <c r="DM366" s="132"/>
      <c r="DN366" s="132"/>
      <c r="DO366" s="132"/>
      <c r="DP366" s="132"/>
      <c r="DQ366" s="132">
        <v>1</v>
      </c>
      <c r="DR366" s="132"/>
      <c r="DS366" s="132"/>
      <c r="DT366" s="132"/>
      <c r="DU366" s="132"/>
      <c r="DV366" s="132"/>
      <c r="DW366" s="132"/>
      <c r="DX366" s="132"/>
      <c r="DY366" s="132"/>
      <c r="DZ366" s="132"/>
      <c r="EA366"/>
      <c r="EB366">
        <v>1568</v>
      </c>
      <c r="EC366" s="281">
        <f t="shared" si="4"/>
        <v>47.515151515151516</v>
      </c>
    </row>
    <row r="367" spans="1:133" hidden="1">
      <c r="A367" s="132" t="s">
        <v>952</v>
      </c>
      <c r="B367" s="132" t="s">
        <v>948</v>
      </c>
      <c r="C367" s="131">
        <v>20</v>
      </c>
      <c r="D367" s="132" t="s">
        <v>682</v>
      </c>
      <c r="E367" s="132" t="s">
        <v>286</v>
      </c>
      <c r="F367" s="132"/>
      <c r="G367" s="132"/>
      <c r="H367" s="132"/>
      <c r="I367" s="132"/>
      <c r="J367" s="132"/>
      <c r="K367" s="132"/>
      <c r="L367" s="132"/>
      <c r="M367" s="132"/>
      <c r="N367" s="132">
        <v>1</v>
      </c>
      <c r="O367" s="132"/>
      <c r="P367" s="132"/>
      <c r="Q367" s="132"/>
      <c r="R367" s="132"/>
      <c r="S367" s="132"/>
      <c r="T367" s="132"/>
      <c r="U367" s="132"/>
      <c r="V367" s="132"/>
      <c r="W367" s="132"/>
      <c r="X367" s="132"/>
      <c r="Y367" s="132"/>
      <c r="Z367" s="132"/>
      <c r="AA367" s="132"/>
      <c r="AB367" s="132"/>
      <c r="AC367" s="132"/>
      <c r="AD367" s="132"/>
      <c r="AE367" s="132">
        <v>1</v>
      </c>
      <c r="AF367" s="132"/>
      <c r="AG367" s="132"/>
      <c r="AH367" s="132"/>
      <c r="AI367" s="132"/>
      <c r="AJ367" s="132"/>
      <c r="AK367" s="132"/>
      <c r="AL367" s="132"/>
      <c r="AM367" s="132"/>
      <c r="AN367" s="132"/>
      <c r="AO367" s="132"/>
      <c r="AP367" s="132"/>
      <c r="AQ367" s="132"/>
      <c r="AR367" s="132"/>
      <c r="AS367" s="132"/>
      <c r="AT367" s="132"/>
      <c r="AU367" s="132"/>
      <c r="AV367" s="132"/>
      <c r="AW367" s="132"/>
      <c r="AX367" s="132"/>
      <c r="AY367" s="132"/>
      <c r="AZ367" s="132"/>
      <c r="BA367" s="132"/>
      <c r="BB367" s="132"/>
      <c r="BC367" s="132"/>
      <c r="BD367" s="132"/>
      <c r="BE367" s="132"/>
      <c r="BF367" s="132"/>
      <c r="BG367" s="132"/>
      <c r="BH367" s="132"/>
      <c r="BI367" s="132"/>
      <c r="BJ367" s="132"/>
      <c r="BK367" s="132"/>
      <c r="BL367" s="132"/>
      <c r="BM367" s="132"/>
      <c r="BN367" s="132"/>
      <c r="BO367" s="132">
        <v>1</v>
      </c>
      <c r="BP367" s="132"/>
      <c r="BQ367" s="132"/>
      <c r="BR367" s="132"/>
      <c r="BS367" s="132"/>
      <c r="BT367" s="132"/>
      <c r="BU367" s="132"/>
      <c r="BV367" s="132"/>
      <c r="BW367" s="132"/>
      <c r="BX367" s="132"/>
      <c r="BY367" s="132"/>
      <c r="BZ367" s="132"/>
      <c r="CA367" s="132"/>
      <c r="CB367" s="132"/>
      <c r="CC367" s="132"/>
      <c r="CD367" s="132"/>
      <c r="CE367" s="132"/>
      <c r="CF367" s="132"/>
      <c r="CG367" s="132"/>
      <c r="CH367" s="132"/>
      <c r="CI367" s="132"/>
      <c r="CJ367" s="132"/>
      <c r="CK367" s="132"/>
      <c r="CL367" s="132"/>
      <c r="CM367" s="132"/>
      <c r="CN367" s="132"/>
      <c r="CO367" s="132"/>
      <c r="CP367" s="132"/>
      <c r="CQ367" s="132"/>
      <c r="CR367" s="132"/>
      <c r="CS367" s="132"/>
      <c r="CT367" s="132"/>
      <c r="CU367" s="132"/>
      <c r="CV367" s="132"/>
      <c r="CW367" s="132"/>
      <c r="CX367" s="132"/>
      <c r="CY367" s="132"/>
      <c r="CZ367" s="132"/>
      <c r="DA367" s="132"/>
      <c r="DB367" s="132"/>
      <c r="DC367" s="132"/>
      <c r="DD367" s="132"/>
      <c r="DE367" s="132"/>
      <c r="DF367" s="132"/>
      <c r="DG367" s="132"/>
      <c r="DH367" s="132"/>
      <c r="DI367" s="132"/>
      <c r="DJ367" s="132"/>
      <c r="DK367" s="132"/>
      <c r="DL367" s="132"/>
      <c r="DM367" s="132"/>
      <c r="DN367" s="132"/>
      <c r="DO367" s="132"/>
      <c r="DP367" s="132"/>
      <c r="DQ367" s="132">
        <v>1</v>
      </c>
      <c r="DR367" s="132"/>
      <c r="DS367" s="132"/>
      <c r="DT367" s="132"/>
      <c r="DU367" s="132"/>
      <c r="DV367" s="132"/>
      <c r="DW367" s="132"/>
      <c r="DX367" s="132"/>
      <c r="DY367" s="132"/>
      <c r="DZ367" s="132"/>
      <c r="EA367"/>
      <c r="EB367">
        <v>5972</v>
      </c>
      <c r="EC367" s="281">
        <f t="shared" si="4"/>
        <v>180.96969696969697</v>
      </c>
    </row>
    <row r="368" spans="1:133" hidden="1">
      <c r="A368" s="266" t="s">
        <v>954</v>
      </c>
      <c r="B368" s="266" t="s">
        <v>953</v>
      </c>
      <c r="C368" s="313">
        <v>1</v>
      </c>
      <c r="D368" s="266" t="s">
        <v>682</v>
      </c>
      <c r="E368" s="266" t="s">
        <v>286</v>
      </c>
      <c r="F368" s="266"/>
      <c r="G368" s="266"/>
      <c r="H368" s="266"/>
      <c r="I368" s="266"/>
      <c r="J368" s="266"/>
      <c r="K368" s="266"/>
      <c r="L368" s="266"/>
      <c r="M368" s="266"/>
      <c r="N368" s="266">
        <v>1</v>
      </c>
      <c r="O368" s="266"/>
      <c r="P368" s="266"/>
      <c r="Q368" s="266"/>
      <c r="R368" s="266"/>
      <c r="S368" s="266"/>
      <c r="T368" s="266"/>
      <c r="U368" s="266"/>
      <c r="V368" s="266"/>
      <c r="W368" s="266"/>
      <c r="X368" s="266"/>
      <c r="Y368" s="266"/>
      <c r="Z368" s="266"/>
      <c r="AA368" s="266"/>
      <c r="AB368" s="266"/>
      <c r="AC368" s="266"/>
      <c r="AD368" s="266"/>
      <c r="AE368" s="266">
        <v>1</v>
      </c>
      <c r="AF368" s="266"/>
      <c r="AG368" s="266"/>
      <c r="AH368" s="266"/>
      <c r="AI368" s="266"/>
      <c r="AJ368" s="266"/>
      <c r="AK368" s="266"/>
      <c r="AL368" s="266"/>
      <c r="AM368" s="266"/>
      <c r="AN368" s="266"/>
      <c r="AO368" s="266"/>
      <c r="AP368" s="266"/>
      <c r="AQ368" s="266"/>
      <c r="AR368" s="266"/>
      <c r="AS368" s="266"/>
      <c r="AT368" s="266"/>
      <c r="AU368" s="266"/>
      <c r="AV368" s="266"/>
      <c r="AW368" s="266"/>
      <c r="AX368" s="266"/>
      <c r="AY368" s="266"/>
      <c r="AZ368" s="266"/>
      <c r="BA368" s="266"/>
      <c r="BB368" s="266"/>
      <c r="BC368" s="266"/>
      <c r="BD368" s="266"/>
      <c r="BE368" s="266"/>
      <c r="BF368" s="266"/>
      <c r="BG368" s="266"/>
      <c r="BH368" s="266"/>
      <c r="BI368" s="266"/>
      <c r="BJ368" s="266"/>
      <c r="BK368" s="266"/>
      <c r="BL368" s="266"/>
      <c r="BM368" s="266"/>
      <c r="BN368" s="266"/>
      <c r="BO368" s="266"/>
      <c r="BP368" s="266"/>
      <c r="BQ368" s="266"/>
      <c r="BR368" s="266"/>
      <c r="BS368" s="266"/>
      <c r="BT368" s="266"/>
      <c r="BU368" s="266"/>
      <c r="BV368" s="266"/>
      <c r="BW368" s="266"/>
      <c r="BX368" s="266"/>
      <c r="BY368" s="266"/>
      <c r="BZ368" s="266"/>
      <c r="CA368" s="266"/>
      <c r="CB368" s="266"/>
      <c r="CC368" s="266"/>
      <c r="CD368" s="266"/>
      <c r="CE368" s="266"/>
      <c r="CF368" s="266"/>
      <c r="CG368" s="266"/>
      <c r="CH368" s="266"/>
      <c r="CI368" s="266"/>
      <c r="CJ368" s="266"/>
      <c r="CK368" s="266"/>
      <c r="CL368" s="266"/>
      <c r="CM368" s="266"/>
      <c r="CN368" s="266"/>
      <c r="CO368" s="266"/>
      <c r="CP368" s="266"/>
      <c r="CQ368" s="266"/>
      <c r="CR368" s="266"/>
      <c r="CS368" s="266"/>
      <c r="CT368" s="266"/>
      <c r="CU368" s="266"/>
      <c r="CV368" s="266"/>
      <c r="CW368" s="266"/>
      <c r="CX368" s="266"/>
      <c r="CY368" s="266"/>
      <c r="CZ368" s="266"/>
      <c r="DA368" s="266"/>
      <c r="DB368" s="266"/>
      <c r="DC368" s="266"/>
      <c r="DD368" s="266"/>
      <c r="DE368" s="266"/>
      <c r="DF368" s="266"/>
      <c r="DG368" s="266"/>
      <c r="DH368" s="266"/>
      <c r="DI368" s="266"/>
      <c r="DJ368" s="266">
        <v>1</v>
      </c>
      <c r="DK368" s="266"/>
      <c r="DL368" s="266"/>
      <c r="DM368" s="266"/>
      <c r="DN368" s="266"/>
      <c r="DO368" s="266"/>
      <c r="DP368" s="266"/>
      <c r="DQ368" s="266"/>
      <c r="DR368" s="266"/>
      <c r="DS368" s="266"/>
      <c r="DT368" s="266"/>
      <c r="DU368" s="266"/>
      <c r="DV368" s="266"/>
      <c r="DW368" s="266"/>
      <c r="DX368" s="266"/>
      <c r="DY368" s="266"/>
      <c r="DZ368" s="266"/>
      <c r="EA368"/>
      <c r="EB368">
        <v>330</v>
      </c>
      <c r="EC368" s="281">
        <f t="shared" si="4"/>
        <v>10</v>
      </c>
    </row>
    <row r="369" spans="1:133" hidden="1">
      <c r="A369" s="266" t="s">
        <v>955</v>
      </c>
      <c r="B369" s="266" t="s">
        <v>953</v>
      </c>
      <c r="C369" s="313">
        <v>5</v>
      </c>
      <c r="D369" s="266" t="s">
        <v>682</v>
      </c>
      <c r="E369" s="266" t="s">
        <v>286</v>
      </c>
      <c r="F369" s="266"/>
      <c r="G369" s="266"/>
      <c r="H369" s="266"/>
      <c r="I369" s="266"/>
      <c r="J369" s="266"/>
      <c r="K369" s="266"/>
      <c r="L369" s="266"/>
      <c r="M369" s="266"/>
      <c r="N369" s="266">
        <v>1</v>
      </c>
      <c r="O369" s="266"/>
      <c r="P369" s="266"/>
      <c r="Q369" s="266"/>
      <c r="R369" s="266"/>
      <c r="S369" s="266"/>
      <c r="T369" s="266"/>
      <c r="U369" s="266"/>
      <c r="V369" s="266"/>
      <c r="W369" s="266"/>
      <c r="X369" s="266"/>
      <c r="Y369" s="266"/>
      <c r="Z369" s="266"/>
      <c r="AA369" s="266"/>
      <c r="AB369" s="266"/>
      <c r="AC369" s="266"/>
      <c r="AD369" s="266"/>
      <c r="AE369" s="266">
        <v>1</v>
      </c>
      <c r="AF369" s="266"/>
      <c r="AG369" s="266"/>
      <c r="AH369" s="266"/>
      <c r="AI369" s="266"/>
      <c r="AJ369" s="266"/>
      <c r="AK369" s="266"/>
      <c r="AL369" s="266"/>
      <c r="AM369" s="266"/>
      <c r="AN369" s="266"/>
      <c r="AO369" s="266"/>
      <c r="AP369" s="266"/>
      <c r="AQ369" s="266"/>
      <c r="AR369" s="266"/>
      <c r="AS369" s="266"/>
      <c r="AT369" s="266"/>
      <c r="AU369" s="266"/>
      <c r="AV369" s="266"/>
      <c r="AW369" s="266"/>
      <c r="AX369" s="266"/>
      <c r="AY369" s="266"/>
      <c r="AZ369" s="266"/>
      <c r="BA369" s="266"/>
      <c r="BB369" s="266"/>
      <c r="BC369" s="266"/>
      <c r="BD369" s="266"/>
      <c r="BE369" s="266"/>
      <c r="BF369" s="266"/>
      <c r="BG369" s="266"/>
      <c r="BH369" s="266"/>
      <c r="BI369" s="266"/>
      <c r="BJ369" s="266"/>
      <c r="BK369" s="266"/>
      <c r="BL369" s="266"/>
      <c r="BM369" s="266"/>
      <c r="BN369" s="266"/>
      <c r="BO369" s="266"/>
      <c r="BP369" s="266"/>
      <c r="BQ369" s="266"/>
      <c r="BR369" s="266"/>
      <c r="BS369" s="266"/>
      <c r="BT369" s="266"/>
      <c r="BU369" s="266"/>
      <c r="BV369" s="266"/>
      <c r="BW369" s="266"/>
      <c r="BX369" s="266"/>
      <c r="BY369" s="266"/>
      <c r="BZ369" s="266"/>
      <c r="CA369" s="266"/>
      <c r="CB369" s="266"/>
      <c r="CC369" s="266"/>
      <c r="CD369" s="266"/>
      <c r="CE369" s="266"/>
      <c r="CF369" s="266"/>
      <c r="CG369" s="266"/>
      <c r="CH369" s="266"/>
      <c r="CI369" s="266"/>
      <c r="CJ369" s="266"/>
      <c r="CK369" s="266"/>
      <c r="CL369" s="266"/>
      <c r="CM369" s="266"/>
      <c r="CN369" s="266"/>
      <c r="CO369" s="266"/>
      <c r="CP369" s="266"/>
      <c r="CQ369" s="266"/>
      <c r="CR369" s="266"/>
      <c r="CS369" s="266"/>
      <c r="CT369" s="266"/>
      <c r="CU369" s="266"/>
      <c r="CV369" s="266"/>
      <c r="CW369" s="266"/>
      <c r="CX369" s="266"/>
      <c r="CY369" s="266"/>
      <c r="CZ369" s="266"/>
      <c r="DA369" s="266"/>
      <c r="DB369" s="266"/>
      <c r="DC369" s="266"/>
      <c r="DD369" s="266"/>
      <c r="DE369" s="266"/>
      <c r="DF369" s="266"/>
      <c r="DG369" s="266"/>
      <c r="DH369" s="266"/>
      <c r="DI369" s="266"/>
      <c r="DJ369" s="266">
        <v>1</v>
      </c>
      <c r="DK369" s="266"/>
      <c r="DL369" s="266"/>
      <c r="DM369" s="266"/>
      <c r="DN369" s="266"/>
      <c r="DO369" s="266"/>
      <c r="DP369" s="266"/>
      <c r="DQ369" s="266"/>
      <c r="DR369" s="266"/>
      <c r="DS369" s="266"/>
      <c r="DT369" s="266"/>
      <c r="DU369" s="266"/>
      <c r="DV369" s="266"/>
      <c r="DW369" s="266"/>
      <c r="DX369" s="266"/>
      <c r="DY369" s="266"/>
      <c r="DZ369" s="266"/>
      <c r="EA369"/>
      <c r="EB369">
        <v>5972</v>
      </c>
      <c r="EC369" s="281">
        <f t="shared" si="4"/>
        <v>180.96969696969697</v>
      </c>
    </row>
    <row r="370" spans="1:133" hidden="1">
      <c r="A370" s="266" t="s">
        <v>956</v>
      </c>
      <c r="B370" s="266" t="s">
        <v>953</v>
      </c>
      <c r="C370" s="313">
        <v>20</v>
      </c>
      <c r="D370" s="266" t="s">
        <v>682</v>
      </c>
      <c r="E370" s="266" t="s">
        <v>286</v>
      </c>
      <c r="F370" s="266"/>
      <c r="G370" s="266"/>
      <c r="H370" s="266"/>
      <c r="I370" s="266"/>
      <c r="J370" s="266"/>
      <c r="K370" s="266"/>
      <c r="L370" s="266"/>
      <c r="M370" s="266"/>
      <c r="N370" s="266">
        <v>1</v>
      </c>
      <c r="O370" s="266"/>
      <c r="P370" s="266"/>
      <c r="Q370" s="266"/>
      <c r="R370" s="266"/>
      <c r="S370" s="266"/>
      <c r="T370" s="266"/>
      <c r="U370" s="266"/>
      <c r="V370" s="266"/>
      <c r="W370" s="266"/>
      <c r="X370" s="266"/>
      <c r="Y370" s="266"/>
      <c r="Z370" s="266"/>
      <c r="AA370" s="266"/>
      <c r="AB370" s="266"/>
      <c r="AC370" s="266"/>
      <c r="AD370" s="266"/>
      <c r="AE370" s="266">
        <v>1</v>
      </c>
      <c r="AF370" s="266"/>
      <c r="AG370" s="266"/>
      <c r="AH370" s="266"/>
      <c r="AI370" s="266"/>
      <c r="AJ370" s="266"/>
      <c r="AK370" s="266"/>
      <c r="AL370" s="266"/>
      <c r="AM370" s="266"/>
      <c r="AN370" s="266"/>
      <c r="AO370" s="266"/>
      <c r="AP370" s="266"/>
      <c r="AQ370" s="266"/>
      <c r="AR370" s="266"/>
      <c r="AS370" s="266"/>
      <c r="AT370" s="266"/>
      <c r="AU370" s="266"/>
      <c r="AV370" s="266"/>
      <c r="AW370" s="266"/>
      <c r="AX370" s="266"/>
      <c r="AY370" s="266"/>
      <c r="AZ370" s="266"/>
      <c r="BA370" s="266"/>
      <c r="BB370" s="266"/>
      <c r="BC370" s="266"/>
      <c r="BD370" s="266"/>
      <c r="BE370" s="266"/>
      <c r="BF370" s="266"/>
      <c r="BG370" s="266"/>
      <c r="BH370" s="266"/>
      <c r="BI370" s="266"/>
      <c r="BJ370" s="266"/>
      <c r="BK370" s="266"/>
      <c r="BL370" s="266"/>
      <c r="BM370" s="266"/>
      <c r="BN370" s="266"/>
      <c r="BO370" s="266"/>
      <c r="BP370" s="266"/>
      <c r="BQ370" s="266"/>
      <c r="BR370" s="266"/>
      <c r="BS370" s="266"/>
      <c r="BT370" s="266"/>
      <c r="BU370" s="266"/>
      <c r="BV370" s="266"/>
      <c r="BW370" s="266"/>
      <c r="BX370" s="266"/>
      <c r="BY370" s="266"/>
      <c r="BZ370" s="266"/>
      <c r="CA370" s="266"/>
      <c r="CB370" s="266"/>
      <c r="CC370" s="266"/>
      <c r="CD370" s="266"/>
      <c r="CE370" s="266"/>
      <c r="CF370" s="266"/>
      <c r="CG370" s="266"/>
      <c r="CH370" s="266"/>
      <c r="CI370" s="266"/>
      <c r="CJ370" s="266"/>
      <c r="CK370" s="266"/>
      <c r="CL370" s="266"/>
      <c r="CM370" s="266"/>
      <c r="CN370" s="266"/>
      <c r="CO370" s="266"/>
      <c r="CP370" s="266"/>
      <c r="CQ370" s="266"/>
      <c r="CR370" s="266"/>
      <c r="CS370" s="266"/>
      <c r="CT370" s="266"/>
      <c r="CU370" s="266"/>
      <c r="CV370" s="266"/>
      <c r="CW370" s="266"/>
      <c r="CX370" s="266"/>
      <c r="CY370" s="266"/>
      <c r="CZ370" s="266"/>
      <c r="DA370" s="266"/>
      <c r="DB370" s="266"/>
      <c r="DC370" s="266"/>
      <c r="DD370" s="266"/>
      <c r="DE370" s="266"/>
      <c r="DF370" s="266"/>
      <c r="DG370" s="266"/>
      <c r="DH370" s="266"/>
      <c r="DI370" s="266"/>
      <c r="DJ370" s="266">
        <v>1</v>
      </c>
      <c r="DK370" s="266"/>
      <c r="DL370" s="266"/>
      <c r="DM370" s="266"/>
      <c r="DN370" s="266"/>
      <c r="DO370" s="266"/>
      <c r="DP370" s="266"/>
      <c r="DQ370" s="266"/>
      <c r="DR370" s="266"/>
      <c r="DS370" s="266"/>
      <c r="DT370" s="266"/>
      <c r="DU370" s="266"/>
      <c r="DV370" s="266"/>
      <c r="DW370" s="266"/>
      <c r="DX370" s="266"/>
      <c r="DY370" s="266"/>
      <c r="DZ370" s="266"/>
      <c r="EA370"/>
      <c r="EB370">
        <v>1577</v>
      </c>
      <c r="EC370" s="281">
        <f t="shared" si="4"/>
        <v>47.787878787878789</v>
      </c>
    </row>
    <row r="371" spans="1:133" hidden="1">
      <c r="A371" s="267" t="s">
        <v>958</v>
      </c>
      <c r="B371" s="267" t="s">
        <v>957</v>
      </c>
      <c r="C371" s="332">
        <v>1</v>
      </c>
      <c r="D371" s="267" t="s">
        <v>582</v>
      </c>
      <c r="E371" s="267" t="s">
        <v>285</v>
      </c>
      <c r="F371" s="267"/>
      <c r="G371" s="267"/>
      <c r="H371" s="267"/>
      <c r="I371" s="267"/>
      <c r="J371" s="267"/>
      <c r="K371" s="267"/>
      <c r="L371" s="267"/>
      <c r="M371" s="267">
        <v>1</v>
      </c>
      <c r="N371" s="267"/>
      <c r="O371" s="267"/>
      <c r="P371" s="267"/>
      <c r="Q371" s="267"/>
      <c r="R371" s="267"/>
      <c r="S371" s="267"/>
      <c r="T371" s="267"/>
      <c r="U371" s="267"/>
      <c r="V371" s="267"/>
      <c r="W371" s="267"/>
      <c r="X371" s="267"/>
      <c r="Y371" s="267"/>
      <c r="Z371" s="267"/>
      <c r="AA371" s="267"/>
      <c r="AB371" s="267"/>
      <c r="AC371" s="267"/>
      <c r="AD371" s="267"/>
      <c r="AE371" s="267">
        <v>1</v>
      </c>
      <c r="AF371" s="267"/>
      <c r="AG371" s="267"/>
      <c r="AH371" s="267"/>
      <c r="AI371" s="267"/>
      <c r="AJ371" s="267"/>
      <c r="AK371" s="267"/>
      <c r="AL371" s="267"/>
      <c r="AM371" s="267"/>
      <c r="AN371" s="267"/>
      <c r="AO371" s="267"/>
      <c r="AP371" s="267"/>
      <c r="AQ371" s="267"/>
      <c r="AR371" s="267"/>
      <c r="AS371" s="267"/>
      <c r="AT371" s="267"/>
      <c r="AU371" s="267"/>
      <c r="AV371" s="267"/>
      <c r="AW371" s="267"/>
      <c r="AX371" s="267"/>
      <c r="AY371" s="267"/>
      <c r="AZ371" s="267"/>
      <c r="BA371" s="267"/>
      <c r="BB371" s="267"/>
      <c r="BC371" s="267"/>
      <c r="BD371" s="267"/>
      <c r="BE371" s="267"/>
      <c r="BF371" s="267"/>
      <c r="BG371" s="267">
        <v>1</v>
      </c>
      <c r="BH371" s="267"/>
      <c r="BI371" s="267"/>
      <c r="BJ371" s="267"/>
      <c r="BK371" s="267"/>
      <c r="BL371" s="267"/>
      <c r="BM371" s="267"/>
      <c r="BN371" s="267"/>
      <c r="BO371" s="267"/>
      <c r="BP371" s="267"/>
      <c r="BQ371" s="267"/>
      <c r="BR371" s="267"/>
      <c r="BS371" s="267"/>
      <c r="BT371" s="267"/>
      <c r="BU371" s="267"/>
      <c r="BV371" s="267"/>
      <c r="BW371" s="267"/>
      <c r="BX371" s="267"/>
      <c r="BY371" s="267"/>
      <c r="BZ371" s="267"/>
      <c r="CA371" s="267"/>
      <c r="CB371" s="267"/>
      <c r="CC371" s="267"/>
      <c r="CD371" s="267"/>
      <c r="CE371" s="267"/>
      <c r="CF371" s="267"/>
      <c r="CG371" s="267"/>
      <c r="CH371" s="267"/>
      <c r="CI371" s="267"/>
      <c r="CJ371" s="267"/>
      <c r="CK371" s="267"/>
      <c r="CL371" s="267"/>
      <c r="CM371" s="267"/>
      <c r="CN371" s="267"/>
      <c r="CO371" s="267"/>
      <c r="CP371" s="267"/>
      <c r="CQ371" s="267"/>
      <c r="CR371" s="267"/>
      <c r="CS371" s="267"/>
      <c r="CT371" s="267"/>
      <c r="CU371" s="267"/>
      <c r="CV371" s="267"/>
      <c r="CW371" s="267"/>
      <c r="CX371" s="267"/>
      <c r="CY371" s="267"/>
      <c r="CZ371" s="267"/>
      <c r="DA371" s="267"/>
      <c r="DB371" s="267"/>
      <c r="DC371" s="267"/>
      <c r="DD371" s="267"/>
      <c r="DE371" s="267"/>
      <c r="DF371" s="267"/>
      <c r="DG371" s="267"/>
      <c r="DH371" s="267"/>
      <c r="DI371" s="267"/>
      <c r="DJ371" s="267"/>
      <c r="DK371" s="267"/>
      <c r="DL371" s="267"/>
      <c r="DM371" s="267"/>
      <c r="DN371" s="267"/>
      <c r="DO371" s="267">
        <v>1</v>
      </c>
      <c r="DP371" s="267"/>
      <c r="DQ371" s="267"/>
      <c r="DR371" s="267"/>
      <c r="DS371" s="267"/>
      <c r="DT371" s="267"/>
      <c r="DU371" s="267"/>
      <c r="DV371" s="267"/>
      <c r="DW371" s="267"/>
      <c r="DX371" s="267"/>
      <c r="DY371" s="267"/>
      <c r="DZ371" s="267"/>
      <c r="EA371"/>
      <c r="EB371">
        <v>375</v>
      </c>
      <c r="EC371" s="281">
        <f t="shared" si="4"/>
        <v>11.363636363636363</v>
      </c>
    </row>
    <row r="372" spans="1:133" hidden="1">
      <c r="A372" s="267" t="s">
        <v>959</v>
      </c>
      <c r="B372" s="267" t="s">
        <v>957</v>
      </c>
      <c r="C372" s="332">
        <v>5</v>
      </c>
      <c r="D372" s="267" t="s">
        <v>582</v>
      </c>
      <c r="E372" s="267" t="s">
        <v>285</v>
      </c>
      <c r="F372" s="267"/>
      <c r="G372" s="267"/>
      <c r="H372" s="267"/>
      <c r="I372" s="267"/>
      <c r="J372" s="267"/>
      <c r="K372" s="267"/>
      <c r="L372" s="267"/>
      <c r="M372" s="267">
        <v>1</v>
      </c>
      <c r="N372" s="267"/>
      <c r="O372" s="267"/>
      <c r="P372" s="267"/>
      <c r="Q372" s="267"/>
      <c r="R372" s="267"/>
      <c r="S372" s="267"/>
      <c r="T372" s="267"/>
      <c r="U372" s="267"/>
      <c r="V372" s="267"/>
      <c r="W372" s="267"/>
      <c r="X372" s="267"/>
      <c r="Y372" s="267"/>
      <c r="Z372" s="267"/>
      <c r="AA372" s="267"/>
      <c r="AB372" s="267"/>
      <c r="AC372" s="267"/>
      <c r="AD372" s="267"/>
      <c r="AE372" s="267">
        <v>1</v>
      </c>
      <c r="AF372" s="267"/>
      <c r="AG372" s="267"/>
      <c r="AH372" s="267"/>
      <c r="AI372" s="267"/>
      <c r="AJ372" s="267"/>
      <c r="AK372" s="267"/>
      <c r="AL372" s="267"/>
      <c r="AM372" s="267"/>
      <c r="AN372" s="267"/>
      <c r="AO372" s="267"/>
      <c r="AP372" s="267"/>
      <c r="AQ372" s="267"/>
      <c r="AR372" s="267"/>
      <c r="AS372" s="267"/>
      <c r="AT372" s="267"/>
      <c r="AU372" s="267"/>
      <c r="AV372" s="267"/>
      <c r="AW372" s="267"/>
      <c r="AX372" s="267"/>
      <c r="AY372" s="267"/>
      <c r="AZ372" s="267"/>
      <c r="BA372" s="267"/>
      <c r="BB372" s="267"/>
      <c r="BC372" s="267"/>
      <c r="BD372" s="267"/>
      <c r="BE372" s="267"/>
      <c r="BF372" s="267"/>
      <c r="BG372" s="267">
        <v>1</v>
      </c>
      <c r="BH372" s="267"/>
      <c r="BI372" s="267"/>
      <c r="BJ372" s="267"/>
      <c r="BK372" s="267"/>
      <c r="BL372" s="267"/>
      <c r="BM372" s="267"/>
      <c r="BN372" s="267"/>
      <c r="BO372" s="267"/>
      <c r="BP372" s="267"/>
      <c r="BQ372" s="267"/>
      <c r="BR372" s="267"/>
      <c r="BS372" s="267"/>
      <c r="BT372" s="267"/>
      <c r="BU372" s="267"/>
      <c r="BV372" s="267"/>
      <c r="BW372" s="267"/>
      <c r="BX372" s="267"/>
      <c r="BY372" s="267"/>
      <c r="BZ372" s="267"/>
      <c r="CA372" s="267"/>
      <c r="CB372" s="267"/>
      <c r="CC372" s="267"/>
      <c r="CD372" s="267"/>
      <c r="CE372" s="267"/>
      <c r="CF372" s="267"/>
      <c r="CG372" s="267"/>
      <c r="CH372" s="267"/>
      <c r="CI372" s="267"/>
      <c r="CJ372" s="267"/>
      <c r="CK372" s="267"/>
      <c r="CL372" s="267"/>
      <c r="CM372" s="267"/>
      <c r="CN372" s="267"/>
      <c r="CO372" s="267"/>
      <c r="CP372" s="267"/>
      <c r="CQ372" s="267"/>
      <c r="CR372" s="267"/>
      <c r="CS372" s="267"/>
      <c r="CT372" s="267"/>
      <c r="CU372" s="267"/>
      <c r="CV372" s="267"/>
      <c r="CW372" s="267"/>
      <c r="CX372" s="267"/>
      <c r="CY372" s="267"/>
      <c r="CZ372" s="267"/>
      <c r="DA372" s="267"/>
      <c r="DB372" s="267"/>
      <c r="DC372" s="267"/>
      <c r="DD372" s="267"/>
      <c r="DE372" s="267"/>
      <c r="DF372" s="267"/>
      <c r="DG372" s="267"/>
      <c r="DH372" s="267"/>
      <c r="DI372" s="267"/>
      <c r="DJ372" s="267"/>
      <c r="DK372" s="267"/>
      <c r="DL372" s="267"/>
      <c r="DM372" s="267"/>
      <c r="DN372" s="267"/>
      <c r="DO372" s="267">
        <v>1</v>
      </c>
      <c r="DP372" s="267"/>
      <c r="DQ372" s="267"/>
      <c r="DR372" s="267"/>
      <c r="DS372" s="267"/>
      <c r="DT372" s="267"/>
      <c r="DU372" s="267"/>
      <c r="DV372" s="267"/>
      <c r="DW372" s="267"/>
      <c r="DX372" s="267"/>
      <c r="DY372" s="267"/>
      <c r="DZ372" s="267"/>
      <c r="EA372"/>
      <c r="EB372">
        <v>1243</v>
      </c>
      <c r="EC372" s="281">
        <f t="shared" si="4"/>
        <v>37.666666666666664</v>
      </c>
    </row>
    <row r="373" spans="1:133" hidden="1">
      <c r="A373" s="267" t="s">
        <v>960</v>
      </c>
      <c r="B373" s="267" t="s">
        <v>957</v>
      </c>
      <c r="C373" s="332">
        <v>20</v>
      </c>
      <c r="D373" s="267" t="s">
        <v>582</v>
      </c>
      <c r="E373" s="267" t="s">
        <v>285</v>
      </c>
      <c r="F373" s="267"/>
      <c r="G373" s="267"/>
      <c r="H373" s="267"/>
      <c r="I373" s="267"/>
      <c r="J373" s="267"/>
      <c r="K373" s="267"/>
      <c r="L373" s="267"/>
      <c r="M373" s="267">
        <v>1</v>
      </c>
      <c r="N373" s="267"/>
      <c r="O373" s="267"/>
      <c r="P373" s="267"/>
      <c r="Q373" s="267"/>
      <c r="R373" s="267"/>
      <c r="S373" s="267"/>
      <c r="T373" s="267"/>
      <c r="U373" s="267"/>
      <c r="V373" s="267"/>
      <c r="W373" s="267"/>
      <c r="X373" s="267"/>
      <c r="Y373" s="267"/>
      <c r="Z373" s="267"/>
      <c r="AA373" s="267"/>
      <c r="AB373" s="267"/>
      <c r="AC373" s="267"/>
      <c r="AD373" s="267"/>
      <c r="AE373" s="267">
        <v>1</v>
      </c>
      <c r="AF373" s="267"/>
      <c r="AG373" s="267"/>
      <c r="AH373" s="267"/>
      <c r="AI373" s="267"/>
      <c r="AJ373" s="267"/>
      <c r="AK373" s="267"/>
      <c r="AL373" s="267"/>
      <c r="AM373" s="267"/>
      <c r="AN373" s="267"/>
      <c r="AO373" s="267"/>
      <c r="AP373" s="267"/>
      <c r="AQ373" s="267"/>
      <c r="AR373" s="267"/>
      <c r="AS373" s="267"/>
      <c r="AT373" s="267"/>
      <c r="AU373" s="267"/>
      <c r="AV373" s="267"/>
      <c r="AW373" s="267"/>
      <c r="AX373" s="267"/>
      <c r="AY373" s="267"/>
      <c r="AZ373" s="267"/>
      <c r="BA373" s="267"/>
      <c r="BB373" s="267"/>
      <c r="BC373" s="267"/>
      <c r="BD373" s="267"/>
      <c r="BE373" s="267"/>
      <c r="BF373" s="267"/>
      <c r="BG373" s="267">
        <v>1</v>
      </c>
      <c r="BH373" s="267"/>
      <c r="BI373" s="267"/>
      <c r="BJ373" s="267"/>
      <c r="BK373" s="267"/>
      <c r="BL373" s="267"/>
      <c r="BM373" s="267"/>
      <c r="BN373" s="267"/>
      <c r="BO373" s="267"/>
      <c r="BP373" s="267"/>
      <c r="BQ373" s="267"/>
      <c r="BR373" s="267"/>
      <c r="BS373" s="267"/>
      <c r="BT373" s="267"/>
      <c r="BU373" s="267"/>
      <c r="BV373" s="267"/>
      <c r="BW373" s="267"/>
      <c r="BX373" s="267"/>
      <c r="BY373" s="267"/>
      <c r="BZ373" s="267"/>
      <c r="CA373" s="267"/>
      <c r="CB373" s="267"/>
      <c r="CC373" s="267"/>
      <c r="CD373" s="267"/>
      <c r="CE373" s="267"/>
      <c r="CF373" s="267"/>
      <c r="CG373" s="267"/>
      <c r="CH373" s="267"/>
      <c r="CI373" s="267"/>
      <c r="CJ373" s="267"/>
      <c r="CK373" s="267"/>
      <c r="CL373" s="267"/>
      <c r="CM373" s="267"/>
      <c r="CN373" s="267"/>
      <c r="CO373" s="267"/>
      <c r="CP373" s="267"/>
      <c r="CQ373" s="267"/>
      <c r="CR373" s="267"/>
      <c r="CS373" s="267"/>
      <c r="CT373" s="267"/>
      <c r="CU373" s="267"/>
      <c r="CV373" s="267"/>
      <c r="CW373" s="267"/>
      <c r="CX373" s="267"/>
      <c r="CY373" s="267"/>
      <c r="CZ373" s="267"/>
      <c r="DA373" s="267"/>
      <c r="DB373" s="267"/>
      <c r="DC373" s="267"/>
      <c r="DD373" s="267"/>
      <c r="DE373" s="267"/>
      <c r="DF373" s="267"/>
      <c r="DG373" s="267"/>
      <c r="DH373" s="267"/>
      <c r="DI373" s="267"/>
      <c r="DJ373" s="267"/>
      <c r="DK373" s="267"/>
      <c r="DL373" s="267"/>
      <c r="DM373" s="267"/>
      <c r="DN373" s="267"/>
      <c r="DO373" s="267">
        <v>1</v>
      </c>
      <c r="DP373" s="267"/>
      <c r="DQ373" s="267"/>
      <c r="DR373" s="267"/>
      <c r="DS373" s="267"/>
      <c r="DT373" s="267"/>
      <c r="DU373" s="267"/>
      <c r="DV373" s="267"/>
      <c r="DW373" s="267"/>
      <c r="DX373" s="267"/>
      <c r="DY373" s="267"/>
      <c r="DZ373" s="267"/>
      <c r="EA373"/>
      <c r="EB373">
        <v>4851</v>
      </c>
      <c r="EC373" s="281">
        <f t="shared" si="4"/>
        <v>147</v>
      </c>
    </row>
    <row r="374" spans="1:133" hidden="1">
      <c r="A374" s="128" t="s">
        <v>961</v>
      </c>
      <c r="B374" s="128" t="s">
        <v>964</v>
      </c>
      <c r="C374" s="127">
        <v>1</v>
      </c>
      <c r="D374" s="128" t="s">
        <v>582</v>
      </c>
      <c r="E374" s="128" t="s">
        <v>288</v>
      </c>
      <c r="F374" s="128"/>
      <c r="G374" s="128"/>
      <c r="H374" s="128"/>
      <c r="I374" s="128"/>
      <c r="J374" s="128"/>
      <c r="K374" s="128"/>
      <c r="L374" s="128"/>
      <c r="M374" s="128"/>
      <c r="N374" s="128"/>
      <c r="O374" s="128"/>
      <c r="P374" s="128">
        <v>1</v>
      </c>
      <c r="Q374" s="128"/>
      <c r="R374" s="128"/>
      <c r="S374" s="128"/>
      <c r="T374" s="128"/>
      <c r="U374" s="128"/>
      <c r="V374" s="128"/>
      <c r="W374" s="128"/>
      <c r="X374" s="128"/>
      <c r="Y374" s="128"/>
      <c r="Z374" s="128"/>
      <c r="AA374" s="128"/>
      <c r="AB374" s="128"/>
      <c r="AC374" s="128"/>
      <c r="AD374" s="128"/>
      <c r="AE374" s="128">
        <v>1</v>
      </c>
      <c r="AF374" s="128"/>
      <c r="AG374" s="128"/>
      <c r="AH374" s="128"/>
      <c r="AI374" s="128">
        <v>1</v>
      </c>
      <c r="AJ374" s="128"/>
      <c r="AK374" s="128"/>
      <c r="AL374" s="128"/>
      <c r="AM374" s="128"/>
      <c r="AN374" s="128"/>
      <c r="AO374" s="128"/>
      <c r="AP374" s="128"/>
      <c r="AQ374" s="128"/>
      <c r="AR374" s="128"/>
      <c r="AS374" s="128"/>
      <c r="AT374" s="128"/>
      <c r="AU374" s="128"/>
      <c r="AV374" s="128"/>
      <c r="AW374" s="128"/>
      <c r="AX374" s="128"/>
      <c r="AY374" s="128"/>
      <c r="AZ374" s="128"/>
      <c r="BA374" s="128"/>
      <c r="BB374" s="128"/>
      <c r="BC374" s="128"/>
      <c r="BD374" s="128"/>
      <c r="BE374" s="128"/>
      <c r="BF374" s="128"/>
      <c r="BG374" s="128"/>
      <c r="BH374" s="128"/>
      <c r="BI374" s="128"/>
      <c r="BJ374" s="128"/>
      <c r="BK374" s="128"/>
      <c r="BL374" s="128"/>
      <c r="BM374" s="128"/>
      <c r="BN374" s="128"/>
      <c r="BO374" s="128"/>
      <c r="BP374" s="128"/>
      <c r="BQ374" s="128"/>
      <c r="BR374" s="128">
        <v>1</v>
      </c>
      <c r="BS374" s="128"/>
      <c r="BT374" s="128"/>
      <c r="BU374" s="128"/>
      <c r="BV374" s="128"/>
      <c r="BW374" s="128"/>
      <c r="BX374" s="128"/>
      <c r="BY374" s="128"/>
      <c r="BZ374" s="128"/>
      <c r="CA374" s="128"/>
      <c r="CB374" s="128"/>
      <c r="CC374" s="128"/>
      <c r="CD374" s="128"/>
      <c r="CE374" s="128"/>
      <c r="CF374" s="128"/>
      <c r="CG374" s="128"/>
      <c r="CH374" s="128"/>
      <c r="CI374" s="128"/>
      <c r="CJ374" s="128"/>
      <c r="CK374" s="128"/>
      <c r="CL374" s="128"/>
      <c r="CM374" s="128"/>
      <c r="CN374" s="128"/>
      <c r="CO374" s="128"/>
      <c r="CP374" s="128"/>
      <c r="CQ374" s="128"/>
      <c r="CR374" s="128"/>
      <c r="CS374" s="128"/>
      <c r="CT374" s="128"/>
      <c r="CU374" s="128"/>
      <c r="CV374" s="128"/>
      <c r="CW374" s="128"/>
      <c r="CX374" s="128"/>
      <c r="CY374" s="128"/>
      <c r="CZ374" s="128"/>
      <c r="DA374" s="128"/>
      <c r="DB374" s="128"/>
      <c r="DC374" s="128"/>
      <c r="DD374" s="128"/>
      <c r="DE374" s="128"/>
      <c r="DF374" s="128"/>
      <c r="DG374" s="128"/>
      <c r="DH374" s="128"/>
      <c r="DI374" s="128"/>
      <c r="DJ374" s="128"/>
      <c r="DK374" s="128"/>
      <c r="DL374" s="128"/>
      <c r="DM374" s="128"/>
      <c r="DN374" s="128"/>
      <c r="DO374" s="128"/>
      <c r="DP374" s="128"/>
      <c r="DQ374" s="128"/>
      <c r="DR374" s="128"/>
      <c r="DS374" s="128"/>
      <c r="DT374" s="128"/>
      <c r="DU374" s="128"/>
      <c r="DV374" s="128"/>
      <c r="DW374" s="128"/>
      <c r="DX374" s="128"/>
      <c r="DY374" s="128"/>
      <c r="DZ374" s="128"/>
      <c r="EA374"/>
      <c r="EB374">
        <v>221</v>
      </c>
      <c r="EC374" s="281">
        <f t="shared" si="4"/>
        <v>6.6969696969696972</v>
      </c>
    </row>
    <row r="375" spans="1:133" hidden="1">
      <c r="A375" s="128" t="s">
        <v>962</v>
      </c>
      <c r="B375" s="128" t="s">
        <v>964</v>
      </c>
      <c r="C375" s="127">
        <v>5</v>
      </c>
      <c r="D375" s="128" t="s">
        <v>582</v>
      </c>
      <c r="E375" s="128" t="s">
        <v>288</v>
      </c>
      <c r="F375" s="128"/>
      <c r="G375" s="128"/>
      <c r="H375" s="128"/>
      <c r="I375" s="128"/>
      <c r="J375" s="128"/>
      <c r="K375" s="128"/>
      <c r="L375" s="128"/>
      <c r="M375" s="128"/>
      <c r="N375" s="128"/>
      <c r="O375" s="128"/>
      <c r="P375" s="128">
        <v>1</v>
      </c>
      <c r="Q375" s="128"/>
      <c r="R375" s="128"/>
      <c r="S375" s="128"/>
      <c r="T375" s="128"/>
      <c r="U375" s="128"/>
      <c r="V375" s="128"/>
      <c r="W375" s="128"/>
      <c r="X375" s="128"/>
      <c r="Y375" s="128"/>
      <c r="Z375" s="128"/>
      <c r="AA375" s="128"/>
      <c r="AB375" s="128"/>
      <c r="AC375" s="128"/>
      <c r="AD375" s="128"/>
      <c r="AE375" s="128">
        <v>1</v>
      </c>
      <c r="AF375" s="128"/>
      <c r="AG375" s="128"/>
      <c r="AH375" s="128"/>
      <c r="AI375" s="128">
        <v>1</v>
      </c>
      <c r="AJ375" s="128"/>
      <c r="AK375" s="128"/>
      <c r="AL375" s="128"/>
      <c r="AM375" s="128"/>
      <c r="AN375" s="128"/>
      <c r="AO375" s="128"/>
      <c r="AP375" s="128"/>
      <c r="AQ375" s="128"/>
      <c r="AR375" s="128"/>
      <c r="AS375" s="128"/>
      <c r="AT375" s="128"/>
      <c r="AU375" s="128"/>
      <c r="AV375" s="128"/>
      <c r="AW375" s="128"/>
      <c r="AX375" s="128"/>
      <c r="AY375" s="128"/>
      <c r="AZ375" s="128"/>
      <c r="BA375" s="128"/>
      <c r="BB375" s="128"/>
      <c r="BC375" s="128"/>
      <c r="BD375" s="128"/>
      <c r="BE375" s="128"/>
      <c r="BF375" s="128"/>
      <c r="BG375" s="128"/>
      <c r="BH375" s="128"/>
      <c r="BI375" s="128"/>
      <c r="BJ375" s="128"/>
      <c r="BK375" s="128"/>
      <c r="BL375" s="128"/>
      <c r="BM375" s="128"/>
      <c r="BN375" s="128"/>
      <c r="BO375" s="128"/>
      <c r="BP375" s="128"/>
      <c r="BQ375" s="128"/>
      <c r="BR375" s="128">
        <v>1</v>
      </c>
      <c r="BS375" s="128"/>
      <c r="BT375" s="128"/>
      <c r="BU375" s="128"/>
      <c r="BV375" s="128"/>
      <c r="BW375" s="128"/>
      <c r="BX375" s="128"/>
      <c r="BY375" s="128"/>
      <c r="BZ375" s="128"/>
      <c r="CA375" s="128"/>
      <c r="CB375" s="128"/>
      <c r="CC375" s="128"/>
      <c r="CD375" s="128"/>
      <c r="CE375" s="128"/>
      <c r="CF375" s="128"/>
      <c r="CG375" s="128"/>
      <c r="CH375" s="128"/>
      <c r="CI375" s="128"/>
      <c r="CJ375" s="128"/>
      <c r="CK375" s="128"/>
      <c r="CL375" s="128"/>
      <c r="CM375" s="128"/>
      <c r="CN375" s="128"/>
      <c r="CO375" s="128"/>
      <c r="CP375" s="128"/>
      <c r="CQ375" s="128"/>
      <c r="CR375" s="128"/>
      <c r="CS375" s="128"/>
      <c r="CT375" s="128"/>
      <c r="CU375" s="128"/>
      <c r="CV375" s="128"/>
      <c r="CW375" s="128"/>
      <c r="CX375" s="128"/>
      <c r="CY375" s="128"/>
      <c r="CZ375" s="128"/>
      <c r="DA375" s="128"/>
      <c r="DB375" s="128"/>
      <c r="DC375" s="128"/>
      <c r="DD375" s="128"/>
      <c r="DE375" s="128"/>
      <c r="DF375" s="128"/>
      <c r="DG375" s="128"/>
      <c r="DH375" s="128"/>
      <c r="DI375" s="128"/>
      <c r="DJ375" s="128"/>
      <c r="DK375" s="128"/>
      <c r="DL375" s="128"/>
      <c r="DM375" s="128"/>
      <c r="DN375" s="128"/>
      <c r="DO375" s="128"/>
      <c r="DP375" s="128"/>
      <c r="DQ375" s="128"/>
      <c r="DR375" s="128"/>
      <c r="DS375" s="128"/>
      <c r="DT375" s="128"/>
      <c r="DU375" s="128"/>
      <c r="DV375" s="128"/>
      <c r="DW375" s="128"/>
      <c r="DX375" s="128"/>
      <c r="DY375" s="128"/>
      <c r="DZ375" s="128"/>
      <c r="EA375"/>
      <c r="EB375">
        <v>918</v>
      </c>
      <c r="EC375" s="281">
        <f t="shared" si="4"/>
        <v>27.818181818181817</v>
      </c>
    </row>
    <row r="376" spans="1:133" hidden="1">
      <c r="A376" s="128" t="s">
        <v>963</v>
      </c>
      <c r="B376" s="128" t="s">
        <v>964</v>
      </c>
      <c r="C376" s="127">
        <v>20</v>
      </c>
      <c r="D376" s="128" t="s">
        <v>582</v>
      </c>
      <c r="E376" s="128" t="s">
        <v>288</v>
      </c>
      <c r="F376" s="128"/>
      <c r="G376" s="128"/>
      <c r="H376" s="128"/>
      <c r="I376" s="128"/>
      <c r="J376" s="128"/>
      <c r="K376" s="128"/>
      <c r="L376" s="128"/>
      <c r="M376" s="128"/>
      <c r="N376" s="128"/>
      <c r="O376" s="128"/>
      <c r="P376" s="128">
        <v>1</v>
      </c>
      <c r="Q376" s="128"/>
      <c r="R376" s="128"/>
      <c r="S376" s="128"/>
      <c r="T376" s="128"/>
      <c r="U376" s="128"/>
      <c r="V376" s="128"/>
      <c r="W376" s="128"/>
      <c r="X376" s="128"/>
      <c r="Y376" s="128"/>
      <c r="Z376" s="128"/>
      <c r="AA376" s="128"/>
      <c r="AB376" s="128"/>
      <c r="AC376" s="128"/>
      <c r="AD376" s="128"/>
      <c r="AE376" s="128">
        <v>1</v>
      </c>
      <c r="AF376" s="128"/>
      <c r="AG376" s="128"/>
      <c r="AH376" s="128"/>
      <c r="AI376" s="128">
        <v>1</v>
      </c>
      <c r="AJ376" s="128"/>
      <c r="AK376" s="128"/>
      <c r="AL376" s="128"/>
      <c r="AM376" s="128"/>
      <c r="AN376" s="128"/>
      <c r="AO376" s="128"/>
      <c r="AP376" s="128"/>
      <c r="AQ376" s="128"/>
      <c r="AR376" s="128"/>
      <c r="AS376" s="128"/>
      <c r="AT376" s="128"/>
      <c r="AU376" s="128"/>
      <c r="AV376" s="128"/>
      <c r="AW376" s="128"/>
      <c r="AX376" s="128"/>
      <c r="AY376" s="128"/>
      <c r="AZ376" s="128"/>
      <c r="BA376" s="128"/>
      <c r="BB376" s="128"/>
      <c r="BC376" s="128"/>
      <c r="BD376" s="128"/>
      <c r="BE376" s="128"/>
      <c r="BF376" s="128"/>
      <c r="BG376" s="128"/>
      <c r="BH376" s="128"/>
      <c r="BI376" s="128"/>
      <c r="BJ376" s="128"/>
      <c r="BK376" s="128"/>
      <c r="BL376" s="128"/>
      <c r="BM376" s="128"/>
      <c r="BN376" s="128"/>
      <c r="BO376" s="128"/>
      <c r="BP376" s="128"/>
      <c r="BQ376" s="128"/>
      <c r="BR376" s="128">
        <v>1</v>
      </c>
      <c r="BS376" s="128"/>
      <c r="BT376" s="128"/>
      <c r="BU376" s="128"/>
      <c r="BV376" s="128"/>
      <c r="BW376" s="128"/>
      <c r="BX376" s="128"/>
      <c r="BY376" s="128"/>
      <c r="BZ376" s="128"/>
      <c r="CA376" s="128"/>
      <c r="CB376" s="128"/>
      <c r="CC376" s="128"/>
      <c r="CD376" s="128"/>
      <c r="CE376" s="128"/>
      <c r="CF376" s="128"/>
      <c r="CG376" s="128"/>
      <c r="CH376" s="128"/>
      <c r="CI376" s="128"/>
      <c r="CJ376" s="128"/>
      <c r="CK376" s="128"/>
      <c r="CL376" s="128"/>
      <c r="CM376" s="128"/>
      <c r="CN376" s="128"/>
      <c r="CO376" s="128"/>
      <c r="CP376" s="128"/>
      <c r="CQ376" s="128"/>
      <c r="CR376" s="128"/>
      <c r="CS376" s="128"/>
      <c r="CT376" s="128"/>
      <c r="CU376" s="128"/>
      <c r="CV376" s="128"/>
      <c r="CW376" s="128"/>
      <c r="CX376" s="128"/>
      <c r="CY376" s="128"/>
      <c r="CZ376" s="128"/>
      <c r="DA376" s="128"/>
      <c r="DB376" s="128"/>
      <c r="DC376" s="128"/>
      <c r="DD376" s="128"/>
      <c r="DE376" s="128"/>
      <c r="DF376" s="128"/>
      <c r="DG376" s="128"/>
      <c r="DH376" s="128"/>
      <c r="DI376" s="128"/>
      <c r="DJ376" s="128"/>
      <c r="DK376" s="128"/>
      <c r="DL376" s="128"/>
      <c r="DM376" s="128"/>
      <c r="DN376" s="128"/>
      <c r="DO376" s="128"/>
      <c r="DP376" s="128"/>
      <c r="DQ376" s="128"/>
      <c r="DR376" s="128"/>
      <c r="DS376" s="128"/>
      <c r="DT376" s="128"/>
      <c r="DU376" s="128"/>
      <c r="DV376" s="128"/>
      <c r="DW376" s="128"/>
      <c r="DX376" s="128"/>
      <c r="DY376" s="128"/>
      <c r="DZ376" s="128"/>
      <c r="EA376"/>
      <c r="EB376">
        <v>3944</v>
      </c>
      <c r="EC376" s="281">
        <f t="shared" si="4"/>
        <v>119.51515151515152</v>
      </c>
    </row>
    <row r="377" spans="1:133" hidden="1">
      <c r="A377" s="140" t="s">
        <v>965</v>
      </c>
      <c r="B377" s="140" t="s">
        <v>966</v>
      </c>
      <c r="C377" s="139">
        <v>5</v>
      </c>
      <c r="D377" s="140" t="s">
        <v>685</v>
      </c>
      <c r="E377" s="140" t="s">
        <v>378</v>
      </c>
      <c r="F377" s="140"/>
      <c r="G377" s="140">
        <v>1</v>
      </c>
      <c r="H377" s="140"/>
      <c r="I377" s="140"/>
      <c r="J377" s="140"/>
      <c r="K377" s="140">
        <v>1</v>
      </c>
      <c r="L377" s="140"/>
      <c r="M377" s="140"/>
      <c r="N377" s="140"/>
      <c r="O377" s="140"/>
      <c r="P377" s="140"/>
      <c r="Q377" s="140"/>
      <c r="R377" s="140" t="s">
        <v>291</v>
      </c>
      <c r="S377" s="140"/>
      <c r="T377" s="140"/>
      <c r="U377" s="140">
        <v>1</v>
      </c>
      <c r="V377" s="140"/>
      <c r="W377" s="140"/>
      <c r="X377" s="140"/>
      <c r="Y377" s="140"/>
      <c r="Z377" s="140"/>
      <c r="AA377" s="140"/>
      <c r="AB377" s="140"/>
      <c r="AC377" s="140"/>
      <c r="AD377" s="140"/>
      <c r="AE377" s="140">
        <v>1</v>
      </c>
      <c r="AF377" s="140"/>
      <c r="AG377" s="140"/>
      <c r="AH377" s="140">
        <v>1</v>
      </c>
      <c r="AI377" s="140"/>
      <c r="AJ377" s="140"/>
      <c r="AK377" s="140"/>
      <c r="AL377" s="140"/>
      <c r="AM377" s="140"/>
      <c r="AN377" s="140">
        <v>1</v>
      </c>
      <c r="AO377" s="140"/>
      <c r="AP377" s="140"/>
      <c r="AQ377" s="140"/>
      <c r="AR377" s="140"/>
      <c r="AS377" s="140"/>
      <c r="AT377" s="140"/>
      <c r="AU377" s="140"/>
      <c r="AV377" s="140"/>
      <c r="AW377" s="140"/>
      <c r="AX377" s="140"/>
      <c r="AY377" s="140"/>
      <c r="AZ377" s="140"/>
      <c r="BA377" s="140"/>
      <c r="BB377" s="140"/>
      <c r="BC377" s="140"/>
      <c r="BD377" s="140"/>
      <c r="BE377" s="140"/>
      <c r="BF377" s="140"/>
      <c r="BG377" s="140"/>
      <c r="BH377" s="140">
        <v>1</v>
      </c>
      <c r="BI377" s="140"/>
      <c r="BJ377" s="140"/>
      <c r="BK377" s="140"/>
      <c r="BL377" s="140"/>
      <c r="BM377" s="140"/>
      <c r="BN377" s="140"/>
      <c r="BO377" s="140"/>
      <c r="BP377" s="140">
        <v>1</v>
      </c>
      <c r="BQ377" s="140">
        <v>1</v>
      </c>
      <c r="BR377" s="140"/>
      <c r="BS377" s="140"/>
      <c r="BT377" s="140"/>
      <c r="BU377" s="140">
        <v>1</v>
      </c>
      <c r="BV377" s="140"/>
      <c r="BW377" s="140"/>
      <c r="BX377" s="140"/>
      <c r="BY377" s="140">
        <v>1</v>
      </c>
      <c r="BZ377" s="140"/>
      <c r="CA377" s="140"/>
      <c r="CB377" s="140"/>
      <c r="CC377" s="140"/>
      <c r="CD377" s="140"/>
      <c r="CE377" s="140"/>
      <c r="CF377" s="140"/>
      <c r="CG377" s="140"/>
      <c r="CH377" s="140"/>
      <c r="CI377" s="140"/>
      <c r="CJ377" s="140"/>
      <c r="CK377" s="140"/>
      <c r="CL377" s="140"/>
      <c r="CM377" s="140"/>
      <c r="CN377" s="140"/>
      <c r="CO377" s="140"/>
      <c r="CP377" s="140"/>
      <c r="CQ377" s="140"/>
      <c r="CR377" s="140">
        <v>1</v>
      </c>
      <c r="CS377" s="140"/>
      <c r="CT377" s="140"/>
      <c r="CU377" s="140"/>
      <c r="CV377" s="140"/>
      <c r="CW377" s="140"/>
      <c r="CX377" s="140"/>
      <c r="CY377" s="140"/>
      <c r="CZ377" s="140"/>
      <c r="DA377" s="140"/>
      <c r="DB377" s="140"/>
      <c r="DC377" s="140"/>
      <c r="DD377" s="140"/>
      <c r="DE377" s="140"/>
      <c r="DF377" s="140"/>
      <c r="DG377" s="140"/>
      <c r="DH377" s="140"/>
      <c r="DI377" s="140"/>
      <c r="DJ377" s="140"/>
      <c r="DK377" s="140"/>
      <c r="DL377" s="140"/>
      <c r="DM377" s="140"/>
      <c r="DN377" s="140"/>
      <c r="DO377" s="140"/>
      <c r="DP377" s="140"/>
      <c r="DQ377" s="140"/>
      <c r="DR377" s="140"/>
      <c r="DS377" s="140"/>
      <c r="DT377" s="140"/>
      <c r="DU377" s="140"/>
      <c r="DV377" s="140"/>
      <c r="DW377" s="140"/>
      <c r="DX377" s="140"/>
      <c r="DY377" s="140"/>
      <c r="DZ377" s="140"/>
      <c r="EA377"/>
      <c r="EB377">
        <v>1610</v>
      </c>
      <c r="EC377" s="281">
        <f t="shared" si="4"/>
        <v>48.787878787878789</v>
      </c>
    </row>
    <row r="378" spans="1:133" hidden="1">
      <c r="A378" s="268" t="s">
        <v>968</v>
      </c>
      <c r="B378" s="268" t="s">
        <v>967</v>
      </c>
      <c r="C378" s="318">
        <v>1</v>
      </c>
      <c r="D378" s="268" t="s">
        <v>683</v>
      </c>
      <c r="E378" s="268"/>
      <c r="F378" s="268"/>
      <c r="G378" s="268"/>
      <c r="H378" s="268"/>
      <c r="I378" s="268"/>
      <c r="J378" s="268"/>
      <c r="K378" s="268"/>
      <c r="L378" s="268"/>
      <c r="M378" s="268"/>
      <c r="N378" s="268"/>
      <c r="O378" s="268"/>
      <c r="P378" s="268"/>
      <c r="Q378" s="268"/>
      <c r="R378" s="268"/>
      <c r="S378" s="268"/>
      <c r="T378" s="268"/>
      <c r="U378" s="268"/>
      <c r="V378" s="268"/>
      <c r="W378" s="268"/>
      <c r="X378" s="268"/>
      <c r="Y378" s="268"/>
      <c r="Z378" s="268"/>
      <c r="AA378" s="268"/>
      <c r="AB378" s="268"/>
      <c r="AC378" s="268"/>
      <c r="AD378" s="268"/>
      <c r="AE378" s="268">
        <v>1</v>
      </c>
      <c r="AF378" s="268"/>
      <c r="AG378" s="268"/>
      <c r="AH378" s="268"/>
      <c r="AI378" s="268"/>
      <c r="AJ378" s="268"/>
      <c r="AK378" s="268"/>
      <c r="AL378" s="268"/>
      <c r="AM378" s="268"/>
      <c r="AN378" s="268"/>
      <c r="AO378" s="268"/>
      <c r="AP378" s="268"/>
      <c r="AQ378" s="268"/>
      <c r="AR378" s="268"/>
      <c r="AS378" s="268"/>
      <c r="AT378" s="268"/>
      <c r="AU378" s="268"/>
      <c r="AV378" s="268"/>
      <c r="AW378" s="268"/>
      <c r="AX378" s="268"/>
      <c r="AY378" s="268"/>
      <c r="AZ378" s="268"/>
      <c r="BA378" s="268"/>
      <c r="BB378" s="268"/>
      <c r="BC378" s="268"/>
      <c r="BD378" s="268"/>
      <c r="BE378" s="268"/>
      <c r="BF378" s="268"/>
      <c r="BG378" s="268"/>
      <c r="BH378" s="268"/>
      <c r="BI378" s="268"/>
      <c r="BJ378" s="268"/>
      <c r="BK378" s="268"/>
      <c r="BL378" s="268"/>
      <c r="BM378" s="268"/>
      <c r="BN378" s="268"/>
      <c r="BO378" s="268"/>
      <c r="BP378" s="268"/>
      <c r="BQ378" s="268"/>
      <c r="BR378" s="268"/>
      <c r="BS378" s="268"/>
      <c r="BT378" s="268"/>
      <c r="BU378" s="268"/>
      <c r="BV378" s="268"/>
      <c r="BW378" s="268"/>
      <c r="BX378" s="268"/>
      <c r="BY378" s="268"/>
      <c r="BZ378" s="268"/>
      <c r="CA378" s="268"/>
      <c r="CB378" s="268"/>
      <c r="CC378" s="268"/>
      <c r="CD378" s="268">
        <v>1</v>
      </c>
      <c r="CE378" s="268">
        <v>1</v>
      </c>
      <c r="CF378" s="268"/>
      <c r="CG378" s="268"/>
      <c r="CH378" s="268"/>
      <c r="CI378" s="268"/>
      <c r="CJ378" s="268"/>
      <c r="CK378" s="268"/>
      <c r="CL378" s="268"/>
      <c r="CM378" s="268"/>
      <c r="CN378" s="268"/>
      <c r="CO378" s="268"/>
      <c r="CP378" s="268"/>
      <c r="CQ378" s="268"/>
      <c r="CR378" s="268"/>
      <c r="CS378" s="268"/>
      <c r="CT378" s="268"/>
      <c r="CU378" s="268"/>
      <c r="CV378" s="268"/>
      <c r="CW378" s="268"/>
      <c r="CX378" s="268"/>
      <c r="CY378" s="268"/>
      <c r="CZ378" s="268"/>
      <c r="DA378" s="268"/>
      <c r="DB378" s="268"/>
      <c r="DC378" s="268"/>
      <c r="DD378" s="268"/>
      <c r="DE378" s="268"/>
      <c r="DF378" s="268"/>
      <c r="DG378" s="268"/>
      <c r="DH378" s="268"/>
      <c r="DI378" s="268"/>
      <c r="DJ378" s="268"/>
      <c r="DK378" s="268"/>
      <c r="DL378" s="268"/>
      <c r="DM378" s="268"/>
      <c r="DN378" s="268"/>
      <c r="DO378" s="268"/>
      <c r="DP378" s="268"/>
      <c r="DQ378" s="268"/>
      <c r="DR378" s="268"/>
      <c r="DS378" s="268"/>
      <c r="DT378" s="268"/>
      <c r="DU378" s="268"/>
      <c r="DV378" s="268"/>
      <c r="DW378" s="268"/>
      <c r="DX378" s="268"/>
      <c r="DY378" s="268"/>
      <c r="DZ378" s="268"/>
      <c r="EA378"/>
      <c r="EB378"/>
      <c r="EC378" s="281">
        <f t="shared" si="4"/>
        <v>0</v>
      </c>
    </row>
    <row r="379" spans="1:133" hidden="1">
      <c r="A379" s="268" t="s">
        <v>969</v>
      </c>
      <c r="B379" s="268" t="s">
        <v>967</v>
      </c>
      <c r="C379" s="318">
        <v>5</v>
      </c>
      <c r="D379" s="268" t="s">
        <v>683</v>
      </c>
      <c r="E379" s="268"/>
      <c r="F379" s="268"/>
      <c r="G379" s="268"/>
      <c r="H379" s="268"/>
      <c r="I379" s="268"/>
      <c r="J379" s="268"/>
      <c r="K379" s="268"/>
      <c r="L379" s="268"/>
      <c r="M379" s="268"/>
      <c r="N379" s="268"/>
      <c r="O379" s="268"/>
      <c r="P379" s="268"/>
      <c r="Q379" s="268"/>
      <c r="R379" s="268"/>
      <c r="S379" s="268"/>
      <c r="T379" s="268"/>
      <c r="U379" s="268"/>
      <c r="V379" s="268"/>
      <c r="W379" s="268"/>
      <c r="X379" s="268"/>
      <c r="Y379" s="268"/>
      <c r="Z379" s="268"/>
      <c r="AA379" s="268"/>
      <c r="AB379" s="268"/>
      <c r="AC379" s="268"/>
      <c r="AD379" s="268"/>
      <c r="AE379" s="268">
        <v>1</v>
      </c>
      <c r="AF379" s="268"/>
      <c r="AG379" s="268"/>
      <c r="AH379" s="268"/>
      <c r="AI379" s="268"/>
      <c r="AJ379" s="268"/>
      <c r="AK379" s="268"/>
      <c r="AL379" s="268"/>
      <c r="AM379" s="268"/>
      <c r="AN379" s="268"/>
      <c r="AO379" s="268"/>
      <c r="AP379" s="268"/>
      <c r="AQ379" s="268"/>
      <c r="AR379" s="268"/>
      <c r="AS379" s="268"/>
      <c r="AT379" s="268"/>
      <c r="AU379" s="268"/>
      <c r="AV379" s="268"/>
      <c r="AW379" s="268"/>
      <c r="AX379" s="268"/>
      <c r="AY379" s="268"/>
      <c r="AZ379" s="268"/>
      <c r="BA379" s="268"/>
      <c r="BB379" s="268"/>
      <c r="BC379" s="268"/>
      <c r="BD379" s="268"/>
      <c r="BE379" s="268"/>
      <c r="BF379" s="268"/>
      <c r="BG379" s="268"/>
      <c r="BH379" s="268"/>
      <c r="BI379" s="268"/>
      <c r="BJ379" s="268"/>
      <c r="BK379" s="268"/>
      <c r="BL379" s="268"/>
      <c r="BM379" s="268"/>
      <c r="BN379" s="268"/>
      <c r="BO379" s="268"/>
      <c r="BP379" s="268"/>
      <c r="BQ379" s="268"/>
      <c r="BR379" s="268"/>
      <c r="BS379" s="268"/>
      <c r="BT379" s="268"/>
      <c r="BU379" s="268"/>
      <c r="BV379" s="268"/>
      <c r="BW379" s="268"/>
      <c r="BX379" s="268"/>
      <c r="BY379" s="268"/>
      <c r="BZ379" s="268"/>
      <c r="CA379" s="268"/>
      <c r="CB379" s="268"/>
      <c r="CC379" s="268"/>
      <c r="CD379" s="268">
        <v>1</v>
      </c>
      <c r="CE379" s="268">
        <v>1</v>
      </c>
      <c r="CF379" s="268"/>
      <c r="CG379" s="268"/>
      <c r="CH379" s="268"/>
      <c r="CI379" s="268"/>
      <c r="CJ379" s="268"/>
      <c r="CK379" s="268"/>
      <c r="CL379" s="268"/>
      <c r="CM379" s="268"/>
      <c r="CN379" s="268"/>
      <c r="CO379" s="268"/>
      <c r="CP379" s="268"/>
      <c r="CQ379" s="268"/>
      <c r="CR379" s="268"/>
      <c r="CS379" s="268"/>
      <c r="CT379" s="268"/>
      <c r="CU379" s="268"/>
      <c r="CV379" s="268"/>
      <c r="CW379" s="268"/>
      <c r="CX379" s="268"/>
      <c r="CY379" s="268"/>
      <c r="CZ379" s="268"/>
      <c r="DA379" s="268"/>
      <c r="DB379" s="268"/>
      <c r="DC379" s="268"/>
      <c r="DD379" s="268"/>
      <c r="DE379" s="268"/>
      <c r="DF379" s="268"/>
      <c r="DG379" s="268"/>
      <c r="DH379" s="268"/>
      <c r="DI379" s="268"/>
      <c r="DJ379" s="268"/>
      <c r="DK379" s="268"/>
      <c r="DL379" s="268"/>
      <c r="DM379" s="268"/>
      <c r="DN379" s="268"/>
      <c r="DO379" s="268"/>
      <c r="DP379" s="268"/>
      <c r="DQ379" s="268"/>
      <c r="DR379" s="268"/>
      <c r="DS379" s="268"/>
      <c r="DT379" s="268"/>
      <c r="DU379" s="268"/>
      <c r="DV379" s="268"/>
      <c r="DW379" s="268"/>
      <c r="DX379" s="268"/>
      <c r="DY379" s="268"/>
      <c r="DZ379" s="268"/>
      <c r="EA379"/>
      <c r="EB379">
        <v>1470</v>
      </c>
      <c r="EC379" s="281">
        <f t="shared" si="4"/>
        <v>44.545454545454547</v>
      </c>
    </row>
    <row r="380" spans="1:133" hidden="1">
      <c r="A380" s="268" t="s">
        <v>970</v>
      </c>
      <c r="B380" s="268" t="s">
        <v>967</v>
      </c>
      <c r="C380" s="318">
        <v>20</v>
      </c>
      <c r="D380" s="268" t="s">
        <v>683</v>
      </c>
      <c r="E380" s="268"/>
      <c r="F380" s="268"/>
      <c r="G380" s="268"/>
      <c r="H380" s="268"/>
      <c r="I380" s="268"/>
      <c r="J380" s="268"/>
      <c r="K380" s="268"/>
      <c r="L380" s="268"/>
      <c r="M380" s="268"/>
      <c r="N380" s="268"/>
      <c r="O380" s="268"/>
      <c r="P380" s="268"/>
      <c r="Q380" s="268"/>
      <c r="R380" s="268"/>
      <c r="S380" s="268"/>
      <c r="T380" s="268"/>
      <c r="U380" s="268"/>
      <c r="V380" s="268"/>
      <c r="W380" s="268"/>
      <c r="X380" s="268"/>
      <c r="Y380" s="268"/>
      <c r="Z380" s="268"/>
      <c r="AA380" s="268"/>
      <c r="AB380" s="268"/>
      <c r="AC380" s="268"/>
      <c r="AD380" s="268"/>
      <c r="AE380" s="268">
        <v>1</v>
      </c>
      <c r="AF380" s="268"/>
      <c r="AG380" s="268"/>
      <c r="AH380" s="268"/>
      <c r="AI380" s="268"/>
      <c r="AJ380" s="268"/>
      <c r="AK380" s="268"/>
      <c r="AL380" s="268"/>
      <c r="AM380" s="268"/>
      <c r="AN380" s="268"/>
      <c r="AO380" s="268"/>
      <c r="AP380" s="268"/>
      <c r="AQ380" s="268"/>
      <c r="AR380" s="268"/>
      <c r="AS380" s="268"/>
      <c r="AT380" s="268"/>
      <c r="AU380" s="268"/>
      <c r="AV380" s="268"/>
      <c r="AW380" s="268"/>
      <c r="AX380" s="268"/>
      <c r="AY380" s="268"/>
      <c r="AZ380" s="268"/>
      <c r="BA380" s="268"/>
      <c r="BB380" s="268"/>
      <c r="BC380" s="268"/>
      <c r="BD380" s="268"/>
      <c r="BE380" s="268"/>
      <c r="BF380" s="268"/>
      <c r="BG380" s="268"/>
      <c r="BH380" s="268"/>
      <c r="BI380" s="268"/>
      <c r="BJ380" s="268"/>
      <c r="BK380" s="268"/>
      <c r="BL380" s="268"/>
      <c r="BM380" s="268"/>
      <c r="BN380" s="268"/>
      <c r="BO380" s="268"/>
      <c r="BP380" s="268"/>
      <c r="BQ380" s="268"/>
      <c r="BR380" s="268"/>
      <c r="BS380" s="268"/>
      <c r="BT380" s="268"/>
      <c r="BU380" s="268"/>
      <c r="BV380" s="268"/>
      <c r="BW380" s="268"/>
      <c r="BX380" s="268"/>
      <c r="BY380" s="268"/>
      <c r="BZ380" s="268"/>
      <c r="CA380" s="268"/>
      <c r="CB380" s="268"/>
      <c r="CC380" s="268"/>
      <c r="CD380" s="268">
        <v>1</v>
      </c>
      <c r="CE380" s="268">
        <v>1</v>
      </c>
      <c r="CF380" s="268"/>
      <c r="CG380" s="268"/>
      <c r="CH380" s="268"/>
      <c r="CI380" s="268"/>
      <c r="CJ380" s="268"/>
      <c r="CK380" s="268"/>
      <c r="CL380" s="268"/>
      <c r="CM380" s="268"/>
      <c r="CN380" s="268"/>
      <c r="CO380" s="268"/>
      <c r="CP380" s="268"/>
      <c r="CQ380" s="268"/>
      <c r="CR380" s="268"/>
      <c r="CS380" s="268"/>
      <c r="CT380" s="268"/>
      <c r="CU380" s="268"/>
      <c r="CV380" s="268"/>
      <c r="CW380" s="268"/>
      <c r="CX380" s="268"/>
      <c r="CY380" s="268"/>
      <c r="CZ380" s="268"/>
      <c r="DA380" s="268"/>
      <c r="DB380" s="268"/>
      <c r="DC380" s="268"/>
      <c r="DD380" s="268"/>
      <c r="DE380" s="268"/>
      <c r="DF380" s="268"/>
      <c r="DG380" s="268"/>
      <c r="DH380" s="268"/>
      <c r="DI380" s="268"/>
      <c r="DJ380" s="268"/>
      <c r="DK380" s="268"/>
      <c r="DL380" s="268"/>
      <c r="DM380" s="268"/>
      <c r="DN380" s="268"/>
      <c r="DO380" s="268"/>
      <c r="DP380" s="268"/>
      <c r="DQ380" s="268"/>
      <c r="DR380" s="268"/>
      <c r="DS380" s="268"/>
      <c r="DT380" s="268"/>
      <c r="DU380" s="268"/>
      <c r="DV380" s="268"/>
      <c r="DW380" s="268"/>
      <c r="DX380" s="268"/>
      <c r="DY380" s="268"/>
      <c r="DZ380" s="268"/>
      <c r="EA380"/>
      <c r="EB380"/>
      <c r="EC380" s="281">
        <f t="shared" si="4"/>
        <v>0</v>
      </c>
    </row>
    <row r="381" spans="1:133" hidden="1">
      <c r="A381" s="154" t="s">
        <v>972</v>
      </c>
      <c r="B381" s="154" t="s">
        <v>971</v>
      </c>
      <c r="C381" s="153">
        <v>1</v>
      </c>
      <c r="D381" s="154" t="s">
        <v>682</v>
      </c>
      <c r="E381" s="154" t="s">
        <v>287</v>
      </c>
      <c r="F381" s="154"/>
      <c r="G381" s="154"/>
      <c r="H381" s="154"/>
      <c r="I381" s="154"/>
      <c r="J381" s="154"/>
      <c r="K381" s="154"/>
      <c r="L381" s="154"/>
      <c r="M381" s="154"/>
      <c r="N381" s="154"/>
      <c r="O381" s="154">
        <v>1</v>
      </c>
      <c r="P381" s="154"/>
      <c r="Q381" s="154"/>
      <c r="R381" s="154"/>
      <c r="S381" s="154"/>
      <c r="T381" s="154"/>
      <c r="U381" s="154"/>
      <c r="V381" s="154"/>
      <c r="W381" s="154"/>
      <c r="X381" s="154"/>
      <c r="Y381" s="154"/>
      <c r="Z381" s="154"/>
      <c r="AA381" s="154"/>
      <c r="AB381" s="154"/>
      <c r="AC381" s="154"/>
      <c r="AD381" s="154"/>
      <c r="AE381" s="154">
        <v>1</v>
      </c>
      <c r="AF381" s="154"/>
      <c r="AG381" s="154"/>
      <c r="AH381" s="154"/>
      <c r="AI381" s="154"/>
      <c r="AJ381" s="154"/>
      <c r="AK381" s="154"/>
      <c r="AL381" s="154"/>
      <c r="AM381" s="154"/>
      <c r="AN381" s="154"/>
      <c r="AO381" s="154"/>
      <c r="AP381" s="154"/>
      <c r="AQ381" s="154"/>
      <c r="AR381" s="154"/>
      <c r="AS381" s="154"/>
      <c r="AT381" s="154"/>
      <c r="AU381" s="154"/>
      <c r="AV381" s="154"/>
      <c r="AW381" s="154"/>
      <c r="AX381" s="154"/>
      <c r="AY381" s="154"/>
      <c r="AZ381" s="154"/>
      <c r="BA381" s="154"/>
      <c r="BB381" s="154"/>
      <c r="BC381" s="154"/>
      <c r="BD381" s="154"/>
      <c r="BE381" s="154"/>
      <c r="BF381" s="154"/>
      <c r="BG381" s="154"/>
      <c r="BH381" s="154"/>
      <c r="BI381" s="154"/>
      <c r="BJ381" s="154"/>
      <c r="BK381" s="154"/>
      <c r="BL381" s="154"/>
      <c r="BM381" s="154"/>
      <c r="BN381" s="154"/>
      <c r="BO381" s="154"/>
      <c r="BP381" s="154"/>
      <c r="BQ381" s="154"/>
      <c r="BR381" s="154"/>
      <c r="BS381" s="154"/>
      <c r="BT381" s="154"/>
      <c r="BU381" s="154"/>
      <c r="BV381" s="154"/>
      <c r="BW381" s="154"/>
      <c r="BX381" s="154">
        <v>1</v>
      </c>
      <c r="BY381" s="154"/>
      <c r="BZ381" s="154"/>
      <c r="CA381" s="154"/>
      <c r="CB381" s="154"/>
      <c r="CC381" s="154">
        <v>1</v>
      </c>
      <c r="CD381" s="154"/>
      <c r="CE381" s="154"/>
      <c r="CF381" s="154"/>
      <c r="CG381" s="154"/>
      <c r="CH381" s="154"/>
      <c r="CI381" s="154"/>
      <c r="CJ381" s="154"/>
      <c r="CK381" s="154"/>
      <c r="CL381" s="154"/>
      <c r="CM381" s="154"/>
      <c r="CN381" s="154"/>
      <c r="CO381" s="154"/>
      <c r="CP381" s="154"/>
      <c r="CQ381" s="154"/>
      <c r="CR381" s="154"/>
      <c r="CS381" s="154"/>
      <c r="CT381" s="154">
        <v>1</v>
      </c>
      <c r="CU381" s="154"/>
      <c r="CV381" s="154"/>
      <c r="CW381" s="154"/>
      <c r="CX381" s="154"/>
      <c r="CY381" s="154"/>
      <c r="CZ381" s="154"/>
      <c r="DA381" s="154"/>
      <c r="DB381" s="154"/>
      <c r="DC381" s="154"/>
      <c r="DD381" s="154"/>
      <c r="DE381" s="154"/>
      <c r="DF381" s="154"/>
      <c r="DG381" s="154"/>
      <c r="DH381" s="154"/>
      <c r="DI381" s="154"/>
      <c r="DJ381" s="154"/>
      <c r="DK381" s="154"/>
      <c r="DL381" s="154"/>
      <c r="DM381" s="154"/>
      <c r="DN381" s="154"/>
      <c r="DO381" s="154"/>
      <c r="DP381" s="154"/>
      <c r="DQ381" s="154"/>
      <c r="DR381" s="154"/>
      <c r="DS381" s="154"/>
      <c r="DT381" s="154"/>
      <c r="DU381" s="154"/>
      <c r="DV381" s="154"/>
      <c r="DW381" s="154"/>
      <c r="DX381" s="154"/>
      <c r="DY381" s="154"/>
      <c r="DZ381" s="154"/>
      <c r="EA381"/>
      <c r="EB381">
        <v>360</v>
      </c>
      <c r="EC381" s="281">
        <f t="shared" si="4"/>
        <v>10.909090909090908</v>
      </c>
    </row>
    <row r="382" spans="1:133" hidden="1">
      <c r="A382" s="154" t="s">
        <v>973</v>
      </c>
      <c r="B382" s="154" t="s">
        <v>971</v>
      </c>
      <c r="C382" s="153">
        <v>5</v>
      </c>
      <c r="D382" s="154" t="s">
        <v>682</v>
      </c>
      <c r="E382" s="154" t="s">
        <v>287</v>
      </c>
      <c r="F382" s="154"/>
      <c r="G382" s="154"/>
      <c r="H382" s="154"/>
      <c r="I382" s="154"/>
      <c r="J382" s="154"/>
      <c r="K382" s="154"/>
      <c r="L382" s="154"/>
      <c r="M382" s="154"/>
      <c r="N382" s="154"/>
      <c r="O382" s="154">
        <v>1</v>
      </c>
      <c r="P382" s="154"/>
      <c r="Q382" s="154"/>
      <c r="R382" s="154"/>
      <c r="S382" s="154"/>
      <c r="T382" s="154"/>
      <c r="U382" s="154"/>
      <c r="V382" s="154"/>
      <c r="W382" s="154"/>
      <c r="X382" s="154"/>
      <c r="Y382" s="154"/>
      <c r="Z382" s="154"/>
      <c r="AA382" s="154"/>
      <c r="AB382" s="154"/>
      <c r="AC382" s="154"/>
      <c r="AD382" s="154"/>
      <c r="AE382" s="154">
        <v>1</v>
      </c>
      <c r="AF382" s="154"/>
      <c r="AG382" s="154"/>
      <c r="AH382" s="154"/>
      <c r="AI382" s="154"/>
      <c r="AJ382" s="154"/>
      <c r="AK382" s="154"/>
      <c r="AL382" s="154"/>
      <c r="AM382" s="154"/>
      <c r="AN382" s="154"/>
      <c r="AO382" s="154"/>
      <c r="AP382" s="154"/>
      <c r="AQ382" s="154"/>
      <c r="AR382" s="154"/>
      <c r="AS382" s="154"/>
      <c r="AT382" s="154"/>
      <c r="AU382" s="154"/>
      <c r="AV382" s="154"/>
      <c r="AW382" s="154"/>
      <c r="AX382" s="154"/>
      <c r="AY382" s="154"/>
      <c r="AZ382" s="154"/>
      <c r="BA382" s="154"/>
      <c r="BB382" s="154"/>
      <c r="BC382" s="154"/>
      <c r="BD382" s="154"/>
      <c r="BE382" s="154"/>
      <c r="BF382" s="154"/>
      <c r="BG382" s="154"/>
      <c r="BH382" s="154"/>
      <c r="BI382" s="154"/>
      <c r="BJ382" s="154"/>
      <c r="BK382" s="154"/>
      <c r="BL382" s="154"/>
      <c r="BM382" s="154"/>
      <c r="BN382" s="154"/>
      <c r="BO382" s="154"/>
      <c r="BP382" s="154"/>
      <c r="BQ382" s="154"/>
      <c r="BR382" s="154"/>
      <c r="BS382" s="154"/>
      <c r="BT382" s="154"/>
      <c r="BU382" s="154"/>
      <c r="BV382" s="154"/>
      <c r="BW382" s="154"/>
      <c r="BX382" s="154">
        <v>1</v>
      </c>
      <c r="BY382" s="154"/>
      <c r="BZ382" s="154"/>
      <c r="CA382" s="154"/>
      <c r="CB382" s="154"/>
      <c r="CC382" s="154">
        <v>1</v>
      </c>
      <c r="CD382" s="154"/>
      <c r="CE382" s="154"/>
      <c r="CF382" s="154"/>
      <c r="CG382" s="154"/>
      <c r="CH382" s="154"/>
      <c r="CI382" s="154"/>
      <c r="CJ382" s="154"/>
      <c r="CK382" s="154"/>
      <c r="CL382" s="154"/>
      <c r="CM382" s="154"/>
      <c r="CN382" s="154"/>
      <c r="CO382" s="154"/>
      <c r="CP382" s="154"/>
      <c r="CQ382" s="154"/>
      <c r="CR382" s="154"/>
      <c r="CS382" s="154"/>
      <c r="CT382" s="154">
        <v>1</v>
      </c>
      <c r="CU382" s="154"/>
      <c r="CV382" s="154"/>
      <c r="CW382" s="154"/>
      <c r="CX382" s="154"/>
      <c r="CY382" s="154"/>
      <c r="CZ382" s="154"/>
      <c r="DA382" s="154"/>
      <c r="DB382" s="154"/>
      <c r="DC382" s="154"/>
      <c r="DD382" s="154"/>
      <c r="DE382" s="154"/>
      <c r="DF382" s="154"/>
      <c r="DG382" s="154"/>
      <c r="DH382" s="154"/>
      <c r="DI382" s="154"/>
      <c r="DJ382" s="154"/>
      <c r="DK382" s="154"/>
      <c r="DL382" s="154"/>
      <c r="DM382" s="154"/>
      <c r="DN382" s="154"/>
      <c r="DO382" s="154"/>
      <c r="DP382" s="154"/>
      <c r="DQ382" s="154"/>
      <c r="DR382" s="154"/>
      <c r="DS382" s="154"/>
      <c r="DT382" s="154"/>
      <c r="DU382" s="154"/>
      <c r="DV382" s="154"/>
      <c r="DW382" s="154"/>
      <c r="DX382" s="154"/>
      <c r="DY382" s="154"/>
      <c r="DZ382" s="154"/>
      <c r="EA382"/>
      <c r="EB382">
        <v>1334</v>
      </c>
      <c r="EC382" s="281">
        <f t="shared" si="4"/>
        <v>40.424242424242422</v>
      </c>
    </row>
    <row r="383" spans="1:133" hidden="1">
      <c r="A383" s="154" t="s">
        <v>974</v>
      </c>
      <c r="B383" s="154" t="s">
        <v>971</v>
      </c>
      <c r="C383" s="153">
        <v>20</v>
      </c>
      <c r="D383" s="154" t="s">
        <v>682</v>
      </c>
      <c r="E383" s="154" t="s">
        <v>287</v>
      </c>
      <c r="F383" s="154"/>
      <c r="G383" s="154"/>
      <c r="H383" s="154"/>
      <c r="I383" s="154"/>
      <c r="J383" s="154"/>
      <c r="K383" s="154"/>
      <c r="L383" s="154"/>
      <c r="M383" s="154"/>
      <c r="N383" s="154"/>
      <c r="O383" s="154">
        <v>1</v>
      </c>
      <c r="P383" s="154"/>
      <c r="Q383" s="154"/>
      <c r="R383" s="154"/>
      <c r="S383" s="154"/>
      <c r="T383" s="154"/>
      <c r="U383" s="154"/>
      <c r="V383" s="154"/>
      <c r="W383" s="154"/>
      <c r="X383" s="154"/>
      <c r="Y383" s="154"/>
      <c r="Z383" s="154"/>
      <c r="AA383" s="154"/>
      <c r="AB383" s="154"/>
      <c r="AC383" s="154"/>
      <c r="AD383" s="154"/>
      <c r="AE383" s="154">
        <v>1</v>
      </c>
      <c r="AF383" s="154"/>
      <c r="AG383" s="154"/>
      <c r="AH383" s="154"/>
      <c r="AI383" s="154"/>
      <c r="AJ383" s="154"/>
      <c r="AK383" s="154"/>
      <c r="AL383" s="154"/>
      <c r="AM383" s="154"/>
      <c r="AN383" s="154"/>
      <c r="AO383" s="154"/>
      <c r="AP383" s="154"/>
      <c r="AQ383" s="154"/>
      <c r="AR383" s="154"/>
      <c r="AS383" s="154"/>
      <c r="AT383" s="154"/>
      <c r="AU383" s="154"/>
      <c r="AV383" s="154"/>
      <c r="AW383" s="154"/>
      <c r="AX383" s="154"/>
      <c r="AY383" s="154"/>
      <c r="AZ383" s="154"/>
      <c r="BA383" s="154"/>
      <c r="BB383" s="154"/>
      <c r="BC383" s="154"/>
      <c r="BD383" s="154"/>
      <c r="BE383" s="154"/>
      <c r="BF383" s="154"/>
      <c r="BG383" s="154"/>
      <c r="BH383" s="154"/>
      <c r="BI383" s="154"/>
      <c r="BJ383" s="154"/>
      <c r="BK383" s="154"/>
      <c r="BL383" s="154"/>
      <c r="BM383" s="154"/>
      <c r="BN383" s="154"/>
      <c r="BO383" s="154"/>
      <c r="BP383" s="154"/>
      <c r="BQ383" s="154"/>
      <c r="BR383" s="154"/>
      <c r="BS383" s="154"/>
      <c r="BT383" s="154"/>
      <c r="BU383" s="154"/>
      <c r="BV383" s="154"/>
      <c r="BW383" s="154"/>
      <c r="BX383" s="154">
        <v>1</v>
      </c>
      <c r="BY383" s="154"/>
      <c r="BZ383" s="154"/>
      <c r="CA383" s="154"/>
      <c r="CB383" s="154"/>
      <c r="CC383" s="154">
        <v>1</v>
      </c>
      <c r="CD383" s="154"/>
      <c r="CE383" s="154"/>
      <c r="CF383" s="154"/>
      <c r="CG383" s="154"/>
      <c r="CH383" s="154"/>
      <c r="CI383" s="154"/>
      <c r="CJ383" s="154"/>
      <c r="CK383" s="154"/>
      <c r="CL383" s="154"/>
      <c r="CM383" s="154"/>
      <c r="CN383" s="154"/>
      <c r="CO383" s="154"/>
      <c r="CP383" s="154"/>
      <c r="CQ383" s="154"/>
      <c r="CR383" s="154"/>
      <c r="CS383" s="154"/>
      <c r="CT383" s="154">
        <v>1</v>
      </c>
      <c r="CU383" s="154"/>
      <c r="CV383" s="154"/>
      <c r="CW383" s="154"/>
      <c r="CX383" s="154"/>
      <c r="CY383" s="154"/>
      <c r="CZ383" s="154"/>
      <c r="DA383" s="154"/>
      <c r="DB383" s="154"/>
      <c r="DC383" s="154"/>
      <c r="DD383" s="154"/>
      <c r="DE383" s="154"/>
      <c r="DF383" s="154"/>
      <c r="DG383" s="154"/>
      <c r="DH383" s="154"/>
      <c r="DI383" s="154"/>
      <c r="DJ383" s="154"/>
      <c r="DK383" s="154"/>
      <c r="DL383" s="154"/>
      <c r="DM383" s="154"/>
      <c r="DN383" s="154"/>
      <c r="DO383" s="154"/>
      <c r="DP383" s="154"/>
      <c r="DQ383" s="154"/>
      <c r="DR383" s="154"/>
      <c r="DS383" s="154"/>
      <c r="DT383" s="154"/>
      <c r="DU383" s="154"/>
      <c r="DV383" s="154"/>
      <c r="DW383" s="154"/>
      <c r="DX383" s="154"/>
      <c r="DY383" s="154"/>
      <c r="DZ383" s="154"/>
      <c r="EA383"/>
      <c r="EB383">
        <v>6194</v>
      </c>
      <c r="EC383" s="281">
        <f t="shared" si="4"/>
        <v>187.69696969696969</v>
      </c>
    </row>
    <row r="384" spans="1:133" hidden="1">
      <c r="A384" s="233" t="s">
        <v>975</v>
      </c>
      <c r="B384" s="233" t="s">
        <v>977</v>
      </c>
      <c r="C384" s="234">
        <v>1</v>
      </c>
      <c r="D384" s="233" t="s">
        <v>582</v>
      </c>
      <c r="E384" s="233" t="s">
        <v>287</v>
      </c>
      <c r="F384" s="233"/>
      <c r="G384" s="233"/>
      <c r="H384" s="233"/>
      <c r="I384" s="233"/>
      <c r="J384" s="233"/>
      <c r="K384" s="233"/>
      <c r="L384" s="233"/>
      <c r="M384" s="233"/>
      <c r="N384" s="233"/>
      <c r="O384" s="233">
        <v>1</v>
      </c>
      <c r="P384" s="233"/>
      <c r="Q384" s="233"/>
      <c r="R384" s="233"/>
      <c r="S384" s="233"/>
      <c r="T384" s="233"/>
      <c r="U384" s="233"/>
      <c r="V384" s="233"/>
      <c r="W384" s="233"/>
      <c r="X384" s="233"/>
      <c r="Y384" s="233"/>
      <c r="Z384" s="233"/>
      <c r="AA384" s="233"/>
      <c r="AB384" s="233"/>
      <c r="AC384" s="233"/>
      <c r="AD384" s="233"/>
      <c r="AE384" s="233">
        <v>1</v>
      </c>
      <c r="AF384" s="233"/>
      <c r="AG384" s="233"/>
      <c r="AH384" s="233"/>
      <c r="AI384" s="233"/>
      <c r="AJ384" s="233"/>
      <c r="AK384" s="233"/>
      <c r="AL384" s="233"/>
      <c r="AM384" s="233"/>
      <c r="AN384" s="233"/>
      <c r="AO384" s="233"/>
      <c r="AP384" s="233"/>
      <c r="AQ384" s="233"/>
      <c r="AR384" s="233"/>
      <c r="AS384" s="233"/>
      <c r="AT384" s="233"/>
      <c r="AU384" s="233"/>
      <c r="AV384" s="233"/>
      <c r="AW384" s="233"/>
      <c r="AX384" s="233"/>
      <c r="AY384" s="233"/>
      <c r="AZ384" s="233"/>
      <c r="BA384" s="233"/>
      <c r="BB384" s="233"/>
      <c r="BC384" s="233"/>
      <c r="BD384" s="233"/>
      <c r="BE384" s="233"/>
      <c r="BF384" s="233"/>
      <c r="BG384" s="233"/>
      <c r="BH384" s="233"/>
      <c r="BI384" s="233"/>
      <c r="BJ384" s="233"/>
      <c r="BK384" s="233"/>
      <c r="BL384" s="233"/>
      <c r="BM384" s="233"/>
      <c r="BN384" s="233"/>
      <c r="BO384" s="233"/>
      <c r="BP384" s="233"/>
      <c r="BQ384" s="233"/>
      <c r="BR384" s="233"/>
      <c r="BS384" s="233">
        <v>1</v>
      </c>
      <c r="BT384" s="233"/>
      <c r="BU384" s="233"/>
      <c r="BV384" s="233"/>
      <c r="BW384" s="233"/>
      <c r="BX384" s="233"/>
      <c r="BY384" s="233"/>
      <c r="BZ384" s="233"/>
      <c r="CA384" s="233"/>
      <c r="CB384" s="233"/>
      <c r="CC384" s="233"/>
      <c r="CD384" s="233"/>
      <c r="CE384" s="233"/>
      <c r="CF384" s="233"/>
      <c r="CG384" s="233"/>
      <c r="CH384" s="233"/>
      <c r="CI384" s="233"/>
      <c r="CJ384" s="233"/>
      <c r="CK384" s="233"/>
      <c r="CL384" s="233"/>
      <c r="CM384" s="233"/>
      <c r="CN384" s="233"/>
      <c r="CO384" s="233"/>
      <c r="CP384" s="233"/>
      <c r="CQ384" s="233"/>
      <c r="CR384" s="233"/>
      <c r="CS384" s="233"/>
      <c r="CT384" s="233"/>
      <c r="CU384" s="233"/>
      <c r="CV384" s="233"/>
      <c r="CW384" s="233"/>
      <c r="CX384" s="233"/>
      <c r="CY384" s="233"/>
      <c r="CZ384" s="233"/>
      <c r="DA384" s="233"/>
      <c r="DB384" s="233"/>
      <c r="DC384" s="233"/>
      <c r="DD384" s="233"/>
      <c r="DE384" s="233"/>
      <c r="DF384" s="233"/>
      <c r="DG384" s="233"/>
      <c r="DH384" s="233"/>
      <c r="DI384" s="233"/>
      <c r="DJ384" s="233"/>
      <c r="DK384" s="233"/>
      <c r="DL384" s="233"/>
      <c r="DM384" s="233"/>
      <c r="DN384" s="233"/>
      <c r="DO384" s="233"/>
      <c r="DP384" s="233"/>
      <c r="DQ384" s="233"/>
      <c r="DR384" s="233"/>
      <c r="DS384" s="233"/>
      <c r="DT384" s="233"/>
      <c r="DU384" s="233"/>
      <c r="DV384" s="233"/>
      <c r="DW384" s="233"/>
      <c r="DX384" s="233"/>
      <c r="DY384" s="233"/>
      <c r="DZ384" s="233"/>
      <c r="EA384"/>
      <c r="EB384">
        <v>322</v>
      </c>
      <c r="EC384" s="281">
        <f t="shared" si="4"/>
        <v>9.7575757575757578</v>
      </c>
    </row>
    <row r="385" spans="1:133" hidden="1">
      <c r="A385" s="233" t="s">
        <v>976</v>
      </c>
      <c r="B385" s="233" t="s">
        <v>977</v>
      </c>
      <c r="C385" s="234">
        <v>5</v>
      </c>
      <c r="D385" s="233" t="s">
        <v>582</v>
      </c>
      <c r="E385" s="233" t="s">
        <v>978</v>
      </c>
      <c r="F385" s="233"/>
      <c r="G385" s="233"/>
      <c r="H385" s="233"/>
      <c r="I385" s="233"/>
      <c r="J385" s="233"/>
      <c r="K385" s="233"/>
      <c r="L385" s="233"/>
      <c r="M385" s="233"/>
      <c r="N385" s="233"/>
      <c r="O385" s="233">
        <v>1</v>
      </c>
      <c r="P385" s="233"/>
      <c r="Q385" s="233"/>
      <c r="R385" s="233"/>
      <c r="S385" s="233"/>
      <c r="T385" s="233"/>
      <c r="U385" s="233"/>
      <c r="V385" s="233"/>
      <c r="W385" s="233"/>
      <c r="X385" s="233"/>
      <c r="Y385" s="233"/>
      <c r="Z385" s="233"/>
      <c r="AA385" s="233"/>
      <c r="AB385" s="233"/>
      <c r="AC385" s="233"/>
      <c r="AD385" s="233"/>
      <c r="AE385" s="233">
        <v>1</v>
      </c>
      <c r="AF385" s="233"/>
      <c r="AG385" s="233"/>
      <c r="AH385" s="233"/>
      <c r="AI385" s="233"/>
      <c r="AJ385" s="233"/>
      <c r="AK385" s="233"/>
      <c r="AL385" s="233"/>
      <c r="AM385" s="233"/>
      <c r="AN385" s="233"/>
      <c r="AO385" s="233"/>
      <c r="AP385" s="233"/>
      <c r="AQ385" s="233"/>
      <c r="AR385" s="233"/>
      <c r="AS385" s="233"/>
      <c r="AT385" s="233"/>
      <c r="AU385" s="233"/>
      <c r="AV385" s="233"/>
      <c r="AW385" s="233"/>
      <c r="AX385" s="233"/>
      <c r="AY385" s="233"/>
      <c r="AZ385" s="233"/>
      <c r="BA385" s="233"/>
      <c r="BB385" s="233"/>
      <c r="BC385" s="233"/>
      <c r="BD385" s="233"/>
      <c r="BE385" s="233"/>
      <c r="BF385" s="233"/>
      <c r="BG385" s="233"/>
      <c r="BH385" s="233"/>
      <c r="BI385" s="233"/>
      <c r="BJ385" s="233"/>
      <c r="BK385" s="233"/>
      <c r="BL385" s="233"/>
      <c r="BM385" s="233"/>
      <c r="BN385" s="233"/>
      <c r="BO385" s="233"/>
      <c r="BP385" s="233"/>
      <c r="BQ385" s="233"/>
      <c r="BR385" s="233"/>
      <c r="BS385" s="233">
        <v>1</v>
      </c>
      <c r="BT385" s="233"/>
      <c r="BU385" s="233"/>
      <c r="BV385" s="233"/>
      <c r="BW385" s="233"/>
      <c r="BX385" s="233"/>
      <c r="BY385" s="233"/>
      <c r="BZ385" s="233"/>
      <c r="CA385" s="233"/>
      <c r="CB385" s="233"/>
      <c r="CC385" s="233"/>
      <c r="CD385" s="233"/>
      <c r="CE385" s="233"/>
      <c r="CF385" s="233"/>
      <c r="CG385" s="233"/>
      <c r="CH385" s="233"/>
      <c r="CI385" s="233"/>
      <c r="CJ385" s="233"/>
      <c r="CK385" s="233"/>
      <c r="CL385" s="233"/>
      <c r="CM385" s="233"/>
      <c r="CN385" s="233"/>
      <c r="CO385" s="233"/>
      <c r="CP385" s="233"/>
      <c r="CQ385" s="233"/>
      <c r="CR385" s="233"/>
      <c r="CS385" s="233"/>
      <c r="CT385" s="233"/>
      <c r="CU385" s="233"/>
      <c r="CV385" s="233"/>
      <c r="CW385" s="233"/>
      <c r="CX385" s="233"/>
      <c r="CY385" s="233"/>
      <c r="CZ385" s="233"/>
      <c r="DA385" s="233"/>
      <c r="DB385" s="233"/>
      <c r="DC385" s="233"/>
      <c r="DD385" s="233"/>
      <c r="DE385" s="233"/>
      <c r="DF385" s="233"/>
      <c r="DG385" s="233"/>
      <c r="DH385" s="233"/>
      <c r="DI385" s="233"/>
      <c r="DJ385" s="233"/>
      <c r="DK385" s="233"/>
      <c r="DL385" s="233"/>
      <c r="DM385" s="233"/>
      <c r="DN385" s="233"/>
      <c r="DO385" s="233"/>
      <c r="DP385" s="233"/>
      <c r="DQ385" s="233"/>
      <c r="DR385" s="233"/>
      <c r="DS385" s="233"/>
      <c r="DT385" s="233"/>
      <c r="DU385" s="233"/>
      <c r="DV385" s="233"/>
      <c r="DW385" s="233"/>
      <c r="DX385" s="233"/>
      <c r="DY385" s="233"/>
      <c r="DZ385" s="233"/>
      <c r="EA385"/>
      <c r="EB385">
        <v>1535</v>
      </c>
      <c r="EC385" s="281">
        <f t="shared" si="4"/>
        <v>46.515151515151516</v>
      </c>
    </row>
    <row r="386" spans="1:133" hidden="1">
      <c r="A386" s="268" t="s">
        <v>1049</v>
      </c>
      <c r="B386" s="268" t="s">
        <v>1048</v>
      </c>
      <c r="C386" s="318">
        <v>1</v>
      </c>
      <c r="D386" s="268" t="s">
        <v>683</v>
      </c>
      <c r="E386" s="268" t="s">
        <v>289</v>
      </c>
      <c r="F386" s="268"/>
      <c r="G386" s="268"/>
      <c r="H386" s="268"/>
      <c r="I386" s="268"/>
      <c r="J386" s="268"/>
      <c r="K386" s="268"/>
      <c r="L386" s="268"/>
      <c r="M386" s="268"/>
      <c r="N386" s="268"/>
      <c r="O386" s="268"/>
      <c r="P386" s="268"/>
      <c r="Q386" s="268">
        <v>1</v>
      </c>
      <c r="R386" s="268"/>
      <c r="S386" s="268"/>
      <c r="T386" s="268"/>
      <c r="U386" s="268"/>
      <c r="V386" s="268"/>
      <c r="W386" s="268"/>
      <c r="X386" s="268"/>
      <c r="Y386" s="268"/>
      <c r="Z386" s="268"/>
      <c r="AA386" s="268"/>
      <c r="AB386" s="268"/>
      <c r="AC386" s="268"/>
      <c r="AD386" s="268"/>
      <c r="AE386" s="268">
        <v>1</v>
      </c>
      <c r="AF386" s="268"/>
      <c r="AG386" s="268"/>
      <c r="AH386" s="268"/>
      <c r="AI386" s="268"/>
      <c r="AJ386" s="268"/>
      <c r="AK386" s="268"/>
      <c r="AL386" s="268"/>
      <c r="AM386" s="268"/>
      <c r="AN386" s="268"/>
      <c r="AO386" s="268"/>
      <c r="AP386" s="268"/>
      <c r="AQ386" s="268">
        <v>1</v>
      </c>
      <c r="AR386" s="268"/>
      <c r="AS386" s="268"/>
      <c r="AT386" s="268"/>
      <c r="AU386" s="268"/>
      <c r="AV386" s="268"/>
      <c r="AW386" s="268"/>
      <c r="AX386" s="268"/>
      <c r="AY386" s="268"/>
      <c r="AZ386" s="268"/>
      <c r="BA386" s="268"/>
      <c r="BB386" s="268"/>
      <c r="BC386" s="268"/>
      <c r="BD386" s="268"/>
      <c r="BE386" s="268"/>
      <c r="BF386" s="268"/>
      <c r="BG386" s="268"/>
      <c r="BH386" s="268"/>
      <c r="BI386" s="268"/>
      <c r="BJ386" s="268"/>
      <c r="BK386" s="268"/>
      <c r="BL386" s="268"/>
      <c r="BM386" s="268"/>
      <c r="BN386" s="268"/>
      <c r="BO386" s="268"/>
      <c r="BP386" s="268"/>
      <c r="BQ386" s="268"/>
      <c r="BR386" s="268"/>
      <c r="BS386" s="268"/>
      <c r="BT386" s="268"/>
      <c r="BU386" s="268"/>
      <c r="BV386" s="268"/>
      <c r="BW386" s="268"/>
      <c r="BX386" s="268"/>
      <c r="BY386" s="268"/>
      <c r="BZ386" s="268"/>
      <c r="CA386" s="268"/>
      <c r="CB386" s="268"/>
      <c r="CC386" s="268"/>
      <c r="CD386" s="268"/>
      <c r="CE386" s="268"/>
      <c r="CF386" s="268"/>
      <c r="CG386" s="268"/>
      <c r="CH386" s="268"/>
      <c r="CI386" s="268"/>
      <c r="CJ386" s="268"/>
      <c r="CK386" s="268"/>
      <c r="CL386" s="268"/>
      <c r="CM386" s="268"/>
      <c r="CN386" s="268"/>
      <c r="CO386" s="268"/>
      <c r="CP386" s="268"/>
      <c r="CQ386" s="268"/>
      <c r="CR386" s="268"/>
      <c r="CS386" s="268"/>
      <c r="CT386" s="268"/>
      <c r="CU386" s="268"/>
      <c r="CV386" s="268"/>
      <c r="CW386" s="268"/>
      <c r="CX386" s="268"/>
      <c r="CY386" s="268"/>
      <c r="CZ386" s="268"/>
      <c r="DA386" s="268"/>
      <c r="DB386" s="268"/>
      <c r="DC386" s="268"/>
      <c r="DD386" s="268"/>
      <c r="DE386" s="268"/>
      <c r="DF386" s="268"/>
      <c r="DG386" s="268"/>
      <c r="DH386" s="268"/>
      <c r="DI386" s="268"/>
      <c r="DJ386" s="268"/>
      <c r="DK386" s="268"/>
      <c r="DL386" s="268"/>
      <c r="DM386" s="268"/>
      <c r="DN386" s="268"/>
      <c r="DO386" s="268"/>
      <c r="DP386" s="268"/>
      <c r="DQ386" s="268"/>
      <c r="DR386" s="268">
        <v>1</v>
      </c>
      <c r="DS386" s="268"/>
      <c r="DT386" s="268"/>
      <c r="DU386" s="268"/>
      <c r="DV386" s="268"/>
      <c r="DW386" s="268"/>
      <c r="DX386" s="268"/>
      <c r="DY386" s="268"/>
      <c r="DZ386" s="268"/>
      <c r="EA386"/>
      <c r="EB386">
        <v>318</v>
      </c>
      <c r="EC386" s="281">
        <f t="shared" si="4"/>
        <v>9.6363636363636367</v>
      </c>
    </row>
    <row r="387" spans="1:133" hidden="1">
      <c r="A387" s="268" t="s">
        <v>1050</v>
      </c>
      <c r="B387" s="268" t="s">
        <v>1048</v>
      </c>
      <c r="C387" s="318">
        <v>5</v>
      </c>
      <c r="D387" s="268" t="s">
        <v>683</v>
      </c>
      <c r="E387" s="268" t="s">
        <v>289</v>
      </c>
      <c r="F387" s="268"/>
      <c r="G387" s="268"/>
      <c r="H387" s="268"/>
      <c r="I387" s="268"/>
      <c r="J387" s="268"/>
      <c r="K387" s="268"/>
      <c r="L387" s="268"/>
      <c r="M387" s="268"/>
      <c r="N387" s="268"/>
      <c r="O387" s="268"/>
      <c r="P387" s="268"/>
      <c r="Q387" s="268">
        <v>1</v>
      </c>
      <c r="R387" s="268"/>
      <c r="S387" s="268"/>
      <c r="T387" s="268"/>
      <c r="U387" s="268"/>
      <c r="V387" s="268"/>
      <c r="W387" s="268"/>
      <c r="X387" s="268"/>
      <c r="Y387" s="268"/>
      <c r="Z387" s="268"/>
      <c r="AA387" s="268"/>
      <c r="AB387" s="268"/>
      <c r="AC387" s="268"/>
      <c r="AD387" s="268"/>
      <c r="AE387" s="268">
        <v>1</v>
      </c>
      <c r="AF387" s="268"/>
      <c r="AG387" s="268"/>
      <c r="AH387" s="268"/>
      <c r="AI387" s="268"/>
      <c r="AJ387" s="268"/>
      <c r="AK387" s="268"/>
      <c r="AL387" s="268"/>
      <c r="AM387" s="268"/>
      <c r="AN387" s="268"/>
      <c r="AO387" s="268"/>
      <c r="AP387" s="268"/>
      <c r="AQ387" s="268">
        <v>1</v>
      </c>
      <c r="AR387" s="268"/>
      <c r="AS387" s="268"/>
      <c r="AT387" s="268"/>
      <c r="AU387" s="268"/>
      <c r="AV387" s="268"/>
      <c r="AW387" s="268"/>
      <c r="AX387" s="268"/>
      <c r="AY387" s="268"/>
      <c r="AZ387" s="268"/>
      <c r="BA387" s="268"/>
      <c r="BB387" s="268"/>
      <c r="BC387" s="268"/>
      <c r="BD387" s="268"/>
      <c r="BE387" s="268"/>
      <c r="BF387" s="268"/>
      <c r="BG387" s="268"/>
      <c r="BH387" s="268"/>
      <c r="BI387" s="268"/>
      <c r="BJ387" s="268"/>
      <c r="BK387" s="268"/>
      <c r="BL387" s="268"/>
      <c r="BM387" s="268"/>
      <c r="BN387" s="268"/>
      <c r="BO387" s="268"/>
      <c r="BP387" s="268"/>
      <c r="BQ387" s="268"/>
      <c r="BR387" s="268"/>
      <c r="BS387" s="268"/>
      <c r="BT387" s="268"/>
      <c r="BU387" s="268"/>
      <c r="BV387" s="268"/>
      <c r="BW387" s="268"/>
      <c r="BX387" s="268"/>
      <c r="BY387" s="268"/>
      <c r="BZ387" s="268"/>
      <c r="CA387" s="268"/>
      <c r="CB387" s="268"/>
      <c r="CC387" s="268"/>
      <c r="CD387" s="268"/>
      <c r="CE387" s="268"/>
      <c r="CF387" s="268"/>
      <c r="CG387" s="268"/>
      <c r="CH387" s="268"/>
      <c r="CI387" s="268"/>
      <c r="CJ387" s="268"/>
      <c r="CK387" s="268"/>
      <c r="CL387" s="268"/>
      <c r="CM387" s="268"/>
      <c r="CN387" s="268"/>
      <c r="CO387" s="268"/>
      <c r="CP387" s="268"/>
      <c r="CQ387" s="268"/>
      <c r="CR387" s="268"/>
      <c r="CS387" s="268"/>
      <c r="CT387" s="268"/>
      <c r="CU387" s="268"/>
      <c r="CV387" s="268"/>
      <c r="CW387" s="268"/>
      <c r="CX387" s="268"/>
      <c r="CY387" s="268"/>
      <c r="CZ387" s="268"/>
      <c r="DA387" s="268"/>
      <c r="DB387" s="268"/>
      <c r="DC387" s="268"/>
      <c r="DD387" s="268"/>
      <c r="DE387" s="268"/>
      <c r="DF387" s="268"/>
      <c r="DG387" s="268"/>
      <c r="DH387" s="268"/>
      <c r="DI387" s="268"/>
      <c r="DJ387" s="268"/>
      <c r="DK387" s="268"/>
      <c r="DL387" s="268"/>
      <c r="DM387" s="268"/>
      <c r="DN387" s="268"/>
      <c r="DO387" s="268"/>
      <c r="DP387" s="268"/>
      <c r="DQ387" s="268"/>
      <c r="DR387" s="268">
        <v>1</v>
      </c>
      <c r="DS387" s="268"/>
      <c r="DT387" s="268"/>
      <c r="DU387" s="268"/>
      <c r="DV387" s="268"/>
      <c r="DW387" s="268"/>
      <c r="DX387" s="268"/>
      <c r="DY387" s="268"/>
      <c r="DZ387" s="268"/>
      <c r="EA387"/>
      <c r="EB387">
        <v>1466</v>
      </c>
      <c r="EC387" s="281">
        <f t="shared" si="4"/>
        <v>44.424242424242422</v>
      </c>
    </row>
    <row r="388" spans="1:133" hidden="1">
      <c r="A388" s="268" t="s">
        <v>1051</v>
      </c>
      <c r="B388" s="268" t="s">
        <v>1048</v>
      </c>
      <c r="C388" s="318">
        <v>20</v>
      </c>
      <c r="D388" s="268" t="s">
        <v>683</v>
      </c>
      <c r="E388" s="268" t="s">
        <v>289</v>
      </c>
      <c r="F388" s="268"/>
      <c r="G388" s="268"/>
      <c r="H388" s="268"/>
      <c r="I388" s="268"/>
      <c r="J388" s="268"/>
      <c r="K388" s="268"/>
      <c r="L388" s="268"/>
      <c r="M388" s="268"/>
      <c r="N388" s="268"/>
      <c r="O388" s="268"/>
      <c r="P388" s="268"/>
      <c r="Q388" s="268">
        <v>1</v>
      </c>
      <c r="R388" s="268"/>
      <c r="S388" s="268"/>
      <c r="T388" s="268"/>
      <c r="U388" s="268"/>
      <c r="V388" s="268"/>
      <c r="W388" s="268"/>
      <c r="X388" s="268"/>
      <c r="Y388" s="268"/>
      <c r="Z388" s="268"/>
      <c r="AA388" s="268"/>
      <c r="AB388" s="268"/>
      <c r="AC388" s="268"/>
      <c r="AD388" s="268"/>
      <c r="AE388" s="268">
        <v>1</v>
      </c>
      <c r="AF388" s="268"/>
      <c r="AG388" s="268"/>
      <c r="AH388" s="268"/>
      <c r="AI388" s="268"/>
      <c r="AJ388" s="268"/>
      <c r="AK388" s="268"/>
      <c r="AL388" s="268"/>
      <c r="AM388" s="268"/>
      <c r="AN388" s="268"/>
      <c r="AO388" s="268"/>
      <c r="AP388" s="268"/>
      <c r="AQ388" s="268">
        <v>1</v>
      </c>
      <c r="AR388" s="268"/>
      <c r="AS388" s="268"/>
      <c r="AT388" s="268"/>
      <c r="AU388" s="268"/>
      <c r="AV388" s="268"/>
      <c r="AW388" s="268"/>
      <c r="AX388" s="268"/>
      <c r="AY388" s="268"/>
      <c r="AZ388" s="268"/>
      <c r="BA388" s="268"/>
      <c r="BB388" s="268"/>
      <c r="BC388" s="268"/>
      <c r="BD388" s="268"/>
      <c r="BE388" s="268"/>
      <c r="BF388" s="268"/>
      <c r="BG388" s="268"/>
      <c r="BH388" s="268"/>
      <c r="BI388" s="268"/>
      <c r="BJ388" s="268"/>
      <c r="BK388" s="268"/>
      <c r="BL388" s="268"/>
      <c r="BM388" s="268"/>
      <c r="BN388" s="268"/>
      <c r="BO388" s="268"/>
      <c r="BP388" s="268"/>
      <c r="BQ388" s="268"/>
      <c r="BR388" s="268"/>
      <c r="BS388" s="268"/>
      <c r="BT388" s="268"/>
      <c r="BU388" s="268"/>
      <c r="BV388" s="268"/>
      <c r="BW388" s="268"/>
      <c r="BX388" s="268"/>
      <c r="BY388" s="268"/>
      <c r="BZ388" s="268"/>
      <c r="CA388" s="268"/>
      <c r="CB388" s="268"/>
      <c r="CC388" s="268"/>
      <c r="CD388" s="268"/>
      <c r="CE388" s="268"/>
      <c r="CF388" s="268"/>
      <c r="CG388" s="268"/>
      <c r="CH388" s="268"/>
      <c r="CI388" s="268"/>
      <c r="CJ388" s="268"/>
      <c r="CK388" s="268"/>
      <c r="CL388" s="268"/>
      <c r="CM388" s="268"/>
      <c r="CN388" s="268"/>
      <c r="CO388" s="268"/>
      <c r="CP388" s="268"/>
      <c r="CQ388" s="268"/>
      <c r="CR388" s="268"/>
      <c r="CS388" s="268"/>
      <c r="CT388" s="268"/>
      <c r="CU388" s="268"/>
      <c r="CV388" s="268"/>
      <c r="CW388" s="268"/>
      <c r="CX388" s="268"/>
      <c r="CY388" s="268"/>
      <c r="CZ388" s="268"/>
      <c r="DA388" s="268"/>
      <c r="DB388" s="268"/>
      <c r="DC388" s="268"/>
      <c r="DD388" s="268"/>
      <c r="DE388" s="268"/>
      <c r="DF388" s="268"/>
      <c r="DG388" s="268"/>
      <c r="DH388" s="268"/>
      <c r="DI388" s="268"/>
      <c r="DJ388" s="268"/>
      <c r="DK388" s="268"/>
      <c r="DL388" s="268"/>
      <c r="DM388" s="268"/>
      <c r="DN388" s="268"/>
      <c r="DO388" s="268"/>
      <c r="DP388" s="268"/>
      <c r="DQ388" s="268"/>
      <c r="DR388" s="268">
        <v>1</v>
      </c>
      <c r="DS388" s="268"/>
      <c r="DT388" s="268"/>
      <c r="DU388" s="268"/>
      <c r="DV388" s="268"/>
      <c r="DW388" s="268"/>
      <c r="DX388" s="268"/>
      <c r="DY388" s="268"/>
      <c r="DZ388" s="268"/>
      <c r="EA388"/>
      <c r="EB388">
        <v>10314</v>
      </c>
      <c r="EC388" s="281">
        <f t="shared" si="4"/>
        <v>312.54545454545456</v>
      </c>
    </row>
    <row r="389" spans="1:133" hidden="1">
      <c r="A389" s="196" t="s">
        <v>1055</v>
      </c>
      <c r="B389" s="196" t="s">
        <v>1052</v>
      </c>
      <c r="C389" s="252">
        <v>1</v>
      </c>
      <c r="D389" s="196" t="s">
        <v>582</v>
      </c>
      <c r="E389" s="196"/>
      <c r="F389" s="196"/>
      <c r="G389" s="196"/>
      <c r="H389" s="196"/>
      <c r="I389" s="196"/>
      <c r="J389" s="196"/>
      <c r="K389" s="196"/>
      <c r="L389" s="196"/>
      <c r="M389" s="196"/>
      <c r="N389" s="196"/>
      <c r="O389" s="196"/>
      <c r="P389" s="196"/>
      <c r="Q389" s="196"/>
      <c r="R389" s="196" t="s">
        <v>291</v>
      </c>
      <c r="S389" s="196"/>
      <c r="T389" s="196"/>
      <c r="U389" s="196">
        <v>1</v>
      </c>
      <c r="V389" s="196"/>
      <c r="W389" s="196"/>
      <c r="X389" s="196"/>
      <c r="Y389" s="196"/>
      <c r="Z389" s="196"/>
      <c r="AA389" s="196"/>
      <c r="AB389" s="196"/>
      <c r="AC389" s="196">
        <v>1</v>
      </c>
      <c r="AD389" s="196"/>
      <c r="AE389" s="196">
        <v>1</v>
      </c>
      <c r="AF389" s="196"/>
      <c r="AG389" s="196"/>
      <c r="AH389" s="196"/>
      <c r="AI389" s="196"/>
      <c r="AJ389" s="196"/>
      <c r="AK389" s="196"/>
      <c r="AL389" s="196"/>
      <c r="AM389" s="196"/>
      <c r="AN389" s="196"/>
      <c r="AO389" s="196"/>
      <c r="AP389" s="196"/>
      <c r="AQ389" s="196"/>
      <c r="AR389" s="196"/>
      <c r="AS389" s="196"/>
      <c r="AT389" s="196"/>
      <c r="AU389" s="196"/>
      <c r="AV389" s="196"/>
      <c r="AW389" s="196"/>
      <c r="AX389" s="196"/>
      <c r="AY389" s="196"/>
      <c r="AZ389" s="196"/>
      <c r="BA389" s="196"/>
      <c r="BB389" s="196"/>
      <c r="BC389" s="196"/>
      <c r="BD389" s="196"/>
      <c r="BE389" s="196"/>
      <c r="BF389" s="196"/>
      <c r="BG389" s="196"/>
      <c r="BH389" s="196"/>
      <c r="BI389" s="196">
        <v>1</v>
      </c>
      <c r="BJ389" s="196"/>
      <c r="BK389" s="196"/>
      <c r="BL389" s="196"/>
      <c r="BM389" s="196"/>
      <c r="BN389" s="196"/>
      <c r="BO389" s="196"/>
      <c r="BP389" s="196"/>
      <c r="BQ389" s="196"/>
      <c r="BR389" s="196"/>
      <c r="BS389" s="196"/>
      <c r="BT389" s="196"/>
      <c r="BU389" s="196"/>
      <c r="BV389" s="196"/>
      <c r="BW389" s="196"/>
      <c r="BX389" s="196"/>
      <c r="BY389" s="196"/>
      <c r="BZ389" s="196"/>
      <c r="CA389" s="196"/>
      <c r="CB389" s="196"/>
      <c r="CC389" s="196"/>
      <c r="CD389" s="196"/>
      <c r="CE389" s="196"/>
      <c r="CF389" s="196"/>
      <c r="CG389" s="196"/>
      <c r="CH389" s="196"/>
      <c r="CI389" s="196"/>
      <c r="CJ389" s="196"/>
      <c r="CK389" s="196"/>
      <c r="CL389" s="196"/>
      <c r="CM389" s="196"/>
      <c r="CN389" s="196"/>
      <c r="CO389" s="196"/>
      <c r="CP389" s="196"/>
      <c r="CQ389" s="196"/>
      <c r="CR389" s="196"/>
      <c r="CS389" s="196"/>
      <c r="CT389" s="196"/>
      <c r="CU389" s="196"/>
      <c r="CV389" s="196"/>
      <c r="CW389" s="196"/>
      <c r="CX389" s="196"/>
      <c r="CY389" s="196"/>
      <c r="CZ389" s="196"/>
      <c r="DA389" s="196">
        <v>1</v>
      </c>
      <c r="DB389" s="196"/>
      <c r="DC389" s="196">
        <v>1</v>
      </c>
      <c r="DD389" s="196"/>
      <c r="DE389" s="196"/>
      <c r="DF389" s="196">
        <v>1</v>
      </c>
      <c r="DG389" s="196"/>
      <c r="DH389" s="196"/>
      <c r="DI389" s="196"/>
      <c r="DJ389" s="196"/>
      <c r="DK389" s="196"/>
      <c r="DL389" s="196"/>
      <c r="DM389" s="196"/>
      <c r="DN389" s="196"/>
      <c r="DO389" s="196"/>
      <c r="DP389" s="196"/>
      <c r="DQ389" s="196"/>
      <c r="DR389" s="196"/>
      <c r="DS389" s="196"/>
      <c r="DT389" s="196"/>
      <c r="DU389" s="196"/>
      <c r="DV389" s="196"/>
      <c r="DW389" s="196"/>
      <c r="DX389" s="196"/>
      <c r="DY389" s="196"/>
      <c r="DZ389" s="196"/>
      <c r="EA389"/>
      <c r="EB389">
        <v>224</v>
      </c>
      <c r="EC389" s="281">
        <f t="shared" si="4"/>
        <v>6.7878787878787881</v>
      </c>
    </row>
    <row r="390" spans="1:133" hidden="1">
      <c r="A390" s="196" t="s">
        <v>1054</v>
      </c>
      <c r="B390" s="196" t="s">
        <v>1052</v>
      </c>
      <c r="C390" s="252">
        <v>5</v>
      </c>
      <c r="D390" s="196" t="s">
        <v>582</v>
      </c>
      <c r="E390" s="196"/>
      <c r="F390" s="196"/>
      <c r="G390" s="196"/>
      <c r="H390" s="196"/>
      <c r="I390" s="196"/>
      <c r="J390" s="196"/>
      <c r="K390" s="196"/>
      <c r="L390" s="196"/>
      <c r="M390" s="196"/>
      <c r="N390" s="196"/>
      <c r="O390" s="196"/>
      <c r="P390" s="196"/>
      <c r="Q390" s="196"/>
      <c r="R390" s="196" t="s">
        <v>291</v>
      </c>
      <c r="S390" s="196"/>
      <c r="T390" s="196"/>
      <c r="U390" s="196">
        <v>1</v>
      </c>
      <c r="V390" s="196"/>
      <c r="W390" s="196"/>
      <c r="X390" s="196"/>
      <c r="Y390" s="196"/>
      <c r="Z390" s="196"/>
      <c r="AA390" s="196"/>
      <c r="AB390" s="196"/>
      <c r="AC390" s="196">
        <v>1</v>
      </c>
      <c r="AD390" s="196"/>
      <c r="AE390" s="196">
        <v>1</v>
      </c>
      <c r="AF390" s="196"/>
      <c r="AG390" s="196"/>
      <c r="AH390" s="196"/>
      <c r="AI390" s="196"/>
      <c r="AJ390" s="196"/>
      <c r="AK390" s="196"/>
      <c r="AL390" s="196"/>
      <c r="AM390" s="196"/>
      <c r="AN390" s="196"/>
      <c r="AO390" s="196"/>
      <c r="AP390" s="196"/>
      <c r="AQ390" s="196"/>
      <c r="AR390" s="196"/>
      <c r="AS390" s="196"/>
      <c r="AT390" s="196"/>
      <c r="AU390" s="196"/>
      <c r="AV390" s="196"/>
      <c r="AW390" s="196"/>
      <c r="AX390" s="196"/>
      <c r="AY390" s="196"/>
      <c r="AZ390" s="196"/>
      <c r="BA390" s="196"/>
      <c r="BB390" s="196"/>
      <c r="BC390" s="196"/>
      <c r="BD390" s="196"/>
      <c r="BE390" s="196"/>
      <c r="BF390" s="196"/>
      <c r="BG390" s="196"/>
      <c r="BH390" s="196"/>
      <c r="BI390" s="196">
        <v>1</v>
      </c>
      <c r="BJ390" s="196"/>
      <c r="BK390" s="196"/>
      <c r="BL390" s="196"/>
      <c r="BM390" s="196"/>
      <c r="BN390" s="196"/>
      <c r="BO390" s="196"/>
      <c r="BP390" s="196"/>
      <c r="BQ390" s="196"/>
      <c r="BR390" s="196"/>
      <c r="BS390" s="196"/>
      <c r="BT390" s="196"/>
      <c r="BU390" s="196"/>
      <c r="BV390" s="196"/>
      <c r="BW390" s="196"/>
      <c r="BX390" s="196"/>
      <c r="BY390" s="196"/>
      <c r="BZ390" s="196"/>
      <c r="CA390" s="196"/>
      <c r="CB390" s="196"/>
      <c r="CC390" s="196"/>
      <c r="CD390" s="196"/>
      <c r="CE390" s="196"/>
      <c r="CF390" s="196"/>
      <c r="CG390" s="196"/>
      <c r="CH390" s="196"/>
      <c r="CI390" s="196"/>
      <c r="CJ390" s="196"/>
      <c r="CK390" s="196"/>
      <c r="CL390" s="196"/>
      <c r="CM390" s="196"/>
      <c r="CN390" s="196"/>
      <c r="CO390" s="196"/>
      <c r="CP390" s="196"/>
      <c r="CQ390" s="196"/>
      <c r="CR390" s="196"/>
      <c r="CS390" s="196"/>
      <c r="CT390" s="196"/>
      <c r="CU390" s="196"/>
      <c r="CV390" s="196"/>
      <c r="CW390" s="196"/>
      <c r="CX390" s="196"/>
      <c r="CY390" s="196"/>
      <c r="CZ390" s="196"/>
      <c r="DA390" s="196">
        <v>1</v>
      </c>
      <c r="DB390" s="196"/>
      <c r="DC390" s="196">
        <v>1</v>
      </c>
      <c r="DD390" s="196"/>
      <c r="DE390" s="196"/>
      <c r="DF390" s="196">
        <v>1</v>
      </c>
      <c r="DG390" s="196"/>
      <c r="DH390" s="196"/>
      <c r="DI390" s="196"/>
      <c r="DJ390" s="196"/>
      <c r="DK390" s="196"/>
      <c r="DL390" s="196"/>
      <c r="DM390" s="196"/>
      <c r="DN390" s="196"/>
      <c r="DO390" s="196"/>
      <c r="DP390" s="196"/>
      <c r="DQ390" s="196"/>
      <c r="DR390" s="196"/>
      <c r="DS390" s="196"/>
      <c r="DT390" s="196"/>
      <c r="DU390" s="196"/>
      <c r="DV390" s="196"/>
      <c r="DW390" s="196"/>
      <c r="DX390" s="196"/>
      <c r="DY390" s="196"/>
      <c r="DZ390" s="196"/>
      <c r="EA390"/>
      <c r="EB390">
        <v>1037</v>
      </c>
      <c r="EC390" s="281">
        <f t="shared" si="4"/>
        <v>31.424242424242426</v>
      </c>
    </row>
    <row r="391" spans="1:133" hidden="1">
      <c r="A391" s="196" t="s">
        <v>1053</v>
      </c>
      <c r="B391" s="196" t="s">
        <v>1052</v>
      </c>
      <c r="C391" s="252">
        <v>20</v>
      </c>
      <c r="D391" s="196" t="s">
        <v>582</v>
      </c>
      <c r="E391" s="196"/>
      <c r="F391" s="196"/>
      <c r="G391" s="196"/>
      <c r="H391" s="196"/>
      <c r="I391" s="196"/>
      <c r="J391" s="196"/>
      <c r="K391" s="196"/>
      <c r="L391" s="196"/>
      <c r="M391" s="196"/>
      <c r="N391" s="196"/>
      <c r="O391" s="196"/>
      <c r="P391" s="196"/>
      <c r="Q391" s="196"/>
      <c r="R391" s="196" t="s">
        <v>291</v>
      </c>
      <c r="S391" s="196"/>
      <c r="T391" s="196"/>
      <c r="U391" s="196">
        <v>1</v>
      </c>
      <c r="V391" s="196"/>
      <c r="W391" s="196"/>
      <c r="X391" s="196"/>
      <c r="Y391" s="196"/>
      <c r="Z391" s="196"/>
      <c r="AA391" s="196"/>
      <c r="AB391" s="196"/>
      <c r="AC391" s="196">
        <v>1</v>
      </c>
      <c r="AD391" s="196"/>
      <c r="AE391" s="196">
        <v>1</v>
      </c>
      <c r="AF391" s="196"/>
      <c r="AG391" s="196"/>
      <c r="AH391" s="196"/>
      <c r="AI391" s="196"/>
      <c r="AJ391" s="196"/>
      <c r="AK391" s="196"/>
      <c r="AL391" s="196"/>
      <c r="AM391" s="196"/>
      <c r="AN391" s="196"/>
      <c r="AO391" s="196"/>
      <c r="AP391" s="196"/>
      <c r="AQ391" s="196"/>
      <c r="AR391" s="196"/>
      <c r="AS391" s="196"/>
      <c r="AT391" s="196"/>
      <c r="AU391" s="196"/>
      <c r="AV391" s="196"/>
      <c r="AW391" s="196"/>
      <c r="AX391" s="196"/>
      <c r="AY391" s="196"/>
      <c r="AZ391" s="196"/>
      <c r="BA391" s="196"/>
      <c r="BB391" s="196"/>
      <c r="BC391" s="196"/>
      <c r="BD391" s="196"/>
      <c r="BE391" s="196"/>
      <c r="BF391" s="196"/>
      <c r="BG391" s="196"/>
      <c r="BH391" s="196"/>
      <c r="BI391" s="196">
        <v>1</v>
      </c>
      <c r="BJ391" s="196"/>
      <c r="BK391" s="196"/>
      <c r="BL391" s="196"/>
      <c r="BM391" s="196"/>
      <c r="BN391" s="196"/>
      <c r="BO391" s="196"/>
      <c r="BP391" s="196"/>
      <c r="BQ391" s="196"/>
      <c r="BR391" s="196"/>
      <c r="BS391" s="196"/>
      <c r="BT391" s="196"/>
      <c r="BU391" s="196"/>
      <c r="BV391" s="196"/>
      <c r="BW391" s="196"/>
      <c r="BX391" s="196"/>
      <c r="BY391" s="196"/>
      <c r="BZ391" s="196"/>
      <c r="CA391" s="196"/>
      <c r="CB391" s="196"/>
      <c r="CC391" s="196"/>
      <c r="CD391" s="196"/>
      <c r="CE391" s="196"/>
      <c r="CF391" s="196"/>
      <c r="CG391" s="196"/>
      <c r="CH391" s="196"/>
      <c r="CI391" s="196"/>
      <c r="CJ391" s="196"/>
      <c r="CK391" s="196"/>
      <c r="CL391" s="196"/>
      <c r="CM391" s="196"/>
      <c r="CN391" s="196"/>
      <c r="CO391" s="196"/>
      <c r="CP391" s="196"/>
      <c r="CQ391" s="196"/>
      <c r="CR391" s="196"/>
      <c r="CS391" s="196"/>
      <c r="CT391" s="196"/>
      <c r="CU391" s="196"/>
      <c r="CV391" s="196"/>
      <c r="CW391" s="196"/>
      <c r="CX391" s="196"/>
      <c r="CY391" s="196"/>
      <c r="CZ391" s="196"/>
      <c r="DA391" s="196">
        <v>1</v>
      </c>
      <c r="DB391" s="196"/>
      <c r="DC391" s="196">
        <v>1</v>
      </c>
      <c r="DD391" s="196"/>
      <c r="DE391" s="196"/>
      <c r="DF391" s="196">
        <v>1</v>
      </c>
      <c r="DG391" s="196"/>
      <c r="DH391" s="196"/>
      <c r="DI391" s="196"/>
      <c r="DJ391" s="196"/>
      <c r="DK391" s="196"/>
      <c r="DL391" s="196"/>
      <c r="DM391" s="196"/>
      <c r="DN391" s="196"/>
      <c r="DO391" s="196"/>
      <c r="DP391" s="196"/>
      <c r="DQ391" s="196"/>
      <c r="DR391" s="196"/>
      <c r="DS391" s="196"/>
      <c r="DT391" s="196"/>
      <c r="DU391" s="196"/>
      <c r="DV391" s="196"/>
      <c r="DW391" s="196"/>
      <c r="DX391" s="196"/>
      <c r="DY391" s="196"/>
      <c r="DZ391" s="196"/>
      <c r="EA391"/>
      <c r="EB391">
        <v>4038</v>
      </c>
      <c r="EC391" s="281">
        <f t="shared" si="4"/>
        <v>122.36363636363636</v>
      </c>
    </row>
    <row r="392" spans="1:133" hidden="1">
      <c r="A392" s="143" t="s">
        <v>1056</v>
      </c>
      <c r="B392" s="143" t="s">
        <v>1060</v>
      </c>
      <c r="C392" s="142">
        <v>1</v>
      </c>
      <c r="D392" s="143" t="s">
        <v>683</v>
      </c>
      <c r="E392" s="143"/>
      <c r="F392" s="143"/>
      <c r="G392" s="143"/>
      <c r="H392" s="143"/>
      <c r="I392" s="143"/>
      <c r="J392" s="143"/>
      <c r="K392" s="143"/>
      <c r="L392" s="143"/>
      <c r="M392" s="143"/>
      <c r="N392" s="143"/>
      <c r="O392" s="143"/>
      <c r="P392" s="143"/>
      <c r="Q392" s="143"/>
      <c r="R392" s="143" t="s">
        <v>291</v>
      </c>
      <c r="S392" s="143"/>
      <c r="T392" s="143"/>
      <c r="U392" s="143">
        <v>1</v>
      </c>
      <c r="V392" s="143"/>
      <c r="W392" s="143"/>
      <c r="X392" s="143"/>
      <c r="Y392" s="143"/>
      <c r="Z392" s="143"/>
      <c r="AA392" s="143"/>
      <c r="AB392" s="143"/>
      <c r="AC392" s="143">
        <v>1</v>
      </c>
      <c r="AD392" s="143"/>
      <c r="AE392" s="143">
        <v>1</v>
      </c>
      <c r="AF392" s="143"/>
      <c r="AG392" s="143"/>
      <c r="AH392" s="143"/>
      <c r="AI392" s="143"/>
      <c r="AJ392" s="143"/>
      <c r="AK392" s="143"/>
      <c r="AL392" s="143"/>
      <c r="AM392" s="143"/>
      <c r="AN392" s="143"/>
      <c r="AO392" s="143"/>
      <c r="AP392" s="143"/>
      <c r="AQ392" s="143"/>
      <c r="AR392" s="143"/>
      <c r="AS392" s="143"/>
      <c r="AT392" s="143"/>
      <c r="AU392" s="143"/>
      <c r="AV392" s="143"/>
      <c r="AW392" s="143"/>
      <c r="AX392" s="143"/>
      <c r="AY392" s="143"/>
      <c r="AZ392" s="143"/>
      <c r="BA392" s="143"/>
      <c r="BB392" s="143"/>
      <c r="BC392" s="143"/>
      <c r="BD392" s="143"/>
      <c r="BE392" s="143"/>
      <c r="BF392" s="143"/>
      <c r="BG392" s="143"/>
      <c r="BH392" s="143"/>
      <c r="BI392" s="143"/>
      <c r="BJ392" s="143"/>
      <c r="BK392" s="143"/>
      <c r="BL392" s="143"/>
      <c r="BM392" s="143"/>
      <c r="BN392" s="143"/>
      <c r="BO392" s="143"/>
      <c r="BP392" s="143"/>
      <c r="BQ392" s="143"/>
      <c r="BR392" s="143"/>
      <c r="BS392" s="143"/>
      <c r="BT392" s="143"/>
      <c r="BU392" s="143"/>
      <c r="BV392" s="143"/>
      <c r="BW392" s="143"/>
      <c r="BX392" s="143"/>
      <c r="BY392" s="143"/>
      <c r="BZ392" s="143"/>
      <c r="CA392" s="143"/>
      <c r="CB392" s="143"/>
      <c r="CC392" s="143"/>
      <c r="CD392" s="143"/>
      <c r="CE392" s="143"/>
      <c r="CF392" s="143"/>
      <c r="CG392" s="143"/>
      <c r="CH392" s="143"/>
      <c r="CI392" s="143"/>
      <c r="CJ392" s="143"/>
      <c r="CK392" s="143"/>
      <c r="CL392" s="143"/>
      <c r="CM392" s="143"/>
      <c r="CN392" s="143"/>
      <c r="CO392" s="143"/>
      <c r="CP392" s="143"/>
      <c r="CQ392" s="143"/>
      <c r="CR392" s="143"/>
      <c r="CS392" s="143"/>
      <c r="CT392" s="143"/>
      <c r="CU392" s="143"/>
      <c r="CV392" s="143"/>
      <c r="CW392" s="143"/>
      <c r="CX392" s="143"/>
      <c r="CY392" s="143">
        <v>1</v>
      </c>
      <c r="CZ392" s="143"/>
      <c r="DA392" s="143">
        <v>1</v>
      </c>
      <c r="DB392" s="143"/>
      <c r="DC392" s="143">
        <v>1</v>
      </c>
      <c r="DD392" s="143"/>
      <c r="DE392" s="143"/>
      <c r="DF392" s="143">
        <v>1</v>
      </c>
      <c r="DG392" s="143"/>
      <c r="DH392" s="143"/>
      <c r="DI392" s="143"/>
      <c r="DJ392" s="143"/>
      <c r="DK392" s="143"/>
      <c r="DL392" s="143"/>
      <c r="DM392" s="143"/>
      <c r="DN392" s="143"/>
      <c r="DO392" s="143"/>
      <c r="DP392" s="143"/>
      <c r="DQ392" s="143"/>
      <c r="DR392" s="143"/>
      <c r="DS392" s="143"/>
      <c r="DT392" s="143"/>
      <c r="DU392" s="143"/>
      <c r="DV392" s="143"/>
      <c r="DW392" s="143"/>
      <c r="DX392" s="143"/>
      <c r="DY392" s="143"/>
      <c r="DZ392" s="143"/>
      <c r="EA392"/>
      <c r="EB392">
        <v>289</v>
      </c>
      <c r="EC392" s="281">
        <f t="shared" si="4"/>
        <v>8.7575757575757578</v>
      </c>
    </row>
    <row r="393" spans="1:133" hidden="1">
      <c r="A393" s="143" t="s">
        <v>1057</v>
      </c>
      <c r="B393" s="143" t="s">
        <v>1060</v>
      </c>
      <c r="C393" s="142">
        <v>4</v>
      </c>
      <c r="D393" s="143" t="s">
        <v>683</v>
      </c>
      <c r="E393" s="143"/>
      <c r="F393" s="143"/>
      <c r="G393" s="143"/>
      <c r="H393" s="143"/>
      <c r="I393" s="143"/>
      <c r="J393" s="143"/>
      <c r="K393" s="143"/>
      <c r="L393" s="143"/>
      <c r="M393" s="143"/>
      <c r="N393" s="143"/>
      <c r="O393" s="143"/>
      <c r="P393" s="143"/>
      <c r="Q393" s="143"/>
      <c r="R393" s="143" t="s">
        <v>291</v>
      </c>
      <c r="S393" s="143"/>
      <c r="T393" s="143"/>
      <c r="U393" s="143">
        <v>1</v>
      </c>
      <c r="V393" s="143"/>
      <c r="W393" s="143"/>
      <c r="X393" s="143"/>
      <c r="Y393" s="143"/>
      <c r="Z393" s="143"/>
      <c r="AA393" s="143"/>
      <c r="AB393" s="143"/>
      <c r="AC393" s="143">
        <v>1</v>
      </c>
      <c r="AD393" s="143"/>
      <c r="AE393" s="143">
        <v>1</v>
      </c>
      <c r="AF393" s="143"/>
      <c r="AG393" s="143"/>
      <c r="AH393" s="143"/>
      <c r="AI393" s="143"/>
      <c r="AJ393" s="143"/>
      <c r="AK393" s="143"/>
      <c r="AL393" s="143"/>
      <c r="AM393" s="143"/>
      <c r="AN393" s="143"/>
      <c r="AO393" s="143"/>
      <c r="AP393" s="143"/>
      <c r="AQ393" s="143"/>
      <c r="AR393" s="143"/>
      <c r="AS393" s="143"/>
      <c r="AT393" s="143"/>
      <c r="AU393" s="143"/>
      <c r="AV393" s="143"/>
      <c r="AW393" s="143"/>
      <c r="AX393" s="143"/>
      <c r="AY393" s="143"/>
      <c r="AZ393" s="143"/>
      <c r="BA393" s="143"/>
      <c r="BB393" s="143"/>
      <c r="BC393" s="143"/>
      <c r="BD393" s="143"/>
      <c r="BE393" s="143"/>
      <c r="BF393" s="143"/>
      <c r="BG393" s="143"/>
      <c r="BH393" s="143"/>
      <c r="BI393" s="143"/>
      <c r="BJ393" s="143"/>
      <c r="BK393" s="143"/>
      <c r="BL393" s="143"/>
      <c r="BM393" s="143"/>
      <c r="BN393" s="143"/>
      <c r="BO393" s="143"/>
      <c r="BP393" s="143"/>
      <c r="BQ393" s="143"/>
      <c r="BR393" s="143"/>
      <c r="BS393" s="143"/>
      <c r="BT393" s="143"/>
      <c r="BU393" s="143"/>
      <c r="BV393" s="143"/>
      <c r="BW393" s="143"/>
      <c r="BX393" s="143"/>
      <c r="BY393" s="143"/>
      <c r="BZ393" s="143"/>
      <c r="CA393" s="143"/>
      <c r="CB393" s="143"/>
      <c r="CC393" s="143"/>
      <c r="CD393" s="143"/>
      <c r="CE393" s="143"/>
      <c r="CF393" s="143"/>
      <c r="CG393" s="143"/>
      <c r="CH393" s="143"/>
      <c r="CI393" s="143"/>
      <c r="CJ393" s="143"/>
      <c r="CK393" s="143"/>
      <c r="CL393" s="143"/>
      <c r="CM393" s="143"/>
      <c r="CN393" s="143"/>
      <c r="CO393" s="143"/>
      <c r="CP393" s="143"/>
      <c r="CQ393" s="143"/>
      <c r="CR393" s="143"/>
      <c r="CS393" s="143"/>
      <c r="CT393" s="143"/>
      <c r="CU393" s="143"/>
      <c r="CV393" s="143"/>
      <c r="CW393" s="143"/>
      <c r="CX393" s="143"/>
      <c r="CY393" s="143">
        <v>1</v>
      </c>
      <c r="CZ393" s="143"/>
      <c r="DA393" s="143">
        <v>1</v>
      </c>
      <c r="DB393" s="143"/>
      <c r="DC393" s="143">
        <v>1</v>
      </c>
      <c r="DD393" s="143"/>
      <c r="DE393" s="143"/>
      <c r="DF393" s="143">
        <v>1</v>
      </c>
      <c r="DG393" s="143"/>
      <c r="DH393" s="143"/>
      <c r="DI393" s="143"/>
      <c r="DJ393" s="143"/>
      <c r="DK393" s="143"/>
      <c r="DL393" s="143"/>
      <c r="DM393" s="143"/>
      <c r="DN393" s="143"/>
      <c r="DO393" s="143"/>
      <c r="DP393" s="143"/>
      <c r="DQ393" s="143"/>
      <c r="DR393" s="143"/>
      <c r="DS393" s="143"/>
      <c r="DT393" s="143"/>
      <c r="DU393" s="143"/>
      <c r="DV393" s="143"/>
      <c r="DW393" s="143"/>
      <c r="DX393" s="143"/>
      <c r="DY393" s="143"/>
      <c r="DZ393" s="143"/>
      <c r="EA393"/>
      <c r="EB393">
        <v>1075</v>
      </c>
      <c r="EC393" s="281">
        <f t="shared" si="4"/>
        <v>32.575757575757578</v>
      </c>
    </row>
    <row r="394" spans="1:133" hidden="1">
      <c r="A394" s="143" t="s">
        <v>1058</v>
      </c>
      <c r="B394" s="143" t="s">
        <v>1060</v>
      </c>
      <c r="C394" s="142">
        <v>5</v>
      </c>
      <c r="D394" s="143" t="s">
        <v>683</v>
      </c>
      <c r="E394" s="143"/>
      <c r="F394" s="143"/>
      <c r="G394" s="143"/>
      <c r="H394" s="143"/>
      <c r="I394" s="143"/>
      <c r="J394" s="143"/>
      <c r="K394" s="143"/>
      <c r="L394" s="143"/>
      <c r="M394" s="143"/>
      <c r="N394" s="143"/>
      <c r="O394" s="143"/>
      <c r="P394" s="143"/>
      <c r="Q394" s="143"/>
      <c r="R394" s="143" t="s">
        <v>291</v>
      </c>
      <c r="S394" s="143"/>
      <c r="T394" s="143"/>
      <c r="U394" s="143">
        <v>1</v>
      </c>
      <c r="V394" s="143"/>
      <c r="W394" s="143"/>
      <c r="X394" s="143"/>
      <c r="Y394" s="143"/>
      <c r="Z394" s="143"/>
      <c r="AA394" s="143"/>
      <c r="AB394" s="143"/>
      <c r="AC394" s="143">
        <v>1</v>
      </c>
      <c r="AD394" s="143"/>
      <c r="AE394" s="143">
        <v>1</v>
      </c>
      <c r="AF394" s="143"/>
      <c r="AG394" s="143"/>
      <c r="AH394" s="143"/>
      <c r="AI394" s="143"/>
      <c r="AJ394" s="143"/>
      <c r="AK394" s="143"/>
      <c r="AL394" s="143"/>
      <c r="AM394" s="143"/>
      <c r="AN394" s="143"/>
      <c r="AO394" s="143"/>
      <c r="AP394" s="143"/>
      <c r="AQ394" s="143"/>
      <c r="AR394" s="143"/>
      <c r="AS394" s="143"/>
      <c r="AT394" s="143"/>
      <c r="AU394" s="143"/>
      <c r="AV394" s="143"/>
      <c r="AW394" s="143"/>
      <c r="AX394" s="143"/>
      <c r="AY394" s="143"/>
      <c r="AZ394" s="143"/>
      <c r="BA394" s="143"/>
      <c r="BB394" s="143"/>
      <c r="BC394" s="143"/>
      <c r="BD394" s="143"/>
      <c r="BE394" s="143"/>
      <c r="BF394" s="143"/>
      <c r="BG394" s="143"/>
      <c r="BH394" s="143"/>
      <c r="BI394" s="143"/>
      <c r="BJ394" s="143"/>
      <c r="BK394" s="143"/>
      <c r="BL394" s="143"/>
      <c r="BM394" s="143"/>
      <c r="BN394" s="143"/>
      <c r="BO394" s="143"/>
      <c r="BP394" s="143"/>
      <c r="BQ394" s="143"/>
      <c r="BR394" s="143"/>
      <c r="BS394" s="143"/>
      <c r="BT394" s="143"/>
      <c r="BU394" s="143"/>
      <c r="BV394" s="143"/>
      <c r="BW394" s="143"/>
      <c r="BX394" s="143"/>
      <c r="BY394" s="143"/>
      <c r="BZ394" s="143"/>
      <c r="CA394" s="143"/>
      <c r="CB394" s="143"/>
      <c r="CC394" s="143"/>
      <c r="CD394" s="143"/>
      <c r="CE394" s="143"/>
      <c r="CF394" s="143"/>
      <c r="CG394" s="143"/>
      <c r="CH394" s="143"/>
      <c r="CI394" s="143"/>
      <c r="CJ394" s="143"/>
      <c r="CK394" s="143"/>
      <c r="CL394" s="143"/>
      <c r="CM394" s="143"/>
      <c r="CN394" s="143"/>
      <c r="CO394" s="143"/>
      <c r="CP394" s="143"/>
      <c r="CQ394" s="143"/>
      <c r="CR394" s="143"/>
      <c r="CS394" s="143"/>
      <c r="CT394" s="143"/>
      <c r="CU394" s="143"/>
      <c r="CV394" s="143"/>
      <c r="CW394" s="143"/>
      <c r="CX394" s="143"/>
      <c r="CY394" s="143">
        <v>1</v>
      </c>
      <c r="CZ394" s="143"/>
      <c r="DA394" s="143">
        <v>1</v>
      </c>
      <c r="DB394" s="143"/>
      <c r="DC394" s="143">
        <v>1</v>
      </c>
      <c r="DD394" s="143"/>
      <c r="DE394" s="143"/>
      <c r="DF394" s="143">
        <v>1</v>
      </c>
      <c r="DG394" s="143"/>
      <c r="DH394" s="143"/>
      <c r="DI394" s="143"/>
      <c r="DJ394" s="143"/>
      <c r="DK394" s="143"/>
      <c r="DL394" s="143"/>
      <c r="DM394" s="143"/>
      <c r="DN394" s="143"/>
      <c r="DO394" s="143"/>
      <c r="DP394" s="143"/>
      <c r="DQ394" s="143"/>
      <c r="DR394" s="143"/>
      <c r="DS394" s="143"/>
      <c r="DT394" s="143"/>
      <c r="DU394" s="143"/>
      <c r="DV394" s="143"/>
      <c r="DW394" s="143"/>
      <c r="DX394" s="143"/>
      <c r="DY394" s="143"/>
      <c r="DZ394" s="143"/>
      <c r="EA394"/>
      <c r="EB394">
        <v>1334</v>
      </c>
      <c r="EC394" s="281">
        <f t="shared" si="4"/>
        <v>40.424242424242422</v>
      </c>
    </row>
    <row r="395" spans="1:133" hidden="1">
      <c r="A395" s="143" t="s">
        <v>1059</v>
      </c>
      <c r="B395" s="143" t="s">
        <v>1060</v>
      </c>
      <c r="C395" s="142">
        <v>20</v>
      </c>
      <c r="D395" s="143" t="s">
        <v>683</v>
      </c>
      <c r="E395" s="143"/>
      <c r="F395" s="143"/>
      <c r="G395" s="143"/>
      <c r="H395" s="143"/>
      <c r="I395" s="143"/>
      <c r="J395" s="143"/>
      <c r="K395" s="143"/>
      <c r="L395" s="143"/>
      <c r="M395" s="143"/>
      <c r="N395" s="143"/>
      <c r="O395" s="143"/>
      <c r="P395" s="143"/>
      <c r="Q395" s="143"/>
      <c r="R395" s="143" t="s">
        <v>291</v>
      </c>
      <c r="S395" s="143"/>
      <c r="T395" s="143"/>
      <c r="U395" s="143">
        <v>1</v>
      </c>
      <c r="V395" s="143"/>
      <c r="W395" s="143"/>
      <c r="X395" s="143"/>
      <c r="Y395" s="143"/>
      <c r="Z395" s="143"/>
      <c r="AA395" s="143"/>
      <c r="AB395" s="143"/>
      <c r="AC395" s="143">
        <v>1</v>
      </c>
      <c r="AD395" s="143"/>
      <c r="AE395" s="143">
        <v>1</v>
      </c>
      <c r="AF395" s="143"/>
      <c r="AG395" s="143"/>
      <c r="AH395" s="143"/>
      <c r="AI395" s="143"/>
      <c r="AJ395" s="143"/>
      <c r="AK395" s="143"/>
      <c r="AL395" s="143"/>
      <c r="AM395" s="143"/>
      <c r="AN395" s="143"/>
      <c r="AO395" s="143"/>
      <c r="AP395" s="143"/>
      <c r="AQ395" s="143"/>
      <c r="AR395" s="143"/>
      <c r="AS395" s="143"/>
      <c r="AT395" s="143"/>
      <c r="AU395" s="143"/>
      <c r="AV395" s="143"/>
      <c r="AW395" s="143"/>
      <c r="AX395" s="143"/>
      <c r="AY395" s="143"/>
      <c r="AZ395" s="143"/>
      <c r="BA395" s="143"/>
      <c r="BB395" s="143"/>
      <c r="BC395" s="143"/>
      <c r="BD395" s="143"/>
      <c r="BE395" s="143"/>
      <c r="BF395" s="143"/>
      <c r="BG395" s="143"/>
      <c r="BH395" s="143"/>
      <c r="BI395" s="143"/>
      <c r="BJ395" s="143"/>
      <c r="BK395" s="143"/>
      <c r="BL395" s="143"/>
      <c r="BM395" s="143"/>
      <c r="BN395" s="143"/>
      <c r="BO395" s="143"/>
      <c r="BP395" s="143"/>
      <c r="BQ395" s="143"/>
      <c r="BR395" s="143"/>
      <c r="BS395" s="143"/>
      <c r="BT395" s="143"/>
      <c r="BU395" s="143"/>
      <c r="BV395" s="143"/>
      <c r="BW395" s="143"/>
      <c r="BX395" s="143"/>
      <c r="BY395" s="143"/>
      <c r="BZ395" s="143"/>
      <c r="CA395" s="143"/>
      <c r="CB395" s="143"/>
      <c r="CC395" s="143"/>
      <c r="CD395" s="143"/>
      <c r="CE395" s="143"/>
      <c r="CF395" s="143"/>
      <c r="CG395" s="143"/>
      <c r="CH395" s="143"/>
      <c r="CI395" s="143"/>
      <c r="CJ395" s="143"/>
      <c r="CK395" s="143"/>
      <c r="CL395" s="143"/>
      <c r="CM395" s="143"/>
      <c r="CN395" s="143"/>
      <c r="CO395" s="143"/>
      <c r="CP395" s="143"/>
      <c r="CQ395" s="143"/>
      <c r="CR395" s="143"/>
      <c r="CS395" s="143"/>
      <c r="CT395" s="143"/>
      <c r="CU395" s="143"/>
      <c r="CV395" s="143"/>
      <c r="CW395" s="143"/>
      <c r="CX395" s="143"/>
      <c r="CY395" s="143">
        <v>1</v>
      </c>
      <c r="CZ395" s="143"/>
      <c r="DA395" s="143">
        <v>1</v>
      </c>
      <c r="DB395" s="143"/>
      <c r="DC395" s="143">
        <v>1</v>
      </c>
      <c r="DD395" s="143"/>
      <c r="DE395" s="143"/>
      <c r="DF395" s="143">
        <v>1</v>
      </c>
      <c r="DG395" s="143"/>
      <c r="DH395" s="143"/>
      <c r="DI395" s="143"/>
      <c r="DJ395" s="143"/>
      <c r="DK395" s="143"/>
      <c r="DL395" s="143"/>
      <c r="DM395" s="143"/>
      <c r="DN395" s="143"/>
      <c r="DO395" s="143"/>
      <c r="DP395" s="143"/>
      <c r="DQ395" s="143"/>
      <c r="DR395" s="143"/>
      <c r="DS395" s="143"/>
      <c r="DT395" s="143"/>
      <c r="DU395" s="143"/>
      <c r="DV395" s="143"/>
      <c r="DW395" s="143"/>
      <c r="DX395" s="143"/>
      <c r="DY395" s="143"/>
      <c r="DZ395" s="143"/>
      <c r="EA395"/>
      <c r="EB395">
        <v>5150</v>
      </c>
      <c r="EC395" s="281">
        <f t="shared" si="4"/>
        <v>156.06060606060606</v>
      </c>
    </row>
    <row r="396" spans="1:133" hidden="1">
      <c r="A396" s="124" t="s">
        <v>1062</v>
      </c>
      <c r="B396" s="124" t="s">
        <v>1061</v>
      </c>
      <c r="C396" s="123">
        <v>1</v>
      </c>
      <c r="D396" s="124" t="s">
        <v>582</v>
      </c>
      <c r="E396" s="124" t="s">
        <v>287</v>
      </c>
      <c r="F396" s="124"/>
      <c r="G396" s="124"/>
      <c r="H396" s="124"/>
      <c r="I396" s="124"/>
      <c r="J396" s="124"/>
      <c r="K396" s="124"/>
      <c r="L396" s="124"/>
      <c r="M396" s="124"/>
      <c r="N396" s="124"/>
      <c r="O396" s="124">
        <v>1</v>
      </c>
      <c r="P396" s="124"/>
      <c r="Q396" s="124"/>
      <c r="R396" s="124"/>
      <c r="S396" s="124"/>
      <c r="T396" s="124"/>
      <c r="U396" s="124"/>
      <c r="V396" s="124"/>
      <c r="W396" s="124"/>
      <c r="X396" s="124"/>
      <c r="Y396" s="124"/>
      <c r="Z396" s="124"/>
      <c r="AA396" s="124"/>
      <c r="AB396" s="124"/>
      <c r="AC396" s="124"/>
      <c r="AD396" s="124"/>
      <c r="AE396" s="124">
        <v>1</v>
      </c>
      <c r="AF396" s="124"/>
      <c r="AG396" s="124"/>
      <c r="AH396" s="124"/>
      <c r="AI396" s="124">
        <v>1</v>
      </c>
      <c r="AJ396" s="124"/>
      <c r="AK396" s="124"/>
      <c r="AL396" s="124"/>
      <c r="AM396" s="124"/>
      <c r="AN396" s="124"/>
      <c r="AO396" s="124"/>
      <c r="AP396" s="124"/>
      <c r="AQ396" s="124"/>
      <c r="AR396" s="124"/>
      <c r="AS396" s="124"/>
      <c r="AT396" s="124">
        <v>1</v>
      </c>
      <c r="AU396" s="124"/>
      <c r="AV396" s="124"/>
      <c r="AW396" s="124"/>
      <c r="AX396" s="124"/>
      <c r="AY396" s="124"/>
      <c r="AZ396" s="124"/>
      <c r="BA396" s="124"/>
      <c r="BB396" s="124"/>
      <c r="BC396" s="124"/>
      <c r="BD396" s="124"/>
      <c r="BE396" s="124"/>
      <c r="BF396" s="124"/>
      <c r="BG396" s="124"/>
      <c r="BH396" s="124"/>
      <c r="BI396" s="124"/>
      <c r="BJ396" s="124"/>
      <c r="BK396" s="124"/>
      <c r="BL396" s="124"/>
      <c r="BM396" s="124"/>
      <c r="BN396" s="124"/>
      <c r="BO396" s="124"/>
      <c r="BP396" s="124"/>
      <c r="BQ396" s="124"/>
      <c r="BR396" s="124"/>
      <c r="BS396" s="124"/>
      <c r="BT396" s="124"/>
      <c r="BU396" s="124"/>
      <c r="BV396" s="124"/>
      <c r="BW396" s="124"/>
      <c r="BX396" s="124">
        <v>1</v>
      </c>
      <c r="BY396" s="124"/>
      <c r="BZ396" s="124"/>
      <c r="CA396" s="124"/>
      <c r="CB396" s="124"/>
      <c r="CC396" s="124">
        <v>1</v>
      </c>
      <c r="CD396" s="124"/>
      <c r="CE396" s="124"/>
      <c r="CF396" s="124"/>
      <c r="CG396" s="124"/>
      <c r="CH396" s="124"/>
      <c r="CI396" s="124"/>
      <c r="CJ396" s="124"/>
      <c r="CK396" s="124"/>
      <c r="CL396" s="124"/>
      <c r="CM396" s="124"/>
      <c r="CN396" s="124"/>
      <c r="CO396" s="124"/>
      <c r="CP396" s="124"/>
      <c r="CQ396" s="124"/>
      <c r="CR396" s="124"/>
      <c r="CS396" s="124"/>
      <c r="CT396" s="124">
        <v>1</v>
      </c>
      <c r="CU396" s="124"/>
      <c r="CV396" s="124"/>
      <c r="CW396" s="124"/>
      <c r="CX396" s="124"/>
      <c r="CY396" s="124"/>
      <c r="CZ396" s="124"/>
      <c r="DA396" s="124"/>
      <c r="DB396" s="124"/>
      <c r="DC396" s="124"/>
      <c r="DD396" s="124"/>
      <c r="DE396" s="124"/>
      <c r="DF396" s="124"/>
      <c r="DG396" s="124"/>
      <c r="DH396" s="124"/>
      <c r="DI396" s="124"/>
      <c r="DJ396" s="124"/>
      <c r="DK396" s="124"/>
      <c r="DL396" s="124"/>
      <c r="DM396" s="124"/>
      <c r="DN396" s="124"/>
      <c r="DO396" s="124"/>
      <c r="DP396" s="124"/>
      <c r="DQ396" s="124"/>
      <c r="DR396" s="124"/>
      <c r="DS396" s="124"/>
      <c r="DT396" s="124"/>
      <c r="DU396" s="124"/>
      <c r="DV396" s="124"/>
      <c r="DW396" s="124"/>
      <c r="DX396" s="124"/>
      <c r="DY396" s="124"/>
      <c r="DZ396" s="124"/>
      <c r="EA396"/>
      <c r="EB396">
        <v>236</v>
      </c>
      <c r="EC396" s="281">
        <f t="shared" si="4"/>
        <v>7.1515151515151514</v>
      </c>
    </row>
    <row r="397" spans="1:133" hidden="1">
      <c r="A397" s="124" t="s">
        <v>1063</v>
      </c>
      <c r="B397" s="124" t="s">
        <v>1061</v>
      </c>
      <c r="C397" s="123">
        <v>4</v>
      </c>
      <c r="D397" s="124" t="s">
        <v>582</v>
      </c>
      <c r="E397" s="124" t="s">
        <v>287</v>
      </c>
      <c r="F397" s="124"/>
      <c r="G397" s="124"/>
      <c r="H397" s="124"/>
      <c r="I397" s="124"/>
      <c r="J397" s="124"/>
      <c r="K397" s="124"/>
      <c r="L397" s="124"/>
      <c r="M397" s="124"/>
      <c r="N397" s="124"/>
      <c r="O397" s="124">
        <v>1</v>
      </c>
      <c r="P397" s="124"/>
      <c r="Q397" s="124"/>
      <c r="R397" s="124"/>
      <c r="S397" s="124"/>
      <c r="T397" s="124"/>
      <c r="U397" s="124"/>
      <c r="V397" s="124"/>
      <c r="W397" s="124"/>
      <c r="X397" s="124"/>
      <c r="Y397" s="124"/>
      <c r="Z397" s="124"/>
      <c r="AA397" s="124"/>
      <c r="AB397" s="124"/>
      <c r="AC397" s="124"/>
      <c r="AD397" s="124"/>
      <c r="AE397" s="124">
        <v>1</v>
      </c>
      <c r="AF397" s="124"/>
      <c r="AG397" s="124"/>
      <c r="AH397" s="124"/>
      <c r="AI397" s="124">
        <v>1</v>
      </c>
      <c r="AJ397" s="124"/>
      <c r="AK397" s="124"/>
      <c r="AL397" s="124"/>
      <c r="AM397" s="124"/>
      <c r="AN397" s="124"/>
      <c r="AO397" s="124"/>
      <c r="AP397" s="124"/>
      <c r="AQ397" s="124"/>
      <c r="AR397" s="124"/>
      <c r="AS397" s="124"/>
      <c r="AT397" s="124">
        <v>1</v>
      </c>
      <c r="AU397" s="124"/>
      <c r="AV397" s="124"/>
      <c r="AW397" s="124"/>
      <c r="AX397" s="124"/>
      <c r="AY397" s="124"/>
      <c r="AZ397" s="124"/>
      <c r="BA397" s="124"/>
      <c r="BB397" s="124"/>
      <c r="BC397" s="124"/>
      <c r="BD397" s="124"/>
      <c r="BE397" s="124"/>
      <c r="BF397" s="124"/>
      <c r="BG397" s="124"/>
      <c r="BH397" s="124"/>
      <c r="BI397" s="124"/>
      <c r="BJ397" s="124"/>
      <c r="BK397" s="124"/>
      <c r="BL397" s="124"/>
      <c r="BM397" s="124"/>
      <c r="BN397" s="124"/>
      <c r="BO397" s="124"/>
      <c r="BP397" s="124"/>
      <c r="BQ397" s="124"/>
      <c r="BR397" s="124"/>
      <c r="BS397" s="124"/>
      <c r="BT397" s="124"/>
      <c r="BU397" s="124"/>
      <c r="BV397" s="124"/>
      <c r="BW397" s="124"/>
      <c r="BX397" s="124">
        <v>1</v>
      </c>
      <c r="BY397" s="124"/>
      <c r="BZ397" s="124"/>
      <c r="CA397" s="124"/>
      <c r="CB397" s="124"/>
      <c r="CC397" s="124">
        <v>1</v>
      </c>
      <c r="CD397" s="124"/>
      <c r="CE397" s="124"/>
      <c r="CF397" s="124"/>
      <c r="CG397" s="124"/>
      <c r="CH397" s="124"/>
      <c r="CI397" s="124"/>
      <c r="CJ397" s="124"/>
      <c r="CK397" s="124"/>
      <c r="CL397" s="124"/>
      <c r="CM397" s="124"/>
      <c r="CN397" s="124"/>
      <c r="CO397" s="124"/>
      <c r="CP397" s="124"/>
      <c r="CQ397" s="124"/>
      <c r="CR397" s="124"/>
      <c r="CS397" s="124"/>
      <c r="CT397" s="124">
        <v>1</v>
      </c>
      <c r="CU397" s="124"/>
      <c r="CV397" s="124"/>
      <c r="CW397" s="124"/>
      <c r="CX397" s="124"/>
      <c r="CY397" s="124"/>
      <c r="CZ397" s="124"/>
      <c r="DA397" s="124"/>
      <c r="DB397" s="124"/>
      <c r="DC397" s="124"/>
      <c r="DD397" s="124"/>
      <c r="DE397" s="124"/>
      <c r="DF397" s="124"/>
      <c r="DG397" s="124"/>
      <c r="DH397" s="124"/>
      <c r="DI397" s="124"/>
      <c r="DJ397" s="124"/>
      <c r="DK397" s="124"/>
      <c r="DL397" s="124"/>
      <c r="DM397" s="124"/>
      <c r="DN397" s="124"/>
      <c r="DO397" s="124"/>
      <c r="DP397" s="124"/>
      <c r="DQ397" s="124"/>
      <c r="DR397" s="124"/>
      <c r="DS397" s="124"/>
      <c r="DT397" s="124"/>
      <c r="DU397" s="124"/>
      <c r="DV397" s="124"/>
      <c r="DW397" s="124"/>
      <c r="DX397" s="124"/>
      <c r="DY397" s="124"/>
      <c r="DZ397" s="124"/>
      <c r="EA397"/>
      <c r="EB397">
        <v>837</v>
      </c>
      <c r="EC397" s="281">
        <f t="shared" si="4"/>
        <v>25.363636363636363</v>
      </c>
    </row>
    <row r="398" spans="1:133" hidden="1">
      <c r="A398" s="124" t="s">
        <v>1065</v>
      </c>
      <c r="B398" s="124" t="s">
        <v>1061</v>
      </c>
      <c r="C398" s="123">
        <v>5</v>
      </c>
      <c r="D398" s="124" t="s">
        <v>582</v>
      </c>
      <c r="E398" s="124" t="s">
        <v>287</v>
      </c>
      <c r="F398" s="124"/>
      <c r="G398" s="124"/>
      <c r="H398" s="124"/>
      <c r="I398" s="124"/>
      <c r="J398" s="124"/>
      <c r="K398" s="124"/>
      <c r="L398" s="124"/>
      <c r="M398" s="124"/>
      <c r="N398" s="124"/>
      <c r="O398" s="124">
        <v>1</v>
      </c>
      <c r="P398" s="124"/>
      <c r="Q398" s="124"/>
      <c r="R398" s="124"/>
      <c r="S398" s="124"/>
      <c r="T398" s="124"/>
      <c r="U398" s="124"/>
      <c r="V398" s="124"/>
      <c r="W398" s="124"/>
      <c r="X398" s="124"/>
      <c r="Y398" s="124"/>
      <c r="Z398" s="124"/>
      <c r="AA398" s="124"/>
      <c r="AB398" s="124"/>
      <c r="AC398" s="124"/>
      <c r="AD398" s="124"/>
      <c r="AE398" s="124">
        <v>1</v>
      </c>
      <c r="AF398" s="124"/>
      <c r="AG398" s="124"/>
      <c r="AH398" s="124"/>
      <c r="AI398" s="124">
        <v>1</v>
      </c>
      <c r="AJ398" s="124"/>
      <c r="AK398" s="124"/>
      <c r="AL398" s="124"/>
      <c r="AM398" s="124"/>
      <c r="AN398" s="124"/>
      <c r="AO398" s="124"/>
      <c r="AP398" s="124"/>
      <c r="AQ398" s="124"/>
      <c r="AR398" s="124"/>
      <c r="AS398" s="124"/>
      <c r="AT398" s="124">
        <v>1</v>
      </c>
      <c r="AU398" s="124"/>
      <c r="AV398" s="124"/>
      <c r="AW398" s="124"/>
      <c r="AX398" s="124"/>
      <c r="AY398" s="124"/>
      <c r="AZ398" s="124"/>
      <c r="BA398" s="124"/>
      <c r="BB398" s="124"/>
      <c r="BC398" s="124"/>
      <c r="BD398" s="124"/>
      <c r="BE398" s="124"/>
      <c r="BF398" s="124"/>
      <c r="BG398" s="124"/>
      <c r="BH398" s="124"/>
      <c r="BI398" s="124"/>
      <c r="BJ398" s="124"/>
      <c r="BK398" s="124"/>
      <c r="BL398" s="124"/>
      <c r="BM398" s="124"/>
      <c r="BN398" s="124"/>
      <c r="BO398" s="124"/>
      <c r="BP398" s="124"/>
      <c r="BQ398" s="124"/>
      <c r="BR398" s="124"/>
      <c r="BS398" s="124"/>
      <c r="BT398" s="124"/>
      <c r="BU398" s="124"/>
      <c r="BV398" s="124"/>
      <c r="BW398" s="124"/>
      <c r="BX398" s="124">
        <v>1</v>
      </c>
      <c r="BY398" s="124"/>
      <c r="BZ398" s="124"/>
      <c r="CA398" s="124"/>
      <c r="CB398" s="124"/>
      <c r="CC398" s="124">
        <v>1</v>
      </c>
      <c r="CD398" s="124"/>
      <c r="CE398" s="124"/>
      <c r="CF398" s="124"/>
      <c r="CG398" s="124"/>
      <c r="CH398" s="124"/>
      <c r="CI398" s="124"/>
      <c r="CJ398" s="124"/>
      <c r="CK398" s="124"/>
      <c r="CL398" s="124"/>
      <c r="CM398" s="124"/>
      <c r="CN398" s="124"/>
      <c r="CO398" s="124"/>
      <c r="CP398" s="124"/>
      <c r="CQ398" s="124"/>
      <c r="CR398" s="124"/>
      <c r="CS398" s="124"/>
      <c r="CT398" s="124">
        <v>1</v>
      </c>
      <c r="CU398" s="124"/>
      <c r="CV398" s="124"/>
      <c r="CW398" s="124"/>
      <c r="CX398" s="124"/>
      <c r="CY398" s="124"/>
      <c r="CZ398" s="124"/>
      <c r="DA398" s="124"/>
      <c r="DB398" s="124"/>
      <c r="DC398" s="124"/>
      <c r="DD398" s="124"/>
      <c r="DE398" s="124"/>
      <c r="DF398" s="124"/>
      <c r="DG398" s="124"/>
      <c r="DH398" s="124"/>
      <c r="DI398" s="124"/>
      <c r="DJ398" s="124"/>
      <c r="DK398" s="124"/>
      <c r="DL398" s="124"/>
      <c r="DM398" s="124"/>
      <c r="DN398" s="124"/>
      <c r="DO398" s="124"/>
      <c r="DP398" s="124"/>
      <c r="DQ398" s="124"/>
      <c r="DR398" s="124"/>
      <c r="DS398" s="124"/>
      <c r="DT398" s="124"/>
      <c r="DU398" s="124"/>
      <c r="DV398" s="124"/>
      <c r="DW398" s="124"/>
      <c r="DX398" s="124"/>
      <c r="DY398" s="124"/>
      <c r="DZ398" s="124"/>
      <c r="EA398"/>
      <c r="EB398">
        <v>1052</v>
      </c>
      <c r="EC398" s="281">
        <f t="shared" si="4"/>
        <v>31.878787878787879</v>
      </c>
    </row>
    <row r="399" spans="1:133" hidden="1">
      <c r="A399" s="124" t="s">
        <v>1064</v>
      </c>
      <c r="B399" s="124" t="s">
        <v>1061</v>
      </c>
      <c r="C399" s="123">
        <v>20</v>
      </c>
      <c r="D399" s="124" t="s">
        <v>582</v>
      </c>
      <c r="E399" s="124" t="s">
        <v>287</v>
      </c>
      <c r="F399" s="124"/>
      <c r="G399" s="124"/>
      <c r="H399" s="124"/>
      <c r="I399" s="124"/>
      <c r="J399" s="124"/>
      <c r="K399" s="124"/>
      <c r="L399" s="124"/>
      <c r="M399" s="124"/>
      <c r="N399" s="124"/>
      <c r="O399" s="124">
        <v>1</v>
      </c>
      <c r="P399" s="124"/>
      <c r="Q399" s="124"/>
      <c r="R399" s="124"/>
      <c r="S399" s="124"/>
      <c r="T399" s="124"/>
      <c r="U399" s="124"/>
      <c r="V399" s="124"/>
      <c r="W399" s="124"/>
      <c r="X399" s="124"/>
      <c r="Y399" s="124"/>
      <c r="Z399" s="124"/>
      <c r="AA399" s="124"/>
      <c r="AB399" s="124"/>
      <c r="AC399" s="124"/>
      <c r="AD399" s="124"/>
      <c r="AE399" s="124">
        <v>1</v>
      </c>
      <c r="AF399" s="124"/>
      <c r="AG399" s="124"/>
      <c r="AH399" s="124"/>
      <c r="AI399" s="124">
        <v>1</v>
      </c>
      <c r="AJ399" s="124"/>
      <c r="AK399" s="124"/>
      <c r="AL399" s="124"/>
      <c r="AM399" s="124"/>
      <c r="AN399" s="124"/>
      <c r="AO399" s="124"/>
      <c r="AP399" s="124"/>
      <c r="AQ399" s="124"/>
      <c r="AR399" s="124"/>
      <c r="AS399" s="124"/>
      <c r="AT399" s="124">
        <v>1</v>
      </c>
      <c r="AU399" s="124"/>
      <c r="AV399" s="124"/>
      <c r="AW399" s="124"/>
      <c r="AX399" s="124"/>
      <c r="AY399" s="124"/>
      <c r="AZ399" s="124"/>
      <c r="BA399" s="124"/>
      <c r="BB399" s="124"/>
      <c r="BC399" s="124"/>
      <c r="BD399" s="124"/>
      <c r="BE399" s="124"/>
      <c r="BF399" s="124"/>
      <c r="BG399" s="124"/>
      <c r="BH399" s="124"/>
      <c r="BI399" s="124"/>
      <c r="BJ399" s="124"/>
      <c r="BK399" s="124"/>
      <c r="BL399" s="124"/>
      <c r="BM399" s="124"/>
      <c r="BN399" s="124"/>
      <c r="BO399" s="124"/>
      <c r="BP399" s="124"/>
      <c r="BQ399" s="124"/>
      <c r="BR399" s="124"/>
      <c r="BS399" s="124"/>
      <c r="BT399" s="124"/>
      <c r="BU399" s="124"/>
      <c r="BV399" s="124"/>
      <c r="BW399" s="124"/>
      <c r="BX399" s="124">
        <v>1</v>
      </c>
      <c r="BY399" s="124"/>
      <c r="BZ399" s="124"/>
      <c r="CA399" s="124"/>
      <c r="CB399" s="124"/>
      <c r="CC399" s="124">
        <v>1</v>
      </c>
      <c r="CD399" s="124"/>
      <c r="CE399" s="124"/>
      <c r="CF399" s="124"/>
      <c r="CG399" s="124"/>
      <c r="CH399" s="124"/>
      <c r="CI399" s="124"/>
      <c r="CJ399" s="124"/>
      <c r="CK399" s="124"/>
      <c r="CL399" s="124"/>
      <c r="CM399" s="124"/>
      <c r="CN399" s="124"/>
      <c r="CO399" s="124"/>
      <c r="CP399" s="124"/>
      <c r="CQ399" s="124"/>
      <c r="CR399" s="124"/>
      <c r="CS399" s="124"/>
      <c r="CT399" s="124">
        <v>1</v>
      </c>
      <c r="CU399" s="124"/>
      <c r="CV399" s="124"/>
      <c r="CW399" s="124"/>
      <c r="CX399" s="124"/>
      <c r="CY399" s="124"/>
      <c r="CZ399" s="124"/>
      <c r="DA399" s="124"/>
      <c r="DB399" s="124"/>
      <c r="DC399" s="124"/>
      <c r="DD399" s="124"/>
      <c r="DE399" s="124"/>
      <c r="DF399" s="124"/>
      <c r="DG399" s="124"/>
      <c r="DH399" s="124"/>
      <c r="DI399" s="124"/>
      <c r="DJ399" s="124"/>
      <c r="DK399" s="124"/>
      <c r="DL399" s="124"/>
      <c r="DM399" s="124"/>
      <c r="DN399" s="124"/>
      <c r="DO399" s="124"/>
      <c r="DP399" s="124"/>
      <c r="DQ399" s="124"/>
      <c r="DR399" s="124"/>
      <c r="DS399" s="124"/>
      <c r="DT399" s="124"/>
      <c r="DU399" s="124"/>
      <c r="DV399" s="124"/>
      <c r="DW399" s="124"/>
      <c r="DX399" s="124"/>
      <c r="DY399" s="124"/>
      <c r="DZ399" s="124"/>
      <c r="EA399"/>
      <c r="EB399">
        <v>3889</v>
      </c>
      <c r="EC399" s="281">
        <f t="shared" si="4"/>
        <v>117.84848484848484</v>
      </c>
    </row>
    <row r="400" spans="1:133" hidden="1">
      <c r="A400" s="151" t="s">
        <v>1066</v>
      </c>
      <c r="B400" s="151" t="s">
        <v>1068</v>
      </c>
      <c r="C400" s="150">
        <v>1</v>
      </c>
      <c r="D400" s="151" t="s">
        <v>682</v>
      </c>
      <c r="E400" s="151"/>
      <c r="F400" s="151"/>
      <c r="G400" s="151"/>
      <c r="H400" s="151"/>
      <c r="I400" s="151"/>
      <c r="J400" s="151"/>
      <c r="K400" s="151"/>
      <c r="L400" s="151"/>
      <c r="M400" s="151"/>
      <c r="N400" s="151"/>
      <c r="O400" s="151"/>
      <c r="P400" s="151"/>
      <c r="Q400" s="151"/>
      <c r="R400" s="151"/>
      <c r="S400" s="151"/>
      <c r="T400" s="151"/>
      <c r="U400" s="151"/>
      <c r="V400" s="151"/>
      <c r="W400" s="151"/>
      <c r="X400" s="151"/>
      <c r="Y400" s="151"/>
      <c r="Z400" s="151"/>
      <c r="AA400" s="151"/>
      <c r="AB400" s="151"/>
      <c r="AC400" s="151"/>
      <c r="AD400" s="151"/>
      <c r="AE400" s="151">
        <v>1</v>
      </c>
      <c r="AF400" s="151"/>
      <c r="AG400" s="151"/>
      <c r="AH400" s="151"/>
      <c r="AI400" s="151"/>
      <c r="AJ400" s="151"/>
      <c r="AK400" s="151"/>
      <c r="AL400" s="151"/>
      <c r="AM400" s="151"/>
      <c r="AN400" s="151"/>
      <c r="AO400" s="151"/>
      <c r="AP400" s="151"/>
      <c r="AQ400" s="151"/>
      <c r="AR400" s="151"/>
      <c r="AS400" s="151"/>
      <c r="AT400" s="151"/>
      <c r="AU400" s="151"/>
      <c r="AV400" s="151"/>
      <c r="AW400" s="151"/>
      <c r="AX400" s="151"/>
      <c r="AY400" s="151"/>
      <c r="AZ400" s="151"/>
      <c r="BA400" s="151"/>
      <c r="BB400" s="151"/>
      <c r="BC400" s="151"/>
      <c r="BD400" s="151"/>
      <c r="BE400" s="151"/>
      <c r="BF400" s="151"/>
      <c r="BG400" s="151"/>
      <c r="BH400" s="151"/>
      <c r="BI400" s="151"/>
      <c r="BJ400" s="151"/>
      <c r="BK400" s="151"/>
      <c r="BL400" s="151"/>
      <c r="BM400" s="151"/>
      <c r="BN400" s="151"/>
      <c r="BO400" s="151"/>
      <c r="BP400" s="151"/>
      <c r="BQ400" s="151"/>
      <c r="BR400" s="151"/>
      <c r="BS400" s="151"/>
      <c r="BT400" s="151"/>
      <c r="BU400" s="151"/>
      <c r="BV400" s="151">
        <v>1</v>
      </c>
      <c r="BW400" s="151"/>
      <c r="BX400" s="151"/>
      <c r="BY400" s="151"/>
      <c r="BZ400" s="151"/>
      <c r="CA400" s="151">
        <v>1</v>
      </c>
      <c r="CB400" s="151">
        <v>1</v>
      </c>
      <c r="CC400" s="151"/>
      <c r="CD400" s="151"/>
      <c r="CE400" s="151"/>
      <c r="CF400" s="151"/>
      <c r="CG400" s="151"/>
      <c r="CH400" s="151"/>
      <c r="CI400" s="151"/>
      <c r="CJ400" s="151"/>
      <c r="CK400" s="151"/>
      <c r="CL400" s="151"/>
      <c r="CM400" s="151"/>
      <c r="CN400" s="151"/>
      <c r="CO400" s="151"/>
      <c r="CP400" s="151"/>
      <c r="CQ400" s="151"/>
      <c r="CR400" s="151"/>
      <c r="CS400" s="151"/>
      <c r="CT400" s="151"/>
      <c r="CU400" s="151"/>
      <c r="CV400" s="151"/>
      <c r="CW400" s="151"/>
      <c r="CX400" s="151"/>
      <c r="CY400" s="151"/>
      <c r="CZ400" s="151"/>
      <c r="DA400" s="151"/>
      <c r="DB400" s="151"/>
      <c r="DC400" s="151"/>
      <c r="DD400" s="151"/>
      <c r="DE400" s="151"/>
      <c r="DF400" s="151"/>
      <c r="DG400" s="151"/>
      <c r="DH400" s="151"/>
      <c r="DI400" s="151"/>
      <c r="DJ400" s="151"/>
      <c r="DK400" s="151"/>
      <c r="DL400" s="151"/>
      <c r="DM400" s="151"/>
      <c r="DN400" s="151"/>
      <c r="DO400" s="151"/>
      <c r="DP400" s="151"/>
      <c r="DQ400" s="151"/>
      <c r="DR400" s="151"/>
      <c r="DS400" s="151"/>
      <c r="DT400" s="151"/>
      <c r="DU400" s="151"/>
      <c r="DV400" s="151"/>
      <c r="DW400" s="151"/>
      <c r="DX400" s="151"/>
      <c r="DY400" s="151"/>
      <c r="DZ400" s="151"/>
      <c r="EA400"/>
      <c r="EB400">
        <v>329</v>
      </c>
      <c r="EC400" s="281">
        <f t="shared" si="4"/>
        <v>9.9696969696969688</v>
      </c>
    </row>
    <row r="401" spans="1:133" hidden="1">
      <c r="A401" s="151" t="s">
        <v>1067</v>
      </c>
      <c r="B401" s="151" t="s">
        <v>1068</v>
      </c>
      <c r="C401" s="150">
        <v>5</v>
      </c>
      <c r="D401" s="151" t="s">
        <v>682</v>
      </c>
      <c r="E401" s="151"/>
      <c r="F401" s="151"/>
      <c r="G401" s="151"/>
      <c r="H401" s="151"/>
      <c r="I401" s="151"/>
      <c r="J401" s="151"/>
      <c r="K401" s="151"/>
      <c r="L401" s="151"/>
      <c r="M401" s="151"/>
      <c r="N401" s="151"/>
      <c r="O401" s="151"/>
      <c r="P401" s="151"/>
      <c r="Q401" s="151"/>
      <c r="R401" s="151"/>
      <c r="S401" s="151"/>
      <c r="T401" s="151"/>
      <c r="U401" s="151"/>
      <c r="V401" s="151"/>
      <c r="W401" s="151"/>
      <c r="X401" s="151"/>
      <c r="Y401" s="151"/>
      <c r="Z401" s="151"/>
      <c r="AA401" s="151"/>
      <c r="AB401" s="151"/>
      <c r="AC401" s="151"/>
      <c r="AD401" s="151"/>
      <c r="AE401" s="151">
        <v>1</v>
      </c>
      <c r="AF401" s="151"/>
      <c r="AG401" s="151"/>
      <c r="AH401" s="151"/>
      <c r="AI401" s="151"/>
      <c r="AJ401" s="151"/>
      <c r="AK401" s="151"/>
      <c r="AL401" s="151"/>
      <c r="AM401" s="151"/>
      <c r="AN401" s="151"/>
      <c r="AO401" s="151"/>
      <c r="AP401" s="151"/>
      <c r="AQ401" s="151"/>
      <c r="AR401" s="151"/>
      <c r="AS401" s="151"/>
      <c r="AT401" s="151"/>
      <c r="AU401" s="151"/>
      <c r="AV401" s="151"/>
      <c r="AW401" s="151"/>
      <c r="AX401" s="151"/>
      <c r="AY401" s="151"/>
      <c r="AZ401" s="151"/>
      <c r="BA401" s="151"/>
      <c r="BB401" s="151"/>
      <c r="BC401" s="151"/>
      <c r="BD401" s="151"/>
      <c r="BE401" s="151"/>
      <c r="BF401" s="151"/>
      <c r="BG401" s="151"/>
      <c r="BH401" s="151"/>
      <c r="BI401" s="151"/>
      <c r="BJ401" s="151"/>
      <c r="BK401" s="151"/>
      <c r="BL401" s="151"/>
      <c r="BM401" s="151"/>
      <c r="BN401" s="151"/>
      <c r="BO401" s="151"/>
      <c r="BP401" s="151"/>
      <c r="BQ401" s="151"/>
      <c r="BR401" s="151"/>
      <c r="BS401" s="151"/>
      <c r="BT401" s="151"/>
      <c r="BU401" s="151"/>
      <c r="BV401" s="151">
        <v>1</v>
      </c>
      <c r="BW401" s="151"/>
      <c r="BX401" s="151"/>
      <c r="BY401" s="151"/>
      <c r="BZ401" s="151"/>
      <c r="CA401" s="151">
        <v>1</v>
      </c>
      <c r="CB401" s="151">
        <v>1</v>
      </c>
      <c r="CC401" s="151"/>
      <c r="CD401" s="151"/>
      <c r="CE401" s="151"/>
      <c r="CF401" s="151"/>
      <c r="CG401" s="151"/>
      <c r="CH401" s="151"/>
      <c r="CI401" s="151"/>
      <c r="CJ401" s="151"/>
      <c r="CK401" s="151"/>
      <c r="CL401" s="151"/>
      <c r="CM401" s="151"/>
      <c r="CN401" s="151"/>
      <c r="CO401" s="151"/>
      <c r="CP401" s="151"/>
      <c r="CQ401" s="151"/>
      <c r="CR401" s="151"/>
      <c r="CS401" s="151"/>
      <c r="CT401" s="151"/>
      <c r="CU401" s="151"/>
      <c r="CV401" s="151"/>
      <c r="CW401" s="151"/>
      <c r="CX401" s="151"/>
      <c r="CY401" s="151"/>
      <c r="CZ401" s="151"/>
      <c r="DA401" s="151"/>
      <c r="DB401" s="151"/>
      <c r="DC401" s="151"/>
      <c r="DD401" s="151"/>
      <c r="DE401" s="151"/>
      <c r="DF401" s="151"/>
      <c r="DG401" s="151"/>
      <c r="DH401" s="151"/>
      <c r="DI401" s="151"/>
      <c r="DJ401" s="151"/>
      <c r="DK401" s="151"/>
      <c r="DL401" s="151"/>
      <c r="DM401" s="151"/>
      <c r="DN401" s="151"/>
      <c r="DO401" s="151"/>
      <c r="DP401" s="151"/>
      <c r="DQ401" s="151"/>
      <c r="DR401" s="151"/>
      <c r="DS401" s="151"/>
      <c r="DT401" s="151"/>
      <c r="DU401" s="151"/>
      <c r="DV401" s="151"/>
      <c r="DW401" s="151"/>
      <c r="DX401" s="151"/>
      <c r="DY401" s="151"/>
      <c r="DZ401" s="151"/>
      <c r="EA401"/>
      <c r="EB401">
        <v>1620</v>
      </c>
      <c r="EC401" s="281">
        <f t="shared" si="4"/>
        <v>49.090909090909093</v>
      </c>
    </row>
    <row r="402" spans="1:133" hidden="1">
      <c r="A402" s="151" t="s">
        <v>1067</v>
      </c>
      <c r="B402" s="151" t="s">
        <v>1068</v>
      </c>
      <c r="C402" s="150">
        <v>20</v>
      </c>
      <c r="D402" s="151" t="s">
        <v>682</v>
      </c>
      <c r="E402" s="151"/>
      <c r="F402" s="151"/>
      <c r="G402" s="151"/>
      <c r="H402" s="151"/>
      <c r="I402" s="151"/>
      <c r="J402" s="151"/>
      <c r="K402" s="151"/>
      <c r="L402" s="151"/>
      <c r="M402" s="151"/>
      <c r="N402" s="151"/>
      <c r="O402" s="151"/>
      <c r="P402" s="151"/>
      <c r="Q402" s="151"/>
      <c r="R402" s="151"/>
      <c r="S402" s="151"/>
      <c r="T402" s="151"/>
      <c r="U402" s="151"/>
      <c r="V402" s="151"/>
      <c r="W402" s="151"/>
      <c r="X402" s="151"/>
      <c r="Y402" s="151"/>
      <c r="Z402" s="151"/>
      <c r="AA402" s="151"/>
      <c r="AB402" s="151"/>
      <c r="AC402" s="151"/>
      <c r="AD402" s="151"/>
      <c r="AE402" s="151">
        <v>1</v>
      </c>
      <c r="AF402" s="151"/>
      <c r="AG402" s="151"/>
      <c r="AH402" s="151"/>
      <c r="AI402" s="151"/>
      <c r="AJ402" s="151"/>
      <c r="AK402" s="151"/>
      <c r="AL402" s="151"/>
      <c r="AM402" s="151"/>
      <c r="AN402" s="151"/>
      <c r="AO402" s="151"/>
      <c r="AP402" s="151"/>
      <c r="AQ402" s="151"/>
      <c r="AR402" s="151"/>
      <c r="AS402" s="151"/>
      <c r="AT402" s="151"/>
      <c r="AU402" s="151"/>
      <c r="AV402" s="151"/>
      <c r="AW402" s="151"/>
      <c r="AX402" s="151"/>
      <c r="AY402" s="151"/>
      <c r="AZ402" s="151"/>
      <c r="BA402" s="151"/>
      <c r="BB402" s="151"/>
      <c r="BC402" s="151"/>
      <c r="BD402" s="151"/>
      <c r="BE402" s="151"/>
      <c r="BF402" s="151"/>
      <c r="BG402" s="151"/>
      <c r="BH402" s="151"/>
      <c r="BI402" s="151"/>
      <c r="BJ402" s="151"/>
      <c r="BK402" s="151"/>
      <c r="BL402" s="151"/>
      <c r="BM402" s="151"/>
      <c r="BN402" s="151"/>
      <c r="BO402" s="151"/>
      <c r="BP402" s="151"/>
      <c r="BQ402" s="151"/>
      <c r="BR402" s="151"/>
      <c r="BS402" s="151"/>
      <c r="BT402" s="151"/>
      <c r="BU402" s="151"/>
      <c r="BV402" s="151">
        <v>1</v>
      </c>
      <c r="BW402" s="151"/>
      <c r="BX402" s="151"/>
      <c r="BY402" s="151"/>
      <c r="BZ402" s="151"/>
      <c r="CA402" s="151">
        <v>1</v>
      </c>
      <c r="CB402" s="151">
        <v>1</v>
      </c>
      <c r="CC402" s="151"/>
      <c r="CD402" s="151"/>
      <c r="CE402" s="151"/>
      <c r="CF402" s="151"/>
      <c r="CG402" s="151"/>
      <c r="CH402" s="151"/>
      <c r="CI402" s="151"/>
      <c r="CJ402" s="151"/>
      <c r="CK402" s="151"/>
      <c r="CL402" s="151"/>
      <c r="CM402" s="151"/>
      <c r="CN402" s="151"/>
      <c r="CO402" s="151"/>
      <c r="CP402" s="151"/>
      <c r="CQ402" s="151"/>
      <c r="CR402" s="151"/>
      <c r="CS402" s="151"/>
      <c r="CT402" s="151"/>
      <c r="CU402" s="151"/>
      <c r="CV402" s="151"/>
      <c r="CW402" s="151"/>
      <c r="CX402" s="151"/>
      <c r="CY402" s="151"/>
      <c r="CZ402" s="151"/>
      <c r="DA402" s="151"/>
      <c r="DB402" s="151"/>
      <c r="DC402" s="151"/>
      <c r="DD402" s="151"/>
      <c r="DE402" s="151"/>
      <c r="DF402" s="151"/>
      <c r="DG402" s="151"/>
      <c r="DH402" s="151"/>
      <c r="DI402" s="151"/>
      <c r="DJ402" s="151"/>
      <c r="DK402" s="151"/>
      <c r="DL402" s="151"/>
      <c r="DM402" s="151"/>
      <c r="DN402" s="151"/>
      <c r="DO402" s="151"/>
      <c r="DP402" s="151"/>
      <c r="DQ402" s="151"/>
      <c r="DR402" s="151"/>
      <c r="DS402" s="151"/>
      <c r="DT402" s="151"/>
      <c r="DU402" s="151"/>
      <c r="DV402" s="151"/>
      <c r="DW402" s="151"/>
      <c r="DX402" s="151"/>
      <c r="DY402" s="151"/>
      <c r="DZ402" s="151"/>
      <c r="EA402"/>
      <c r="EB402">
        <v>6327</v>
      </c>
      <c r="EC402" s="281">
        <f t="shared" si="4"/>
        <v>191.72727272727272</v>
      </c>
    </row>
    <row r="403" spans="1:133" hidden="1">
      <c r="A403" s="272" t="s">
        <v>1070</v>
      </c>
      <c r="B403" s="272" t="s">
        <v>1069</v>
      </c>
      <c r="C403" s="333">
        <v>1</v>
      </c>
      <c r="D403" s="272" t="s">
        <v>582</v>
      </c>
      <c r="E403" s="272" t="s">
        <v>286</v>
      </c>
      <c r="F403" s="272"/>
      <c r="G403" s="272"/>
      <c r="H403" s="272"/>
      <c r="I403" s="272"/>
      <c r="J403" s="272"/>
      <c r="K403" s="272"/>
      <c r="L403" s="272"/>
      <c r="M403" s="272"/>
      <c r="N403" s="272">
        <v>1</v>
      </c>
      <c r="O403" s="272"/>
      <c r="P403" s="272"/>
      <c r="Q403" s="272"/>
      <c r="R403" s="272"/>
      <c r="S403" s="272"/>
      <c r="T403" s="272"/>
      <c r="U403" s="272"/>
      <c r="V403" s="272"/>
      <c r="W403" s="272"/>
      <c r="X403" s="272"/>
      <c r="Y403" s="272"/>
      <c r="Z403" s="272"/>
      <c r="AA403" s="272"/>
      <c r="AB403" s="272"/>
      <c r="AC403" s="272"/>
      <c r="AD403" s="272"/>
      <c r="AE403" s="272">
        <v>1</v>
      </c>
      <c r="AF403" s="272"/>
      <c r="AG403" s="272"/>
      <c r="AH403" s="272"/>
      <c r="AI403" s="272"/>
      <c r="AJ403" s="272"/>
      <c r="AK403" s="272"/>
      <c r="AL403" s="272"/>
      <c r="AM403" s="272"/>
      <c r="AN403" s="272"/>
      <c r="AO403" s="272"/>
      <c r="AP403" s="272"/>
      <c r="AQ403" s="272"/>
      <c r="AR403" s="272"/>
      <c r="AS403" s="272"/>
      <c r="AT403" s="272"/>
      <c r="AU403" s="272"/>
      <c r="AV403" s="272"/>
      <c r="AW403" s="272"/>
      <c r="AX403" s="272"/>
      <c r="AY403" s="272"/>
      <c r="AZ403" s="272"/>
      <c r="BA403" s="272"/>
      <c r="BB403" s="272"/>
      <c r="BC403" s="272"/>
      <c r="BD403" s="272"/>
      <c r="BE403" s="272"/>
      <c r="BF403" s="272"/>
      <c r="BG403" s="272"/>
      <c r="BH403" s="272"/>
      <c r="BI403" s="272"/>
      <c r="BJ403" s="272"/>
      <c r="BK403" s="272"/>
      <c r="BL403" s="272"/>
      <c r="BM403" s="272"/>
      <c r="BN403" s="272"/>
      <c r="BO403" s="272"/>
      <c r="BP403" s="272"/>
      <c r="BQ403" s="272"/>
      <c r="BR403" s="272"/>
      <c r="BS403" s="272"/>
      <c r="BT403" s="272"/>
      <c r="BU403" s="272"/>
      <c r="BV403" s="272"/>
      <c r="BW403" s="272"/>
      <c r="BX403" s="272"/>
      <c r="BY403" s="272"/>
      <c r="BZ403" s="272"/>
      <c r="CA403" s="272"/>
      <c r="CB403" s="272"/>
      <c r="CC403" s="272"/>
      <c r="CD403" s="272"/>
      <c r="CE403" s="272"/>
      <c r="CF403" s="272"/>
      <c r="CG403" s="272"/>
      <c r="CH403" s="272"/>
      <c r="CI403" s="272"/>
      <c r="CJ403" s="272"/>
      <c r="CK403" s="272"/>
      <c r="CL403" s="272"/>
      <c r="CM403" s="272"/>
      <c r="CN403" s="272"/>
      <c r="CO403" s="272"/>
      <c r="CP403" s="272"/>
      <c r="CQ403" s="272"/>
      <c r="CR403" s="272"/>
      <c r="CS403" s="272"/>
      <c r="CT403" s="272"/>
      <c r="CU403" s="272"/>
      <c r="CV403" s="272"/>
      <c r="CW403" s="272"/>
      <c r="CX403" s="272"/>
      <c r="CY403" s="272"/>
      <c r="CZ403" s="272"/>
      <c r="DA403" s="272"/>
      <c r="DB403" s="272"/>
      <c r="DC403" s="272"/>
      <c r="DD403" s="272"/>
      <c r="DE403" s="272"/>
      <c r="DF403" s="272"/>
      <c r="DG403" s="272">
        <v>1</v>
      </c>
      <c r="DH403" s="272"/>
      <c r="DI403" s="272"/>
      <c r="DJ403" s="272"/>
      <c r="DK403" s="272"/>
      <c r="DL403" s="272"/>
      <c r="DM403" s="272"/>
      <c r="DN403" s="272"/>
      <c r="DO403" s="272"/>
      <c r="DP403" s="272"/>
      <c r="DQ403" s="272"/>
      <c r="DR403" s="272"/>
      <c r="DS403" s="272"/>
      <c r="DT403" s="272"/>
      <c r="DU403" s="272"/>
      <c r="DV403" s="272"/>
      <c r="DW403" s="272"/>
      <c r="DX403" s="272"/>
      <c r="DY403" s="272"/>
      <c r="DZ403" s="272"/>
      <c r="EA403"/>
      <c r="EB403">
        <v>236</v>
      </c>
      <c r="EC403" s="281">
        <f t="shared" si="4"/>
        <v>7.1515151515151514</v>
      </c>
    </row>
    <row r="404" spans="1:133" hidden="1">
      <c r="A404" s="272" t="s">
        <v>1071</v>
      </c>
      <c r="B404" s="272" t="s">
        <v>1069</v>
      </c>
      <c r="C404" s="333">
        <v>5</v>
      </c>
      <c r="D404" s="272" t="s">
        <v>582</v>
      </c>
      <c r="E404" s="272" t="s">
        <v>286</v>
      </c>
      <c r="F404" s="272"/>
      <c r="G404" s="272"/>
      <c r="H404" s="272"/>
      <c r="I404" s="272"/>
      <c r="J404" s="272"/>
      <c r="K404" s="272"/>
      <c r="L404" s="272"/>
      <c r="M404" s="272"/>
      <c r="N404" s="272">
        <v>1</v>
      </c>
      <c r="O404" s="272"/>
      <c r="P404" s="272"/>
      <c r="Q404" s="272"/>
      <c r="R404" s="272"/>
      <c r="S404" s="272"/>
      <c r="T404" s="272"/>
      <c r="U404" s="272"/>
      <c r="V404" s="272"/>
      <c r="W404" s="272"/>
      <c r="X404" s="272"/>
      <c r="Y404" s="272"/>
      <c r="Z404" s="272"/>
      <c r="AA404" s="272"/>
      <c r="AB404" s="272"/>
      <c r="AC404" s="272"/>
      <c r="AD404" s="272"/>
      <c r="AE404" s="272">
        <v>1</v>
      </c>
      <c r="AF404" s="272"/>
      <c r="AG404" s="272"/>
      <c r="AH404" s="272"/>
      <c r="AI404" s="272"/>
      <c r="AJ404" s="272"/>
      <c r="AK404" s="272"/>
      <c r="AL404" s="272"/>
      <c r="AM404" s="272"/>
      <c r="AN404" s="272"/>
      <c r="AO404" s="272"/>
      <c r="AP404" s="272"/>
      <c r="AQ404" s="272"/>
      <c r="AR404" s="272"/>
      <c r="AS404" s="272"/>
      <c r="AT404" s="272"/>
      <c r="AU404" s="272"/>
      <c r="AV404" s="272"/>
      <c r="AW404" s="272"/>
      <c r="AX404" s="272"/>
      <c r="AY404" s="272"/>
      <c r="AZ404" s="272"/>
      <c r="BA404" s="272"/>
      <c r="BB404" s="272"/>
      <c r="BC404" s="272"/>
      <c r="BD404" s="272"/>
      <c r="BE404" s="272"/>
      <c r="BF404" s="272"/>
      <c r="BG404" s="272"/>
      <c r="BH404" s="272"/>
      <c r="BI404" s="272"/>
      <c r="BJ404" s="272"/>
      <c r="BK404" s="272"/>
      <c r="BL404" s="272"/>
      <c r="BM404" s="272"/>
      <c r="BN404" s="272"/>
      <c r="BO404" s="272"/>
      <c r="BP404" s="272"/>
      <c r="BQ404" s="272"/>
      <c r="BR404" s="272"/>
      <c r="BS404" s="272"/>
      <c r="BT404" s="272"/>
      <c r="BU404" s="272"/>
      <c r="BV404" s="272"/>
      <c r="BW404" s="272"/>
      <c r="BX404" s="272"/>
      <c r="BY404" s="272"/>
      <c r="BZ404" s="272"/>
      <c r="CA404" s="272"/>
      <c r="CB404" s="272"/>
      <c r="CC404" s="272"/>
      <c r="CD404" s="272"/>
      <c r="CE404" s="272"/>
      <c r="CF404" s="272"/>
      <c r="CG404" s="272"/>
      <c r="CH404" s="272"/>
      <c r="CI404" s="272"/>
      <c r="CJ404" s="272"/>
      <c r="CK404" s="272"/>
      <c r="CL404" s="272"/>
      <c r="CM404" s="272"/>
      <c r="CN404" s="272"/>
      <c r="CO404" s="272"/>
      <c r="CP404" s="272"/>
      <c r="CQ404" s="272"/>
      <c r="CR404" s="272"/>
      <c r="CS404" s="272"/>
      <c r="CT404" s="272"/>
      <c r="CU404" s="272"/>
      <c r="CV404" s="272"/>
      <c r="CW404" s="272"/>
      <c r="CX404" s="272"/>
      <c r="CY404" s="272"/>
      <c r="CZ404" s="272"/>
      <c r="DA404" s="272"/>
      <c r="DB404" s="272"/>
      <c r="DC404" s="272"/>
      <c r="DD404" s="272"/>
      <c r="DE404" s="272"/>
      <c r="DF404" s="272"/>
      <c r="DG404" s="272">
        <v>1</v>
      </c>
      <c r="DH404" s="272"/>
      <c r="DI404" s="272"/>
      <c r="DJ404" s="272"/>
      <c r="DK404" s="272"/>
      <c r="DL404" s="272"/>
      <c r="DM404" s="272"/>
      <c r="DN404" s="272"/>
      <c r="DO404" s="272"/>
      <c r="DP404" s="272"/>
      <c r="DQ404" s="272"/>
      <c r="DR404" s="272"/>
      <c r="DS404" s="272"/>
      <c r="DT404" s="272"/>
      <c r="DU404" s="272"/>
      <c r="DV404" s="272"/>
      <c r="DW404" s="272"/>
      <c r="DX404" s="272"/>
      <c r="DY404" s="272"/>
      <c r="DZ404" s="272"/>
      <c r="EA404"/>
      <c r="EB404">
        <v>1106</v>
      </c>
      <c r="EC404" s="281">
        <f t="shared" si="4"/>
        <v>33.515151515151516</v>
      </c>
    </row>
    <row r="405" spans="1:133">
      <c r="A405" s="130" t="s">
        <v>1073</v>
      </c>
      <c r="B405" s="130" t="s">
        <v>1072</v>
      </c>
      <c r="C405" s="129">
        <v>1</v>
      </c>
      <c r="D405" s="130" t="s">
        <v>582</v>
      </c>
      <c r="E405" s="130" t="s">
        <v>422</v>
      </c>
      <c r="F405" s="130"/>
      <c r="G405" s="130"/>
      <c r="H405" s="130"/>
      <c r="I405" s="130"/>
      <c r="J405" s="130"/>
      <c r="K405" s="130"/>
      <c r="L405" s="130"/>
      <c r="M405" s="130"/>
      <c r="N405" s="130">
        <v>1</v>
      </c>
      <c r="O405" s="130">
        <v>1</v>
      </c>
      <c r="P405" s="130"/>
      <c r="Q405" s="130"/>
      <c r="R405" s="130" t="s">
        <v>397</v>
      </c>
      <c r="S405" s="130"/>
      <c r="T405" s="130"/>
      <c r="U405" s="130">
        <v>1</v>
      </c>
      <c r="V405" s="130"/>
      <c r="W405" s="130"/>
      <c r="X405" s="130"/>
      <c r="Y405" s="130"/>
      <c r="Z405" s="130">
        <v>1</v>
      </c>
      <c r="AA405" s="130"/>
      <c r="AB405" s="130"/>
      <c r="AC405" s="130"/>
      <c r="AD405" s="130"/>
      <c r="AE405" s="130">
        <v>1</v>
      </c>
      <c r="AF405" s="130"/>
      <c r="AG405" s="130"/>
      <c r="AH405" s="130"/>
      <c r="AI405" s="130"/>
      <c r="AJ405" s="130"/>
      <c r="AK405" s="130"/>
      <c r="AL405" s="130"/>
      <c r="AM405" s="130">
        <v>1</v>
      </c>
      <c r="AN405" s="130"/>
      <c r="AO405" s="130">
        <v>1</v>
      </c>
      <c r="AP405" s="130">
        <v>1</v>
      </c>
      <c r="AQ405" s="130"/>
      <c r="AR405" s="130"/>
      <c r="AS405" s="130"/>
      <c r="AT405" s="130">
        <v>1</v>
      </c>
      <c r="AU405" s="130"/>
      <c r="AV405" s="130"/>
      <c r="AW405" s="130"/>
      <c r="AX405" s="130"/>
      <c r="AY405" s="130"/>
      <c r="AZ405" s="130"/>
      <c r="BA405" s="130"/>
      <c r="BB405" s="130"/>
      <c r="BC405" s="130"/>
      <c r="BD405" s="130"/>
      <c r="BE405" s="130"/>
      <c r="BF405" s="130"/>
      <c r="BG405" s="130"/>
      <c r="BH405" s="130"/>
      <c r="BI405" s="130"/>
      <c r="BJ405" s="130"/>
      <c r="BK405" s="130"/>
      <c r="BL405" s="130"/>
      <c r="BM405" s="130"/>
      <c r="BN405" s="130"/>
      <c r="BO405" s="130"/>
      <c r="BP405" s="130"/>
      <c r="BQ405" s="130"/>
      <c r="BR405" s="130"/>
      <c r="BS405" s="130"/>
      <c r="BT405" s="130"/>
      <c r="BU405" s="130">
        <v>1</v>
      </c>
      <c r="BV405" s="130"/>
      <c r="BW405" s="130"/>
      <c r="BX405" s="130"/>
      <c r="BY405" s="130">
        <v>1</v>
      </c>
      <c r="BZ405" s="130">
        <v>1</v>
      </c>
      <c r="CA405" s="130"/>
      <c r="CB405" s="130"/>
      <c r="CC405" s="130"/>
      <c r="CD405" s="130"/>
      <c r="CE405" s="130"/>
      <c r="CF405" s="130"/>
      <c r="CG405" s="130"/>
      <c r="CH405" s="130"/>
      <c r="CI405" s="130"/>
      <c r="CJ405" s="130"/>
      <c r="CK405" s="130"/>
      <c r="CL405" s="130"/>
      <c r="CM405" s="130"/>
      <c r="CN405" s="130"/>
      <c r="CO405" s="130"/>
      <c r="CP405" s="130"/>
      <c r="CQ405" s="130"/>
      <c r="CR405" s="130"/>
      <c r="CS405" s="130"/>
      <c r="CT405" s="130"/>
      <c r="CU405" s="130"/>
      <c r="CV405" s="130"/>
      <c r="CW405" s="130"/>
      <c r="CX405" s="130"/>
      <c r="CY405" s="130"/>
      <c r="CZ405" s="130"/>
      <c r="DA405" s="130"/>
      <c r="DB405" s="130">
        <v>1</v>
      </c>
      <c r="DC405" s="130"/>
      <c r="DD405" s="130"/>
      <c r="DE405" s="130"/>
      <c r="DF405" s="130"/>
      <c r="DG405" s="130"/>
      <c r="DH405" s="130"/>
      <c r="DI405" s="130"/>
      <c r="DJ405" s="130"/>
      <c r="DK405" s="130"/>
      <c r="DL405" s="130"/>
      <c r="DM405" s="130"/>
      <c r="DN405" s="130"/>
      <c r="DO405" s="130"/>
      <c r="DP405" s="130"/>
      <c r="DQ405" s="130"/>
      <c r="DR405" s="130"/>
      <c r="DS405" s="130"/>
      <c r="DT405" s="130"/>
      <c r="DU405" s="130"/>
      <c r="DV405" s="130"/>
      <c r="DW405" s="130"/>
      <c r="DX405" s="130"/>
      <c r="DY405" s="130"/>
      <c r="DZ405" s="130"/>
      <c r="EA405"/>
      <c r="EB405">
        <v>204</v>
      </c>
      <c r="EC405" s="281">
        <f t="shared" si="4"/>
        <v>6.1818181818181817</v>
      </c>
    </row>
    <row r="406" spans="1:133">
      <c r="A406" s="130" t="s">
        <v>1074</v>
      </c>
      <c r="B406" s="130" t="s">
        <v>1072</v>
      </c>
      <c r="C406" s="129">
        <v>4</v>
      </c>
      <c r="D406" s="130" t="s">
        <v>582</v>
      </c>
      <c r="E406" s="130" t="s">
        <v>422</v>
      </c>
      <c r="F406" s="130"/>
      <c r="G406" s="130"/>
      <c r="H406" s="130"/>
      <c r="I406" s="130"/>
      <c r="J406" s="130"/>
      <c r="K406" s="130"/>
      <c r="L406" s="130"/>
      <c r="M406" s="130"/>
      <c r="N406" s="130">
        <v>1</v>
      </c>
      <c r="O406" s="130">
        <v>1</v>
      </c>
      <c r="P406" s="130"/>
      <c r="Q406" s="130"/>
      <c r="R406" s="130" t="s">
        <v>397</v>
      </c>
      <c r="S406" s="130"/>
      <c r="T406" s="130"/>
      <c r="U406" s="130">
        <v>1</v>
      </c>
      <c r="V406" s="130"/>
      <c r="W406" s="130"/>
      <c r="X406" s="130"/>
      <c r="Y406" s="130"/>
      <c r="Z406" s="130">
        <v>1</v>
      </c>
      <c r="AA406" s="130"/>
      <c r="AB406" s="130"/>
      <c r="AC406" s="130"/>
      <c r="AD406" s="130"/>
      <c r="AE406" s="130">
        <v>1</v>
      </c>
      <c r="AF406" s="130"/>
      <c r="AG406" s="130"/>
      <c r="AH406" s="130"/>
      <c r="AI406" s="130"/>
      <c r="AJ406" s="130"/>
      <c r="AK406" s="130"/>
      <c r="AL406" s="130"/>
      <c r="AM406" s="130">
        <v>1</v>
      </c>
      <c r="AN406" s="130"/>
      <c r="AO406" s="130">
        <v>1</v>
      </c>
      <c r="AP406" s="130">
        <v>1</v>
      </c>
      <c r="AQ406" s="130"/>
      <c r="AR406" s="130"/>
      <c r="AS406" s="130"/>
      <c r="AT406" s="130">
        <v>1</v>
      </c>
      <c r="AU406" s="130"/>
      <c r="AV406" s="130"/>
      <c r="AW406" s="130"/>
      <c r="AX406" s="130"/>
      <c r="AY406" s="130"/>
      <c r="AZ406" s="130"/>
      <c r="BA406" s="130"/>
      <c r="BB406" s="130"/>
      <c r="BC406" s="130"/>
      <c r="BD406" s="130"/>
      <c r="BE406" s="130"/>
      <c r="BF406" s="130"/>
      <c r="BG406" s="130"/>
      <c r="BH406" s="130"/>
      <c r="BI406" s="130"/>
      <c r="BJ406" s="130"/>
      <c r="BK406" s="130"/>
      <c r="BL406" s="130"/>
      <c r="BM406" s="130"/>
      <c r="BN406" s="130"/>
      <c r="BO406" s="130"/>
      <c r="BP406" s="130"/>
      <c r="BQ406" s="130"/>
      <c r="BR406" s="130"/>
      <c r="BS406" s="130"/>
      <c r="BT406" s="130"/>
      <c r="BU406" s="130">
        <v>1</v>
      </c>
      <c r="BV406" s="130"/>
      <c r="BW406" s="130"/>
      <c r="BX406" s="130"/>
      <c r="BY406" s="130">
        <v>1</v>
      </c>
      <c r="BZ406" s="130">
        <v>1</v>
      </c>
      <c r="CA406" s="130"/>
      <c r="CB406" s="130"/>
      <c r="CC406" s="130"/>
      <c r="CD406" s="130"/>
      <c r="CE406" s="130"/>
      <c r="CF406" s="130"/>
      <c r="CG406" s="130"/>
      <c r="CH406" s="130"/>
      <c r="CI406" s="130"/>
      <c r="CJ406" s="130"/>
      <c r="CK406" s="130"/>
      <c r="CL406" s="130"/>
      <c r="CM406" s="130"/>
      <c r="CN406" s="130"/>
      <c r="CO406" s="130"/>
      <c r="CP406" s="130"/>
      <c r="CQ406" s="130"/>
      <c r="CR406" s="130"/>
      <c r="CS406" s="130"/>
      <c r="CT406" s="130"/>
      <c r="CU406" s="130"/>
      <c r="CV406" s="130"/>
      <c r="CW406" s="130"/>
      <c r="CX406" s="130"/>
      <c r="CY406" s="130"/>
      <c r="CZ406" s="130"/>
      <c r="DA406" s="130"/>
      <c r="DB406" s="130">
        <v>1</v>
      </c>
      <c r="DC406" s="130"/>
      <c r="DD406" s="130"/>
      <c r="DE406" s="130"/>
      <c r="DF406" s="130"/>
      <c r="DG406" s="130"/>
      <c r="DH406" s="130"/>
      <c r="DI406" s="130"/>
      <c r="DJ406" s="130"/>
      <c r="DK406" s="130"/>
      <c r="DL406" s="130"/>
      <c r="DM406" s="130"/>
      <c r="DN406" s="130"/>
      <c r="DO406" s="130"/>
      <c r="DP406" s="130"/>
      <c r="DQ406" s="130"/>
      <c r="DR406" s="130"/>
      <c r="DS406" s="130"/>
      <c r="DT406" s="130"/>
      <c r="DU406" s="130"/>
      <c r="DV406" s="130"/>
      <c r="DW406" s="130"/>
      <c r="DX406" s="130"/>
      <c r="DY406" s="130"/>
      <c r="DZ406" s="130"/>
      <c r="EA406"/>
      <c r="EB406">
        <v>781</v>
      </c>
      <c r="EC406" s="281">
        <f t="shared" si="4"/>
        <v>23.666666666666668</v>
      </c>
    </row>
    <row r="407" spans="1:133">
      <c r="A407" s="130" t="s">
        <v>1075</v>
      </c>
      <c r="B407" s="130" t="s">
        <v>1072</v>
      </c>
      <c r="C407" s="129">
        <v>5</v>
      </c>
      <c r="D407" s="130" t="s">
        <v>582</v>
      </c>
      <c r="E407" s="130" t="s">
        <v>422</v>
      </c>
      <c r="F407" s="130"/>
      <c r="G407" s="130"/>
      <c r="H407" s="130"/>
      <c r="I407" s="130"/>
      <c r="J407" s="130"/>
      <c r="K407" s="130"/>
      <c r="L407" s="130"/>
      <c r="M407" s="130"/>
      <c r="N407" s="130">
        <v>1</v>
      </c>
      <c r="O407" s="130">
        <v>1</v>
      </c>
      <c r="P407" s="130"/>
      <c r="Q407" s="130"/>
      <c r="R407" s="130" t="s">
        <v>397</v>
      </c>
      <c r="S407" s="130"/>
      <c r="T407" s="130"/>
      <c r="U407" s="130">
        <v>1</v>
      </c>
      <c r="V407" s="130"/>
      <c r="W407" s="130"/>
      <c r="X407" s="130"/>
      <c r="Y407" s="130"/>
      <c r="Z407" s="130">
        <v>1</v>
      </c>
      <c r="AA407" s="130"/>
      <c r="AB407" s="130"/>
      <c r="AC407" s="130"/>
      <c r="AD407" s="130"/>
      <c r="AE407" s="130">
        <v>1</v>
      </c>
      <c r="AF407" s="130"/>
      <c r="AG407" s="130"/>
      <c r="AH407" s="130"/>
      <c r="AI407" s="130"/>
      <c r="AJ407" s="130"/>
      <c r="AK407" s="130"/>
      <c r="AL407" s="130"/>
      <c r="AM407" s="130">
        <v>1</v>
      </c>
      <c r="AN407" s="130"/>
      <c r="AO407" s="130">
        <v>1</v>
      </c>
      <c r="AP407" s="130">
        <v>1</v>
      </c>
      <c r="AQ407" s="130"/>
      <c r="AR407" s="130"/>
      <c r="AS407" s="130"/>
      <c r="AT407" s="130">
        <v>1</v>
      </c>
      <c r="AU407" s="130"/>
      <c r="AV407" s="130"/>
      <c r="AW407" s="130"/>
      <c r="AX407" s="130"/>
      <c r="AY407" s="130"/>
      <c r="AZ407" s="130"/>
      <c r="BA407" s="130"/>
      <c r="BB407" s="130"/>
      <c r="BC407" s="130"/>
      <c r="BD407" s="130"/>
      <c r="BE407" s="130"/>
      <c r="BF407" s="130"/>
      <c r="BG407" s="130"/>
      <c r="BH407" s="130"/>
      <c r="BI407" s="130"/>
      <c r="BJ407" s="130"/>
      <c r="BK407" s="130"/>
      <c r="BL407" s="130"/>
      <c r="BM407" s="130"/>
      <c r="BN407" s="130"/>
      <c r="BO407" s="130"/>
      <c r="BP407" s="130"/>
      <c r="BQ407" s="130"/>
      <c r="BR407" s="130"/>
      <c r="BS407" s="130"/>
      <c r="BT407" s="130"/>
      <c r="BU407" s="130">
        <v>1</v>
      </c>
      <c r="BV407" s="130"/>
      <c r="BW407" s="130"/>
      <c r="BX407" s="130"/>
      <c r="BY407" s="130">
        <v>1</v>
      </c>
      <c r="BZ407" s="130">
        <v>1</v>
      </c>
      <c r="CA407" s="130"/>
      <c r="CB407" s="130"/>
      <c r="CC407" s="130"/>
      <c r="CD407" s="130"/>
      <c r="CE407" s="130"/>
      <c r="CF407" s="130"/>
      <c r="CG407" s="130"/>
      <c r="CH407" s="130"/>
      <c r="CI407" s="130"/>
      <c r="CJ407" s="130"/>
      <c r="CK407" s="130"/>
      <c r="CL407" s="130"/>
      <c r="CM407" s="130"/>
      <c r="CN407" s="130"/>
      <c r="CO407" s="130"/>
      <c r="CP407" s="130"/>
      <c r="CQ407" s="130"/>
      <c r="CR407" s="130"/>
      <c r="CS407" s="130"/>
      <c r="CT407" s="130"/>
      <c r="CU407" s="130"/>
      <c r="CV407" s="130"/>
      <c r="CW407" s="130"/>
      <c r="CX407" s="130"/>
      <c r="CY407" s="130"/>
      <c r="CZ407" s="130"/>
      <c r="DA407" s="130"/>
      <c r="DB407" s="130">
        <v>1</v>
      </c>
      <c r="DC407" s="130"/>
      <c r="DD407" s="130"/>
      <c r="DE407" s="130"/>
      <c r="DF407" s="130"/>
      <c r="DG407" s="130"/>
      <c r="DH407" s="130"/>
      <c r="DI407" s="130"/>
      <c r="DJ407" s="130"/>
      <c r="DK407" s="130"/>
      <c r="DL407" s="130"/>
      <c r="DM407" s="130"/>
      <c r="DN407" s="130"/>
      <c r="DO407" s="130"/>
      <c r="DP407" s="130"/>
      <c r="DQ407" s="130"/>
      <c r="DR407" s="130"/>
      <c r="DS407" s="130"/>
      <c r="DT407" s="130"/>
      <c r="DU407" s="130"/>
      <c r="DV407" s="130"/>
      <c r="DW407" s="130"/>
      <c r="DX407" s="130"/>
      <c r="DY407" s="130"/>
      <c r="DZ407" s="130"/>
      <c r="EA407"/>
      <c r="EB407">
        <v>973</v>
      </c>
      <c r="EC407" s="281">
        <f t="shared" si="4"/>
        <v>29.484848484848484</v>
      </c>
    </row>
    <row r="408" spans="1:133">
      <c r="A408" s="130" t="s">
        <v>1076</v>
      </c>
      <c r="B408" s="130" t="s">
        <v>1072</v>
      </c>
      <c r="C408" s="129">
        <v>20</v>
      </c>
      <c r="D408" s="130" t="s">
        <v>582</v>
      </c>
      <c r="E408" s="130" t="s">
        <v>422</v>
      </c>
      <c r="F408" s="130"/>
      <c r="G408" s="130"/>
      <c r="H408" s="130"/>
      <c r="I408" s="130"/>
      <c r="J408" s="130"/>
      <c r="K408" s="130"/>
      <c r="L408" s="130"/>
      <c r="M408" s="130"/>
      <c r="N408" s="130">
        <v>1</v>
      </c>
      <c r="O408" s="130">
        <v>1</v>
      </c>
      <c r="P408" s="130"/>
      <c r="Q408" s="130"/>
      <c r="R408" s="130" t="s">
        <v>397</v>
      </c>
      <c r="S408" s="130"/>
      <c r="T408" s="130"/>
      <c r="U408" s="130">
        <v>1</v>
      </c>
      <c r="V408" s="130"/>
      <c r="W408" s="130"/>
      <c r="X408" s="130"/>
      <c r="Y408" s="130"/>
      <c r="Z408" s="130">
        <v>1</v>
      </c>
      <c r="AA408" s="130"/>
      <c r="AB408" s="130"/>
      <c r="AC408" s="130"/>
      <c r="AD408" s="130"/>
      <c r="AE408" s="130">
        <v>1</v>
      </c>
      <c r="AF408" s="130"/>
      <c r="AG408" s="130"/>
      <c r="AH408" s="130"/>
      <c r="AI408" s="130"/>
      <c r="AJ408" s="130"/>
      <c r="AK408" s="130"/>
      <c r="AL408" s="130"/>
      <c r="AM408" s="130">
        <v>1</v>
      </c>
      <c r="AN408" s="130"/>
      <c r="AO408" s="130">
        <v>1</v>
      </c>
      <c r="AP408" s="130">
        <v>1</v>
      </c>
      <c r="AQ408" s="130"/>
      <c r="AR408" s="130"/>
      <c r="AS408" s="130"/>
      <c r="AT408" s="130">
        <v>1</v>
      </c>
      <c r="AU408" s="130"/>
      <c r="AV408" s="130"/>
      <c r="AW408" s="130"/>
      <c r="AX408" s="130"/>
      <c r="AY408" s="130"/>
      <c r="AZ408" s="130"/>
      <c r="BA408" s="130"/>
      <c r="BB408" s="130"/>
      <c r="BC408" s="130"/>
      <c r="BD408" s="130"/>
      <c r="BE408" s="130"/>
      <c r="BF408" s="130"/>
      <c r="BG408" s="130"/>
      <c r="BH408" s="130"/>
      <c r="BI408" s="130"/>
      <c r="BJ408" s="130"/>
      <c r="BK408" s="130"/>
      <c r="BL408" s="130"/>
      <c r="BM408" s="130"/>
      <c r="BN408" s="130"/>
      <c r="BO408" s="130"/>
      <c r="BP408" s="130"/>
      <c r="BQ408" s="130"/>
      <c r="BR408" s="130"/>
      <c r="BS408" s="130"/>
      <c r="BT408" s="130"/>
      <c r="BU408" s="130">
        <v>1</v>
      </c>
      <c r="BV408" s="130"/>
      <c r="BW408" s="130"/>
      <c r="BX408" s="130"/>
      <c r="BY408" s="130">
        <v>1</v>
      </c>
      <c r="BZ408" s="130">
        <v>1</v>
      </c>
      <c r="CA408" s="130"/>
      <c r="CB408" s="130"/>
      <c r="CC408" s="130"/>
      <c r="CD408" s="130"/>
      <c r="CE408" s="130"/>
      <c r="CF408" s="130"/>
      <c r="CG408" s="130"/>
      <c r="CH408" s="130"/>
      <c r="CI408" s="130"/>
      <c r="CJ408" s="130"/>
      <c r="CK408" s="130"/>
      <c r="CL408" s="130"/>
      <c r="CM408" s="130"/>
      <c r="CN408" s="130"/>
      <c r="CO408" s="130"/>
      <c r="CP408" s="130"/>
      <c r="CQ408" s="130"/>
      <c r="CR408" s="130"/>
      <c r="CS408" s="130"/>
      <c r="CT408" s="130"/>
      <c r="CU408" s="130"/>
      <c r="CV408" s="130"/>
      <c r="CW408" s="130"/>
      <c r="CX408" s="130"/>
      <c r="CY408" s="130"/>
      <c r="CZ408" s="130"/>
      <c r="DA408" s="130"/>
      <c r="DB408" s="130">
        <v>1</v>
      </c>
      <c r="DC408" s="130"/>
      <c r="DD408" s="130"/>
      <c r="DE408" s="130"/>
      <c r="DF408" s="130"/>
      <c r="DG408" s="130"/>
      <c r="DH408" s="130"/>
      <c r="DI408" s="130"/>
      <c r="DJ408" s="130"/>
      <c r="DK408" s="130"/>
      <c r="DL408" s="130"/>
      <c r="DM408" s="130"/>
      <c r="DN408" s="130"/>
      <c r="DO408" s="130"/>
      <c r="DP408" s="130"/>
      <c r="DQ408" s="130"/>
      <c r="DR408" s="130"/>
      <c r="DS408" s="130"/>
      <c r="DT408" s="130"/>
      <c r="DU408" s="130"/>
      <c r="DV408" s="130"/>
      <c r="DW408" s="130"/>
      <c r="DX408" s="130"/>
      <c r="DY408" s="130"/>
      <c r="DZ408" s="130"/>
      <c r="EA408"/>
      <c r="EB408">
        <v>3767</v>
      </c>
      <c r="EC408" s="281">
        <f t="shared" si="4"/>
        <v>114.15151515151516</v>
      </c>
    </row>
    <row r="409" spans="1:133" hidden="1">
      <c r="A409" s="200" t="s">
        <v>1078</v>
      </c>
      <c r="B409" s="200" t="s">
        <v>1077</v>
      </c>
      <c r="C409" s="251">
        <v>1</v>
      </c>
      <c r="D409" s="200" t="s">
        <v>582</v>
      </c>
      <c r="E409" s="200" t="s">
        <v>378</v>
      </c>
      <c r="F409" s="200"/>
      <c r="G409" s="200">
        <v>1</v>
      </c>
      <c r="H409" s="200"/>
      <c r="I409" s="200"/>
      <c r="J409" s="200"/>
      <c r="K409" s="200">
        <v>1</v>
      </c>
      <c r="L409" s="200"/>
      <c r="M409" s="200"/>
      <c r="N409" s="200"/>
      <c r="O409" s="200"/>
      <c r="P409" s="200"/>
      <c r="Q409" s="200"/>
      <c r="R409" s="200" t="s">
        <v>392</v>
      </c>
      <c r="S409" s="200">
        <v>1</v>
      </c>
      <c r="T409" s="200"/>
      <c r="U409" s="200"/>
      <c r="V409" s="200"/>
      <c r="W409" s="200"/>
      <c r="X409" s="200"/>
      <c r="Y409" s="200"/>
      <c r="Z409" s="200">
        <v>1</v>
      </c>
      <c r="AA409" s="200"/>
      <c r="AB409" s="200"/>
      <c r="AC409" s="200"/>
      <c r="AD409" s="200"/>
      <c r="AE409" s="200">
        <v>1</v>
      </c>
      <c r="AF409" s="200"/>
      <c r="AG409" s="200"/>
      <c r="AH409" s="200"/>
      <c r="AI409" s="200"/>
      <c r="AJ409" s="200"/>
      <c r="AK409" s="200"/>
      <c r="AL409" s="200"/>
      <c r="AM409" s="200"/>
      <c r="AN409" s="200">
        <v>1</v>
      </c>
      <c r="AO409" s="200"/>
      <c r="AP409" s="200"/>
      <c r="AQ409" s="200"/>
      <c r="AR409" s="200"/>
      <c r="AS409" s="200"/>
      <c r="AT409" s="200"/>
      <c r="AU409" s="200"/>
      <c r="AV409" s="200"/>
      <c r="AW409" s="200"/>
      <c r="AX409" s="200"/>
      <c r="AY409" s="200"/>
      <c r="AZ409" s="200"/>
      <c r="BA409" s="200"/>
      <c r="BB409" s="200"/>
      <c r="BC409" s="200"/>
      <c r="BD409" s="200"/>
      <c r="BE409" s="200"/>
      <c r="BF409" s="200"/>
      <c r="BG409" s="200"/>
      <c r="BH409" s="200"/>
      <c r="BI409" s="200"/>
      <c r="BJ409" s="200"/>
      <c r="BK409" s="200"/>
      <c r="BL409" s="200"/>
      <c r="BM409" s="200"/>
      <c r="BN409" s="200"/>
      <c r="BO409" s="200"/>
      <c r="BP409" s="200"/>
      <c r="BQ409" s="200"/>
      <c r="BR409" s="200"/>
      <c r="BS409" s="200"/>
      <c r="BT409" s="200"/>
      <c r="BU409" s="200">
        <v>1</v>
      </c>
      <c r="BV409" s="200"/>
      <c r="BW409" s="200"/>
      <c r="BX409" s="200"/>
      <c r="BY409" s="200">
        <v>1</v>
      </c>
      <c r="BZ409" s="200"/>
      <c r="CA409" s="200"/>
      <c r="CB409" s="200"/>
      <c r="CC409" s="200"/>
      <c r="CD409" s="200"/>
      <c r="CE409" s="200"/>
      <c r="CF409" s="200"/>
      <c r="CG409" s="200"/>
      <c r="CH409" s="200"/>
      <c r="CI409" s="200"/>
      <c r="CJ409" s="200"/>
      <c r="CK409" s="200"/>
      <c r="CL409" s="200"/>
      <c r="CM409" s="200"/>
      <c r="CN409" s="200"/>
      <c r="CO409" s="200"/>
      <c r="CP409" s="200"/>
      <c r="CQ409" s="200"/>
      <c r="CR409" s="200"/>
      <c r="CS409" s="200"/>
      <c r="CT409" s="200"/>
      <c r="CU409" s="200"/>
      <c r="CV409" s="200">
        <v>1</v>
      </c>
      <c r="CW409" s="200">
        <v>1</v>
      </c>
      <c r="CX409" s="200"/>
      <c r="CY409" s="200"/>
      <c r="CZ409" s="200"/>
      <c r="DA409" s="200"/>
      <c r="DB409" s="200"/>
      <c r="DC409" s="200"/>
      <c r="DD409" s="200"/>
      <c r="DE409" s="200"/>
      <c r="DF409" s="200"/>
      <c r="DG409" s="200"/>
      <c r="DH409" s="200"/>
      <c r="DI409" s="200"/>
      <c r="DJ409" s="200"/>
      <c r="DK409" s="200"/>
      <c r="DL409" s="200"/>
      <c r="DM409" s="200"/>
      <c r="DN409" s="200"/>
      <c r="DO409" s="200"/>
      <c r="DP409" s="200"/>
      <c r="DQ409" s="200"/>
      <c r="DR409" s="200"/>
      <c r="DS409" s="200"/>
      <c r="DT409" s="200"/>
      <c r="DU409" s="200"/>
      <c r="DV409" s="200"/>
      <c r="DW409" s="200"/>
      <c r="DX409" s="200"/>
      <c r="DY409" s="200"/>
      <c r="DZ409" s="200"/>
      <c r="EA409"/>
      <c r="EB409">
        <v>210</v>
      </c>
      <c r="EC409" s="281">
        <f t="shared" si="4"/>
        <v>6.3636363636363633</v>
      </c>
    </row>
    <row r="410" spans="1:133" hidden="1">
      <c r="A410" s="200" t="s">
        <v>1079</v>
      </c>
      <c r="B410" s="200" t="s">
        <v>1077</v>
      </c>
      <c r="C410" s="251">
        <v>4</v>
      </c>
      <c r="D410" s="200" t="s">
        <v>582</v>
      </c>
      <c r="E410" s="200" t="s">
        <v>378</v>
      </c>
      <c r="F410" s="200"/>
      <c r="G410" s="200">
        <v>1</v>
      </c>
      <c r="H410" s="200"/>
      <c r="I410" s="200"/>
      <c r="J410" s="200"/>
      <c r="K410" s="200">
        <v>1</v>
      </c>
      <c r="L410" s="200"/>
      <c r="M410" s="200"/>
      <c r="N410" s="200"/>
      <c r="O410" s="200"/>
      <c r="P410" s="200"/>
      <c r="Q410" s="200"/>
      <c r="R410" s="200" t="s">
        <v>392</v>
      </c>
      <c r="S410" s="200">
        <v>1</v>
      </c>
      <c r="T410" s="200"/>
      <c r="U410" s="200"/>
      <c r="V410" s="200"/>
      <c r="W410" s="200"/>
      <c r="X410" s="200"/>
      <c r="Y410" s="200"/>
      <c r="Z410" s="200">
        <v>1</v>
      </c>
      <c r="AA410" s="200"/>
      <c r="AB410" s="200"/>
      <c r="AC410" s="200"/>
      <c r="AD410" s="200"/>
      <c r="AE410" s="200">
        <v>1</v>
      </c>
      <c r="AF410" s="200"/>
      <c r="AG410" s="200"/>
      <c r="AH410" s="200"/>
      <c r="AI410" s="200"/>
      <c r="AJ410" s="200"/>
      <c r="AK410" s="200"/>
      <c r="AL410" s="200"/>
      <c r="AM410" s="200"/>
      <c r="AN410" s="200">
        <v>1</v>
      </c>
      <c r="AO410" s="200"/>
      <c r="AP410" s="200"/>
      <c r="AQ410" s="200"/>
      <c r="AR410" s="200"/>
      <c r="AS410" s="200"/>
      <c r="AT410" s="200"/>
      <c r="AU410" s="200"/>
      <c r="AV410" s="200"/>
      <c r="AW410" s="200"/>
      <c r="AX410" s="200"/>
      <c r="AY410" s="200"/>
      <c r="AZ410" s="200"/>
      <c r="BA410" s="200"/>
      <c r="BB410" s="200"/>
      <c r="BC410" s="200"/>
      <c r="BD410" s="200"/>
      <c r="BE410" s="200"/>
      <c r="BF410" s="200"/>
      <c r="BG410" s="200"/>
      <c r="BH410" s="200"/>
      <c r="BI410" s="200"/>
      <c r="BJ410" s="200"/>
      <c r="BK410" s="200"/>
      <c r="BL410" s="200"/>
      <c r="BM410" s="200"/>
      <c r="BN410" s="200"/>
      <c r="BO410" s="200"/>
      <c r="BP410" s="200"/>
      <c r="BQ410" s="200"/>
      <c r="BR410" s="200"/>
      <c r="BS410" s="200"/>
      <c r="BT410" s="200"/>
      <c r="BU410" s="200">
        <v>1</v>
      </c>
      <c r="BV410" s="200"/>
      <c r="BW410" s="200"/>
      <c r="BX410" s="200"/>
      <c r="BY410" s="200">
        <v>1</v>
      </c>
      <c r="BZ410" s="200"/>
      <c r="CA410" s="200"/>
      <c r="CB410" s="200"/>
      <c r="CC410" s="200"/>
      <c r="CD410" s="200"/>
      <c r="CE410" s="200"/>
      <c r="CF410" s="200"/>
      <c r="CG410" s="200"/>
      <c r="CH410" s="200"/>
      <c r="CI410" s="200"/>
      <c r="CJ410" s="200"/>
      <c r="CK410" s="200"/>
      <c r="CL410" s="200"/>
      <c r="CM410" s="200"/>
      <c r="CN410" s="200"/>
      <c r="CO410" s="200"/>
      <c r="CP410" s="200"/>
      <c r="CQ410" s="200"/>
      <c r="CR410" s="200"/>
      <c r="CS410" s="200"/>
      <c r="CT410" s="200"/>
      <c r="CU410" s="200"/>
      <c r="CV410" s="200">
        <v>1</v>
      </c>
      <c r="CW410" s="200">
        <v>1</v>
      </c>
      <c r="CX410" s="200"/>
      <c r="CY410" s="200"/>
      <c r="CZ410" s="200"/>
      <c r="DA410" s="200"/>
      <c r="DB410" s="200"/>
      <c r="DC410" s="200"/>
      <c r="DD410" s="200"/>
      <c r="DE410" s="200"/>
      <c r="DF410" s="200"/>
      <c r="DG410" s="200"/>
      <c r="DH410" s="200"/>
      <c r="DI410" s="200"/>
      <c r="DJ410" s="200"/>
      <c r="DK410" s="200"/>
      <c r="DL410" s="200"/>
      <c r="DM410" s="200"/>
      <c r="DN410" s="200"/>
      <c r="DO410" s="200"/>
      <c r="DP410" s="200"/>
      <c r="DQ410" s="200"/>
      <c r="DR410" s="200"/>
      <c r="DS410" s="200"/>
      <c r="DT410" s="200"/>
      <c r="DU410" s="200"/>
      <c r="DV410" s="200"/>
      <c r="DW410" s="200"/>
      <c r="DX410" s="200"/>
      <c r="DY410" s="200"/>
      <c r="DZ410" s="200"/>
      <c r="EA410"/>
      <c r="EB410">
        <v>826</v>
      </c>
      <c r="EC410" s="281">
        <f t="shared" si="4"/>
        <v>25.030303030303031</v>
      </c>
    </row>
    <row r="411" spans="1:133" hidden="1">
      <c r="A411" s="200" t="s">
        <v>1080</v>
      </c>
      <c r="B411" s="200" t="s">
        <v>1077</v>
      </c>
      <c r="C411" s="251">
        <v>5</v>
      </c>
      <c r="D411" s="200" t="s">
        <v>582</v>
      </c>
      <c r="E411" s="200" t="s">
        <v>378</v>
      </c>
      <c r="F411" s="200"/>
      <c r="G411" s="200">
        <v>1</v>
      </c>
      <c r="H411" s="200"/>
      <c r="I411" s="200"/>
      <c r="J411" s="200"/>
      <c r="K411" s="200">
        <v>1</v>
      </c>
      <c r="L411" s="200"/>
      <c r="M411" s="200"/>
      <c r="N411" s="200"/>
      <c r="O411" s="200"/>
      <c r="P411" s="200"/>
      <c r="Q411" s="200"/>
      <c r="R411" s="200" t="s">
        <v>392</v>
      </c>
      <c r="S411" s="200">
        <v>1</v>
      </c>
      <c r="T411" s="200"/>
      <c r="U411" s="200"/>
      <c r="V411" s="200"/>
      <c r="W411" s="200"/>
      <c r="X411" s="200"/>
      <c r="Y411" s="200"/>
      <c r="Z411" s="200">
        <v>1</v>
      </c>
      <c r="AA411" s="200"/>
      <c r="AB411" s="200"/>
      <c r="AC411" s="200"/>
      <c r="AD411" s="200"/>
      <c r="AE411" s="200">
        <v>1</v>
      </c>
      <c r="AF411" s="200"/>
      <c r="AG411" s="200"/>
      <c r="AH411" s="200"/>
      <c r="AI411" s="200"/>
      <c r="AJ411" s="200"/>
      <c r="AK411" s="200"/>
      <c r="AL411" s="200"/>
      <c r="AM411" s="200"/>
      <c r="AN411" s="200">
        <v>1</v>
      </c>
      <c r="AO411" s="200"/>
      <c r="AP411" s="200"/>
      <c r="AQ411" s="200"/>
      <c r="AR411" s="200"/>
      <c r="AS411" s="200"/>
      <c r="AT411" s="200"/>
      <c r="AU411" s="200"/>
      <c r="AV411" s="200"/>
      <c r="AW411" s="200"/>
      <c r="AX411" s="200"/>
      <c r="AY411" s="200"/>
      <c r="AZ411" s="200"/>
      <c r="BA411" s="200"/>
      <c r="BB411" s="200"/>
      <c r="BC411" s="200"/>
      <c r="BD411" s="200"/>
      <c r="BE411" s="200"/>
      <c r="BF411" s="200"/>
      <c r="BG411" s="200"/>
      <c r="BH411" s="200"/>
      <c r="BI411" s="200"/>
      <c r="BJ411" s="200"/>
      <c r="BK411" s="200"/>
      <c r="BL411" s="200"/>
      <c r="BM411" s="200"/>
      <c r="BN411" s="200"/>
      <c r="BO411" s="200"/>
      <c r="BP411" s="200"/>
      <c r="BQ411" s="200"/>
      <c r="BR411" s="200"/>
      <c r="BS411" s="200"/>
      <c r="BT411" s="200"/>
      <c r="BU411" s="200">
        <v>1</v>
      </c>
      <c r="BV411" s="200"/>
      <c r="BW411" s="200"/>
      <c r="BX411" s="200"/>
      <c r="BY411" s="200">
        <v>1</v>
      </c>
      <c r="BZ411" s="200"/>
      <c r="CA411" s="200"/>
      <c r="CB411" s="200"/>
      <c r="CC411" s="200"/>
      <c r="CD411" s="200"/>
      <c r="CE411" s="200"/>
      <c r="CF411" s="200"/>
      <c r="CG411" s="200"/>
      <c r="CH411" s="200"/>
      <c r="CI411" s="200"/>
      <c r="CJ411" s="200"/>
      <c r="CK411" s="200"/>
      <c r="CL411" s="200"/>
      <c r="CM411" s="200"/>
      <c r="CN411" s="200"/>
      <c r="CO411" s="200"/>
      <c r="CP411" s="200"/>
      <c r="CQ411" s="200"/>
      <c r="CR411" s="200"/>
      <c r="CS411" s="200"/>
      <c r="CT411" s="200"/>
      <c r="CU411" s="200"/>
      <c r="CV411" s="200">
        <v>1</v>
      </c>
      <c r="CW411" s="200">
        <v>1</v>
      </c>
      <c r="CX411" s="200"/>
      <c r="CY411" s="200"/>
      <c r="CZ411" s="200"/>
      <c r="DA411" s="200"/>
      <c r="DB411" s="200"/>
      <c r="DC411" s="200"/>
      <c r="DD411" s="200"/>
      <c r="DE411" s="200"/>
      <c r="DF411" s="200"/>
      <c r="DG411" s="200"/>
      <c r="DH411" s="200"/>
      <c r="DI411" s="200"/>
      <c r="DJ411" s="200"/>
      <c r="DK411" s="200"/>
      <c r="DL411" s="200"/>
      <c r="DM411" s="200"/>
      <c r="DN411" s="200"/>
      <c r="DO411" s="200"/>
      <c r="DP411" s="200"/>
      <c r="DQ411" s="200"/>
      <c r="DR411" s="200"/>
      <c r="DS411" s="200"/>
      <c r="DT411" s="200"/>
      <c r="DU411" s="200"/>
      <c r="DV411" s="200"/>
      <c r="DW411" s="200"/>
      <c r="DX411" s="200"/>
      <c r="DY411" s="200"/>
      <c r="DZ411" s="200"/>
      <c r="EA411"/>
      <c r="EB411">
        <v>1025</v>
      </c>
      <c r="EC411" s="281">
        <f t="shared" si="4"/>
        <v>31.060606060606062</v>
      </c>
    </row>
    <row r="412" spans="1:133" hidden="1">
      <c r="A412" s="200" t="s">
        <v>1081</v>
      </c>
      <c r="B412" s="200" t="s">
        <v>1077</v>
      </c>
      <c r="C412" s="251">
        <v>20</v>
      </c>
      <c r="D412" s="200" t="s">
        <v>582</v>
      </c>
      <c r="E412" s="200" t="s">
        <v>378</v>
      </c>
      <c r="F412" s="200"/>
      <c r="G412" s="200">
        <v>1</v>
      </c>
      <c r="H412" s="200"/>
      <c r="I412" s="200"/>
      <c r="J412" s="200"/>
      <c r="K412" s="200">
        <v>1</v>
      </c>
      <c r="L412" s="200"/>
      <c r="M412" s="200"/>
      <c r="N412" s="200"/>
      <c r="O412" s="200"/>
      <c r="P412" s="200"/>
      <c r="Q412" s="200"/>
      <c r="R412" s="200" t="s">
        <v>392</v>
      </c>
      <c r="S412" s="200">
        <v>1</v>
      </c>
      <c r="T412" s="200"/>
      <c r="U412" s="200"/>
      <c r="V412" s="200"/>
      <c r="W412" s="200"/>
      <c r="X412" s="200"/>
      <c r="Y412" s="200"/>
      <c r="Z412" s="200">
        <v>1</v>
      </c>
      <c r="AA412" s="200"/>
      <c r="AB412" s="200"/>
      <c r="AC412" s="200"/>
      <c r="AD412" s="200"/>
      <c r="AE412" s="200">
        <v>1</v>
      </c>
      <c r="AF412" s="200"/>
      <c r="AG412" s="200"/>
      <c r="AH412" s="200"/>
      <c r="AI412" s="200"/>
      <c r="AJ412" s="200"/>
      <c r="AK412" s="200"/>
      <c r="AL412" s="200"/>
      <c r="AM412" s="200"/>
      <c r="AN412" s="200">
        <v>1</v>
      </c>
      <c r="AO412" s="200"/>
      <c r="AP412" s="200"/>
      <c r="AQ412" s="200"/>
      <c r="AR412" s="200"/>
      <c r="AS412" s="200"/>
      <c r="AT412" s="200"/>
      <c r="AU412" s="200"/>
      <c r="AV412" s="200"/>
      <c r="AW412" s="200"/>
      <c r="AX412" s="200"/>
      <c r="AY412" s="200"/>
      <c r="AZ412" s="200"/>
      <c r="BA412" s="200"/>
      <c r="BB412" s="200"/>
      <c r="BC412" s="200"/>
      <c r="BD412" s="200"/>
      <c r="BE412" s="200"/>
      <c r="BF412" s="200"/>
      <c r="BG412" s="200"/>
      <c r="BH412" s="200"/>
      <c r="BI412" s="200"/>
      <c r="BJ412" s="200"/>
      <c r="BK412" s="200"/>
      <c r="BL412" s="200"/>
      <c r="BM412" s="200"/>
      <c r="BN412" s="200"/>
      <c r="BO412" s="200"/>
      <c r="BP412" s="200"/>
      <c r="BQ412" s="200"/>
      <c r="BR412" s="200"/>
      <c r="BS412" s="200"/>
      <c r="BT412" s="200"/>
      <c r="BU412" s="200">
        <v>1</v>
      </c>
      <c r="BV412" s="200"/>
      <c r="BW412" s="200"/>
      <c r="BX412" s="200"/>
      <c r="BY412" s="200">
        <v>1</v>
      </c>
      <c r="BZ412" s="200"/>
      <c r="CA412" s="200"/>
      <c r="CB412" s="200"/>
      <c r="CC412" s="200"/>
      <c r="CD412" s="200"/>
      <c r="CE412" s="200"/>
      <c r="CF412" s="200"/>
      <c r="CG412" s="200"/>
      <c r="CH412" s="200"/>
      <c r="CI412" s="200"/>
      <c r="CJ412" s="200"/>
      <c r="CK412" s="200"/>
      <c r="CL412" s="200"/>
      <c r="CM412" s="200"/>
      <c r="CN412" s="200"/>
      <c r="CO412" s="200"/>
      <c r="CP412" s="200"/>
      <c r="CQ412" s="200"/>
      <c r="CR412" s="200"/>
      <c r="CS412" s="200"/>
      <c r="CT412" s="200"/>
      <c r="CU412" s="200"/>
      <c r="CV412" s="200">
        <v>1</v>
      </c>
      <c r="CW412" s="200">
        <v>1</v>
      </c>
      <c r="CX412" s="200"/>
      <c r="CY412" s="200"/>
      <c r="CZ412" s="200"/>
      <c r="DA412" s="200"/>
      <c r="DB412" s="200"/>
      <c r="DC412" s="200"/>
      <c r="DD412" s="200"/>
      <c r="DE412" s="200"/>
      <c r="DF412" s="200"/>
      <c r="DG412" s="200"/>
      <c r="DH412" s="200"/>
      <c r="DI412" s="200"/>
      <c r="DJ412" s="200"/>
      <c r="DK412" s="200"/>
      <c r="DL412" s="200"/>
      <c r="DM412" s="200"/>
      <c r="DN412" s="200"/>
      <c r="DO412" s="200"/>
      <c r="DP412" s="200"/>
      <c r="DQ412" s="200"/>
      <c r="DR412" s="200"/>
      <c r="DS412" s="200"/>
      <c r="DT412" s="200"/>
      <c r="DU412" s="200"/>
      <c r="DV412" s="200"/>
      <c r="DW412" s="200"/>
      <c r="DX412" s="200"/>
      <c r="DY412" s="200"/>
      <c r="DZ412" s="200"/>
      <c r="EA412"/>
      <c r="EB412">
        <v>3579</v>
      </c>
      <c r="EC412" s="281">
        <f t="shared" si="4"/>
        <v>108.45454545454545</v>
      </c>
    </row>
    <row r="413" spans="1:133" hidden="1">
      <c r="A413" s="196" t="s">
        <v>1083</v>
      </c>
      <c r="B413" s="196" t="s">
        <v>1082</v>
      </c>
      <c r="C413" s="252">
        <v>1</v>
      </c>
      <c r="D413" s="196" t="s">
        <v>582</v>
      </c>
      <c r="E413" s="196" t="s">
        <v>457</v>
      </c>
      <c r="F413" s="196"/>
      <c r="G413" s="196"/>
      <c r="H413" s="196">
        <v>1</v>
      </c>
      <c r="I413" s="196"/>
      <c r="J413" s="196"/>
      <c r="K413" s="196"/>
      <c r="L413" s="196">
        <v>1</v>
      </c>
      <c r="M413" s="196"/>
      <c r="N413" s="196"/>
      <c r="O413" s="196"/>
      <c r="P413" s="196"/>
      <c r="Q413" s="196"/>
      <c r="R413" s="196" t="s">
        <v>392</v>
      </c>
      <c r="S413" s="196">
        <v>1</v>
      </c>
      <c r="T413" s="196"/>
      <c r="U413" s="196"/>
      <c r="V413" s="196"/>
      <c r="W413" s="196"/>
      <c r="X413" s="196"/>
      <c r="Y413" s="196"/>
      <c r="Z413" s="196">
        <v>1</v>
      </c>
      <c r="AA413" s="196"/>
      <c r="AB413" s="196"/>
      <c r="AC413" s="196"/>
      <c r="AD413" s="196"/>
      <c r="AE413" s="196">
        <v>1</v>
      </c>
      <c r="AF413" s="196"/>
      <c r="AG413" s="196"/>
      <c r="AH413" s="196"/>
      <c r="AI413" s="196"/>
      <c r="AJ413" s="196"/>
      <c r="AK413" s="196"/>
      <c r="AL413" s="196"/>
      <c r="AM413" s="196"/>
      <c r="AN413" s="196"/>
      <c r="AO413" s="196"/>
      <c r="AP413" s="196"/>
      <c r="AQ413" s="196"/>
      <c r="AR413" s="196"/>
      <c r="AS413" s="196"/>
      <c r="AT413" s="196"/>
      <c r="AU413" s="196"/>
      <c r="AV413" s="196"/>
      <c r="AW413" s="196">
        <v>1</v>
      </c>
      <c r="AX413" s="196">
        <v>1</v>
      </c>
      <c r="AY413" s="196">
        <v>1</v>
      </c>
      <c r="AZ413" s="196">
        <v>1</v>
      </c>
      <c r="BA413" s="196"/>
      <c r="BB413" s="196"/>
      <c r="BC413" s="196"/>
      <c r="BD413" s="196"/>
      <c r="BE413" s="196"/>
      <c r="BF413" s="196"/>
      <c r="BG413" s="196"/>
      <c r="BH413" s="196"/>
      <c r="BI413" s="196"/>
      <c r="BJ413" s="196"/>
      <c r="BK413" s="196"/>
      <c r="BL413" s="196"/>
      <c r="BM413" s="196"/>
      <c r="BN413" s="196"/>
      <c r="BO413" s="196"/>
      <c r="BP413" s="196"/>
      <c r="BQ413" s="196"/>
      <c r="BR413" s="196"/>
      <c r="BS413" s="196"/>
      <c r="BT413" s="196"/>
      <c r="BU413" s="196"/>
      <c r="BV413" s="196"/>
      <c r="BW413" s="196"/>
      <c r="BX413" s="196"/>
      <c r="BY413" s="196"/>
      <c r="BZ413" s="196"/>
      <c r="CA413" s="196"/>
      <c r="CB413" s="196"/>
      <c r="CC413" s="196"/>
      <c r="CD413" s="196"/>
      <c r="CE413" s="196"/>
      <c r="CF413" s="196"/>
      <c r="CG413" s="196"/>
      <c r="CH413" s="196"/>
      <c r="CI413" s="196"/>
      <c r="CJ413" s="196"/>
      <c r="CK413" s="196"/>
      <c r="CL413" s="196"/>
      <c r="CM413" s="196"/>
      <c r="CN413" s="196"/>
      <c r="CO413" s="196"/>
      <c r="CP413" s="196"/>
      <c r="CQ413" s="196"/>
      <c r="CR413" s="196"/>
      <c r="CS413" s="196"/>
      <c r="CT413" s="196"/>
      <c r="CU413" s="196"/>
      <c r="CV413" s="196"/>
      <c r="CW413" s="196"/>
      <c r="CX413" s="196"/>
      <c r="CY413" s="196"/>
      <c r="CZ413" s="196"/>
      <c r="DA413" s="196"/>
      <c r="DB413" s="196"/>
      <c r="DC413" s="196"/>
      <c r="DD413" s="196"/>
      <c r="DE413" s="196"/>
      <c r="DF413" s="196"/>
      <c r="DG413" s="196"/>
      <c r="DH413" s="196"/>
      <c r="DI413" s="196"/>
      <c r="DJ413" s="196"/>
      <c r="DK413" s="196"/>
      <c r="DL413" s="196"/>
      <c r="DM413" s="196">
        <v>1</v>
      </c>
      <c r="DN413" s="196"/>
      <c r="DO413" s="196"/>
      <c r="DP413" s="196"/>
      <c r="DQ413" s="196"/>
      <c r="DR413" s="196"/>
      <c r="DS413" s="196"/>
      <c r="DT413" s="196"/>
      <c r="DU413" s="196"/>
      <c r="DV413" s="196"/>
      <c r="DW413" s="196"/>
      <c r="DX413" s="196"/>
      <c r="DY413" s="196"/>
      <c r="DZ413" s="196"/>
      <c r="EA413"/>
      <c r="EB413">
        <v>153</v>
      </c>
      <c r="EC413" s="281">
        <f t="shared" si="4"/>
        <v>4.6363636363636367</v>
      </c>
    </row>
    <row r="414" spans="1:133" hidden="1">
      <c r="A414" s="196" t="s">
        <v>1087</v>
      </c>
      <c r="B414" s="196" t="s">
        <v>1082</v>
      </c>
      <c r="C414" s="252">
        <v>2</v>
      </c>
      <c r="D414" s="196" t="s">
        <v>582</v>
      </c>
      <c r="E414" s="196" t="s">
        <v>457</v>
      </c>
      <c r="F414" s="196"/>
      <c r="G414" s="196"/>
      <c r="H414" s="196">
        <v>1</v>
      </c>
      <c r="I414" s="196"/>
      <c r="J414" s="196"/>
      <c r="K414" s="196"/>
      <c r="L414" s="196">
        <v>1</v>
      </c>
      <c r="M414" s="196"/>
      <c r="N414" s="196"/>
      <c r="O414" s="196"/>
      <c r="P414" s="196"/>
      <c r="Q414" s="196"/>
      <c r="R414" s="196" t="s">
        <v>392</v>
      </c>
      <c r="S414" s="196">
        <v>1</v>
      </c>
      <c r="T414" s="196"/>
      <c r="U414" s="196"/>
      <c r="V414" s="196"/>
      <c r="W414" s="196"/>
      <c r="X414" s="196"/>
      <c r="Y414" s="196"/>
      <c r="Z414" s="196">
        <v>1</v>
      </c>
      <c r="AA414" s="196"/>
      <c r="AB414" s="196"/>
      <c r="AC414" s="196"/>
      <c r="AD414" s="196"/>
      <c r="AE414" s="196">
        <v>1</v>
      </c>
      <c r="AF414" s="196"/>
      <c r="AG414" s="196"/>
      <c r="AH414" s="196"/>
      <c r="AI414" s="196"/>
      <c r="AJ414" s="196"/>
      <c r="AK414" s="196"/>
      <c r="AL414" s="196"/>
      <c r="AM414" s="196"/>
      <c r="AN414" s="196"/>
      <c r="AO414" s="196"/>
      <c r="AP414" s="196"/>
      <c r="AQ414" s="196"/>
      <c r="AR414" s="196"/>
      <c r="AS414" s="196"/>
      <c r="AT414" s="196"/>
      <c r="AU414" s="196"/>
      <c r="AV414" s="196"/>
      <c r="AW414" s="196">
        <v>1</v>
      </c>
      <c r="AX414" s="196">
        <v>1</v>
      </c>
      <c r="AY414" s="196">
        <v>1</v>
      </c>
      <c r="AZ414" s="196">
        <v>1</v>
      </c>
      <c r="BA414" s="196"/>
      <c r="BB414" s="196"/>
      <c r="BC414" s="196"/>
      <c r="BD414" s="196"/>
      <c r="BE414" s="196"/>
      <c r="BF414" s="196"/>
      <c r="BG414" s="196"/>
      <c r="BH414" s="196"/>
      <c r="BI414" s="196"/>
      <c r="BJ414" s="196"/>
      <c r="BK414" s="196"/>
      <c r="BL414" s="196"/>
      <c r="BM414" s="196"/>
      <c r="BN414" s="196"/>
      <c r="BO414" s="196"/>
      <c r="BP414" s="196"/>
      <c r="BQ414" s="196"/>
      <c r="BR414" s="196"/>
      <c r="BS414" s="196"/>
      <c r="BT414" s="196"/>
      <c r="BU414" s="196"/>
      <c r="BV414" s="196"/>
      <c r="BW414" s="196"/>
      <c r="BX414" s="196"/>
      <c r="BY414" s="196"/>
      <c r="BZ414" s="196"/>
      <c r="CA414" s="196"/>
      <c r="CB414" s="196"/>
      <c r="CC414" s="196"/>
      <c r="CD414" s="196"/>
      <c r="CE414" s="196"/>
      <c r="CF414" s="196"/>
      <c r="CG414" s="196"/>
      <c r="CH414" s="196"/>
      <c r="CI414" s="196"/>
      <c r="CJ414" s="196"/>
      <c r="CK414" s="196"/>
      <c r="CL414" s="196"/>
      <c r="CM414" s="196"/>
      <c r="CN414" s="196"/>
      <c r="CO414" s="196"/>
      <c r="CP414" s="196"/>
      <c r="CQ414" s="196"/>
      <c r="CR414" s="196"/>
      <c r="CS414" s="196"/>
      <c r="CT414" s="196"/>
      <c r="CU414" s="196"/>
      <c r="CV414" s="196"/>
      <c r="CW414" s="196"/>
      <c r="CX414" s="196"/>
      <c r="CY414" s="196"/>
      <c r="CZ414" s="196"/>
      <c r="DA414" s="196"/>
      <c r="DB414" s="196"/>
      <c r="DC414" s="196"/>
      <c r="DD414" s="196"/>
      <c r="DE414" s="196"/>
      <c r="DF414" s="196"/>
      <c r="DG414" s="196"/>
      <c r="DH414" s="196"/>
      <c r="DI414" s="196"/>
      <c r="DJ414" s="196"/>
      <c r="DK414" s="196"/>
      <c r="DL414" s="196"/>
      <c r="DM414" s="196">
        <v>1</v>
      </c>
      <c r="DN414" s="196"/>
      <c r="DO414" s="196"/>
      <c r="DP414" s="196"/>
      <c r="DQ414" s="196"/>
      <c r="DR414" s="196"/>
      <c r="DS414" s="196"/>
      <c r="DT414" s="196"/>
      <c r="DU414" s="196"/>
      <c r="DV414" s="196"/>
      <c r="DW414" s="196"/>
      <c r="DX414" s="196"/>
      <c r="DY414" s="196"/>
      <c r="DZ414" s="196"/>
      <c r="EA414"/>
      <c r="EB414">
        <v>287</v>
      </c>
      <c r="EC414" s="281">
        <f t="shared" si="4"/>
        <v>8.6969696969696972</v>
      </c>
    </row>
    <row r="415" spans="1:133" hidden="1">
      <c r="A415" s="196" t="s">
        <v>1084</v>
      </c>
      <c r="B415" s="196" t="s">
        <v>1082</v>
      </c>
      <c r="C415" s="252">
        <v>4</v>
      </c>
      <c r="D415" s="196" t="s">
        <v>582</v>
      </c>
      <c r="E415" s="196" t="s">
        <v>457</v>
      </c>
      <c r="F415" s="196"/>
      <c r="G415" s="196"/>
      <c r="H415" s="196">
        <v>1</v>
      </c>
      <c r="I415" s="196"/>
      <c r="J415" s="196"/>
      <c r="K415" s="196"/>
      <c r="L415" s="196">
        <v>1</v>
      </c>
      <c r="M415" s="196"/>
      <c r="N415" s="196"/>
      <c r="O415" s="196"/>
      <c r="P415" s="196"/>
      <c r="Q415" s="196"/>
      <c r="R415" s="196" t="s">
        <v>392</v>
      </c>
      <c r="S415" s="196">
        <v>1</v>
      </c>
      <c r="T415" s="196"/>
      <c r="U415" s="196"/>
      <c r="V415" s="196"/>
      <c r="W415" s="196"/>
      <c r="X415" s="196"/>
      <c r="Y415" s="196"/>
      <c r="Z415" s="196">
        <v>1</v>
      </c>
      <c r="AA415" s="196"/>
      <c r="AB415" s="196"/>
      <c r="AC415" s="196"/>
      <c r="AD415" s="196"/>
      <c r="AE415" s="196">
        <v>1</v>
      </c>
      <c r="AF415" s="196"/>
      <c r="AG415" s="196"/>
      <c r="AH415" s="196"/>
      <c r="AI415" s="196"/>
      <c r="AJ415" s="196"/>
      <c r="AK415" s="196"/>
      <c r="AL415" s="196"/>
      <c r="AM415" s="196"/>
      <c r="AN415" s="196"/>
      <c r="AO415" s="196"/>
      <c r="AP415" s="196"/>
      <c r="AQ415" s="196"/>
      <c r="AR415" s="196"/>
      <c r="AS415" s="196"/>
      <c r="AT415" s="196"/>
      <c r="AU415" s="196"/>
      <c r="AV415" s="196"/>
      <c r="AW415" s="196">
        <v>1</v>
      </c>
      <c r="AX415" s="196">
        <v>1</v>
      </c>
      <c r="AY415" s="196">
        <v>1</v>
      </c>
      <c r="AZ415" s="196">
        <v>1</v>
      </c>
      <c r="BA415" s="196"/>
      <c r="BB415" s="196"/>
      <c r="BC415" s="196"/>
      <c r="BD415" s="196"/>
      <c r="BE415" s="196"/>
      <c r="BF415" s="196"/>
      <c r="BG415" s="196"/>
      <c r="BH415" s="196"/>
      <c r="BI415" s="196"/>
      <c r="BJ415" s="196"/>
      <c r="BK415" s="196"/>
      <c r="BL415" s="196"/>
      <c r="BM415" s="196"/>
      <c r="BN415" s="196"/>
      <c r="BO415" s="196"/>
      <c r="BP415" s="196"/>
      <c r="BQ415" s="196"/>
      <c r="BR415" s="196"/>
      <c r="BS415" s="196"/>
      <c r="BT415" s="196"/>
      <c r="BU415" s="196"/>
      <c r="BV415" s="196"/>
      <c r="BW415" s="196"/>
      <c r="BX415" s="196"/>
      <c r="BY415" s="196"/>
      <c r="BZ415" s="196"/>
      <c r="CA415" s="196"/>
      <c r="CB415" s="196"/>
      <c r="CC415" s="196"/>
      <c r="CD415" s="196"/>
      <c r="CE415" s="196"/>
      <c r="CF415" s="196"/>
      <c r="CG415" s="196"/>
      <c r="CH415" s="196"/>
      <c r="CI415" s="196"/>
      <c r="CJ415" s="196"/>
      <c r="CK415" s="196"/>
      <c r="CL415" s="196"/>
      <c r="CM415" s="196"/>
      <c r="CN415" s="196"/>
      <c r="CO415" s="196"/>
      <c r="CP415" s="196"/>
      <c r="CQ415" s="196"/>
      <c r="CR415" s="196"/>
      <c r="CS415" s="196"/>
      <c r="CT415" s="196"/>
      <c r="CU415" s="196"/>
      <c r="CV415" s="196"/>
      <c r="CW415" s="196"/>
      <c r="CX415" s="196"/>
      <c r="CY415" s="196"/>
      <c r="CZ415" s="196"/>
      <c r="DA415" s="196"/>
      <c r="DB415" s="196"/>
      <c r="DC415" s="196"/>
      <c r="DD415" s="196"/>
      <c r="DE415" s="196"/>
      <c r="DF415" s="196"/>
      <c r="DG415" s="196"/>
      <c r="DH415" s="196"/>
      <c r="DI415" s="196"/>
      <c r="DJ415" s="196"/>
      <c r="DK415" s="196"/>
      <c r="DL415" s="196"/>
      <c r="DM415" s="196">
        <v>1</v>
      </c>
      <c r="DN415" s="196"/>
      <c r="DO415" s="196"/>
      <c r="DP415" s="196"/>
      <c r="DQ415" s="196"/>
      <c r="DR415" s="196"/>
      <c r="DS415" s="196"/>
      <c r="DT415" s="196"/>
      <c r="DU415" s="196"/>
      <c r="DV415" s="196"/>
      <c r="DW415" s="196"/>
      <c r="DX415" s="196"/>
      <c r="DY415" s="196"/>
      <c r="DZ415" s="196"/>
      <c r="EA415"/>
      <c r="EB415">
        <v>529</v>
      </c>
      <c r="EC415" s="281">
        <f t="shared" si="4"/>
        <v>16.030303030303031</v>
      </c>
    </row>
    <row r="416" spans="1:133" hidden="1">
      <c r="A416" s="196" t="s">
        <v>1085</v>
      </c>
      <c r="B416" s="196" t="s">
        <v>1082</v>
      </c>
      <c r="C416" s="252">
        <v>5</v>
      </c>
      <c r="D416" s="196" t="s">
        <v>582</v>
      </c>
      <c r="E416" s="196" t="s">
        <v>457</v>
      </c>
      <c r="F416" s="196"/>
      <c r="G416" s="196"/>
      <c r="H416" s="196">
        <v>1</v>
      </c>
      <c r="I416" s="196"/>
      <c r="J416" s="196"/>
      <c r="K416" s="196"/>
      <c r="L416" s="196">
        <v>1</v>
      </c>
      <c r="M416" s="196"/>
      <c r="N416" s="196"/>
      <c r="O416" s="196"/>
      <c r="P416" s="196"/>
      <c r="Q416" s="196"/>
      <c r="R416" s="196" t="s">
        <v>392</v>
      </c>
      <c r="S416" s="196">
        <v>1</v>
      </c>
      <c r="T416" s="196"/>
      <c r="U416" s="196"/>
      <c r="V416" s="196"/>
      <c r="W416" s="196"/>
      <c r="X416" s="196"/>
      <c r="Y416" s="196"/>
      <c r="Z416" s="196">
        <v>1</v>
      </c>
      <c r="AA416" s="196"/>
      <c r="AB416" s="196"/>
      <c r="AC416" s="196"/>
      <c r="AD416" s="196"/>
      <c r="AE416" s="196">
        <v>1</v>
      </c>
      <c r="AF416" s="196"/>
      <c r="AG416" s="196"/>
      <c r="AH416" s="196"/>
      <c r="AI416" s="196"/>
      <c r="AJ416" s="196"/>
      <c r="AK416" s="196"/>
      <c r="AL416" s="196"/>
      <c r="AM416" s="196"/>
      <c r="AN416" s="196"/>
      <c r="AO416" s="196"/>
      <c r="AP416" s="196"/>
      <c r="AQ416" s="196"/>
      <c r="AR416" s="196"/>
      <c r="AS416" s="196"/>
      <c r="AT416" s="196"/>
      <c r="AU416" s="196"/>
      <c r="AV416" s="196"/>
      <c r="AW416" s="196">
        <v>1</v>
      </c>
      <c r="AX416" s="196">
        <v>1</v>
      </c>
      <c r="AY416" s="196">
        <v>1</v>
      </c>
      <c r="AZ416" s="196">
        <v>1</v>
      </c>
      <c r="BA416" s="196"/>
      <c r="BB416" s="196"/>
      <c r="BC416" s="196"/>
      <c r="BD416" s="196"/>
      <c r="BE416" s="196"/>
      <c r="BF416" s="196"/>
      <c r="BG416" s="196"/>
      <c r="BH416" s="196"/>
      <c r="BI416" s="196"/>
      <c r="BJ416" s="196"/>
      <c r="BK416" s="196"/>
      <c r="BL416" s="196"/>
      <c r="BM416" s="196"/>
      <c r="BN416" s="196"/>
      <c r="BO416" s="196"/>
      <c r="BP416" s="196"/>
      <c r="BQ416" s="196"/>
      <c r="BR416" s="196"/>
      <c r="BS416" s="196"/>
      <c r="BT416" s="196"/>
      <c r="BU416" s="196"/>
      <c r="BV416" s="196"/>
      <c r="BW416" s="196"/>
      <c r="BX416" s="196"/>
      <c r="BY416" s="196"/>
      <c r="BZ416" s="196"/>
      <c r="CA416" s="196"/>
      <c r="CB416" s="196"/>
      <c r="CC416" s="196"/>
      <c r="CD416" s="196"/>
      <c r="CE416" s="196"/>
      <c r="CF416" s="196"/>
      <c r="CG416" s="196"/>
      <c r="CH416" s="196"/>
      <c r="CI416" s="196"/>
      <c r="CJ416" s="196"/>
      <c r="CK416" s="196"/>
      <c r="CL416" s="196"/>
      <c r="CM416" s="196"/>
      <c r="CN416" s="196"/>
      <c r="CO416" s="196"/>
      <c r="CP416" s="196"/>
      <c r="CQ416" s="196"/>
      <c r="CR416" s="196"/>
      <c r="CS416" s="196"/>
      <c r="CT416" s="196"/>
      <c r="CU416" s="196"/>
      <c r="CV416" s="196"/>
      <c r="CW416" s="196"/>
      <c r="CX416" s="196"/>
      <c r="CY416" s="196"/>
      <c r="CZ416" s="196"/>
      <c r="DA416" s="196"/>
      <c r="DB416" s="196"/>
      <c r="DC416" s="196"/>
      <c r="DD416" s="196"/>
      <c r="DE416" s="196"/>
      <c r="DF416" s="196"/>
      <c r="DG416" s="196"/>
      <c r="DH416" s="196"/>
      <c r="DI416" s="196"/>
      <c r="DJ416" s="196"/>
      <c r="DK416" s="196"/>
      <c r="DL416" s="196"/>
      <c r="DM416" s="196">
        <v>1</v>
      </c>
      <c r="DN416" s="196"/>
      <c r="DO416" s="196"/>
      <c r="DP416" s="196"/>
      <c r="DQ416" s="196"/>
      <c r="DR416" s="196"/>
      <c r="DS416" s="196"/>
      <c r="DT416" s="196"/>
      <c r="DU416" s="196"/>
      <c r="DV416" s="196"/>
      <c r="DW416" s="196"/>
      <c r="DX416" s="196"/>
      <c r="DY416" s="196"/>
      <c r="DZ416" s="196"/>
      <c r="EA416"/>
      <c r="EB416">
        <v>662</v>
      </c>
      <c r="EC416" s="281">
        <f t="shared" si="4"/>
        <v>20.060606060606062</v>
      </c>
    </row>
    <row r="417" spans="1:133" hidden="1">
      <c r="A417" s="196" t="s">
        <v>1086</v>
      </c>
      <c r="B417" s="196" t="s">
        <v>1082</v>
      </c>
      <c r="C417" s="252">
        <v>20</v>
      </c>
      <c r="D417" s="196" t="s">
        <v>582</v>
      </c>
      <c r="E417" s="196" t="s">
        <v>457</v>
      </c>
      <c r="F417" s="196"/>
      <c r="G417" s="196"/>
      <c r="H417" s="196">
        <v>1</v>
      </c>
      <c r="I417" s="196"/>
      <c r="J417" s="196"/>
      <c r="K417" s="196"/>
      <c r="L417" s="196">
        <v>1</v>
      </c>
      <c r="M417" s="196"/>
      <c r="N417" s="196"/>
      <c r="O417" s="196"/>
      <c r="P417" s="196"/>
      <c r="Q417" s="196"/>
      <c r="R417" s="196" t="s">
        <v>392</v>
      </c>
      <c r="S417" s="196">
        <v>1</v>
      </c>
      <c r="T417" s="196"/>
      <c r="U417" s="196"/>
      <c r="V417" s="196"/>
      <c r="W417" s="196"/>
      <c r="X417" s="196"/>
      <c r="Y417" s="196"/>
      <c r="Z417" s="196">
        <v>1</v>
      </c>
      <c r="AA417" s="196"/>
      <c r="AB417" s="196"/>
      <c r="AC417" s="196"/>
      <c r="AD417" s="196"/>
      <c r="AE417" s="196">
        <v>1</v>
      </c>
      <c r="AF417" s="196"/>
      <c r="AG417" s="196"/>
      <c r="AH417" s="196"/>
      <c r="AI417" s="196"/>
      <c r="AJ417" s="196"/>
      <c r="AK417" s="196"/>
      <c r="AL417" s="196"/>
      <c r="AM417" s="196"/>
      <c r="AN417" s="196"/>
      <c r="AO417" s="196"/>
      <c r="AP417" s="196"/>
      <c r="AQ417" s="196"/>
      <c r="AR417" s="196"/>
      <c r="AS417" s="196"/>
      <c r="AT417" s="196"/>
      <c r="AU417" s="196"/>
      <c r="AV417" s="196"/>
      <c r="AW417" s="196">
        <v>1</v>
      </c>
      <c r="AX417" s="196">
        <v>1</v>
      </c>
      <c r="AY417" s="196">
        <v>1</v>
      </c>
      <c r="AZ417" s="196">
        <v>1</v>
      </c>
      <c r="BA417" s="196"/>
      <c r="BB417" s="196"/>
      <c r="BC417" s="196"/>
      <c r="BD417" s="196"/>
      <c r="BE417" s="196"/>
      <c r="BF417" s="196"/>
      <c r="BG417" s="196"/>
      <c r="BH417" s="196"/>
      <c r="BI417" s="196"/>
      <c r="BJ417" s="196"/>
      <c r="BK417" s="196"/>
      <c r="BL417" s="196"/>
      <c r="BM417" s="196"/>
      <c r="BN417" s="196"/>
      <c r="BO417" s="196"/>
      <c r="BP417" s="196"/>
      <c r="BQ417" s="196"/>
      <c r="BR417" s="196"/>
      <c r="BS417" s="196"/>
      <c r="BT417" s="196"/>
      <c r="BU417" s="196"/>
      <c r="BV417" s="196"/>
      <c r="BW417" s="196"/>
      <c r="BX417" s="196"/>
      <c r="BY417" s="196"/>
      <c r="BZ417" s="196"/>
      <c r="CA417" s="196"/>
      <c r="CB417" s="196"/>
      <c r="CC417" s="196"/>
      <c r="CD417" s="196"/>
      <c r="CE417" s="196"/>
      <c r="CF417" s="196"/>
      <c r="CG417" s="196"/>
      <c r="CH417" s="196"/>
      <c r="CI417" s="196"/>
      <c r="CJ417" s="196"/>
      <c r="CK417" s="196"/>
      <c r="CL417" s="196"/>
      <c r="CM417" s="196"/>
      <c r="CN417" s="196"/>
      <c r="CO417" s="196"/>
      <c r="CP417" s="196"/>
      <c r="CQ417" s="196"/>
      <c r="CR417" s="196"/>
      <c r="CS417" s="196"/>
      <c r="CT417" s="196"/>
      <c r="CU417" s="196"/>
      <c r="CV417" s="196"/>
      <c r="CW417" s="196"/>
      <c r="CX417" s="196"/>
      <c r="CY417" s="196"/>
      <c r="CZ417" s="196"/>
      <c r="DA417" s="196"/>
      <c r="DB417" s="196"/>
      <c r="DC417" s="196"/>
      <c r="DD417" s="196"/>
      <c r="DE417" s="196"/>
      <c r="DF417" s="196"/>
      <c r="DG417" s="196"/>
      <c r="DH417" s="196"/>
      <c r="DI417" s="196"/>
      <c r="DJ417" s="196"/>
      <c r="DK417" s="196"/>
      <c r="DL417" s="196"/>
      <c r="DM417" s="196">
        <v>1</v>
      </c>
      <c r="DN417" s="196"/>
      <c r="DO417" s="196"/>
      <c r="DP417" s="196"/>
      <c r="DQ417" s="196"/>
      <c r="DR417" s="196"/>
      <c r="DS417" s="196"/>
      <c r="DT417" s="196"/>
      <c r="DU417" s="196"/>
      <c r="DV417" s="196"/>
      <c r="DW417" s="196"/>
      <c r="DX417" s="196"/>
      <c r="DY417" s="196"/>
      <c r="DZ417" s="196"/>
      <c r="EA417"/>
      <c r="EB417">
        <v>2601</v>
      </c>
      <c r="EC417" s="281">
        <f t="shared" si="4"/>
        <v>78.818181818181813</v>
      </c>
    </row>
    <row r="418" spans="1:133" hidden="1">
      <c r="A418" s="200" t="s">
        <v>1088</v>
      </c>
      <c r="B418" s="200" t="s">
        <v>1092</v>
      </c>
      <c r="C418" s="251">
        <v>1</v>
      </c>
      <c r="D418" s="200" t="s">
        <v>681</v>
      </c>
      <c r="E418" s="200" t="s">
        <v>378</v>
      </c>
      <c r="F418" s="200"/>
      <c r="G418" s="200">
        <v>1</v>
      </c>
      <c r="H418" s="200"/>
      <c r="I418" s="200"/>
      <c r="J418" s="200"/>
      <c r="K418" s="200">
        <v>1</v>
      </c>
      <c r="L418" s="200"/>
      <c r="M418" s="200"/>
      <c r="N418" s="200"/>
      <c r="O418" s="200"/>
      <c r="P418" s="200"/>
      <c r="Q418" s="200"/>
      <c r="R418" s="200" t="s">
        <v>397</v>
      </c>
      <c r="S418" s="200"/>
      <c r="T418" s="200"/>
      <c r="U418" s="200">
        <v>1</v>
      </c>
      <c r="V418" s="200"/>
      <c r="W418" s="200"/>
      <c r="X418" s="200"/>
      <c r="Y418" s="200"/>
      <c r="Z418" s="200">
        <v>1</v>
      </c>
      <c r="AA418" s="200"/>
      <c r="AB418" s="200"/>
      <c r="AC418" s="200"/>
      <c r="AD418" s="200"/>
      <c r="AE418" s="200">
        <v>1</v>
      </c>
      <c r="AF418" s="200"/>
      <c r="AG418" s="200"/>
      <c r="AH418" s="200">
        <v>1</v>
      </c>
      <c r="AI418" s="200"/>
      <c r="AJ418" s="200"/>
      <c r="AK418" s="200">
        <v>1</v>
      </c>
      <c r="AL418" s="200">
        <v>1</v>
      </c>
      <c r="AM418" s="200"/>
      <c r="AN418" s="200"/>
      <c r="AO418" s="200"/>
      <c r="AP418" s="200"/>
      <c r="AQ418" s="200"/>
      <c r="AR418" s="200"/>
      <c r="AS418" s="200"/>
      <c r="AT418" s="200"/>
      <c r="AU418" s="200"/>
      <c r="AV418" s="200"/>
      <c r="AW418" s="200"/>
      <c r="AX418" s="200"/>
      <c r="AY418" s="200"/>
      <c r="AZ418" s="200"/>
      <c r="BA418" s="200"/>
      <c r="BB418" s="200"/>
      <c r="BC418" s="200"/>
      <c r="BD418" s="200"/>
      <c r="BE418" s="200"/>
      <c r="BF418" s="200"/>
      <c r="BG418" s="200"/>
      <c r="BH418" s="200"/>
      <c r="BI418" s="200"/>
      <c r="BJ418" s="200"/>
      <c r="BK418" s="200"/>
      <c r="BL418" s="200"/>
      <c r="BM418" s="200"/>
      <c r="BN418" s="200"/>
      <c r="BO418" s="200"/>
      <c r="BP418" s="200">
        <v>1</v>
      </c>
      <c r="BQ418" s="200">
        <v>1</v>
      </c>
      <c r="BR418" s="200"/>
      <c r="BS418" s="200"/>
      <c r="BT418" s="200"/>
      <c r="BU418" s="200">
        <v>1</v>
      </c>
      <c r="BV418" s="200"/>
      <c r="BW418" s="200"/>
      <c r="BX418" s="200"/>
      <c r="BY418" s="200">
        <v>1</v>
      </c>
      <c r="BZ418" s="200"/>
      <c r="CA418" s="200"/>
      <c r="CB418" s="200"/>
      <c r="CC418" s="200"/>
      <c r="CD418" s="200"/>
      <c r="CE418" s="200"/>
      <c r="CF418" s="200"/>
      <c r="CG418" s="200"/>
      <c r="CH418" s="200"/>
      <c r="CI418" s="200"/>
      <c r="CJ418" s="200"/>
      <c r="CK418" s="200"/>
      <c r="CL418" s="200"/>
      <c r="CM418" s="200"/>
      <c r="CN418" s="200"/>
      <c r="CO418" s="200"/>
      <c r="CP418" s="200"/>
      <c r="CQ418" s="200"/>
      <c r="CR418" s="200">
        <v>1</v>
      </c>
      <c r="CS418" s="200"/>
      <c r="CT418" s="200"/>
      <c r="CU418" s="200"/>
      <c r="CV418" s="200"/>
      <c r="CW418" s="200"/>
      <c r="CX418" s="200"/>
      <c r="CY418" s="200"/>
      <c r="CZ418" s="200"/>
      <c r="DA418" s="200"/>
      <c r="DB418" s="200"/>
      <c r="DC418" s="200"/>
      <c r="DD418" s="200"/>
      <c r="DE418" s="200"/>
      <c r="DF418" s="200"/>
      <c r="DG418" s="200"/>
      <c r="DH418" s="200"/>
      <c r="DI418" s="200"/>
      <c r="DJ418" s="200"/>
      <c r="DK418" s="200"/>
      <c r="DL418" s="200"/>
      <c r="DM418" s="200"/>
      <c r="DN418" s="200"/>
      <c r="DO418" s="200"/>
      <c r="DP418" s="200"/>
      <c r="DQ418" s="200"/>
      <c r="DR418" s="200"/>
      <c r="DS418" s="200"/>
      <c r="DT418" s="200"/>
      <c r="DU418" s="200"/>
      <c r="DV418" s="200"/>
      <c r="DW418" s="200"/>
      <c r="DX418" s="200"/>
      <c r="DY418" s="200"/>
      <c r="DZ418" s="200"/>
      <c r="EA418"/>
      <c r="EB418">
        <v>200</v>
      </c>
      <c r="EC418" s="281">
        <f t="shared" si="4"/>
        <v>6.0606060606060606</v>
      </c>
    </row>
    <row r="419" spans="1:133" hidden="1">
      <c r="A419" s="200" t="s">
        <v>1089</v>
      </c>
      <c r="B419" s="200" t="s">
        <v>1092</v>
      </c>
      <c r="C419" s="251">
        <v>4</v>
      </c>
      <c r="D419" s="200" t="s">
        <v>681</v>
      </c>
      <c r="E419" s="200" t="s">
        <v>378</v>
      </c>
      <c r="F419" s="200"/>
      <c r="G419" s="200">
        <v>1</v>
      </c>
      <c r="H419" s="200"/>
      <c r="I419" s="200"/>
      <c r="J419" s="200"/>
      <c r="K419" s="200">
        <v>1</v>
      </c>
      <c r="L419" s="200"/>
      <c r="M419" s="200"/>
      <c r="N419" s="200"/>
      <c r="O419" s="200"/>
      <c r="P419" s="200"/>
      <c r="Q419" s="200"/>
      <c r="R419" s="200" t="s">
        <v>397</v>
      </c>
      <c r="S419" s="200"/>
      <c r="T419" s="200"/>
      <c r="U419" s="200">
        <v>1</v>
      </c>
      <c r="V419" s="200"/>
      <c r="W419" s="200"/>
      <c r="X419" s="200"/>
      <c r="Y419" s="200"/>
      <c r="Z419" s="200">
        <v>1</v>
      </c>
      <c r="AA419" s="200"/>
      <c r="AB419" s="200"/>
      <c r="AC419" s="200"/>
      <c r="AD419" s="200"/>
      <c r="AE419" s="200">
        <v>1</v>
      </c>
      <c r="AF419" s="200"/>
      <c r="AG419" s="200"/>
      <c r="AH419" s="200">
        <v>1</v>
      </c>
      <c r="AI419" s="200"/>
      <c r="AJ419" s="200"/>
      <c r="AK419" s="200">
        <v>1</v>
      </c>
      <c r="AL419" s="200">
        <v>1</v>
      </c>
      <c r="AM419" s="200"/>
      <c r="AN419" s="200"/>
      <c r="AO419" s="200"/>
      <c r="AP419" s="200"/>
      <c r="AQ419" s="200"/>
      <c r="AR419" s="200"/>
      <c r="AS419" s="200"/>
      <c r="AT419" s="200"/>
      <c r="AU419" s="200"/>
      <c r="AV419" s="200"/>
      <c r="AW419" s="200"/>
      <c r="AX419" s="200"/>
      <c r="AY419" s="200"/>
      <c r="AZ419" s="200"/>
      <c r="BA419" s="200"/>
      <c r="BB419" s="200"/>
      <c r="BC419" s="200"/>
      <c r="BD419" s="200"/>
      <c r="BE419" s="200"/>
      <c r="BF419" s="200"/>
      <c r="BG419" s="200"/>
      <c r="BH419" s="200"/>
      <c r="BI419" s="200"/>
      <c r="BJ419" s="200"/>
      <c r="BK419" s="200"/>
      <c r="BL419" s="200"/>
      <c r="BM419" s="200"/>
      <c r="BN419" s="200"/>
      <c r="BO419" s="200"/>
      <c r="BP419" s="200">
        <v>1</v>
      </c>
      <c r="BQ419" s="200">
        <v>1</v>
      </c>
      <c r="BR419" s="200"/>
      <c r="BS419" s="200"/>
      <c r="BT419" s="200"/>
      <c r="BU419" s="200">
        <v>1</v>
      </c>
      <c r="BV419" s="200"/>
      <c r="BW419" s="200"/>
      <c r="BX419" s="200"/>
      <c r="BY419" s="200">
        <v>1</v>
      </c>
      <c r="BZ419" s="200"/>
      <c r="CA419" s="200"/>
      <c r="CB419" s="200"/>
      <c r="CC419" s="200"/>
      <c r="CD419" s="200"/>
      <c r="CE419" s="200"/>
      <c r="CF419" s="200"/>
      <c r="CG419" s="200"/>
      <c r="CH419" s="200"/>
      <c r="CI419" s="200"/>
      <c r="CJ419" s="200"/>
      <c r="CK419" s="200"/>
      <c r="CL419" s="200"/>
      <c r="CM419" s="200"/>
      <c r="CN419" s="200"/>
      <c r="CO419" s="200"/>
      <c r="CP419" s="200"/>
      <c r="CQ419" s="200"/>
      <c r="CR419" s="200">
        <v>1</v>
      </c>
      <c r="CS419" s="200"/>
      <c r="CT419" s="200"/>
      <c r="CU419" s="200"/>
      <c r="CV419" s="200"/>
      <c r="CW419" s="200"/>
      <c r="CX419" s="200"/>
      <c r="CY419" s="200"/>
      <c r="CZ419" s="200"/>
      <c r="DA419" s="200"/>
      <c r="DB419" s="200"/>
      <c r="DC419" s="200"/>
      <c r="DD419" s="200"/>
      <c r="DE419" s="200"/>
      <c r="DF419" s="200"/>
      <c r="DG419" s="200"/>
      <c r="DH419" s="200"/>
      <c r="DI419" s="200"/>
      <c r="DJ419" s="200"/>
      <c r="DK419" s="200"/>
      <c r="DL419" s="200"/>
      <c r="DM419" s="200"/>
      <c r="DN419" s="200"/>
      <c r="DO419" s="200"/>
      <c r="DP419" s="200"/>
      <c r="DQ419" s="200"/>
      <c r="DR419" s="200"/>
      <c r="DS419" s="200"/>
      <c r="DT419" s="200"/>
      <c r="DU419" s="200"/>
      <c r="DV419" s="200"/>
      <c r="DW419" s="200"/>
      <c r="DX419" s="200"/>
      <c r="DY419" s="200"/>
      <c r="DZ419" s="200"/>
      <c r="EA419"/>
      <c r="EB419">
        <v>619</v>
      </c>
      <c r="EC419" s="281">
        <f t="shared" si="4"/>
        <v>18.757575757575758</v>
      </c>
    </row>
    <row r="420" spans="1:133" hidden="1">
      <c r="A420" s="200" t="s">
        <v>1090</v>
      </c>
      <c r="B420" s="200" t="s">
        <v>1092</v>
      </c>
      <c r="C420" s="251">
        <v>5</v>
      </c>
      <c r="D420" s="200" t="s">
        <v>681</v>
      </c>
      <c r="E420" s="200" t="s">
        <v>378</v>
      </c>
      <c r="F420" s="200"/>
      <c r="G420" s="200">
        <v>1</v>
      </c>
      <c r="H420" s="200"/>
      <c r="I420" s="200"/>
      <c r="J420" s="200"/>
      <c r="K420" s="200">
        <v>1</v>
      </c>
      <c r="L420" s="200"/>
      <c r="M420" s="200"/>
      <c r="N420" s="200"/>
      <c r="O420" s="200"/>
      <c r="P420" s="200"/>
      <c r="Q420" s="200"/>
      <c r="R420" s="200" t="s">
        <v>397</v>
      </c>
      <c r="S420" s="200"/>
      <c r="T420" s="200"/>
      <c r="U420" s="200">
        <v>1</v>
      </c>
      <c r="V420" s="200"/>
      <c r="W420" s="200"/>
      <c r="X420" s="200"/>
      <c r="Y420" s="200"/>
      <c r="Z420" s="200">
        <v>1</v>
      </c>
      <c r="AA420" s="200"/>
      <c r="AB420" s="200"/>
      <c r="AC420" s="200"/>
      <c r="AD420" s="200"/>
      <c r="AE420" s="200">
        <v>1</v>
      </c>
      <c r="AF420" s="200"/>
      <c r="AG420" s="200"/>
      <c r="AH420" s="200">
        <v>1</v>
      </c>
      <c r="AI420" s="200"/>
      <c r="AJ420" s="200"/>
      <c r="AK420" s="200">
        <v>1</v>
      </c>
      <c r="AL420" s="200">
        <v>1</v>
      </c>
      <c r="AM420" s="200"/>
      <c r="AN420" s="200"/>
      <c r="AO420" s="200"/>
      <c r="AP420" s="200"/>
      <c r="AQ420" s="200"/>
      <c r="AR420" s="200"/>
      <c r="AS420" s="200"/>
      <c r="AT420" s="200"/>
      <c r="AU420" s="200"/>
      <c r="AV420" s="200"/>
      <c r="AW420" s="200"/>
      <c r="AX420" s="200"/>
      <c r="AY420" s="200"/>
      <c r="AZ420" s="200"/>
      <c r="BA420" s="200"/>
      <c r="BB420" s="200"/>
      <c r="BC420" s="200"/>
      <c r="BD420" s="200"/>
      <c r="BE420" s="200"/>
      <c r="BF420" s="200"/>
      <c r="BG420" s="200"/>
      <c r="BH420" s="200"/>
      <c r="BI420" s="200"/>
      <c r="BJ420" s="200"/>
      <c r="BK420" s="200"/>
      <c r="BL420" s="200"/>
      <c r="BM420" s="200"/>
      <c r="BN420" s="200"/>
      <c r="BO420" s="200"/>
      <c r="BP420" s="200">
        <v>1</v>
      </c>
      <c r="BQ420" s="200">
        <v>1</v>
      </c>
      <c r="BR420" s="200"/>
      <c r="BS420" s="200"/>
      <c r="BT420" s="200"/>
      <c r="BU420" s="200">
        <v>1</v>
      </c>
      <c r="BV420" s="200"/>
      <c r="BW420" s="200"/>
      <c r="BX420" s="200"/>
      <c r="BY420" s="200">
        <v>1</v>
      </c>
      <c r="BZ420" s="200"/>
      <c r="CA420" s="200"/>
      <c r="CB420" s="200"/>
      <c r="CC420" s="200"/>
      <c r="CD420" s="200"/>
      <c r="CE420" s="200"/>
      <c r="CF420" s="200"/>
      <c r="CG420" s="200"/>
      <c r="CH420" s="200"/>
      <c r="CI420" s="200"/>
      <c r="CJ420" s="200"/>
      <c r="CK420" s="200"/>
      <c r="CL420" s="200"/>
      <c r="CM420" s="200"/>
      <c r="CN420" s="200"/>
      <c r="CO420" s="200"/>
      <c r="CP420" s="200"/>
      <c r="CQ420" s="200"/>
      <c r="CR420" s="200">
        <v>1</v>
      </c>
      <c r="CS420" s="200"/>
      <c r="CT420" s="200"/>
      <c r="CU420" s="200"/>
      <c r="CV420" s="200"/>
      <c r="CW420" s="200"/>
      <c r="CX420" s="200"/>
      <c r="CY420" s="200"/>
      <c r="CZ420" s="200"/>
      <c r="DA420" s="200"/>
      <c r="DB420" s="200"/>
      <c r="DC420" s="200"/>
      <c r="DD420" s="200"/>
      <c r="DE420" s="200"/>
      <c r="DF420" s="200"/>
      <c r="DG420" s="200"/>
      <c r="DH420" s="200"/>
      <c r="DI420" s="200"/>
      <c r="DJ420" s="200"/>
      <c r="DK420" s="200"/>
      <c r="DL420" s="200"/>
      <c r="DM420" s="200"/>
      <c r="DN420" s="200"/>
      <c r="DO420" s="200"/>
      <c r="DP420" s="200"/>
      <c r="DQ420" s="200"/>
      <c r="DR420" s="200"/>
      <c r="DS420" s="200"/>
      <c r="DT420" s="200"/>
      <c r="DU420" s="200"/>
      <c r="DV420" s="200"/>
      <c r="DW420" s="200"/>
      <c r="DX420" s="200"/>
      <c r="DY420" s="200"/>
      <c r="DZ420" s="200"/>
      <c r="EA420"/>
      <c r="EB420">
        <v>768</v>
      </c>
      <c r="EC420" s="281">
        <f t="shared" si="4"/>
        <v>23.272727272727273</v>
      </c>
    </row>
    <row r="421" spans="1:133" hidden="1">
      <c r="A421" s="200" t="s">
        <v>1091</v>
      </c>
      <c r="B421" s="200" t="s">
        <v>1092</v>
      </c>
      <c r="C421" s="251">
        <v>20</v>
      </c>
      <c r="D421" s="200" t="s">
        <v>681</v>
      </c>
      <c r="E421" s="200" t="s">
        <v>378</v>
      </c>
      <c r="F421" s="200"/>
      <c r="G421" s="200">
        <v>1</v>
      </c>
      <c r="H421" s="200"/>
      <c r="I421" s="200"/>
      <c r="J421" s="200"/>
      <c r="K421" s="200">
        <v>1</v>
      </c>
      <c r="L421" s="200"/>
      <c r="M421" s="200"/>
      <c r="N421" s="200"/>
      <c r="O421" s="200"/>
      <c r="P421" s="200"/>
      <c r="Q421" s="200"/>
      <c r="R421" s="200" t="s">
        <v>397</v>
      </c>
      <c r="S421" s="200"/>
      <c r="T421" s="200"/>
      <c r="U421" s="200">
        <v>1</v>
      </c>
      <c r="V421" s="200"/>
      <c r="W421" s="200"/>
      <c r="X421" s="200"/>
      <c r="Y421" s="200"/>
      <c r="Z421" s="200">
        <v>1</v>
      </c>
      <c r="AA421" s="200"/>
      <c r="AB421" s="200"/>
      <c r="AC421" s="200"/>
      <c r="AD421" s="200"/>
      <c r="AE421" s="200">
        <v>1</v>
      </c>
      <c r="AF421" s="200"/>
      <c r="AG421" s="200"/>
      <c r="AH421" s="200">
        <v>1</v>
      </c>
      <c r="AI421" s="200"/>
      <c r="AJ421" s="200"/>
      <c r="AK421" s="200">
        <v>1</v>
      </c>
      <c r="AL421" s="200">
        <v>1</v>
      </c>
      <c r="AM421" s="200"/>
      <c r="AN421" s="200"/>
      <c r="AO421" s="200"/>
      <c r="AP421" s="200"/>
      <c r="AQ421" s="200"/>
      <c r="AR421" s="200"/>
      <c r="AS421" s="200"/>
      <c r="AT421" s="200"/>
      <c r="AU421" s="200"/>
      <c r="AV421" s="200"/>
      <c r="AW421" s="200"/>
      <c r="AX421" s="200"/>
      <c r="AY421" s="200"/>
      <c r="AZ421" s="200"/>
      <c r="BA421" s="200"/>
      <c r="BB421" s="200"/>
      <c r="BC421" s="200"/>
      <c r="BD421" s="200"/>
      <c r="BE421" s="200"/>
      <c r="BF421" s="200"/>
      <c r="BG421" s="200"/>
      <c r="BH421" s="200"/>
      <c r="BI421" s="200"/>
      <c r="BJ421" s="200"/>
      <c r="BK421" s="200"/>
      <c r="BL421" s="200"/>
      <c r="BM421" s="200"/>
      <c r="BN421" s="200"/>
      <c r="BO421" s="200"/>
      <c r="BP421" s="200">
        <v>1</v>
      </c>
      <c r="BQ421" s="200">
        <v>1</v>
      </c>
      <c r="BR421" s="200"/>
      <c r="BS421" s="200"/>
      <c r="BT421" s="200"/>
      <c r="BU421" s="200">
        <v>1</v>
      </c>
      <c r="BV421" s="200"/>
      <c r="BW421" s="200"/>
      <c r="BX421" s="200"/>
      <c r="BY421" s="200">
        <v>1</v>
      </c>
      <c r="BZ421" s="200"/>
      <c r="CA421" s="200"/>
      <c r="CB421" s="200"/>
      <c r="CC421" s="200"/>
      <c r="CD421" s="200"/>
      <c r="CE421" s="200"/>
      <c r="CF421" s="200"/>
      <c r="CG421" s="200"/>
      <c r="CH421" s="200"/>
      <c r="CI421" s="200"/>
      <c r="CJ421" s="200"/>
      <c r="CK421" s="200"/>
      <c r="CL421" s="200"/>
      <c r="CM421" s="200"/>
      <c r="CN421" s="200"/>
      <c r="CO421" s="200"/>
      <c r="CP421" s="200"/>
      <c r="CQ421" s="200"/>
      <c r="CR421" s="200">
        <v>1</v>
      </c>
      <c r="CS421" s="200"/>
      <c r="CT421" s="200"/>
      <c r="CU421" s="200"/>
      <c r="CV421" s="200"/>
      <c r="CW421" s="200"/>
      <c r="CX421" s="200"/>
      <c r="CY421" s="200"/>
      <c r="CZ421" s="200"/>
      <c r="DA421" s="200"/>
      <c r="DB421" s="200"/>
      <c r="DC421" s="200"/>
      <c r="DD421" s="200"/>
      <c r="DE421" s="200"/>
      <c r="DF421" s="200"/>
      <c r="DG421" s="200"/>
      <c r="DH421" s="200"/>
      <c r="DI421" s="200"/>
      <c r="DJ421" s="200"/>
      <c r="DK421" s="200"/>
      <c r="DL421" s="200"/>
      <c r="DM421" s="200"/>
      <c r="DN421" s="200"/>
      <c r="DO421" s="200"/>
      <c r="DP421" s="200"/>
      <c r="DQ421" s="200"/>
      <c r="DR421" s="200"/>
      <c r="DS421" s="200"/>
      <c r="DT421" s="200"/>
      <c r="DU421" s="200"/>
      <c r="DV421" s="200"/>
      <c r="DW421" s="200"/>
      <c r="DX421" s="200"/>
      <c r="DY421" s="200"/>
      <c r="DZ421" s="200"/>
      <c r="EA421"/>
      <c r="EB421">
        <v>3000</v>
      </c>
      <c r="EC421" s="281">
        <f t="shared" si="4"/>
        <v>90.909090909090907</v>
      </c>
    </row>
    <row r="422" spans="1:133">
      <c r="A422" s="124" t="s">
        <v>1094</v>
      </c>
      <c r="B422" s="124" t="s">
        <v>1093</v>
      </c>
      <c r="C422" s="123">
        <v>1</v>
      </c>
      <c r="D422" s="124" t="s">
        <v>681</v>
      </c>
      <c r="E422" s="124" t="s">
        <v>287</v>
      </c>
      <c r="F422" s="124"/>
      <c r="G422" s="124"/>
      <c r="H422" s="124"/>
      <c r="I422" s="124"/>
      <c r="J422" s="124"/>
      <c r="K422" s="124"/>
      <c r="L422" s="124"/>
      <c r="M422" s="124"/>
      <c r="N422" s="124"/>
      <c r="O422" s="124">
        <v>1</v>
      </c>
      <c r="P422" s="124"/>
      <c r="Q422" s="124"/>
      <c r="R422" s="124" t="s">
        <v>397</v>
      </c>
      <c r="S422" s="124"/>
      <c r="T422" s="124"/>
      <c r="U422" s="124">
        <v>1</v>
      </c>
      <c r="V422" s="124"/>
      <c r="W422" s="124"/>
      <c r="X422" s="124"/>
      <c r="Y422" s="124"/>
      <c r="Z422" s="124">
        <v>1</v>
      </c>
      <c r="AA422" s="124"/>
      <c r="AB422" s="124"/>
      <c r="AC422" s="124"/>
      <c r="AD422" s="124"/>
      <c r="AE422" s="124">
        <v>1</v>
      </c>
      <c r="AF422" s="124"/>
      <c r="AG422" s="124"/>
      <c r="AH422" s="124">
        <v>1</v>
      </c>
      <c r="AI422" s="124"/>
      <c r="AJ422" s="124"/>
      <c r="AK422" s="124"/>
      <c r="AL422" s="124"/>
      <c r="AM422" s="124">
        <v>1</v>
      </c>
      <c r="AN422" s="124"/>
      <c r="AO422" s="124"/>
      <c r="AP422" s="124"/>
      <c r="AQ422" s="124"/>
      <c r="AR422" s="124"/>
      <c r="AS422" s="124"/>
      <c r="AT422" s="124"/>
      <c r="AU422" s="124"/>
      <c r="AV422" s="124"/>
      <c r="AW422" s="124"/>
      <c r="AX422" s="124"/>
      <c r="AY422" s="124"/>
      <c r="AZ422" s="124"/>
      <c r="BA422" s="124">
        <v>1</v>
      </c>
      <c r="BB422" s="124"/>
      <c r="BC422" s="124"/>
      <c r="BD422" s="124"/>
      <c r="BE422" s="124"/>
      <c r="BF422" s="124"/>
      <c r="BG422" s="124"/>
      <c r="BH422" s="124"/>
      <c r="BI422" s="124"/>
      <c r="BJ422" s="124"/>
      <c r="BK422" s="124"/>
      <c r="BL422" s="124"/>
      <c r="BM422" s="124"/>
      <c r="BN422" s="124"/>
      <c r="BO422" s="124"/>
      <c r="BP422" s="124">
        <v>1</v>
      </c>
      <c r="BQ422" s="124">
        <v>1</v>
      </c>
      <c r="BR422" s="124"/>
      <c r="BS422" s="124"/>
      <c r="BT422" s="124"/>
      <c r="BU422" s="124">
        <v>1</v>
      </c>
      <c r="BV422" s="124"/>
      <c r="BW422" s="124"/>
      <c r="BX422" s="124"/>
      <c r="BY422" s="124">
        <v>1</v>
      </c>
      <c r="BZ422" s="124">
        <v>1</v>
      </c>
      <c r="CA422" s="124"/>
      <c r="CB422" s="124"/>
      <c r="CC422" s="124"/>
      <c r="CD422" s="124"/>
      <c r="CE422" s="124"/>
      <c r="CF422" s="124"/>
      <c r="CG422" s="124"/>
      <c r="CH422" s="124"/>
      <c r="CI422" s="124"/>
      <c r="CJ422" s="124"/>
      <c r="CK422" s="124"/>
      <c r="CL422" s="124"/>
      <c r="CM422" s="124"/>
      <c r="CN422" s="124"/>
      <c r="CO422" s="124"/>
      <c r="CP422" s="124"/>
      <c r="CQ422" s="124"/>
      <c r="CR422" s="124">
        <v>1</v>
      </c>
      <c r="CS422" s="124"/>
      <c r="CT422" s="124"/>
      <c r="CU422" s="124"/>
      <c r="CV422" s="124"/>
      <c r="CW422" s="124"/>
      <c r="CX422" s="124"/>
      <c r="CY422" s="124"/>
      <c r="CZ422" s="124"/>
      <c r="DA422" s="124"/>
      <c r="DB422" s="124">
        <v>1</v>
      </c>
      <c r="DC422" s="124"/>
      <c r="DD422" s="124"/>
      <c r="DE422" s="124"/>
      <c r="DF422" s="124"/>
      <c r="DG422" s="124"/>
      <c r="DH422" s="124"/>
      <c r="DI422" s="124"/>
      <c r="DJ422" s="124"/>
      <c r="DK422" s="124"/>
      <c r="DL422" s="124"/>
      <c r="DM422" s="124"/>
      <c r="DN422" s="124"/>
      <c r="DO422" s="124"/>
      <c r="DP422" s="124"/>
      <c r="DQ422" s="124"/>
      <c r="DR422" s="124"/>
      <c r="DS422" s="124"/>
      <c r="DT422" s="124"/>
      <c r="DU422" s="124"/>
      <c r="DV422" s="124"/>
      <c r="DW422" s="124"/>
      <c r="DX422" s="124"/>
      <c r="DY422" s="124"/>
      <c r="DZ422" s="124"/>
      <c r="EA422"/>
      <c r="EB422">
        <v>200</v>
      </c>
      <c r="EC422" s="281">
        <f t="shared" si="4"/>
        <v>6.0606060606060606</v>
      </c>
    </row>
    <row r="423" spans="1:133">
      <c r="A423" s="124" t="s">
        <v>1095</v>
      </c>
      <c r="B423" s="124" t="s">
        <v>1093</v>
      </c>
      <c r="C423" s="123">
        <v>4</v>
      </c>
      <c r="D423" s="124" t="s">
        <v>681</v>
      </c>
      <c r="E423" s="124" t="s">
        <v>287</v>
      </c>
      <c r="F423" s="124"/>
      <c r="G423" s="124"/>
      <c r="H423" s="124"/>
      <c r="I423" s="124"/>
      <c r="J423" s="124"/>
      <c r="K423" s="124"/>
      <c r="L423" s="124"/>
      <c r="M423" s="124"/>
      <c r="N423" s="124"/>
      <c r="O423" s="124">
        <v>1</v>
      </c>
      <c r="P423" s="124"/>
      <c r="Q423" s="124"/>
      <c r="R423" s="124" t="s">
        <v>397</v>
      </c>
      <c r="S423" s="124"/>
      <c r="T423" s="124"/>
      <c r="U423" s="124">
        <v>1</v>
      </c>
      <c r="V423" s="124"/>
      <c r="W423" s="124"/>
      <c r="X423" s="124"/>
      <c r="Y423" s="124"/>
      <c r="Z423" s="124">
        <v>1</v>
      </c>
      <c r="AA423" s="124"/>
      <c r="AB423" s="124"/>
      <c r="AC423" s="124"/>
      <c r="AD423" s="124"/>
      <c r="AE423" s="124">
        <v>1</v>
      </c>
      <c r="AF423" s="124"/>
      <c r="AG423" s="124"/>
      <c r="AH423" s="124">
        <v>1</v>
      </c>
      <c r="AI423" s="124"/>
      <c r="AJ423" s="124"/>
      <c r="AK423" s="124"/>
      <c r="AL423" s="124"/>
      <c r="AM423" s="124">
        <v>1</v>
      </c>
      <c r="AN423" s="124"/>
      <c r="AO423" s="124"/>
      <c r="AP423" s="124"/>
      <c r="AQ423" s="124"/>
      <c r="AR423" s="124"/>
      <c r="AS423" s="124"/>
      <c r="AT423" s="124"/>
      <c r="AU423" s="124"/>
      <c r="AV423" s="124"/>
      <c r="AW423" s="124"/>
      <c r="AX423" s="124"/>
      <c r="AY423" s="124"/>
      <c r="AZ423" s="124"/>
      <c r="BA423" s="124">
        <v>1</v>
      </c>
      <c r="BB423" s="124"/>
      <c r="BC423" s="124"/>
      <c r="BD423" s="124"/>
      <c r="BE423" s="124"/>
      <c r="BF423" s="124"/>
      <c r="BG423" s="124"/>
      <c r="BH423" s="124"/>
      <c r="BI423" s="124"/>
      <c r="BJ423" s="124"/>
      <c r="BK423" s="124"/>
      <c r="BL423" s="124"/>
      <c r="BM423" s="124"/>
      <c r="BN423" s="124"/>
      <c r="BO423" s="124"/>
      <c r="BP423" s="124">
        <v>1</v>
      </c>
      <c r="BQ423" s="124">
        <v>1</v>
      </c>
      <c r="BR423" s="124"/>
      <c r="BS423" s="124"/>
      <c r="BT423" s="124"/>
      <c r="BU423" s="124">
        <v>1</v>
      </c>
      <c r="BV423" s="124"/>
      <c r="BW423" s="124"/>
      <c r="BX423" s="124"/>
      <c r="BY423" s="124">
        <v>1</v>
      </c>
      <c r="BZ423" s="124">
        <v>1</v>
      </c>
      <c r="CA423" s="124"/>
      <c r="CB423" s="124"/>
      <c r="CC423" s="124"/>
      <c r="CD423" s="124"/>
      <c r="CE423" s="124"/>
      <c r="CF423" s="124"/>
      <c r="CG423" s="124"/>
      <c r="CH423" s="124"/>
      <c r="CI423" s="124"/>
      <c r="CJ423" s="124"/>
      <c r="CK423" s="124"/>
      <c r="CL423" s="124"/>
      <c r="CM423" s="124"/>
      <c r="CN423" s="124"/>
      <c r="CO423" s="124"/>
      <c r="CP423" s="124"/>
      <c r="CQ423" s="124"/>
      <c r="CR423" s="124">
        <v>1</v>
      </c>
      <c r="CS423" s="124"/>
      <c r="CT423" s="124"/>
      <c r="CU423" s="124"/>
      <c r="CV423" s="124"/>
      <c r="CW423" s="124"/>
      <c r="CX423" s="124"/>
      <c r="CY423" s="124"/>
      <c r="CZ423" s="124"/>
      <c r="DA423" s="124"/>
      <c r="DB423" s="124">
        <v>1</v>
      </c>
      <c r="DC423" s="124"/>
      <c r="DD423" s="124"/>
      <c r="DE423" s="124"/>
      <c r="DF423" s="124"/>
      <c r="DG423" s="124"/>
      <c r="DH423" s="124"/>
      <c r="DI423" s="124"/>
      <c r="DJ423" s="124"/>
      <c r="DK423" s="124"/>
      <c r="DL423" s="124"/>
      <c r="DM423" s="124"/>
      <c r="DN423" s="124"/>
      <c r="DO423" s="124"/>
      <c r="DP423" s="124"/>
      <c r="DQ423" s="124"/>
      <c r="DR423" s="124"/>
      <c r="DS423" s="124"/>
      <c r="DT423" s="124"/>
      <c r="DU423" s="124"/>
      <c r="DV423" s="124"/>
      <c r="DW423" s="124"/>
      <c r="DX423" s="124"/>
      <c r="DY423" s="124"/>
      <c r="DZ423" s="124"/>
      <c r="EA423"/>
      <c r="EB423"/>
      <c r="EC423" s="281">
        <f t="shared" si="4"/>
        <v>0</v>
      </c>
    </row>
    <row r="424" spans="1:133">
      <c r="A424" s="124" t="s">
        <v>1096</v>
      </c>
      <c r="B424" s="124" t="s">
        <v>1093</v>
      </c>
      <c r="C424" s="123">
        <v>5</v>
      </c>
      <c r="D424" s="124" t="s">
        <v>681</v>
      </c>
      <c r="E424" s="124" t="s">
        <v>287</v>
      </c>
      <c r="F424" s="124"/>
      <c r="G424" s="124"/>
      <c r="H424" s="124"/>
      <c r="I424" s="124"/>
      <c r="J424" s="124"/>
      <c r="K424" s="124"/>
      <c r="L424" s="124"/>
      <c r="M424" s="124"/>
      <c r="N424" s="124"/>
      <c r="O424" s="124">
        <v>1</v>
      </c>
      <c r="P424" s="124"/>
      <c r="Q424" s="124"/>
      <c r="R424" s="124" t="s">
        <v>397</v>
      </c>
      <c r="S424" s="124"/>
      <c r="T424" s="124"/>
      <c r="U424" s="124">
        <v>1</v>
      </c>
      <c r="V424" s="124"/>
      <c r="W424" s="124"/>
      <c r="X424" s="124"/>
      <c r="Y424" s="124"/>
      <c r="Z424" s="124">
        <v>1</v>
      </c>
      <c r="AA424" s="124"/>
      <c r="AB424" s="124"/>
      <c r="AC424" s="124"/>
      <c r="AD424" s="124"/>
      <c r="AE424" s="124">
        <v>1</v>
      </c>
      <c r="AF424" s="124"/>
      <c r="AG424" s="124"/>
      <c r="AH424" s="124">
        <v>1</v>
      </c>
      <c r="AI424" s="124"/>
      <c r="AJ424" s="124"/>
      <c r="AK424" s="124"/>
      <c r="AL424" s="124"/>
      <c r="AM424" s="124">
        <v>1</v>
      </c>
      <c r="AN424" s="124"/>
      <c r="AO424" s="124"/>
      <c r="AP424" s="124"/>
      <c r="AQ424" s="124"/>
      <c r="AR424" s="124"/>
      <c r="AS424" s="124"/>
      <c r="AT424" s="124"/>
      <c r="AU424" s="124"/>
      <c r="AV424" s="124"/>
      <c r="AW424" s="124"/>
      <c r="AX424" s="124"/>
      <c r="AY424" s="124"/>
      <c r="AZ424" s="124"/>
      <c r="BA424" s="124">
        <v>1</v>
      </c>
      <c r="BB424" s="124"/>
      <c r="BC424" s="124"/>
      <c r="BD424" s="124"/>
      <c r="BE424" s="124"/>
      <c r="BF424" s="124"/>
      <c r="BG424" s="124"/>
      <c r="BH424" s="124"/>
      <c r="BI424" s="124"/>
      <c r="BJ424" s="124"/>
      <c r="BK424" s="124"/>
      <c r="BL424" s="124"/>
      <c r="BM424" s="124"/>
      <c r="BN424" s="124"/>
      <c r="BO424" s="124"/>
      <c r="BP424" s="124">
        <v>1</v>
      </c>
      <c r="BQ424" s="124">
        <v>1</v>
      </c>
      <c r="BR424" s="124"/>
      <c r="BS424" s="124"/>
      <c r="BT424" s="124"/>
      <c r="BU424" s="124">
        <v>1</v>
      </c>
      <c r="BV424" s="124"/>
      <c r="BW424" s="124"/>
      <c r="BX424" s="124"/>
      <c r="BY424" s="124">
        <v>1</v>
      </c>
      <c r="BZ424" s="124">
        <v>1</v>
      </c>
      <c r="CA424" s="124"/>
      <c r="CB424" s="124"/>
      <c r="CC424" s="124"/>
      <c r="CD424" s="124"/>
      <c r="CE424" s="124"/>
      <c r="CF424" s="124"/>
      <c r="CG424" s="124"/>
      <c r="CH424" s="124"/>
      <c r="CI424" s="124"/>
      <c r="CJ424" s="124"/>
      <c r="CK424" s="124"/>
      <c r="CL424" s="124"/>
      <c r="CM424" s="124"/>
      <c r="CN424" s="124"/>
      <c r="CO424" s="124"/>
      <c r="CP424" s="124"/>
      <c r="CQ424" s="124"/>
      <c r="CR424" s="124">
        <v>1</v>
      </c>
      <c r="CS424" s="124"/>
      <c r="CT424" s="124"/>
      <c r="CU424" s="124"/>
      <c r="CV424" s="124"/>
      <c r="CW424" s="124"/>
      <c r="CX424" s="124"/>
      <c r="CY424" s="124"/>
      <c r="CZ424" s="124"/>
      <c r="DA424" s="124"/>
      <c r="DB424" s="124">
        <v>1</v>
      </c>
      <c r="DC424" s="124"/>
      <c r="DD424" s="124"/>
      <c r="DE424" s="124"/>
      <c r="DF424" s="124"/>
      <c r="DG424" s="124"/>
      <c r="DH424" s="124"/>
      <c r="DI424" s="124"/>
      <c r="DJ424" s="124"/>
      <c r="DK424" s="124"/>
      <c r="DL424" s="124"/>
      <c r="DM424" s="124"/>
      <c r="DN424" s="124"/>
      <c r="DO424" s="124"/>
      <c r="DP424" s="124"/>
      <c r="DQ424" s="124"/>
      <c r="DR424" s="124"/>
      <c r="DS424" s="124"/>
      <c r="DT424" s="124"/>
      <c r="DU424" s="124"/>
      <c r="DV424" s="124"/>
      <c r="DW424" s="124"/>
      <c r="DX424" s="124"/>
      <c r="DY424" s="124"/>
      <c r="DZ424" s="124"/>
      <c r="EA424"/>
      <c r="EB424">
        <v>972</v>
      </c>
      <c r="EC424" s="281">
        <f t="shared" ref="EC424:EC472" si="5">EB424/33</f>
        <v>29.454545454545453</v>
      </c>
    </row>
    <row r="425" spans="1:133">
      <c r="A425" s="124" t="s">
        <v>1097</v>
      </c>
      <c r="B425" s="124" t="s">
        <v>1093</v>
      </c>
      <c r="C425" s="123">
        <v>20</v>
      </c>
      <c r="D425" s="124" t="s">
        <v>681</v>
      </c>
      <c r="E425" s="124" t="s">
        <v>287</v>
      </c>
      <c r="F425" s="124"/>
      <c r="G425" s="124"/>
      <c r="H425" s="124"/>
      <c r="I425" s="124"/>
      <c r="J425" s="124"/>
      <c r="K425" s="124"/>
      <c r="L425" s="124"/>
      <c r="M425" s="124"/>
      <c r="N425" s="124"/>
      <c r="O425" s="124">
        <v>1</v>
      </c>
      <c r="P425" s="124"/>
      <c r="Q425" s="124"/>
      <c r="R425" s="124" t="s">
        <v>397</v>
      </c>
      <c r="S425" s="124"/>
      <c r="T425" s="124"/>
      <c r="U425" s="124">
        <v>1</v>
      </c>
      <c r="V425" s="124"/>
      <c r="W425" s="124"/>
      <c r="X425" s="124"/>
      <c r="Y425" s="124"/>
      <c r="Z425" s="124">
        <v>1</v>
      </c>
      <c r="AA425" s="124"/>
      <c r="AB425" s="124"/>
      <c r="AC425" s="124"/>
      <c r="AD425" s="124"/>
      <c r="AE425" s="124">
        <v>1</v>
      </c>
      <c r="AF425" s="124"/>
      <c r="AG425" s="124"/>
      <c r="AH425" s="124">
        <v>1</v>
      </c>
      <c r="AI425" s="124"/>
      <c r="AJ425" s="124"/>
      <c r="AK425" s="124"/>
      <c r="AL425" s="124"/>
      <c r="AM425" s="124">
        <v>1</v>
      </c>
      <c r="AN425" s="124"/>
      <c r="AO425" s="124"/>
      <c r="AP425" s="124"/>
      <c r="AQ425" s="124"/>
      <c r="AR425" s="124"/>
      <c r="AS425" s="124"/>
      <c r="AT425" s="124"/>
      <c r="AU425" s="124"/>
      <c r="AV425" s="124"/>
      <c r="AW425" s="124"/>
      <c r="AX425" s="124"/>
      <c r="AY425" s="124"/>
      <c r="AZ425" s="124"/>
      <c r="BA425" s="124">
        <v>1</v>
      </c>
      <c r="BB425" s="124"/>
      <c r="BC425" s="124"/>
      <c r="BD425" s="124"/>
      <c r="BE425" s="124"/>
      <c r="BF425" s="124"/>
      <c r="BG425" s="124"/>
      <c r="BH425" s="124"/>
      <c r="BI425" s="124"/>
      <c r="BJ425" s="124"/>
      <c r="BK425" s="124"/>
      <c r="BL425" s="124"/>
      <c r="BM425" s="124"/>
      <c r="BN425" s="124"/>
      <c r="BO425" s="124"/>
      <c r="BP425" s="124">
        <v>1</v>
      </c>
      <c r="BQ425" s="124">
        <v>1</v>
      </c>
      <c r="BR425" s="124"/>
      <c r="BS425" s="124"/>
      <c r="BT425" s="124"/>
      <c r="BU425" s="124">
        <v>1</v>
      </c>
      <c r="BV425" s="124"/>
      <c r="BW425" s="124"/>
      <c r="BX425" s="124"/>
      <c r="BY425" s="124">
        <v>1</v>
      </c>
      <c r="BZ425" s="124">
        <v>1</v>
      </c>
      <c r="CA425" s="124"/>
      <c r="CB425" s="124"/>
      <c r="CC425" s="124"/>
      <c r="CD425" s="124"/>
      <c r="CE425" s="124"/>
      <c r="CF425" s="124"/>
      <c r="CG425" s="124"/>
      <c r="CH425" s="124"/>
      <c r="CI425" s="124"/>
      <c r="CJ425" s="124"/>
      <c r="CK425" s="124"/>
      <c r="CL425" s="124"/>
      <c r="CM425" s="124"/>
      <c r="CN425" s="124"/>
      <c r="CO425" s="124"/>
      <c r="CP425" s="124"/>
      <c r="CQ425" s="124"/>
      <c r="CR425" s="124">
        <v>1</v>
      </c>
      <c r="CS425" s="124"/>
      <c r="CT425" s="124"/>
      <c r="CU425" s="124"/>
      <c r="CV425" s="124"/>
      <c r="CW425" s="124"/>
      <c r="CX425" s="124"/>
      <c r="CY425" s="124"/>
      <c r="CZ425" s="124"/>
      <c r="DA425" s="124"/>
      <c r="DB425" s="124">
        <v>1</v>
      </c>
      <c r="DC425" s="124"/>
      <c r="DD425" s="124"/>
      <c r="DE425" s="124"/>
      <c r="DF425" s="124"/>
      <c r="DG425" s="124"/>
      <c r="DH425" s="124"/>
      <c r="DI425" s="124"/>
      <c r="DJ425" s="124"/>
      <c r="DK425" s="124"/>
      <c r="DL425" s="124"/>
      <c r="DM425" s="124"/>
      <c r="DN425" s="124"/>
      <c r="DO425" s="124"/>
      <c r="DP425" s="124"/>
      <c r="DQ425" s="124"/>
      <c r="DR425" s="124"/>
      <c r="DS425" s="124"/>
      <c r="DT425" s="124"/>
      <c r="DU425" s="124"/>
      <c r="DV425" s="124"/>
      <c r="DW425" s="124"/>
      <c r="DX425" s="124"/>
      <c r="DY425" s="124"/>
      <c r="DZ425" s="124"/>
      <c r="EA425"/>
      <c r="EB425"/>
      <c r="EC425" s="281">
        <f t="shared" si="5"/>
        <v>0</v>
      </c>
    </row>
    <row r="426" spans="1:133" hidden="1">
      <c r="A426" s="132" t="s">
        <v>1099</v>
      </c>
      <c r="B426" s="132" t="s">
        <v>1098</v>
      </c>
      <c r="C426" s="131">
        <v>1</v>
      </c>
      <c r="D426" s="132" t="s">
        <v>543</v>
      </c>
      <c r="E426" s="132" t="s">
        <v>378</v>
      </c>
      <c r="F426" s="132"/>
      <c r="G426" s="132">
        <v>1</v>
      </c>
      <c r="H426" s="132"/>
      <c r="I426" s="132"/>
      <c r="J426" s="132"/>
      <c r="K426" s="132">
        <v>1</v>
      </c>
      <c r="L426" s="132"/>
      <c r="M426" s="132"/>
      <c r="N426" s="132"/>
      <c r="O426" s="132"/>
      <c r="P426" s="132"/>
      <c r="Q426" s="132"/>
      <c r="R426" s="132" t="s">
        <v>397</v>
      </c>
      <c r="S426" s="132"/>
      <c r="T426" s="132"/>
      <c r="U426" s="132">
        <v>1</v>
      </c>
      <c r="V426" s="132"/>
      <c r="W426" s="132"/>
      <c r="X426" s="132"/>
      <c r="Y426" s="132"/>
      <c r="Z426" s="132">
        <v>1</v>
      </c>
      <c r="AA426" s="132"/>
      <c r="AB426" s="132"/>
      <c r="AC426" s="132"/>
      <c r="AD426" s="132"/>
      <c r="AE426" s="132"/>
      <c r="AF426" s="132">
        <v>1</v>
      </c>
      <c r="AG426" s="132"/>
      <c r="AH426" s="132"/>
      <c r="AI426" s="132"/>
      <c r="AJ426" s="132"/>
      <c r="AK426" s="132"/>
      <c r="AL426" s="132">
        <v>1</v>
      </c>
      <c r="AM426" s="132"/>
      <c r="AN426" s="132"/>
      <c r="AO426" s="132"/>
      <c r="AP426" s="132"/>
      <c r="AQ426" s="132"/>
      <c r="AR426" s="132"/>
      <c r="AS426" s="132"/>
      <c r="AT426" s="132"/>
      <c r="AU426" s="132"/>
      <c r="AV426" s="132"/>
      <c r="AW426" s="132"/>
      <c r="AX426" s="132"/>
      <c r="AY426" s="132"/>
      <c r="AZ426" s="132"/>
      <c r="BA426" s="132"/>
      <c r="BB426" s="132"/>
      <c r="BC426" s="132"/>
      <c r="BD426" s="132"/>
      <c r="BE426" s="132"/>
      <c r="BF426" s="132"/>
      <c r="BG426" s="132"/>
      <c r="BH426" s="132"/>
      <c r="BI426" s="132"/>
      <c r="BJ426" s="132"/>
      <c r="BK426" s="132"/>
      <c r="BL426" s="132"/>
      <c r="BM426" s="132"/>
      <c r="BN426" s="132"/>
      <c r="BO426" s="132"/>
      <c r="BP426" s="132">
        <v>1</v>
      </c>
      <c r="BQ426" s="132">
        <v>1</v>
      </c>
      <c r="BR426" s="132"/>
      <c r="BS426" s="132"/>
      <c r="BT426" s="132">
        <v>1</v>
      </c>
      <c r="BU426" s="132"/>
      <c r="BV426" s="132"/>
      <c r="BW426" s="132"/>
      <c r="BX426" s="132"/>
      <c r="BY426" s="132">
        <v>1</v>
      </c>
      <c r="BZ426" s="132"/>
      <c r="CA426" s="132"/>
      <c r="CB426" s="132"/>
      <c r="CC426" s="132"/>
      <c r="CD426" s="132"/>
      <c r="CE426" s="132"/>
      <c r="CF426" s="132"/>
      <c r="CG426" s="132"/>
      <c r="CH426" s="132"/>
      <c r="CI426" s="132"/>
      <c r="CJ426" s="132"/>
      <c r="CK426" s="132"/>
      <c r="CL426" s="132"/>
      <c r="CM426" s="132"/>
      <c r="CN426" s="132"/>
      <c r="CO426" s="132"/>
      <c r="CP426" s="132"/>
      <c r="CQ426" s="132"/>
      <c r="CR426" s="132"/>
      <c r="CS426" s="132"/>
      <c r="CT426" s="132"/>
      <c r="CU426" s="132"/>
      <c r="CV426" s="132"/>
      <c r="CW426" s="132"/>
      <c r="CX426" s="132"/>
      <c r="CY426" s="132"/>
      <c r="CZ426" s="132"/>
      <c r="DA426" s="132"/>
      <c r="DB426" s="132"/>
      <c r="DC426" s="132"/>
      <c r="DD426" s="132"/>
      <c r="DE426" s="132"/>
      <c r="DF426" s="132"/>
      <c r="DG426" s="132"/>
      <c r="DH426" s="132"/>
      <c r="DI426" s="132">
        <v>1</v>
      </c>
      <c r="DJ426" s="132"/>
      <c r="DK426" s="132"/>
      <c r="DL426" s="132"/>
      <c r="DM426" s="132"/>
      <c r="DN426" s="132"/>
      <c r="DO426" s="132"/>
      <c r="DP426" s="132"/>
      <c r="DQ426" s="132"/>
      <c r="DR426" s="132"/>
      <c r="DS426" s="132"/>
      <c r="DT426" s="132"/>
      <c r="DU426" s="132"/>
      <c r="DV426" s="132"/>
      <c r="DW426" s="132"/>
      <c r="DX426" s="132"/>
      <c r="DY426" s="132"/>
      <c r="DZ426" s="132"/>
      <c r="EA426"/>
      <c r="EB426">
        <v>144</v>
      </c>
      <c r="EC426" s="281">
        <f t="shared" si="5"/>
        <v>4.3636363636363633</v>
      </c>
    </row>
    <row r="427" spans="1:133" hidden="1">
      <c r="A427" s="132" t="s">
        <v>1100</v>
      </c>
      <c r="B427" s="132" t="s">
        <v>1098</v>
      </c>
      <c r="C427" s="131">
        <v>2</v>
      </c>
      <c r="D427" s="132" t="s">
        <v>543</v>
      </c>
      <c r="E427" s="132" t="s">
        <v>378</v>
      </c>
      <c r="F427" s="132"/>
      <c r="G427" s="132">
        <v>1</v>
      </c>
      <c r="H427" s="132"/>
      <c r="I427" s="132"/>
      <c r="J427" s="132"/>
      <c r="K427" s="132">
        <v>1</v>
      </c>
      <c r="L427" s="132"/>
      <c r="M427" s="132"/>
      <c r="N427" s="132"/>
      <c r="O427" s="132"/>
      <c r="P427" s="132"/>
      <c r="Q427" s="132"/>
      <c r="R427" s="132" t="s">
        <v>397</v>
      </c>
      <c r="S427" s="132"/>
      <c r="T427" s="132"/>
      <c r="U427" s="132">
        <v>1</v>
      </c>
      <c r="V427" s="132"/>
      <c r="W427" s="132"/>
      <c r="X427" s="132"/>
      <c r="Y427" s="132"/>
      <c r="Z427" s="132">
        <v>1</v>
      </c>
      <c r="AA427" s="132"/>
      <c r="AB427" s="132"/>
      <c r="AC427" s="132"/>
      <c r="AD427" s="132"/>
      <c r="AE427" s="132"/>
      <c r="AF427" s="132">
        <v>1</v>
      </c>
      <c r="AG427" s="132"/>
      <c r="AH427" s="132"/>
      <c r="AI427" s="132"/>
      <c r="AJ427" s="132"/>
      <c r="AK427" s="132"/>
      <c r="AL427" s="132">
        <v>1</v>
      </c>
      <c r="AM427" s="132"/>
      <c r="AN427" s="132"/>
      <c r="AO427" s="132"/>
      <c r="AP427" s="132"/>
      <c r="AQ427" s="132"/>
      <c r="AR427" s="132"/>
      <c r="AS427" s="132"/>
      <c r="AT427" s="132"/>
      <c r="AU427" s="132"/>
      <c r="AV427" s="132"/>
      <c r="AW427" s="132"/>
      <c r="AX427" s="132"/>
      <c r="AY427" s="132"/>
      <c r="AZ427" s="132"/>
      <c r="BA427" s="132"/>
      <c r="BB427" s="132"/>
      <c r="BC427" s="132"/>
      <c r="BD427" s="132"/>
      <c r="BE427" s="132"/>
      <c r="BF427" s="132"/>
      <c r="BG427" s="132"/>
      <c r="BH427" s="132"/>
      <c r="BI427" s="132"/>
      <c r="BJ427" s="132"/>
      <c r="BK427" s="132"/>
      <c r="BL427" s="132"/>
      <c r="BM427" s="132"/>
      <c r="BN427" s="132"/>
      <c r="BO427" s="132"/>
      <c r="BP427" s="132">
        <v>1</v>
      </c>
      <c r="BQ427" s="132">
        <v>1</v>
      </c>
      <c r="BR427" s="132"/>
      <c r="BS427" s="132"/>
      <c r="BT427" s="132">
        <v>1</v>
      </c>
      <c r="BU427" s="132"/>
      <c r="BV427" s="132"/>
      <c r="BW427" s="132"/>
      <c r="BX427" s="132"/>
      <c r="BY427" s="132">
        <v>1</v>
      </c>
      <c r="BZ427" s="132"/>
      <c r="CA427" s="132"/>
      <c r="CB427" s="132"/>
      <c r="CC427" s="132"/>
      <c r="CD427" s="132"/>
      <c r="CE427" s="132"/>
      <c r="CF427" s="132"/>
      <c r="CG427" s="132"/>
      <c r="CH427" s="132"/>
      <c r="CI427" s="132"/>
      <c r="CJ427" s="132"/>
      <c r="CK427" s="132"/>
      <c r="CL427" s="132"/>
      <c r="CM427" s="132"/>
      <c r="CN427" s="132"/>
      <c r="CO427" s="132"/>
      <c r="CP427" s="132"/>
      <c r="CQ427" s="132"/>
      <c r="CR427" s="132"/>
      <c r="CS427" s="132"/>
      <c r="CT427" s="132"/>
      <c r="CU427" s="132"/>
      <c r="CV427" s="132"/>
      <c r="CW427" s="132"/>
      <c r="CX427" s="132"/>
      <c r="CY427" s="132"/>
      <c r="CZ427" s="132"/>
      <c r="DA427" s="132"/>
      <c r="DB427" s="132"/>
      <c r="DC427" s="132"/>
      <c r="DD427" s="132"/>
      <c r="DE427" s="132"/>
      <c r="DF427" s="132"/>
      <c r="DG427" s="132"/>
      <c r="DH427" s="132"/>
      <c r="DI427" s="132">
        <v>1</v>
      </c>
      <c r="DJ427" s="132"/>
      <c r="DK427" s="132"/>
      <c r="DL427" s="132"/>
      <c r="DM427" s="132"/>
      <c r="DN427" s="132"/>
      <c r="DO427" s="132"/>
      <c r="DP427" s="132"/>
      <c r="DQ427" s="132"/>
      <c r="DR427" s="132"/>
      <c r="DS427" s="132"/>
      <c r="DT427" s="132"/>
      <c r="DU427" s="132"/>
      <c r="DV427" s="132"/>
      <c r="DW427" s="132"/>
      <c r="DX427" s="132"/>
      <c r="DY427" s="132"/>
      <c r="DZ427" s="132"/>
      <c r="EA427"/>
      <c r="EB427">
        <v>264</v>
      </c>
      <c r="EC427" s="281">
        <f t="shared" si="5"/>
        <v>8</v>
      </c>
    </row>
    <row r="428" spans="1:133" hidden="1">
      <c r="A428" s="132" t="s">
        <v>1101</v>
      </c>
      <c r="B428" s="132" t="s">
        <v>1098</v>
      </c>
      <c r="C428" s="131">
        <v>4</v>
      </c>
      <c r="D428" s="132" t="s">
        <v>543</v>
      </c>
      <c r="E428" s="132" t="s">
        <v>378</v>
      </c>
      <c r="F428" s="132"/>
      <c r="G428" s="132">
        <v>1</v>
      </c>
      <c r="H428" s="132"/>
      <c r="I428" s="132"/>
      <c r="J428" s="132"/>
      <c r="K428" s="132">
        <v>1</v>
      </c>
      <c r="L428" s="132"/>
      <c r="M428" s="132"/>
      <c r="N428" s="132"/>
      <c r="O428" s="132"/>
      <c r="P428" s="132"/>
      <c r="Q428" s="132"/>
      <c r="R428" s="132" t="s">
        <v>397</v>
      </c>
      <c r="S428" s="132"/>
      <c r="T428" s="132"/>
      <c r="U428" s="132">
        <v>1</v>
      </c>
      <c r="V428" s="132"/>
      <c r="W428" s="132"/>
      <c r="X428" s="132"/>
      <c r="Y428" s="132"/>
      <c r="Z428" s="132">
        <v>1</v>
      </c>
      <c r="AA428" s="132"/>
      <c r="AB428" s="132"/>
      <c r="AC428" s="132"/>
      <c r="AD428" s="132"/>
      <c r="AE428" s="132"/>
      <c r="AF428" s="132">
        <v>1</v>
      </c>
      <c r="AG428" s="132"/>
      <c r="AH428" s="132"/>
      <c r="AI428" s="132"/>
      <c r="AJ428" s="132"/>
      <c r="AK428" s="132"/>
      <c r="AL428" s="132">
        <v>1</v>
      </c>
      <c r="AM428" s="132"/>
      <c r="AN428" s="132"/>
      <c r="AO428" s="132"/>
      <c r="AP428" s="132"/>
      <c r="AQ428" s="132"/>
      <c r="AR428" s="132"/>
      <c r="AS428" s="132"/>
      <c r="AT428" s="132"/>
      <c r="AU428" s="132"/>
      <c r="AV428" s="132"/>
      <c r="AW428" s="132"/>
      <c r="AX428" s="132"/>
      <c r="AY428" s="132"/>
      <c r="AZ428" s="132"/>
      <c r="BA428" s="132"/>
      <c r="BB428" s="132"/>
      <c r="BC428" s="132"/>
      <c r="BD428" s="132"/>
      <c r="BE428" s="132"/>
      <c r="BF428" s="132"/>
      <c r="BG428" s="132"/>
      <c r="BH428" s="132"/>
      <c r="BI428" s="132"/>
      <c r="BJ428" s="132"/>
      <c r="BK428" s="132"/>
      <c r="BL428" s="132"/>
      <c r="BM428" s="132"/>
      <c r="BN428" s="132"/>
      <c r="BO428" s="132"/>
      <c r="BP428" s="132">
        <v>1</v>
      </c>
      <c r="BQ428" s="132">
        <v>1</v>
      </c>
      <c r="BR428" s="132"/>
      <c r="BS428" s="132"/>
      <c r="BT428" s="132">
        <v>1</v>
      </c>
      <c r="BU428" s="132"/>
      <c r="BV428" s="132"/>
      <c r="BW428" s="132"/>
      <c r="BX428" s="132"/>
      <c r="BY428" s="132">
        <v>1</v>
      </c>
      <c r="BZ428" s="132"/>
      <c r="CA428" s="132"/>
      <c r="CB428" s="132"/>
      <c r="CC428" s="132"/>
      <c r="CD428" s="132"/>
      <c r="CE428" s="132"/>
      <c r="CF428" s="132"/>
      <c r="CG428" s="132"/>
      <c r="CH428" s="132"/>
      <c r="CI428" s="132"/>
      <c r="CJ428" s="132"/>
      <c r="CK428" s="132"/>
      <c r="CL428" s="132"/>
      <c r="CM428" s="132"/>
      <c r="CN428" s="132"/>
      <c r="CO428" s="132"/>
      <c r="CP428" s="132"/>
      <c r="CQ428" s="132"/>
      <c r="CR428" s="132"/>
      <c r="CS428" s="132"/>
      <c r="CT428" s="132"/>
      <c r="CU428" s="132"/>
      <c r="CV428" s="132"/>
      <c r="CW428" s="132"/>
      <c r="CX428" s="132"/>
      <c r="CY428" s="132"/>
      <c r="CZ428" s="132"/>
      <c r="DA428" s="132"/>
      <c r="DB428" s="132"/>
      <c r="DC428" s="132"/>
      <c r="DD428" s="132"/>
      <c r="DE428" s="132"/>
      <c r="DF428" s="132"/>
      <c r="DG428" s="132"/>
      <c r="DH428" s="132"/>
      <c r="DI428" s="132">
        <v>1</v>
      </c>
      <c r="DJ428" s="132"/>
      <c r="DK428" s="132"/>
      <c r="DL428" s="132"/>
      <c r="DM428" s="132"/>
      <c r="DN428" s="132"/>
      <c r="DO428" s="132"/>
      <c r="DP428" s="132"/>
      <c r="DQ428" s="132"/>
      <c r="DR428" s="132"/>
      <c r="DS428" s="132"/>
      <c r="DT428" s="132"/>
      <c r="DU428" s="132"/>
      <c r="DV428" s="132"/>
      <c r="DW428" s="132"/>
      <c r="DX428" s="132"/>
      <c r="DY428" s="132"/>
      <c r="DZ428" s="132"/>
      <c r="EA428"/>
      <c r="EB428">
        <v>480</v>
      </c>
      <c r="EC428" s="281">
        <f t="shared" si="5"/>
        <v>14.545454545454545</v>
      </c>
    </row>
    <row r="429" spans="1:133" hidden="1">
      <c r="A429" s="132" t="s">
        <v>1102</v>
      </c>
      <c r="B429" s="132" t="s">
        <v>1098</v>
      </c>
      <c r="C429" s="131">
        <v>5</v>
      </c>
      <c r="D429" s="132" t="s">
        <v>543</v>
      </c>
      <c r="E429" s="132" t="s">
        <v>378</v>
      </c>
      <c r="F429" s="132"/>
      <c r="G429" s="132">
        <v>1</v>
      </c>
      <c r="H429" s="132"/>
      <c r="I429" s="132"/>
      <c r="J429" s="132"/>
      <c r="K429" s="132">
        <v>1</v>
      </c>
      <c r="L429" s="132"/>
      <c r="M429" s="132"/>
      <c r="N429" s="132"/>
      <c r="O429" s="132"/>
      <c r="P429" s="132"/>
      <c r="Q429" s="132"/>
      <c r="R429" s="132" t="s">
        <v>397</v>
      </c>
      <c r="S429" s="132"/>
      <c r="T429" s="132"/>
      <c r="U429" s="132">
        <v>1</v>
      </c>
      <c r="V429" s="132"/>
      <c r="W429" s="132"/>
      <c r="X429" s="132"/>
      <c r="Y429" s="132"/>
      <c r="Z429" s="132">
        <v>1</v>
      </c>
      <c r="AA429" s="132"/>
      <c r="AB429" s="132"/>
      <c r="AC429" s="132"/>
      <c r="AD429" s="132"/>
      <c r="AE429" s="132"/>
      <c r="AF429" s="132">
        <v>1</v>
      </c>
      <c r="AG429" s="132"/>
      <c r="AH429" s="132"/>
      <c r="AI429" s="132"/>
      <c r="AJ429" s="132"/>
      <c r="AK429" s="132"/>
      <c r="AL429" s="132">
        <v>1</v>
      </c>
      <c r="AM429" s="132"/>
      <c r="AN429" s="132"/>
      <c r="AO429" s="132"/>
      <c r="AP429" s="132"/>
      <c r="AQ429" s="132"/>
      <c r="AR429" s="132"/>
      <c r="AS429" s="132"/>
      <c r="AT429" s="132"/>
      <c r="AU429" s="132"/>
      <c r="AV429" s="132"/>
      <c r="AW429" s="132"/>
      <c r="AX429" s="132"/>
      <c r="AY429" s="132"/>
      <c r="AZ429" s="132"/>
      <c r="BA429" s="132"/>
      <c r="BB429" s="132"/>
      <c r="BC429" s="132"/>
      <c r="BD429" s="132"/>
      <c r="BE429" s="132"/>
      <c r="BF429" s="132"/>
      <c r="BG429" s="132"/>
      <c r="BH429" s="132"/>
      <c r="BI429" s="132"/>
      <c r="BJ429" s="132"/>
      <c r="BK429" s="132"/>
      <c r="BL429" s="132"/>
      <c r="BM429" s="132"/>
      <c r="BN429" s="132"/>
      <c r="BO429" s="132"/>
      <c r="BP429" s="132">
        <v>1</v>
      </c>
      <c r="BQ429" s="132">
        <v>1</v>
      </c>
      <c r="BR429" s="132"/>
      <c r="BS429" s="132"/>
      <c r="BT429" s="132">
        <v>1</v>
      </c>
      <c r="BU429" s="132"/>
      <c r="BV429" s="132"/>
      <c r="BW429" s="132"/>
      <c r="BX429" s="132"/>
      <c r="BY429" s="132">
        <v>1</v>
      </c>
      <c r="BZ429" s="132"/>
      <c r="CA429" s="132"/>
      <c r="CB429" s="132"/>
      <c r="CC429" s="132"/>
      <c r="CD429" s="132"/>
      <c r="CE429" s="132"/>
      <c r="CF429" s="132"/>
      <c r="CG429" s="132"/>
      <c r="CH429" s="132"/>
      <c r="CI429" s="132"/>
      <c r="CJ429" s="132"/>
      <c r="CK429" s="132"/>
      <c r="CL429" s="132"/>
      <c r="CM429" s="132"/>
      <c r="CN429" s="132"/>
      <c r="CO429" s="132"/>
      <c r="CP429" s="132"/>
      <c r="CQ429" s="132"/>
      <c r="CR429" s="132"/>
      <c r="CS429" s="132"/>
      <c r="CT429" s="132"/>
      <c r="CU429" s="132"/>
      <c r="CV429" s="132"/>
      <c r="CW429" s="132"/>
      <c r="CX429" s="132"/>
      <c r="CY429" s="132"/>
      <c r="CZ429" s="132"/>
      <c r="DA429" s="132"/>
      <c r="DB429" s="132"/>
      <c r="DC429" s="132"/>
      <c r="DD429" s="132"/>
      <c r="DE429" s="132"/>
      <c r="DF429" s="132"/>
      <c r="DG429" s="132"/>
      <c r="DH429" s="132"/>
      <c r="DI429" s="132">
        <v>1</v>
      </c>
      <c r="DJ429" s="132"/>
      <c r="DK429" s="132"/>
      <c r="DL429" s="132"/>
      <c r="DM429" s="132"/>
      <c r="DN429" s="132"/>
      <c r="DO429" s="132"/>
      <c r="DP429" s="132"/>
      <c r="DQ429" s="132"/>
      <c r="DR429" s="132"/>
      <c r="DS429" s="132"/>
      <c r="DT429" s="132"/>
      <c r="DU429" s="132"/>
      <c r="DV429" s="132"/>
      <c r="DW429" s="132"/>
      <c r="DX429" s="132"/>
      <c r="DY429" s="132"/>
      <c r="DZ429" s="132"/>
      <c r="EA429"/>
      <c r="EB429">
        <v>596</v>
      </c>
      <c r="EC429" s="281">
        <f t="shared" si="5"/>
        <v>18.060606060606062</v>
      </c>
    </row>
    <row r="430" spans="1:133" hidden="1">
      <c r="A430" s="132" t="s">
        <v>1103</v>
      </c>
      <c r="B430" s="132" t="s">
        <v>1098</v>
      </c>
      <c r="C430" s="131">
        <v>20</v>
      </c>
      <c r="D430" s="132" t="s">
        <v>543</v>
      </c>
      <c r="E430" s="132" t="s">
        <v>378</v>
      </c>
      <c r="F430" s="132"/>
      <c r="G430" s="132">
        <v>1</v>
      </c>
      <c r="H430" s="132"/>
      <c r="I430" s="132"/>
      <c r="J430" s="132"/>
      <c r="K430" s="132">
        <v>1</v>
      </c>
      <c r="L430" s="132"/>
      <c r="M430" s="132"/>
      <c r="N430" s="132"/>
      <c r="O430" s="132"/>
      <c r="P430" s="132"/>
      <c r="Q430" s="132"/>
      <c r="R430" s="132" t="s">
        <v>397</v>
      </c>
      <c r="S430" s="132"/>
      <c r="T430" s="132"/>
      <c r="U430" s="132">
        <v>1</v>
      </c>
      <c r="V430" s="132"/>
      <c r="W430" s="132"/>
      <c r="X430" s="132"/>
      <c r="Y430" s="132"/>
      <c r="Z430" s="132">
        <v>1</v>
      </c>
      <c r="AA430" s="132"/>
      <c r="AB430" s="132"/>
      <c r="AC430" s="132"/>
      <c r="AD430" s="132"/>
      <c r="AE430" s="132"/>
      <c r="AF430" s="132">
        <v>1</v>
      </c>
      <c r="AG430" s="132"/>
      <c r="AH430" s="132"/>
      <c r="AI430" s="132"/>
      <c r="AJ430" s="132"/>
      <c r="AK430" s="132"/>
      <c r="AL430" s="132">
        <v>1</v>
      </c>
      <c r="AM430" s="132"/>
      <c r="AN430" s="132"/>
      <c r="AO430" s="132"/>
      <c r="AP430" s="132"/>
      <c r="AQ430" s="132"/>
      <c r="AR430" s="132"/>
      <c r="AS430" s="132"/>
      <c r="AT430" s="132"/>
      <c r="AU430" s="132"/>
      <c r="AV430" s="132"/>
      <c r="AW430" s="132"/>
      <c r="AX430" s="132"/>
      <c r="AY430" s="132"/>
      <c r="AZ430" s="132"/>
      <c r="BA430" s="132"/>
      <c r="BB430" s="132"/>
      <c r="BC430" s="132"/>
      <c r="BD430" s="132"/>
      <c r="BE430" s="132"/>
      <c r="BF430" s="132"/>
      <c r="BG430" s="132"/>
      <c r="BH430" s="132"/>
      <c r="BI430" s="132"/>
      <c r="BJ430" s="132"/>
      <c r="BK430" s="132"/>
      <c r="BL430" s="132"/>
      <c r="BM430" s="132"/>
      <c r="BN430" s="132"/>
      <c r="BO430" s="132"/>
      <c r="BP430" s="132">
        <v>1</v>
      </c>
      <c r="BQ430" s="132">
        <v>1</v>
      </c>
      <c r="BR430" s="132"/>
      <c r="BS430" s="132"/>
      <c r="BT430" s="132">
        <v>1</v>
      </c>
      <c r="BU430" s="132"/>
      <c r="BV430" s="132"/>
      <c r="BW430" s="132"/>
      <c r="BX430" s="132"/>
      <c r="BY430" s="132">
        <v>1</v>
      </c>
      <c r="BZ430" s="132"/>
      <c r="CA430" s="132"/>
      <c r="CB430" s="132"/>
      <c r="CC430" s="132"/>
      <c r="CD430" s="132"/>
      <c r="CE430" s="132"/>
      <c r="CF430" s="132"/>
      <c r="CG430" s="132"/>
      <c r="CH430" s="132"/>
      <c r="CI430" s="132"/>
      <c r="CJ430" s="132"/>
      <c r="CK430" s="132"/>
      <c r="CL430" s="132"/>
      <c r="CM430" s="132"/>
      <c r="CN430" s="132"/>
      <c r="CO430" s="132"/>
      <c r="CP430" s="132"/>
      <c r="CQ430" s="132"/>
      <c r="CR430" s="132"/>
      <c r="CS430" s="132"/>
      <c r="CT430" s="132"/>
      <c r="CU430" s="132"/>
      <c r="CV430" s="132"/>
      <c r="CW430" s="132"/>
      <c r="CX430" s="132"/>
      <c r="CY430" s="132"/>
      <c r="CZ430" s="132"/>
      <c r="DA430" s="132"/>
      <c r="DB430" s="132"/>
      <c r="DC430" s="132"/>
      <c r="DD430" s="132"/>
      <c r="DE430" s="132"/>
      <c r="DF430" s="132"/>
      <c r="DG430" s="132"/>
      <c r="DH430" s="132"/>
      <c r="DI430" s="132">
        <v>1</v>
      </c>
      <c r="DJ430" s="132"/>
      <c r="DK430" s="132"/>
      <c r="DL430" s="132"/>
      <c r="DM430" s="132"/>
      <c r="DN430" s="132"/>
      <c r="DO430" s="132"/>
      <c r="DP430" s="132"/>
      <c r="DQ430" s="132"/>
      <c r="DR430" s="132"/>
      <c r="DS430" s="132"/>
      <c r="DT430" s="132"/>
      <c r="DU430" s="132"/>
      <c r="DV430" s="132"/>
      <c r="DW430" s="132"/>
      <c r="DX430" s="132"/>
      <c r="DY430" s="132"/>
      <c r="DZ430" s="132"/>
      <c r="EA430"/>
      <c r="EB430">
        <v>2232</v>
      </c>
      <c r="EC430" s="281">
        <f t="shared" si="5"/>
        <v>67.63636363636364</v>
      </c>
    </row>
    <row r="431" spans="1:133" hidden="1">
      <c r="A431" s="136" t="s">
        <v>1104</v>
      </c>
      <c r="B431" s="136" t="s">
        <v>1106</v>
      </c>
      <c r="C431" s="135">
        <v>1</v>
      </c>
      <c r="D431" s="136" t="s">
        <v>1107</v>
      </c>
      <c r="E431" s="136"/>
      <c r="F431" s="136"/>
      <c r="G431" s="136"/>
      <c r="H431" s="136"/>
      <c r="I431" s="136"/>
      <c r="J431" s="136"/>
      <c r="K431" s="136"/>
      <c r="L431" s="136"/>
      <c r="M431" s="136"/>
      <c r="N431" s="136"/>
      <c r="O431" s="136"/>
      <c r="P431" s="136"/>
      <c r="Q431" s="136"/>
      <c r="R431" s="136"/>
      <c r="S431" s="136"/>
      <c r="T431" s="136"/>
      <c r="U431" s="136"/>
      <c r="V431" s="136"/>
      <c r="W431" s="136"/>
      <c r="X431" s="136"/>
      <c r="Y431" s="136"/>
      <c r="Z431" s="136"/>
      <c r="AA431" s="136"/>
      <c r="AB431" s="136"/>
      <c r="AC431" s="136"/>
      <c r="AD431" s="136"/>
      <c r="AE431" s="136"/>
      <c r="AF431" s="136"/>
      <c r="AG431" s="136"/>
      <c r="AH431" s="136"/>
      <c r="AI431" s="136"/>
      <c r="AJ431" s="136"/>
      <c r="AK431" s="136"/>
      <c r="AL431" s="136"/>
      <c r="AM431" s="136"/>
      <c r="AN431" s="136"/>
      <c r="AO431" s="136"/>
      <c r="AP431" s="136"/>
      <c r="AQ431" s="136"/>
      <c r="AR431" s="136"/>
      <c r="AS431" s="136"/>
      <c r="AT431" s="136"/>
      <c r="AU431" s="136"/>
      <c r="AV431" s="136"/>
      <c r="AW431" s="136"/>
      <c r="AX431" s="136"/>
      <c r="AY431" s="136"/>
      <c r="AZ431" s="136"/>
      <c r="BA431" s="136"/>
      <c r="BB431" s="136"/>
      <c r="BC431" s="136"/>
      <c r="BD431" s="136"/>
      <c r="BE431" s="136"/>
      <c r="BF431" s="136"/>
      <c r="BG431" s="136"/>
      <c r="BH431" s="136"/>
      <c r="BI431" s="136"/>
      <c r="BJ431" s="136"/>
      <c r="BK431" s="136"/>
      <c r="BL431" s="136"/>
      <c r="BM431" s="136"/>
      <c r="BN431" s="136"/>
      <c r="BO431" s="136"/>
      <c r="BP431" s="136"/>
      <c r="BQ431" s="136"/>
      <c r="BR431" s="136"/>
      <c r="BS431" s="136"/>
      <c r="BT431" s="136"/>
      <c r="BU431" s="136"/>
      <c r="BV431" s="136"/>
      <c r="BW431" s="136"/>
      <c r="BX431" s="136"/>
      <c r="BY431" s="136"/>
      <c r="BZ431" s="136"/>
      <c r="CA431" s="136"/>
      <c r="CB431" s="136"/>
      <c r="CC431" s="136"/>
      <c r="CD431" s="136"/>
      <c r="CE431" s="136"/>
      <c r="CF431" s="136"/>
      <c r="CG431" s="136"/>
      <c r="CH431" s="136"/>
      <c r="CI431" s="136"/>
      <c r="CJ431" s="136"/>
      <c r="CK431" s="136"/>
      <c r="CL431" s="136"/>
      <c r="CM431" s="136"/>
      <c r="CN431" s="136"/>
      <c r="CO431" s="136"/>
      <c r="CP431" s="136"/>
      <c r="CQ431" s="136"/>
      <c r="CR431" s="136"/>
      <c r="CS431" s="136"/>
      <c r="CT431" s="136"/>
      <c r="CU431" s="136"/>
      <c r="CV431" s="136"/>
      <c r="CW431" s="136"/>
      <c r="CX431" s="136"/>
      <c r="CY431" s="136"/>
      <c r="CZ431" s="136"/>
      <c r="DA431" s="136"/>
      <c r="DB431" s="136"/>
      <c r="DC431" s="136"/>
      <c r="DD431" s="136"/>
      <c r="DE431" s="136"/>
      <c r="DF431" s="136"/>
      <c r="DG431" s="136"/>
      <c r="DH431" s="136"/>
      <c r="DI431" s="136"/>
      <c r="DJ431" s="136"/>
      <c r="DK431" s="136"/>
      <c r="DL431" s="136"/>
      <c r="DM431" s="136"/>
      <c r="DN431" s="136"/>
      <c r="DO431" s="136"/>
      <c r="DP431" s="136"/>
      <c r="DQ431" s="136"/>
      <c r="DR431" s="136"/>
      <c r="DS431" s="136"/>
      <c r="DT431" s="136"/>
      <c r="DU431" s="136"/>
      <c r="DV431" s="136"/>
      <c r="DW431" s="136"/>
      <c r="DX431" s="136"/>
      <c r="DY431" s="136"/>
      <c r="DZ431" s="136"/>
      <c r="EA431"/>
      <c r="EB431">
        <v>246</v>
      </c>
      <c r="EC431" s="281">
        <f t="shared" si="5"/>
        <v>7.4545454545454541</v>
      </c>
    </row>
    <row r="432" spans="1:133" hidden="1">
      <c r="A432" s="136" t="s">
        <v>1105</v>
      </c>
      <c r="B432" s="136" t="s">
        <v>1106</v>
      </c>
      <c r="C432" s="135">
        <v>5</v>
      </c>
      <c r="D432" s="136" t="s">
        <v>1107</v>
      </c>
      <c r="E432" s="136"/>
      <c r="F432" s="136"/>
      <c r="G432" s="136"/>
      <c r="H432" s="136"/>
      <c r="I432" s="136"/>
      <c r="J432" s="136"/>
      <c r="K432" s="136"/>
      <c r="L432" s="136"/>
      <c r="M432" s="136"/>
      <c r="N432" s="136"/>
      <c r="O432" s="136"/>
      <c r="P432" s="136"/>
      <c r="Q432" s="136"/>
      <c r="R432" s="136"/>
      <c r="S432" s="136"/>
      <c r="T432" s="136"/>
      <c r="U432" s="136"/>
      <c r="V432" s="136"/>
      <c r="W432" s="136"/>
      <c r="X432" s="136"/>
      <c r="Y432" s="136"/>
      <c r="Z432" s="136"/>
      <c r="AA432" s="136"/>
      <c r="AB432" s="136"/>
      <c r="AC432" s="136"/>
      <c r="AD432" s="136"/>
      <c r="AE432" s="136"/>
      <c r="AF432" s="136"/>
      <c r="AG432" s="136"/>
      <c r="AH432" s="136"/>
      <c r="AI432" s="136"/>
      <c r="AJ432" s="136"/>
      <c r="AK432" s="136"/>
      <c r="AL432" s="136"/>
      <c r="AM432" s="136"/>
      <c r="AN432" s="136"/>
      <c r="AO432" s="136"/>
      <c r="AP432" s="136"/>
      <c r="AQ432" s="136"/>
      <c r="AR432" s="136"/>
      <c r="AS432" s="136"/>
      <c r="AT432" s="136"/>
      <c r="AU432" s="136"/>
      <c r="AV432" s="136"/>
      <c r="AW432" s="136"/>
      <c r="AX432" s="136"/>
      <c r="AY432" s="136"/>
      <c r="AZ432" s="136"/>
      <c r="BA432" s="136"/>
      <c r="BB432" s="136"/>
      <c r="BC432" s="136"/>
      <c r="BD432" s="136"/>
      <c r="BE432" s="136"/>
      <c r="BF432" s="136"/>
      <c r="BG432" s="136"/>
      <c r="BH432" s="136"/>
      <c r="BI432" s="136"/>
      <c r="BJ432" s="136"/>
      <c r="BK432" s="136"/>
      <c r="BL432" s="136"/>
      <c r="BM432" s="136"/>
      <c r="BN432" s="136"/>
      <c r="BO432" s="136"/>
      <c r="BP432" s="136"/>
      <c r="BQ432" s="136"/>
      <c r="BR432" s="136"/>
      <c r="BS432" s="136"/>
      <c r="BT432" s="136"/>
      <c r="BU432" s="136"/>
      <c r="BV432" s="136"/>
      <c r="BW432" s="136"/>
      <c r="BX432" s="136"/>
      <c r="BY432" s="136"/>
      <c r="BZ432" s="136"/>
      <c r="CA432" s="136"/>
      <c r="CB432" s="136"/>
      <c r="CC432" s="136"/>
      <c r="CD432" s="136"/>
      <c r="CE432" s="136"/>
      <c r="CF432" s="136"/>
      <c r="CG432" s="136"/>
      <c r="CH432" s="136"/>
      <c r="CI432" s="136"/>
      <c r="CJ432" s="136"/>
      <c r="CK432" s="136"/>
      <c r="CL432" s="136"/>
      <c r="CM432" s="136"/>
      <c r="CN432" s="136"/>
      <c r="CO432" s="136"/>
      <c r="CP432" s="136"/>
      <c r="CQ432" s="136"/>
      <c r="CR432" s="136"/>
      <c r="CS432" s="136"/>
      <c r="CT432" s="136"/>
      <c r="CU432" s="136"/>
      <c r="CV432" s="136"/>
      <c r="CW432" s="136"/>
      <c r="CX432" s="136"/>
      <c r="CY432" s="136"/>
      <c r="CZ432" s="136"/>
      <c r="DA432" s="136"/>
      <c r="DB432" s="136"/>
      <c r="DC432" s="136"/>
      <c r="DD432" s="136"/>
      <c r="DE432" s="136"/>
      <c r="DF432" s="136"/>
      <c r="DG432" s="136"/>
      <c r="DH432" s="136"/>
      <c r="DI432" s="136"/>
      <c r="DJ432" s="136"/>
      <c r="DK432" s="136"/>
      <c r="DL432" s="136"/>
      <c r="DM432" s="136"/>
      <c r="DN432" s="136"/>
      <c r="DO432" s="136"/>
      <c r="DP432" s="136"/>
      <c r="DQ432" s="136"/>
      <c r="DR432" s="136"/>
      <c r="DS432" s="136"/>
      <c r="DT432" s="136"/>
      <c r="DU432" s="136"/>
      <c r="DV432" s="136"/>
      <c r="DW432" s="136"/>
      <c r="DX432" s="136"/>
      <c r="DY432" s="136"/>
      <c r="DZ432" s="136"/>
      <c r="EA432"/>
      <c r="EB432">
        <v>906</v>
      </c>
      <c r="EC432" s="281">
        <f t="shared" si="5"/>
        <v>27.454545454545453</v>
      </c>
    </row>
    <row r="433" spans="1:133" hidden="1">
      <c r="A433" s="200" t="s">
        <v>1109</v>
      </c>
      <c r="B433" s="200" t="s">
        <v>1108</v>
      </c>
      <c r="C433" s="251">
        <v>1</v>
      </c>
      <c r="D433" s="200" t="s">
        <v>582</v>
      </c>
      <c r="E433" s="200" t="s">
        <v>457</v>
      </c>
      <c r="F433" s="200"/>
      <c r="G433" s="200"/>
      <c r="H433" s="200">
        <v>1</v>
      </c>
      <c r="I433" s="200"/>
      <c r="J433" s="200"/>
      <c r="K433" s="200"/>
      <c r="L433" s="200">
        <v>1</v>
      </c>
      <c r="M433" s="200"/>
      <c r="N433" s="200"/>
      <c r="O433" s="200"/>
      <c r="P433" s="200"/>
      <c r="Q433" s="200"/>
      <c r="R433" s="200" t="s">
        <v>392</v>
      </c>
      <c r="S433" s="200">
        <v>1</v>
      </c>
      <c r="T433" s="200"/>
      <c r="U433" s="200"/>
      <c r="V433" s="200"/>
      <c r="W433" s="200"/>
      <c r="X433" s="200"/>
      <c r="Y433" s="200"/>
      <c r="Z433" s="200">
        <v>1</v>
      </c>
      <c r="AA433" s="200"/>
      <c r="AB433" s="200"/>
      <c r="AC433" s="200"/>
      <c r="AD433" s="200"/>
      <c r="AE433" s="200"/>
      <c r="AF433" s="200">
        <v>1</v>
      </c>
      <c r="AG433" s="200"/>
      <c r="AH433" s="200"/>
      <c r="AI433" s="200"/>
      <c r="AJ433" s="200"/>
      <c r="AK433" s="200"/>
      <c r="AL433" s="200"/>
      <c r="AM433" s="200"/>
      <c r="AN433" s="200"/>
      <c r="AO433" s="200"/>
      <c r="AP433" s="200"/>
      <c r="AQ433" s="200"/>
      <c r="AR433" s="200"/>
      <c r="AS433" s="200"/>
      <c r="AT433" s="200"/>
      <c r="AU433" s="200"/>
      <c r="AV433" s="200"/>
      <c r="AW433" s="200"/>
      <c r="AX433" s="200"/>
      <c r="AY433" s="200"/>
      <c r="AZ433" s="200"/>
      <c r="BA433" s="200"/>
      <c r="BB433" s="200"/>
      <c r="BC433" s="200"/>
      <c r="BD433" s="200"/>
      <c r="BE433" s="200"/>
      <c r="BF433" s="200"/>
      <c r="BG433" s="200"/>
      <c r="BH433" s="200"/>
      <c r="BI433" s="200"/>
      <c r="BJ433" s="200"/>
      <c r="BK433" s="200"/>
      <c r="BL433" s="200"/>
      <c r="BM433" s="200"/>
      <c r="BN433" s="200"/>
      <c r="BO433" s="200"/>
      <c r="BP433" s="200"/>
      <c r="BQ433" s="200"/>
      <c r="BR433" s="200"/>
      <c r="BS433" s="200"/>
      <c r="BT433" s="200"/>
      <c r="BU433" s="200"/>
      <c r="BV433" s="200"/>
      <c r="BW433" s="200"/>
      <c r="BX433" s="200"/>
      <c r="BY433" s="200"/>
      <c r="BZ433" s="200"/>
      <c r="CA433" s="200"/>
      <c r="CB433" s="200"/>
      <c r="CC433" s="200"/>
      <c r="CD433" s="200"/>
      <c r="CE433" s="200"/>
      <c r="CF433" s="200"/>
      <c r="CG433" s="200"/>
      <c r="CH433" s="200"/>
      <c r="CI433" s="200"/>
      <c r="CJ433" s="200"/>
      <c r="CK433" s="200"/>
      <c r="CL433" s="200"/>
      <c r="CM433" s="200"/>
      <c r="CN433" s="200"/>
      <c r="CO433" s="200"/>
      <c r="CP433" s="200"/>
      <c r="CQ433" s="200"/>
      <c r="CR433" s="200"/>
      <c r="CS433" s="200"/>
      <c r="CT433" s="200"/>
      <c r="CU433" s="200"/>
      <c r="CV433" s="200"/>
      <c r="CW433" s="200"/>
      <c r="CX433" s="200"/>
      <c r="CY433" s="200"/>
      <c r="CZ433" s="200"/>
      <c r="DA433" s="200"/>
      <c r="DB433" s="200"/>
      <c r="DC433" s="200"/>
      <c r="DD433" s="200"/>
      <c r="DE433" s="200"/>
      <c r="DF433" s="200"/>
      <c r="DG433" s="200"/>
      <c r="DH433" s="200"/>
      <c r="DI433" s="200"/>
      <c r="DJ433" s="200"/>
      <c r="DK433" s="200"/>
      <c r="DL433" s="200"/>
      <c r="DM433" s="200"/>
      <c r="DN433" s="200"/>
      <c r="DO433" s="200"/>
      <c r="DP433" s="200"/>
      <c r="DQ433" s="200"/>
      <c r="DR433" s="200"/>
      <c r="DS433" s="200"/>
      <c r="DT433" s="200"/>
      <c r="DU433" s="200"/>
      <c r="DV433" s="200"/>
      <c r="DW433" s="200"/>
      <c r="DX433" s="200"/>
      <c r="DY433" s="200"/>
      <c r="DZ433" s="200"/>
      <c r="EA433"/>
      <c r="EB433">
        <v>133</v>
      </c>
      <c r="EC433" s="281">
        <f t="shared" si="5"/>
        <v>4.0303030303030303</v>
      </c>
    </row>
    <row r="434" spans="1:133" hidden="1">
      <c r="A434" s="200" t="s">
        <v>1110</v>
      </c>
      <c r="B434" s="200" t="s">
        <v>1108</v>
      </c>
      <c r="C434" s="251">
        <v>4</v>
      </c>
      <c r="D434" s="200" t="s">
        <v>582</v>
      </c>
      <c r="E434" s="200" t="s">
        <v>457</v>
      </c>
      <c r="F434" s="200"/>
      <c r="G434" s="200"/>
      <c r="H434" s="200">
        <v>1</v>
      </c>
      <c r="I434" s="200"/>
      <c r="J434" s="200"/>
      <c r="K434" s="200"/>
      <c r="L434" s="200">
        <v>1</v>
      </c>
      <c r="M434" s="200"/>
      <c r="N434" s="200"/>
      <c r="O434" s="200"/>
      <c r="P434" s="200"/>
      <c r="Q434" s="200"/>
      <c r="R434" s="200" t="s">
        <v>392</v>
      </c>
      <c r="S434" s="200">
        <v>1</v>
      </c>
      <c r="T434" s="200"/>
      <c r="U434" s="200"/>
      <c r="V434" s="200"/>
      <c r="W434" s="200"/>
      <c r="X434" s="200"/>
      <c r="Y434" s="200"/>
      <c r="Z434" s="200">
        <v>1</v>
      </c>
      <c r="AA434" s="200"/>
      <c r="AB434" s="200"/>
      <c r="AC434" s="200"/>
      <c r="AD434" s="200"/>
      <c r="AE434" s="200"/>
      <c r="AF434" s="200">
        <v>1</v>
      </c>
      <c r="AG434" s="200"/>
      <c r="AH434" s="200"/>
      <c r="AI434" s="200"/>
      <c r="AJ434" s="200"/>
      <c r="AK434" s="200"/>
      <c r="AL434" s="200"/>
      <c r="AM434" s="200"/>
      <c r="AN434" s="200"/>
      <c r="AO434" s="200"/>
      <c r="AP434" s="200"/>
      <c r="AQ434" s="200"/>
      <c r="AR434" s="200"/>
      <c r="AS434" s="200"/>
      <c r="AT434" s="200"/>
      <c r="AU434" s="200"/>
      <c r="AV434" s="200"/>
      <c r="AW434" s="200"/>
      <c r="AX434" s="200"/>
      <c r="AY434" s="200"/>
      <c r="AZ434" s="200"/>
      <c r="BA434" s="200"/>
      <c r="BB434" s="200"/>
      <c r="BC434" s="200"/>
      <c r="BD434" s="200"/>
      <c r="BE434" s="200"/>
      <c r="BF434" s="200"/>
      <c r="BG434" s="200"/>
      <c r="BH434" s="200"/>
      <c r="BI434" s="200"/>
      <c r="BJ434" s="200"/>
      <c r="BK434" s="200"/>
      <c r="BL434" s="200"/>
      <c r="BM434" s="200"/>
      <c r="BN434" s="200"/>
      <c r="BO434" s="200"/>
      <c r="BP434" s="200"/>
      <c r="BQ434" s="200"/>
      <c r="BR434" s="200"/>
      <c r="BS434" s="200"/>
      <c r="BT434" s="200"/>
      <c r="BU434" s="200"/>
      <c r="BV434" s="200"/>
      <c r="BW434" s="200"/>
      <c r="BX434" s="200"/>
      <c r="BY434" s="200"/>
      <c r="BZ434" s="200"/>
      <c r="CA434" s="200"/>
      <c r="CB434" s="200"/>
      <c r="CC434" s="200"/>
      <c r="CD434" s="200"/>
      <c r="CE434" s="200"/>
      <c r="CF434" s="200"/>
      <c r="CG434" s="200"/>
      <c r="CH434" s="200"/>
      <c r="CI434" s="200"/>
      <c r="CJ434" s="200"/>
      <c r="CK434" s="200"/>
      <c r="CL434" s="200"/>
      <c r="CM434" s="200"/>
      <c r="CN434" s="200"/>
      <c r="CO434" s="200"/>
      <c r="CP434" s="200"/>
      <c r="CQ434" s="200"/>
      <c r="CR434" s="200"/>
      <c r="CS434" s="200"/>
      <c r="CT434" s="200"/>
      <c r="CU434" s="200"/>
      <c r="CV434" s="200"/>
      <c r="CW434" s="200"/>
      <c r="CX434" s="200"/>
      <c r="CY434" s="200"/>
      <c r="CZ434" s="200"/>
      <c r="DA434" s="200"/>
      <c r="DB434" s="200"/>
      <c r="DC434" s="200"/>
      <c r="DD434" s="200"/>
      <c r="DE434" s="200"/>
      <c r="DF434" s="200"/>
      <c r="DG434" s="200"/>
      <c r="DH434" s="200"/>
      <c r="DI434" s="200"/>
      <c r="DJ434" s="200"/>
      <c r="DK434" s="200"/>
      <c r="DL434" s="200"/>
      <c r="DM434" s="200"/>
      <c r="DN434" s="200"/>
      <c r="DO434" s="200"/>
      <c r="DP434" s="200"/>
      <c r="DQ434" s="200"/>
      <c r="DR434" s="200"/>
      <c r="DS434" s="200"/>
      <c r="DT434" s="200"/>
      <c r="DU434" s="200"/>
      <c r="DV434" s="200"/>
      <c r="DW434" s="200"/>
      <c r="DX434" s="200"/>
      <c r="DY434" s="200"/>
      <c r="DZ434" s="200"/>
      <c r="EA434"/>
      <c r="EB434">
        <v>482</v>
      </c>
      <c r="EC434" s="281">
        <f t="shared" si="5"/>
        <v>14.606060606060606</v>
      </c>
    </row>
    <row r="435" spans="1:133" hidden="1">
      <c r="A435" s="200" t="s">
        <v>1111</v>
      </c>
      <c r="B435" s="200" t="s">
        <v>1108</v>
      </c>
      <c r="C435" s="251">
        <v>5</v>
      </c>
      <c r="D435" s="200" t="s">
        <v>582</v>
      </c>
      <c r="E435" s="200" t="s">
        <v>457</v>
      </c>
      <c r="F435" s="200"/>
      <c r="G435" s="200"/>
      <c r="H435" s="200">
        <v>1</v>
      </c>
      <c r="I435" s="200"/>
      <c r="J435" s="200"/>
      <c r="K435" s="200"/>
      <c r="L435" s="200">
        <v>1</v>
      </c>
      <c r="M435" s="200"/>
      <c r="N435" s="200"/>
      <c r="O435" s="200"/>
      <c r="P435" s="200"/>
      <c r="Q435" s="200"/>
      <c r="R435" s="200" t="s">
        <v>392</v>
      </c>
      <c r="S435" s="200">
        <v>1</v>
      </c>
      <c r="T435" s="200"/>
      <c r="U435" s="200"/>
      <c r="V435" s="200"/>
      <c r="W435" s="200"/>
      <c r="X435" s="200"/>
      <c r="Y435" s="200"/>
      <c r="Z435" s="200">
        <v>1</v>
      </c>
      <c r="AA435" s="200"/>
      <c r="AB435" s="200"/>
      <c r="AC435" s="200"/>
      <c r="AD435" s="200"/>
      <c r="AE435" s="200"/>
      <c r="AF435" s="200">
        <v>1</v>
      </c>
      <c r="AG435" s="200"/>
      <c r="AH435" s="200"/>
      <c r="AI435" s="200"/>
      <c r="AJ435" s="200"/>
      <c r="AK435" s="200"/>
      <c r="AL435" s="200"/>
      <c r="AM435" s="200"/>
      <c r="AN435" s="200"/>
      <c r="AO435" s="200"/>
      <c r="AP435" s="200"/>
      <c r="AQ435" s="200"/>
      <c r="AR435" s="200"/>
      <c r="AS435" s="200"/>
      <c r="AT435" s="200"/>
      <c r="AU435" s="200"/>
      <c r="AV435" s="200"/>
      <c r="AW435" s="200"/>
      <c r="AX435" s="200"/>
      <c r="AY435" s="200"/>
      <c r="AZ435" s="200"/>
      <c r="BA435" s="200"/>
      <c r="BB435" s="200"/>
      <c r="BC435" s="200"/>
      <c r="BD435" s="200"/>
      <c r="BE435" s="200"/>
      <c r="BF435" s="200"/>
      <c r="BG435" s="200"/>
      <c r="BH435" s="200"/>
      <c r="BI435" s="200"/>
      <c r="BJ435" s="200"/>
      <c r="BK435" s="200"/>
      <c r="BL435" s="200"/>
      <c r="BM435" s="200"/>
      <c r="BN435" s="200"/>
      <c r="BO435" s="200"/>
      <c r="BP435" s="200"/>
      <c r="BQ435" s="200"/>
      <c r="BR435" s="200"/>
      <c r="BS435" s="200"/>
      <c r="BT435" s="200"/>
      <c r="BU435" s="200"/>
      <c r="BV435" s="200"/>
      <c r="BW435" s="200"/>
      <c r="BX435" s="200"/>
      <c r="BY435" s="200"/>
      <c r="BZ435" s="200"/>
      <c r="CA435" s="200"/>
      <c r="CB435" s="200"/>
      <c r="CC435" s="200"/>
      <c r="CD435" s="200"/>
      <c r="CE435" s="200"/>
      <c r="CF435" s="200"/>
      <c r="CG435" s="200"/>
      <c r="CH435" s="200"/>
      <c r="CI435" s="200"/>
      <c r="CJ435" s="200"/>
      <c r="CK435" s="200"/>
      <c r="CL435" s="200"/>
      <c r="CM435" s="200"/>
      <c r="CN435" s="200"/>
      <c r="CO435" s="200"/>
      <c r="CP435" s="200"/>
      <c r="CQ435" s="200"/>
      <c r="CR435" s="200"/>
      <c r="CS435" s="200"/>
      <c r="CT435" s="200"/>
      <c r="CU435" s="200"/>
      <c r="CV435" s="200"/>
      <c r="CW435" s="200"/>
      <c r="CX435" s="200"/>
      <c r="CY435" s="200"/>
      <c r="CZ435" s="200"/>
      <c r="DA435" s="200"/>
      <c r="DB435" s="200"/>
      <c r="DC435" s="200"/>
      <c r="DD435" s="200"/>
      <c r="DE435" s="200"/>
      <c r="DF435" s="200"/>
      <c r="DG435" s="200"/>
      <c r="DH435" s="200"/>
      <c r="DI435" s="200"/>
      <c r="DJ435" s="200"/>
      <c r="DK435" s="200"/>
      <c r="DL435" s="200"/>
      <c r="DM435" s="200"/>
      <c r="DN435" s="200"/>
      <c r="DO435" s="200"/>
      <c r="DP435" s="200"/>
      <c r="DQ435" s="200"/>
      <c r="DR435" s="200"/>
      <c r="DS435" s="200"/>
      <c r="DT435" s="200"/>
      <c r="DU435" s="200"/>
      <c r="DV435" s="200"/>
      <c r="DW435" s="200"/>
      <c r="DX435" s="200"/>
      <c r="DY435" s="200"/>
      <c r="DZ435" s="200"/>
      <c r="EA435"/>
      <c r="EB435">
        <v>591</v>
      </c>
      <c r="EC435" s="281">
        <f t="shared" si="5"/>
        <v>17.90909090909091</v>
      </c>
    </row>
    <row r="436" spans="1:133" hidden="1">
      <c r="A436" s="273" t="s">
        <v>1112</v>
      </c>
      <c r="B436" s="273" t="s">
        <v>1115</v>
      </c>
      <c r="C436" s="334">
        <v>1</v>
      </c>
      <c r="D436" s="273" t="s">
        <v>582</v>
      </c>
      <c r="E436" s="273" t="s">
        <v>457</v>
      </c>
      <c r="F436" s="273"/>
      <c r="G436" s="273"/>
      <c r="H436" s="273">
        <v>1</v>
      </c>
      <c r="I436" s="273"/>
      <c r="J436" s="273"/>
      <c r="K436" s="273"/>
      <c r="L436" s="273">
        <v>1</v>
      </c>
      <c r="M436" s="273"/>
      <c r="N436" s="273"/>
      <c r="O436" s="273"/>
      <c r="P436" s="273"/>
      <c r="Q436" s="273"/>
      <c r="R436" s="273" t="s">
        <v>392</v>
      </c>
      <c r="S436" s="273">
        <v>1</v>
      </c>
      <c r="T436" s="273"/>
      <c r="U436" s="273"/>
      <c r="V436" s="273"/>
      <c r="W436" s="273"/>
      <c r="X436" s="273"/>
      <c r="Y436" s="273"/>
      <c r="Z436" s="273">
        <v>1</v>
      </c>
      <c r="AA436" s="273"/>
      <c r="AB436" s="273"/>
      <c r="AC436" s="273"/>
      <c r="AD436" s="273"/>
      <c r="AE436" s="273">
        <v>1</v>
      </c>
      <c r="AF436" s="273"/>
      <c r="AG436" s="273"/>
      <c r="AH436" s="273"/>
      <c r="AI436" s="273"/>
      <c r="AJ436" s="273"/>
      <c r="AK436" s="273"/>
      <c r="AL436" s="273"/>
      <c r="AM436" s="273"/>
      <c r="AN436" s="273"/>
      <c r="AO436" s="273"/>
      <c r="AP436" s="273"/>
      <c r="AQ436" s="273"/>
      <c r="AR436" s="273"/>
      <c r="AS436" s="273"/>
      <c r="AT436" s="273"/>
      <c r="AU436" s="273"/>
      <c r="AV436" s="273"/>
      <c r="AW436" s="273">
        <v>1</v>
      </c>
      <c r="AX436" s="273">
        <v>1</v>
      </c>
      <c r="AY436" s="273">
        <v>1</v>
      </c>
      <c r="AZ436" s="273"/>
      <c r="BA436" s="273"/>
      <c r="BB436" s="273"/>
      <c r="BC436" s="273"/>
      <c r="BD436" s="273"/>
      <c r="BE436" s="273"/>
      <c r="BF436" s="273"/>
      <c r="BG436" s="273"/>
      <c r="BH436" s="273"/>
      <c r="BI436" s="273"/>
      <c r="BJ436" s="273"/>
      <c r="BK436" s="273"/>
      <c r="BL436" s="273"/>
      <c r="BM436" s="273"/>
      <c r="BN436" s="273"/>
      <c r="BO436" s="273"/>
      <c r="BP436" s="273"/>
      <c r="BQ436" s="273"/>
      <c r="BR436" s="273"/>
      <c r="BS436" s="273"/>
      <c r="BT436" s="273"/>
      <c r="BU436" s="273"/>
      <c r="BV436" s="273"/>
      <c r="BW436" s="273"/>
      <c r="BX436" s="273"/>
      <c r="BY436" s="273"/>
      <c r="BZ436" s="273"/>
      <c r="CA436" s="273"/>
      <c r="CB436" s="273"/>
      <c r="CC436" s="273"/>
      <c r="CD436" s="273"/>
      <c r="CE436" s="273"/>
      <c r="CF436" s="273"/>
      <c r="CG436" s="273"/>
      <c r="CH436" s="273"/>
      <c r="CI436" s="273"/>
      <c r="CJ436" s="273"/>
      <c r="CK436" s="273"/>
      <c r="CL436" s="273"/>
      <c r="CM436" s="273"/>
      <c r="CN436" s="273"/>
      <c r="CO436" s="273"/>
      <c r="CP436" s="273"/>
      <c r="CQ436" s="273"/>
      <c r="CR436" s="273"/>
      <c r="CS436" s="273"/>
      <c r="CT436" s="273"/>
      <c r="CU436" s="273"/>
      <c r="CV436" s="273"/>
      <c r="CW436" s="273"/>
      <c r="CX436" s="273"/>
      <c r="CY436" s="273"/>
      <c r="CZ436" s="273"/>
      <c r="DA436" s="273"/>
      <c r="DB436" s="273"/>
      <c r="DC436" s="273"/>
      <c r="DD436" s="273"/>
      <c r="DE436" s="273"/>
      <c r="DF436" s="273"/>
      <c r="DG436" s="273"/>
      <c r="DH436" s="273"/>
      <c r="DI436" s="273"/>
      <c r="DJ436" s="273"/>
      <c r="DK436" s="273"/>
      <c r="DL436" s="273"/>
      <c r="DM436" s="273"/>
      <c r="DN436" s="273"/>
      <c r="DO436" s="273"/>
      <c r="DP436" s="273"/>
      <c r="DQ436" s="273"/>
      <c r="DR436" s="273"/>
      <c r="DS436" s="273"/>
      <c r="DT436" s="273"/>
      <c r="DU436" s="273"/>
      <c r="DV436" s="273"/>
      <c r="DW436" s="273"/>
      <c r="DX436" s="273"/>
      <c r="DY436" s="273"/>
      <c r="DZ436" s="273"/>
      <c r="EA436"/>
      <c r="EB436">
        <v>148</v>
      </c>
      <c r="EC436" s="281">
        <f t="shared" si="5"/>
        <v>4.4848484848484844</v>
      </c>
    </row>
    <row r="437" spans="1:133" hidden="1">
      <c r="A437" s="273" t="s">
        <v>1113</v>
      </c>
      <c r="B437" s="273" t="s">
        <v>1115</v>
      </c>
      <c r="C437" s="334">
        <v>4</v>
      </c>
      <c r="D437" s="273" t="s">
        <v>582</v>
      </c>
      <c r="E437" s="273" t="s">
        <v>457</v>
      </c>
      <c r="F437" s="273"/>
      <c r="G437" s="273"/>
      <c r="H437" s="273">
        <v>1</v>
      </c>
      <c r="I437" s="273"/>
      <c r="J437" s="273"/>
      <c r="K437" s="273"/>
      <c r="L437" s="273">
        <v>1</v>
      </c>
      <c r="M437" s="273"/>
      <c r="N437" s="273"/>
      <c r="O437" s="273"/>
      <c r="P437" s="273"/>
      <c r="Q437" s="273"/>
      <c r="R437" s="273" t="s">
        <v>392</v>
      </c>
      <c r="S437" s="273">
        <v>1</v>
      </c>
      <c r="T437" s="273"/>
      <c r="U437" s="273"/>
      <c r="V437" s="273"/>
      <c r="W437" s="273"/>
      <c r="X437" s="273"/>
      <c r="Y437" s="273"/>
      <c r="Z437" s="273">
        <v>1</v>
      </c>
      <c r="AA437" s="273"/>
      <c r="AB437" s="273"/>
      <c r="AC437" s="273"/>
      <c r="AD437" s="273"/>
      <c r="AE437" s="273">
        <v>1</v>
      </c>
      <c r="AF437" s="273"/>
      <c r="AG437" s="273"/>
      <c r="AH437" s="273"/>
      <c r="AI437" s="273"/>
      <c r="AJ437" s="273"/>
      <c r="AK437" s="273"/>
      <c r="AL437" s="273"/>
      <c r="AM437" s="273"/>
      <c r="AN437" s="273"/>
      <c r="AO437" s="273"/>
      <c r="AP437" s="273"/>
      <c r="AQ437" s="273"/>
      <c r="AR437" s="273"/>
      <c r="AS437" s="273"/>
      <c r="AT437" s="273"/>
      <c r="AU437" s="273"/>
      <c r="AV437" s="273"/>
      <c r="AW437" s="273">
        <v>1</v>
      </c>
      <c r="AX437" s="273">
        <v>1</v>
      </c>
      <c r="AY437" s="273">
        <v>1</v>
      </c>
      <c r="AZ437" s="273"/>
      <c r="BA437" s="273"/>
      <c r="BB437" s="273"/>
      <c r="BC437" s="273"/>
      <c r="BD437" s="273"/>
      <c r="BE437" s="273"/>
      <c r="BF437" s="273"/>
      <c r="BG437" s="273"/>
      <c r="BH437" s="273"/>
      <c r="BI437" s="273"/>
      <c r="BJ437" s="273"/>
      <c r="BK437" s="273"/>
      <c r="BL437" s="273"/>
      <c r="BM437" s="273"/>
      <c r="BN437" s="273"/>
      <c r="BO437" s="273"/>
      <c r="BP437" s="273"/>
      <c r="BQ437" s="273"/>
      <c r="BR437" s="273"/>
      <c r="BS437" s="273"/>
      <c r="BT437" s="273"/>
      <c r="BU437" s="273"/>
      <c r="BV437" s="273"/>
      <c r="BW437" s="273"/>
      <c r="BX437" s="273"/>
      <c r="BY437" s="273"/>
      <c r="BZ437" s="273"/>
      <c r="CA437" s="273"/>
      <c r="CB437" s="273"/>
      <c r="CC437" s="273"/>
      <c r="CD437" s="273"/>
      <c r="CE437" s="273"/>
      <c r="CF437" s="273"/>
      <c r="CG437" s="273"/>
      <c r="CH437" s="273"/>
      <c r="CI437" s="273"/>
      <c r="CJ437" s="273"/>
      <c r="CK437" s="273"/>
      <c r="CL437" s="273"/>
      <c r="CM437" s="273"/>
      <c r="CN437" s="273"/>
      <c r="CO437" s="273"/>
      <c r="CP437" s="273"/>
      <c r="CQ437" s="273"/>
      <c r="CR437" s="273"/>
      <c r="CS437" s="273"/>
      <c r="CT437" s="273"/>
      <c r="CU437" s="273"/>
      <c r="CV437" s="273"/>
      <c r="CW437" s="273"/>
      <c r="CX437" s="273"/>
      <c r="CY437" s="273"/>
      <c r="CZ437" s="273"/>
      <c r="DA437" s="273"/>
      <c r="DB437" s="273"/>
      <c r="DC437" s="273"/>
      <c r="DD437" s="273"/>
      <c r="DE437" s="273"/>
      <c r="DF437" s="273"/>
      <c r="DG437" s="273"/>
      <c r="DH437" s="273"/>
      <c r="DI437" s="273"/>
      <c r="DJ437" s="273"/>
      <c r="DK437" s="273"/>
      <c r="DL437" s="273"/>
      <c r="DM437" s="273"/>
      <c r="DN437" s="273"/>
      <c r="DO437" s="273"/>
      <c r="DP437" s="273"/>
      <c r="DQ437" s="273"/>
      <c r="DR437" s="273"/>
      <c r="DS437" s="273"/>
      <c r="DT437" s="273"/>
      <c r="DU437" s="273"/>
      <c r="DV437" s="273"/>
      <c r="DW437" s="273"/>
      <c r="DX437" s="273"/>
      <c r="DY437" s="273"/>
      <c r="DZ437" s="273"/>
      <c r="EA437"/>
      <c r="EB437"/>
      <c r="EC437" s="281">
        <f t="shared" si="5"/>
        <v>0</v>
      </c>
    </row>
    <row r="438" spans="1:133" hidden="1">
      <c r="A438" s="273" t="s">
        <v>1114</v>
      </c>
      <c r="B438" s="273" t="s">
        <v>1115</v>
      </c>
      <c r="C438" s="334">
        <v>5</v>
      </c>
      <c r="D438" s="273" t="s">
        <v>582</v>
      </c>
      <c r="E438" s="273" t="s">
        <v>457</v>
      </c>
      <c r="F438" s="273"/>
      <c r="G438" s="273"/>
      <c r="H438" s="273">
        <v>1</v>
      </c>
      <c r="I438" s="273"/>
      <c r="J438" s="273"/>
      <c r="K438" s="273"/>
      <c r="L438" s="273">
        <v>1</v>
      </c>
      <c r="M438" s="273"/>
      <c r="N438" s="273"/>
      <c r="O438" s="273"/>
      <c r="P438" s="273"/>
      <c r="Q438" s="273"/>
      <c r="R438" s="273" t="s">
        <v>392</v>
      </c>
      <c r="S438" s="273">
        <v>1</v>
      </c>
      <c r="T438" s="273"/>
      <c r="U438" s="273"/>
      <c r="V438" s="273"/>
      <c r="W438" s="273"/>
      <c r="X438" s="273"/>
      <c r="Y438" s="273"/>
      <c r="Z438" s="273">
        <v>1</v>
      </c>
      <c r="AA438" s="273"/>
      <c r="AB438" s="273"/>
      <c r="AC438" s="273"/>
      <c r="AD438" s="273"/>
      <c r="AE438" s="273">
        <v>1</v>
      </c>
      <c r="AF438" s="273"/>
      <c r="AG438" s="273"/>
      <c r="AH438" s="273"/>
      <c r="AI438" s="273"/>
      <c r="AJ438" s="273"/>
      <c r="AK438" s="273"/>
      <c r="AL438" s="273"/>
      <c r="AM438" s="273"/>
      <c r="AN438" s="273"/>
      <c r="AO438" s="273"/>
      <c r="AP438" s="273"/>
      <c r="AQ438" s="273"/>
      <c r="AR438" s="273"/>
      <c r="AS438" s="273"/>
      <c r="AT438" s="273"/>
      <c r="AU438" s="273"/>
      <c r="AV438" s="273"/>
      <c r="AW438" s="273">
        <v>1</v>
      </c>
      <c r="AX438" s="273">
        <v>1</v>
      </c>
      <c r="AY438" s="273">
        <v>1</v>
      </c>
      <c r="AZ438" s="273"/>
      <c r="BA438" s="273"/>
      <c r="BB438" s="273"/>
      <c r="BC438" s="273"/>
      <c r="BD438" s="273"/>
      <c r="BE438" s="273"/>
      <c r="BF438" s="273"/>
      <c r="BG438" s="273"/>
      <c r="BH438" s="273"/>
      <c r="BI438" s="273"/>
      <c r="BJ438" s="273"/>
      <c r="BK438" s="273"/>
      <c r="BL438" s="273"/>
      <c r="BM438" s="273"/>
      <c r="BN438" s="273"/>
      <c r="BO438" s="273"/>
      <c r="BP438" s="273"/>
      <c r="BQ438" s="273"/>
      <c r="BR438" s="273"/>
      <c r="BS438" s="273"/>
      <c r="BT438" s="273"/>
      <c r="BU438" s="273"/>
      <c r="BV438" s="273"/>
      <c r="BW438" s="273"/>
      <c r="BX438" s="273"/>
      <c r="BY438" s="273"/>
      <c r="BZ438" s="273"/>
      <c r="CA438" s="273"/>
      <c r="CB438" s="273"/>
      <c r="CC438" s="273"/>
      <c r="CD438" s="273"/>
      <c r="CE438" s="273"/>
      <c r="CF438" s="273"/>
      <c r="CG438" s="273"/>
      <c r="CH438" s="273"/>
      <c r="CI438" s="273"/>
      <c r="CJ438" s="273"/>
      <c r="CK438" s="273"/>
      <c r="CL438" s="273"/>
      <c r="CM438" s="273"/>
      <c r="CN438" s="273"/>
      <c r="CO438" s="273"/>
      <c r="CP438" s="273"/>
      <c r="CQ438" s="273"/>
      <c r="CR438" s="273"/>
      <c r="CS438" s="273"/>
      <c r="CT438" s="273"/>
      <c r="CU438" s="273"/>
      <c r="CV438" s="273"/>
      <c r="CW438" s="273"/>
      <c r="CX438" s="273"/>
      <c r="CY438" s="273"/>
      <c r="CZ438" s="273"/>
      <c r="DA438" s="273"/>
      <c r="DB438" s="273"/>
      <c r="DC438" s="273"/>
      <c r="DD438" s="273"/>
      <c r="DE438" s="273"/>
      <c r="DF438" s="273"/>
      <c r="DG438" s="273"/>
      <c r="DH438" s="273"/>
      <c r="DI438" s="273"/>
      <c r="DJ438" s="273"/>
      <c r="DK438" s="273"/>
      <c r="DL438" s="273"/>
      <c r="DM438" s="273"/>
      <c r="DN438" s="273"/>
      <c r="DO438" s="273"/>
      <c r="DP438" s="273"/>
      <c r="DQ438" s="273"/>
      <c r="DR438" s="273"/>
      <c r="DS438" s="273"/>
      <c r="DT438" s="273"/>
      <c r="DU438" s="273"/>
      <c r="DV438" s="273"/>
      <c r="DW438" s="273"/>
      <c r="DX438" s="273"/>
      <c r="DY438" s="273"/>
      <c r="DZ438" s="273"/>
      <c r="EA438"/>
      <c r="EB438">
        <v>656</v>
      </c>
      <c r="EC438" s="281">
        <f t="shared" si="5"/>
        <v>19.878787878787879</v>
      </c>
    </row>
    <row r="439" spans="1:133" hidden="1">
      <c r="A439" s="272" t="s">
        <v>1116</v>
      </c>
      <c r="B439" s="272" t="s">
        <v>1120</v>
      </c>
      <c r="C439" s="333">
        <v>1</v>
      </c>
      <c r="D439" s="272" t="s">
        <v>582</v>
      </c>
      <c r="E439" s="272" t="s">
        <v>287</v>
      </c>
      <c r="F439" s="272"/>
      <c r="G439" s="272"/>
      <c r="H439" s="272"/>
      <c r="I439" s="272"/>
      <c r="J439" s="272"/>
      <c r="K439" s="272"/>
      <c r="L439" s="272"/>
      <c r="M439" s="272"/>
      <c r="N439" s="272"/>
      <c r="O439" s="272">
        <v>1</v>
      </c>
      <c r="P439" s="272"/>
      <c r="Q439" s="272"/>
      <c r="R439" s="272"/>
      <c r="S439" s="272"/>
      <c r="T439" s="272"/>
      <c r="U439" s="272"/>
      <c r="V439" s="272"/>
      <c r="W439" s="272"/>
      <c r="X439" s="272"/>
      <c r="Y439" s="272"/>
      <c r="Z439" s="272"/>
      <c r="AA439" s="272"/>
      <c r="AB439" s="272"/>
      <c r="AC439" s="272"/>
      <c r="AD439" s="272"/>
      <c r="AE439" s="272">
        <v>1</v>
      </c>
      <c r="AF439" s="272"/>
      <c r="AG439" s="272"/>
      <c r="AH439" s="272"/>
      <c r="AI439" s="272"/>
      <c r="AJ439" s="272"/>
      <c r="AK439" s="272"/>
      <c r="AL439" s="272"/>
      <c r="AM439" s="272"/>
      <c r="AN439" s="272"/>
      <c r="AO439" s="272"/>
      <c r="AP439" s="272"/>
      <c r="AQ439" s="272"/>
      <c r="AR439" s="272"/>
      <c r="AS439" s="272"/>
      <c r="AT439" s="272"/>
      <c r="AU439" s="272"/>
      <c r="AV439" s="272"/>
      <c r="AW439" s="272"/>
      <c r="AX439" s="272"/>
      <c r="AY439" s="272"/>
      <c r="AZ439" s="272"/>
      <c r="BA439" s="272"/>
      <c r="BB439" s="272"/>
      <c r="BC439" s="272"/>
      <c r="BD439" s="272"/>
      <c r="BE439" s="272"/>
      <c r="BF439" s="272"/>
      <c r="BG439" s="272"/>
      <c r="BH439" s="272"/>
      <c r="BI439" s="272"/>
      <c r="BJ439" s="272"/>
      <c r="BK439" s="272"/>
      <c r="BL439" s="272"/>
      <c r="BM439" s="272"/>
      <c r="BN439" s="272"/>
      <c r="BO439" s="272"/>
      <c r="BP439" s="272"/>
      <c r="BQ439" s="272"/>
      <c r="BR439" s="272"/>
      <c r="BS439" s="272"/>
      <c r="BT439" s="272"/>
      <c r="BU439" s="272"/>
      <c r="BV439" s="272"/>
      <c r="BW439" s="272"/>
      <c r="BX439" s="272">
        <v>1</v>
      </c>
      <c r="BY439" s="272"/>
      <c r="BZ439" s="272"/>
      <c r="CA439" s="272"/>
      <c r="CB439" s="272"/>
      <c r="CC439" s="272">
        <v>1</v>
      </c>
      <c r="CD439" s="272"/>
      <c r="CE439" s="272"/>
      <c r="CF439" s="272"/>
      <c r="CG439" s="272"/>
      <c r="CH439" s="272"/>
      <c r="CI439" s="272"/>
      <c r="CJ439" s="272"/>
      <c r="CK439" s="272"/>
      <c r="CL439" s="272"/>
      <c r="CM439" s="272"/>
      <c r="CN439" s="272"/>
      <c r="CO439" s="272"/>
      <c r="CP439" s="272"/>
      <c r="CQ439" s="272"/>
      <c r="CR439" s="272"/>
      <c r="CS439" s="272"/>
      <c r="CT439" s="272"/>
      <c r="CU439" s="272"/>
      <c r="CV439" s="272"/>
      <c r="CW439" s="272"/>
      <c r="CX439" s="272"/>
      <c r="CY439" s="272"/>
      <c r="CZ439" s="272"/>
      <c r="DA439" s="272"/>
      <c r="DB439" s="272"/>
      <c r="DC439" s="272"/>
      <c r="DD439" s="272"/>
      <c r="DE439" s="272"/>
      <c r="DF439" s="272"/>
      <c r="DG439" s="272"/>
      <c r="DH439" s="272"/>
      <c r="DI439" s="272"/>
      <c r="DJ439" s="272"/>
      <c r="DK439" s="272"/>
      <c r="DL439" s="272"/>
      <c r="DM439" s="272"/>
      <c r="DN439" s="272"/>
      <c r="DO439" s="272"/>
      <c r="DP439" s="272"/>
      <c r="DQ439" s="272"/>
      <c r="DR439" s="272"/>
      <c r="DS439" s="272"/>
      <c r="DT439" s="272"/>
      <c r="DU439" s="272"/>
      <c r="DV439" s="272"/>
      <c r="DW439" s="272"/>
      <c r="DX439" s="272"/>
      <c r="DY439" s="272"/>
      <c r="DZ439" s="272"/>
      <c r="EA439"/>
      <c r="EB439">
        <v>253</v>
      </c>
      <c r="EC439" s="281">
        <f t="shared" si="5"/>
        <v>7.666666666666667</v>
      </c>
    </row>
    <row r="440" spans="1:133" hidden="1">
      <c r="A440" s="272" t="s">
        <v>1117</v>
      </c>
      <c r="B440" s="272" t="s">
        <v>1120</v>
      </c>
      <c r="C440" s="333">
        <v>4</v>
      </c>
      <c r="D440" s="272" t="s">
        <v>582</v>
      </c>
      <c r="E440" s="272" t="s">
        <v>287</v>
      </c>
      <c r="F440" s="272"/>
      <c r="G440" s="272"/>
      <c r="H440" s="272"/>
      <c r="I440" s="272"/>
      <c r="J440" s="272"/>
      <c r="K440" s="272"/>
      <c r="L440" s="272"/>
      <c r="M440" s="272"/>
      <c r="N440" s="272"/>
      <c r="O440" s="272">
        <v>1</v>
      </c>
      <c r="P440" s="272"/>
      <c r="Q440" s="272"/>
      <c r="R440" s="272"/>
      <c r="S440" s="272"/>
      <c r="T440" s="272"/>
      <c r="U440" s="272"/>
      <c r="V440" s="272"/>
      <c r="W440" s="272"/>
      <c r="X440" s="272"/>
      <c r="Y440" s="272"/>
      <c r="Z440" s="272"/>
      <c r="AA440" s="272"/>
      <c r="AB440" s="272"/>
      <c r="AC440" s="272"/>
      <c r="AD440" s="272"/>
      <c r="AE440" s="272">
        <v>1</v>
      </c>
      <c r="AF440" s="272"/>
      <c r="AG440" s="272"/>
      <c r="AH440" s="272"/>
      <c r="AI440" s="272"/>
      <c r="AJ440" s="272"/>
      <c r="AK440" s="272"/>
      <c r="AL440" s="272"/>
      <c r="AM440" s="272"/>
      <c r="AN440" s="272"/>
      <c r="AO440" s="272"/>
      <c r="AP440" s="272"/>
      <c r="AQ440" s="272"/>
      <c r="AR440" s="272"/>
      <c r="AS440" s="272"/>
      <c r="AT440" s="272"/>
      <c r="AU440" s="272"/>
      <c r="AV440" s="272"/>
      <c r="AW440" s="272"/>
      <c r="AX440" s="272"/>
      <c r="AY440" s="272"/>
      <c r="AZ440" s="272"/>
      <c r="BA440" s="272"/>
      <c r="BB440" s="272"/>
      <c r="BC440" s="272"/>
      <c r="BD440" s="272"/>
      <c r="BE440" s="272"/>
      <c r="BF440" s="272"/>
      <c r="BG440" s="272"/>
      <c r="BH440" s="272"/>
      <c r="BI440" s="272"/>
      <c r="BJ440" s="272"/>
      <c r="BK440" s="272"/>
      <c r="BL440" s="272"/>
      <c r="BM440" s="272"/>
      <c r="BN440" s="272"/>
      <c r="BO440" s="272"/>
      <c r="BP440" s="272"/>
      <c r="BQ440" s="272"/>
      <c r="BR440" s="272"/>
      <c r="BS440" s="272"/>
      <c r="BT440" s="272"/>
      <c r="BU440" s="272"/>
      <c r="BV440" s="272"/>
      <c r="BW440" s="272"/>
      <c r="BX440" s="272">
        <v>1</v>
      </c>
      <c r="BY440" s="272"/>
      <c r="BZ440" s="272"/>
      <c r="CA440" s="272"/>
      <c r="CB440" s="272"/>
      <c r="CC440" s="272">
        <v>1</v>
      </c>
      <c r="CD440" s="272"/>
      <c r="CE440" s="272"/>
      <c r="CF440" s="272"/>
      <c r="CG440" s="272"/>
      <c r="CH440" s="272"/>
      <c r="CI440" s="272"/>
      <c r="CJ440" s="272"/>
      <c r="CK440" s="272"/>
      <c r="CL440" s="272"/>
      <c r="CM440" s="272"/>
      <c r="CN440" s="272"/>
      <c r="CO440" s="272"/>
      <c r="CP440" s="272"/>
      <c r="CQ440" s="272"/>
      <c r="CR440" s="272"/>
      <c r="CS440" s="272"/>
      <c r="CT440" s="272"/>
      <c r="CU440" s="272"/>
      <c r="CV440" s="272"/>
      <c r="CW440" s="272"/>
      <c r="CX440" s="272"/>
      <c r="CY440" s="272"/>
      <c r="CZ440" s="272"/>
      <c r="DA440" s="272"/>
      <c r="DB440" s="272"/>
      <c r="DC440" s="272"/>
      <c r="DD440" s="272"/>
      <c r="DE440" s="272"/>
      <c r="DF440" s="272"/>
      <c r="DG440" s="272"/>
      <c r="DH440" s="272"/>
      <c r="DI440" s="272"/>
      <c r="DJ440" s="272"/>
      <c r="DK440" s="272"/>
      <c r="DL440" s="272"/>
      <c r="DM440" s="272"/>
      <c r="DN440" s="272"/>
      <c r="DO440" s="272"/>
      <c r="DP440" s="272"/>
      <c r="DQ440" s="272"/>
      <c r="DR440" s="272"/>
      <c r="DS440" s="272"/>
      <c r="DT440" s="272"/>
      <c r="DU440" s="272"/>
      <c r="DV440" s="272"/>
      <c r="DW440" s="272"/>
      <c r="DX440" s="272"/>
      <c r="DY440" s="272"/>
      <c r="DZ440" s="272"/>
      <c r="EA440"/>
      <c r="EB440">
        <v>902</v>
      </c>
      <c r="EC440" s="281">
        <f t="shared" si="5"/>
        <v>27.333333333333332</v>
      </c>
    </row>
    <row r="441" spans="1:133" hidden="1">
      <c r="A441" s="272" t="s">
        <v>1118</v>
      </c>
      <c r="B441" s="272" t="s">
        <v>1120</v>
      </c>
      <c r="C441" s="333">
        <v>5</v>
      </c>
      <c r="D441" s="272" t="s">
        <v>582</v>
      </c>
      <c r="E441" s="272" t="s">
        <v>287</v>
      </c>
      <c r="F441" s="272"/>
      <c r="G441" s="272"/>
      <c r="H441" s="272"/>
      <c r="I441" s="272"/>
      <c r="J441" s="272"/>
      <c r="K441" s="272"/>
      <c r="L441" s="272"/>
      <c r="M441" s="272"/>
      <c r="N441" s="272"/>
      <c r="O441" s="272">
        <v>1</v>
      </c>
      <c r="P441" s="272"/>
      <c r="Q441" s="272"/>
      <c r="R441" s="272"/>
      <c r="S441" s="272"/>
      <c r="T441" s="272"/>
      <c r="U441" s="272"/>
      <c r="V441" s="272"/>
      <c r="W441" s="272"/>
      <c r="X441" s="272"/>
      <c r="Y441" s="272"/>
      <c r="Z441" s="272"/>
      <c r="AA441" s="272"/>
      <c r="AB441" s="272"/>
      <c r="AC441" s="272"/>
      <c r="AD441" s="272"/>
      <c r="AE441" s="272">
        <v>1</v>
      </c>
      <c r="AF441" s="272"/>
      <c r="AG441" s="272"/>
      <c r="AH441" s="272"/>
      <c r="AI441" s="272"/>
      <c r="AJ441" s="272"/>
      <c r="AK441" s="272"/>
      <c r="AL441" s="272"/>
      <c r="AM441" s="272"/>
      <c r="AN441" s="272"/>
      <c r="AO441" s="272"/>
      <c r="AP441" s="272"/>
      <c r="AQ441" s="272"/>
      <c r="AR441" s="272"/>
      <c r="AS441" s="272"/>
      <c r="AT441" s="272"/>
      <c r="AU441" s="272"/>
      <c r="AV441" s="272"/>
      <c r="AW441" s="272"/>
      <c r="AX441" s="272"/>
      <c r="AY441" s="272"/>
      <c r="AZ441" s="272"/>
      <c r="BA441" s="272"/>
      <c r="BB441" s="272"/>
      <c r="BC441" s="272"/>
      <c r="BD441" s="272"/>
      <c r="BE441" s="272"/>
      <c r="BF441" s="272"/>
      <c r="BG441" s="272"/>
      <c r="BH441" s="272"/>
      <c r="BI441" s="272"/>
      <c r="BJ441" s="272"/>
      <c r="BK441" s="272"/>
      <c r="BL441" s="272"/>
      <c r="BM441" s="272"/>
      <c r="BN441" s="272"/>
      <c r="BO441" s="272"/>
      <c r="BP441" s="272"/>
      <c r="BQ441" s="272"/>
      <c r="BR441" s="272"/>
      <c r="BS441" s="272"/>
      <c r="BT441" s="272"/>
      <c r="BU441" s="272"/>
      <c r="BV441" s="272"/>
      <c r="BW441" s="272"/>
      <c r="BX441" s="272">
        <v>1</v>
      </c>
      <c r="BY441" s="272"/>
      <c r="BZ441" s="272"/>
      <c r="CA441" s="272"/>
      <c r="CB441" s="272"/>
      <c r="CC441" s="272">
        <v>1</v>
      </c>
      <c r="CD441" s="272"/>
      <c r="CE441" s="272"/>
      <c r="CF441" s="272"/>
      <c r="CG441" s="272"/>
      <c r="CH441" s="272"/>
      <c r="CI441" s="272"/>
      <c r="CJ441" s="272"/>
      <c r="CK441" s="272"/>
      <c r="CL441" s="272"/>
      <c r="CM441" s="272"/>
      <c r="CN441" s="272"/>
      <c r="CO441" s="272"/>
      <c r="CP441" s="272"/>
      <c r="CQ441" s="272"/>
      <c r="CR441" s="272"/>
      <c r="CS441" s="272"/>
      <c r="CT441" s="272"/>
      <c r="CU441" s="272"/>
      <c r="CV441" s="272"/>
      <c r="CW441" s="272"/>
      <c r="CX441" s="272"/>
      <c r="CY441" s="272"/>
      <c r="CZ441" s="272"/>
      <c r="DA441" s="272"/>
      <c r="DB441" s="272"/>
      <c r="DC441" s="272"/>
      <c r="DD441" s="272"/>
      <c r="DE441" s="272"/>
      <c r="DF441" s="272"/>
      <c r="DG441" s="272"/>
      <c r="DH441" s="272"/>
      <c r="DI441" s="272"/>
      <c r="DJ441" s="272"/>
      <c r="DK441" s="272"/>
      <c r="DL441" s="272"/>
      <c r="DM441" s="272"/>
      <c r="DN441" s="272"/>
      <c r="DO441" s="272"/>
      <c r="DP441" s="272"/>
      <c r="DQ441" s="272"/>
      <c r="DR441" s="272"/>
      <c r="DS441" s="272"/>
      <c r="DT441" s="272"/>
      <c r="DU441" s="272"/>
      <c r="DV441" s="272"/>
      <c r="DW441" s="272"/>
      <c r="DX441" s="272"/>
      <c r="DY441" s="272"/>
      <c r="DZ441" s="272"/>
      <c r="EA441"/>
      <c r="EB441">
        <v>1109</v>
      </c>
      <c r="EC441" s="281">
        <f t="shared" si="5"/>
        <v>33.606060606060609</v>
      </c>
    </row>
    <row r="442" spans="1:133" hidden="1">
      <c r="A442" s="272" t="s">
        <v>1119</v>
      </c>
      <c r="B442" s="272" t="s">
        <v>1120</v>
      </c>
      <c r="C442" s="333">
        <v>20</v>
      </c>
      <c r="D442" s="272" t="s">
        <v>582</v>
      </c>
      <c r="E442" s="272" t="s">
        <v>287</v>
      </c>
      <c r="F442" s="272"/>
      <c r="G442" s="272"/>
      <c r="H442" s="272"/>
      <c r="I442" s="272"/>
      <c r="J442" s="272"/>
      <c r="K442" s="272"/>
      <c r="L442" s="272"/>
      <c r="M442" s="272"/>
      <c r="N442" s="272"/>
      <c r="O442" s="272">
        <v>1</v>
      </c>
      <c r="P442" s="272"/>
      <c r="Q442" s="272"/>
      <c r="R442" s="272"/>
      <c r="S442" s="272"/>
      <c r="T442" s="272"/>
      <c r="U442" s="272"/>
      <c r="V442" s="272"/>
      <c r="W442" s="272"/>
      <c r="X442" s="272"/>
      <c r="Y442" s="272"/>
      <c r="Z442" s="272"/>
      <c r="AA442" s="272"/>
      <c r="AB442" s="272"/>
      <c r="AC442" s="272"/>
      <c r="AD442" s="272"/>
      <c r="AE442" s="272">
        <v>1</v>
      </c>
      <c r="AF442" s="272"/>
      <c r="AG442" s="272"/>
      <c r="AH442" s="272"/>
      <c r="AI442" s="272"/>
      <c r="AJ442" s="272"/>
      <c r="AK442" s="272"/>
      <c r="AL442" s="272"/>
      <c r="AM442" s="272"/>
      <c r="AN442" s="272"/>
      <c r="AO442" s="272"/>
      <c r="AP442" s="272"/>
      <c r="AQ442" s="272"/>
      <c r="AR442" s="272"/>
      <c r="AS442" s="272"/>
      <c r="AT442" s="272"/>
      <c r="AU442" s="272"/>
      <c r="AV442" s="272"/>
      <c r="AW442" s="272"/>
      <c r="AX442" s="272"/>
      <c r="AY442" s="272"/>
      <c r="AZ442" s="272"/>
      <c r="BA442" s="272"/>
      <c r="BB442" s="272"/>
      <c r="BC442" s="272"/>
      <c r="BD442" s="272"/>
      <c r="BE442" s="272"/>
      <c r="BF442" s="272"/>
      <c r="BG442" s="272"/>
      <c r="BH442" s="272"/>
      <c r="BI442" s="272"/>
      <c r="BJ442" s="272"/>
      <c r="BK442" s="272"/>
      <c r="BL442" s="272"/>
      <c r="BM442" s="272"/>
      <c r="BN442" s="272"/>
      <c r="BO442" s="272"/>
      <c r="BP442" s="272"/>
      <c r="BQ442" s="272"/>
      <c r="BR442" s="272"/>
      <c r="BS442" s="272"/>
      <c r="BT442" s="272"/>
      <c r="BU442" s="272"/>
      <c r="BV442" s="272"/>
      <c r="BW442" s="272"/>
      <c r="BX442" s="272">
        <v>1</v>
      </c>
      <c r="BY442" s="272"/>
      <c r="BZ442" s="272"/>
      <c r="CA442" s="272"/>
      <c r="CB442" s="272"/>
      <c r="CC442" s="272">
        <v>1</v>
      </c>
      <c r="CD442" s="272"/>
      <c r="CE442" s="272"/>
      <c r="CF442" s="272"/>
      <c r="CG442" s="272"/>
      <c r="CH442" s="272"/>
      <c r="CI442" s="272"/>
      <c r="CJ442" s="272"/>
      <c r="CK442" s="272"/>
      <c r="CL442" s="272"/>
      <c r="CM442" s="272"/>
      <c r="CN442" s="272"/>
      <c r="CO442" s="272"/>
      <c r="CP442" s="272"/>
      <c r="CQ442" s="272"/>
      <c r="CR442" s="272"/>
      <c r="CS442" s="272"/>
      <c r="CT442" s="272"/>
      <c r="CU442" s="272"/>
      <c r="CV442" s="272"/>
      <c r="CW442" s="272"/>
      <c r="CX442" s="272"/>
      <c r="CY442" s="272"/>
      <c r="CZ442" s="272"/>
      <c r="DA442" s="272"/>
      <c r="DB442" s="272"/>
      <c r="DC442" s="272"/>
      <c r="DD442" s="272"/>
      <c r="DE442" s="272"/>
      <c r="DF442" s="272"/>
      <c r="DG442" s="272"/>
      <c r="DH442" s="272"/>
      <c r="DI442" s="272"/>
      <c r="DJ442" s="272"/>
      <c r="DK442" s="272"/>
      <c r="DL442" s="272"/>
      <c r="DM442" s="272"/>
      <c r="DN442" s="272"/>
      <c r="DO442" s="272"/>
      <c r="DP442" s="272"/>
      <c r="DQ442" s="272"/>
      <c r="DR442" s="272"/>
      <c r="DS442" s="272"/>
      <c r="DT442" s="272"/>
      <c r="DU442" s="272"/>
      <c r="DV442" s="272"/>
      <c r="DW442" s="272"/>
      <c r="DX442" s="272"/>
      <c r="DY442" s="272"/>
      <c r="DZ442" s="272"/>
      <c r="EA442"/>
      <c r="EB442">
        <v>4175</v>
      </c>
      <c r="EC442" s="281">
        <f t="shared" si="5"/>
        <v>126.51515151515152</v>
      </c>
    </row>
    <row r="443" spans="1:133" hidden="1">
      <c r="A443" s="200" t="s">
        <v>1121</v>
      </c>
      <c r="B443" s="200" t="s">
        <v>1124</v>
      </c>
      <c r="C443" s="251">
        <v>1</v>
      </c>
      <c r="D443" s="200" t="s">
        <v>582</v>
      </c>
      <c r="E443" s="200" t="s">
        <v>286</v>
      </c>
      <c r="F443" s="200"/>
      <c r="G443" s="200"/>
      <c r="H443" s="200"/>
      <c r="I443" s="200"/>
      <c r="J443" s="200"/>
      <c r="K443" s="200"/>
      <c r="L443" s="200"/>
      <c r="M443" s="200"/>
      <c r="N443" s="200">
        <v>1</v>
      </c>
      <c r="O443" s="200"/>
      <c r="P443" s="200"/>
      <c r="Q443" s="200"/>
      <c r="R443" s="200"/>
      <c r="S443" s="200"/>
      <c r="T443" s="200"/>
      <c r="U443" s="200"/>
      <c r="V443" s="200"/>
      <c r="W443" s="200"/>
      <c r="X443" s="200"/>
      <c r="Y443" s="200"/>
      <c r="Z443" s="200"/>
      <c r="AA443" s="200"/>
      <c r="AB443" s="200"/>
      <c r="AC443" s="200"/>
      <c r="AD443" s="200"/>
      <c r="AE443" s="200">
        <v>1</v>
      </c>
      <c r="AF443" s="200"/>
      <c r="AG443" s="200"/>
      <c r="AH443" s="200"/>
      <c r="AI443" s="200"/>
      <c r="AJ443" s="200"/>
      <c r="AK443" s="200"/>
      <c r="AL443" s="200"/>
      <c r="AM443" s="200"/>
      <c r="AN443" s="200"/>
      <c r="AO443" s="200"/>
      <c r="AP443" s="200"/>
      <c r="AQ443" s="200"/>
      <c r="AR443" s="200"/>
      <c r="AS443" s="200"/>
      <c r="AT443" s="200"/>
      <c r="AU443" s="200"/>
      <c r="AV443" s="200"/>
      <c r="AW443" s="200"/>
      <c r="AX443" s="200"/>
      <c r="AY443" s="200"/>
      <c r="AZ443" s="200"/>
      <c r="BA443" s="200"/>
      <c r="BB443" s="200"/>
      <c r="BC443" s="200"/>
      <c r="BD443" s="200"/>
      <c r="BE443" s="200"/>
      <c r="BF443" s="200"/>
      <c r="BG443" s="200"/>
      <c r="BH443" s="200"/>
      <c r="BI443" s="200"/>
      <c r="BJ443" s="200"/>
      <c r="BK443" s="200"/>
      <c r="BL443" s="200"/>
      <c r="BM443" s="200"/>
      <c r="BN443" s="200"/>
      <c r="BO443" s="200"/>
      <c r="BP443" s="200"/>
      <c r="BQ443" s="200"/>
      <c r="BR443" s="200"/>
      <c r="BS443" s="200"/>
      <c r="BT443" s="200"/>
      <c r="BU443" s="200"/>
      <c r="BV443" s="200"/>
      <c r="BW443" s="200"/>
      <c r="BX443" s="200"/>
      <c r="BY443" s="200"/>
      <c r="BZ443" s="200"/>
      <c r="CA443" s="200"/>
      <c r="CB443" s="200"/>
      <c r="CC443" s="200"/>
      <c r="CD443" s="200"/>
      <c r="CE443" s="200"/>
      <c r="CF443" s="200"/>
      <c r="CG443" s="200"/>
      <c r="CH443" s="200"/>
      <c r="CI443" s="200"/>
      <c r="CJ443" s="200"/>
      <c r="CK443" s="200"/>
      <c r="CL443" s="200"/>
      <c r="CM443" s="200"/>
      <c r="CN443" s="200"/>
      <c r="CO443" s="200"/>
      <c r="CP443" s="200"/>
      <c r="CQ443" s="200"/>
      <c r="CR443" s="200"/>
      <c r="CS443" s="200"/>
      <c r="CT443" s="200"/>
      <c r="CU443" s="200"/>
      <c r="CV443" s="200"/>
      <c r="CW443" s="200"/>
      <c r="CX443" s="200"/>
      <c r="CY443" s="200"/>
      <c r="CZ443" s="200"/>
      <c r="DA443" s="200"/>
      <c r="DB443" s="200"/>
      <c r="DC443" s="200"/>
      <c r="DD443" s="200"/>
      <c r="DE443" s="200"/>
      <c r="DF443" s="200"/>
      <c r="DG443" s="200">
        <v>1</v>
      </c>
      <c r="DH443" s="200"/>
      <c r="DI443" s="200"/>
      <c r="DJ443" s="200"/>
      <c r="DK443" s="200"/>
      <c r="DL443" s="200"/>
      <c r="DM443" s="200"/>
      <c r="DN443" s="200"/>
      <c r="DO443" s="200"/>
      <c r="DP443" s="200"/>
      <c r="DQ443" s="200"/>
      <c r="DR443" s="200"/>
      <c r="DS443" s="200"/>
      <c r="DT443" s="200"/>
      <c r="DU443" s="200"/>
      <c r="DV443" s="200"/>
      <c r="DW443" s="200"/>
      <c r="DX443" s="200"/>
      <c r="DY443" s="200"/>
      <c r="DZ443" s="200"/>
      <c r="EA443"/>
      <c r="EB443">
        <v>210</v>
      </c>
      <c r="EC443" s="281">
        <f t="shared" si="5"/>
        <v>6.3636363636363633</v>
      </c>
    </row>
    <row r="444" spans="1:133" hidden="1">
      <c r="A444" s="200" t="s">
        <v>1122</v>
      </c>
      <c r="B444" s="200" t="s">
        <v>1124</v>
      </c>
      <c r="C444" s="251">
        <v>5</v>
      </c>
      <c r="D444" s="200" t="s">
        <v>582</v>
      </c>
      <c r="E444" s="200" t="s">
        <v>286</v>
      </c>
      <c r="F444" s="200"/>
      <c r="G444" s="200"/>
      <c r="H444" s="200"/>
      <c r="I444" s="200"/>
      <c r="J444" s="200"/>
      <c r="K444" s="200"/>
      <c r="L444" s="200"/>
      <c r="M444" s="200"/>
      <c r="N444" s="200">
        <v>1</v>
      </c>
      <c r="O444" s="200"/>
      <c r="P444" s="200"/>
      <c r="Q444" s="200"/>
      <c r="R444" s="200"/>
      <c r="S444" s="200"/>
      <c r="T444" s="200"/>
      <c r="U444" s="200"/>
      <c r="V444" s="200"/>
      <c r="W444" s="200"/>
      <c r="X444" s="200"/>
      <c r="Y444" s="200"/>
      <c r="Z444" s="200"/>
      <c r="AA444" s="200"/>
      <c r="AB444" s="200"/>
      <c r="AC444" s="200"/>
      <c r="AD444" s="200"/>
      <c r="AE444" s="200">
        <v>1</v>
      </c>
      <c r="AF444" s="200"/>
      <c r="AG444" s="200"/>
      <c r="AH444" s="200"/>
      <c r="AI444" s="200"/>
      <c r="AJ444" s="200"/>
      <c r="AK444" s="200"/>
      <c r="AL444" s="200"/>
      <c r="AM444" s="200"/>
      <c r="AN444" s="200"/>
      <c r="AO444" s="200"/>
      <c r="AP444" s="200"/>
      <c r="AQ444" s="200"/>
      <c r="AR444" s="200"/>
      <c r="AS444" s="200"/>
      <c r="AT444" s="200"/>
      <c r="AU444" s="200"/>
      <c r="AV444" s="200"/>
      <c r="AW444" s="200"/>
      <c r="AX444" s="200"/>
      <c r="AY444" s="200"/>
      <c r="AZ444" s="200"/>
      <c r="BA444" s="200"/>
      <c r="BB444" s="200"/>
      <c r="BC444" s="200"/>
      <c r="BD444" s="200"/>
      <c r="BE444" s="200"/>
      <c r="BF444" s="200"/>
      <c r="BG444" s="200"/>
      <c r="BH444" s="200"/>
      <c r="BI444" s="200"/>
      <c r="BJ444" s="200"/>
      <c r="BK444" s="200"/>
      <c r="BL444" s="200"/>
      <c r="BM444" s="200"/>
      <c r="BN444" s="200"/>
      <c r="BO444" s="200"/>
      <c r="BP444" s="200"/>
      <c r="BQ444" s="200"/>
      <c r="BR444" s="200"/>
      <c r="BS444" s="200"/>
      <c r="BT444" s="200"/>
      <c r="BU444" s="200"/>
      <c r="BV444" s="200"/>
      <c r="BW444" s="200"/>
      <c r="BX444" s="200"/>
      <c r="BY444" s="200"/>
      <c r="BZ444" s="200"/>
      <c r="CA444" s="200"/>
      <c r="CB444" s="200"/>
      <c r="CC444" s="200"/>
      <c r="CD444" s="200"/>
      <c r="CE444" s="200"/>
      <c r="CF444" s="200"/>
      <c r="CG444" s="200"/>
      <c r="CH444" s="200"/>
      <c r="CI444" s="200"/>
      <c r="CJ444" s="200"/>
      <c r="CK444" s="200"/>
      <c r="CL444" s="200"/>
      <c r="CM444" s="200"/>
      <c r="CN444" s="200"/>
      <c r="CO444" s="200"/>
      <c r="CP444" s="200"/>
      <c r="CQ444" s="200"/>
      <c r="CR444" s="200"/>
      <c r="CS444" s="200"/>
      <c r="CT444" s="200"/>
      <c r="CU444" s="200"/>
      <c r="CV444" s="200"/>
      <c r="CW444" s="200"/>
      <c r="CX444" s="200"/>
      <c r="CY444" s="200"/>
      <c r="CZ444" s="200"/>
      <c r="DA444" s="200"/>
      <c r="DB444" s="200"/>
      <c r="DC444" s="200"/>
      <c r="DD444" s="200"/>
      <c r="DE444" s="200"/>
      <c r="DF444" s="200"/>
      <c r="DG444" s="200">
        <v>1</v>
      </c>
      <c r="DH444" s="200"/>
      <c r="DI444" s="200"/>
      <c r="DJ444" s="200"/>
      <c r="DK444" s="200"/>
      <c r="DL444" s="200"/>
      <c r="DM444" s="200"/>
      <c r="DN444" s="200"/>
      <c r="DO444" s="200"/>
      <c r="DP444" s="200"/>
      <c r="DQ444" s="200"/>
      <c r="DR444" s="200"/>
      <c r="DS444" s="200"/>
      <c r="DT444" s="200"/>
      <c r="DU444" s="200"/>
      <c r="DV444" s="200"/>
      <c r="DW444" s="200"/>
      <c r="DX444" s="200"/>
      <c r="DY444" s="200"/>
      <c r="DZ444" s="200"/>
      <c r="EA444"/>
      <c r="EB444">
        <v>945</v>
      </c>
      <c r="EC444" s="281">
        <f t="shared" si="5"/>
        <v>28.636363636363637</v>
      </c>
    </row>
    <row r="445" spans="1:133" hidden="1">
      <c r="A445" s="200" t="s">
        <v>1123</v>
      </c>
      <c r="B445" s="200" t="s">
        <v>1124</v>
      </c>
      <c r="C445" s="251">
        <v>20</v>
      </c>
      <c r="D445" s="200" t="s">
        <v>582</v>
      </c>
      <c r="E445" s="200" t="s">
        <v>286</v>
      </c>
      <c r="F445" s="200"/>
      <c r="G445" s="200"/>
      <c r="H445" s="200"/>
      <c r="I445" s="200"/>
      <c r="J445" s="200"/>
      <c r="K445" s="200"/>
      <c r="L445" s="200"/>
      <c r="M445" s="200"/>
      <c r="N445" s="200">
        <v>1</v>
      </c>
      <c r="O445" s="200"/>
      <c r="P445" s="200"/>
      <c r="Q445" s="200"/>
      <c r="R445" s="200"/>
      <c r="S445" s="200"/>
      <c r="T445" s="200"/>
      <c r="U445" s="200"/>
      <c r="V445" s="200"/>
      <c r="W445" s="200"/>
      <c r="X445" s="200"/>
      <c r="Y445" s="200"/>
      <c r="Z445" s="200"/>
      <c r="AA445" s="200"/>
      <c r="AB445" s="200"/>
      <c r="AC445" s="200"/>
      <c r="AD445" s="200"/>
      <c r="AE445" s="200">
        <v>1</v>
      </c>
      <c r="AF445" s="200"/>
      <c r="AG445" s="200"/>
      <c r="AH445" s="200"/>
      <c r="AI445" s="200"/>
      <c r="AJ445" s="200"/>
      <c r="AK445" s="200"/>
      <c r="AL445" s="200"/>
      <c r="AM445" s="200"/>
      <c r="AN445" s="200"/>
      <c r="AO445" s="200"/>
      <c r="AP445" s="200"/>
      <c r="AQ445" s="200"/>
      <c r="AR445" s="200"/>
      <c r="AS445" s="200"/>
      <c r="AT445" s="200"/>
      <c r="AU445" s="200"/>
      <c r="AV445" s="200"/>
      <c r="AW445" s="200"/>
      <c r="AX445" s="200"/>
      <c r="AY445" s="200"/>
      <c r="AZ445" s="200"/>
      <c r="BA445" s="200"/>
      <c r="BB445" s="200"/>
      <c r="BC445" s="200"/>
      <c r="BD445" s="200"/>
      <c r="BE445" s="200"/>
      <c r="BF445" s="200"/>
      <c r="BG445" s="200"/>
      <c r="BH445" s="200"/>
      <c r="BI445" s="200"/>
      <c r="BJ445" s="200"/>
      <c r="BK445" s="200"/>
      <c r="BL445" s="200"/>
      <c r="BM445" s="200"/>
      <c r="BN445" s="200"/>
      <c r="BO445" s="200"/>
      <c r="BP445" s="200"/>
      <c r="BQ445" s="200"/>
      <c r="BR445" s="200"/>
      <c r="BS445" s="200"/>
      <c r="BT445" s="200"/>
      <c r="BU445" s="200"/>
      <c r="BV445" s="200"/>
      <c r="BW445" s="200"/>
      <c r="BX445" s="200"/>
      <c r="BY445" s="200"/>
      <c r="BZ445" s="200"/>
      <c r="CA445" s="200"/>
      <c r="CB445" s="200"/>
      <c r="CC445" s="200"/>
      <c r="CD445" s="200"/>
      <c r="CE445" s="200"/>
      <c r="CF445" s="200"/>
      <c r="CG445" s="200"/>
      <c r="CH445" s="200"/>
      <c r="CI445" s="200"/>
      <c r="CJ445" s="200"/>
      <c r="CK445" s="200"/>
      <c r="CL445" s="200"/>
      <c r="CM445" s="200"/>
      <c r="CN445" s="200"/>
      <c r="CO445" s="200"/>
      <c r="CP445" s="200"/>
      <c r="CQ445" s="200"/>
      <c r="CR445" s="200"/>
      <c r="CS445" s="200"/>
      <c r="CT445" s="200"/>
      <c r="CU445" s="200"/>
      <c r="CV445" s="200"/>
      <c r="CW445" s="200"/>
      <c r="CX445" s="200"/>
      <c r="CY445" s="200"/>
      <c r="CZ445" s="200"/>
      <c r="DA445" s="200"/>
      <c r="DB445" s="200"/>
      <c r="DC445" s="200"/>
      <c r="DD445" s="200"/>
      <c r="DE445" s="200"/>
      <c r="DF445" s="200"/>
      <c r="DG445" s="200">
        <v>1</v>
      </c>
      <c r="DH445" s="200"/>
      <c r="DI445" s="200"/>
      <c r="DJ445" s="200"/>
      <c r="DK445" s="200"/>
      <c r="DL445" s="200"/>
      <c r="DM445" s="200"/>
      <c r="DN445" s="200"/>
      <c r="DO445" s="200"/>
      <c r="DP445" s="200"/>
      <c r="DQ445" s="200"/>
      <c r="DR445" s="200"/>
      <c r="DS445" s="200"/>
      <c r="DT445" s="200"/>
      <c r="DU445" s="200"/>
      <c r="DV445" s="200"/>
      <c r="DW445" s="200"/>
      <c r="DX445" s="200"/>
      <c r="DY445" s="200"/>
      <c r="DZ445" s="200"/>
      <c r="EA445"/>
      <c r="EB445"/>
      <c r="EC445" s="281">
        <f t="shared" si="5"/>
        <v>0</v>
      </c>
    </row>
    <row r="446" spans="1:133" hidden="1">
      <c r="A446" s="124" t="s">
        <v>1125</v>
      </c>
      <c r="B446" s="124" t="s">
        <v>1128</v>
      </c>
      <c r="C446" s="123">
        <v>1</v>
      </c>
      <c r="D446" s="124" t="s">
        <v>582</v>
      </c>
      <c r="E446" s="124" t="s">
        <v>287</v>
      </c>
      <c r="F446" s="124"/>
      <c r="G446" s="124"/>
      <c r="H446" s="124"/>
      <c r="I446" s="124"/>
      <c r="J446" s="124"/>
      <c r="K446" s="124"/>
      <c r="L446" s="124"/>
      <c r="M446" s="124"/>
      <c r="N446" s="124"/>
      <c r="O446" s="124">
        <v>1</v>
      </c>
      <c r="P446" s="124"/>
      <c r="Q446" s="124"/>
      <c r="R446" s="124" t="s">
        <v>392</v>
      </c>
      <c r="S446" s="124">
        <v>1</v>
      </c>
      <c r="T446" s="124"/>
      <c r="U446" s="124"/>
      <c r="V446" s="124"/>
      <c r="W446" s="124"/>
      <c r="X446" s="124"/>
      <c r="Y446" s="124"/>
      <c r="Z446" s="124">
        <v>1</v>
      </c>
      <c r="AA446" s="124"/>
      <c r="AB446" s="124"/>
      <c r="AC446" s="124"/>
      <c r="AD446" s="124"/>
      <c r="AE446" s="124">
        <v>1</v>
      </c>
      <c r="AF446" s="124"/>
      <c r="AG446" s="124"/>
      <c r="AH446" s="124"/>
      <c r="AI446" s="124"/>
      <c r="AJ446" s="124"/>
      <c r="AK446" s="124"/>
      <c r="AL446" s="124"/>
      <c r="AM446" s="124">
        <v>1</v>
      </c>
      <c r="AN446" s="124"/>
      <c r="AO446" s="124">
        <v>1</v>
      </c>
      <c r="AP446" s="124"/>
      <c r="AQ446" s="124"/>
      <c r="AR446" s="124"/>
      <c r="AS446" s="124"/>
      <c r="AT446" s="124">
        <v>1</v>
      </c>
      <c r="AU446" s="124"/>
      <c r="AV446" s="124"/>
      <c r="AW446" s="124"/>
      <c r="AX446" s="124"/>
      <c r="AY446" s="124"/>
      <c r="AZ446" s="124"/>
      <c r="BA446" s="124"/>
      <c r="BB446" s="124"/>
      <c r="BC446" s="124"/>
      <c r="BD446" s="124"/>
      <c r="BE446" s="124"/>
      <c r="BF446" s="124"/>
      <c r="BG446" s="124"/>
      <c r="BH446" s="124"/>
      <c r="BI446" s="124"/>
      <c r="BJ446" s="124"/>
      <c r="BK446" s="124"/>
      <c r="BL446" s="124"/>
      <c r="BM446" s="124"/>
      <c r="BN446" s="124"/>
      <c r="BO446" s="124"/>
      <c r="BP446" s="124"/>
      <c r="BQ446" s="124"/>
      <c r="BR446" s="124"/>
      <c r="BS446" s="124"/>
      <c r="BT446" s="124"/>
      <c r="BU446" s="124">
        <v>1</v>
      </c>
      <c r="BV446" s="124"/>
      <c r="BW446" s="124"/>
      <c r="BX446" s="124"/>
      <c r="BY446" s="124">
        <v>1</v>
      </c>
      <c r="BZ446" s="124"/>
      <c r="CA446" s="124"/>
      <c r="CB446" s="124"/>
      <c r="CC446" s="124"/>
      <c r="CD446" s="124"/>
      <c r="CE446" s="124"/>
      <c r="CF446" s="124"/>
      <c r="CG446" s="124"/>
      <c r="CH446" s="124"/>
      <c r="CI446" s="124"/>
      <c r="CJ446" s="124"/>
      <c r="CK446" s="124"/>
      <c r="CL446" s="124"/>
      <c r="CM446" s="124"/>
      <c r="CN446" s="124"/>
      <c r="CO446" s="124"/>
      <c r="CP446" s="124"/>
      <c r="CQ446" s="124"/>
      <c r="CR446" s="124"/>
      <c r="CS446" s="124"/>
      <c r="CT446" s="124"/>
      <c r="CU446" s="124"/>
      <c r="CV446" s="124"/>
      <c r="CW446" s="124"/>
      <c r="CX446" s="124"/>
      <c r="CY446" s="124"/>
      <c r="CZ446" s="124"/>
      <c r="DA446" s="124"/>
      <c r="DB446" s="124">
        <v>1</v>
      </c>
      <c r="DC446" s="124"/>
      <c r="DD446" s="124"/>
      <c r="DE446" s="124"/>
      <c r="DF446" s="124"/>
      <c r="DG446" s="124"/>
      <c r="DH446" s="124"/>
      <c r="DI446" s="124"/>
      <c r="DJ446" s="124"/>
      <c r="DK446" s="124"/>
      <c r="DL446" s="124"/>
      <c r="DM446" s="124"/>
      <c r="DN446" s="124"/>
      <c r="DO446" s="124"/>
      <c r="DP446" s="124"/>
      <c r="DQ446" s="124"/>
      <c r="DR446" s="124"/>
      <c r="DS446" s="124"/>
      <c r="DT446" s="124"/>
      <c r="DU446" s="124"/>
      <c r="DV446" s="124"/>
      <c r="DW446" s="124"/>
      <c r="DX446" s="124"/>
      <c r="DY446" s="124"/>
      <c r="DZ446" s="124"/>
      <c r="EA446"/>
      <c r="EB446">
        <v>210</v>
      </c>
      <c r="EC446" s="281">
        <f t="shared" si="5"/>
        <v>6.3636363636363633</v>
      </c>
    </row>
    <row r="447" spans="1:133" hidden="1">
      <c r="A447" s="124" t="s">
        <v>1126</v>
      </c>
      <c r="B447" s="124" t="s">
        <v>1128</v>
      </c>
      <c r="C447" s="123">
        <v>5</v>
      </c>
      <c r="D447" s="124" t="s">
        <v>582</v>
      </c>
      <c r="E447" s="124" t="s">
        <v>287</v>
      </c>
      <c r="F447" s="124"/>
      <c r="G447" s="124"/>
      <c r="H447" s="124"/>
      <c r="I447" s="124"/>
      <c r="J447" s="124"/>
      <c r="K447" s="124"/>
      <c r="L447" s="124"/>
      <c r="M447" s="124"/>
      <c r="N447" s="124"/>
      <c r="O447" s="124">
        <v>1</v>
      </c>
      <c r="P447" s="124"/>
      <c r="Q447" s="124"/>
      <c r="R447" s="124" t="s">
        <v>392</v>
      </c>
      <c r="S447" s="124">
        <v>1</v>
      </c>
      <c r="T447" s="124"/>
      <c r="U447" s="124"/>
      <c r="V447" s="124"/>
      <c r="W447" s="124"/>
      <c r="X447" s="124"/>
      <c r="Y447" s="124"/>
      <c r="Z447" s="124">
        <v>1</v>
      </c>
      <c r="AA447" s="124"/>
      <c r="AB447" s="124"/>
      <c r="AC447" s="124"/>
      <c r="AD447" s="124"/>
      <c r="AE447" s="124">
        <v>1</v>
      </c>
      <c r="AF447" s="124"/>
      <c r="AG447" s="124"/>
      <c r="AH447" s="124"/>
      <c r="AI447" s="124"/>
      <c r="AJ447" s="124"/>
      <c r="AK447" s="124"/>
      <c r="AL447" s="124"/>
      <c r="AM447" s="124">
        <v>1</v>
      </c>
      <c r="AN447" s="124"/>
      <c r="AO447" s="124">
        <v>1</v>
      </c>
      <c r="AP447" s="124"/>
      <c r="AQ447" s="124"/>
      <c r="AR447" s="124"/>
      <c r="AS447" s="124"/>
      <c r="AT447" s="124">
        <v>1</v>
      </c>
      <c r="AU447" s="124"/>
      <c r="AV447" s="124"/>
      <c r="AW447" s="124"/>
      <c r="AX447" s="124"/>
      <c r="AY447" s="124"/>
      <c r="AZ447" s="124"/>
      <c r="BA447" s="124"/>
      <c r="BB447" s="124"/>
      <c r="BC447" s="124"/>
      <c r="BD447" s="124"/>
      <c r="BE447" s="124"/>
      <c r="BF447" s="124"/>
      <c r="BG447" s="124"/>
      <c r="BH447" s="124"/>
      <c r="BI447" s="124"/>
      <c r="BJ447" s="124"/>
      <c r="BK447" s="124"/>
      <c r="BL447" s="124"/>
      <c r="BM447" s="124"/>
      <c r="BN447" s="124"/>
      <c r="BO447" s="124"/>
      <c r="BP447" s="124"/>
      <c r="BQ447" s="124"/>
      <c r="BR447" s="124"/>
      <c r="BS447" s="124"/>
      <c r="BT447" s="124"/>
      <c r="BU447" s="124">
        <v>1</v>
      </c>
      <c r="BV447" s="124"/>
      <c r="BW447" s="124"/>
      <c r="BX447" s="124"/>
      <c r="BY447" s="124">
        <v>1</v>
      </c>
      <c r="BZ447" s="124"/>
      <c r="CA447" s="124"/>
      <c r="CB447" s="124"/>
      <c r="CC447" s="124"/>
      <c r="CD447" s="124"/>
      <c r="CE447" s="124"/>
      <c r="CF447" s="124"/>
      <c r="CG447" s="124"/>
      <c r="CH447" s="124"/>
      <c r="CI447" s="124"/>
      <c r="CJ447" s="124"/>
      <c r="CK447" s="124"/>
      <c r="CL447" s="124"/>
      <c r="CM447" s="124"/>
      <c r="CN447" s="124"/>
      <c r="CO447" s="124"/>
      <c r="CP447" s="124"/>
      <c r="CQ447" s="124"/>
      <c r="CR447" s="124"/>
      <c r="CS447" s="124"/>
      <c r="CT447" s="124"/>
      <c r="CU447" s="124"/>
      <c r="CV447" s="124"/>
      <c r="CW447" s="124"/>
      <c r="CX447" s="124"/>
      <c r="CY447" s="124"/>
      <c r="CZ447" s="124"/>
      <c r="DA447" s="124"/>
      <c r="DB447" s="124">
        <v>1</v>
      </c>
      <c r="DC447" s="124"/>
      <c r="DD447" s="124"/>
      <c r="DE447" s="124"/>
      <c r="DF447" s="124"/>
      <c r="DG447" s="124"/>
      <c r="DH447" s="124"/>
      <c r="DI447" s="124"/>
      <c r="DJ447" s="124"/>
      <c r="DK447" s="124"/>
      <c r="DL447" s="124"/>
      <c r="DM447" s="124"/>
      <c r="DN447" s="124"/>
      <c r="DO447" s="124"/>
      <c r="DP447" s="124"/>
      <c r="DQ447" s="124"/>
      <c r="DR447" s="124"/>
      <c r="DS447" s="124"/>
      <c r="DT447" s="124"/>
      <c r="DU447" s="124"/>
      <c r="DV447" s="124"/>
      <c r="DW447" s="124"/>
      <c r="DX447" s="124"/>
      <c r="DY447" s="124"/>
      <c r="DZ447" s="124"/>
      <c r="EA447"/>
      <c r="EB447"/>
      <c r="EC447" s="281">
        <f t="shared" si="5"/>
        <v>0</v>
      </c>
    </row>
    <row r="448" spans="1:133" hidden="1">
      <c r="A448" s="124" t="s">
        <v>1127</v>
      </c>
      <c r="B448" s="124" t="s">
        <v>1128</v>
      </c>
      <c r="C448" s="123">
        <v>20</v>
      </c>
      <c r="D448" s="124" t="s">
        <v>582</v>
      </c>
      <c r="E448" s="124" t="s">
        <v>287</v>
      </c>
      <c r="F448" s="124"/>
      <c r="G448" s="124"/>
      <c r="H448" s="124"/>
      <c r="I448" s="124"/>
      <c r="J448" s="124"/>
      <c r="K448" s="124"/>
      <c r="L448" s="124"/>
      <c r="M448" s="124"/>
      <c r="N448" s="124"/>
      <c r="O448" s="124">
        <v>1</v>
      </c>
      <c r="P448" s="124"/>
      <c r="Q448" s="124"/>
      <c r="R448" s="124" t="s">
        <v>392</v>
      </c>
      <c r="S448" s="124">
        <v>1</v>
      </c>
      <c r="T448" s="124"/>
      <c r="U448" s="124"/>
      <c r="V448" s="124"/>
      <c r="W448" s="124"/>
      <c r="X448" s="124"/>
      <c r="Y448" s="124"/>
      <c r="Z448" s="124">
        <v>1</v>
      </c>
      <c r="AA448" s="124"/>
      <c r="AB448" s="124"/>
      <c r="AC448" s="124"/>
      <c r="AD448" s="124"/>
      <c r="AE448" s="124">
        <v>1</v>
      </c>
      <c r="AF448" s="124"/>
      <c r="AG448" s="124"/>
      <c r="AH448" s="124"/>
      <c r="AI448" s="124"/>
      <c r="AJ448" s="124"/>
      <c r="AK448" s="124"/>
      <c r="AL448" s="124"/>
      <c r="AM448" s="124">
        <v>1</v>
      </c>
      <c r="AN448" s="124"/>
      <c r="AO448" s="124">
        <v>1</v>
      </c>
      <c r="AP448" s="124"/>
      <c r="AQ448" s="124"/>
      <c r="AR448" s="124"/>
      <c r="AS448" s="124"/>
      <c r="AT448" s="124">
        <v>1</v>
      </c>
      <c r="AU448" s="124"/>
      <c r="AV448" s="124"/>
      <c r="AW448" s="124"/>
      <c r="AX448" s="124"/>
      <c r="AY448" s="124"/>
      <c r="AZ448" s="124"/>
      <c r="BA448" s="124"/>
      <c r="BB448" s="124"/>
      <c r="BC448" s="124"/>
      <c r="BD448" s="124"/>
      <c r="BE448" s="124"/>
      <c r="BF448" s="124"/>
      <c r="BG448" s="124"/>
      <c r="BH448" s="124"/>
      <c r="BI448" s="124"/>
      <c r="BJ448" s="124"/>
      <c r="BK448" s="124"/>
      <c r="BL448" s="124"/>
      <c r="BM448" s="124"/>
      <c r="BN448" s="124"/>
      <c r="BO448" s="124"/>
      <c r="BP448" s="124"/>
      <c r="BQ448" s="124"/>
      <c r="BR448" s="124"/>
      <c r="BS448" s="124"/>
      <c r="BT448" s="124"/>
      <c r="BU448" s="124">
        <v>1</v>
      </c>
      <c r="BV448" s="124"/>
      <c r="BW448" s="124"/>
      <c r="BX448" s="124"/>
      <c r="BY448" s="124">
        <v>1</v>
      </c>
      <c r="BZ448" s="124"/>
      <c r="CA448" s="124"/>
      <c r="CB448" s="124"/>
      <c r="CC448" s="124"/>
      <c r="CD448" s="124"/>
      <c r="CE448" s="124"/>
      <c r="CF448" s="124"/>
      <c r="CG448" s="124"/>
      <c r="CH448" s="124"/>
      <c r="CI448" s="124"/>
      <c r="CJ448" s="124"/>
      <c r="CK448" s="124"/>
      <c r="CL448" s="124"/>
      <c r="CM448" s="124"/>
      <c r="CN448" s="124"/>
      <c r="CO448" s="124"/>
      <c r="CP448" s="124"/>
      <c r="CQ448" s="124"/>
      <c r="CR448" s="124"/>
      <c r="CS448" s="124"/>
      <c r="CT448" s="124"/>
      <c r="CU448" s="124"/>
      <c r="CV448" s="124"/>
      <c r="CW448" s="124"/>
      <c r="CX448" s="124"/>
      <c r="CY448" s="124"/>
      <c r="CZ448" s="124"/>
      <c r="DA448" s="124"/>
      <c r="DB448" s="124">
        <v>1</v>
      </c>
      <c r="DC448" s="124"/>
      <c r="DD448" s="124"/>
      <c r="DE448" s="124"/>
      <c r="DF448" s="124"/>
      <c r="DG448" s="124"/>
      <c r="DH448" s="124"/>
      <c r="DI448" s="124"/>
      <c r="DJ448" s="124"/>
      <c r="DK448" s="124"/>
      <c r="DL448" s="124"/>
      <c r="DM448" s="124"/>
      <c r="DN448" s="124"/>
      <c r="DO448" s="124"/>
      <c r="DP448" s="124"/>
      <c r="DQ448" s="124"/>
      <c r="DR448" s="124"/>
      <c r="DS448" s="124"/>
      <c r="DT448" s="124"/>
      <c r="DU448" s="124"/>
      <c r="DV448" s="124"/>
      <c r="DW448" s="124"/>
      <c r="DX448" s="124"/>
      <c r="DY448" s="124"/>
      <c r="DZ448" s="124"/>
      <c r="EA448"/>
      <c r="EB448">
        <v>3688</v>
      </c>
      <c r="EC448" s="281">
        <f t="shared" si="5"/>
        <v>111.75757575757575</v>
      </c>
    </row>
    <row r="449" spans="1:133" hidden="1">
      <c r="A449" s="196" t="s">
        <v>1129</v>
      </c>
      <c r="B449" s="196" t="s">
        <v>1133</v>
      </c>
      <c r="C449" s="252">
        <v>1</v>
      </c>
      <c r="D449" s="196" t="s">
        <v>582</v>
      </c>
      <c r="E449" s="196" t="s">
        <v>378</v>
      </c>
      <c r="F449" s="196"/>
      <c r="G449" s="196">
        <v>1</v>
      </c>
      <c r="H449" s="196"/>
      <c r="I449" s="196"/>
      <c r="J449" s="196"/>
      <c r="K449" s="196">
        <v>1</v>
      </c>
      <c r="L449" s="196"/>
      <c r="M449" s="196"/>
      <c r="N449" s="196"/>
      <c r="O449" s="196"/>
      <c r="P449" s="196"/>
      <c r="Q449" s="196"/>
      <c r="R449" s="196" t="s">
        <v>392</v>
      </c>
      <c r="S449" s="196">
        <v>1</v>
      </c>
      <c r="T449" s="196"/>
      <c r="U449" s="196"/>
      <c r="V449" s="196"/>
      <c r="W449" s="196"/>
      <c r="X449" s="196"/>
      <c r="Y449" s="196"/>
      <c r="Z449" s="196">
        <v>1</v>
      </c>
      <c r="AA449" s="196"/>
      <c r="AB449" s="196"/>
      <c r="AC449" s="196"/>
      <c r="AD449" s="196"/>
      <c r="AE449" s="196">
        <v>1</v>
      </c>
      <c r="AF449" s="196"/>
      <c r="AG449" s="196"/>
      <c r="AH449" s="196"/>
      <c r="AI449" s="196"/>
      <c r="AJ449" s="196"/>
      <c r="AK449" s="196"/>
      <c r="AL449" s="196">
        <v>1</v>
      </c>
      <c r="AM449" s="196"/>
      <c r="AN449" s="196"/>
      <c r="AO449" s="196"/>
      <c r="AP449" s="196"/>
      <c r="AQ449" s="196"/>
      <c r="AR449" s="196"/>
      <c r="AS449" s="196"/>
      <c r="AT449" s="196"/>
      <c r="AU449" s="196"/>
      <c r="AV449" s="196"/>
      <c r="AW449" s="196"/>
      <c r="AX449" s="196"/>
      <c r="AY449" s="196"/>
      <c r="AZ449" s="196"/>
      <c r="BA449" s="196"/>
      <c r="BB449" s="196"/>
      <c r="BC449" s="196"/>
      <c r="BD449" s="196"/>
      <c r="BE449" s="196"/>
      <c r="BF449" s="196"/>
      <c r="BG449" s="196"/>
      <c r="BH449" s="196"/>
      <c r="BI449" s="196"/>
      <c r="BJ449" s="196"/>
      <c r="BK449" s="196"/>
      <c r="BL449" s="196"/>
      <c r="BM449" s="196"/>
      <c r="BN449" s="196"/>
      <c r="BO449" s="196"/>
      <c r="BP449" s="196"/>
      <c r="BQ449" s="196"/>
      <c r="BR449" s="196"/>
      <c r="BS449" s="196"/>
      <c r="BT449" s="196"/>
      <c r="BU449" s="196">
        <v>1</v>
      </c>
      <c r="BV449" s="196"/>
      <c r="BW449" s="196"/>
      <c r="BX449" s="196"/>
      <c r="BY449" s="196">
        <v>1</v>
      </c>
      <c r="BZ449" s="196"/>
      <c r="CA449" s="196"/>
      <c r="CB449" s="196"/>
      <c r="CC449" s="196"/>
      <c r="CD449" s="196"/>
      <c r="CE449" s="196"/>
      <c r="CF449" s="196"/>
      <c r="CG449" s="196"/>
      <c r="CH449" s="196"/>
      <c r="CI449" s="196"/>
      <c r="CJ449" s="196"/>
      <c r="CK449" s="196"/>
      <c r="CL449" s="196"/>
      <c r="CM449" s="196"/>
      <c r="CN449" s="196"/>
      <c r="CO449" s="196"/>
      <c r="CP449" s="196"/>
      <c r="CQ449" s="196"/>
      <c r="CR449" s="196"/>
      <c r="CS449" s="196"/>
      <c r="CT449" s="196"/>
      <c r="CU449" s="196"/>
      <c r="CV449" s="196">
        <v>1</v>
      </c>
      <c r="CW449" s="196">
        <v>1</v>
      </c>
      <c r="CX449" s="196"/>
      <c r="CY449" s="196"/>
      <c r="CZ449" s="196"/>
      <c r="DA449" s="196"/>
      <c r="DB449" s="196"/>
      <c r="DC449" s="196"/>
      <c r="DD449" s="196"/>
      <c r="DE449" s="196"/>
      <c r="DF449" s="196"/>
      <c r="DG449" s="196"/>
      <c r="DH449" s="196"/>
      <c r="DI449" s="196"/>
      <c r="DJ449" s="196"/>
      <c r="DK449" s="196"/>
      <c r="DL449" s="196"/>
      <c r="DM449" s="196"/>
      <c r="DN449" s="196"/>
      <c r="DO449" s="196"/>
      <c r="DP449" s="196"/>
      <c r="DQ449" s="196"/>
      <c r="DR449" s="196"/>
      <c r="DS449" s="196"/>
      <c r="DT449" s="196"/>
      <c r="DU449" s="196"/>
      <c r="DV449" s="196"/>
      <c r="DW449" s="196"/>
      <c r="DX449" s="196"/>
      <c r="DY449" s="196"/>
      <c r="DZ449" s="196"/>
      <c r="EA449"/>
      <c r="EB449">
        <v>175</v>
      </c>
      <c r="EC449" s="281">
        <f t="shared" si="5"/>
        <v>5.3030303030303028</v>
      </c>
    </row>
    <row r="450" spans="1:133" hidden="1">
      <c r="A450" s="196" t="s">
        <v>1130</v>
      </c>
      <c r="B450" s="196" t="s">
        <v>1133</v>
      </c>
      <c r="C450" s="252">
        <v>4</v>
      </c>
      <c r="D450" s="196" t="s">
        <v>582</v>
      </c>
      <c r="E450" s="196" t="s">
        <v>378</v>
      </c>
      <c r="F450" s="196"/>
      <c r="G450" s="196">
        <v>1</v>
      </c>
      <c r="H450" s="196"/>
      <c r="I450" s="196"/>
      <c r="J450" s="196"/>
      <c r="K450" s="196">
        <v>1</v>
      </c>
      <c r="L450" s="196"/>
      <c r="M450" s="196"/>
      <c r="N450" s="196"/>
      <c r="O450" s="196"/>
      <c r="P450" s="196"/>
      <c r="Q450" s="196"/>
      <c r="R450" s="196" t="s">
        <v>392</v>
      </c>
      <c r="S450" s="196">
        <v>1</v>
      </c>
      <c r="T450" s="196"/>
      <c r="U450" s="196"/>
      <c r="V450" s="196"/>
      <c r="W450" s="196"/>
      <c r="X450" s="196"/>
      <c r="Y450" s="196"/>
      <c r="Z450" s="196">
        <v>1</v>
      </c>
      <c r="AA450" s="196"/>
      <c r="AB450" s="196"/>
      <c r="AC450" s="196"/>
      <c r="AD450" s="196"/>
      <c r="AE450" s="196">
        <v>1</v>
      </c>
      <c r="AF450" s="196"/>
      <c r="AG450" s="196"/>
      <c r="AH450" s="196"/>
      <c r="AI450" s="196"/>
      <c r="AJ450" s="196"/>
      <c r="AK450" s="196"/>
      <c r="AL450" s="196">
        <v>1</v>
      </c>
      <c r="AM450" s="196"/>
      <c r="AN450" s="196"/>
      <c r="AO450" s="196"/>
      <c r="AP450" s="196"/>
      <c r="AQ450" s="196"/>
      <c r="AR450" s="196"/>
      <c r="AS450" s="196"/>
      <c r="AT450" s="196"/>
      <c r="AU450" s="196"/>
      <c r="AV450" s="196"/>
      <c r="AW450" s="196"/>
      <c r="AX450" s="196"/>
      <c r="AY450" s="196"/>
      <c r="AZ450" s="196"/>
      <c r="BA450" s="196"/>
      <c r="BB450" s="196"/>
      <c r="BC450" s="196"/>
      <c r="BD450" s="196"/>
      <c r="BE450" s="196"/>
      <c r="BF450" s="196"/>
      <c r="BG450" s="196"/>
      <c r="BH450" s="196"/>
      <c r="BI450" s="196"/>
      <c r="BJ450" s="196"/>
      <c r="BK450" s="196"/>
      <c r="BL450" s="196"/>
      <c r="BM450" s="196"/>
      <c r="BN450" s="196"/>
      <c r="BO450" s="196"/>
      <c r="BP450" s="196"/>
      <c r="BQ450" s="196"/>
      <c r="BR450" s="196"/>
      <c r="BS450" s="196"/>
      <c r="BT450" s="196"/>
      <c r="BU450" s="196">
        <v>1</v>
      </c>
      <c r="BV450" s="196"/>
      <c r="BW450" s="196"/>
      <c r="BX450" s="196"/>
      <c r="BY450" s="196">
        <v>1</v>
      </c>
      <c r="BZ450" s="196"/>
      <c r="CA450" s="196"/>
      <c r="CB450" s="196"/>
      <c r="CC450" s="196"/>
      <c r="CD450" s="196"/>
      <c r="CE450" s="196"/>
      <c r="CF450" s="196"/>
      <c r="CG450" s="196"/>
      <c r="CH450" s="196"/>
      <c r="CI450" s="196"/>
      <c r="CJ450" s="196"/>
      <c r="CK450" s="196"/>
      <c r="CL450" s="196"/>
      <c r="CM450" s="196"/>
      <c r="CN450" s="196"/>
      <c r="CO450" s="196"/>
      <c r="CP450" s="196"/>
      <c r="CQ450" s="196"/>
      <c r="CR450" s="196"/>
      <c r="CS450" s="196"/>
      <c r="CT450" s="196"/>
      <c r="CU450" s="196"/>
      <c r="CV450" s="196">
        <v>1</v>
      </c>
      <c r="CW450" s="196">
        <v>1</v>
      </c>
      <c r="CX450" s="196"/>
      <c r="CY450" s="196"/>
      <c r="CZ450" s="196"/>
      <c r="DA450" s="196"/>
      <c r="DB450" s="196"/>
      <c r="DC450" s="196"/>
      <c r="DD450" s="196"/>
      <c r="DE450" s="196"/>
      <c r="DF450" s="196"/>
      <c r="DG450" s="196"/>
      <c r="DH450" s="196"/>
      <c r="DI450" s="196"/>
      <c r="DJ450" s="196"/>
      <c r="DK450" s="196"/>
      <c r="DL450" s="196"/>
      <c r="DM450" s="196"/>
      <c r="DN450" s="196"/>
      <c r="DO450" s="196"/>
      <c r="DP450" s="196"/>
      <c r="DQ450" s="196"/>
      <c r="DR450" s="196"/>
      <c r="DS450" s="196"/>
      <c r="DT450" s="196"/>
      <c r="DU450" s="196"/>
      <c r="DV450" s="196"/>
      <c r="DW450" s="196"/>
      <c r="DX450" s="196"/>
      <c r="DY450" s="196"/>
      <c r="DZ450" s="196"/>
      <c r="EA450"/>
      <c r="EB450">
        <v>659</v>
      </c>
      <c r="EC450" s="281">
        <f t="shared" si="5"/>
        <v>19.969696969696969</v>
      </c>
    </row>
    <row r="451" spans="1:133" hidden="1">
      <c r="A451" s="196" t="s">
        <v>1131</v>
      </c>
      <c r="B451" s="196" t="s">
        <v>1133</v>
      </c>
      <c r="C451" s="252">
        <v>5</v>
      </c>
      <c r="D451" s="196" t="s">
        <v>582</v>
      </c>
      <c r="E451" s="196" t="s">
        <v>378</v>
      </c>
      <c r="F451" s="196"/>
      <c r="G451" s="196">
        <v>1</v>
      </c>
      <c r="H451" s="196"/>
      <c r="I451" s="196"/>
      <c r="J451" s="196"/>
      <c r="K451" s="196">
        <v>1</v>
      </c>
      <c r="L451" s="196"/>
      <c r="M451" s="196"/>
      <c r="N451" s="196"/>
      <c r="O451" s="196"/>
      <c r="P451" s="196"/>
      <c r="Q451" s="196"/>
      <c r="R451" s="196" t="s">
        <v>392</v>
      </c>
      <c r="S451" s="196">
        <v>1</v>
      </c>
      <c r="T451" s="196"/>
      <c r="U451" s="196"/>
      <c r="V451" s="196"/>
      <c r="W451" s="196"/>
      <c r="X451" s="196"/>
      <c r="Y451" s="196"/>
      <c r="Z451" s="196">
        <v>1</v>
      </c>
      <c r="AA451" s="196"/>
      <c r="AB451" s="196"/>
      <c r="AC451" s="196"/>
      <c r="AD451" s="196"/>
      <c r="AE451" s="196">
        <v>1</v>
      </c>
      <c r="AF451" s="196"/>
      <c r="AG451" s="196"/>
      <c r="AH451" s="196"/>
      <c r="AI451" s="196"/>
      <c r="AJ451" s="196"/>
      <c r="AK451" s="196"/>
      <c r="AL451" s="196">
        <v>1</v>
      </c>
      <c r="AM451" s="196"/>
      <c r="AN451" s="196"/>
      <c r="AO451" s="196"/>
      <c r="AP451" s="196"/>
      <c r="AQ451" s="196"/>
      <c r="AR451" s="196"/>
      <c r="AS451" s="196"/>
      <c r="AT451" s="196"/>
      <c r="AU451" s="196"/>
      <c r="AV451" s="196"/>
      <c r="AW451" s="196"/>
      <c r="AX451" s="196"/>
      <c r="AY451" s="196"/>
      <c r="AZ451" s="196"/>
      <c r="BA451" s="196"/>
      <c r="BB451" s="196"/>
      <c r="BC451" s="196"/>
      <c r="BD451" s="196"/>
      <c r="BE451" s="196"/>
      <c r="BF451" s="196"/>
      <c r="BG451" s="196"/>
      <c r="BH451" s="196"/>
      <c r="BI451" s="196"/>
      <c r="BJ451" s="196"/>
      <c r="BK451" s="196"/>
      <c r="BL451" s="196"/>
      <c r="BM451" s="196"/>
      <c r="BN451" s="196"/>
      <c r="BO451" s="196"/>
      <c r="BP451" s="196"/>
      <c r="BQ451" s="196"/>
      <c r="BR451" s="196"/>
      <c r="BS451" s="196"/>
      <c r="BT451" s="196"/>
      <c r="BU451" s="196">
        <v>1</v>
      </c>
      <c r="BV451" s="196"/>
      <c r="BW451" s="196"/>
      <c r="BX451" s="196"/>
      <c r="BY451" s="196">
        <v>1</v>
      </c>
      <c r="BZ451" s="196"/>
      <c r="CA451" s="196"/>
      <c r="CB451" s="196"/>
      <c r="CC451" s="196"/>
      <c r="CD451" s="196"/>
      <c r="CE451" s="196"/>
      <c r="CF451" s="196"/>
      <c r="CG451" s="196"/>
      <c r="CH451" s="196"/>
      <c r="CI451" s="196"/>
      <c r="CJ451" s="196"/>
      <c r="CK451" s="196"/>
      <c r="CL451" s="196"/>
      <c r="CM451" s="196"/>
      <c r="CN451" s="196"/>
      <c r="CO451" s="196"/>
      <c r="CP451" s="196"/>
      <c r="CQ451" s="196"/>
      <c r="CR451" s="196"/>
      <c r="CS451" s="196"/>
      <c r="CT451" s="196"/>
      <c r="CU451" s="196"/>
      <c r="CV451" s="196">
        <v>1</v>
      </c>
      <c r="CW451" s="196">
        <v>1</v>
      </c>
      <c r="CX451" s="196"/>
      <c r="CY451" s="196"/>
      <c r="CZ451" s="196"/>
      <c r="DA451" s="196"/>
      <c r="DB451" s="196"/>
      <c r="DC451" s="196"/>
      <c r="DD451" s="196"/>
      <c r="DE451" s="196"/>
      <c r="DF451" s="196"/>
      <c r="DG451" s="196"/>
      <c r="DH451" s="196"/>
      <c r="DI451" s="196"/>
      <c r="DJ451" s="196"/>
      <c r="DK451" s="196"/>
      <c r="DL451" s="196"/>
      <c r="DM451" s="196"/>
      <c r="DN451" s="196"/>
      <c r="DO451" s="196"/>
      <c r="DP451" s="196"/>
      <c r="DQ451" s="196"/>
      <c r="DR451" s="196"/>
      <c r="DS451" s="196"/>
      <c r="DT451" s="196"/>
      <c r="DU451" s="196"/>
      <c r="DV451" s="196"/>
      <c r="DW451" s="196"/>
      <c r="DX451" s="196"/>
      <c r="DY451" s="196"/>
      <c r="DZ451" s="196"/>
      <c r="EA451"/>
      <c r="EB451">
        <v>809</v>
      </c>
      <c r="EC451" s="281">
        <f t="shared" si="5"/>
        <v>24.515151515151516</v>
      </c>
    </row>
    <row r="452" spans="1:133" hidden="1">
      <c r="A452" s="196" t="s">
        <v>1132</v>
      </c>
      <c r="B452" s="196" t="s">
        <v>1133</v>
      </c>
      <c r="C452" s="252">
        <v>20</v>
      </c>
      <c r="D452" s="196" t="s">
        <v>582</v>
      </c>
      <c r="E452" s="196" t="s">
        <v>378</v>
      </c>
      <c r="F452" s="196"/>
      <c r="G452" s="196">
        <v>1</v>
      </c>
      <c r="H452" s="196"/>
      <c r="I452" s="196"/>
      <c r="J452" s="196"/>
      <c r="K452" s="196">
        <v>1</v>
      </c>
      <c r="L452" s="196"/>
      <c r="M452" s="196"/>
      <c r="N452" s="196"/>
      <c r="O452" s="196"/>
      <c r="P452" s="196"/>
      <c r="Q452" s="196"/>
      <c r="R452" s="196" t="s">
        <v>392</v>
      </c>
      <c r="S452" s="196">
        <v>1</v>
      </c>
      <c r="T452" s="196"/>
      <c r="U452" s="196"/>
      <c r="V452" s="196"/>
      <c r="W452" s="196"/>
      <c r="X452" s="196"/>
      <c r="Y452" s="196"/>
      <c r="Z452" s="196">
        <v>1</v>
      </c>
      <c r="AA452" s="196"/>
      <c r="AB452" s="196"/>
      <c r="AC452" s="196"/>
      <c r="AD452" s="196"/>
      <c r="AE452" s="196">
        <v>1</v>
      </c>
      <c r="AF452" s="196"/>
      <c r="AG452" s="196"/>
      <c r="AH452" s="196"/>
      <c r="AI452" s="196"/>
      <c r="AJ452" s="196"/>
      <c r="AK452" s="196"/>
      <c r="AL452" s="196">
        <v>1</v>
      </c>
      <c r="AM452" s="196"/>
      <c r="AN452" s="196"/>
      <c r="AO452" s="196"/>
      <c r="AP452" s="196"/>
      <c r="AQ452" s="196"/>
      <c r="AR452" s="196"/>
      <c r="AS452" s="196"/>
      <c r="AT452" s="196"/>
      <c r="AU452" s="196"/>
      <c r="AV452" s="196"/>
      <c r="AW452" s="196"/>
      <c r="AX452" s="196"/>
      <c r="AY452" s="196"/>
      <c r="AZ452" s="196"/>
      <c r="BA452" s="196"/>
      <c r="BB452" s="196"/>
      <c r="BC452" s="196"/>
      <c r="BD452" s="196"/>
      <c r="BE452" s="196"/>
      <c r="BF452" s="196"/>
      <c r="BG452" s="196"/>
      <c r="BH452" s="196"/>
      <c r="BI452" s="196"/>
      <c r="BJ452" s="196"/>
      <c r="BK452" s="196"/>
      <c r="BL452" s="196"/>
      <c r="BM452" s="196"/>
      <c r="BN452" s="196"/>
      <c r="BO452" s="196"/>
      <c r="BP452" s="196"/>
      <c r="BQ452" s="196"/>
      <c r="BR452" s="196"/>
      <c r="BS452" s="196"/>
      <c r="BT452" s="196"/>
      <c r="BU452" s="196">
        <v>1</v>
      </c>
      <c r="BV452" s="196"/>
      <c r="BW452" s="196"/>
      <c r="BX452" s="196"/>
      <c r="BY452" s="196">
        <v>1</v>
      </c>
      <c r="BZ452" s="196"/>
      <c r="CA452" s="196"/>
      <c r="CB452" s="196"/>
      <c r="CC452" s="196"/>
      <c r="CD452" s="196"/>
      <c r="CE452" s="196"/>
      <c r="CF452" s="196"/>
      <c r="CG452" s="196"/>
      <c r="CH452" s="196"/>
      <c r="CI452" s="196"/>
      <c r="CJ452" s="196"/>
      <c r="CK452" s="196"/>
      <c r="CL452" s="196"/>
      <c r="CM452" s="196"/>
      <c r="CN452" s="196"/>
      <c r="CO452" s="196"/>
      <c r="CP452" s="196"/>
      <c r="CQ452" s="196"/>
      <c r="CR452" s="196"/>
      <c r="CS452" s="196"/>
      <c r="CT452" s="196"/>
      <c r="CU452" s="196"/>
      <c r="CV452" s="196">
        <v>1</v>
      </c>
      <c r="CW452" s="196">
        <v>1</v>
      </c>
      <c r="CX452" s="196"/>
      <c r="CY452" s="196"/>
      <c r="CZ452" s="196"/>
      <c r="DA452" s="196"/>
      <c r="DB452" s="196"/>
      <c r="DC452" s="196"/>
      <c r="DD452" s="196"/>
      <c r="DE452" s="196"/>
      <c r="DF452" s="196"/>
      <c r="DG452" s="196"/>
      <c r="DH452" s="196"/>
      <c r="DI452" s="196"/>
      <c r="DJ452" s="196"/>
      <c r="DK452" s="196"/>
      <c r="DL452" s="196"/>
      <c r="DM452" s="196"/>
      <c r="DN452" s="196"/>
      <c r="DO452" s="196"/>
      <c r="DP452" s="196"/>
      <c r="DQ452" s="196"/>
      <c r="DR452" s="196"/>
      <c r="DS452" s="196"/>
      <c r="DT452" s="196"/>
      <c r="DU452" s="196"/>
      <c r="DV452" s="196"/>
      <c r="DW452" s="196"/>
      <c r="DX452" s="196"/>
      <c r="DY452" s="196"/>
      <c r="DZ452" s="196"/>
      <c r="EA452"/>
      <c r="EB452">
        <v>3027</v>
      </c>
      <c r="EC452" s="281">
        <f t="shared" si="5"/>
        <v>91.727272727272734</v>
      </c>
    </row>
    <row r="453" spans="1:133" hidden="1">
      <c r="A453" s="143" t="s">
        <v>1134</v>
      </c>
      <c r="B453" s="143" t="s">
        <v>1138</v>
      </c>
      <c r="C453" s="142">
        <v>1</v>
      </c>
      <c r="D453" s="143" t="s">
        <v>681</v>
      </c>
      <c r="E453" s="143" t="s">
        <v>378</v>
      </c>
      <c r="F453" s="143"/>
      <c r="G453" s="143">
        <v>1</v>
      </c>
      <c r="H453" s="143"/>
      <c r="I453" s="143"/>
      <c r="J453" s="143"/>
      <c r="K453" s="143">
        <v>1</v>
      </c>
      <c r="L453" s="143"/>
      <c r="M453" s="143"/>
      <c r="N453" s="143"/>
      <c r="O453" s="143"/>
      <c r="P453" s="143"/>
      <c r="Q453" s="143"/>
      <c r="R453" s="143" t="s">
        <v>392</v>
      </c>
      <c r="S453" s="143">
        <v>1</v>
      </c>
      <c r="T453" s="143"/>
      <c r="U453" s="143"/>
      <c r="V453" s="143"/>
      <c r="W453" s="143"/>
      <c r="X453" s="143"/>
      <c r="Y453" s="143"/>
      <c r="Z453" s="143">
        <v>1</v>
      </c>
      <c r="AA453" s="143"/>
      <c r="AB453" s="143"/>
      <c r="AC453" s="143"/>
      <c r="AD453" s="143"/>
      <c r="AE453" s="143">
        <v>1</v>
      </c>
      <c r="AF453" s="143"/>
      <c r="AG453" s="143"/>
      <c r="AH453" s="143"/>
      <c r="AI453" s="143"/>
      <c r="AJ453" s="143"/>
      <c r="AK453" s="143">
        <v>1</v>
      </c>
      <c r="AL453" s="143"/>
      <c r="AM453" s="143"/>
      <c r="AN453" s="143"/>
      <c r="AO453" s="143"/>
      <c r="AP453" s="143"/>
      <c r="AQ453" s="143"/>
      <c r="AR453" s="143"/>
      <c r="AS453" s="143"/>
      <c r="AT453" s="143"/>
      <c r="AU453" s="143"/>
      <c r="AV453" s="143"/>
      <c r="AW453" s="143"/>
      <c r="AX453" s="143"/>
      <c r="AY453" s="143"/>
      <c r="AZ453" s="143"/>
      <c r="BA453" s="143"/>
      <c r="BB453" s="143"/>
      <c r="BC453" s="143"/>
      <c r="BD453" s="143"/>
      <c r="BE453" s="143"/>
      <c r="BF453" s="143"/>
      <c r="BG453" s="143"/>
      <c r="BH453" s="143"/>
      <c r="BI453" s="143"/>
      <c r="BJ453" s="143"/>
      <c r="BK453" s="143"/>
      <c r="BL453" s="143"/>
      <c r="BM453" s="143"/>
      <c r="BN453" s="143"/>
      <c r="BO453" s="143"/>
      <c r="BP453" s="143">
        <v>1</v>
      </c>
      <c r="BQ453" s="143">
        <v>1</v>
      </c>
      <c r="BR453" s="143"/>
      <c r="BS453" s="143"/>
      <c r="BT453" s="143"/>
      <c r="BU453" s="143">
        <v>1</v>
      </c>
      <c r="BV453" s="143"/>
      <c r="BW453" s="143"/>
      <c r="BX453" s="143"/>
      <c r="BY453" s="143">
        <v>1</v>
      </c>
      <c r="BZ453" s="143"/>
      <c r="CA453" s="143"/>
      <c r="CB453" s="143"/>
      <c r="CC453" s="143"/>
      <c r="CD453" s="143"/>
      <c r="CE453" s="143"/>
      <c r="CF453" s="143"/>
      <c r="CG453" s="143"/>
      <c r="CH453" s="143"/>
      <c r="CI453" s="143"/>
      <c r="CJ453" s="143"/>
      <c r="CK453" s="143"/>
      <c r="CL453" s="143"/>
      <c r="CM453" s="143"/>
      <c r="CN453" s="143"/>
      <c r="CO453" s="143"/>
      <c r="CP453" s="143"/>
      <c r="CQ453" s="143"/>
      <c r="CR453" s="143"/>
      <c r="CS453" s="143"/>
      <c r="CT453" s="143"/>
      <c r="CU453" s="143"/>
      <c r="CV453" s="143"/>
      <c r="CW453" s="143"/>
      <c r="CX453" s="143"/>
      <c r="CY453" s="143"/>
      <c r="CZ453" s="143"/>
      <c r="DA453" s="143"/>
      <c r="DB453" s="143"/>
      <c r="DC453" s="143"/>
      <c r="DD453" s="143"/>
      <c r="DE453" s="143"/>
      <c r="DF453" s="143"/>
      <c r="DG453" s="143"/>
      <c r="DH453" s="143"/>
      <c r="DI453" s="143"/>
      <c r="DJ453" s="143"/>
      <c r="DK453" s="143"/>
      <c r="DL453" s="143"/>
      <c r="DM453" s="143"/>
      <c r="DN453" s="143"/>
      <c r="DO453" s="143"/>
      <c r="DP453" s="143"/>
      <c r="DQ453" s="143"/>
      <c r="DR453" s="143"/>
      <c r="DS453" s="143"/>
      <c r="DT453" s="143"/>
      <c r="DU453" s="143"/>
      <c r="DV453" s="143"/>
      <c r="DW453" s="143"/>
      <c r="DX453" s="143"/>
      <c r="DY453" s="143"/>
      <c r="DZ453" s="143"/>
      <c r="EA453"/>
      <c r="EB453">
        <v>144</v>
      </c>
      <c r="EC453" s="281">
        <f t="shared" si="5"/>
        <v>4.3636363636363633</v>
      </c>
    </row>
    <row r="454" spans="1:133" hidden="1">
      <c r="A454" s="143" t="s">
        <v>1135</v>
      </c>
      <c r="B454" s="143" t="s">
        <v>1138</v>
      </c>
      <c r="C454" s="142">
        <v>4</v>
      </c>
      <c r="D454" s="143" t="s">
        <v>681</v>
      </c>
      <c r="E454" s="143" t="s">
        <v>378</v>
      </c>
      <c r="F454" s="143"/>
      <c r="G454" s="143">
        <v>1</v>
      </c>
      <c r="H454" s="143"/>
      <c r="I454" s="143"/>
      <c r="J454" s="143"/>
      <c r="K454" s="143">
        <v>1</v>
      </c>
      <c r="L454" s="143"/>
      <c r="M454" s="143"/>
      <c r="N454" s="143"/>
      <c r="O454" s="143"/>
      <c r="P454" s="143"/>
      <c r="Q454" s="143"/>
      <c r="R454" s="143" t="s">
        <v>392</v>
      </c>
      <c r="S454" s="143">
        <v>1</v>
      </c>
      <c r="T454" s="143"/>
      <c r="U454" s="143"/>
      <c r="V454" s="143"/>
      <c r="W454" s="143"/>
      <c r="X454" s="143"/>
      <c r="Y454" s="143"/>
      <c r="Z454" s="143">
        <v>1</v>
      </c>
      <c r="AA454" s="143"/>
      <c r="AB454" s="143"/>
      <c r="AC454" s="143"/>
      <c r="AD454" s="143"/>
      <c r="AE454" s="143">
        <v>1</v>
      </c>
      <c r="AF454" s="143"/>
      <c r="AG454" s="143"/>
      <c r="AH454" s="143"/>
      <c r="AI454" s="143"/>
      <c r="AJ454" s="143"/>
      <c r="AK454" s="143">
        <v>1</v>
      </c>
      <c r="AL454" s="143"/>
      <c r="AM454" s="143"/>
      <c r="AN454" s="143"/>
      <c r="AO454" s="143"/>
      <c r="AP454" s="143"/>
      <c r="AQ454" s="143"/>
      <c r="AR454" s="143"/>
      <c r="AS454" s="143"/>
      <c r="AT454" s="143"/>
      <c r="AU454" s="143"/>
      <c r="AV454" s="143"/>
      <c r="AW454" s="143"/>
      <c r="AX454" s="143"/>
      <c r="AY454" s="143"/>
      <c r="AZ454" s="143"/>
      <c r="BA454" s="143"/>
      <c r="BB454" s="143"/>
      <c r="BC454" s="143"/>
      <c r="BD454" s="143"/>
      <c r="BE454" s="143"/>
      <c r="BF454" s="143"/>
      <c r="BG454" s="143"/>
      <c r="BH454" s="143"/>
      <c r="BI454" s="143"/>
      <c r="BJ454" s="143"/>
      <c r="BK454" s="143"/>
      <c r="BL454" s="143"/>
      <c r="BM454" s="143"/>
      <c r="BN454" s="143"/>
      <c r="BO454" s="143"/>
      <c r="BP454" s="143">
        <v>1</v>
      </c>
      <c r="BQ454" s="143">
        <v>1</v>
      </c>
      <c r="BR454" s="143"/>
      <c r="BS454" s="143"/>
      <c r="BT454" s="143"/>
      <c r="BU454" s="143">
        <v>1</v>
      </c>
      <c r="BV454" s="143"/>
      <c r="BW454" s="143"/>
      <c r="BX454" s="143"/>
      <c r="BY454" s="143">
        <v>1</v>
      </c>
      <c r="BZ454" s="143"/>
      <c r="CA454" s="143"/>
      <c r="CB454" s="143"/>
      <c r="CC454" s="143"/>
      <c r="CD454" s="143"/>
      <c r="CE454" s="143"/>
      <c r="CF454" s="143"/>
      <c r="CG454" s="143"/>
      <c r="CH454" s="143"/>
      <c r="CI454" s="143"/>
      <c r="CJ454" s="143"/>
      <c r="CK454" s="143"/>
      <c r="CL454" s="143"/>
      <c r="CM454" s="143"/>
      <c r="CN454" s="143"/>
      <c r="CO454" s="143"/>
      <c r="CP454" s="143"/>
      <c r="CQ454" s="143"/>
      <c r="CR454" s="143"/>
      <c r="CS454" s="143"/>
      <c r="CT454" s="143"/>
      <c r="CU454" s="143"/>
      <c r="CV454" s="143"/>
      <c r="CW454" s="143"/>
      <c r="CX454" s="143"/>
      <c r="CY454" s="143"/>
      <c r="CZ454" s="143"/>
      <c r="DA454" s="143"/>
      <c r="DB454" s="143"/>
      <c r="DC454" s="143"/>
      <c r="DD454" s="143"/>
      <c r="DE454" s="143"/>
      <c r="DF454" s="143"/>
      <c r="DG454" s="143"/>
      <c r="DH454" s="143"/>
      <c r="DI454" s="143"/>
      <c r="DJ454" s="143"/>
      <c r="DK454" s="143"/>
      <c r="DL454" s="143"/>
      <c r="DM454" s="143"/>
      <c r="DN454" s="143"/>
      <c r="DO454" s="143"/>
      <c r="DP454" s="143"/>
      <c r="DQ454" s="143"/>
      <c r="DR454" s="143"/>
      <c r="DS454" s="143"/>
      <c r="DT454" s="143"/>
      <c r="DU454" s="143"/>
      <c r="DV454" s="143"/>
      <c r="DW454" s="143"/>
      <c r="DX454" s="143"/>
      <c r="DY454" s="143"/>
      <c r="DZ454" s="143"/>
      <c r="EA454"/>
      <c r="EB454">
        <v>507</v>
      </c>
      <c r="EC454" s="281">
        <f t="shared" si="5"/>
        <v>15.363636363636363</v>
      </c>
    </row>
    <row r="455" spans="1:133" hidden="1">
      <c r="A455" s="143" t="s">
        <v>1136</v>
      </c>
      <c r="B455" s="143" t="s">
        <v>1138</v>
      </c>
      <c r="C455" s="142">
        <v>5</v>
      </c>
      <c r="D455" s="143" t="s">
        <v>681</v>
      </c>
      <c r="E455" s="143" t="s">
        <v>378</v>
      </c>
      <c r="F455" s="143"/>
      <c r="G455" s="143">
        <v>1</v>
      </c>
      <c r="H455" s="143"/>
      <c r="I455" s="143"/>
      <c r="J455" s="143"/>
      <c r="K455" s="143">
        <v>1</v>
      </c>
      <c r="L455" s="143"/>
      <c r="M455" s="143"/>
      <c r="N455" s="143"/>
      <c r="O455" s="143"/>
      <c r="P455" s="143"/>
      <c r="Q455" s="143"/>
      <c r="R455" s="143" t="s">
        <v>392</v>
      </c>
      <c r="S455" s="143">
        <v>1</v>
      </c>
      <c r="T455" s="143"/>
      <c r="U455" s="143"/>
      <c r="V455" s="143"/>
      <c r="W455" s="143"/>
      <c r="X455" s="143"/>
      <c r="Y455" s="143"/>
      <c r="Z455" s="143">
        <v>1</v>
      </c>
      <c r="AA455" s="143"/>
      <c r="AB455" s="143"/>
      <c r="AC455" s="143"/>
      <c r="AD455" s="143"/>
      <c r="AE455" s="143">
        <v>1</v>
      </c>
      <c r="AF455" s="143"/>
      <c r="AG455" s="143"/>
      <c r="AH455" s="143"/>
      <c r="AI455" s="143"/>
      <c r="AJ455" s="143"/>
      <c r="AK455" s="143">
        <v>1</v>
      </c>
      <c r="AL455" s="143"/>
      <c r="AM455" s="143"/>
      <c r="AN455" s="143"/>
      <c r="AO455" s="143"/>
      <c r="AP455" s="143"/>
      <c r="AQ455" s="143"/>
      <c r="AR455" s="143"/>
      <c r="AS455" s="143"/>
      <c r="AT455" s="143"/>
      <c r="AU455" s="143"/>
      <c r="AV455" s="143"/>
      <c r="AW455" s="143"/>
      <c r="AX455" s="143"/>
      <c r="AY455" s="143"/>
      <c r="AZ455" s="143"/>
      <c r="BA455" s="143"/>
      <c r="BB455" s="143"/>
      <c r="BC455" s="143"/>
      <c r="BD455" s="143"/>
      <c r="BE455" s="143"/>
      <c r="BF455" s="143"/>
      <c r="BG455" s="143"/>
      <c r="BH455" s="143"/>
      <c r="BI455" s="143"/>
      <c r="BJ455" s="143"/>
      <c r="BK455" s="143"/>
      <c r="BL455" s="143"/>
      <c r="BM455" s="143"/>
      <c r="BN455" s="143"/>
      <c r="BO455" s="143"/>
      <c r="BP455" s="143">
        <v>1</v>
      </c>
      <c r="BQ455" s="143">
        <v>1</v>
      </c>
      <c r="BR455" s="143"/>
      <c r="BS455" s="143"/>
      <c r="BT455" s="143"/>
      <c r="BU455" s="143">
        <v>1</v>
      </c>
      <c r="BV455" s="143"/>
      <c r="BW455" s="143"/>
      <c r="BX455" s="143"/>
      <c r="BY455" s="143">
        <v>1</v>
      </c>
      <c r="BZ455" s="143"/>
      <c r="CA455" s="143"/>
      <c r="CB455" s="143"/>
      <c r="CC455" s="143"/>
      <c r="CD455" s="143"/>
      <c r="CE455" s="143"/>
      <c r="CF455" s="143"/>
      <c r="CG455" s="143"/>
      <c r="CH455" s="143"/>
      <c r="CI455" s="143"/>
      <c r="CJ455" s="143"/>
      <c r="CK455" s="143"/>
      <c r="CL455" s="143"/>
      <c r="CM455" s="143"/>
      <c r="CN455" s="143"/>
      <c r="CO455" s="143"/>
      <c r="CP455" s="143"/>
      <c r="CQ455" s="143"/>
      <c r="CR455" s="143"/>
      <c r="CS455" s="143"/>
      <c r="CT455" s="143"/>
      <c r="CU455" s="143"/>
      <c r="CV455" s="143"/>
      <c r="CW455" s="143"/>
      <c r="CX455" s="143"/>
      <c r="CY455" s="143"/>
      <c r="CZ455" s="143"/>
      <c r="DA455" s="143"/>
      <c r="DB455" s="143"/>
      <c r="DC455" s="143"/>
      <c r="DD455" s="143"/>
      <c r="DE455" s="143"/>
      <c r="DF455" s="143"/>
      <c r="DG455" s="143"/>
      <c r="DH455" s="143"/>
      <c r="DI455" s="143"/>
      <c r="DJ455" s="143"/>
      <c r="DK455" s="143"/>
      <c r="DL455" s="143"/>
      <c r="DM455" s="143"/>
      <c r="DN455" s="143"/>
      <c r="DO455" s="143"/>
      <c r="DP455" s="143"/>
      <c r="DQ455" s="143"/>
      <c r="DR455" s="143"/>
      <c r="DS455" s="143"/>
      <c r="DT455" s="143"/>
      <c r="DU455" s="143"/>
      <c r="DV455" s="143"/>
      <c r="DW455" s="143"/>
      <c r="DX455" s="143"/>
      <c r="DY455" s="143"/>
      <c r="DZ455" s="143"/>
      <c r="EA455"/>
      <c r="EB455">
        <v>620</v>
      </c>
      <c r="EC455" s="281">
        <f t="shared" si="5"/>
        <v>18.787878787878789</v>
      </c>
    </row>
    <row r="456" spans="1:133" hidden="1">
      <c r="A456" s="143" t="s">
        <v>1137</v>
      </c>
      <c r="B456" s="143" t="s">
        <v>1138</v>
      </c>
      <c r="C456" s="142">
        <v>20</v>
      </c>
      <c r="D456" s="143" t="s">
        <v>681</v>
      </c>
      <c r="E456" s="143" t="s">
        <v>378</v>
      </c>
      <c r="F456" s="143"/>
      <c r="G456" s="143">
        <v>1</v>
      </c>
      <c r="H456" s="143"/>
      <c r="I456" s="143"/>
      <c r="J456" s="143"/>
      <c r="K456" s="143">
        <v>1</v>
      </c>
      <c r="L456" s="143"/>
      <c r="M456" s="143"/>
      <c r="N456" s="143"/>
      <c r="O456" s="143"/>
      <c r="P456" s="143"/>
      <c r="Q456" s="143"/>
      <c r="R456" s="143" t="s">
        <v>392</v>
      </c>
      <c r="S456" s="143">
        <v>1</v>
      </c>
      <c r="T456" s="143"/>
      <c r="U456" s="143"/>
      <c r="V456" s="143"/>
      <c r="W456" s="143"/>
      <c r="X456" s="143"/>
      <c r="Y456" s="143"/>
      <c r="Z456" s="143">
        <v>1</v>
      </c>
      <c r="AA456" s="143"/>
      <c r="AB456" s="143"/>
      <c r="AC456" s="143"/>
      <c r="AD456" s="143"/>
      <c r="AE456" s="143">
        <v>1</v>
      </c>
      <c r="AF456" s="143"/>
      <c r="AG456" s="143"/>
      <c r="AH456" s="143"/>
      <c r="AI456" s="143"/>
      <c r="AJ456" s="143"/>
      <c r="AK456" s="143">
        <v>1</v>
      </c>
      <c r="AL456" s="143"/>
      <c r="AM456" s="143"/>
      <c r="AN456" s="143"/>
      <c r="AO456" s="143"/>
      <c r="AP456" s="143"/>
      <c r="AQ456" s="143"/>
      <c r="AR456" s="143"/>
      <c r="AS456" s="143"/>
      <c r="AT456" s="143"/>
      <c r="AU456" s="143"/>
      <c r="AV456" s="143"/>
      <c r="AW456" s="143"/>
      <c r="AX456" s="143"/>
      <c r="AY456" s="143"/>
      <c r="AZ456" s="143"/>
      <c r="BA456" s="143"/>
      <c r="BB456" s="143"/>
      <c r="BC456" s="143"/>
      <c r="BD456" s="143"/>
      <c r="BE456" s="143"/>
      <c r="BF456" s="143"/>
      <c r="BG456" s="143"/>
      <c r="BH456" s="143"/>
      <c r="BI456" s="143"/>
      <c r="BJ456" s="143"/>
      <c r="BK456" s="143"/>
      <c r="BL456" s="143"/>
      <c r="BM456" s="143"/>
      <c r="BN456" s="143"/>
      <c r="BO456" s="143"/>
      <c r="BP456" s="143">
        <v>1</v>
      </c>
      <c r="BQ456" s="143">
        <v>1</v>
      </c>
      <c r="BR456" s="143"/>
      <c r="BS456" s="143"/>
      <c r="BT456" s="143"/>
      <c r="BU456" s="143">
        <v>1</v>
      </c>
      <c r="BV456" s="143"/>
      <c r="BW456" s="143"/>
      <c r="BX456" s="143"/>
      <c r="BY456" s="143">
        <v>1</v>
      </c>
      <c r="BZ456" s="143"/>
      <c r="CA456" s="143"/>
      <c r="CB456" s="143"/>
      <c r="CC456" s="143"/>
      <c r="CD456" s="143"/>
      <c r="CE456" s="143"/>
      <c r="CF456" s="143"/>
      <c r="CG456" s="143"/>
      <c r="CH456" s="143"/>
      <c r="CI456" s="143"/>
      <c r="CJ456" s="143"/>
      <c r="CK456" s="143"/>
      <c r="CL456" s="143"/>
      <c r="CM456" s="143"/>
      <c r="CN456" s="143"/>
      <c r="CO456" s="143"/>
      <c r="CP456" s="143"/>
      <c r="CQ456" s="143"/>
      <c r="CR456" s="143"/>
      <c r="CS456" s="143"/>
      <c r="CT456" s="143"/>
      <c r="CU456" s="143"/>
      <c r="CV456" s="143"/>
      <c r="CW456" s="143"/>
      <c r="CX456" s="143"/>
      <c r="CY456" s="143"/>
      <c r="CZ456" s="143"/>
      <c r="DA456" s="143"/>
      <c r="DB456" s="143"/>
      <c r="DC456" s="143"/>
      <c r="DD456" s="143"/>
      <c r="DE456" s="143"/>
      <c r="DF456" s="143"/>
      <c r="DG456" s="143"/>
      <c r="DH456" s="143"/>
      <c r="DI456" s="143"/>
      <c r="DJ456" s="143"/>
      <c r="DK456" s="143"/>
      <c r="DL456" s="143"/>
      <c r="DM456" s="143"/>
      <c r="DN456" s="143"/>
      <c r="DO456" s="143"/>
      <c r="DP456" s="143"/>
      <c r="DQ456" s="143"/>
      <c r="DR456" s="143"/>
      <c r="DS456" s="143"/>
      <c r="DT456" s="143"/>
      <c r="DU456" s="143"/>
      <c r="DV456" s="143"/>
      <c r="DW456" s="143"/>
      <c r="DX456" s="143"/>
      <c r="DY456" s="143"/>
      <c r="DZ456" s="143"/>
      <c r="EA456"/>
      <c r="EB456">
        <v>2442</v>
      </c>
      <c r="EC456" s="281">
        <f t="shared" si="5"/>
        <v>74</v>
      </c>
    </row>
    <row r="457" spans="1:133" hidden="1">
      <c r="A457" s="200" t="s">
        <v>1139</v>
      </c>
      <c r="B457" s="200" t="s">
        <v>1143</v>
      </c>
      <c r="C457" s="251">
        <v>1</v>
      </c>
      <c r="D457" s="200" t="s">
        <v>1144</v>
      </c>
      <c r="E457" s="200" t="s">
        <v>459</v>
      </c>
      <c r="F457" s="200"/>
      <c r="G457" s="200">
        <v>1</v>
      </c>
      <c r="H457" s="200"/>
      <c r="I457" s="200"/>
      <c r="J457" s="200">
        <v>1</v>
      </c>
      <c r="K457" s="200"/>
      <c r="L457" s="200"/>
      <c r="M457" s="200"/>
      <c r="N457" s="200"/>
      <c r="O457" s="200"/>
      <c r="P457" s="200"/>
      <c r="Q457" s="200"/>
      <c r="R457" s="200" t="s">
        <v>392</v>
      </c>
      <c r="S457" s="200">
        <v>1</v>
      </c>
      <c r="T457" s="200"/>
      <c r="U457" s="200"/>
      <c r="V457" s="200"/>
      <c r="W457" s="200"/>
      <c r="X457" s="200"/>
      <c r="Y457" s="200">
        <v>1</v>
      </c>
      <c r="Z457" s="200">
        <v>1</v>
      </c>
      <c r="AA457" s="200"/>
      <c r="AB457" s="200"/>
      <c r="AC457" s="200"/>
      <c r="AD457" s="200"/>
      <c r="AE457" s="200"/>
      <c r="AF457" s="200"/>
      <c r="AG457" s="200">
        <v>1</v>
      </c>
      <c r="AH457" s="200"/>
      <c r="AI457" s="200"/>
      <c r="AJ457" s="200"/>
      <c r="AK457" s="200">
        <v>1</v>
      </c>
      <c r="AL457" s="200"/>
      <c r="AM457" s="200"/>
      <c r="AN457" s="200"/>
      <c r="AO457" s="200"/>
      <c r="AP457" s="200"/>
      <c r="AQ457" s="200"/>
      <c r="AR457" s="200"/>
      <c r="AS457" s="200"/>
      <c r="AT457" s="200"/>
      <c r="AU457" s="200"/>
      <c r="AV457" s="200"/>
      <c r="AW457" s="200"/>
      <c r="AX457" s="200"/>
      <c r="AY457" s="200"/>
      <c r="AZ457" s="200"/>
      <c r="BA457" s="200"/>
      <c r="BB457" s="200"/>
      <c r="BC457" s="200"/>
      <c r="BD457" s="200"/>
      <c r="BE457" s="200"/>
      <c r="BF457" s="200"/>
      <c r="BG457" s="200"/>
      <c r="BH457" s="200"/>
      <c r="BI457" s="200"/>
      <c r="BJ457" s="200"/>
      <c r="BK457" s="200"/>
      <c r="BL457" s="200"/>
      <c r="BM457" s="200"/>
      <c r="BN457" s="200"/>
      <c r="BO457" s="200"/>
      <c r="BP457" s="200"/>
      <c r="BQ457" s="200"/>
      <c r="BR457" s="200"/>
      <c r="BS457" s="200"/>
      <c r="BT457" s="200">
        <v>1</v>
      </c>
      <c r="BU457" s="200"/>
      <c r="BV457" s="200"/>
      <c r="BW457" s="200"/>
      <c r="BX457" s="200"/>
      <c r="BY457" s="200">
        <v>1</v>
      </c>
      <c r="BZ457" s="200"/>
      <c r="CA457" s="200"/>
      <c r="CB457" s="200"/>
      <c r="CC457" s="200"/>
      <c r="CD457" s="200"/>
      <c r="CE457" s="200"/>
      <c r="CF457" s="200"/>
      <c r="CG457" s="200"/>
      <c r="CH457" s="200"/>
      <c r="CI457" s="200"/>
      <c r="CJ457" s="200"/>
      <c r="CK457" s="200"/>
      <c r="CL457" s="200"/>
      <c r="CM457" s="200"/>
      <c r="CN457" s="200"/>
      <c r="CO457" s="200"/>
      <c r="CP457" s="200"/>
      <c r="CQ457" s="200"/>
      <c r="CR457" s="200"/>
      <c r="CS457" s="200"/>
      <c r="CT457" s="200"/>
      <c r="CU457" s="200"/>
      <c r="CV457" s="200"/>
      <c r="CW457" s="200"/>
      <c r="CX457" s="200"/>
      <c r="CY457" s="200"/>
      <c r="CZ457" s="200"/>
      <c r="DA457" s="200"/>
      <c r="DB457" s="200"/>
      <c r="DC457" s="200"/>
      <c r="DD457" s="200"/>
      <c r="DE457" s="200"/>
      <c r="DF457" s="200"/>
      <c r="DG457" s="200"/>
      <c r="DH457" s="200"/>
      <c r="DI457" s="200"/>
      <c r="DJ457" s="200"/>
      <c r="DK457" s="200"/>
      <c r="DL457" s="200"/>
      <c r="DM457" s="200"/>
      <c r="DN457" s="200"/>
      <c r="DO457" s="200"/>
      <c r="DP457" s="200"/>
      <c r="DQ457" s="200"/>
      <c r="DR457" s="200"/>
      <c r="DS457" s="200"/>
      <c r="DT457" s="200"/>
      <c r="DU457" s="200"/>
      <c r="DV457" s="200"/>
      <c r="DW457" s="200"/>
      <c r="DX457" s="200"/>
      <c r="DY457" s="200"/>
      <c r="DZ457" s="200"/>
      <c r="EA457"/>
      <c r="EB457">
        <v>117</v>
      </c>
      <c r="EC457" s="281">
        <f t="shared" si="5"/>
        <v>3.5454545454545454</v>
      </c>
    </row>
    <row r="458" spans="1:133" hidden="1">
      <c r="A458" s="200" t="s">
        <v>1140</v>
      </c>
      <c r="B458" s="200" t="s">
        <v>1143</v>
      </c>
      <c r="C458" s="251">
        <v>4</v>
      </c>
      <c r="D458" s="200" t="s">
        <v>1144</v>
      </c>
      <c r="E458" s="200" t="s">
        <v>459</v>
      </c>
      <c r="F458" s="200"/>
      <c r="G458" s="200">
        <v>1</v>
      </c>
      <c r="H458" s="200"/>
      <c r="I458" s="200"/>
      <c r="J458" s="200">
        <v>1</v>
      </c>
      <c r="K458" s="200"/>
      <c r="L458" s="200"/>
      <c r="M458" s="200"/>
      <c r="N458" s="200"/>
      <c r="O458" s="200"/>
      <c r="P458" s="200"/>
      <c r="Q458" s="200"/>
      <c r="R458" s="200" t="s">
        <v>392</v>
      </c>
      <c r="S458" s="200">
        <v>1</v>
      </c>
      <c r="T458" s="200"/>
      <c r="U458" s="200"/>
      <c r="V458" s="200"/>
      <c r="W458" s="200"/>
      <c r="X458" s="200"/>
      <c r="Y458" s="200">
        <v>1</v>
      </c>
      <c r="Z458" s="200">
        <v>1</v>
      </c>
      <c r="AA458" s="200"/>
      <c r="AB458" s="200"/>
      <c r="AC458" s="200"/>
      <c r="AD458" s="200"/>
      <c r="AE458" s="200"/>
      <c r="AF458" s="200"/>
      <c r="AG458" s="200">
        <v>1</v>
      </c>
      <c r="AH458" s="200"/>
      <c r="AI458" s="200"/>
      <c r="AJ458" s="200"/>
      <c r="AK458" s="200">
        <v>1</v>
      </c>
      <c r="AL458" s="200"/>
      <c r="AM458" s="200"/>
      <c r="AN458" s="200"/>
      <c r="AO458" s="200"/>
      <c r="AP458" s="200"/>
      <c r="AQ458" s="200"/>
      <c r="AR458" s="200"/>
      <c r="AS458" s="200"/>
      <c r="AT458" s="200"/>
      <c r="AU458" s="200"/>
      <c r="AV458" s="200"/>
      <c r="AW458" s="200"/>
      <c r="AX458" s="200"/>
      <c r="AY458" s="200"/>
      <c r="AZ458" s="200"/>
      <c r="BA458" s="200"/>
      <c r="BB458" s="200"/>
      <c r="BC458" s="200"/>
      <c r="BD458" s="200"/>
      <c r="BE458" s="200"/>
      <c r="BF458" s="200"/>
      <c r="BG458" s="200"/>
      <c r="BH458" s="200"/>
      <c r="BI458" s="200"/>
      <c r="BJ458" s="200"/>
      <c r="BK458" s="200"/>
      <c r="BL458" s="200"/>
      <c r="BM458" s="200"/>
      <c r="BN458" s="200"/>
      <c r="BO458" s="200"/>
      <c r="BP458" s="200"/>
      <c r="BQ458" s="200"/>
      <c r="BR458" s="200"/>
      <c r="BS458" s="200"/>
      <c r="BT458" s="200">
        <v>1</v>
      </c>
      <c r="BU458" s="200"/>
      <c r="BV458" s="200"/>
      <c r="BW458" s="200"/>
      <c r="BX458" s="200"/>
      <c r="BY458" s="200">
        <v>1</v>
      </c>
      <c r="BZ458" s="200"/>
      <c r="CA458" s="200"/>
      <c r="CB458" s="200"/>
      <c r="CC458" s="200"/>
      <c r="CD458" s="200"/>
      <c r="CE458" s="200"/>
      <c r="CF458" s="200"/>
      <c r="CG458" s="200"/>
      <c r="CH458" s="200"/>
      <c r="CI458" s="200"/>
      <c r="CJ458" s="200"/>
      <c r="CK458" s="200"/>
      <c r="CL458" s="200"/>
      <c r="CM458" s="200"/>
      <c r="CN458" s="200"/>
      <c r="CO458" s="200"/>
      <c r="CP458" s="200"/>
      <c r="CQ458" s="200"/>
      <c r="CR458" s="200"/>
      <c r="CS458" s="200"/>
      <c r="CT458" s="200"/>
      <c r="CU458" s="200"/>
      <c r="CV458" s="200"/>
      <c r="CW458" s="200"/>
      <c r="CX458" s="200"/>
      <c r="CY458" s="200"/>
      <c r="CZ458" s="200"/>
      <c r="DA458" s="200"/>
      <c r="DB458" s="200"/>
      <c r="DC458" s="200"/>
      <c r="DD458" s="200"/>
      <c r="DE458" s="200"/>
      <c r="DF458" s="200"/>
      <c r="DG458" s="200"/>
      <c r="DH458" s="200"/>
      <c r="DI458" s="200"/>
      <c r="DJ458" s="200"/>
      <c r="DK458" s="200"/>
      <c r="DL458" s="200"/>
      <c r="DM458" s="200"/>
      <c r="DN458" s="200"/>
      <c r="DO458" s="200"/>
      <c r="DP458" s="200"/>
      <c r="DQ458" s="200"/>
      <c r="DR458" s="200"/>
      <c r="DS458" s="200"/>
      <c r="DT458" s="200"/>
      <c r="DU458" s="200"/>
      <c r="DV458" s="200"/>
      <c r="DW458" s="200"/>
      <c r="DX458" s="200"/>
      <c r="DY458" s="200"/>
      <c r="DZ458" s="200"/>
      <c r="EA458"/>
      <c r="EB458">
        <v>420</v>
      </c>
      <c r="EC458" s="281">
        <f t="shared" si="5"/>
        <v>12.727272727272727</v>
      </c>
    </row>
    <row r="459" spans="1:133" hidden="1">
      <c r="A459" s="200" t="s">
        <v>1141</v>
      </c>
      <c r="B459" s="200" t="s">
        <v>1143</v>
      </c>
      <c r="C459" s="251">
        <v>5</v>
      </c>
      <c r="D459" s="200" t="s">
        <v>1144</v>
      </c>
      <c r="E459" s="200" t="s">
        <v>459</v>
      </c>
      <c r="F459" s="200"/>
      <c r="G459" s="200">
        <v>1</v>
      </c>
      <c r="H459" s="200"/>
      <c r="I459" s="200"/>
      <c r="J459" s="200">
        <v>1</v>
      </c>
      <c r="K459" s="200"/>
      <c r="L459" s="200"/>
      <c r="M459" s="200"/>
      <c r="N459" s="200"/>
      <c r="O459" s="200"/>
      <c r="P459" s="200"/>
      <c r="Q459" s="200"/>
      <c r="R459" s="200" t="s">
        <v>392</v>
      </c>
      <c r="S459" s="200">
        <v>1</v>
      </c>
      <c r="T459" s="200"/>
      <c r="U459" s="200"/>
      <c r="V459" s="200"/>
      <c r="W459" s="200"/>
      <c r="X459" s="200"/>
      <c r="Y459" s="200">
        <v>1</v>
      </c>
      <c r="Z459" s="200">
        <v>1</v>
      </c>
      <c r="AA459" s="200"/>
      <c r="AB459" s="200"/>
      <c r="AC459" s="200"/>
      <c r="AD459" s="200"/>
      <c r="AE459" s="200"/>
      <c r="AF459" s="200"/>
      <c r="AG459" s="200">
        <v>1</v>
      </c>
      <c r="AH459" s="200"/>
      <c r="AI459" s="200"/>
      <c r="AJ459" s="200"/>
      <c r="AK459" s="200">
        <v>1</v>
      </c>
      <c r="AL459" s="200"/>
      <c r="AM459" s="200"/>
      <c r="AN459" s="200"/>
      <c r="AO459" s="200"/>
      <c r="AP459" s="200"/>
      <c r="AQ459" s="200"/>
      <c r="AR459" s="200"/>
      <c r="AS459" s="200"/>
      <c r="AT459" s="200"/>
      <c r="AU459" s="200"/>
      <c r="AV459" s="200"/>
      <c r="AW459" s="200"/>
      <c r="AX459" s="200"/>
      <c r="AY459" s="200"/>
      <c r="AZ459" s="200"/>
      <c r="BA459" s="200"/>
      <c r="BB459" s="200"/>
      <c r="BC459" s="200"/>
      <c r="BD459" s="200"/>
      <c r="BE459" s="200"/>
      <c r="BF459" s="200"/>
      <c r="BG459" s="200"/>
      <c r="BH459" s="200"/>
      <c r="BI459" s="200"/>
      <c r="BJ459" s="200"/>
      <c r="BK459" s="200"/>
      <c r="BL459" s="200"/>
      <c r="BM459" s="200"/>
      <c r="BN459" s="200"/>
      <c r="BO459" s="200"/>
      <c r="BP459" s="200"/>
      <c r="BQ459" s="200"/>
      <c r="BR459" s="200"/>
      <c r="BS459" s="200"/>
      <c r="BT459" s="200">
        <v>1</v>
      </c>
      <c r="BU459" s="200"/>
      <c r="BV459" s="200"/>
      <c r="BW459" s="200"/>
      <c r="BX459" s="200"/>
      <c r="BY459" s="200">
        <v>1</v>
      </c>
      <c r="BZ459" s="200"/>
      <c r="CA459" s="200"/>
      <c r="CB459" s="200"/>
      <c r="CC459" s="200"/>
      <c r="CD459" s="200"/>
      <c r="CE459" s="200"/>
      <c r="CF459" s="200"/>
      <c r="CG459" s="200"/>
      <c r="CH459" s="200"/>
      <c r="CI459" s="200"/>
      <c r="CJ459" s="200"/>
      <c r="CK459" s="200"/>
      <c r="CL459" s="200"/>
      <c r="CM459" s="200"/>
      <c r="CN459" s="200"/>
      <c r="CO459" s="200"/>
      <c r="CP459" s="200"/>
      <c r="CQ459" s="200"/>
      <c r="CR459" s="200"/>
      <c r="CS459" s="200"/>
      <c r="CT459" s="200"/>
      <c r="CU459" s="200"/>
      <c r="CV459" s="200"/>
      <c r="CW459" s="200"/>
      <c r="CX459" s="200"/>
      <c r="CY459" s="200"/>
      <c r="CZ459" s="200"/>
      <c r="DA459" s="200"/>
      <c r="DB459" s="200"/>
      <c r="DC459" s="200"/>
      <c r="DD459" s="200"/>
      <c r="DE459" s="200"/>
      <c r="DF459" s="200"/>
      <c r="DG459" s="200"/>
      <c r="DH459" s="200"/>
      <c r="DI459" s="200"/>
      <c r="DJ459" s="200"/>
      <c r="DK459" s="200"/>
      <c r="DL459" s="200"/>
      <c r="DM459" s="200"/>
      <c r="DN459" s="200"/>
      <c r="DO459" s="200"/>
      <c r="DP459" s="200"/>
      <c r="DQ459" s="200"/>
      <c r="DR459" s="200"/>
      <c r="DS459" s="200"/>
      <c r="DT459" s="200"/>
      <c r="DU459" s="200"/>
      <c r="DV459" s="200"/>
      <c r="DW459" s="200"/>
      <c r="DX459" s="200"/>
      <c r="DY459" s="200"/>
      <c r="DZ459" s="200"/>
      <c r="EA459"/>
      <c r="EB459">
        <v>512</v>
      </c>
      <c r="EC459" s="281">
        <f t="shared" si="5"/>
        <v>15.515151515151516</v>
      </c>
    </row>
    <row r="460" spans="1:133" hidden="1">
      <c r="A460" s="200" t="s">
        <v>1142</v>
      </c>
      <c r="B460" s="200" t="s">
        <v>1143</v>
      </c>
      <c r="C460" s="251">
        <v>20</v>
      </c>
      <c r="D460" s="200" t="s">
        <v>1144</v>
      </c>
      <c r="E460" s="200" t="s">
        <v>459</v>
      </c>
      <c r="F460" s="200"/>
      <c r="G460" s="200">
        <v>1</v>
      </c>
      <c r="H460" s="200"/>
      <c r="I460" s="200"/>
      <c r="J460" s="200">
        <v>1</v>
      </c>
      <c r="K460" s="200"/>
      <c r="L460" s="200"/>
      <c r="M460" s="200"/>
      <c r="N460" s="200"/>
      <c r="O460" s="200"/>
      <c r="P460" s="200"/>
      <c r="Q460" s="200"/>
      <c r="R460" s="200" t="s">
        <v>392</v>
      </c>
      <c r="S460" s="200">
        <v>1</v>
      </c>
      <c r="T460" s="200"/>
      <c r="U460" s="200"/>
      <c r="V460" s="200"/>
      <c r="W460" s="200"/>
      <c r="X460" s="200"/>
      <c r="Y460" s="200">
        <v>1</v>
      </c>
      <c r="Z460" s="200">
        <v>1</v>
      </c>
      <c r="AA460" s="200"/>
      <c r="AB460" s="200"/>
      <c r="AC460" s="200"/>
      <c r="AD460" s="200"/>
      <c r="AE460" s="200"/>
      <c r="AF460" s="200"/>
      <c r="AG460" s="200">
        <v>1</v>
      </c>
      <c r="AH460" s="200"/>
      <c r="AI460" s="200"/>
      <c r="AJ460" s="200"/>
      <c r="AK460" s="200">
        <v>1</v>
      </c>
      <c r="AL460" s="200"/>
      <c r="AM460" s="200"/>
      <c r="AN460" s="200"/>
      <c r="AO460" s="200"/>
      <c r="AP460" s="200"/>
      <c r="AQ460" s="200"/>
      <c r="AR460" s="200"/>
      <c r="AS460" s="200"/>
      <c r="AT460" s="200"/>
      <c r="AU460" s="200"/>
      <c r="AV460" s="200"/>
      <c r="AW460" s="200"/>
      <c r="AX460" s="200"/>
      <c r="AY460" s="200"/>
      <c r="AZ460" s="200"/>
      <c r="BA460" s="200"/>
      <c r="BB460" s="200"/>
      <c r="BC460" s="200"/>
      <c r="BD460" s="200"/>
      <c r="BE460" s="200"/>
      <c r="BF460" s="200"/>
      <c r="BG460" s="200"/>
      <c r="BH460" s="200"/>
      <c r="BI460" s="200"/>
      <c r="BJ460" s="200"/>
      <c r="BK460" s="200"/>
      <c r="BL460" s="200"/>
      <c r="BM460" s="200"/>
      <c r="BN460" s="200"/>
      <c r="BO460" s="200"/>
      <c r="BP460" s="200"/>
      <c r="BQ460" s="200"/>
      <c r="BR460" s="200"/>
      <c r="BS460" s="200"/>
      <c r="BT460" s="200">
        <v>1</v>
      </c>
      <c r="BU460" s="200"/>
      <c r="BV460" s="200"/>
      <c r="BW460" s="200"/>
      <c r="BX460" s="200"/>
      <c r="BY460" s="200">
        <v>1</v>
      </c>
      <c r="BZ460" s="200"/>
      <c r="CA460" s="200"/>
      <c r="CB460" s="200"/>
      <c r="CC460" s="200"/>
      <c r="CD460" s="200"/>
      <c r="CE460" s="200"/>
      <c r="CF460" s="200"/>
      <c r="CG460" s="200"/>
      <c r="CH460" s="200"/>
      <c r="CI460" s="200"/>
      <c r="CJ460" s="200"/>
      <c r="CK460" s="200"/>
      <c r="CL460" s="200"/>
      <c r="CM460" s="200"/>
      <c r="CN460" s="200"/>
      <c r="CO460" s="200"/>
      <c r="CP460" s="200"/>
      <c r="CQ460" s="200"/>
      <c r="CR460" s="200"/>
      <c r="CS460" s="200"/>
      <c r="CT460" s="200"/>
      <c r="CU460" s="200"/>
      <c r="CV460" s="200"/>
      <c r="CW460" s="200"/>
      <c r="CX460" s="200"/>
      <c r="CY460" s="200"/>
      <c r="CZ460" s="200"/>
      <c r="DA460" s="200"/>
      <c r="DB460" s="200"/>
      <c r="DC460" s="200"/>
      <c r="DD460" s="200"/>
      <c r="DE460" s="200"/>
      <c r="DF460" s="200"/>
      <c r="DG460" s="200"/>
      <c r="DH460" s="200"/>
      <c r="DI460" s="200"/>
      <c r="DJ460" s="200"/>
      <c r="DK460" s="200"/>
      <c r="DL460" s="200"/>
      <c r="DM460" s="200"/>
      <c r="DN460" s="200"/>
      <c r="DO460" s="200"/>
      <c r="DP460" s="200"/>
      <c r="DQ460" s="200"/>
      <c r="DR460" s="200"/>
      <c r="DS460" s="200"/>
      <c r="DT460" s="200"/>
      <c r="DU460" s="200"/>
      <c r="DV460" s="200"/>
      <c r="DW460" s="200"/>
      <c r="DX460" s="200"/>
      <c r="DY460" s="200"/>
      <c r="DZ460" s="200"/>
      <c r="EA460"/>
      <c r="EB460">
        <v>2040</v>
      </c>
      <c r="EC460" s="281">
        <f t="shared" si="5"/>
        <v>61.81818181818182</v>
      </c>
    </row>
    <row r="461" spans="1:133">
      <c r="A461" s="136" t="s">
        <v>1147</v>
      </c>
      <c r="B461" s="136" t="s">
        <v>1146</v>
      </c>
      <c r="C461" s="135">
        <v>1</v>
      </c>
      <c r="D461" s="136" t="s">
        <v>681</v>
      </c>
      <c r="E461" s="136" t="s">
        <v>287</v>
      </c>
      <c r="F461" s="136"/>
      <c r="G461" s="136"/>
      <c r="H461" s="136"/>
      <c r="I461" s="136"/>
      <c r="J461" s="136"/>
      <c r="K461" s="136"/>
      <c r="L461" s="136"/>
      <c r="M461" s="136"/>
      <c r="N461" s="136"/>
      <c r="O461" s="136">
        <v>1</v>
      </c>
      <c r="P461" s="136"/>
      <c r="Q461" s="136"/>
      <c r="R461" s="136" t="s">
        <v>392</v>
      </c>
      <c r="S461" s="136">
        <v>1</v>
      </c>
      <c r="T461" s="136"/>
      <c r="U461" s="136"/>
      <c r="V461" s="136"/>
      <c r="W461" s="136"/>
      <c r="X461" s="136"/>
      <c r="Y461" s="136"/>
      <c r="Z461" s="136">
        <v>1</v>
      </c>
      <c r="AA461" s="136"/>
      <c r="AB461" s="136"/>
      <c r="AC461" s="136"/>
      <c r="AD461" s="136"/>
      <c r="AE461" s="136">
        <v>1</v>
      </c>
      <c r="AF461" s="136"/>
      <c r="AG461" s="136"/>
      <c r="AH461" s="136"/>
      <c r="AI461" s="136"/>
      <c r="AJ461" s="136"/>
      <c r="AK461" s="136"/>
      <c r="AL461" s="136"/>
      <c r="AM461" s="136"/>
      <c r="AN461" s="136"/>
      <c r="AO461" s="136"/>
      <c r="AP461" s="136"/>
      <c r="AQ461" s="136"/>
      <c r="AR461" s="136"/>
      <c r="AS461" s="136"/>
      <c r="AT461" s="136"/>
      <c r="AU461" s="136"/>
      <c r="AV461" s="136"/>
      <c r="AW461" s="136"/>
      <c r="AX461" s="136"/>
      <c r="AY461" s="136"/>
      <c r="AZ461" s="136"/>
      <c r="BA461" s="136">
        <v>1</v>
      </c>
      <c r="BB461" s="136"/>
      <c r="BC461" s="136"/>
      <c r="BD461" s="136"/>
      <c r="BE461" s="136"/>
      <c r="BF461" s="136"/>
      <c r="BG461" s="136"/>
      <c r="BH461" s="136"/>
      <c r="BI461" s="136"/>
      <c r="BJ461" s="136"/>
      <c r="BK461" s="136"/>
      <c r="BL461" s="136"/>
      <c r="BM461" s="136"/>
      <c r="BN461" s="136"/>
      <c r="BO461" s="136"/>
      <c r="BP461" s="136"/>
      <c r="BQ461" s="136"/>
      <c r="BR461" s="136"/>
      <c r="BS461" s="136"/>
      <c r="BT461" s="136"/>
      <c r="BU461" s="136"/>
      <c r="BV461" s="136"/>
      <c r="BW461" s="136"/>
      <c r="BX461" s="136"/>
      <c r="BY461" s="136"/>
      <c r="BZ461" s="136">
        <v>1</v>
      </c>
      <c r="CA461" s="136"/>
      <c r="CB461" s="136"/>
      <c r="CC461" s="136"/>
      <c r="CD461" s="136"/>
      <c r="CE461" s="136"/>
      <c r="CF461" s="136"/>
      <c r="CG461" s="136"/>
      <c r="CH461" s="136"/>
      <c r="CI461" s="136"/>
      <c r="CJ461" s="136"/>
      <c r="CK461" s="136"/>
      <c r="CL461" s="136"/>
      <c r="CM461" s="136"/>
      <c r="CN461" s="136"/>
      <c r="CO461" s="136"/>
      <c r="CP461" s="136"/>
      <c r="CQ461" s="136"/>
      <c r="CR461" s="136"/>
      <c r="CS461" s="136"/>
      <c r="CT461" s="136"/>
      <c r="CU461" s="136"/>
      <c r="CV461" s="136"/>
      <c r="CW461" s="136"/>
      <c r="CX461" s="136"/>
      <c r="CY461" s="136"/>
      <c r="CZ461" s="136"/>
      <c r="DA461" s="136"/>
      <c r="DB461" s="136"/>
      <c r="DC461" s="136"/>
      <c r="DD461" s="136"/>
      <c r="DE461" s="136"/>
      <c r="DF461" s="136"/>
      <c r="DG461" s="136"/>
      <c r="DH461" s="136"/>
      <c r="DI461" s="136"/>
      <c r="DJ461" s="136"/>
      <c r="DK461" s="136"/>
      <c r="DL461" s="136"/>
      <c r="DM461" s="136"/>
      <c r="DN461" s="136"/>
      <c r="DO461" s="136"/>
      <c r="DP461" s="136"/>
      <c r="DQ461" s="136"/>
      <c r="DR461" s="136"/>
      <c r="DS461" s="136"/>
      <c r="DT461" s="136"/>
      <c r="DU461" s="136"/>
      <c r="DV461" s="136"/>
      <c r="DW461" s="136"/>
      <c r="DX461" s="136"/>
      <c r="DY461" s="136"/>
      <c r="DZ461" s="136"/>
      <c r="EA461"/>
      <c r="EB461">
        <v>181</v>
      </c>
      <c r="EC461" s="281">
        <f t="shared" si="5"/>
        <v>5.4848484848484844</v>
      </c>
    </row>
    <row r="462" spans="1:133">
      <c r="A462" s="136" t="s">
        <v>1148</v>
      </c>
      <c r="B462" s="136" t="s">
        <v>1146</v>
      </c>
      <c r="C462" s="135">
        <v>4</v>
      </c>
      <c r="D462" s="136" t="s">
        <v>681</v>
      </c>
      <c r="E462" s="136" t="s">
        <v>287</v>
      </c>
      <c r="F462" s="136"/>
      <c r="G462" s="136"/>
      <c r="H462" s="136"/>
      <c r="I462" s="136"/>
      <c r="J462" s="136"/>
      <c r="K462" s="136"/>
      <c r="L462" s="136"/>
      <c r="M462" s="136"/>
      <c r="N462" s="136"/>
      <c r="O462" s="136">
        <v>1</v>
      </c>
      <c r="P462" s="136"/>
      <c r="Q462" s="136"/>
      <c r="R462" s="136" t="s">
        <v>392</v>
      </c>
      <c r="S462" s="136">
        <v>1</v>
      </c>
      <c r="T462" s="136"/>
      <c r="U462" s="136"/>
      <c r="V462" s="136"/>
      <c r="W462" s="136"/>
      <c r="X462" s="136"/>
      <c r="Y462" s="136"/>
      <c r="Z462" s="136">
        <v>1</v>
      </c>
      <c r="AA462" s="136"/>
      <c r="AB462" s="136"/>
      <c r="AC462" s="136"/>
      <c r="AD462" s="136"/>
      <c r="AE462" s="136">
        <v>1</v>
      </c>
      <c r="AF462" s="136"/>
      <c r="AG462" s="136"/>
      <c r="AH462" s="136"/>
      <c r="AI462" s="136"/>
      <c r="AJ462" s="136"/>
      <c r="AK462" s="136"/>
      <c r="AL462" s="136"/>
      <c r="AM462" s="136"/>
      <c r="AN462" s="136"/>
      <c r="AO462" s="136"/>
      <c r="AP462" s="136"/>
      <c r="AQ462" s="136"/>
      <c r="AR462" s="136"/>
      <c r="AS462" s="136"/>
      <c r="AT462" s="136"/>
      <c r="AU462" s="136"/>
      <c r="AV462" s="136"/>
      <c r="AW462" s="136"/>
      <c r="AX462" s="136"/>
      <c r="AY462" s="136"/>
      <c r="AZ462" s="136"/>
      <c r="BA462" s="136">
        <v>1</v>
      </c>
      <c r="BB462" s="136"/>
      <c r="BC462" s="136"/>
      <c r="BD462" s="136"/>
      <c r="BE462" s="136"/>
      <c r="BF462" s="136"/>
      <c r="BG462" s="136"/>
      <c r="BH462" s="136"/>
      <c r="BI462" s="136"/>
      <c r="BJ462" s="136"/>
      <c r="BK462" s="136"/>
      <c r="BL462" s="136"/>
      <c r="BM462" s="136"/>
      <c r="BN462" s="136"/>
      <c r="BO462" s="136"/>
      <c r="BP462" s="136"/>
      <c r="BQ462" s="136"/>
      <c r="BR462" s="136"/>
      <c r="BS462" s="136"/>
      <c r="BT462" s="136"/>
      <c r="BU462" s="136"/>
      <c r="BV462" s="136"/>
      <c r="BW462" s="136"/>
      <c r="BX462" s="136"/>
      <c r="BY462" s="136"/>
      <c r="BZ462" s="136">
        <v>1</v>
      </c>
      <c r="CA462" s="136"/>
      <c r="CB462" s="136"/>
      <c r="CC462" s="136"/>
      <c r="CD462" s="136"/>
      <c r="CE462" s="136"/>
      <c r="CF462" s="136"/>
      <c r="CG462" s="136"/>
      <c r="CH462" s="136"/>
      <c r="CI462" s="136"/>
      <c r="CJ462" s="136"/>
      <c r="CK462" s="136"/>
      <c r="CL462" s="136"/>
      <c r="CM462" s="136"/>
      <c r="CN462" s="136"/>
      <c r="CO462" s="136"/>
      <c r="CP462" s="136"/>
      <c r="CQ462" s="136"/>
      <c r="CR462" s="136"/>
      <c r="CS462" s="136"/>
      <c r="CT462" s="136"/>
      <c r="CU462" s="136"/>
      <c r="CV462" s="136"/>
      <c r="CW462" s="136"/>
      <c r="CX462" s="136"/>
      <c r="CY462" s="136"/>
      <c r="CZ462" s="136"/>
      <c r="DA462" s="136"/>
      <c r="DB462" s="136"/>
      <c r="DC462" s="136"/>
      <c r="DD462" s="136"/>
      <c r="DE462" s="136"/>
      <c r="DF462" s="136"/>
      <c r="DG462" s="136"/>
      <c r="DH462" s="136"/>
      <c r="DI462" s="136"/>
      <c r="DJ462" s="136"/>
      <c r="DK462" s="136"/>
      <c r="DL462" s="136"/>
      <c r="DM462" s="136"/>
      <c r="DN462" s="136"/>
      <c r="DO462" s="136"/>
      <c r="DP462" s="136"/>
      <c r="DQ462" s="136"/>
      <c r="DR462" s="136"/>
      <c r="DS462" s="136"/>
      <c r="DT462" s="136"/>
      <c r="DU462" s="136"/>
      <c r="DV462" s="136"/>
      <c r="DW462" s="136"/>
      <c r="DX462" s="136"/>
      <c r="DY462" s="136"/>
      <c r="DZ462" s="136"/>
      <c r="EA462"/>
      <c r="EB462">
        <v>679</v>
      </c>
      <c r="EC462" s="281">
        <f t="shared" si="5"/>
        <v>20.575757575757574</v>
      </c>
    </row>
    <row r="463" spans="1:133">
      <c r="A463" s="136" t="s">
        <v>1149</v>
      </c>
      <c r="B463" s="136" t="s">
        <v>1146</v>
      </c>
      <c r="C463" s="135">
        <v>5</v>
      </c>
      <c r="D463" s="136" t="s">
        <v>681</v>
      </c>
      <c r="E463" s="136" t="s">
        <v>287</v>
      </c>
      <c r="F463" s="136"/>
      <c r="G463" s="136"/>
      <c r="H463" s="136"/>
      <c r="I463" s="136"/>
      <c r="J463" s="136"/>
      <c r="K463" s="136"/>
      <c r="L463" s="136"/>
      <c r="M463" s="136"/>
      <c r="N463" s="136"/>
      <c r="O463" s="136">
        <v>1</v>
      </c>
      <c r="P463" s="136"/>
      <c r="Q463" s="136"/>
      <c r="R463" s="136" t="s">
        <v>392</v>
      </c>
      <c r="S463" s="136">
        <v>1</v>
      </c>
      <c r="T463" s="136"/>
      <c r="U463" s="136"/>
      <c r="V463" s="136"/>
      <c r="W463" s="136"/>
      <c r="X463" s="136"/>
      <c r="Y463" s="136"/>
      <c r="Z463" s="136">
        <v>1</v>
      </c>
      <c r="AA463" s="136"/>
      <c r="AB463" s="136"/>
      <c r="AC463" s="136"/>
      <c r="AD463" s="136"/>
      <c r="AE463" s="136">
        <v>1</v>
      </c>
      <c r="AF463" s="136"/>
      <c r="AG463" s="136"/>
      <c r="AH463" s="136"/>
      <c r="AI463" s="136"/>
      <c r="AJ463" s="136"/>
      <c r="AK463" s="136"/>
      <c r="AL463" s="136"/>
      <c r="AM463" s="136"/>
      <c r="AN463" s="136"/>
      <c r="AO463" s="136"/>
      <c r="AP463" s="136"/>
      <c r="AQ463" s="136"/>
      <c r="AR463" s="136"/>
      <c r="AS463" s="136"/>
      <c r="AT463" s="136"/>
      <c r="AU463" s="136"/>
      <c r="AV463" s="136"/>
      <c r="AW463" s="136"/>
      <c r="AX463" s="136"/>
      <c r="AY463" s="136"/>
      <c r="AZ463" s="136"/>
      <c r="BA463" s="136">
        <v>1</v>
      </c>
      <c r="BB463" s="136"/>
      <c r="BC463" s="136"/>
      <c r="BD463" s="136"/>
      <c r="BE463" s="136"/>
      <c r="BF463" s="136"/>
      <c r="BG463" s="136"/>
      <c r="BH463" s="136"/>
      <c r="BI463" s="136"/>
      <c r="BJ463" s="136"/>
      <c r="BK463" s="136"/>
      <c r="BL463" s="136"/>
      <c r="BM463" s="136"/>
      <c r="BN463" s="136"/>
      <c r="BO463" s="136"/>
      <c r="BP463" s="136"/>
      <c r="BQ463" s="136"/>
      <c r="BR463" s="136"/>
      <c r="BS463" s="136"/>
      <c r="BT463" s="136"/>
      <c r="BU463" s="136"/>
      <c r="BV463" s="136"/>
      <c r="BW463" s="136"/>
      <c r="BX463" s="136"/>
      <c r="BY463" s="136"/>
      <c r="BZ463" s="136">
        <v>1</v>
      </c>
      <c r="CA463" s="136"/>
      <c r="CB463" s="136"/>
      <c r="CC463" s="136"/>
      <c r="CD463" s="136"/>
      <c r="CE463" s="136"/>
      <c r="CF463" s="136"/>
      <c r="CG463" s="136"/>
      <c r="CH463" s="136"/>
      <c r="CI463" s="136"/>
      <c r="CJ463" s="136"/>
      <c r="CK463" s="136"/>
      <c r="CL463" s="136"/>
      <c r="CM463" s="136"/>
      <c r="CN463" s="136"/>
      <c r="CO463" s="136"/>
      <c r="CP463" s="136"/>
      <c r="CQ463" s="136"/>
      <c r="CR463" s="136"/>
      <c r="CS463" s="136"/>
      <c r="CT463" s="136"/>
      <c r="CU463" s="136"/>
      <c r="CV463" s="136"/>
      <c r="CW463" s="136"/>
      <c r="CX463" s="136"/>
      <c r="CY463" s="136"/>
      <c r="CZ463" s="136"/>
      <c r="DA463" s="136"/>
      <c r="DB463" s="136"/>
      <c r="DC463" s="136"/>
      <c r="DD463" s="136"/>
      <c r="DE463" s="136"/>
      <c r="DF463" s="136"/>
      <c r="DG463" s="136"/>
      <c r="DH463" s="136"/>
      <c r="DI463" s="136"/>
      <c r="DJ463" s="136"/>
      <c r="DK463" s="136"/>
      <c r="DL463" s="136"/>
      <c r="DM463" s="136"/>
      <c r="DN463" s="136"/>
      <c r="DO463" s="136"/>
      <c r="DP463" s="136"/>
      <c r="DQ463" s="136"/>
      <c r="DR463" s="136"/>
      <c r="DS463" s="136"/>
      <c r="DT463" s="136"/>
      <c r="DU463" s="136"/>
      <c r="DV463" s="136"/>
      <c r="DW463" s="136"/>
      <c r="DX463" s="136"/>
      <c r="DY463" s="136"/>
      <c r="DZ463" s="136"/>
      <c r="EA463"/>
      <c r="EB463">
        <v>827</v>
      </c>
      <c r="EC463" s="281">
        <f t="shared" si="5"/>
        <v>25.060606060606062</v>
      </c>
    </row>
    <row r="464" spans="1:133">
      <c r="A464" s="136" t="s">
        <v>1150</v>
      </c>
      <c r="B464" s="136" t="s">
        <v>1146</v>
      </c>
      <c r="C464" s="135">
        <v>20</v>
      </c>
      <c r="D464" s="136" t="s">
        <v>681</v>
      </c>
      <c r="E464" s="136" t="s">
        <v>287</v>
      </c>
      <c r="F464" s="136"/>
      <c r="G464" s="136"/>
      <c r="H464" s="136"/>
      <c r="I464" s="136"/>
      <c r="J464" s="136"/>
      <c r="K464" s="136"/>
      <c r="L464" s="136"/>
      <c r="M464" s="136"/>
      <c r="N464" s="136"/>
      <c r="O464" s="136">
        <v>1</v>
      </c>
      <c r="P464" s="136"/>
      <c r="Q464" s="136"/>
      <c r="R464" s="136" t="s">
        <v>392</v>
      </c>
      <c r="S464" s="136">
        <v>1</v>
      </c>
      <c r="T464" s="136"/>
      <c r="U464" s="136"/>
      <c r="V464" s="136"/>
      <c r="W464" s="136"/>
      <c r="X464" s="136"/>
      <c r="Y464" s="136"/>
      <c r="Z464" s="136">
        <v>1</v>
      </c>
      <c r="AA464" s="136"/>
      <c r="AB464" s="136"/>
      <c r="AC464" s="136"/>
      <c r="AD464" s="136"/>
      <c r="AE464" s="136">
        <v>1</v>
      </c>
      <c r="AF464" s="136"/>
      <c r="AG464" s="136"/>
      <c r="AH464" s="136"/>
      <c r="AI464" s="136"/>
      <c r="AJ464" s="136"/>
      <c r="AK464" s="136"/>
      <c r="AL464" s="136"/>
      <c r="AM464" s="136"/>
      <c r="AN464" s="136"/>
      <c r="AO464" s="136"/>
      <c r="AP464" s="136"/>
      <c r="AQ464" s="136"/>
      <c r="AR464" s="136"/>
      <c r="AS464" s="136"/>
      <c r="AT464" s="136"/>
      <c r="AU464" s="136"/>
      <c r="AV464" s="136"/>
      <c r="AW464" s="136"/>
      <c r="AX464" s="136"/>
      <c r="AY464" s="136"/>
      <c r="AZ464" s="136"/>
      <c r="BA464" s="136">
        <v>1</v>
      </c>
      <c r="BB464" s="136"/>
      <c r="BC464" s="136"/>
      <c r="BD464" s="136"/>
      <c r="BE464" s="136"/>
      <c r="BF464" s="136"/>
      <c r="BG464" s="136"/>
      <c r="BH464" s="136"/>
      <c r="BI464" s="136"/>
      <c r="BJ464" s="136"/>
      <c r="BK464" s="136"/>
      <c r="BL464" s="136"/>
      <c r="BM464" s="136"/>
      <c r="BN464" s="136"/>
      <c r="BO464" s="136"/>
      <c r="BP464" s="136"/>
      <c r="BQ464" s="136"/>
      <c r="BR464" s="136"/>
      <c r="BS464" s="136"/>
      <c r="BT464" s="136"/>
      <c r="BU464" s="136"/>
      <c r="BV464" s="136"/>
      <c r="BW464" s="136"/>
      <c r="BX464" s="136"/>
      <c r="BY464" s="136"/>
      <c r="BZ464" s="136">
        <v>1</v>
      </c>
      <c r="CA464" s="136"/>
      <c r="CB464" s="136"/>
      <c r="CC464" s="136"/>
      <c r="CD464" s="136"/>
      <c r="CE464" s="136"/>
      <c r="CF464" s="136"/>
      <c r="CG464" s="136"/>
      <c r="CH464" s="136"/>
      <c r="CI464" s="136"/>
      <c r="CJ464" s="136"/>
      <c r="CK464" s="136"/>
      <c r="CL464" s="136"/>
      <c r="CM464" s="136"/>
      <c r="CN464" s="136"/>
      <c r="CO464" s="136"/>
      <c r="CP464" s="136"/>
      <c r="CQ464" s="136"/>
      <c r="CR464" s="136"/>
      <c r="CS464" s="136"/>
      <c r="CT464" s="136"/>
      <c r="CU464" s="136"/>
      <c r="CV464" s="136"/>
      <c r="CW464" s="136"/>
      <c r="CX464" s="136"/>
      <c r="CY464" s="136"/>
      <c r="CZ464" s="136"/>
      <c r="DA464" s="136"/>
      <c r="DB464" s="136"/>
      <c r="DC464" s="136"/>
      <c r="DD464" s="136"/>
      <c r="DE464" s="136"/>
      <c r="DF464" s="136"/>
      <c r="DG464" s="136"/>
      <c r="DH464" s="136"/>
      <c r="DI464" s="136"/>
      <c r="DJ464" s="136"/>
      <c r="DK464" s="136"/>
      <c r="DL464" s="136"/>
      <c r="DM464" s="136"/>
      <c r="DN464" s="136"/>
      <c r="DO464" s="136"/>
      <c r="DP464" s="136"/>
      <c r="DQ464" s="136"/>
      <c r="DR464" s="136"/>
      <c r="DS464" s="136"/>
      <c r="DT464" s="136"/>
      <c r="DU464" s="136"/>
      <c r="DV464" s="136"/>
      <c r="DW464" s="136"/>
      <c r="DX464" s="136"/>
      <c r="DY464" s="136"/>
      <c r="DZ464" s="136"/>
      <c r="EA464"/>
      <c r="EB464"/>
      <c r="EC464" s="281">
        <f t="shared" si="5"/>
        <v>0</v>
      </c>
    </row>
    <row r="465" spans="1:133" hidden="1">
      <c r="A465" s="124" t="s">
        <v>1151</v>
      </c>
      <c r="B465" s="124" t="s">
        <v>1155</v>
      </c>
      <c r="C465" s="123">
        <v>1</v>
      </c>
      <c r="D465" s="124" t="s">
        <v>543</v>
      </c>
      <c r="E465" s="124" t="s">
        <v>459</v>
      </c>
      <c r="F465" s="124"/>
      <c r="G465" s="124">
        <v>1</v>
      </c>
      <c r="H465" s="124"/>
      <c r="I465" s="124"/>
      <c r="J465" s="124">
        <v>1</v>
      </c>
      <c r="K465" s="124"/>
      <c r="L465" s="124"/>
      <c r="M465" s="124"/>
      <c r="N465" s="124"/>
      <c r="O465" s="124"/>
      <c r="P465" s="124"/>
      <c r="Q465" s="124"/>
      <c r="R465" s="124" t="s">
        <v>392</v>
      </c>
      <c r="S465" s="124">
        <v>1</v>
      </c>
      <c r="T465" s="124"/>
      <c r="U465" s="124"/>
      <c r="V465" s="124"/>
      <c r="W465" s="124"/>
      <c r="X465" s="124"/>
      <c r="Y465" s="124"/>
      <c r="Z465" s="124">
        <v>1</v>
      </c>
      <c r="AA465" s="124"/>
      <c r="AB465" s="124"/>
      <c r="AC465" s="124"/>
      <c r="AD465" s="124"/>
      <c r="AE465" s="124"/>
      <c r="AF465" s="124">
        <v>1</v>
      </c>
      <c r="AG465" s="124"/>
      <c r="AH465" s="124"/>
      <c r="AI465" s="124"/>
      <c r="AJ465" s="124"/>
      <c r="AK465" s="124"/>
      <c r="AL465" s="124"/>
      <c r="AM465" s="124"/>
      <c r="AN465" s="124"/>
      <c r="AO465" s="124"/>
      <c r="AP465" s="124"/>
      <c r="AQ465" s="124"/>
      <c r="AR465" s="124"/>
      <c r="AS465" s="124"/>
      <c r="AT465" s="124"/>
      <c r="AU465" s="124"/>
      <c r="AV465" s="124"/>
      <c r="AW465" s="124"/>
      <c r="AX465" s="124"/>
      <c r="AY465" s="124"/>
      <c r="AZ465" s="124"/>
      <c r="BA465" s="124"/>
      <c r="BB465" s="124"/>
      <c r="BC465" s="124"/>
      <c r="BD465" s="124"/>
      <c r="BE465" s="124"/>
      <c r="BF465" s="124"/>
      <c r="BG465" s="124"/>
      <c r="BH465" s="124"/>
      <c r="BI465" s="124"/>
      <c r="BJ465" s="124"/>
      <c r="BK465" s="124"/>
      <c r="BL465" s="124"/>
      <c r="BM465" s="124"/>
      <c r="BN465" s="124"/>
      <c r="BO465" s="124"/>
      <c r="BP465" s="124"/>
      <c r="BQ465" s="124"/>
      <c r="BR465" s="124"/>
      <c r="BS465" s="124"/>
      <c r="BT465" s="124"/>
      <c r="BU465" s="124"/>
      <c r="BV465" s="124"/>
      <c r="BW465" s="124"/>
      <c r="BX465" s="124"/>
      <c r="BY465" s="124"/>
      <c r="BZ465" s="124"/>
      <c r="CA465" s="124"/>
      <c r="CB465" s="124"/>
      <c r="CC465" s="124"/>
      <c r="CD465" s="124"/>
      <c r="CE465" s="124"/>
      <c r="CF465" s="124"/>
      <c r="CG465" s="124"/>
      <c r="CH465" s="124"/>
      <c r="CI465" s="124"/>
      <c r="CJ465" s="124"/>
      <c r="CK465" s="124"/>
      <c r="CL465" s="124"/>
      <c r="CM465" s="124"/>
      <c r="CN465" s="124"/>
      <c r="CO465" s="124"/>
      <c r="CP465" s="124"/>
      <c r="CQ465" s="124"/>
      <c r="CR465" s="124"/>
      <c r="CS465" s="124"/>
      <c r="CT465" s="124"/>
      <c r="CU465" s="124"/>
      <c r="CV465" s="124"/>
      <c r="CW465" s="124"/>
      <c r="CX465" s="124"/>
      <c r="CY465" s="124"/>
      <c r="CZ465" s="124"/>
      <c r="DA465" s="124"/>
      <c r="DB465" s="124"/>
      <c r="DC465" s="124"/>
      <c r="DD465" s="124"/>
      <c r="DE465" s="124"/>
      <c r="DF465" s="124"/>
      <c r="DG465" s="124"/>
      <c r="DH465" s="124"/>
      <c r="DI465" s="124"/>
      <c r="DJ465" s="124"/>
      <c r="DK465" s="124"/>
      <c r="DL465" s="124"/>
      <c r="DM465" s="124"/>
      <c r="DN465" s="124"/>
      <c r="DO465" s="124"/>
      <c r="DP465" s="124"/>
      <c r="DQ465" s="124"/>
      <c r="DR465" s="124"/>
      <c r="DS465" s="124"/>
      <c r="DT465" s="124"/>
      <c r="DU465" s="124"/>
      <c r="DV465" s="124"/>
      <c r="DW465" s="124"/>
      <c r="DX465" s="124"/>
      <c r="DY465" s="124"/>
      <c r="DZ465" s="124"/>
      <c r="EA465"/>
      <c r="EB465">
        <v>118</v>
      </c>
      <c r="EC465" s="281">
        <f t="shared" si="5"/>
        <v>3.5757575757575757</v>
      </c>
    </row>
    <row r="466" spans="1:133" hidden="1">
      <c r="A466" s="124" t="s">
        <v>1152</v>
      </c>
      <c r="B466" s="124" t="s">
        <v>1155</v>
      </c>
      <c r="C466" s="123">
        <v>4</v>
      </c>
      <c r="D466" s="124" t="s">
        <v>543</v>
      </c>
      <c r="E466" s="124" t="s">
        <v>459</v>
      </c>
      <c r="F466" s="124"/>
      <c r="G466" s="124">
        <v>1</v>
      </c>
      <c r="H466" s="124"/>
      <c r="I466" s="124"/>
      <c r="J466" s="124">
        <v>1</v>
      </c>
      <c r="K466" s="124"/>
      <c r="L466" s="124"/>
      <c r="M466" s="124"/>
      <c r="N466" s="124"/>
      <c r="O466" s="124"/>
      <c r="P466" s="124"/>
      <c r="Q466" s="124"/>
      <c r="R466" s="124" t="s">
        <v>392</v>
      </c>
      <c r="S466" s="124">
        <v>1</v>
      </c>
      <c r="T466" s="124"/>
      <c r="U466" s="124"/>
      <c r="V466" s="124"/>
      <c r="W466" s="124"/>
      <c r="X466" s="124"/>
      <c r="Y466" s="124"/>
      <c r="Z466" s="124">
        <v>1</v>
      </c>
      <c r="AA466" s="124"/>
      <c r="AB466" s="124"/>
      <c r="AC466" s="124"/>
      <c r="AD466" s="124"/>
      <c r="AE466" s="124"/>
      <c r="AF466" s="124">
        <v>1</v>
      </c>
      <c r="AG466" s="124"/>
      <c r="AH466" s="124"/>
      <c r="AI466" s="124"/>
      <c r="AJ466" s="124"/>
      <c r="AK466" s="124"/>
      <c r="AL466" s="124"/>
      <c r="AM466" s="124"/>
      <c r="AN466" s="124"/>
      <c r="AO466" s="124"/>
      <c r="AP466" s="124"/>
      <c r="AQ466" s="124"/>
      <c r="AR466" s="124"/>
      <c r="AS466" s="124"/>
      <c r="AT466" s="124"/>
      <c r="AU466" s="124"/>
      <c r="AV466" s="124"/>
      <c r="AW466" s="124"/>
      <c r="AX466" s="124"/>
      <c r="AY466" s="124"/>
      <c r="AZ466" s="124"/>
      <c r="BA466" s="124"/>
      <c r="BB466" s="124"/>
      <c r="BC466" s="124"/>
      <c r="BD466" s="124"/>
      <c r="BE466" s="124"/>
      <c r="BF466" s="124"/>
      <c r="BG466" s="124"/>
      <c r="BH466" s="124"/>
      <c r="BI466" s="124"/>
      <c r="BJ466" s="124"/>
      <c r="BK466" s="124"/>
      <c r="BL466" s="124"/>
      <c r="BM466" s="124"/>
      <c r="BN466" s="124"/>
      <c r="BO466" s="124"/>
      <c r="BP466" s="124"/>
      <c r="BQ466" s="124"/>
      <c r="BR466" s="124"/>
      <c r="BS466" s="124"/>
      <c r="BT466" s="124"/>
      <c r="BU466" s="124"/>
      <c r="BV466" s="124"/>
      <c r="BW466" s="124"/>
      <c r="BX466" s="124"/>
      <c r="BY466" s="124"/>
      <c r="BZ466" s="124"/>
      <c r="CA466" s="124"/>
      <c r="CB466" s="124"/>
      <c r="CC466" s="124"/>
      <c r="CD466" s="124"/>
      <c r="CE466" s="124"/>
      <c r="CF466" s="124"/>
      <c r="CG466" s="124"/>
      <c r="CH466" s="124"/>
      <c r="CI466" s="124"/>
      <c r="CJ466" s="124"/>
      <c r="CK466" s="124"/>
      <c r="CL466" s="124"/>
      <c r="CM466" s="124"/>
      <c r="CN466" s="124"/>
      <c r="CO466" s="124"/>
      <c r="CP466" s="124"/>
      <c r="CQ466" s="124"/>
      <c r="CR466" s="124"/>
      <c r="CS466" s="124"/>
      <c r="CT466" s="124"/>
      <c r="CU466" s="124"/>
      <c r="CV466" s="124"/>
      <c r="CW466" s="124"/>
      <c r="CX466" s="124"/>
      <c r="CY466" s="124"/>
      <c r="CZ466" s="124"/>
      <c r="DA466" s="124"/>
      <c r="DB466" s="124"/>
      <c r="DC466" s="124"/>
      <c r="DD466" s="124"/>
      <c r="DE466" s="124"/>
      <c r="DF466" s="124"/>
      <c r="DG466" s="124"/>
      <c r="DH466" s="124"/>
      <c r="DI466" s="124"/>
      <c r="DJ466" s="124"/>
      <c r="DK466" s="124"/>
      <c r="DL466" s="124"/>
      <c r="DM466" s="124"/>
      <c r="DN466" s="124"/>
      <c r="DO466" s="124"/>
      <c r="DP466" s="124"/>
      <c r="DQ466" s="124"/>
      <c r="DR466" s="124"/>
      <c r="DS466" s="124"/>
      <c r="DT466" s="124"/>
      <c r="DU466" s="124"/>
      <c r="DV466" s="124"/>
      <c r="DW466" s="124"/>
      <c r="DX466" s="124"/>
      <c r="DY466" s="124"/>
      <c r="DZ466" s="124"/>
      <c r="EA466"/>
      <c r="EB466">
        <v>428</v>
      </c>
      <c r="EC466" s="281">
        <f t="shared" si="5"/>
        <v>12.969696969696969</v>
      </c>
    </row>
    <row r="467" spans="1:133" hidden="1">
      <c r="A467" s="124" t="s">
        <v>1153</v>
      </c>
      <c r="B467" s="124" t="s">
        <v>1155</v>
      </c>
      <c r="C467" s="123">
        <v>5</v>
      </c>
      <c r="D467" s="124" t="s">
        <v>543</v>
      </c>
      <c r="E467" s="124" t="s">
        <v>459</v>
      </c>
      <c r="F467" s="124"/>
      <c r="G467" s="124">
        <v>1</v>
      </c>
      <c r="H467" s="124"/>
      <c r="I467" s="124"/>
      <c r="J467" s="124">
        <v>1</v>
      </c>
      <c r="K467" s="124"/>
      <c r="L467" s="124"/>
      <c r="M467" s="124"/>
      <c r="N467" s="124"/>
      <c r="O467" s="124"/>
      <c r="P467" s="124"/>
      <c r="Q467" s="124"/>
      <c r="R467" s="124" t="s">
        <v>392</v>
      </c>
      <c r="S467" s="124">
        <v>1</v>
      </c>
      <c r="T467" s="124"/>
      <c r="U467" s="124"/>
      <c r="V467" s="124"/>
      <c r="W467" s="124"/>
      <c r="X467" s="124"/>
      <c r="Y467" s="124"/>
      <c r="Z467" s="124">
        <v>1</v>
      </c>
      <c r="AA467" s="124"/>
      <c r="AB467" s="124"/>
      <c r="AC467" s="124"/>
      <c r="AD467" s="124"/>
      <c r="AE467" s="124"/>
      <c r="AF467" s="124">
        <v>1</v>
      </c>
      <c r="AG467" s="124"/>
      <c r="AH467" s="124"/>
      <c r="AI467" s="124"/>
      <c r="AJ467" s="124"/>
      <c r="AK467" s="124"/>
      <c r="AL467" s="124"/>
      <c r="AM467" s="124"/>
      <c r="AN467" s="124"/>
      <c r="AO467" s="124"/>
      <c r="AP467" s="124"/>
      <c r="AQ467" s="124"/>
      <c r="AR467" s="124"/>
      <c r="AS467" s="124"/>
      <c r="AT467" s="124"/>
      <c r="AU467" s="124"/>
      <c r="AV467" s="124"/>
      <c r="AW467" s="124"/>
      <c r="AX467" s="124"/>
      <c r="AY467" s="124"/>
      <c r="AZ467" s="124"/>
      <c r="BA467" s="124"/>
      <c r="BB467" s="124"/>
      <c r="BC467" s="124"/>
      <c r="BD467" s="124"/>
      <c r="BE467" s="124"/>
      <c r="BF467" s="124"/>
      <c r="BG467" s="124"/>
      <c r="BH467" s="124"/>
      <c r="BI467" s="124"/>
      <c r="BJ467" s="124"/>
      <c r="BK467" s="124"/>
      <c r="BL467" s="124"/>
      <c r="BM467" s="124"/>
      <c r="BN467" s="124"/>
      <c r="BO467" s="124"/>
      <c r="BP467" s="124"/>
      <c r="BQ467" s="124"/>
      <c r="BR467" s="124"/>
      <c r="BS467" s="124"/>
      <c r="BT467" s="124"/>
      <c r="BU467" s="124"/>
      <c r="BV467" s="124"/>
      <c r="BW467" s="124"/>
      <c r="BX467" s="124"/>
      <c r="BY467" s="124"/>
      <c r="BZ467" s="124"/>
      <c r="CA467" s="124"/>
      <c r="CB467" s="124"/>
      <c r="CC467" s="124"/>
      <c r="CD467" s="124"/>
      <c r="CE467" s="124"/>
      <c r="CF467" s="124"/>
      <c r="CG467" s="124"/>
      <c r="CH467" s="124"/>
      <c r="CI467" s="124"/>
      <c r="CJ467" s="124"/>
      <c r="CK467" s="124"/>
      <c r="CL467" s="124"/>
      <c r="CM467" s="124"/>
      <c r="CN467" s="124"/>
      <c r="CO467" s="124"/>
      <c r="CP467" s="124"/>
      <c r="CQ467" s="124"/>
      <c r="CR467" s="124"/>
      <c r="CS467" s="124"/>
      <c r="CT467" s="124"/>
      <c r="CU467" s="124"/>
      <c r="CV467" s="124"/>
      <c r="CW467" s="124"/>
      <c r="CX467" s="124"/>
      <c r="CY467" s="124"/>
      <c r="CZ467" s="124"/>
      <c r="DA467" s="124"/>
      <c r="DB467" s="124"/>
      <c r="DC467" s="124"/>
      <c r="DD467" s="124"/>
      <c r="DE467" s="124"/>
      <c r="DF467" s="124"/>
      <c r="DG467" s="124"/>
      <c r="DH467" s="124"/>
      <c r="DI467" s="124"/>
      <c r="DJ467" s="124"/>
      <c r="DK467" s="124"/>
      <c r="DL467" s="124"/>
      <c r="DM467" s="124"/>
      <c r="DN467" s="124"/>
      <c r="DO467" s="124"/>
      <c r="DP467" s="124"/>
      <c r="DQ467" s="124"/>
      <c r="DR467" s="124"/>
      <c r="DS467" s="124"/>
      <c r="DT467" s="124"/>
      <c r="DU467" s="124"/>
      <c r="DV467" s="124"/>
      <c r="DW467" s="124"/>
      <c r="DX467" s="124"/>
      <c r="DY467" s="124"/>
      <c r="DZ467" s="124"/>
      <c r="EA467"/>
      <c r="EB467">
        <v>528</v>
      </c>
      <c r="EC467" s="281">
        <f t="shared" si="5"/>
        <v>16</v>
      </c>
    </row>
    <row r="468" spans="1:133" hidden="1">
      <c r="A468" s="124" t="s">
        <v>1154</v>
      </c>
      <c r="B468" s="124" t="s">
        <v>1155</v>
      </c>
      <c r="C468" s="123">
        <v>20</v>
      </c>
      <c r="D468" s="124" t="s">
        <v>543</v>
      </c>
      <c r="E468" s="124" t="s">
        <v>459</v>
      </c>
      <c r="F468" s="124"/>
      <c r="G468" s="124">
        <v>1</v>
      </c>
      <c r="H468" s="124"/>
      <c r="I468" s="124"/>
      <c r="J468" s="124">
        <v>1</v>
      </c>
      <c r="K468" s="124"/>
      <c r="L468" s="124"/>
      <c r="M468" s="124"/>
      <c r="N468" s="124"/>
      <c r="O468" s="124"/>
      <c r="P468" s="124"/>
      <c r="Q468" s="124"/>
      <c r="R468" s="124" t="s">
        <v>392</v>
      </c>
      <c r="S468" s="124">
        <v>1</v>
      </c>
      <c r="T468" s="124"/>
      <c r="U468" s="124"/>
      <c r="V468" s="124"/>
      <c r="W468" s="124"/>
      <c r="X468" s="124"/>
      <c r="Y468" s="124"/>
      <c r="Z468" s="124">
        <v>1</v>
      </c>
      <c r="AA468" s="124"/>
      <c r="AB468" s="124"/>
      <c r="AC468" s="124"/>
      <c r="AD468" s="124"/>
      <c r="AE468" s="124"/>
      <c r="AF468" s="124">
        <v>1</v>
      </c>
      <c r="AG468" s="124"/>
      <c r="AH468" s="124"/>
      <c r="AI468" s="124"/>
      <c r="AJ468" s="124"/>
      <c r="AK468" s="124"/>
      <c r="AL468" s="124"/>
      <c r="AM468" s="124"/>
      <c r="AN468" s="124"/>
      <c r="AO468" s="124"/>
      <c r="AP468" s="124"/>
      <c r="AQ468" s="124"/>
      <c r="AR468" s="124"/>
      <c r="AS468" s="124"/>
      <c r="AT468" s="124"/>
      <c r="AU468" s="124"/>
      <c r="AV468" s="124"/>
      <c r="AW468" s="124"/>
      <c r="AX468" s="124"/>
      <c r="AY468" s="124"/>
      <c r="AZ468" s="124"/>
      <c r="BA468" s="124"/>
      <c r="BB468" s="124"/>
      <c r="BC468" s="124"/>
      <c r="BD468" s="124"/>
      <c r="BE468" s="124"/>
      <c r="BF468" s="124"/>
      <c r="BG468" s="124"/>
      <c r="BH468" s="124"/>
      <c r="BI468" s="124"/>
      <c r="BJ468" s="124"/>
      <c r="BK468" s="124"/>
      <c r="BL468" s="124"/>
      <c r="BM468" s="124"/>
      <c r="BN468" s="124"/>
      <c r="BO468" s="124"/>
      <c r="BP468" s="124"/>
      <c r="BQ468" s="124"/>
      <c r="BR468" s="124"/>
      <c r="BS468" s="124"/>
      <c r="BT468" s="124"/>
      <c r="BU468" s="124"/>
      <c r="BV468" s="124"/>
      <c r="BW468" s="124"/>
      <c r="BX468" s="124"/>
      <c r="BY468" s="124"/>
      <c r="BZ468" s="124"/>
      <c r="CA468" s="124"/>
      <c r="CB468" s="124"/>
      <c r="CC468" s="124"/>
      <c r="CD468" s="124"/>
      <c r="CE468" s="124"/>
      <c r="CF468" s="124"/>
      <c r="CG468" s="124"/>
      <c r="CH468" s="124"/>
      <c r="CI468" s="124"/>
      <c r="CJ468" s="124"/>
      <c r="CK468" s="124"/>
      <c r="CL468" s="124"/>
      <c r="CM468" s="124"/>
      <c r="CN468" s="124"/>
      <c r="CO468" s="124"/>
      <c r="CP468" s="124"/>
      <c r="CQ468" s="124"/>
      <c r="CR468" s="124"/>
      <c r="CS468" s="124"/>
      <c r="CT468" s="124"/>
      <c r="CU468" s="124"/>
      <c r="CV468" s="124"/>
      <c r="CW468" s="124"/>
      <c r="CX468" s="124"/>
      <c r="CY468" s="124"/>
      <c r="CZ468" s="124"/>
      <c r="DA468" s="124"/>
      <c r="DB468" s="124"/>
      <c r="DC468" s="124"/>
      <c r="DD468" s="124"/>
      <c r="DE468" s="124"/>
      <c r="DF468" s="124"/>
      <c r="DG468" s="124"/>
      <c r="DH468" s="124"/>
      <c r="DI468" s="124"/>
      <c r="DJ468" s="124"/>
      <c r="DK468" s="124"/>
      <c r="DL468" s="124"/>
      <c r="DM468" s="124"/>
      <c r="DN468" s="124"/>
      <c r="DO468" s="124"/>
      <c r="DP468" s="124"/>
      <c r="DQ468" s="124"/>
      <c r="DR468" s="124"/>
      <c r="DS468" s="124"/>
      <c r="DT468" s="124"/>
      <c r="DU468" s="124"/>
      <c r="DV468" s="124"/>
      <c r="DW468" s="124"/>
      <c r="DX468" s="124"/>
      <c r="DY468" s="124"/>
      <c r="DZ468" s="124"/>
      <c r="EA468"/>
      <c r="EB468">
        <v>2092</v>
      </c>
      <c r="EC468" s="281">
        <f t="shared" si="5"/>
        <v>63.393939393939391</v>
      </c>
    </row>
    <row r="469" spans="1:133" hidden="1">
      <c r="A469" s="147" t="s">
        <v>1156</v>
      </c>
      <c r="B469" s="147" t="s">
        <v>1160</v>
      </c>
      <c r="C469" s="146">
        <v>1</v>
      </c>
      <c r="D469" s="147" t="s">
        <v>543</v>
      </c>
      <c r="E469" s="147" t="s">
        <v>459</v>
      </c>
      <c r="F469" s="147"/>
      <c r="G469" s="147">
        <v>1</v>
      </c>
      <c r="H469" s="147"/>
      <c r="I469" s="147"/>
      <c r="J469" s="147">
        <v>1</v>
      </c>
      <c r="K469" s="147"/>
      <c r="L469" s="147"/>
      <c r="M469" s="147"/>
      <c r="N469" s="147"/>
      <c r="O469" s="147"/>
      <c r="P469" s="147"/>
      <c r="Q469" s="147"/>
      <c r="R469" s="147" t="s">
        <v>392</v>
      </c>
      <c r="S469" s="147">
        <v>1</v>
      </c>
      <c r="T469" s="147"/>
      <c r="U469" s="147"/>
      <c r="V469" s="147"/>
      <c r="W469" s="147"/>
      <c r="X469" s="147"/>
      <c r="Y469" s="147"/>
      <c r="Z469" s="147">
        <v>1</v>
      </c>
      <c r="AA469" s="147"/>
      <c r="AB469" s="147"/>
      <c r="AC469" s="147"/>
      <c r="AD469" s="147"/>
      <c r="AE469" s="147"/>
      <c r="AF469" s="147">
        <v>1</v>
      </c>
      <c r="AG469" s="147"/>
      <c r="AH469" s="147"/>
      <c r="AI469" s="147"/>
      <c r="AJ469" s="147"/>
      <c r="AK469" s="147">
        <v>1</v>
      </c>
      <c r="AL469" s="147"/>
      <c r="AM469" s="147"/>
      <c r="AN469" s="147"/>
      <c r="AO469" s="147"/>
      <c r="AP469" s="147"/>
      <c r="AQ469" s="147"/>
      <c r="AR469" s="147"/>
      <c r="AS469" s="147"/>
      <c r="AT469" s="147"/>
      <c r="AU469" s="147"/>
      <c r="AV469" s="147"/>
      <c r="AW469" s="147"/>
      <c r="AX469" s="147"/>
      <c r="AY469" s="147"/>
      <c r="AZ469" s="147"/>
      <c r="BA469" s="147"/>
      <c r="BB469" s="147"/>
      <c r="BC469" s="147"/>
      <c r="BD469" s="147"/>
      <c r="BE469" s="147"/>
      <c r="BF469" s="147"/>
      <c r="BG469" s="147"/>
      <c r="BH469" s="147"/>
      <c r="BI469" s="147"/>
      <c r="BJ469" s="147"/>
      <c r="BK469" s="147"/>
      <c r="BL469" s="147"/>
      <c r="BM469" s="147"/>
      <c r="BN469" s="147"/>
      <c r="BO469" s="147"/>
      <c r="BP469" s="147"/>
      <c r="BQ469" s="147"/>
      <c r="BR469" s="147"/>
      <c r="BS469" s="147"/>
      <c r="BT469" s="147">
        <v>1</v>
      </c>
      <c r="BU469" s="147"/>
      <c r="BV469" s="147"/>
      <c r="BW469" s="147"/>
      <c r="BX469" s="147"/>
      <c r="BY469" s="147">
        <v>1</v>
      </c>
      <c r="BZ469" s="147"/>
      <c r="CA469" s="147"/>
      <c r="CB469" s="147"/>
      <c r="CC469" s="147"/>
      <c r="CD469" s="147"/>
      <c r="CE469" s="147"/>
      <c r="CF469" s="147"/>
      <c r="CG469" s="147"/>
      <c r="CH469" s="147"/>
      <c r="CI469" s="147"/>
      <c r="CJ469" s="147"/>
      <c r="CK469" s="147"/>
      <c r="CL469" s="147"/>
      <c r="CM469" s="147"/>
      <c r="CN469" s="147"/>
      <c r="CO469" s="147"/>
      <c r="CP469" s="147"/>
      <c r="CQ469" s="147"/>
      <c r="CR469" s="147"/>
      <c r="CS469" s="147"/>
      <c r="CT469" s="147"/>
      <c r="CU469" s="147"/>
      <c r="CV469" s="147"/>
      <c r="CW469" s="147"/>
      <c r="CX469" s="147"/>
      <c r="CY469" s="147"/>
      <c r="CZ469" s="147"/>
      <c r="DA469" s="147"/>
      <c r="DB469" s="147"/>
      <c r="DC469" s="147"/>
      <c r="DD469" s="147"/>
      <c r="DE469" s="147"/>
      <c r="DF469" s="147"/>
      <c r="DG469" s="147"/>
      <c r="DH469" s="147"/>
      <c r="DI469" s="147"/>
      <c r="DJ469" s="147"/>
      <c r="DK469" s="147"/>
      <c r="DL469" s="147"/>
      <c r="DM469" s="147"/>
      <c r="DN469" s="147"/>
      <c r="DO469" s="147"/>
      <c r="DP469" s="147"/>
      <c r="DQ469" s="147"/>
      <c r="DR469" s="147"/>
      <c r="DS469" s="147"/>
      <c r="DT469" s="147"/>
      <c r="DU469" s="147"/>
      <c r="DV469" s="147"/>
      <c r="DW469" s="147"/>
      <c r="DX469" s="147"/>
      <c r="DY469" s="147"/>
      <c r="DZ469" s="147"/>
      <c r="EA469"/>
      <c r="EB469">
        <v>118</v>
      </c>
      <c r="EC469" s="281">
        <f t="shared" si="5"/>
        <v>3.5757575757575757</v>
      </c>
    </row>
    <row r="470" spans="1:133" hidden="1">
      <c r="A470" s="147" t="s">
        <v>1157</v>
      </c>
      <c r="B470" s="147" t="s">
        <v>1160</v>
      </c>
      <c r="C470" s="146">
        <v>4</v>
      </c>
      <c r="D470" s="147" t="s">
        <v>543</v>
      </c>
      <c r="E470" s="147" t="s">
        <v>459</v>
      </c>
      <c r="F470" s="147"/>
      <c r="G470" s="147">
        <v>1</v>
      </c>
      <c r="H470" s="147"/>
      <c r="I470" s="147"/>
      <c r="J470" s="147">
        <v>1</v>
      </c>
      <c r="K470" s="147"/>
      <c r="L470" s="147"/>
      <c r="M470" s="147"/>
      <c r="N470" s="147"/>
      <c r="O470" s="147"/>
      <c r="P470" s="147"/>
      <c r="Q470" s="147"/>
      <c r="R470" s="147" t="s">
        <v>392</v>
      </c>
      <c r="S470" s="147">
        <v>1</v>
      </c>
      <c r="T470" s="147"/>
      <c r="U470" s="147"/>
      <c r="V470" s="147"/>
      <c r="W470" s="147"/>
      <c r="X470" s="147"/>
      <c r="Y470" s="147"/>
      <c r="Z470" s="147">
        <v>1</v>
      </c>
      <c r="AA470" s="147"/>
      <c r="AB470" s="147"/>
      <c r="AC470" s="147"/>
      <c r="AD470" s="147"/>
      <c r="AE470" s="147"/>
      <c r="AF470" s="147">
        <v>1</v>
      </c>
      <c r="AG470" s="147"/>
      <c r="AH470" s="147"/>
      <c r="AI470" s="147"/>
      <c r="AJ470" s="147"/>
      <c r="AK470" s="147">
        <v>1</v>
      </c>
      <c r="AL470" s="147"/>
      <c r="AM470" s="147"/>
      <c r="AN470" s="147"/>
      <c r="AO470" s="147"/>
      <c r="AP470" s="147"/>
      <c r="AQ470" s="147"/>
      <c r="AR470" s="147"/>
      <c r="AS470" s="147"/>
      <c r="AT470" s="147"/>
      <c r="AU470" s="147"/>
      <c r="AV470" s="147"/>
      <c r="AW470" s="147"/>
      <c r="AX470" s="147"/>
      <c r="AY470" s="147"/>
      <c r="AZ470" s="147"/>
      <c r="BA470" s="147"/>
      <c r="BB470" s="147"/>
      <c r="BC470" s="147"/>
      <c r="BD470" s="147"/>
      <c r="BE470" s="147"/>
      <c r="BF470" s="147"/>
      <c r="BG470" s="147"/>
      <c r="BH470" s="147"/>
      <c r="BI470" s="147"/>
      <c r="BJ470" s="147"/>
      <c r="BK470" s="147"/>
      <c r="BL470" s="147"/>
      <c r="BM470" s="147"/>
      <c r="BN470" s="147"/>
      <c r="BO470" s="147"/>
      <c r="BP470" s="147"/>
      <c r="BQ470" s="147"/>
      <c r="BR470" s="147"/>
      <c r="BS470" s="147"/>
      <c r="BT470" s="147">
        <v>1</v>
      </c>
      <c r="BU470" s="147"/>
      <c r="BV470" s="147"/>
      <c r="BW470" s="147"/>
      <c r="BX470" s="147"/>
      <c r="BY470" s="147">
        <v>1</v>
      </c>
      <c r="BZ470" s="147"/>
      <c r="CA470" s="147"/>
      <c r="CB470" s="147"/>
      <c r="CC470" s="147"/>
      <c r="CD470" s="147"/>
      <c r="CE470" s="147"/>
      <c r="CF470" s="147"/>
      <c r="CG470" s="147"/>
      <c r="CH470" s="147"/>
      <c r="CI470" s="147"/>
      <c r="CJ470" s="147"/>
      <c r="CK470" s="147"/>
      <c r="CL470" s="147"/>
      <c r="CM470" s="147"/>
      <c r="CN470" s="147"/>
      <c r="CO470" s="147"/>
      <c r="CP470" s="147"/>
      <c r="CQ470" s="147"/>
      <c r="CR470" s="147"/>
      <c r="CS470" s="147"/>
      <c r="CT470" s="147"/>
      <c r="CU470" s="147"/>
      <c r="CV470" s="147"/>
      <c r="CW470" s="147"/>
      <c r="CX470" s="147"/>
      <c r="CY470" s="147"/>
      <c r="CZ470" s="147"/>
      <c r="DA470" s="147"/>
      <c r="DB470" s="147"/>
      <c r="DC470" s="147"/>
      <c r="DD470" s="147"/>
      <c r="DE470" s="147"/>
      <c r="DF470" s="147"/>
      <c r="DG470" s="147"/>
      <c r="DH470" s="147"/>
      <c r="DI470" s="147"/>
      <c r="DJ470" s="147"/>
      <c r="DK470" s="147"/>
      <c r="DL470" s="147"/>
      <c r="DM470" s="147"/>
      <c r="DN470" s="147"/>
      <c r="DO470" s="147"/>
      <c r="DP470" s="147"/>
      <c r="DQ470" s="147"/>
      <c r="DR470" s="147"/>
      <c r="DS470" s="147"/>
      <c r="DT470" s="147"/>
      <c r="DU470" s="147"/>
      <c r="DV470" s="147"/>
      <c r="DW470" s="147"/>
      <c r="DX470" s="147"/>
      <c r="DY470" s="147"/>
      <c r="DZ470" s="147"/>
      <c r="EA470"/>
      <c r="EB470">
        <v>427</v>
      </c>
      <c r="EC470" s="281">
        <f t="shared" si="5"/>
        <v>12.939393939393939</v>
      </c>
    </row>
    <row r="471" spans="1:133" hidden="1">
      <c r="A471" s="147" t="s">
        <v>1158</v>
      </c>
      <c r="B471" s="147" t="s">
        <v>1160</v>
      </c>
      <c r="C471" s="146">
        <v>5</v>
      </c>
      <c r="D471" s="147" t="s">
        <v>543</v>
      </c>
      <c r="E471" s="147" t="s">
        <v>459</v>
      </c>
      <c r="F471" s="147"/>
      <c r="G471" s="147">
        <v>1</v>
      </c>
      <c r="H471" s="147"/>
      <c r="I471" s="147"/>
      <c r="J471" s="147">
        <v>1</v>
      </c>
      <c r="K471" s="147"/>
      <c r="L471" s="147"/>
      <c r="M471" s="147"/>
      <c r="N471" s="147"/>
      <c r="O471" s="147"/>
      <c r="P471" s="147"/>
      <c r="Q471" s="147"/>
      <c r="R471" s="147" t="s">
        <v>392</v>
      </c>
      <c r="S471" s="147">
        <v>1</v>
      </c>
      <c r="T471" s="147"/>
      <c r="U471" s="147"/>
      <c r="V471" s="147"/>
      <c r="W471" s="147"/>
      <c r="X471" s="147"/>
      <c r="Y471" s="147"/>
      <c r="Z471" s="147">
        <v>1</v>
      </c>
      <c r="AA471" s="147"/>
      <c r="AB471" s="147"/>
      <c r="AC471" s="147"/>
      <c r="AD471" s="147"/>
      <c r="AE471" s="147"/>
      <c r="AF471" s="147">
        <v>1</v>
      </c>
      <c r="AG471" s="147"/>
      <c r="AH471" s="147"/>
      <c r="AI471" s="147"/>
      <c r="AJ471" s="147"/>
      <c r="AK471" s="147">
        <v>1</v>
      </c>
      <c r="AL471" s="147"/>
      <c r="AM471" s="147"/>
      <c r="AN471" s="147"/>
      <c r="AO471" s="147"/>
      <c r="AP471" s="147"/>
      <c r="AQ471" s="147"/>
      <c r="AR471" s="147"/>
      <c r="AS471" s="147"/>
      <c r="AT471" s="147"/>
      <c r="AU471" s="147"/>
      <c r="AV471" s="147"/>
      <c r="AW471" s="147"/>
      <c r="AX471" s="147"/>
      <c r="AY471" s="147"/>
      <c r="AZ471" s="147"/>
      <c r="BA471" s="147"/>
      <c r="BB471" s="147"/>
      <c r="BC471" s="147"/>
      <c r="BD471" s="147"/>
      <c r="BE471" s="147"/>
      <c r="BF471" s="147"/>
      <c r="BG471" s="147"/>
      <c r="BH471" s="147"/>
      <c r="BI471" s="147"/>
      <c r="BJ471" s="147"/>
      <c r="BK471" s="147"/>
      <c r="BL471" s="147"/>
      <c r="BM471" s="147"/>
      <c r="BN471" s="147"/>
      <c r="BO471" s="147"/>
      <c r="BP471" s="147"/>
      <c r="BQ471" s="147"/>
      <c r="BR471" s="147"/>
      <c r="BS471" s="147"/>
      <c r="BT471" s="147">
        <v>1</v>
      </c>
      <c r="BU471" s="147"/>
      <c r="BV471" s="147"/>
      <c r="BW471" s="147"/>
      <c r="BX471" s="147"/>
      <c r="BY471" s="147">
        <v>1</v>
      </c>
      <c r="BZ471" s="147"/>
      <c r="CA471" s="147"/>
      <c r="CB471" s="147"/>
      <c r="CC471" s="147"/>
      <c r="CD471" s="147"/>
      <c r="CE471" s="147"/>
      <c r="CF471" s="147"/>
      <c r="CG471" s="147"/>
      <c r="CH471" s="147"/>
      <c r="CI471" s="147"/>
      <c r="CJ471" s="147"/>
      <c r="CK471" s="147"/>
      <c r="CL471" s="147"/>
      <c r="CM471" s="147"/>
      <c r="CN471" s="147"/>
      <c r="CO471" s="147"/>
      <c r="CP471" s="147"/>
      <c r="CQ471" s="147"/>
      <c r="CR471" s="147"/>
      <c r="CS471" s="147"/>
      <c r="CT471" s="147"/>
      <c r="CU471" s="147"/>
      <c r="CV471" s="147"/>
      <c r="CW471" s="147"/>
      <c r="CX471" s="147"/>
      <c r="CY471" s="147"/>
      <c r="CZ471" s="147"/>
      <c r="DA471" s="147"/>
      <c r="DB471" s="147"/>
      <c r="DC471" s="147"/>
      <c r="DD471" s="147"/>
      <c r="DE471" s="147"/>
      <c r="DF471" s="147"/>
      <c r="DG471" s="147"/>
      <c r="DH471" s="147"/>
      <c r="DI471" s="147"/>
      <c r="DJ471" s="147"/>
      <c r="DK471" s="147"/>
      <c r="DL471" s="147"/>
      <c r="DM471" s="147"/>
      <c r="DN471" s="147"/>
      <c r="DO471" s="147"/>
      <c r="DP471" s="147"/>
      <c r="DQ471" s="147"/>
      <c r="DR471" s="147"/>
      <c r="DS471" s="147"/>
      <c r="DT471" s="147"/>
      <c r="DU471" s="147"/>
      <c r="DV471" s="147"/>
      <c r="DW471" s="147"/>
      <c r="DX471" s="147"/>
      <c r="DY471" s="147"/>
      <c r="DZ471" s="147"/>
      <c r="EA471"/>
      <c r="EB471">
        <v>527</v>
      </c>
      <c r="EC471" s="281">
        <f t="shared" si="5"/>
        <v>15.969696969696969</v>
      </c>
    </row>
    <row r="472" spans="1:133" hidden="1">
      <c r="A472" s="147" t="s">
        <v>1159</v>
      </c>
      <c r="B472" s="147" t="s">
        <v>1160</v>
      </c>
      <c r="C472" s="146">
        <v>20</v>
      </c>
      <c r="D472" s="147" t="s">
        <v>543</v>
      </c>
      <c r="E472" s="147" t="s">
        <v>459</v>
      </c>
      <c r="F472" s="147"/>
      <c r="G472" s="147">
        <v>1</v>
      </c>
      <c r="H472" s="147"/>
      <c r="I472" s="147"/>
      <c r="J472" s="147">
        <v>1</v>
      </c>
      <c r="K472" s="147"/>
      <c r="L472" s="147"/>
      <c r="M472" s="147"/>
      <c r="N472" s="147"/>
      <c r="O472" s="147"/>
      <c r="P472" s="147"/>
      <c r="Q472" s="147"/>
      <c r="R472" s="147" t="s">
        <v>392</v>
      </c>
      <c r="S472" s="147">
        <v>1</v>
      </c>
      <c r="T472" s="147"/>
      <c r="U472" s="147"/>
      <c r="V472" s="147"/>
      <c r="W472" s="147"/>
      <c r="X472" s="147"/>
      <c r="Y472" s="147"/>
      <c r="Z472" s="147">
        <v>1</v>
      </c>
      <c r="AA472" s="147"/>
      <c r="AB472" s="147"/>
      <c r="AC472" s="147"/>
      <c r="AD472" s="147"/>
      <c r="AE472" s="147"/>
      <c r="AF472" s="147">
        <v>1</v>
      </c>
      <c r="AG472" s="147"/>
      <c r="AH472" s="147"/>
      <c r="AI472" s="147"/>
      <c r="AJ472" s="147"/>
      <c r="AK472" s="147">
        <v>1</v>
      </c>
      <c r="AL472" s="147"/>
      <c r="AM472" s="147"/>
      <c r="AN472" s="147"/>
      <c r="AO472" s="147"/>
      <c r="AP472" s="147"/>
      <c r="AQ472" s="147"/>
      <c r="AR472" s="147"/>
      <c r="AS472" s="147"/>
      <c r="AT472" s="147"/>
      <c r="AU472" s="147"/>
      <c r="AV472" s="147"/>
      <c r="AW472" s="147"/>
      <c r="AX472" s="147"/>
      <c r="AY472" s="147"/>
      <c r="AZ472" s="147"/>
      <c r="BA472" s="147"/>
      <c r="BB472" s="147"/>
      <c r="BC472" s="147"/>
      <c r="BD472" s="147"/>
      <c r="BE472" s="147"/>
      <c r="BF472" s="147"/>
      <c r="BG472" s="147"/>
      <c r="BH472" s="147"/>
      <c r="BI472" s="147"/>
      <c r="BJ472" s="147"/>
      <c r="BK472" s="147"/>
      <c r="BL472" s="147"/>
      <c r="BM472" s="147"/>
      <c r="BN472" s="147"/>
      <c r="BO472" s="147"/>
      <c r="BP472" s="147"/>
      <c r="BQ472" s="147"/>
      <c r="BR472" s="147"/>
      <c r="BS472" s="147"/>
      <c r="BT472" s="147">
        <v>1</v>
      </c>
      <c r="BU472" s="147"/>
      <c r="BV472" s="147"/>
      <c r="BW472" s="147"/>
      <c r="BX472" s="147"/>
      <c r="BY472" s="147">
        <v>1</v>
      </c>
      <c r="BZ472" s="147"/>
      <c r="CA472" s="147"/>
      <c r="CB472" s="147"/>
      <c r="CC472" s="147"/>
      <c r="CD472" s="147"/>
      <c r="CE472" s="147"/>
      <c r="CF472" s="147"/>
      <c r="CG472" s="147"/>
      <c r="CH472" s="147"/>
      <c r="CI472" s="147"/>
      <c r="CJ472" s="147"/>
      <c r="CK472" s="147"/>
      <c r="CL472" s="147"/>
      <c r="CM472" s="147"/>
      <c r="CN472" s="147"/>
      <c r="CO472" s="147"/>
      <c r="CP472" s="147"/>
      <c r="CQ472" s="147"/>
      <c r="CR472" s="147"/>
      <c r="CS472" s="147"/>
      <c r="CT472" s="147"/>
      <c r="CU472" s="147"/>
      <c r="CV472" s="147"/>
      <c r="CW472" s="147"/>
      <c r="CX472" s="147"/>
      <c r="CY472" s="147"/>
      <c r="CZ472" s="147"/>
      <c r="DA472" s="147"/>
      <c r="DB472" s="147"/>
      <c r="DC472" s="147"/>
      <c r="DD472" s="147"/>
      <c r="DE472" s="147"/>
      <c r="DF472" s="147"/>
      <c r="DG472" s="147"/>
      <c r="DH472" s="147"/>
      <c r="DI472" s="147"/>
      <c r="DJ472" s="147"/>
      <c r="DK472" s="147"/>
      <c r="DL472" s="147"/>
      <c r="DM472" s="147"/>
      <c r="DN472" s="147"/>
      <c r="DO472" s="147"/>
      <c r="DP472" s="147"/>
      <c r="DQ472" s="147"/>
      <c r="DR472" s="147"/>
      <c r="DS472" s="147"/>
      <c r="DT472" s="147"/>
      <c r="DU472" s="147"/>
      <c r="DV472" s="147"/>
      <c r="DW472" s="147"/>
      <c r="DX472" s="147"/>
      <c r="DY472" s="147"/>
      <c r="DZ472" s="147"/>
      <c r="EA472"/>
      <c r="EB472">
        <v>2092</v>
      </c>
      <c r="EC472" s="281">
        <f t="shared" si="5"/>
        <v>63.393939393939391</v>
      </c>
    </row>
    <row r="473" spans="1:133" hidden="1">
      <c r="A473" s="128" t="s">
        <v>506</v>
      </c>
      <c r="B473" s="128" t="s">
        <v>1481</v>
      </c>
      <c r="C473" s="127">
        <v>1</v>
      </c>
      <c r="D473" s="128" t="s">
        <v>543</v>
      </c>
      <c r="E473" s="128" t="s">
        <v>378</v>
      </c>
      <c r="F473" s="128"/>
      <c r="G473" s="128">
        <v>1</v>
      </c>
      <c r="H473" s="128"/>
      <c r="I473" s="128"/>
      <c r="J473" s="128"/>
      <c r="K473" s="128">
        <v>1</v>
      </c>
      <c r="L473" s="128"/>
      <c r="M473" s="128"/>
      <c r="N473" s="128"/>
      <c r="O473" s="128"/>
      <c r="P473" s="128"/>
      <c r="Q473" s="128"/>
      <c r="R473" s="128" t="s">
        <v>392</v>
      </c>
      <c r="S473" s="128">
        <v>1</v>
      </c>
      <c r="T473" s="128"/>
      <c r="U473" s="128"/>
      <c r="V473" s="128"/>
      <c r="W473" s="128"/>
      <c r="X473" s="128"/>
      <c r="Y473" s="128"/>
      <c r="Z473" s="128">
        <v>1</v>
      </c>
      <c r="AA473" s="128"/>
      <c r="AB473" s="128"/>
      <c r="AC473" s="128"/>
      <c r="AD473" s="128"/>
      <c r="AE473" s="128"/>
      <c r="AF473" s="128">
        <v>1</v>
      </c>
      <c r="AG473" s="128"/>
      <c r="AH473" s="128"/>
      <c r="AI473" s="128"/>
      <c r="AJ473" s="128"/>
      <c r="AK473" s="128">
        <v>1</v>
      </c>
      <c r="AL473" s="128"/>
      <c r="AM473" s="128"/>
      <c r="AN473" s="128"/>
      <c r="AO473" s="128"/>
      <c r="AP473" s="128"/>
      <c r="AQ473" s="128"/>
      <c r="AR473" s="128"/>
      <c r="AS473" s="128"/>
      <c r="AT473" s="128"/>
      <c r="AU473" s="128"/>
      <c r="AV473" s="128"/>
      <c r="AW473" s="128"/>
      <c r="AX473" s="128"/>
      <c r="AY473" s="128"/>
      <c r="AZ473" s="128"/>
      <c r="BA473" s="128"/>
      <c r="BB473" s="128"/>
      <c r="BC473" s="128"/>
      <c r="BD473" s="128"/>
      <c r="BE473" s="128"/>
      <c r="BF473" s="128"/>
      <c r="BG473" s="128"/>
      <c r="BH473" s="128"/>
      <c r="BI473" s="128"/>
      <c r="BJ473" s="128"/>
      <c r="BK473" s="128"/>
      <c r="BL473" s="128"/>
      <c r="BM473" s="128"/>
      <c r="BN473" s="128"/>
      <c r="BO473" s="128"/>
      <c r="BP473" s="128"/>
      <c r="BQ473" s="128"/>
      <c r="BR473" s="128"/>
      <c r="BS473" s="128"/>
      <c r="BT473" s="128">
        <v>1</v>
      </c>
      <c r="BU473" s="128"/>
      <c r="BV473" s="128"/>
      <c r="BW473" s="128"/>
      <c r="BX473" s="128"/>
      <c r="BY473" s="128">
        <v>1</v>
      </c>
      <c r="BZ473" s="128"/>
      <c r="CA473" s="128"/>
      <c r="CB473" s="128"/>
      <c r="CC473" s="128"/>
      <c r="CD473" s="128"/>
      <c r="CE473" s="128"/>
      <c r="CF473" s="128"/>
      <c r="CG473" s="128">
        <v>1</v>
      </c>
      <c r="CH473" s="128"/>
      <c r="CI473" s="128"/>
      <c r="CJ473" s="128"/>
      <c r="CK473" s="128"/>
      <c r="CL473" s="128"/>
      <c r="CM473" s="128"/>
      <c r="CN473" s="128"/>
      <c r="CO473" s="128"/>
      <c r="CP473" s="128"/>
      <c r="CQ473" s="128"/>
      <c r="CR473" s="128"/>
      <c r="CS473" s="128"/>
      <c r="CT473" s="128"/>
      <c r="CU473" s="128"/>
      <c r="CV473" s="128"/>
      <c r="CW473" s="128"/>
      <c r="CX473" s="128"/>
      <c r="CY473" s="128"/>
      <c r="CZ473" s="128"/>
      <c r="DA473" s="128"/>
      <c r="DB473" s="128"/>
      <c r="DC473" s="128"/>
      <c r="DD473" s="128"/>
      <c r="DE473" s="128"/>
      <c r="DF473" s="128"/>
      <c r="DG473" s="128"/>
      <c r="DH473" s="128"/>
      <c r="DI473" s="128"/>
      <c r="DJ473" s="128"/>
      <c r="DK473" s="128"/>
      <c r="DL473" s="128"/>
      <c r="DM473" s="128"/>
      <c r="DN473" s="128"/>
      <c r="DO473" s="128"/>
      <c r="DP473" s="128"/>
      <c r="DQ473" s="128"/>
      <c r="DR473" s="128"/>
      <c r="DS473" s="128"/>
      <c r="DT473" s="128"/>
      <c r="DU473" s="128"/>
      <c r="DV473" s="128"/>
      <c r="DW473" s="128"/>
      <c r="DX473" s="128"/>
      <c r="DY473" s="128"/>
      <c r="DZ473" s="128"/>
    </row>
    <row r="474" spans="1:133" hidden="1">
      <c r="A474" s="128" t="s">
        <v>506</v>
      </c>
      <c r="B474" s="128" t="s">
        <v>1481</v>
      </c>
      <c r="C474" s="127">
        <v>4</v>
      </c>
      <c r="D474" s="128" t="s">
        <v>543</v>
      </c>
      <c r="E474" s="128" t="s">
        <v>378</v>
      </c>
      <c r="F474" s="128"/>
      <c r="G474" s="128">
        <v>1</v>
      </c>
      <c r="H474" s="128"/>
      <c r="I474" s="128"/>
      <c r="J474" s="128"/>
      <c r="K474" s="128">
        <v>1</v>
      </c>
      <c r="L474" s="128"/>
      <c r="M474" s="128"/>
      <c r="N474" s="128"/>
      <c r="O474" s="128"/>
      <c r="P474" s="128"/>
      <c r="Q474" s="128"/>
      <c r="R474" s="128" t="s">
        <v>392</v>
      </c>
      <c r="S474" s="128">
        <v>1</v>
      </c>
      <c r="T474" s="128"/>
      <c r="U474" s="128"/>
      <c r="V474" s="128"/>
      <c r="W474" s="128"/>
      <c r="X474" s="128"/>
      <c r="Y474" s="128"/>
      <c r="Z474" s="128">
        <v>1</v>
      </c>
      <c r="AA474" s="128"/>
      <c r="AB474" s="128"/>
      <c r="AC474" s="128"/>
      <c r="AD474" s="128"/>
      <c r="AE474" s="128"/>
      <c r="AF474" s="128">
        <v>1</v>
      </c>
      <c r="AG474" s="128"/>
      <c r="AH474" s="128"/>
      <c r="AI474" s="128"/>
      <c r="AJ474" s="128"/>
      <c r="AK474" s="128">
        <v>1</v>
      </c>
      <c r="AL474" s="128"/>
      <c r="AM474" s="128"/>
      <c r="AN474" s="128"/>
      <c r="AO474" s="128"/>
      <c r="AP474" s="128"/>
      <c r="AQ474" s="128"/>
      <c r="AR474" s="128"/>
      <c r="AS474" s="128"/>
      <c r="AT474" s="128"/>
      <c r="AU474" s="128"/>
      <c r="AV474" s="128"/>
      <c r="AW474" s="128"/>
      <c r="AX474" s="128"/>
      <c r="AY474" s="128"/>
      <c r="AZ474" s="128"/>
      <c r="BA474" s="128"/>
      <c r="BB474" s="128"/>
      <c r="BC474" s="128"/>
      <c r="BD474" s="128"/>
      <c r="BE474" s="128"/>
      <c r="BF474" s="128"/>
      <c r="BG474" s="128"/>
      <c r="BH474" s="128"/>
      <c r="BI474" s="128"/>
      <c r="BJ474" s="128"/>
      <c r="BK474" s="128"/>
      <c r="BL474" s="128"/>
      <c r="BM474" s="128"/>
      <c r="BN474" s="128"/>
      <c r="BO474" s="128"/>
      <c r="BP474" s="128"/>
      <c r="BQ474" s="128"/>
      <c r="BR474" s="128"/>
      <c r="BS474" s="128"/>
      <c r="BT474" s="128">
        <v>1</v>
      </c>
      <c r="BU474" s="128"/>
      <c r="BV474" s="128"/>
      <c r="BW474" s="128"/>
      <c r="BX474" s="128"/>
      <c r="BY474" s="128">
        <v>1</v>
      </c>
      <c r="BZ474" s="128"/>
      <c r="CA474" s="128"/>
      <c r="CB474" s="128"/>
      <c r="CC474" s="128"/>
      <c r="CD474" s="128"/>
      <c r="CE474" s="128"/>
      <c r="CF474" s="128"/>
      <c r="CG474" s="128">
        <v>1</v>
      </c>
      <c r="CH474" s="128"/>
      <c r="CI474" s="128"/>
      <c r="CJ474" s="128"/>
      <c r="CK474" s="128"/>
      <c r="CL474" s="128"/>
      <c r="CM474" s="128"/>
      <c r="CN474" s="128"/>
      <c r="CO474" s="128"/>
      <c r="CP474" s="128"/>
      <c r="CQ474" s="128"/>
      <c r="CR474" s="128"/>
      <c r="CS474" s="128"/>
      <c r="CT474" s="128"/>
      <c r="CU474" s="128"/>
      <c r="CV474" s="128"/>
      <c r="CW474" s="128"/>
      <c r="CX474" s="128"/>
      <c r="CY474" s="128"/>
      <c r="CZ474" s="128"/>
      <c r="DA474" s="128"/>
      <c r="DB474" s="128"/>
      <c r="DC474" s="128"/>
      <c r="DD474" s="128"/>
      <c r="DE474" s="128"/>
      <c r="DF474" s="128"/>
      <c r="DG474" s="128"/>
      <c r="DH474" s="128"/>
      <c r="DI474" s="128"/>
      <c r="DJ474" s="128"/>
      <c r="DK474" s="128"/>
      <c r="DL474" s="128"/>
      <c r="DM474" s="128"/>
      <c r="DN474" s="128"/>
      <c r="DO474" s="128"/>
      <c r="DP474" s="128"/>
      <c r="DQ474" s="128"/>
      <c r="DR474" s="128"/>
      <c r="DS474" s="128"/>
      <c r="DT474" s="128"/>
      <c r="DU474" s="128"/>
      <c r="DV474" s="128"/>
      <c r="DW474" s="128"/>
      <c r="DX474" s="128"/>
      <c r="DY474" s="128"/>
      <c r="DZ474" s="128"/>
    </row>
    <row r="475" spans="1:133" hidden="1">
      <c r="A475" s="128" t="s">
        <v>506</v>
      </c>
      <c r="B475" s="128" t="s">
        <v>1481</v>
      </c>
      <c r="C475" s="127">
        <v>5</v>
      </c>
      <c r="D475" s="128" t="s">
        <v>543</v>
      </c>
      <c r="E475" s="128" t="s">
        <v>378</v>
      </c>
      <c r="F475" s="128"/>
      <c r="G475" s="128">
        <v>1</v>
      </c>
      <c r="H475" s="128"/>
      <c r="I475" s="128"/>
      <c r="J475" s="128"/>
      <c r="K475" s="128">
        <v>1</v>
      </c>
      <c r="L475" s="128"/>
      <c r="M475" s="128"/>
      <c r="N475" s="128"/>
      <c r="O475" s="128"/>
      <c r="P475" s="128"/>
      <c r="Q475" s="128"/>
      <c r="R475" s="128" t="s">
        <v>392</v>
      </c>
      <c r="S475" s="128">
        <v>1</v>
      </c>
      <c r="T475" s="128"/>
      <c r="U475" s="128"/>
      <c r="V475" s="128"/>
      <c r="W475" s="128"/>
      <c r="X475" s="128"/>
      <c r="Y475" s="128"/>
      <c r="Z475" s="128">
        <v>1</v>
      </c>
      <c r="AA475" s="128"/>
      <c r="AB475" s="128"/>
      <c r="AC475" s="128"/>
      <c r="AD475" s="128"/>
      <c r="AE475" s="128"/>
      <c r="AF475" s="128">
        <v>1</v>
      </c>
      <c r="AG475" s="128"/>
      <c r="AH475" s="128"/>
      <c r="AI475" s="128"/>
      <c r="AJ475" s="128"/>
      <c r="AK475" s="128">
        <v>1</v>
      </c>
      <c r="AL475" s="128"/>
      <c r="AM475" s="128"/>
      <c r="AN475" s="128"/>
      <c r="AO475" s="128"/>
      <c r="AP475" s="128"/>
      <c r="AQ475" s="128"/>
      <c r="AR475" s="128"/>
      <c r="AS475" s="128"/>
      <c r="AT475" s="128"/>
      <c r="AU475" s="128"/>
      <c r="AV475" s="128"/>
      <c r="AW475" s="128"/>
      <c r="AX475" s="128"/>
      <c r="AY475" s="128"/>
      <c r="AZ475" s="128"/>
      <c r="BA475" s="128"/>
      <c r="BB475" s="128"/>
      <c r="BC475" s="128"/>
      <c r="BD475" s="128"/>
      <c r="BE475" s="128"/>
      <c r="BF475" s="128"/>
      <c r="BG475" s="128"/>
      <c r="BH475" s="128"/>
      <c r="BI475" s="128"/>
      <c r="BJ475" s="128"/>
      <c r="BK475" s="128"/>
      <c r="BL475" s="128"/>
      <c r="BM475" s="128"/>
      <c r="BN475" s="128"/>
      <c r="BO475" s="128"/>
      <c r="BP475" s="128"/>
      <c r="BQ475" s="128"/>
      <c r="BR475" s="128"/>
      <c r="BS475" s="128"/>
      <c r="BT475" s="128">
        <v>1</v>
      </c>
      <c r="BU475" s="128"/>
      <c r="BV475" s="128"/>
      <c r="BW475" s="128"/>
      <c r="BX475" s="128"/>
      <c r="BY475" s="128">
        <v>1</v>
      </c>
      <c r="BZ475" s="128"/>
      <c r="CA475" s="128"/>
      <c r="CB475" s="128"/>
      <c r="CC475" s="128"/>
      <c r="CD475" s="128"/>
      <c r="CE475" s="128"/>
      <c r="CF475" s="128"/>
      <c r="CG475" s="128">
        <v>1</v>
      </c>
      <c r="CH475" s="128"/>
      <c r="CI475" s="128"/>
      <c r="CJ475" s="128"/>
      <c r="CK475" s="128"/>
      <c r="CL475" s="128"/>
      <c r="CM475" s="128"/>
      <c r="CN475" s="128"/>
      <c r="CO475" s="128"/>
      <c r="CP475" s="128"/>
      <c r="CQ475" s="128"/>
      <c r="CR475" s="128"/>
      <c r="CS475" s="128"/>
      <c r="CT475" s="128"/>
      <c r="CU475" s="128"/>
      <c r="CV475" s="128"/>
      <c r="CW475" s="128"/>
      <c r="CX475" s="128"/>
      <c r="CY475" s="128"/>
      <c r="CZ475" s="128"/>
      <c r="DA475" s="128"/>
      <c r="DB475" s="128"/>
      <c r="DC475" s="128"/>
      <c r="DD475" s="128"/>
      <c r="DE475" s="128"/>
      <c r="DF475" s="128"/>
      <c r="DG475" s="128"/>
      <c r="DH475" s="128"/>
      <c r="DI475" s="128"/>
      <c r="DJ475" s="128"/>
      <c r="DK475" s="128"/>
      <c r="DL475" s="128"/>
      <c r="DM475" s="128"/>
      <c r="DN475" s="128"/>
      <c r="DO475" s="128"/>
      <c r="DP475" s="128"/>
      <c r="DQ475" s="128"/>
      <c r="DR475" s="128"/>
      <c r="DS475" s="128"/>
      <c r="DT475" s="128"/>
      <c r="DU475" s="128"/>
      <c r="DV475" s="128"/>
      <c r="DW475" s="128"/>
      <c r="DX475" s="128"/>
      <c r="DY475" s="128"/>
      <c r="DZ475" s="128"/>
    </row>
    <row r="476" spans="1:133" hidden="1">
      <c r="A476" s="128" t="s">
        <v>506</v>
      </c>
      <c r="B476" s="128" t="s">
        <v>1481</v>
      </c>
      <c r="C476" s="127">
        <v>20</v>
      </c>
      <c r="D476" s="128" t="s">
        <v>543</v>
      </c>
      <c r="E476" s="128" t="s">
        <v>378</v>
      </c>
      <c r="F476" s="128"/>
      <c r="G476" s="128">
        <v>1</v>
      </c>
      <c r="H476" s="128"/>
      <c r="I476" s="128"/>
      <c r="J476" s="128"/>
      <c r="K476" s="128">
        <v>1</v>
      </c>
      <c r="L476" s="128"/>
      <c r="M476" s="128"/>
      <c r="N476" s="128"/>
      <c r="O476" s="128"/>
      <c r="P476" s="128"/>
      <c r="Q476" s="128"/>
      <c r="R476" s="128" t="s">
        <v>392</v>
      </c>
      <c r="S476" s="128">
        <v>1</v>
      </c>
      <c r="T476" s="128"/>
      <c r="U476" s="128"/>
      <c r="V476" s="128"/>
      <c r="W476" s="128"/>
      <c r="X476" s="128"/>
      <c r="Y476" s="128"/>
      <c r="Z476" s="128">
        <v>1</v>
      </c>
      <c r="AA476" s="128"/>
      <c r="AB476" s="128"/>
      <c r="AC476" s="128"/>
      <c r="AD476" s="128"/>
      <c r="AE476" s="128"/>
      <c r="AF476" s="128">
        <v>1</v>
      </c>
      <c r="AG476" s="128"/>
      <c r="AH476" s="128"/>
      <c r="AI476" s="128"/>
      <c r="AJ476" s="128"/>
      <c r="AK476" s="128">
        <v>1</v>
      </c>
      <c r="AL476" s="128"/>
      <c r="AM476" s="128"/>
      <c r="AN476" s="128"/>
      <c r="AO476" s="128"/>
      <c r="AP476" s="128"/>
      <c r="AQ476" s="128"/>
      <c r="AR476" s="128"/>
      <c r="AS476" s="128"/>
      <c r="AT476" s="128"/>
      <c r="AU476" s="128"/>
      <c r="AV476" s="128"/>
      <c r="AW476" s="128"/>
      <c r="AX476" s="128"/>
      <c r="AY476" s="128"/>
      <c r="AZ476" s="128"/>
      <c r="BA476" s="128"/>
      <c r="BB476" s="128"/>
      <c r="BC476" s="128"/>
      <c r="BD476" s="128"/>
      <c r="BE476" s="128"/>
      <c r="BF476" s="128"/>
      <c r="BG476" s="128"/>
      <c r="BH476" s="128"/>
      <c r="BI476" s="128"/>
      <c r="BJ476" s="128"/>
      <c r="BK476" s="128"/>
      <c r="BL476" s="128"/>
      <c r="BM476" s="128"/>
      <c r="BN476" s="128"/>
      <c r="BO476" s="128"/>
      <c r="BP476" s="128"/>
      <c r="BQ476" s="128"/>
      <c r="BR476" s="128"/>
      <c r="BS476" s="128"/>
      <c r="BT476" s="128">
        <v>1</v>
      </c>
      <c r="BU476" s="128"/>
      <c r="BV476" s="128"/>
      <c r="BW476" s="128"/>
      <c r="BX476" s="128"/>
      <c r="BY476" s="128">
        <v>1</v>
      </c>
      <c r="BZ476" s="128"/>
      <c r="CA476" s="128"/>
      <c r="CB476" s="128"/>
      <c r="CC476" s="128"/>
      <c r="CD476" s="128"/>
      <c r="CE476" s="128"/>
      <c r="CF476" s="128"/>
      <c r="CG476" s="128">
        <v>1</v>
      </c>
      <c r="CH476" s="128"/>
      <c r="CI476" s="128"/>
      <c r="CJ476" s="128"/>
      <c r="CK476" s="128"/>
      <c r="CL476" s="128"/>
      <c r="CM476" s="128"/>
      <c r="CN476" s="128"/>
      <c r="CO476" s="128"/>
      <c r="CP476" s="128"/>
      <c r="CQ476" s="128"/>
      <c r="CR476" s="128"/>
      <c r="CS476" s="128"/>
      <c r="CT476" s="128"/>
      <c r="CU476" s="128"/>
      <c r="CV476" s="128"/>
      <c r="CW476" s="128"/>
      <c r="CX476" s="128"/>
      <c r="CY476" s="128"/>
      <c r="CZ476" s="128"/>
      <c r="DA476" s="128"/>
      <c r="DB476" s="128"/>
      <c r="DC476" s="128"/>
      <c r="DD476" s="128"/>
      <c r="DE476" s="128"/>
      <c r="DF476" s="128"/>
      <c r="DG476" s="128"/>
      <c r="DH476" s="128"/>
      <c r="DI476" s="128"/>
      <c r="DJ476" s="128"/>
      <c r="DK476" s="128"/>
      <c r="DL476" s="128"/>
      <c r="DM476" s="128"/>
      <c r="DN476" s="128"/>
      <c r="DO476" s="128"/>
      <c r="DP476" s="128"/>
      <c r="DQ476" s="128"/>
      <c r="DR476" s="128"/>
      <c r="DS476" s="128"/>
      <c r="DT476" s="128"/>
      <c r="DU476" s="128"/>
      <c r="DV476" s="128"/>
      <c r="DW476" s="128"/>
      <c r="DX476" s="128"/>
      <c r="DY476" s="128"/>
      <c r="DZ476" s="128"/>
    </row>
    <row r="477" spans="1:133" hidden="1">
      <c r="A477" s="128" t="s">
        <v>506</v>
      </c>
      <c r="B477" s="132" t="s">
        <v>1482</v>
      </c>
      <c r="C477" s="131">
        <v>1</v>
      </c>
      <c r="D477" s="132" t="s">
        <v>684</v>
      </c>
      <c r="E477" s="132"/>
      <c r="F477" s="132"/>
      <c r="G477" s="132"/>
      <c r="H477" s="132"/>
      <c r="I477" s="132"/>
      <c r="J477" s="132"/>
      <c r="K477" s="132"/>
      <c r="L477" s="132"/>
      <c r="M477" s="132"/>
      <c r="N477" s="132"/>
      <c r="O477" s="132"/>
      <c r="P477" s="132"/>
      <c r="Q477" s="132"/>
      <c r="R477" s="132"/>
      <c r="S477" s="132"/>
      <c r="T477" s="132"/>
      <c r="U477" s="132"/>
      <c r="V477" s="132"/>
      <c r="W477" s="132"/>
      <c r="X477" s="132"/>
      <c r="Y477" s="132"/>
      <c r="Z477" s="132"/>
      <c r="AA477" s="132"/>
      <c r="AB477" s="132"/>
      <c r="AC477" s="132">
        <v>1</v>
      </c>
      <c r="AD477" s="132"/>
      <c r="AE477" s="132"/>
      <c r="AF477" s="132"/>
      <c r="AG477" s="132"/>
      <c r="AH477" s="132"/>
      <c r="AI477" s="132"/>
      <c r="AJ477" s="132"/>
      <c r="AK477" s="132"/>
      <c r="AL477" s="132"/>
      <c r="AM477" s="132"/>
      <c r="AN477" s="132"/>
      <c r="AO477" s="132"/>
      <c r="AP477" s="132"/>
      <c r="AQ477" s="132"/>
      <c r="AR477" s="132"/>
      <c r="AS477" s="132"/>
      <c r="AT477" s="132"/>
      <c r="AU477" s="132"/>
      <c r="AV477" s="132"/>
      <c r="AW477" s="132"/>
      <c r="AX477" s="132"/>
      <c r="AY477" s="132"/>
      <c r="AZ477" s="132"/>
      <c r="BA477" s="132"/>
      <c r="BB477" s="132"/>
      <c r="BC477" s="132"/>
      <c r="BD477" s="132"/>
      <c r="BE477" s="132"/>
      <c r="BF477" s="132"/>
      <c r="BG477" s="132"/>
      <c r="BH477" s="132"/>
      <c r="BI477" s="132"/>
      <c r="BJ477" s="132"/>
      <c r="BK477" s="132"/>
      <c r="BL477" s="132"/>
      <c r="BM477" s="132"/>
      <c r="BN477" s="132">
        <v>1</v>
      </c>
      <c r="BO477" s="132"/>
      <c r="BP477" s="132"/>
      <c r="BQ477" s="132"/>
      <c r="BR477" s="132"/>
      <c r="BS477" s="132"/>
      <c r="BT477" s="132"/>
      <c r="BU477" s="132"/>
      <c r="BV477" s="132"/>
      <c r="BW477" s="132"/>
      <c r="BX477" s="132"/>
      <c r="BY477" s="132"/>
      <c r="BZ477" s="132"/>
      <c r="CA477" s="132"/>
      <c r="CB477" s="132"/>
      <c r="CC477" s="132"/>
      <c r="CD477" s="132"/>
      <c r="CE477" s="132"/>
      <c r="CF477" s="132"/>
      <c r="CG477" s="132"/>
      <c r="CH477" s="132"/>
      <c r="CI477" s="132"/>
      <c r="CJ477" s="132"/>
      <c r="CK477" s="132"/>
      <c r="CL477" s="132"/>
      <c r="CM477" s="132"/>
      <c r="CN477" s="132"/>
      <c r="CO477" s="132"/>
      <c r="CP477" s="132"/>
      <c r="CQ477" s="132"/>
      <c r="CR477" s="132"/>
      <c r="CS477" s="132"/>
      <c r="CT477" s="132"/>
      <c r="CU477" s="132"/>
      <c r="CV477" s="132"/>
      <c r="CW477" s="132"/>
      <c r="CX477" s="132"/>
      <c r="CY477" s="132"/>
      <c r="CZ477" s="132"/>
      <c r="DA477" s="132"/>
      <c r="DB477" s="132"/>
      <c r="DC477" s="132"/>
      <c r="DD477" s="132"/>
      <c r="DE477" s="132"/>
      <c r="DF477" s="132"/>
      <c r="DG477" s="132"/>
      <c r="DH477" s="132"/>
      <c r="DI477" s="132"/>
      <c r="DJ477" s="132"/>
      <c r="DK477" s="132"/>
      <c r="DL477" s="132"/>
      <c r="DM477" s="132"/>
      <c r="DN477" s="132"/>
      <c r="DO477" s="132"/>
      <c r="DP477" s="132"/>
      <c r="DQ477" s="132"/>
      <c r="DR477" s="132"/>
      <c r="DS477" s="132"/>
      <c r="DT477" s="132"/>
      <c r="DU477" s="132"/>
      <c r="DV477" s="132"/>
      <c r="DW477" s="132"/>
      <c r="DX477" s="132"/>
      <c r="DY477" s="132"/>
      <c r="DZ477" s="132"/>
    </row>
    <row r="478" spans="1:133" hidden="1">
      <c r="A478" s="128" t="s">
        <v>506</v>
      </c>
      <c r="B478" s="132" t="s">
        <v>1482</v>
      </c>
      <c r="C478" s="131">
        <v>4</v>
      </c>
      <c r="D478" s="132" t="s">
        <v>684</v>
      </c>
      <c r="E478" s="132"/>
      <c r="F478" s="132"/>
      <c r="G478" s="132"/>
      <c r="H478" s="132"/>
      <c r="I478" s="132"/>
      <c r="J478" s="132"/>
      <c r="K478" s="132"/>
      <c r="L478" s="132"/>
      <c r="M478" s="132"/>
      <c r="N478" s="132"/>
      <c r="O478" s="132"/>
      <c r="P478" s="132"/>
      <c r="Q478" s="132"/>
      <c r="R478" s="132"/>
      <c r="S478" s="132"/>
      <c r="T478" s="132"/>
      <c r="U478" s="132"/>
      <c r="V478" s="132"/>
      <c r="W478" s="132"/>
      <c r="X478" s="132"/>
      <c r="Y478" s="132"/>
      <c r="Z478" s="132"/>
      <c r="AA478" s="132"/>
      <c r="AB478" s="132"/>
      <c r="AC478" s="132">
        <v>1</v>
      </c>
      <c r="AD478" s="132"/>
      <c r="AE478" s="132"/>
      <c r="AF478" s="132"/>
      <c r="AG478" s="132"/>
      <c r="AH478" s="132"/>
      <c r="AI478" s="132"/>
      <c r="AJ478" s="132"/>
      <c r="AK478" s="132"/>
      <c r="AL478" s="132"/>
      <c r="AM478" s="132"/>
      <c r="AN478" s="132"/>
      <c r="AO478" s="132"/>
      <c r="AP478" s="132"/>
      <c r="AQ478" s="132"/>
      <c r="AR478" s="132"/>
      <c r="AS478" s="132"/>
      <c r="AT478" s="132"/>
      <c r="AU478" s="132"/>
      <c r="AV478" s="132"/>
      <c r="AW478" s="132"/>
      <c r="AX478" s="132"/>
      <c r="AY478" s="132"/>
      <c r="AZ478" s="132"/>
      <c r="BA478" s="132"/>
      <c r="BB478" s="132"/>
      <c r="BC478" s="132"/>
      <c r="BD478" s="132"/>
      <c r="BE478" s="132"/>
      <c r="BF478" s="132"/>
      <c r="BG478" s="132"/>
      <c r="BH478" s="132"/>
      <c r="BI478" s="132"/>
      <c r="BJ478" s="132"/>
      <c r="BK478" s="132"/>
      <c r="BL478" s="132"/>
      <c r="BM478" s="132"/>
      <c r="BN478" s="132">
        <v>1</v>
      </c>
      <c r="BO478" s="132"/>
      <c r="BP478" s="132"/>
      <c r="BQ478" s="132"/>
      <c r="BR478" s="132"/>
      <c r="BS478" s="132"/>
      <c r="BT478" s="132"/>
      <c r="BU478" s="132"/>
      <c r="BV478" s="132"/>
      <c r="BW478" s="132"/>
      <c r="BX478" s="132"/>
      <c r="BY478" s="132"/>
      <c r="BZ478" s="132"/>
      <c r="CA478" s="132"/>
      <c r="CB478" s="132"/>
      <c r="CC478" s="132"/>
      <c r="CD478" s="132"/>
      <c r="CE478" s="132"/>
      <c r="CF478" s="132"/>
      <c r="CG478" s="132"/>
      <c r="CH478" s="132"/>
      <c r="CI478" s="132"/>
      <c r="CJ478" s="132"/>
      <c r="CK478" s="132"/>
      <c r="CL478" s="132"/>
      <c r="CM478" s="132"/>
      <c r="CN478" s="132"/>
      <c r="CO478" s="132"/>
      <c r="CP478" s="132"/>
      <c r="CQ478" s="132"/>
      <c r="CR478" s="132"/>
      <c r="CS478" s="132"/>
      <c r="CT478" s="132"/>
      <c r="CU478" s="132"/>
      <c r="CV478" s="132"/>
      <c r="CW478" s="132"/>
      <c r="CX478" s="132"/>
      <c r="CY478" s="132"/>
      <c r="CZ478" s="132"/>
      <c r="DA478" s="132"/>
      <c r="DB478" s="132"/>
      <c r="DC478" s="132"/>
      <c r="DD478" s="132"/>
      <c r="DE478" s="132"/>
      <c r="DF478" s="132"/>
      <c r="DG478" s="132"/>
      <c r="DH478" s="132"/>
      <c r="DI478" s="132"/>
      <c r="DJ478" s="132"/>
      <c r="DK478" s="132"/>
      <c r="DL478" s="132"/>
      <c r="DM478" s="132"/>
      <c r="DN478" s="132"/>
      <c r="DO478" s="132"/>
      <c r="DP478" s="132"/>
      <c r="DQ478" s="132"/>
      <c r="DR478" s="132"/>
      <c r="DS478" s="132"/>
      <c r="DT478" s="132"/>
      <c r="DU478" s="132"/>
      <c r="DV478" s="132"/>
      <c r="DW478" s="132"/>
      <c r="DX478" s="132"/>
      <c r="DY478" s="132"/>
      <c r="DZ478" s="132"/>
    </row>
    <row r="479" spans="1:133" hidden="1">
      <c r="A479" s="128" t="s">
        <v>506</v>
      </c>
      <c r="B479" s="132" t="s">
        <v>1482</v>
      </c>
      <c r="C479" s="131">
        <v>60</v>
      </c>
      <c r="D479" s="132" t="s">
        <v>684</v>
      </c>
      <c r="E479" s="132"/>
      <c r="F479" s="132"/>
      <c r="G479" s="132"/>
      <c r="H479" s="132"/>
      <c r="I479" s="132"/>
      <c r="J479" s="132"/>
      <c r="K479" s="132"/>
      <c r="L479" s="132"/>
      <c r="M479" s="132"/>
      <c r="N479" s="132"/>
      <c r="O479" s="132"/>
      <c r="P479" s="132"/>
      <c r="Q479" s="132"/>
      <c r="R479" s="132"/>
      <c r="S479" s="132"/>
      <c r="T479" s="132"/>
      <c r="U479" s="132"/>
      <c r="V479" s="132"/>
      <c r="W479" s="132"/>
      <c r="X479" s="132"/>
      <c r="Y479" s="132"/>
      <c r="Z479" s="132"/>
      <c r="AA479" s="132"/>
      <c r="AB479" s="132"/>
      <c r="AC479" s="132">
        <v>1</v>
      </c>
      <c r="AD479" s="132"/>
      <c r="AE479" s="132"/>
      <c r="AF479" s="132"/>
      <c r="AG479" s="132"/>
      <c r="AH479" s="132"/>
      <c r="AI479" s="132"/>
      <c r="AJ479" s="132"/>
      <c r="AK479" s="132"/>
      <c r="AL479" s="132"/>
      <c r="AM479" s="132"/>
      <c r="AN479" s="132"/>
      <c r="AO479" s="132"/>
      <c r="AP479" s="132"/>
      <c r="AQ479" s="132"/>
      <c r="AR479" s="132"/>
      <c r="AS479" s="132"/>
      <c r="AT479" s="132"/>
      <c r="AU479" s="132"/>
      <c r="AV479" s="132"/>
      <c r="AW479" s="132"/>
      <c r="AX479" s="132"/>
      <c r="AY479" s="132"/>
      <c r="AZ479" s="132"/>
      <c r="BA479" s="132"/>
      <c r="BB479" s="132"/>
      <c r="BC479" s="132"/>
      <c r="BD479" s="132"/>
      <c r="BE479" s="132"/>
      <c r="BF479" s="132"/>
      <c r="BG479" s="132"/>
      <c r="BH479" s="132"/>
      <c r="BI479" s="132"/>
      <c r="BJ479" s="132"/>
      <c r="BK479" s="132"/>
      <c r="BL479" s="132"/>
      <c r="BM479" s="132"/>
      <c r="BN479" s="132">
        <v>1</v>
      </c>
      <c r="BO479" s="132"/>
      <c r="BP479" s="132"/>
      <c r="BQ479" s="132"/>
      <c r="BR479" s="132"/>
      <c r="BS479" s="132"/>
      <c r="BT479" s="132"/>
      <c r="BU479" s="132"/>
      <c r="BV479" s="132"/>
      <c r="BW479" s="132"/>
      <c r="BX479" s="132"/>
      <c r="BY479" s="132"/>
      <c r="BZ479" s="132"/>
      <c r="CA479" s="132"/>
      <c r="CB479" s="132"/>
      <c r="CC479" s="132"/>
      <c r="CD479" s="132"/>
      <c r="CE479" s="132"/>
      <c r="CF479" s="132"/>
      <c r="CG479" s="132"/>
      <c r="CH479" s="132"/>
      <c r="CI479" s="132"/>
      <c r="CJ479" s="132"/>
      <c r="CK479" s="132"/>
      <c r="CL479" s="132"/>
      <c r="CM479" s="132"/>
      <c r="CN479" s="132"/>
      <c r="CO479" s="132"/>
      <c r="CP479" s="132"/>
      <c r="CQ479" s="132"/>
      <c r="CR479" s="132"/>
      <c r="CS479" s="132"/>
      <c r="CT479" s="132"/>
      <c r="CU479" s="132"/>
      <c r="CV479" s="132"/>
      <c r="CW479" s="132"/>
      <c r="CX479" s="132"/>
      <c r="CY479" s="132"/>
      <c r="CZ479" s="132"/>
      <c r="DA479" s="132"/>
      <c r="DB479" s="132"/>
      <c r="DC479" s="132"/>
      <c r="DD479" s="132"/>
      <c r="DE479" s="132"/>
      <c r="DF479" s="132"/>
      <c r="DG479" s="132"/>
      <c r="DH479" s="132"/>
      <c r="DI479" s="132"/>
      <c r="DJ479" s="132"/>
      <c r="DK479" s="132"/>
      <c r="DL479" s="132"/>
      <c r="DM479" s="132"/>
      <c r="DN479" s="132"/>
      <c r="DO479" s="132"/>
      <c r="DP479" s="132"/>
      <c r="DQ479" s="132"/>
      <c r="DR479" s="132"/>
      <c r="DS479" s="132"/>
      <c r="DT479" s="132"/>
      <c r="DU479" s="132"/>
      <c r="DV479" s="132"/>
      <c r="DW479" s="132"/>
      <c r="DX479" s="132"/>
      <c r="DY479" s="132"/>
      <c r="DZ479" s="132"/>
    </row>
    <row r="480" spans="1:133">
      <c r="A480" s="128" t="s">
        <v>506</v>
      </c>
      <c r="B480" s="143" t="s">
        <v>1483</v>
      </c>
      <c r="C480" s="142">
        <v>1</v>
      </c>
      <c r="D480" s="143" t="s">
        <v>681</v>
      </c>
      <c r="E480" s="143" t="s">
        <v>287</v>
      </c>
      <c r="F480" s="143"/>
      <c r="G480" s="143"/>
      <c r="H480" s="143"/>
      <c r="I480" s="143"/>
      <c r="J480" s="143"/>
      <c r="K480" s="143"/>
      <c r="L480" s="143"/>
      <c r="M480" s="143"/>
      <c r="N480" s="143"/>
      <c r="O480" s="143">
        <v>1</v>
      </c>
      <c r="P480" s="143"/>
      <c r="Q480" s="143"/>
      <c r="R480" s="143" t="s">
        <v>397</v>
      </c>
      <c r="S480" s="143"/>
      <c r="T480" s="143"/>
      <c r="U480" s="143">
        <v>1</v>
      </c>
      <c r="V480" s="143"/>
      <c r="W480" s="143"/>
      <c r="X480" s="143"/>
      <c r="Y480" s="143"/>
      <c r="Z480" s="143">
        <v>1</v>
      </c>
      <c r="AA480" s="143"/>
      <c r="AB480" s="143"/>
      <c r="AC480" s="143"/>
      <c r="AD480" s="143"/>
      <c r="AE480" s="143"/>
      <c r="AF480" s="143"/>
      <c r="AG480" s="143"/>
      <c r="AH480" s="143">
        <v>1</v>
      </c>
      <c r="AI480" s="143"/>
      <c r="AJ480" s="143"/>
      <c r="AK480" s="143"/>
      <c r="AL480" s="143"/>
      <c r="AM480" s="143">
        <v>1</v>
      </c>
      <c r="AN480" s="143"/>
      <c r="AO480" s="143">
        <v>1</v>
      </c>
      <c r="AP480" s="143"/>
      <c r="AQ480" s="143"/>
      <c r="AR480" s="143"/>
      <c r="AS480" s="143"/>
      <c r="AT480" s="143"/>
      <c r="AU480" s="143"/>
      <c r="AV480" s="143"/>
      <c r="AW480" s="143"/>
      <c r="AX480" s="143"/>
      <c r="AY480" s="143"/>
      <c r="AZ480" s="143"/>
      <c r="BA480" s="143">
        <v>1</v>
      </c>
      <c r="BB480" s="143"/>
      <c r="BC480" s="143"/>
      <c r="BD480" s="143"/>
      <c r="BE480" s="143"/>
      <c r="BF480" s="143"/>
      <c r="BG480" s="143"/>
      <c r="BH480" s="143"/>
      <c r="BI480" s="143"/>
      <c r="BJ480" s="143"/>
      <c r="BK480" s="143"/>
      <c r="BL480" s="143"/>
      <c r="BM480" s="143"/>
      <c r="BN480" s="143"/>
      <c r="BO480" s="143"/>
      <c r="BP480" s="143">
        <v>1</v>
      </c>
      <c r="BQ480" s="143">
        <v>1</v>
      </c>
      <c r="BR480" s="143"/>
      <c r="BS480" s="143"/>
      <c r="BT480" s="143"/>
      <c r="BU480" s="143"/>
      <c r="BV480" s="143"/>
      <c r="BW480" s="143"/>
      <c r="BX480" s="143"/>
      <c r="BY480" s="143">
        <v>1</v>
      </c>
      <c r="BZ480" s="143">
        <v>1</v>
      </c>
      <c r="CA480" s="143"/>
      <c r="CB480" s="143"/>
      <c r="CC480" s="143"/>
      <c r="CD480" s="143"/>
      <c r="CE480" s="143"/>
      <c r="CF480" s="143"/>
      <c r="CG480" s="143"/>
      <c r="CH480" s="143"/>
      <c r="CI480" s="143"/>
      <c r="CJ480" s="143"/>
      <c r="CK480" s="143"/>
      <c r="CL480" s="143"/>
      <c r="CM480" s="143"/>
      <c r="CN480" s="143"/>
      <c r="CO480" s="143"/>
      <c r="CP480" s="143"/>
      <c r="CQ480" s="143"/>
      <c r="CR480" s="143">
        <v>1</v>
      </c>
      <c r="CS480" s="143"/>
      <c r="CT480" s="143"/>
      <c r="CU480" s="143"/>
      <c r="CV480" s="143"/>
      <c r="CW480" s="143"/>
      <c r="CX480" s="143"/>
      <c r="CY480" s="143"/>
      <c r="CZ480" s="143"/>
      <c r="DA480" s="143"/>
      <c r="DB480" s="143">
        <v>1</v>
      </c>
      <c r="DC480" s="143"/>
      <c r="DD480" s="143"/>
      <c r="DE480" s="143"/>
      <c r="DF480" s="143"/>
      <c r="DG480" s="143"/>
      <c r="DH480" s="143"/>
      <c r="DI480" s="143"/>
      <c r="DJ480" s="143"/>
      <c r="DK480" s="143"/>
      <c r="DL480" s="143"/>
      <c r="DM480" s="143"/>
      <c r="DN480" s="143"/>
      <c r="DO480" s="143"/>
      <c r="DP480" s="143"/>
      <c r="DQ480" s="143"/>
      <c r="DR480" s="143"/>
      <c r="DS480" s="143"/>
      <c r="DT480" s="143"/>
      <c r="DU480" s="143"/>
      <c r="DV480" s="143"/>
      <c r="DW480" s="143"/>
      <c r="DX480" s="143"/>
      <c r="DY480" s="143"/>
      <c r="DZ480" s="143"/>
    </row>
    <row r="481" spans="1:130">
      <c r="A481" s="128" t="s">
        <v>506</v>
      </c>
      <c r="B481" s="143" t="s">
        <v>1483</v>
      </c>
      <c r="C481" s="142">
        <v>4</v>
      </c>
      <c r="D481" s="143" t="s">
        <v>681</v>
      </c>
      <c r="E481" s="143" t="s">
        <v>287</v>
      </c>
      <c r="F481" s="143"/>
      <c r="G481" s="143"/>
      <c r="H481" s="143"/>
      <c r="I481" s="143"/>
      <c r="J481" s="143"/>
      <c r="K481" s="143"/>
      <c r="L481" s="143"/>
      <c r="M481" s="143"/>
      <c r="N481" s="143"/>
      <c r="O481" s="143">
        <v>1</v>
      </c>
      <c r="P481" s="143"/>
      <c r="Q481" s="143"/>
      <c r="R481" s="143" t="s">
        <v>397</v>
      </c>
      <c r="S481" s="143"/>
      <c r="T481" s="143"/>
      <c r="U481" s="143">
        <v>1</v>
      </c>
      <c r="V481" s="143"/>
      <c r="W481" s="143"/>
      <c r="X481" s="143"/>
      <c r="Y481" s="143"/>
      <c r="Z481" s="143">
        <v>1</v>
      </c>
      <c r="AA481" s="143"/>
      <c r="AB481" s="143"/>
      <c r="AC481" s="143"/>
      <c r="AD481" s="143"/>
      <c r="AE481" s="143"/>
      <c r="AF481" s="143"/>
      <c r="AG481" s="143"/>
      <c r="AH481" s="143">
        <v>1</v>
      </c>
      <c r="AI481" s="143"/>
      <c r="AJ481" s="143"/>
      <c r="AK481" s="143"/>
      <c r="AL481" s="143"/>
      <c r="AM481" s="143">
        <v>1</v>
      </c>
      <c r="AN481" s="143"/>
      <c r="AO481" s="143">
        <v>1</v>
      </c>
      <c r="AP481" s="143"/>
      <c r="AQ481" s="143"/>
      <c r="AR481" s="143"/>
      <c r="AS481" s="143"/>
      <c r="AT481" s="143"/>
      <c r="AU481" s="143"/>
      <c r="AV481" s="143"/>
      <c r="AW481" s="143"/>
      <c r="AX481" s="143"/>
      <c r="AY481" s="143"/>
      <c r="AZ481" s="143"/>
      <c r="BA481" s="143">
        <v>1</v>
      </c>
      <c r="BB481" s="143"/>
      <c r="BC481" s="143"/>
      <c r="BD481" s="143"/>
      <c r="BE481" s="143"/>
      <c r="BF481" s="143"/>
      <c r="BG481" s="143"/>
      <c r="BH481" s="143"/>
      <c r="BI481" s="143"/>
      <c r="BJ481" s="143"/>
      <c r="BK481" s="143"/>
      <c r="BL481" s="143"/>
      <c r="BM481" s="143"/>
      <c r="BN481" s="143"/>
      <c r="BO481" s="143"/>
      <c r="BP481" s="143">
        <v>1</v>
      </c>
      <c r="BQ481" s="143">
        <v>1</v>
      </c>
      <c r="BR481" s="143"/>
      <c r="BS481" s="143"/>
      <c r="BT481" s="143"/>
      <c r="BU481" s="143"/>
      <c r="BV481" s="143"/>
      <c r="BW481" s="143"/>
      <c r="BX481" s="143"/>
      <c r="BY481" s="143">
        <v>1</v>
      </c>
      <c r="BZ481" s="143">
        <v>1</v>
      </c>
      <c r="CA481" s="143"/>
      <c r="CB481" s="143"/>
      <c r="CC481" s="143"/>
      <c r="CD481" s="143"/>
      <c r="CE481" s="143"/>
      <c r="CF481" s="143"/>
      <c r="CG481" s="143"/>
      <c r="CH481" s="143"/>
      <c r="CI481" s="143"/>
      <c r="CJ481" s="143"/>
      <c r="CK481" s="143"/>
      <c r="CL481" s="143"/>
      <c r="CM481" s="143"/>
      <c r="CN481" s="143"/>
      <c r="CO481" s="143"/>
      <c r="CP481" s="143"/>
      <c r="CQ481" s="143"/>
      <c r="CR481" s="143">
        <v>1</v>
      </c>
      <c r="CS481" s="143"/>
      <c r="CT481" s="143"/>
      <c r="CU481" s="143"/>
      <c r="CV481" s="143"/>
      <c r="CW481" s="143"/>
      <c r="CX481" s="143"/>
      <c r="CY481" s="143"/>
      <c r="CZ481" s="143"/>
      <c r="DA481" s="143"/>
      <c r="DB481" s="143">
        <v>1</v>
      </c>
      <c r="DC481" s="143"/>
      <c r="DD481" s="143"/>
      <c r="DE481" s="143"/>
      <c r="DF481" s="143"/>
      <c r="DG481" s="143"/>
      <c r="DH481" s="143"/>
      <c r="DI481" s="143"/>
      <c r="DJ481" s="143"/>
      <c r="DK481" s="143"/>
      <c r="DL481" s="143"/>
      <c r="DM481" s="143"/>
      <c r="DN481" s="143"/>
      <c r="DO481" s="143"/>
      <c r="DP481" s="143"/>
      <c r="DQ481" s="143"/>
      <c r="DR481" s="143"/>
      <c r="DS481" s="143"/>
      <c r="DT481" s="143"/>
      <c r="DU481" s="143"/>
      <c r="DV481" s="143"/>
      <c r="DW481" s="143"/>
      <c r="DX481" s="143"/>
      <c r="DY481" s="143"/>
      <c r="DZ481" s="143"/>
    </row>
    <row r="482" spans="1:130">
      <c r="A482" s="128" t="s">
        <v>506</v>
      </c>
      <c r="B482" s="143" t="s">
        <v>1483</v>
      </c>
      <c r="C482" s="142">
        <v>5</v>
      </c>
      <c r="D482" s="143" t="s">
        <v>681</v>
      </c>
      <c r="E482" s="143" t="s">
        <v>287</v>
      </c>
      <c r="F482" s="143"/>
      <c r="G482" s="143"/>
      <c r="H482" s="143"/>
      <c r="I482" s="143"/>
      <c r="J482" s="143"/>
      <c r="K482" s="143"/>
      <c r="L482" s="143"/>
      <c r="M482" s="143"/>
      <c r="N482" s="143"/>
      <c r="O482" s="143">
        <v>1</v>
      </c>
      <c r="P482" s="143"/>
      <c r="Q482" s="143"/>
      <c r="R482" s="143" t="s">
        <v>397</v>
      </c>
      <c r="S482" s="143"/>
      <c r="T482" s="143"/>
      <c r="U482" s="143">
        <v>1</v>
      </c>
      <c r="V482" s="143"/>
      <c r="W482" s="143"/>
      <c r="X482" s="143"/>
      <c r="Y482" s="143"/>
      <c r="Z482" s="143">
        <v>1</v>
      </c>
      <c r="AA482" s="143"/>
      <c r="AB482" s="143"/>
      <c r="AC482" s="143"/>
      <c r="AD482" s="143"/>
      <c r="AE482" s="143"/>
      <c r="AF482" s="143"/>
      <c r="AG482" s="143"/>
      <c r="AH482" s="143">
        <v>1</v>
      </c>
      <c r="AI482" s="143"/>
      <c r="AJ482" s="143"/>
      <c r="AK482" s="143"/>
      <c r="AL482" s="143"/>
      <c r="AM482" s="143">
        <v>1</v>
      </c>
      <c r="AN482" s="143"/>
      <c r="AO482" s="143">
        <v>1</v>
      </c>
      <c r="AP482" s="143"/>
      <c r="AQ482" s="143"/>
      <c r="AR482" s="143"/>
      <c r="AS482" s="143"/>
      <c r="AT482" s="143"/>
      <c r="AU482" s="143"/>
      <c r="AV482" s="143"/>
      <c r="AW482" s="143"/>
      <c r="AX482" s="143"/>
      <c r="AY482" s="143"/>
      <c r="AZ482" s="143"/>
      <c r="BA482" s="143">
        <v>1</v>
      </c>
      <c r="BB482" s="143"/>
      <c r="BC482" s="143"/>
      <c r="BD482" s="143"/>
      <c r="BE482" s="143"/>
      <c r="BF482" s="143"/>
      <c r="BG482" s="143"/>
      <c r="BH482" s="143"/>
      <c r="BI482" s="143"/>
      <c r="BJ482" s="143"/>
      <c r="BK482" s="143"/>
      <c r="BL482" s="143"/>
      <c r="BM482" s="143"/>
      <c r="BN482" s="143"/>
      <c r="BO482" s="143"/>
      <c r="BP482" s="143">
        <v>1</v>
      </c>
      <c r="BQ482" s="143">
        <v>1</v>
      </c>
      <c r="BR482" s="143"/>
      <c r="BS482" s="143"/>
      <c r="BT482" s="143"/>
      <c r="BU482" s="143"/>
      <c r="BV482" s="143"/>
      <c r="BW482" s="143"/>
      <c r="BX482" s="143"/>
      <c r="BY482" s="143">
        <v>1</v>
      </c>
      <c r="BZ482" s="143">
        <v>1</v>
      </c>
      <c r="CA482" s="143"/>
      <c r="CB482" s="143"/>
      <c r="CC482" s="143"/>
      <c r="CD482" s="143"/>
      <c r="CE482" s="143"/>
      <c r="CF482" s="143"/>
      <c r="CG482" s="143"/>
      <c r="CH482" s="143"/>
      <c r="CI482" s="143"/>
      <c r="CJ482" s="143"/>
      <c r="CK482" s="143"/>
      <c r="CL482" s="143"/>
      <c r="CM482" s="143"/>
      <c r="CN482" s="143"/>
      <c r="CO482" s="143"/>
      <c r="CP482" s="143"/>
      <c r="CQ482" s="143"/>
      <c r="CR482" s="143">
        <v>1</v>
      </c>
      <c r="CS482" s="143"/>
      <c r="CT482" s="143"/>
      <c r="CU482" s="143"/>
      <c r="CV482" s="143"/>
      <c r="CW482" s="143"/>
      <c r="CX482" s="143"/>
      <c r="CY482" s="143"/>
      <c r="CZ482" s="143"/>
      <c r="DA482" s="143"/>
      <c r="DB482" s="143">
        <v>1</v>
      </c>
      <c r="DC482" s="143"/>
      <c r="DD482" s="143"/>
      <c r="DE482" s="143"/>
      <c r="DF482" s="143"/>
      <c r="DG482" s="143"/>
      <c r="DH482" s="143"/>
      <c r="DI482" s="143"/>
      <c r="DJ482" s="143"/>
      <c r="DK482" s="143"/>
      <c r="DL482" s="143"/>
      <c r="DM482" s="143"/>
      <c r="DN482" s="143"/>
      <c r="DO482" s="143"/>
      <c r="DP482" s="143"/>
      <c r="DQ482" s="143"/>
      <c r="DR482" s="143"/>
      <c r="DS482" s="143"/>
      <c r="DT482" s="143"/>
      <c r="DU482" s="143"/>
      <c r="DV482" s="143"/>
      <c r="DW482" s="143"/>
      <c r="DX482" s="143"/>
      <c r="DY482" s="143"/>
      <c r="DZ482" s="143"/>
    </row>
    <row r="483" spans="1:130">
      <c r="A483" s="128" t="s">
        <v>506</v>
      </c>
      <c r="B483" s="143" t="s">
        <v>1483</v>
      </c>
      <c r="C483" s="142">
        <v>20</v>
      </c>
      <c r="D483" s="143" t="s">
        <v>681</v>
      </c>
      <c r="E483" s="143" t="s">
        <v>287</v>
      </c>
      <c r="F483" s="143"/>
      <c r="G483" s="143"/>
      <c r="H483" s="143"/>
      <c r="I483" s="143"/>
      <c r="J483" s="143"/>
      <c r="K483" s="143"/>
      <c r="L483" s="143"/>
      <c r="M483" s="143"/>
      <c r="N483" s="143"/>
      <c r="O483" s="143">
        <v>1</v>
      </c>
      <c r="P483" s="143"/>
      <c r="Q483" s="143"/>
      <c r="R483" s="143" t="s">
        <v>397</v>
      </c>
      <c r="S483" s="143"/>
      <c r="T483" s="143"/>
      <c r="U483" s="143">
        <v>1</v>
      </c>
      <c r="V483" s="143"/>
      <c r="W483" s="143"/>
      <c r="X483" s="143"/>
      <c r="Y483" s="143"/>
      <c r="Z483" s="143">
        <v>1</v>
      </c>
      <c r="AA483" s="143"/>
      <c r="AB483" s="143"/>
      <c r="AC483" s="143"/>
      <c r="AD483" s="143"/>
      <c r="AE483" s="143"/>
      <c r="AF483" s="143"/>
      <c r="AG483" s="143"/>
      <c r="AH483" s="143">
        <v>1</v>
      </c>
      <c r="AI483" s="143"/>
      <c r="AJ483" s="143"/>
      <c r="AK483" s="143"/>
      <c r="AL483" s="143"/>
      <c r="AM483" s="143">
        <v>1</v>
      </c>
      <c r="AN483" s="143"/>
      <c r="AO483" s="143">
        <v>1</v>
      </c>
      <c r="AP483" s="143"/>
      <c r="AQ483" s="143"/>
      <c r="AR483" s="143"/>
      <c r="AS483" s="143"/>
      <c r="AT483" s="143"/>
      <c r="AU483" s="143"/>
      <c r="AV483" s="143"/>
      <c r="AW483" s="143"/>
      <c r="AX483" s="143"/>
      <c r="AY483" s="143"/>
      <c r="AZ483" s="143"/>
      <c r="BA483" s="143">
        <v>1</v>
      </c>
      <c r="BB483" s="143"/>
      <c r="BC483" s="143"/>
      <c r="BD483" s="143"/>
      <c r="BE483" s="143"/>
      <c r="BF483" s="143"/>
      <c r="BG483" s="143"/>
      <c r="BH483" s="143"/>
      <c r="BI483" s="143"/>
      <c r="BJ483" s="143"/>
      <c r="BK483" s="143"/>
      <c r="BL483" s="143"/>
      <c r="BM483" s="143"/>
      <c r="BN483" s="143"/>
      <c r="BO483" s="143"/>
      <c r="BP483" s="143">
        <v>1</v>
      </c>
      <c r="BQ483" s="143">
        <v>1</v>
      </c>
      <c r="BR483" s="143"/>
      <c r="BS483" s="143"/>
      <c r="BT483" s="143"/>
      <c r="BU483" s="143"/>
      <c r="BV483" s="143"/>
      <c r="BW483" s="143"/>
      <c r="BX483" s="143"/>
      <c r="BY483" s="143">
        <v>1</v>
      </c>
      <c r="BZ483" s="143">
        <v>1</v>
      </c>
      <c r="CA483" s="143"/>
      <c r="CB483" s="143"/>
      <c r="CC483" s="143"/>
      <c r="CD483" s="143"/>
      <c r="CE483" s="143"/>
      <c r="CF483" s="143"/>
      <c r="CG483" s="143"/>
      <c r="CH483" s="143"/>
      <c r="CI483" s="143"/>
      <c r="CJ483" s="143"/>
      <c r="CK483" s="143"/>
      <c r="CL483" s="143"/>
      <c r="CM483" s="143"/>
      <c r="CN483" s="143"/>
      <c r="CO483" s="143"/>
      <c r="CP483" s="143"/>
      <c r="CQ483" s="143"/>
      <c r="CR483" s="143">
        <v>1</v>
      </c>
      <c r="CS483" s="143"/>
      <c r="CT483" s="143"/>
      <c r="CU483" s="143"/>
      <c r="CV483" s="143"/>
      <c r="CW483" s="143"/>
      <c r="CX483" s="143"/>
      <c r="CY483" s="143"/>
      <c r="CZ483" s="143"/>
      <c r="DA483" s="143"/>
      <c r="DB483" s="143">
        <v>1</v>
      </c>
      <c r="DC483" s="143"/>
      <c r="DD483" s="143"/>
      <c r="DE483" s="143"/>
      <c r="DF483" s="143"/>
      <c r="DG483" s="143"/>
      <c r="DH483" s="143"/>
      <c r="DI483" s="143"/>
      <c r="DJ483" s="143"/>
      <c r="DK483" s="143"/>
      <c r="DL483" s="143"/>
      <c r="DM483" s="143"/>
      <c r="DN483" s="143"/>
      <c r="DO483" s="143"/>
      <c r="DP483" s="143"/>
      <c r="DQ483" s="143"/>
      <c r="DR483" s="143"/>
      <c r="DS483" s="143"/>
      <c r="DT483" s="143"/>
      <c r="DU483" s="143"/>
      <c r="DV483" s="143"/>
      <c r="DW483" s="143"/>
      <c r="DX483" s="143"/>
      <c r="DY483" s="143"/>
      <c r="DZ483" s="143"/>
    </row>
    <row r="484" spans="1:130" hidden="1">
      <c r="A484" s="128" t="s">
        <v>506</v>
      </c>
      <c r="B484" s="200" t="s">
        <v>1484</v>
      </c>
      <c r="C484" s="251">
        <v>1</v>
      </c>
      <c r="D484" s="200" t="s">
        <v>582</v>
      </c>
      <c r="E484" s="200" t="s">
        <v>1491</v>
      </c>
      <c r="F484" s="200">
        <v>1</v>
      </c>
      <c r="G484" s="200"/>
      <c r="H484" s="200">
        <v>1</v>
      </c>
      <c r="I484" s="200">
        <v>1</v>
      </c>
      <c r="J484" s="200"/>
      <c r="K484" s="200"/>
      <c r="L484" s="200">
        <v>1</v>
      </c>
      <c r="M484" s="200"/>
      <c r="N484" s="200"/>
      <c r="O484" s="200"/>
      <c r="P484" s="200"/>
      <c r="Q484" s="200"/>
      <c r="R484" s="200" t="s">
        <v>392</v>
      </c>
      <c r="S484" s="200">
        <v>1</v>
      </c>
      <c r="T484" s="200"/>
      <c r="U484" s="200"/>
      <c r="V484" s="200"/>
      <c r="W484" s="200"/>
      <c r="X484" s="200"/>
      <c r="Y484" s="200"/>
      <c r="Z484" s="200">
        <v>1</v>
      </c>
      <c r="AA484" s="200"/>
      <c r="AB484" s="200">
        <v>1</v>
      </c>
      <c r="AC484" s="200"/>
      <c r="AD484" s="200"/>
      <c r="AE484" s="200"/>
      <c r="AF484" s="200"/>
      <c r="AG484" s="200"/>
      <c r="AH484" s="200"/>
      <c r="AI484" s="200"/>
      <c r="AJ484" s="200"/>
      <c r="AK484" s="200"/>
      <c r="AL484" s="200"/>
      <c r="AM484" s="200"/>
      <c r="AN484" s="200"/>
      <c r="AO484" s="200"/>
      <c r="AP484" s="200"/>
      <c r="AQ484" s="200"/>
      <c r="AR484" s="200"/>
      <c r="AS484" s="200"/>
      <c r="AT484" s="200"/>
      <c r="AU484" s="200"/>
      <c r="AV484" s="200"/>
      <c r="AW484" s="200">
        <v>1</v>
      </c>
      <c r="AX484" s="200">
        <v>1</v>
      </c>
      <c r="AY484" s="200">
        <v>1</v>
      </c>
      <c r="AZ484" s="200">
        <v>1</v>
      </c>
      <c r="BA484" s="200"/>
      <c r="BB484" s="200"/>
      <c r="BC484" s="200"/>
      <c r="BD484" s="200"/>
      <c r="BE484" s="200"/>
      <c r="BF484" s="200"/>
      <c r="BG484" s="200"/>
      <c r="BH484" s="200"/>
      <c r="BI484" s="200"/>
      <c r="BJ484" s="200"/>
      <c r="BK484" s="200"/>
      <c r="BL484" s="200"/>
      <c r="BM484" s="200"/>
      <c r="BN484" s="200"/>
      <c r="BO484" s="200"/>
      <c r="BP484" s="200"/>
      <c r="BQ484" s="200"/>
      <c r="BR484" s="200"/>
      <c r="BS484" s="200"/>
      <c r="BT484" s="200"/>
      <c r="BU484" s="200"/>
      <c r="BV484" s="200"/>
      <c r="BW484" s="200"/>
      <c r="BX484" s="200"/>
      <c r="BY484" s="200"/>
      <c r="BZ484" s="200"/>
      <c r="CA484" s="200"/>
      <c r="CB484" s="200"/>
      <c r="CC484" s="200"/>
      <c r="CD484" s="200"/>
      <c r="CE484" s="200"/>
      <c r="CF484" s="200"/>
      <c r="CG484" s="200"/>
      <c r="CH484" s="200"/>
      <c r="CI484" s="200"/>
      <c r="CJ484" s="200"/>
      <c r="CK484" s="200"/>
      <c r="CL484" s="200"/>
      <c r="CM484" s="200"/>
      <c r="CN484" s="200"/>
      <c r="CO484" s="200"/>
      <c r="CP484" s="200"/>
      <c r="CQ484" s="200"/>
      <c r="CR484" s="200"/>
      <c r="CS484" s="200"/>
      <c r="CT484" s="200"/>
      <c r="CU484" s="200"/>
      <c r="CV484" s="200"/>
      <c r="CW484" s="200"/>
      <c r="CX484" s="200"/>
      <c r="CY484" s="200"/>
      <c r="CZ484" s="200"/>
      <c r="DA484" s="200"/>
      <c r="DB484" s="200"/>
      <c r="DC484" s="200"/>
      <c r="DD484" s="200"/>
      <c r="DE484" s="200"/>
      <c r="DF484" s="200"/>
      <c r="DG484" s="200"/>
      <c r="DH484" s="200"/>
      <c r="DI484" s="200"/>
      <c r="DJ484" s="200"/>
      <c r="DK484" s="200"/>
      <c r="DL484" s="200"/>
      <c r="DM484" s="200"/>
      <c r="DN484" s="200"/>
      <c r="DO484" s="200"/>
      <c r="DP484" s="200"/>
      <c r="DQ484" s="200"/>
      <c r="DR484" s="200"/>
      <c r="DS484" s="200"/>
      <c r="DT484" s="200"/>
      <c r="DU484" s="200"/>
      <c r="DV484" s="200"/>
      <c r="DW484" s="200"/>
      <c r="DX484" s="200"/>
      <c r="DY484" s="200"/>
      <c r="DZ484" s="200"/>
    </row>
    <row r="485" spans="1:130" hidden="1">
      <c r="A485" s="128" t="s">
        <v>506</v>
      </c>
      <c r="B485" s="200" t="s">
        <v>1484</v>
      </c>
      <c r="C485" s="251">
        <v>4</v>
      </c>
      <c r="D485" s="200" t="s">
        <v>582</v>
      </c>
      <c r="E485" s="200" t="s">
        <v>1491</v>
      </c>
      <c r="F485" s="200">
        <v>1</v>
      </c>
      <c r="G485" s="200"/>
      <c r="H485" s="200">
        <v>1</v>
      </c>
      <c r="I485" s="200">
        <v>1</v>
      </c>
      <c r="J485" s="200"/>
      <c r="K485" s="200"/>
      <c r="L485" s="200">
        <v>1</v>
      </c>
      <c r="M485" s="200"/>
      <c r="N485" s="200"/>
      <c r="O485" s="200"/>
      <c r="P485" s="200"/>
      <c r="Q485" s="200"/>
      <c r="R485" s="200" t="s">
        <v>392</v>
      </c>
      <c r="S485" s="200">
        <v>1</v>
      </c>
      <c r="T485" s="200"/>
      <c r="U485" s="200"/>
      <c r="V485" s="200"/>
      <c r="W485" s="200"/>
      <c r="X485" s="200"/>
      <c r="Y485" s="200"/>
      <c r="Z485" s="200">
        <v>1</v>
      </c>
      <c r="AA485" s="200"/>
      <c r="AB485" s="200">
        <v>1</v>
      </c>
      <c r="AC485" s="200"/>
      <c r="AD485" s="200"/>
      <c r="AE485" s="200"/>
      <c r="AF485" s="200"/>
      <c r="AG485" s="200"/>
      <c r="AH485" s="200"/>
      <c r="AI485" s="200"/>
      <c r="AJ485" s="200"/>
      <c r="AK485" s="200"/>
      <c r="AL485" s="200"/>
      <c r="AM485" s="200"/>
      <c r="AN485" s="200"/>
      <c r="AO485" s="200"/>
      <c r="AP485" s="200"/>
      <c r="AQ485" s="200"/>
      <c r="AR485" s="200"/>
      <c r="AS485" s="200"/>
      <c r="AT485" s="200"/>
      <c r="AU485" s="200"/>
      <c r="AV485" s="200"/>
      <c r="AW485" s="200">
        <v>1</v>
      </c>
      <c r="AX485" s="200">
        <v>1</v>
      </c>
      <c r="AY485" s="200">
        <v>1</v>
      </c>
      <c r="AZ485" s="200">
        <v>1</v>
      </c>
      <c r="BA485" s="200"/>
      <c r="BB485" s="200"/>
      <c r="BC485" s="200"/>
      <c r="BD485" s="200"/>
      <c r="BE485" s="200"/>
      <c r="BF485" s="200"/>
      <c r="BG485" s="200"/>
      <c r="BH485" s="200"/>
      <c r="BI485" s="200"/>
      <c r="BJ485" s="200"/>
      <c r="BK485" s="200"/>
      <c r="BL485" s="200"/>
      <c r="BM485" s="200"/>
      <c r="BN485" s="200"/>
      <c r="BO485" s="200"/>
      <c r="BP485" s="200"/>
      <c r="BQ485" s="200"/>
      <c r="BR485" s="200"/>
      <c r="BS485" s="200"/>
      <c r="BT485" s="200"/>
      <c r="BU485" s="200"/>
      <c r="BV485" s="200"/>
      <c r="BW485" s="200"/>
      <c r="BX485" s="200"/>
      <c r="BY485" s="200"/>
      <c r="BZ485" s="200"/>
      <c r="CA485" s="200"/>
      <c r="CB485" s="200"/>
      <c r="CC485" s="200"/>
      <c r="CD485" s="200"/>
      <c r="CE485" s="200"/>
      <c r="CF485" s="200"/>
      <c r="CG485" s="200"/>
      <c r="CH485" s="200"/>
      <c r="CI485" s="200"/>
      <c r="CJ485" s="200"/>
      <c r="CK485" s="200"/>
      <c r="CL485" s="200"/>
      <c r="CM485" s="200"/>
      <c r="CN485" s="200"/>
      <c r="CO485" s="200"/>
      <c r="CP485" s="200"/>
      <c r="CQ485" s="200"/>
      <c r="CR485" s="200"/>
      <c r="CS485" s="200"/>
      <c r="CT485" s="200"/>
      <c r="CU485" s="200"/>
      <c r="CV485" s="200"/>
      <c r="CW485" s="200"/>
      <c r="CX485" s="200"/>
      <c r="CY485" s="200"/>
      <c r="CZ485" s="200"/>
      <c r="DA485" s="200"/>
      <c r="DB485" s="200"/>
      <c r="DC485" s="200"/>
      <c r="DD485" s="200"/>
      <c r="DE485" s="200"/>
      <c r="DF485" s="200"/>
      <c r="DG485" s="200"/>
      <c r="DH485" s="200"/>
      <c r="DI485" s="200"/>
      <c r="DJ485" s="200"/>
      <c r="DK485" s="200"/>
      <c r="DL485" s="200"/>
      <c r="DM485" s="200"/>
      <c r="DN485" s="200"/>
      <c r="DO485" s="200"/>
      <c r="DP485" s="200"/>
      <c r="DQ485" s="200"/>
      <c r="DR485" s="200"/>
      <c r="DS485" s="200"/>
      <c r="DT485" s="200"/>
      <c r="DU485" s="200"/>
      <c r="DV485" s="200"/>
      <c r="DW485" s="200"/>
      <c r="DX485" s="200"/>
      <c r="DY485" s="200"/>
      <c r="DZ485" s="200"/>
    </row>
    <row r="486" spans="1:130" hidden="1">
      <c r="A486" s="128" t="s">
        <v>506</v>
      </c>
      <c r="B486" s="200" t="s">
        <v>1484</v>
      </c>
      <c r="C486" s="251">
        <v>60</v>
      </c>
      <c r="D486" s="200" t="s">
        <v>582</v>
      </c>
      <c r="E486" s="200" t="s">
        <v>1491</v>
      </c>
      <c r="F486" s="200">
        <v>1</v>
      </c>
      <c r="G486" s="200"/>
      <c r="H486" s="200">
        <v>1</v>
      </c>
      <c r="I486" s="200">
        <v>1</v>
      </c>
      <c r="J486" s="200"/>
      <c r="K486" s="200"/>
      <c r="L486" s="200">
        <v>1</v>
      </c>
      <c r="M486" s="200"/>
      <c r="N486" s="200"/>
      <c r="O486" s="200"/>
      <c r="P486" s="200"/>
      <c r="Q486" s="200"/>
      <c r="R486" s="200" t="s">
        <v>392</v>
      </c>
      <c r="S486" s="200">
        <v>1</v>
      </c>
      <c r="T486" s="200"/>
      <c r="U486" s="200"/>
      <c r="V486" s="200"/>
      <c r="W486" s="200"/>
      <c r="X486" s="200"/>
      <c r="Y486" s="200"/>
      <c r="Z486" s="200">
        <v>1</v>
      </c>
      <c r="AA486" s="200"/>
      <c r="AB486" s="200">
        <v>1</v>
      </c>
      <c r="AC486" s="200"/>
      <c r="AD486" s="200"/>
      <c r="AE486" s="200"/>
      <c r="AF486" s="200"/>
      <c r="AG486" s="200"/>
      <c r="AH486" s="200"/>
      <c r="AI486" s="200"/>
      <c r="AJ486" s="200"/>
      <c r="AK486" s="200"/>
      <c r="AL486" s="200"/>
      <c r="AM486" s="200"/>
      <c r="AN486" s="200"/>
      <c r="AO486" s="200"/>
      <c r="AP486" s="200"/>
      <c r="AQ486" s="200"/>
      <c r="AR486" s="200"/>
      <c r="AS486" s="200"/>
      <c r="AT486" s="200"/>
      <c r="AU486" s="200"/>
      <c r="AV486" s="200"/>
      <c r="AW486" s="200">
        <v>1</v>
      </c>
      <c r="AX486" s="200">
        <v>1</v>
      </c>
      <c r="AY486" s="200">
        <v>1</v>
      </c>
      <c r="AZ486" s="200">
        <v>1</v>
      </c>
      <c r="BA486" s="200"/>
      <c r="BB486" s="200"/>
      <c r="BC486" s="200"/>
      <c r="BD486" s="200"/>
      <c r="BE486" s="200"/>
      <c r="BF486" s="200"/>
      <c r="BG486" s="200"/>
      <c r="BH486" s="200"/>
      <c r="BI486" s="200"/>
      <c r="BJ486" s="200"/>
      <c r="BK486" s="200"/>
      <c r="BL486" s="200"/>
      <c r="BM486" s="200"/>
      <c r="BN486" s="200"/>
      <c r="BO486" s="200"/>
      <c r="BP486" s="200"/>
      <c r="BQ486" s="200"/>
      <c r="BR486" s="200"/>
      <c r="BS486" s="200"/>
      <c r="BT486" s="200"/>
      <c r="BU486" s="200"/>
      <c r="BV486" s="200"/>
      <c r="BW486" s="200"/>
      <c r="BX486" s="200"/>
      <c r="BY486" s="200"/>
      <c r="BZ486" s="200"/>
      <c r="CA486" s="200"/>
      <c r="CB486" s="200"/>
      <c r="CC486" s="200"/>
      <c r="CD486" s="200"/>
      <c r="CE486" s="200"/>
      <c r="CF486" s="200"/>
      <c r="CG486" s="200"/>
      <c r="CH486" s="200"/>
      <c r="CI486" s="200"/>
      <c r="CJ486" s="200"/>
      <c r="CK486" s="200"/>
      <c r="CL486" s="200"/>
      <c r="CM486" s="200"/>
      <c r="CN486" s="200"/>
      <c r="CO486" s="200"/>
      <c r="CP486" s="200"/>
      <c r="CQ486" s="200"/>
      <c r="CR486" s="200"/>
      <c r="CS486" s="200"/>
      <c r="CT486" s="200"/>
      <c r="CU486" s="200"/>
      <c r="CV486" s="200"/>
      <c r="CW486" s="200"/>
      <c r="CX486" s="200"/>
      <c r="CY486" s="200"/>
      <c r="CZ486" s="200"/>
      <c r="DA486" s="200"/>
      <c r="DB486" s="200"/>
      <c r="DC486" s="200"/>
      <c r="DD486" s="200"/>
      <c r="DE486" s="200"/>
      <c r="DF486" s="200"/>
      <c r="DG486" s="200"/>
      <c r="DH486" s="200"/>
      <c r="DI486" s="200"/>
      <c r="DJ486" s="200"/>
      <c r="DK486" s="200"/>
      <c r="DL486" s="200"/>
      <c r="DM486" s="200"/>
      <c r="DN486" s="200"/>
      <c r="DO486" s="200"/>
      <c r="DP486" s="200"/>
      <c r="DQ486" s="200"/>
      <c r="DR486" s="200"/>
      <c r="DS486" s="200"/>
      <c r="DT486" s="200"/>
      <c r="DU486" s="200"/>
      <c r="DV486" s="200"/>
      <c r="DW486" s="200"/>
      <c r="DX486" s="200"/>
      <c r="DY486" s="200"/>
      <c r="DZ486" s="200"/>
    </row>
    <row r="487" spans="1:130">
      <c r="A487" s="128" t="s">
        <v>506</v>
      </c>
      <c r="B487" s="132" t="s">
        <v>1485</v>
      </c>
      <c r="C487" s="131">
        <v>1</v>
      </c>
      <c r="D487" s="132" t="s">
        <v>582</v>
      </c>
      <c r="E487" s="132" t="s">
        <v>287</v>
      </c>
      <c r="F487" s="132"/>
      <c r="G487" s="132"/>
      <c r="H487" s="132"/>
      <c r="I487" s="132"/>
      <c r="J487" s="132"/>
      <c r="K487" s="132"/>
      <c r="L487" s="132"/>
      <c r="M487" s="132"/>
      <c r="N487" s="132"/>
      <c r="O487" s="132">
        <v>1</v>
      </c>
      <c r="P487" s="132"/>
      <c r="Q487" s="132"/>
      <c r="R487" s="132"/>
      <c r="S487" s="132"/>
      <c r="T487" s="132"/>
      <c r="U487" s="132"/>
      <c r="V487" s="132"/>
      <c r="W487" s="132"/>
      <c r="X487" s="132"/>
      <c r="Y487" s="132"/>
      <c r="Z487" s="132"/>
      <c r="AA487" s="132"/>
      <c r="AB487" s="132"/>
      <c r="AC487" s="132"/>
      <c r="AD487" s="132"/>
      <c r="AE487" s="132"/>
      <c r="AF487" s="132"/>
      <c r="AG487" s="132"/>
      <c r="AH487" s="132"/>
      <c r="AI487" s="132"/>
      <c r="AJ487" s="132"/>
      <c r="AK487" s="132"/>
      <c r="AL487" s="132"/>
      <c r="AM487" s="132">
        <v>1</v>
      </c>
      <c r="AN487" s="132"/>
      <c r="AO487" s="132">
        <v>1</v>
      </c>
      <c r="AP487" s="132">
        <v>1</v>
      </c>
      <c r="AQ487" s="132"/>
      <c r="AR487" s="132"/>
      <c r="AS487" s="132"/>
      <c r="AT487" s="132"/>
      <c r="AU487" s="132"/>
      <c r="AV487" s="132"/>
      <c r="AW487" s="132"/>
      <c r="AX487" s="132"/>
      <c r="AY487" s="132"/>
      <c r="AZ487" s="132"/>
      <c r="BA487" s="132"/>
      <c r="BB487" s="132"/>
      <c r="BC487" s="132"/>
      <c r="BD487" s="132"/>
      <c r="BE487" s="132"/>
      <c r="BF487" s="132"/>
      <c r="BG487" s="132"/>
      <c r="BH487" s="132"/>
      <c r="BI487" s="132"/>
      <c r="BJ487" s="132"/>
      <c r="BK487" s="132"/>
      <c r="BL487" s="132"/>
      <c r="BM487" s="132"/>
      <c r="BN487" s="132"/>
      <c r="BO487" s="132"/>
      <c r="BP487" s="132"/>
      <c r="BQ487" s="132"/>
      <c r="BR487" s="132"/>
      <c r="BS487" s="132"/>
      <c r="BT487" s="132"/>
      <c r="BU487" s="132">
        <v>1</v>
      </c>
      <c r="BV487" s="132"/>
      <c r="BW487" s="132"/>
      <c r="BX487" s="132"/>
      <c r="BY487" s="132">
        <v>1</v>
      </c>
      <c r="BZ487" s="132">
        <v>1</v>
      </c>
      <c r="CA487" s="132"/>
      <c r="CB487" s="132"/>
      <c r="CC487" s="132"/>
      <c r="CD487" s="132"/>
      <c r="CE487" s="132"/>
      <c r="CF487" s="132"/>
      <c r="CG487" s="132"/>
      <c r="CH487" s="132"/>
      <c r="CI487" s="132"/>
      <c r="CJ487" s="132"/>
      <c r="CK487" s="132"/>
      <c r="CL487" s="132"/>
      <c r="CM487" s="132"/>
      <c r="CN487" s="132"/>
      <c r="CO487" s="132"/>
      <c r="CP487" s="132"/>
      <c r="CQ487" s="132"/>
      <c r="CR487" s="132"/>
      <c r="CS487" s="132"/>
      <c r="CT487" s="132"/>
      <c r="CU487" s="132"/>
      <c r="CV487" s="132"/>
      <c r="CW487" s="132"/>
      <c r="CX487" s="132"/>
      <c r="CY487" s="132"/>
      <c r="CZ487" s="132"/>
      <c r="DA487" s="132"/>
      <c r="DB487" s="132"/>
      <c r="DC487" s="132"/>
      <c r="DD487" s="132"/>
      <c r="DE487" s="132"/>
      <c r="DF487" s="132"/>
      <c r="DG487" s="132"/>
      <c r="DH487" s="132"/>
      <c r="DI487" s="132"/>
      <c r="DJ487" s="132"/>
      <c r="DK487" s="132"/>
      <c r="DL487" s="132"/>
      <c r="DM487" s="132"/>
      <c r="DN487" s="132"/>
      <c r="DO487" s="132"/>
      <c r="DP487" s="132"/>
      <c r="DQ487" s="132"/>
      <c r="DR487" s="132"/>
      <c r="DS487" s="132"/>
      <c r="DT487" s="132"/>
      <c r="DU487" s="132"/>
      <c r="DV487" s="132"/>
      <c r="DW487" s="132"/>
      <c r="DX487" s="132"/>
      <c r="DY487" s="132"/>
      <c r="DZ487" s="132"/>
    </row>
    <row r="488" spans="1:130">
      <c r="A488" s="128" t="s">
        <v>506</v>
      </c>
      <c r="B488" s="132" t="s">
        <v>1485</v>
      </c>
      <c r="C488" s="131">
        <v>4</v>
      </c>
      <c r="D488" s="132" t="s">
        <v>582</v>
      </c>
      <c r="E488" s="132" t="s">
        <v>287</v>
      </c>
      <c r="F488" s="132"/>
      <c r="G488" s="132"/>
      <c r="H488" s="132"/>
      <c r="I488" s="132"/>
      <c r="J488" s="132"/>
      <c r="K488" s="132"/>
      <c r="L488" s="132"/>
      <c r="M488" s="132"/>
      <c r="N488" s="132"/>
      <c r="O488" s="132">
        <v>1</v>
      </c>
      <c r="P488" s="132"/>
      <c r="Q488" s="132"/>
      <c r="R488" s="132"/>
      <c r="S488" s="132"/>
      <c r="T488" s="132"/>
      <c r="U488" s="132"/>
      <c r="V488" s="132"/>
      <c r="W488" s="132"/>
      <c r="X488" s="132"/>
      <c r="Y488" s="132"/>
      <c r="Z488" s="132"/>
      <c r="AA488" s="132"/>
      <c r="AB488" s="132"/>
      <c r="AC488" s="132"/>
      <c r="AD488" s="132"/>
      <c r="AE488" s="132"/>
      <c r="AF488" s="132"/>
      <c r="AG488" s="132"/>
      <c r="AH488" s="132"/>
      <c r="AI488" s="132"/>
      <c r="AJ488" s="132"/>
      <c r="AK488" s="132"/>
      <c r="AL488" s="132"/>
      <c r="AM488" s="132">
        <v>1</v>
      </c>
      <c r="AN488" s="132"/>
      <c r="AO488" s="132">
        <v>1</v>
      </c>
      <c r="AP488" s="132">
        <v>1</v>
      </c>
      <c r="AQ488" s="132"/>
      <c r="AR488" s="132"/>
      <c r="AS488" s="132"/>
      <c r="AT488" s="132"/>
      <c r="AU488" s="132"/>
      <c r="AV488" s="132"/>
      <c r="AW488" s="132"/>
      <c r="AX488" s="132"/>
      <c r="AY488" s="132"/>
      <c r="AZ488" s="132"/>
      <c r="BA488" s="132"/>
      <c r="BB488" s="132"/>
      <c r="BC488" s="132"/>
      <c r="BD488" s="132"/>
      <c r="BE488" s="132"/>
      <c r="BF488" s="132"/>
      <c r="BG488" s="132"/>
      <c r="BH488" s="132"/>
      <c r="BI488" s="132"/>
      <c r="BJ488" s="132"/>
      <c r="BK488" s="132"/>
      <c r="BL488" s="132"/>
      <c r="BM488" s="132"/>
      <c r="BN488" s="132"/>
      <c r="BO488" s="132"/>
      <c r="BP488" s="132"/>
      <c r="BQ488" s="132"/>
      <c r="BR488" s="132"/>
      <c r="BS488" s="132"/>
      <c r="BT488" s="132"/>
      <c r="BU488" s="132">
        <v>1</v>
      </c>
      <c r="BV488" s="132"/>
      <c r="BW488" s="132"/>
      <c r="BX488" s="132"/>
      <c r="BY488" s="132">
        <v>1</v>
      </c>
      <c r="BZ488" s="132">
        <v>1</v>
      </c>
      <c r="CA488" s="132"/>
      <c r="CB488" s="132"/>
      <c r="CC488" s="132"/>
      <c r="CD488" s="132"/>
      <c r="CE488" s="132"/>
      <c r="CF488" s="132"/>
      <c r="CG488" s="132"/>
      <c r="CH488" s="132"/>
      <c r="CI488" s="132"/>
      <c r="CJ488" s="132"/>
      <c r="CK488" s="132"/>
      <c r="CL488" s="132"/>
      <c r="CM488" s="132"/>
      <c r="CN488" s="132"/>
      <c r="CO488" s="132"/>
      <c r="CP488" s="132"/>
      <c r="CQ488" s="132"/>
      <c r="CR488" s="132"/>
      <c r="CS488" s="132"/>
      <c r="CT488" s="132"/>
      <c r="CU488" s="132"/>
      <c r="CV488" s="132"/>
      <c r="CW488" s="132"/>
      <c r="CX488" s="132"/>
      <c r="CY488" s="132"/>
      <c r="CZ488" s="132"/>
      <c r="DA488" s="132"/>
      <c r="DB488" s="132"/>
      <c r="DC488" s="132"/>
      <c r="DD488" s="132"/>
      <c r="DE488" s="132"/>
      <c r="DF488" s="132"/>
      <c r="DG488" s="132"/>
      <c r="DH488" s="132"/>
      <c r="DI488" s="132"/>
      <c r="DJ488" s="132"/>
      <c r="DK488" s="132"/>
      <c r="DL488" s="132"/>
      <c r="DM488" s="132"/>
      <c r="DN488" s="132"/>
      <c r="DO488" s="132"/>
      <c r="DP488" s="132"/>
      <c r="DQ488" s="132"/>
      <c r="DR488" s="132"/>
      <c r="DS488" s="132"/>
      <c r="DT488" s="132"/>
      <c r="DU488" s="132"/>
      <c r="DV488" s="132"/>
      <c r="DW488" s="132"/>
      <c r="DX488" s="132"/>
      <c r="DY488" s="132"/>
      <c r="DZ488" s="132"/>
    </row>
    <row r="489" spans="1:130">
      <c r="A489" s="128" t="s">
        <v>506</v>
      </c>
      <c r="B489" s="132" t="s">
        <v>1485</v>
      </c>
      <c r="C489" s="131">
        <v>60</v>
      </c>
      <c r="D489" s="132" t="s">
        <v>582</v>
      </c>
      <c r="E489" s="132" t="s">
        <v>287</v>
      </c>
      <c r="F489" s="132"/>
      <c r="G489" s="132"/>
      <c r="H489" s="132"/>
      <c r="I489" s="132"/>
      <c r="J489" s="132"/>
      <c r="K489" s="132"/>
      <c r="L489" s="132"/>
      <c r="M489" s="132"/>
      <c r="N489" s="132"/>
      <c r="O489" s="132">
        <v>1</v>
      </c>
      <c r="P489" s="132"/>
      <c r="Q489" s="132"/>
      <c r="R489" s="132"/>
      <c r="S489" s="132"/>
      <c r="T489" s="132"/>
      <c r="U489" s="132"/>
      <c r="V489" s="132"/>
      <c r="W489" s="132"/>
      <c r="X489" s="132"/>
      <c r="Y489" s="132"/>
      <c r="Z489" s="132"/>
      <c r="AA489" s="132"/>
      <c r="AB489" s="132"/>
      <c r="AC489" s="132"/>
      <c r="AD489" s="132"/>
      <c r="AE489" s="132"/>
      <c r="AF489" s="132"/>
      <c r="AG489" s="132"/>
      <c r="AH489" s="132"/>
      <c r="AI489" s="132"/>
      <c r="AJ489" s="132"/>
      <c r="AK489" s="132"/>
      <c r="AL489" s="132"/>
      <c r="AM489" s="132">
        <v>1</v>
      </c>
      <c r="AN489" s="132"/>
      <c r="AO489" s="132">
        <v>1</v>
      </c>
      <c r="AP489" s="132">
        <v>1</v>
      </c>
      <c r="AQ489" s="132"/>
      <c r="AR489" s="132"/>
      <c r="AS489" s="132"/>
      <c r="AT489" s="132"/>
      <c r="AU489" s="132"/>
      <c r="AV489" s="132"/>
      <c r="AW489" s="132"/>
      <c r="AX489" s="132"/>
      <c r="AY489" s="132"/>
      <c r="AZ489" s="132"/>
      <c r="BA489" s="132"/>
      <c r="BB489" s="132"/>
      <c r="BC489" s="132"/>
      <c r="BD489" s="132"/>
      <c r="BE489" s="132"/>
      <c r="BF489" s="132"/>
      <c r="BG489" s="132"/>
      <c r="BH489" s="132"/>
      <c r="BI489" s="132"/>
      <c r="BJ489" s="132"/>
      <c r="BK489" s="132"/>
      <c r="BL489" s="132"/>
      <c r="BM489" s="132"/>
      <c r="BN489" s="132"/>
      <c r="BO489" s="132"/>
      <c r="BP489" s="132"/>
      <c r="BQ489" s="132"/>
      <c r="BR489" s="132"/>
      <c r="BS489" s="132"/>
      <c r="BT489" s="132"/>
      <c r="BU489" s="132">
        <v>1</v>
      </c>
      <c r="BV489" s="132"/>
      <c r="BW489" s="132"/>
      <c r="BX489" s="132"/>
      <c r="BY489" s="132">
        <v>1</v>
      </c>
      <c r="BZ489" s="132">
        <v>1</v>
      </c>
      <c r="CA489" s="132"/>
      <c r="CB489" s="132"/>
      <c r="CC489" s="132"/>
      <c r="CD489" s="132"/>
      <c r="CE489" s="132"/>
      <c r="CF489" s="132"/>
      <c r="CG489" s="132"/>
      <c r="CH489" s="132"/>
      <c r="CI489" s="132"/>
      <c r="CJ489" s="132"/>
      <c r="CK489" s="132"/>
      <c r="CL489" s="132"/>
      <c r="CM489" s="132"/>
      <c r="CN489" s="132"/>
      <c r="CO489" s="132"/>
      <c r="CP489" s="132"/>
      <c r="CQ489" s="132"/>
      <c r="CR489" s="132"/>
      <c r="CS489" s="132"/>
      <c r="CT489" s="132"/>
      <c r="CU489" s="132"/>
      <c r="CV489" s="132"/>
      <c r="CW489" s="132"/>
      <c r="CX489" s="132"/>
      <c r="CY489" s="132"/>
      <c r="CZ489" s="132"/>
      <c r="DA489" s="132"/>
      <c r="DB489" s="132"/>
      <c r="DC489" s="132"/>
      <c r="DD489" s="132"/>
      <c r="DE489" s="132"/>
      <c r="DF489" s="132"/>
      <c r="DG489" s="132"/>
      <c r="DH489" s="132"/>
      <c r="DI489" s="132"/>
      <c r="DJ489" s="132"/>
      <c r="DK489" s="132"/>
      <c r="DL489" s="132"/>
      <c r="DM489" s="132"/>
      <c r="DN489" s="132"/>
      <c r="DO489" s="132"/>
      <c r="DP489" s="132"/>
      <c r="DQ489" s="132"/>
      <c r="DR489" s="132"/>
      <c r="DS489" s="132"/>
      <c r="DT489" s="132"/>
      <c r="DU489" s="132"/>
      <c r="DV489" s="132"/>
      <c r="DW489" s="132"/>
      <c r="DX489" s="132"/>
      <c r="DY489" s="132"/>
      <c r="DZ489" s="132"/>
    </row>
    <row r="490" spans="1:130" hidden="1">
      <c r="A490" s="128" t="s">
        <v>506</v>
      </c>
      <c r="B490" s="266" t="s">
        <v>1486</v>
      </c>
      <c r="C490" s="313">
        <v>1</v>
      </c>
      <c r="D490" s="266" t="s">
        <v>582</v>
      </c>
      <c r="E490" s="266" t="s">
        <v>286</v>
      </c>
      <c r="F490" s="266"/>
      <c r="G490" s="266"/>
      <c r="H490" s="266"/>
      <c r="I490" s="266"/>
      <c r="J490" s="266"/>
      <c r="K490" s="266"/>
      <c r="L490" s="266"/>
      <c r="M490" s="266"/>
      <c r="N490" s="266">
        <v>1</v>
      </c>
      <c r="O490" s="266"/>
      <c r="P490" s="266"/>
      <c r="Q490" s="266"/>
      <c r="R490" s="266"/>
      <c r="S490" s="266"/>
      <c r="T490" s="266"/>
      <c r="U490" s="266"/>
      <c r="V490" s="266"/>
      <c r="W490" s="266"/>
      <c r="X490" s="266"/>
      <c r="Y490" s="266"/>
      <c r="Z490" s="266"/>
      <c r="AA490" s="266"/>
      <c r="AB490" s="266"/>
      <c r="AC490" s="266"/>
      <c r="AD490" s="266"/>
      <c r="AE490" s="266"/>
      <c r="AF490" s="266"/>
      <c r="AG490" s="266"/>
      <c r="AH490" s="266"/>
      <c r="AI490" s="266"/>
      <c r="AJ490" s="266"/>
      <c r="AK490" s="266"/>
      <c r="AL490" s="266"/>
      <c r="AM490" s="266"/>
      <c r="AN490" s="266"/>
      <c r="AO490" s="266"/>
      <c r="AP490" s="266"/>
      <c r="AQ490" s="266"/>
      <c r="AR490" s="266"/>
      <c r="AS490" s="266"/>
      <c r="AT490" s="266"/>
      <c r="AU490" s="266"/>
      <c r="AV490" s="266"/>
      <c r="AW490" s="266"/>
      <c r="AX490" s="266"/>
      <c r="AY490" s="266"/>
      <c r="AZ490" s="266"/>
      <c r="BA490" s="266"/>
      <c r="BB490" s="266"/>
      <c r="BC490" s="266"/>
      <c r="BD490" s="266"/>
      <c r="BE490" s="266"/>
      <c r="BF490" s="266"/>
      <c r="BG490" s="266"/>
      <c r="BH490" s="266"/>
      <c r="BI490" s="266"/>
      <c r="BJ490" s="266"/>
      <c r="BK490" s="266"/>
      <c r="BL490" s="266"/>
      <c r="BM490" s="266"/>
      <c r="BN490" s="266"/>
      <c r="BO490" s="266"/>
      <c r="BP490" s="266"/>
      <c r="BQ490" s="266"/>
      <c r="BR490" s="266"/>
      <c r="BS490" s="266"/>
      <c r="BT490" s="266"/>
      <c r="BU490" s="266"/>
      <c r="BV490" s="266"/>
      <c r="BW490" s="266"/>
      <c r="BX490" s="266"/>
      <c r="BY490" s="266"/>
      <c r="BZ490" s="266"/>
      <c r="CA490" s="266"/>
      <c r="CB490" s="266"/>
      <c r="CC490" s="266"/>
      <c r="CD490" s="266"/>
      <c r="CE490" s="266"/>
      <c r="CF490" s="266"/>
      <c r="CG490" s="266"/>
      <c r="CH490" s="266"/>
      <c r="CI490" s="266"/>
      <c r="CJ490" s="266"/>
      <c r="CK490" s="266"/>
      <c r="CL490" s="266"/>
      <c r="CM490" s="266"/>
      <c r="CN490" s="266"/>
      <c r="CO490" s="266">
        <v>1</v>
      </c>
      <c r="CP490" s="266"/>
      <c r="CQ490" s="266"/>
      <c r="CR490" s="266"/>
      <c r="CS490" s="266"/>
      <c r="CT490" s="266"/>
      <c r="CU490" s="266"/>
      <c r="CV490" s="266"/>
      <c r="CW490" s="266"/>
      <c r="CX490" s="266"/>
      <c r="CY490" s="266"/>
      <c r="CZ490" s="266"/>
      <c r="DA490" s="266"/>
      <c r="DB490" s="266"/>
      <c r="DC490" s="266"/>
      <c r="DD490" s="266"/>
      <c r="DE490" s="266"/>
      <c r="DF490" s="266"/>
      <c r="DG490" s="266">
        <v>1</v>
      </c>
      <c r="DH490" s="266"/>
      <c r="DI490" s="266"/>
      <c r="DJ490" s="266"/>
      <c r="DK490" s="266"/>
      <c r="DL490" s="266"/>
      <c r="DM490" s="266"/>
      <c r="DN490" s="266"/>
      <c r="DO490" s="266"/>
      <c r="DP490" s="266"/>
      <c r="DQ490" s="266"/>
      <c r="DR490" s="266"/>
      <c r="DS490" s="266"/>
      <c r="DT490" s="266"/>
      <c r="DU490" s="266"/>
      <c r="DV490" s="266"/>
      <c r="DW490" s="266"/>
      <c r="DX490" s="266"/>
      <c r="DY490" s="266"/>
      <c r="DZ490" s="266"/>
    </row>
    <row r="491" spans="1:130" hidden="1">
      <c r="A491" s="128" t="s">
        <v>506</v>
      </c>
      <c r="B491" s="266" t="s">
        <v>1486</v>
      </c>
      <c r="C491" s="313">
        <v>4</v>
      </c>
      <c r="D491" s="266" t="s">
        <v>582</v>
      </c>
      <c r="E491" s="266" t="s">
        <v>286</v>
      </c>
      <c r="F491" s="266"/>
      <c r="G491" s="266"/>
      <c r="H491" s="266"/>
      <c r="I491" s="266"/>
      <c r="J491" s="266"/>
      <c r="K491" s="266"/>
      <c r="L491" s="266"/>
      <c r="M491" s="266"/>
      <c r="N491" s="266">
        <v>1</v>
      </c>
      <c r="O491" s="266"/>
      <c r="P491" s="266"/>
      <c r="Q491" s="266"/>
      <c r="R491" s="266"/>
      <c r="S491" s="266"/>
      <c r="T491" s="266"/>
      <c r="U491" s="266"/>
      <c r="V491" s="266"/>
      <c r="W491" s="266"/>
      <c r="X491" s="266"/>
      <c r="Y491" s="266"/>
      <c r="Z491" s="266"/>
      <c r="AA491" s="266"/>
      <c r="AB491" s="266"/>
      <c r="AC491" s="266"/>
      <c r="AD491" s="266"/>
      <c r="AE491" s="266"/>
      <c r="AF491" s="266"/>
      <c r="AG491" s="266"/>
      <c r="AH491" s="266"/>
      <c r="AI491" s="266"/>
      <c r="AJ491" s="266"/>
      <c r="AK491" s="266"/>
      <c r="AL491" s="266"/>
      <c r="AM491" s="266"/>
      <c r="AN491" s="266"/>
      <c r="AO491" s="266"/>
      <c r="AP491" s="266"/>
      <c r="AQ491" s="266"/>
      <c r="AR491" s="266"/>
      <c r="AS491" s="266"/>
      <c r="AT491" s="266"/>
      <c r="AU491" s="266"/>
      <c r="AV491" s="266"/>
      <c r="AW491" s="266"/>
      <c r="AX491" s="266"/>
      <c r="AY491" s="266"/>
      <c r="AZ491" s="266"/>
      <c r="BA491" s="266"/>
      <c r="BB491" s="266"/>
      <c r="BC491" s="266"/>
      <c r="BD491" s="266"/>
      <c r="BE491" s="266"/>
      <c r="BF491" s="266"/>
      <c r="BG491" s="266"/>
      <c r="BH491" s="266"/>
      <c r="BI491" s="266"/>
      <c r="BJ491" s="266"/>
      <c r="BK491" s="266"/>
      <c r="BL491" s="266"/>
      <c r="BM491" s="266"/>
      <c r="BN491" s="266"/>
      <c r="BO491" s="266"/>
      <c r="BP491" s="266"/>
      <c r="BQ491" s="266"/>
      <c r="BR491" s="266"/>
      <c r="BS491" s="266"/>
      <c r="BT491" s="266"/>
      <c r="BU491" s="266"/>
      <c r="BV491" s="266"/>
      <c r="BW491" s="266"/>
      <c r="BX491" s="266"/>
      <c r="BY491" s="266"/>
      <c r="BZ491" s="266"/>
      <c r="CA491" s="266"/>
      <c r="CB491" s="266"/>
      <c r="CC491" s="266"/>
      <c r="CD491" s="266"/>
      <c r="CE491" s="266"/>
      <c r="CF491" s="266"/>
      <c r="CG491" s="266"/>
      <c r="CH491" s="266"/>
      <c r="CI491" s="266"/>
      <c r="CJ491" s="266"/>
      <c r="CK491" s="266"/>
      <c r="CL491" s="266"/>
      <c r="CM491" s="266"/>
      <c r="CN491" s="266"/>
      <c r="CO491" s="266">
        <v>1</v>
      </c>
      <c r="CP491" s="266"/>
      <c r="CQ491" s="266"/>
      <c r="CR491" s="266"/>
      <c r="CS491" s="266"/>
      <c r="CT491" s="266"/>
      <c r="CU491" s="266"/>
      <c r="CV491" s="266"/>
      <c r="CW491" s="266"/>
      <c r="CX491" s="266"/>
      <c r="CY491" s="266"/>
      <c r="CZ491" s="266"/>
      <c r="DA491" s="266"/>
      <c r="DB491" s="266"/>
      <c r="DC491" s="266"/>
      <c r="DD491" s="266"/>
      <c r="DE491" s="266"/>
      <c r="DF491" s="266"/>
      <c r="DG491" s="266">
        <v>1</v>
      </c>
      <c r="DH491" s="266"/>
      <c r="DI491" s="266"/>
      <c r="DJ491" s="266"/>
      <c r="DK491" s="266"/>
      <c r="DL491" s="266"/>
      <c r="DM491" s="266"/>
      <c r="DN491" s="266"/>
      <c r="DO491" s="266"/>
      <c r="DP491" s="266"/>
      <c r="DQ491" s="266"/>
      <c r="DR491" s="266"/>
      <c r="DS491" s="266"/>
      <c r="DT491" s="266"/>
      <c r="DU491" s="266"/>
      <c r="DV491" s="266"/>
      <c r="DW491" s="266"/>
      <c r="DX491" s="266"/>
      <c r="DY491" s="266"/>
      <c r="DZ491" s="266"/>
    </row>
    <row r="492" spans="1:130" hidden="1">
      <c r="A492" s="128" t="s">
        <v>506</v>
      </c>
      <c r="B492" s="266" t="s">
        <v>1486</v>
      </c>
      <c r="C492" s="313">
        <v>60</v>
      </c>
      <c r="D492" s="266" t="s">
        <v>582</v>
      </c>
      <c r="E492" s="266" t="s">
        <v>286</v>
      </c>
      <c r="F492" s="266"/>
      <c r="G492" s="266"/>
      <c r="H492" s="266"/>
      <c r="I492" s="266"/>
      <c r="J492" s="266"/>
      <c r="K492" s="266"/>
      <c r="L492" s="266"/>
      <c r="M492" s="266"/>
      <c r="N492" s="266">
        <v>1</v>
      </c>
      <c r="O492" s="266"/>
      <c r="P492" s="266"/>
      <c r="Q492" s="266"/>
      <c r="R492" s="266"/>
      <c r="S492" s="266"/>
      <c r="T492" s="266"/>
      <c r="U492" s="266"/>
      <c r="V492" s="266"/>
      <c r="W492" s="266"/>
      <c r="X492" s="266"/>
      <c r="Y492" s="266"/>
      <c r="Z492" s="266"/>
      <c r="AA492" s="266"/>
      <c r="AB492" s="266"/>
      <c r="AC492" s="266"/>
      <c r="AD492" s="266"/>
      <c r="AE492" s="266"/>
      <c r="AF492" s="266"/>
      <c r="AG492" s="266"/>
      <c r="AH492" s="266"/>
      <c r="AI492" s="266"/>
      <c r="AJ492" s="266"/>
      <c r="AK492" s="266"/>
      <c r="AL492" s="266"/>
      <c r="AM492" s="266"/>
      <c r="AN492" s="266"/>
      <c r="AO492" s="266"/>
      <c r="AP492" s="266"/>
      <c r="AQ492" s="266"/>
      <c r="AR492" s="266"/>
      <c r="AS492" s="266"/>
      <c r="AT492" s="266"/>
      <c r="AU492" s="266"/>
      <c r="AV492" s="266"/>
      <c r="AW492" s="266"/>
      <c r="AX492" s="266"/>
      <c r="AY492" s="266"/>
      <c r="AZ492" s="266"/>
      <c r="BA492" s="266"/>
      <c r="BB492" s="266"/>
      <c r="BC492" s="266"/>
      <c r="BD492" s="266"/>
      <c r="BE492" s="266"/>
      <c r="BF492" s="266"/>
      <c r="BG492" s="266"/>
      <c r="BH492" s="266"/>
      <c r="BI492" s="266"/>
      <c r="BJ492" s="266"/>
      <c r="BK492" s="266"/>
      <c r="BL492" s="266"/>
      <c r="BM492" s="266"/>
      <c r="BN492" s="266"/>
      <c r="BO492" s="266"/>
      <c r="BP492" s="266"/>
      <c r="BQ492" s="266"/>
      <c r="BR492" s="266"/>
      <c r="BS492" s="266"/>
      <c r="BT492" s="266"/>
      <c r="BU492" s="266"/>
      <c r="BV492" s="266"/>
      <c r="BW492" s="266"/>
      <c r="BX492" s="266"/>
      <c r="BY492" s="266"/>
      <c r="BZ492" s="266"/>
      <c r="CA492" s="266"/>
      <c r="CB492" s="266"/>
      <c r="CC492" s="266"/>
      <c r="CD492" s="266"/>
      <c r="CE492" s="266"/>
      <c r="CF492" s="266"/>
      <c r="CG492" s="266"/>
      <c r="CH492" s="266"/>
      <c r="CI492" s="266"/>
      <c r="CJ492" s="266"/>
      <c r="CK492" s="266"/>
      <c r="CL492" s="266"/>
      <c r="CM492" s="266"/>
      <c r="CN492" s="266"/>
      <c r="CO492" s="266">
        <v>1</v>
      </c>
      <c r="CP492" s="266"/>
      <c r="CQ492" s="266"/>
      <c r="CR492" s="266"/>
      <c r="CS492" s="266"/>
      <c r="CT492" s="266"/>
      <c r="CU492" s="266"/>
      <c r="CV492" s="266"/>
      <c r="CW492" s="266"/>
      <c r="CX492" s="266"/>
      <c r="CY492" s="266"/>
      <c r="CZ492" s="266"/>
      <c r="DA492" s="266"/>
      <c r="DB492" s="266"/>
      <c r="DC492" s="266"/>
      <c r="DD492" s="266"/>
      <c r="DE492" s="266"/>
      <c r="DF492" s="266"/>
      <c r="DG492" s="266">
        <v>1</v>
      </c>
      <c r="DH492" s="266"/>
      <c r="DI492" s="266"/>
      <c r="DJ492" s="266"/>
      <c r="DK492" s="266"/>
      <c r="DL492" s="266"/>
      <c r="DM492" s="266"/>
      <c r="DN492" s="266"/>
      <c r="DO492" s="266"/>
      <c r="DP492" s="266"/>
      <c r="DQ492" s="266"/>
      <c r="DR492" s="266"/>
      <c r="DS492" s="266"/>
      <c r="DT492" s="266"/>
      <c r="DU492" s="266"/>
      <c r="DV492" s="266"/>
      <c r="DW492" s="266"/>
      <c r="DX492" s="266"/>
      <c r="DY492" s="266"/>
      <c r="DZ492" s="266"/>
    </row>
    <row r="493" spans="1:130" hidden="1">
      <c r="A493" s="128" t="s">
        <v>506</v>
      </c>
      <c r="B493" s="151" t="s">
        <v>1487</v>
      </c>
      <c r="C493" s="150">
        <v>1</v>
      </c>
      <c r="D493" s="151" t="s">
        <v>681</v>
      </c>
      <c r="E493" s="151" t="s">
        <v>378</v>
      </c>
      <c r="F493" s="151"/>
      <c r="G493" s="151">
        <v>1</v>
      </c>
      <c r="H493" s="151"/>
      <c r="I493" s="151"/>
      <c r="J493" s="151"/>
      <c r="K493" s="151">
        <v>1</v>
      </c>
      <c r="L493" s="151"/>
      <c r="M493" s="151"/>
      <c r="N493" s="151"/>
      <c r="O493" s="151"/>
      <c r="P493" s="151"/>
      <c r="Q493" s="151"/>
      <c r="R493" s="151" t="s">
        <v>397</v>
      </c>
      <c r="S493" s="151"/>
      <c r="T493" s="151"/>
      <c r="U493" s="151">
        <v>1</v>
      </c>
      <c r="V493" s="151"/>
      <c r="W493" s="151"/>
      <c r="X493" s="151"/>
      <c r="Y493" s="151"/>
      <c r="Z493" s="151">
        <v>1</v>
      </c>
      <c r="AA493" s="151"/>
      <c r="AB493" s="151"/>
      <c r="AC493" s="151"/>
      <c r="AD493" s="151"/>
      <c r="AE493" s="151"/>
      <c r="AF493" s="151"/>
      <c r="AG493" s="151"/>
      <c r="AH493" s="151"/>
      <c r="AI493" s="151"/>
      <c r="AJ493" s="151"/>
      <c r="AK493" s="151"/>
      <c r="AL493" s="151">
        <v>1</v>
      </c>
      <c r="AM493" s="151"/>
      <c r="AN493" s="151">
        <v>1</v>
      </c>
      <c r="AO493" s="151"/>
      <c r="AP493" s="151"/>
      <c r="AQ493" s="151"/>
      <c r="AR493" s="151">
        <v>1</v>
      </c>
      <c r="AS493" s="151"/>
      <c r="AT493" s="151"/>
      <c r="AU493" s="151"/>
      <c r="AV493" s="151"/>
      <c r="AW493" s="151"/>
      <c r="AX493" s="151"/>
      <c r="AY493" s="151"/>
      <c r="AZ493" s="151"/>
      <c r="BA493" s="151"/>
      <c r="BB493" s="151"/>
      <c r="BC493" s="151"/>
      <c r="BD493" s="151"/>
      <c r="BE493" s="151"/>
      <c r="BF493" s="151"/>
      <c r="BG493" s="151"/>
      <c r="BH493" s="151"/>
      <c r="BI493" s="151"/>
      <c r="BJ493" s="151"/>
      <c r="BK493" s="151"/>
      <c r="BL493" s="151"/>
      <c r="BM493" s="151"/>
      <c r="BN493" s="151"/>
      <c r="BO493" s="151"/>
      <c r="BP493" s="151">
        <v>1</v>
      </c>
      <c r="BQ493" s="151">
        <v>1</v>
      </c>
      <c r="BR493" s="151"/>
      <c r="BS493" s="151"/>
      <c r="BT493" s="151"/>
      <c r="BU493" s="151">
        <v>1</v>
      </c>
      <c r="BV493" s="151"/>
      <c r="BW493" s="151"/>
      <c r="BX493" s="151"/>
      <c r="BY493" s="151">
        <v>1</v>
      </c>
      <c r="BZ493" s="151"/>
      <c r="CA493" s="151"/>
      <c r="CB493" s="151"/>
      <c r="CC493" s="151"/>
      <c r="CD493" s="151"/>
      <c r="CE493" s="151"/>
      <c r="CF493" s="151"/>
      <c r="CG493" s="151"/>
      <c r="CH493" s="151"/>
      <c r="CI493" s="151"/>
      <c r="CJ493" s="151"/>
      <c r="CK493" s="151"/>
      <c r="CL493" s="151"/>
      <c r="CM493" s="151"/>
      <c r="CN493" s="151"/>
      <c r="CO493" s="151"/>
      <c r="CP493" s="151"/>
      <c r="CQ493" s="151"/>
      <c r="CR493" s="151">
        <v>1</v>
      </c>
      <c r="CS493" s="151"/>
      <c r="CT493" s="151"/>
      <c r="CU493" s="151"/>
      <c r="CV493" s="151"/>
      <c r="CW493" s="151"/>
      <c r="CX493" s="151"/>
      <c r="CY493" s="151"/>
      <c r="CZ493" s="151"/>
      <c r="DA493" s="151"/>
      <c r="DB493" s="151"/>
      <c r="DC493" s="151"/>
      <c r="DD493" s="151"/>
      <c r="DE493" s="151"/>
      <c r="DF493" s="151"/>
      <c r="DG493" s="151"/>
      <c r="DH493" s="151"/>
      <c r="DI493" s="151"/>
      <c r="DJ493" s="151"/>
      <c r="DK493" s="151"/>
      <c r="DL493" s="151"/>
      <c r="DM493" s="151"/>
      <c r="DN493" s="151"/>
      <c r="DO493" s="151"/>
      <c r="DP493" s="151"/>
      <c r="DQ493" s="151"/>
      <c r="DR493" s="151"/>
      <c r="DS493" s="151"/>
      <c r="DT493" s="151"/>
      <c r="DU493" s="151"/>
      <c r="DV493" s="151"/>
      <c r="DW493" s="151"/>
      <c r="DX493" s="151"/>
      <c r="DY493" s="151"/>
      <c r="DZ493" s="151"/>
    </row>
    <row r="494" spans="1:130" hidden="1">
      <c r="A494" s="128" t="s">
        <v>506</v>
      </c>
      <c r="B494" s="151" t="s">
        <v>1487</v>
      </c>
      <c r="C494" s="150">
        <v>4</v>
      </c>
      <c r="D494" s="151" t="s">
        <v>681</v>
      </c>
      <c r="E494" s="151" t="s">
        <v>378</v>
      </c>
      <c r="F494" s="151"/>
      <c r="G494" s="151">
        <v>1</v>
      </c>
      <c r="H494" s="151"/>
      <c r="I494" s="151"/>
      <c r="J494" s="151"/>
      <c r="K494" s="151">
        <v>1</v>
      </c>
      <c r="L494" s="151"/>
      <c r="M494" s="151"/>
      <c r="N494" s="151"/>
      <c r="O494" s="151"/>
      <c r="P494" s="151"/>
      <c r="Q494" s="151"/>
      <c r="R494" s="151" t="s">
        <v>397</v>
      </c>
      <c r="S494" s="151"/>
      <c r="T494" s="151"/>
      <c r="U494" s="151">
        <v>1</v>
      </c>
      <c r="V494" s="151"/>
      <c r="W494" s="151"/>
      <c r="X494" s="151"/>
      <c r="Y494" s="151"/>
      <c r="Z494" s="151">
        <v>1</v>
      </c>
      <c r="AA494" s="151"/>
      <c r="AB494" s="151"/>
      <c r="AC494" s="151"/>
      <c r="AD494" s="151"/>
      <c r="AE494" s="151"/>
      <c r="AF494" s="151"/>
      <c r="AG494" s="151"/>
      <c r="AH494" s="151"/>
      <c r="AI494" s="151"/>
      <c r="AJ494" s="151"/>
      <c r="AK494" s="151"/>
      <c r="AL494" s="151">
        <v>1</v>
      </c>
      <c r="AM494" s="151"/>
      <c r="AN494" s="151">
        <v>1</v>
      </c>
      <c r="AO494" s="151"/>
      <c r="AP494" s="151"/>
      <c r="AQ494" s="151"/>
      <c r="AR494" s="151">
        <v>1</v>
      </c>
      <c r="AS494" s="151"/>
      <c r="AT494" s="151"/>
      <c r="AU494" s="151"/>
      <c r="AV494" s="151"/>
      <c r="AW494" s="151"/>
      <c r="AX494" s="151"/>
      <c r="AY494" s="151"/>
      <c r="AZ494" s="151"/>
      <c r="BA494" s="151"/>
      <c r="BB494" s="151"/>
      <c r="BC494" s="151"/>
      <c r="BD494" s="151"/>
      <c r="BE494" s="151"/>
      <c r="BF494" s="151"/>
      <c r="BG494" s="151"/>
      <c r="BH494" s="151"/>
      <c r="BI494" s="151"/>
      <c r="BJ494" s="151"/>
      <c r="BK494" s="151"/>
      <c r="BL494" s="151"/>
      <c r="BM494" s="151"/>
      <c r="BN494" s="151"/>
      <c r="BO494" s="151"/>
      <c r="BP494" s="151">
        <v>1</v>
      </c>
      <c r="BQ494" s="151">
        <v>1</v>
      </c>
      <c r="BR494" s="151"/>
      <c r="BS494" s="151"/>
      <c r="BT494" s="151"/>
      <c r="BU494" s="151">
        <v>1</v>
      </c>
      <c r="BV494" s="151"/>
      <c r="BW494" s="151"/>
      <c r="BX494" s="151"/>
      <c r="BY494" s="151">
        <v>1</v>
      </c>
      <c r="BZ494" s="151"/>
      <c r="CA494" s="151"/>
      <c r="CB494" s="151"/>
      <c r="CC494" s="151"/>
      <c r="CD494" s="151"/>
      <c r="CE494" s="151"/>
      <c r="CF494" s="151"/>
      <c r="CG494" s="151"/>
      <c r="CH494" s="151"/>
      <c r="CI494" s="151"/>
      <c r="CJ494" s="151"/>
      <c r="CK494" s="151"/>
      <c r="CL494" s="151"/>
      <c r="CM494" s="151"/>
      <c r="CN494" s="151"/>
      <c r="CO494" s="151"/>
      <c r="CP494" s="151"/>
      <c r="CQ494" s="151"/>
      <c r="CR494" s="151">
        <v>1</v>
      </c>
      <c r="CS494" s="151"/>
      <c r="CT494" s="151"/>
      <c r="CU494" s="151"/>
      <c r="CV494" s="151"/>
      <c r="CW494" s="151"/>
      <c r="CX494" s="151"/>
      <c r="CY494" s="151"/>
      <c r="CZ494" s="151"/>
      <c r="DA494" s="151"/>
      <c r="DB494" s="151"/>
      <c r="DC494" s="151"/>
      <c r="DD494" s="151"/>
      <c r="DE494" s="151"/>
      <c r="DF494" s="151"/>
      <c r="DG494" s="151"/>
      <c r="DH494" s="151"/>
      <c r="DI494" s="151"/>
      <c r="DJ494" s="151"/>
      <c r="DK494" s="151"/>
      <c r="DL494" s="151"/>
      <c r="DM494" s="151"/>
      <c r="DN494" s="151"/>
      <c r="DO494" s="151"/>
      <c r="DP494" s="151"/>
      <c r="DQ494" s="151"/>
      <c r="DR494" s="151"/>
      <c r="DS494" s="151"/>
      <c r="DT494" s="151"/>
      <c r="DU494" s="151"/>
      <c r="DV494" s="151"/>
      <c r="DW494" s="151"/>
      <c r="DX494" s="151"/>
      <c r="DY494" s="151"/>
      <c r="DZ494" s="151"/>
    </row>
    <row r="495" spans="1:130" hidden="1">
      <c r="A495" s="128" t="s">
        <v>506</v>
      </c>
      <c r="B495" s="151" t="s">
        <v>1487</v>
      </c>
      <c r="C495" s="150">
        <v>60</v>
      </c>
      <c r="D495" s="151" t="s">
        <v>681</v>
      </c>
      <c r="E495" s="151" t="s">
        <v>378</v>
      </c>
      <c r="F495" s="151"/>
      <c r="G495" s="151">
        <v>1</v>
      </c>
      <c r="H495" s="151"/>
      <c r="I495" s="151"/>
      <c r="J495" s="151"/>
      <c r="K495" s="151">
        <v>1</v>
      </c>
      <c r="L495" s="151"/>
      <c r="M495" s="151"/>
      <c r="N495" s="151"/>
      <c r="O495" s="151"/>
      <c r="P495" s="151"/>
      <c r="Q495" s="151"/>
      <c r="R495" s="151" t="s">
        <v>397</v>
      </c>
      <c r="S495" s="151"/>
      <c r="T495" s="151"/>
      <c r="U495" s="151">
        <v>1</v>
      </c>
      <c r="V495" s="151"/>
      <c r="W495" s="151"/>
      <c r="X495" s="151"/>
      <c r="Y495" s="151"/>
      <c r="Z495" s="151">
        <v>1</v>
      </c>
      <c r="AA495" s="151"/>
      <c r="AB495" s="151"/>
      <c r="AC495" s="151"/>
      <c r="AD495" s="151"/>
      <c r="AE495" s="151"/>
      <c r="AF495" s="151"/>
      <c r="AG495" s="151"/>
      <c r="AH495" s="151"/>
      <c r="AI495" s="151"/>
      <c r="AJ495" s="151"/>
      <c r="AK495" s="151"/>
      <c r="AL495" s="151">
        <v>1</v>
      </c>
      <c r="AM495" s="151"/>
      <c r="AN495" s="151">
        <v>1</v>
      </c>
      <c r="AO495" s="151"/>
      <c r="AP495" s="151"/>
      <c r="AQ495" s="151"/>
      <c r="AR495" s="151">
        <v>1</v>
      </c>
      <c r="AS495" s="151"/>
      <c r="AT495" s="151"/>
      <c r="AU495" s="151"/>
      <c r="AV495" s="151"/>
      <c r="AW495" s="151"/>
      <c r="AX495" s="151"/>
      <c r="AY495" s="151"/>
      <c r="AZ495" s="151"/>
      <c r="BA495" s="151"/>
      <c r="BB495" s="151"/>
      <c r="BC495" s="151"/>
      <c r="BD495" s="151"/>
      <c r="BE495" s="151"/>
      <c r="BF495" s="151"/>
      <c r="BG495" s="151"/>
      <c r="BH495" s="151"/>
      <c r="BI495" s="151"/>
      <c r="BJ495" s="151"/>
      <c r="BK495" s="151"/>
      <c r="BL495" s="151"/>
      <c r="BM495" s="151"/>
      <c r="BN495" s="151"/>
      <c r="BO495" s="151"/>
      <c r="BP495" s="151">
        <v>1</v>
      </c>
      <c r="BQ495" s="151">
        <v>1</v>
      </c>
      <c r="BR495" s="151"/>
      <c r="BS495" s="151"/>
      <c r="BT495" s="151"/>
      <c r="BU495" s="151">
        <v>1</v>
      </c>
      <c r="BV495" s="151"/>
      <c r="BW495" s="151"/>
      <c r="BX495" s="151"/>
      <c r="BY495" s="151">
        <v>1</v>
      </c>
      <c r="BZ495" s="151"/>
      <c r="CA495" s="151"/>
      <c r="CB495" s="151"/>
      <c r="CC495" s="151"/>
      <c r="CD495" s="151"/>
      <c r="CE495" s="151"/>
      <c r="CF495" s="151"/>
      <c r="CG495" s="151"/>
      <c r="CH495" s="151"/>
      <c r="CI495" s="151"/>
      <c r="CJ495" s="151"/>
      <c r="CK495" s="151"/>
      <c r="CL495" s="151"/>
      <c r="CM495" s="151"/>
      <c r="CN495" s="151"/>
      <c r="CO495" s="151"/>
      <c r="CP495" s="151"/>
      <c r="CQ495" s="151"/>
      <c r="CR495" s="151">
        <v>1</v>
      </c>
      <c r="CS495" s="151"/>
      <c r="CT495" s="151"/>
      <c r="CU495" s="151"/>
      <c r="CV495" s="151"/>
      <c r="CW495" s="151"/>
      <c r="CX495" s="151"/>
      <c r="CY495" s="151"/>
      <c r="CZ495" s="151"/>
      <c r="DA495" s="151"/>
      <c r="DB495" s="151"/>
      <c r="DC495" s="151"/>
      <c r="DD495" s="151"/>
      <c r="DE495" s="151"/>
      <c r="DF495" s="151"/>
      <c r="DG495" s="151"/>
      <c r="DH495" s="151"/>
      <c r="DI495" s="151"/>
      <c r="DJ495" s="151"/>
      <c r="DK495" s="151"/>
      <c r="DL495" s="151"/>
      <c r="DM495" s="151"/>
      <c r="DN495" s="151"/>
      <c r="DO495" s="151"/>
      <c r="DP495" s="151"/>
      <c r="DQ495" s="151"/>
      <c r="DR495" s="151"/>
      <c r="DS495" s="151"/>
      <c r="DT495" s="151"/>
      <c r="DU495" s="151"/>
      <c r="DV495" s="151"/>
      <c r="DW495" s="151"/>
      <c r="DX495" s="151"/>
      <c r="DY495" s="151"/>
      <c r="DZ495" s="151"/>
    </row>
    <row r="496" spans="1:130" hidden="1">
      <c r="A496" s="128" t="s">
        <v>506</v>
      </c>
      <c r="B496" s="140" t="s">
        <v>1488</v>
      </c>
      <c r="C496" s="139">
        <v>1</v>
      </c>
      <c r="D496" s="140" t="s">
        <v>582</v>
      </c>
      <c r="E496" s="140" t="s">
        <v>288</v>
      </c>
      <c r="F496" s="140"/>
      <c r="G496" s="140"/>
      <c r="H496" s="140"/>
      <c r="I496" s="140"/>
      <c r="J496" s="140"/>
      <c r="K496" s="140"/>
      <c r="L496" s="140"/>
      <c r="M496" s="140"/>
      <c r="N496" s="140"/>
      <c r="O496" s="140"/>
      <c r="P496" s="140">
        <v>1</v>
      </c>
      <c r="Q496" s="140"/>
      <c r="R496" s="140"/>
      <c r="S496" s="140"/>
      <c r="T496" s="140"/>
      <c r="U496" s="140"/>
      <c r="V496" s="140"/>
      <c r="W496" s="140"/>
      <c r="X496" s="140"/>
      <c r="Y496" s="140"/>
      <c r="Z496" s="140"/>
      <c r="AA496" s="140"/>
      <c r="AB496" s="140"/>
      <c r="AC496" s="140"/>
      <c r="AD496" s="140"/>
      <c r="AE496" s="140"/>
      <c r="AF496" s="140"/>
      <c r="AG496" s="140"/>
      <c r="AH496" s="140"/>
      <c r="AI496" s="140"/>
      <c r="AJ496" s="140"/>
      <c r="AK496" s="140"/>
      <c r="AL496" s="140"/>
      <c r="AM496" s="140"/>
      <c r="AN496" s="140"/>
      <c r="AO496" s="140">
        <v>1</v>
      </c>
      <c r="AP496" s="140"/>
      <c r="AQ496" s="140"/>
      <c r="AR496" s="140"/>
      <c r="AS496" s="140"/>
      <c r="AT496" s="140"/>
      <c r="AU496" s="140"/>
      <c r="AV496" s="140"/>
      <c r="AW496" s="140"/>
      <c r="AX496" s="140"/>
      <c r="AY496" s="140"/>
      <c r="AZ496" s="140"/>
      <c r="BA496" s="140"/>
      <c r="BB496" s="140"/>
      <c r="BC496" s="140"/>
      <c r="BD496" s="140"/>
      <c r="BE496" s="140"/>
      <c r="BF496" s="140"/>
      <c r="BG496" s="140"/>
      <c r="BH496" s="140"/>
      <c r="BI496" s="140"/>
      <c r="BJ496" s="140"/>
      <c r="BK496" s="140"/>
      <c r="BL496" s="140"/>
      <c r="BM496" s="140"/>
      <c r="BN496" s="140"/>
      <c r="BO496" s="140"/>
      <c r="BP496" s="140"/>
      <c r="BQ496" s="140"/>
      <c r="BR496" s="140">
        <v>1</v>
      </c>
      <c r="BS496" s="140"/>
      <c r="BT496" s="140"/>
      <c r="BU496" s="140"/>
      <c r="BV496" s="140"/>
      <c r="BW496" s="140"/>
      <c r="BX496" s="140"/>
      <c r="BY496" s="140"/>
      <c r="BZ496" s="140"/>
      <c r="CA496" s="140"/>
      <c r="CB496" s="140"/>
      <c r="CC496" s="140"/>
      <c r="CD496" s="140"/>
      <c r="CE496" s="140"/>
      <c r="CF496" s="140"/>
      <c r="CG496" s="140"/>
      <c r="CH496" s="140"/>
      <c r="CI496" s="140"/>
      <c r="CJ496" s="140"/>
      <c r="CK496" s="140"/>
      <c r="CL496" s="140"/>
      <c r="CM496" s="140"/>
      <c r="CN496" s="140"/>
      <c r="CO496" s="140"/>
      <c r="CP496" s="140"/>
      <c r="CQ496" s="140"/>
      <c r="CR496" s="140"/>
      <c r="CS496" s="140"/>
      <c r="CT496" s="140"/>
      <c r="CU496" s="140"/>
      <c r="CV496" s="140"/>
      <c r="CW496" s="140"/>
      <c r="CX496" s="140"/>
      <c r="CY496" s="140"/>
      <c r="CZ496" s="140"/>
      <c r="DA496" s="140"/>
      <c r="DB496" s="140"/>
      <c r="DC496" s="140"/>
      <c r="DD496" s="140"/>
      <c r="DE496" s="140"/>
      <c r="DF496" s="140"/>
      <c r="DG496" s="140"/>
      <c r="DH496" s="140"/>
      <c r="DI496" s="140"/>
      <c r="DJ496" s="140"/>
      <c r="DK496" s="140"/>
      <c r="DL496" s="140"/>
      <c r="DM496" s="140"/>
      <c r="DN496" s="140"/>
      <c r="DO496" s="140"/>
      <c r="DP496" s="140"/>
      <c r="DQ496" s="140"/>
      <c r="DR496" s="140"/>
      <c r="DS496" s="140"/>
      <c r="DT496" s="140"/>
      <c r="DU496" s="140"/>
      <c r="DV496" s="140"/>
      <c r="DW496" s="140"/>
      <c r="DX496" s="140"/>
      <c r="DY496" s="140"/>
      <c r="DZ496" s="140"/>
    </row>
    <row r="497" spans="1:130" hidden="1">
      <c r="A497" s="128" t="s">
        <v>506</v>
      </c>
      <c r="B497" s="140" t="s">
        <v>1488</v>
      </c>
      <c r="C497" s="139">
        <v>4</v>
      </c>
      <c r="D497" s="140" t="s">
        <v>582</v>
      </c>
      <c r="E497" s="140" t="s">
        <v>288</v>
      </c>
      <c r="F497" s="140"/>
      <c r="G497" s="140"/>
      <c r="H497" s="140"/>
      <c r="I497" s="140"/>
      <c r="J497" s="140"/>
      <c r="K497" s="140"/>
      <c r="L497" s="140"/>
      <c r="M497" s="140"/>
      <c r="N497" s="140"/>
      <c r="O497" s="140"/>
      <c r="P497" s="140">
        <v>1</v>
      </c>
      <c r="Q497" s="140"/>
      <c r="R497" s="140"/>
      <c r="S497" s="140"/>
      <c r="T497" s="140"/>
      <c r="U497" s="140"/>
      <c r="V497" s="140"/>
      <c r="W497" s="140"/>
      <c r="X497" s="140"/>
      <c r="Y497" s="140"/>
      <c r="Z497" s="140"/>
      <c r="AA497" s="140"/>
      <c r="AB497" s="140"/>
      <c r="AC497" s="140"/>
      <c r="AD497" s="140"/>
      <c r="AE497" s="140"/>
      <c r="AF497" s="140"/>
      <c r="AG497" s="140"/>
      <c r="AH497" s="140"/>
      <c r="AI497" s="140"/>
      <c r="AJ497" s="140"/>
      <c r="AK497" s="140"/>
      <c r="AL497" s="140"/>
      <c r="AM497" s="140"/>
      <c r="AN497" s="140"/>
      <c r="AO497" s="140">
        <v>1</v>
      </c>
      <c r="AP497" s="140"/>
      <c r="AQ497" s="140"/>
      <c r="AR497" s="140"/>
      <c r="AS497" s="140"/>
      <c r="AT497" s="140"/>
      <c r="AU497" s="140"/>
      <c r="AV497" s="140"/>
      <c r="AW497" s="140"/>
      <c r="AX497" s="140"/>
      <c r="AY497" s="140"/>
      <c r="AZ497" s="140"/>
      <c r="BA497" s="140"/>
      <c r="BB497" s="140"/>
      <c r="BC497" s="140"/>
      <c r="BD497" s="140"/>
      <c r="BE497" s="140"/>
      <c r="BF497" s="140"/>
      <c r="BG497" s="140"/>
      <c r="BH497" s="140"/>
      <c r="BI497" s="140"/>
      <c r="BJ497" s="140"/>
      <c r="BK497" s="140"/>
      <c r="BL497" s="140"/>
      <c r="BM497" s="140"/>
      <c r="BN497" s="140"/>
      <c r="BO497" s="140"/>
      <c r="BP497" s="140"/>
      <c r="BQ497" s="140"/>
      <c r="BR497" s="140">
        <v>1</v>
      </c>
      <c r="BS497" s="140"/>
      <c r="BT497" s="140"/>
      <c r="BU497" s="140"/>
      <c r="BV497" s="140"/>
      <c r="BW497" s="140"/>
      <c r="BX497" s="140"/>
      <c r="BY497" s="140"/>
      <c r="BZ497" s="140"/>
      <c r="CA497" s="140"/>
      <c r="CB497" s="140"/>
      <c r="CC497" s="140"/>
      <c r="CD497" s="140"/>
      <c r="CE497" s="140"/>
      <c r="CF497" s="140"/>
      <c r="CG497" s="140"/>
      <c r="CH497" s="140"/>
      <c r="CI497" s="140"/>
      <c r="CJ497" s="140"/>
      <c r="CK497" s="140"/>
      <c r="CL497" s="140"/>
      <c r="CM497" s="140"/>
      <c r="CN497" s="140"/>
      <c r="CO497" s="140"/>
      <c r="CP497" s="140"/>
      <c r="CQ497" s="140"/>
      <c r="CR497" s="140"/>
      <c r="CS497" s="140"/>
      <c r="CT497" s="140"/>
      <c r="CU497" s="140"/>
      <c r="CV497" s="140"/>
      <c r="CW497" s="140"/>
      <c r="CX497" s="140"/>
      <c r="CY497" s="140"/>
      <c r="CZ497" s="140"/>
      <c r="DA497" s="140"/>
      <c r="DB497" s="140"/>
      <c r="DC497" s="140"/>
      <c r="DD497" s="140"/>
      <c r="DE497" s="140"/>
      <c r="DF497" s="140"/>
      <c r="DG497" s="140"/>
      <c r="DH497" s="140"/>
      <c r="DI497" s="140"/>
      <c r="DJ497" s="140"/>
      <c r="DK497" s="140"/>
      <c r="DL497" s="140"/>
      <c r="DM497" s="140"/>
      <c r="DN497" s="140"/>
      <c r="DO497" s="140"/>
      <c r="DP497" s="140"/>
      <c r="DQ497" s="140"/>
      <c r="DR497" s="140"/>
      <c r="DS497" s="140"/>
      <c r="DT497" s="140"/>
      <c r="DU497" s="140"/>
      <c r="DV497" s="140"/>
      <c r="DW497" s="140"/>
      <c r="DX497" s="140"/>
      <c r="DY497" s="140"/>
      <c r="DZ497" s="140"/>
    </row>
    <row r="498" spans="1:130" hidden="1">
      <c r="A498" s="128" t="s">
        <v>506</v>
      </c>
      <c r="B498" s="140" t="s">
        <v>1488</v>
      </c>
      <c r="C498" s="139">
        <v>60</v>
      </c>
      <c r="D498" s="140" t="s">
        <v>582</v>
      </c>
      <c r="E498" s="140" t="s">
        <v>288</v>
      </c>
      <c r="F498" s="140"/>
      <c r="G498" s="140"/>
      <c r="H498" s="140"/>
      <c r="I498" s="140"/>
      <c r="J498" s="140"/>
      <c r="K498" s="140"/>
      <c r="L498" s="140"/>
      <c r="M498" s="140"/>
      <c r="N498" s="140"/>
      <c r="O498" s="140"/>
      <c r="P498" s="140">
        <v>1</v>
      </c>
      <c r="Q498" s="140"/>
      <c r="R498" s="140"/>
      <c r="S498" s="140"/>
      <c r="T498" s="140"/>
      <c r="U498" s="140"/>
      <c r="V498" s="140"/>
      <c r="W498" s="140"/>
      <c r="X498" s="140"/>
      <c r="Y498" s="140"/>
      <c r="Z498" s="140"/>
      <c r="AA498" s="140"/>
      <c r="AB498" s="140"/>
      <c r="AC498" s="140"/>
      <c r="AD498" s="140"/>
      <c r="AE498" s="140"/>
      <c r="AF498" s="140"/>
      <c r="AG498" s="140"/>
      <c r="AH498" s="140"/>
      <c r="AI498" s="140"/>
      <c r="AJ498" s="140"/>
      <c r="AK498" s="140"/>
      <c r="AL498" s="140"/>
      <c r="AM498" s="140"/>
      <c r="AN498" s="140"/>
      <c r="AO498" s="140">
        <v>1</v>
      </c>
      <c r="AP498" s="140"/>
      <c r="AQ498" s="140"/>
      <c r="AR498" s="140"/>
      <c r="AS498" s="140"/>
      <c r="AT498" s="140"/>
      <c r="AU498" s="140"/>
      <c r="AV498" s="140"/>
      <c r="AW498" s="140"/>
      <c r="AX498" s="140"/>
      <c r="AY498" s="140"/>
      <c r="AZ498" s="140"/>
      <c r="BA498" s="140"/>
      <c r="BB498" s="140"/>
      <c r="BC498" s="140"/>
      <c r="BD498" s="140"/>
      <c r="BE498" s="140"/>
      <c r="BF498" s="140"/>
      <c r="BG498" s="140"/>
      <c r="BH498" s="140"/>
      <c r="BI498" s="140"/>
      <c r="BJ498" s="140"/>
      <c r="BK498" s="140"/>
      <c r="BL498" s="140"/>
      <c r="BM498" s="140"/>
      <c r="BN498" s="140"/>
      <c r="BO498" s="140"/>
      <c r="BP498" s="140"/>
      <c r="BQ498" s="140"/>
      <c r="BR498" s="140">
        <v>1</v>
      </c>
      <c r="BS498" s="140"/>
      <c r="BT498" s="140"/>
      <c r="BU498" s="140"/>
      <c r="BV498" s="140"/>
      <c r="BW498" s="140"/>
      <c r="BX498" s="140"/>
      <c r="BY498" s="140"/>
      <c r="BZ498" s="140"/>
      <c r="CA498" s="140"/>
      <c r="CB498" s="140"/>
      <c r="CC498" s="140"/>
      <c r="CD498" s="140"/>
      <c r="CE498" s="140"/>
      <c r="CF498" s="140"/>
      <c r="CG498" s="140"/>
      <c r="CH498" s="140"/>
      <c r="CI498" s="140"/>
      <c r="CJ498" s="140"/>
      <c r="CK498" s="140"/>
      <c r="CL498" s="140"/>
      <c r="CM498" s="140"/>
      <c r="CN498" s="140"/>
      <c r="CO498" s="140"/>
      <c r="CP498" s="140"/>
      <c r="CQ498" s="140"/>
      <c r="CR498" s="140"/>
      <c r="CS498" s="140"/>
      <c r="CT498" s="140"/>
      <c r="CU498" s="140"/>
      <c r="CV498" s="140"/>
      <c r="CW498" s="140"/>
      <c r="CX498" s="140"/>
      <c r="CY498" s="140"/>
      <c r="CZ498" s="140"/>
      <c r="DA498" s="140"/>
      <c r="DB498" s="140"/>
      <c r="DC498" s="140"/>
      <c r="DD498" s="140"/>
      <c r="DE498" s="140"/>
      <c r="DF498" s="140"/>
      <c r="DG498" s="140"/>
      <c r="DH498" s="140"/>
      <c r="DI498" s="140"/>
      <c r="DJ498" s="140"/>
      <c r="DK498" s="140"/>
      <c r="DL498" s="140"/>
      <c r="DM498" s="140"/>
      <c r="DN498" s="140"/>
      <c r="DO498" s="140"/>
      <c r="DP498" s="140"/>
      <c r="DQ498" s="140"/>
      <c r="DR498" s="140"/>
      <c r="DS498" s="140"/>
      <c r="DT498" s="140"/>
      <c r="DU498" s="140"/>
      <c r="DV498" s="140"/>
      <c r="DW498" s="140"/>
      <c r="DX498" s="140"/>
      <c r="DY498" s="140"/>
      <c r="DZ498" s="140"/>
    </row>
    <row r="499" spans="1:130" hidden="1">
      <c r="A499" s="128" t="s">
        <v>506</v>
      </c>
      <c r="B499" s="268" t="s">
        <v>1489</v>
      </c>
      <c r="C499" s="318">
        <v>1</v>
      </c>
      <c r="D499" s="268" t="s">
        <v>582</v>
      </c>
      <c r="E499" s="268" t="s">
        <v>287</v>
      </c>
      <c r="F499" s="268"/>
      <c r="G499" s="268"/>
      <c r="H499" s="268"/>
      <c r="I499" s="268"/>
      <c r="J499" s="268"/>
      <c r="K499" s="268"/>
      <c r="L499" s="268"/>
      <c r="M499" s="268"/>
      <c r="N499" s="268"/>
      <c r="O499" s="268">
        <v>1</v>
      </c>
      <c r="P499" s="268"/>
      <c r="Q499" s="268"/>
      <c r="R499" s="268"/>
      <c r="S499" s="268"/>
      <c r="T499" s="268"/>
      <c r="U499" s="268"/>
      <c r="V499" s="268"/>
      <c r="W499" s="268"/>
      <c r="X499" s="268"/>
      <c r="Y499" s="268"/>
      <c r="Z499" s="268"/>
      <c r="AA499" s="268"/>
      <c r="AB499" s="268"/>
      <c r="AC499" s="268"/>
      <c r="AD499" s="268"/>
      <c r="AE499" s="268"/>
      <c r="AF499" s="268"/>
      <c r="AG499" s="268"/>
      <c r="AH499" s="268"/>
      <c r="AI499" s="268"/>
      <c r="AJ499" s="268"/>
      <c r="AK499" s="268"/>
      <c r="AL499" s="268"/>
      <c r="AM499" s="268"/>
      <c r="AN499" s="268"/>
      <c r="AO499" s="268">
        <v>1</v>
      </c>
      <c r="AP499" s="268"/>
      <c r="AQ499" s="268"/>
      <c r="AR499" s="268"/>
      <c r="AS499" s="268"/>
      <c r="AT499" s="268"/>
      <c r="AU499" s="268"/>
      <c r="AV499" s="268"/>
      <c r="AW499" s="268"/>
      <c r="AX499" s="268"/>
      <c r="AY499" s="268"/>
      <c r="AZ499" s="268"/>
      <c r="BA499" s="268"/>
      <c r="BB499" s="268"/>
      <c r="BC499" s="268"/>
      <c r="BD499" s="268"/>
      <c r="BE499" s="268"/>
      <c r="BF499" s="268"/>
      <c r="BG499" s="268"/>
      <c r="BH499" s="268"/>
      <c r="BI499" s="268"/>
      <c r="BJ499" s="268"/>
      <c r="BK499" s="268"/>
      <c r="BL499" s="268"/>
      <c r="BM499" s="268"/>
      <c r="BN499" s="268"/>
      <c r="BO499" s="268"/>
      <c r="BP499" s="268"/>
      <c r="BQ499" s="268"/>
      <c r="BR499" s="268"/>
      <c r="BS499" s="268"/>
      <c r="BT499" s="268"/>
      <c r="BU499" s="268"/>
      <c r="BV499" s="268"/>
      <c r="BW499" s="268"/>
      <c r="BX499" s="268">
        <v>1</v>
      </c>
      <c r="BY499" s="268"/>
      <c r="BZ499" s="268"/>
      <c r="CA499" s="268"/>
      <c r="CB499" s="268"/>
      <c r="CC499" s="268">
        <v>1</v>
      </c>
      <c r="CD499" s="268"/>
      <c r="CE499" s="268"/>
      <c r="CF499" s="268"/>
      <c r="CG499" s="268"/>
      <c r="CH499" s="268"/>
      <c r="CI499" s="268"/>
      <c r="CJ499" s="268"/>
      <c r="CK499" s="268"/>
      <c r="CL499" s="268"/>
      <c r="CM499" s="268"/>
      <c r="CN499" s="268"/>
      <c r="CO499" s="268"/>
      <c r="CP499" s="268"/>
      <c r="CQ499" s="268"/>
      <c r="CR499" s="268"/>
      <c r="CS499" s="268"/>
      <c r="CT499" s="268">
        <v>1</v>
      </c>
      <c r="CU499" s="268"/>
      <c r="CV499" s="268"/>
      <c r="CW499" s="268"/>
      <c r="CX499" s="268"/>
      <c r="CY499" s="268"/>
      <c r="CZ499" s="268"/>
      <c r="DA499" s="268"/>
      <c r="DB499" s="268"/>
      <c r="DC499" s="268"/>
      <c r="DD499" s="268"/>
      <c r="DE499" s="268"/>
      <c r="DF499" s="268"/>
      <c r="DG499" s="268"/>
      <c r="DH499" s="268"/>
      <c r="DI499" s="268"/>
      <c r="DJ499" s="268"/>
      <c r="DK499" s="268"/>
      <c r="DL499" s="268"/>
      <c r="DM499" s="268"/>
      <c r="DN499" s="268"/>
      <c r="DO499" s="268"/>
      <c r="DP499" s="268"/>
      <c r="DQ499" s="268"/>
      <c r="DR499" s="268"/>
      <c r="DS499" s="268"/>
      <c r="DT499" s="268"/>
      <c r="DU499" s="268"/>
      <c r="DV499" s="268"/>
      <c r="DW499" s="268"/>
      <c r="DX499" s="268"/>
      <c r="DY499" s="268"/>
      <c r="DZ499" s="268"/>
    </row>
    <row r="500" spans="1:130" hidden="1">
      <c r="A500" s="128" t="s">
        <v>506</v>
      </c>
      <c r="B500" s="268" t="s">
        <v>1489</v>
      </c>
      <c r="C500" s="318">
        <v>4</v>
      </c>
      <c r="D500" s="268" t="s">
        <v>582</v>
      </c>
      <c r="E500" s="268" t="s">
        <v>287</v>
      </c>
      <c r="F500" s="268"/>
      <c r="G500" s="268"/>
      <c r="H500" s="268"/>
      <c r="I500" s="268"/>
      <c r="J500" s="268"/>
      <c r="K500" s="268"/>
      <c r="L500" s="268"/>
      <c r="M500" s="268"/>
      <c r="N500" s="268"/>
      <c r="O500" s="268">
        <v>1</v>
      </c>
      <c r="P500" s="268"/>
      <c r="Q500" s="268"/>
      <c r="R500" s="268"/>
      <c r="S500" s="268"/>
      <c r="T500" s="268"/>
      <c r="U500" s="268"/>
      <c r="V500" s="268"/>
      <c r="W500" s="268"/>
      <c r="X500" s="268"/>
      <c r="Y500" s="268"/>
      <c r="Z500" s="268"/>
      <c r="AA500" s="268"/>
      <c r="AB500" s="268"/>
      <c r="AC500" s="268"/>
      <c r="AD500" s="268"/>
      <c r="AE500" s="268"/>
      <c r="AF500" s="268"/>
      <c r="AG500" s="268"/>
      <c r="AH500" s="268"/>
      <c r="AI500" s="268"/>
      <c r="AJ500" s="268"/>
      <c r="AK500" s="268"/>
      <c r="AL500" s="268"/>
      <c r="AM500" s="268"/>
      <c r="AN500" s="268"/>
      <c r="AO500" s="268">
        <v>1</v>
      </c>
      <c r="AP500" s="268"/>
      <c r="AQ500" s="268"/>
      <c r="AR500" s="268"/>
      <c r="AS500" s="268"/>
      <c r="AT500" s="268"/>
      <c r="AU500" s="268"/>
      <c r="AV500" s="268"/>
      <c r="AW500" s="268"/>
      <c r="AX500" s="268"/>
      <c r="AY500" s="268"/>
      <c r="AZ500" s="268"/>
      <c r="BA500" s="268"/>
      <c r="BB500" s="268"/>
      <c r="BC500" s="268"/>
      <c r="BD500" s="268"/>
      <c r="BE500" s="268"/>
      <c r="BF500" s="268"/>
      <c r="BG500" s="268"/>
      <c r="BH500" s="268"/>
      <c r="BI500" s="268"/>
      <c r="BJ500" s="268"/>
      <c r="BK500" s="268"/>
      <c r="BL500" s="268"/>
      <c r="BM500" s="268"/>
      <c r="BN500" s="268"/>
      <c r="BO500" s="268"/>
      <c r="BP500" s="268"/>
      <c r="BQ500" s="268"/>
      <c r="BR500" s="268"/>
      <c r="BS500" s="268"/>
      <c r="BT500" s="268"/>
      <c r="BU500" s="268"/>
      <c r="BV500" s="268"/>
      <c r="BW500" s="268"/>
      <c r="BX500" s="268">
        <v>1</v>
      </c>
      <c r="BY500" s="268"/>
      <c r="BZ500" s="268"/>
      <c r="CA500" s="268"/>
      <c r="CB500" s="268"/>
      <c r="CC500" s="268">
        <v>1</v>
      </c>
      <c r="CD500" s="268"/>
      <c r="CE500" s="268"/>
      <c r="CF500" s="268"/>
      <c r="CG500" s="268"/>
      <c r="CH500" s="268"/>
      <c r="CI500" s="268"/>
      <c r="CJ500" s="268"/>
      <c r="CK500" s="268"/>
      <c r="CL500" s="268"/>
      <c r="CM500" s="268"/>
      <c r="CN500" s="268"/>
      <c r="CO500" s="268"/>
      <c r="CP500" s="268"/>
      <c r="CQ500" s="268"/>
      <c r="CR500" s="268"/>
      <c r="CS500" s="268"/>
      <c r="CT500" s="268">
        <v>1</v>
      </c>
      <c r="CU500" s="268"/>
      <c r="CV500" s="268"/>
      <c r="CW500" s="268"/>
      <c r="CX500" s="268"/>
      <c r="CY500" s="268"/>
      <c r="CZ500" s="268"/>
      <c r="DA500" s="268"/>
      <c r="DB500" s="268"/>
      <c r="DC500" s="268"/>
      <c r="DD500" s="268"/>
      <c r="DE500" s="268"/>
      <c r="DF500" s="268"/>
      <c r="DG500" s="268"/>
      <c r="DH500" s="268"/>
      <c r="DI500" s="268"/>
      <c r="DJ500" s="268"/>
      <c r="DK500" s="268"/>
      <c r="DL500" s="268"/>
      <c r="DM500" s="268"/>
      <c r="DN500" s="268"/>
      <c r="DO500" s="268"/>
      <c r="DP500" s="268"/>
      <c r="DQ500" s="268"/>
      <c r="DR500" s="268"/>
      <c r="DS500" s="268"/>
      <c r="DT500" s="268"/>
      <c r="DU500" s="268"/>
      <c r="DV500" s="268"/>
      <c r="DW500" s="268"/>
      <c r="DX500" s="268"/>
      <c r="DY500" s="268"/>
      <c r="DZ500" s="268"/>
    </row>
    <row r="501" spans="1:130" hidden="1">
      <c r="A501" s="128" t="s">
        <v>506</v>
      </c>
      <c r="B501" s="268" t="s">
        <v>1489</v>
      </c>
      <c r="C501" s="318">
        <v>5</v>
      </c>
      <c r="D501" s="268" t="s">
        <v>582</v>
      </c>
      <c r="E501" s="268" t="s">
        <v>287</v>
      </c>
      <c r="F501" s="268"/>
      <c r="G501" s="268"/>
      <c r="H501" s="268"/>
      <c r="I501" s="268"/>
      <c r="J501" s="268"/>
      <c r="K501" s="268"/>
      <c r="L501" s="268"/>
      <c r="M501" s="268"/>
      <c r="N501" s="268"/>
      <c r="O501" s="268">
        <v>1</v>
      </c>
      <c r="P501" s="268"/>
      <c r="Q501" s="268"/>
      <c r="R501" s="268"/>
      <c r="S501" s="268"/>
      <c r="T501" s="268"/>
      <c r="U501" s="268"/>
      <c r="V501" s="268"/>
      <c r="W501" s="268"/>
      <c r="X501" s="268"/>
      <c r="Y501" s="268"/>
      <c r="Z501" s="268"/>
      <c r="AA501" s="268"/>
      <c r="AB501" s="268"/>
      <c r="AC501" s="268"/>
      <c r="AD501" s="268"/>
      <c r="AE501" s="268"/>
      <c r="AF501" s="268"/>
      <c r="AG501" s="268"/>
      <c r="AH501" s="268"/>
      <c r="AI501" s="268"/>
      <c r="AJ501" s="268"/>
      <c r="AK501" s="268"/>
      <c r="AL501" s="268"/>
      <c r="AM501" s="268"/>
      <c r="AN501" s="268"/>
      <c r="AO501" s="268">
        <v>1</v>
      </c>
      <c r="AP501" s="268"/>
      <c r="AQ501" s="268"/>
      <c r="AR501" s="268"/>
      <c r="AS501" s="268"/>
      <c r="AT501" s="268"/>
      <c r="AU501" s="268"/>
      <c r="AV501" s="268"/>
      <c r="AW501" s="268"/>
      <c r="AX501" s="268"/>
      <c r="AY501" s="268"/>
      <c r="AZ501" s="268"/>
      <c r="BA501" s="268"/>
      <c r="BB501" s="268"/>
      <c r="BC501" s="268"/>
      <c r="BD501" s="268"/>
      <c r="BE501" s="268"/>
      <c r="BF501" s="268"/>
      <c r="BG501" s="268"/>
      <c r="BH501" s="268"/>
      <c r="BI501" s="268"/>
      <c r="BJ501" s="268"/>
      <c r="BK501" s="268"/>
      <c r="BL501" s="268"/>
      <c r="BM501" s="268"/>
      <c r="BN501" s="268"/>
      <c r="BO501" s="268"/>
      <c r="BP501" s="268"/>
      <c r="BQ501" s="268"/>
      <c r="BR501" s="268"/>
      <c r="BS501" s="268"/>
      <c r="BT501" s="268"/>
      <c r="BU501" s="268"/>
      <c r="BV501" s="268"/>
      <c r="BW501" s="268"/>
      <c r="BX501" s="268">
        <v>1</v>
      </c>
      <c r="BY501" s="268"/>
      <c r="BZ501" s="268"/>
      <c r="CA501" s="268"/>
      <c r="CB501" s="268"/>
      <c r="CC501" s="268">
        <v>1</v>
      </c>
      <c r="CD501" s="268"/>
      <c r="CE501" s="268"/>
      <c r="CF501" s="268"/>
      <c r="CG501" s="268"/>
      <c r="CH501" s="268"/>
      <c r="CI501" s="268"/>
      <c r="CJ501" s="268"/>
      <c r="CK501" s="268"/>
      <c r="CL501" s="268"/>
      <c r="CM501" s="268"/>
      <c r="CN501" s="268"/>
      <c r="CO501" s="268"/>
      <c r="CP501" s="268"/>
      <c r="CQ501" s="268"/>
      <c r="CR501" s="268"/>
      <c r="CS501" s="268"/>
      <c r="CT501" s="268">
        <v>1</v>
      </c>
      <c r="CU501" s="268"/>
      <c r="CV501" s="268"/>
      <c r="CW501" s="268"/>
      <c r="CX501" s="268"/>
      <c r="CY501" s="268"/>
      <c r="CZ501" s="268"/>
      <c r="DA501" s="268"/>
      <c r="DB501" s="268"/>
      <c r="DC501" s="268"/>
      <c r="DD501" s="268"/>
      <c r="DE501" s="268"/>
      <c r="DF501" s="268"/>
      <c r="DG501" s="268"/>
      <c r="DH501" s="268"/>
      <c r="DI501" s="268"/>
      <c r="DJ501" s="268"/>
      <c r="DK501" s="268"/>
      <c r="DL501" s="268"/>
      <c r="DM501" s="268"/>
      <c r="DN501" s="268"/>
      <c r="DO501" s="268"/>
      <c r="DP501" s="268"/>
      <c r="DQ501" s="268"/>
      <c r="DR501" s="268"/>
      <c r="DS501" s="268"/>
      <c r="DT501" s="268"/>
      <c r="DU501" s="268"/>
      <c r="DV501" s="268"/>
      <c r="DW501" s="268"/>
      <c r="DX501" s="268"/>
      <c r="DY501" s="268"/>
      <c r="DZ501" s="268"/>
    </row>
    <row r="502" spans="1:130" hidden="1">
      <c r="A502" s="128" t="s">
        <v>506</v>
      </c>
      <c r="B502" s="268" t="s">
        <v>1489</v>
      </c>
      <c r="C502" s="318">
        <v>20</v>
      </c>
      <c r="D502" s="268" t="s">
        <v>582</v>
      </c>
      <c r="E502" s="268" t="s">
        <v>287</v>
      </c>
      <c r="F502" s="268"/>
      <c r="G502" s="268"/>
      <c r="H502" s="268"/>
      <c r="I502" s="268"/>
      <c r="J502" s="268"/>
      <c r="K502" s="268"/>
      <c r="L502" s="268"/>
      <c r="M502" s="268"/>
      <c r="N502" s="268"/>
      <c r="O502" s="268">
        <v>1</v>
      </c>
      <c r="P502" s="268"/>
      <c r="Q502" s="268"/>
      <c r="R502" s="268"/>
      <c r="S502" s="268"/>
      <c r="T502" s="268"/>
      <c r="U502" s="268"/>
      <c r="V502" s="268"/>
      <c r="W502" s="268"/>
      <c r="X502" s="268"/>
      <c r="Y502" s="268"/>
      <c r="Z502" s="268"/>
      <c r="AA502" s="268"/>
      <c r="AB502" s="268"/>
      <c r="AC502" s="268"/>
      <c r="AD502" s="268"/>
      <c r="AE502" s="268"/>
      <c r="AF502" s="268"/>
      <c r="AG502" s="268"/>
      <c r="AH502" s="268"/>
      <c r="AI502" s="268"/>
      <c r="AJ502" s="268"/>
      <c r="AK502" s="268"/>
      <c r="AL502" s="268"/>
      <c r="AM502" s="268"/>
      <c r="AN502" s="268"/>
      <c r="AO502" s="268">
        <v>1</v>
      </c>
      <c r="AP502" s="268"/>
      <c r="AQ502" s="268"/>
      <c r="AR502" s="268"/>
      <c r="AS502" s="268"/>
      <c r="AT502" s="268"/>
      <c r="AU502" s="268"/>
      <c r="AV502" s="268"/>
      <c r="AW502" s="268"/>
      <c r="AX502" s="268"/>
      <c r="AY502" s="268"/>
      <c r="AZ502" s="268"/>
      <c r="BA502" s="268"/>
      <c r="BB502" s="268"/>
      <c r="BC502" s="268"/>
      <c r="BD502" s="268"/>
      <c r="BE502" s="268"/>
      <c r="BF502" s="268"/>
      <c r="BG502" s="268"/>
      <c r="BH502" s="268"/>
      <c r="BI502" s="268"/>
      <c r="BJ502" s="268"/>
      <c r="BK502" s="268"/>
      <c r="BL502" s="268"/>
      <c r="BM502" s="268"/>
      <c r="BN502" s="268"/>
      <c r="BO502" s="268"/>
      <c r="BP502" s="268"/>
      <c r="BQ502" s="268"/>
      <c r="BR502" s="268"/>
      <c r="BS502" s="268"/>
      <c r="BT502" s="268"/>
      <c r="BU502" s="268"/>
      <c r="BV502" s="268"/>
      <c r="BW502" s="268"/>
      <c r="BX502" s="268">
        <v>1</v>
      </c>
      <c r="BY502" s="268"/>
      <c r="BZ502" s="268"/>
      <c r="CA502" s="268"/>
      <c r="CB502" s="268"/>
      <c r="CC502" s="268">
        <v>1</v>
      </c>
      <c r="CD502" s="268"/>
      <c r="CE502" s="268"/>
      <c r="CF502" s="268"/>
      <c r="CG502" s="268"/>
      <c r="CH502" s="268"/>
      <c r="CI502" s="268"/>
      <c r="CJ502" s="268"/>
      <c r="CK502" s="268"/>
      <c r="CL502" s="268"/>
      <c r="CM502" s="268"/>
      <c r="CN502" s="268"/>
      <c r="CO502" s="268"/>
      <c r="CP502" s="268"/>
      <c r="CQ502" s="268"/>
      <c r="CR502" s="268"/>
      <c r="CS502" s="268"/>
      <c r="CT502" s="268">
        <v>1</v>
      </c>
      <c r="CU502" s="268"/>
      <c r="CV502" s="268"/>
      <c r="CW502" s="268"/>
      <c r="CX502" s="268"/>
      <c r="CY502" s="268"/>
      <c r="CZ502" s="268"/>
      <c r="DA502" s="268"/>
      <c r="DB502" s="268"/>
      <c r="DC502" s="268"/>
      <c r="DD502" s="268"/>
      <c r="DE502" s="268"/>
      <c r="DF502" s="268"/>
      <c r="DG502" s="268"/>
      <c r="DH502" s="268"/>
      <c r="DI502" s="268"/>
      <c r="DJ502" s="268"/>
      <c r="DK502" s="268"/>
      <c r="DL502" s="268"/>
      <c r="DM502" s="268"/>
      <c r="DN502" s="268"/>
      <c r="DO502" s="268"/>
      <c r="DP502" s="268"/>
      <c r="DQ502" s="268"/>
      <c r="DR502" s="268"/>
      <c r="DS502" s="268"/>
      <c r="DT502" s="268"/>
      <c r="DU502" s="268"/>
      <c r="DV502" s="268"/>
      <c r="DW502" s="268"/>
      <c r="DX502" s="268"/>
      <c r="DY502" s="268"/>
      <c r="DZ502" s="268"/>
    </row>
    <row r="503" spans="1:130" hidden="1">
      <c r="A503" s="128" t="s">
        <v>506</v>
      </c>
      <c r="B503" s="130" t="s">
        <v>1490</v>
      </c>
      <c r="C503" s="129">
        <v>1</v>
      </c>
      <c r="D503" s="130" t="s">
        <v>685</v>
      </c>
      <c r="E503" s="130" t="s">
        <v>422</v>
      </c>
      <c r="F503" s="130"/>
      <c r="G503" s="130"/>
      <c r="H503" s="130"/>
      <c r="I503" s="130"/>
      <c r="J503" s="130"/>
      <c r="K503" s="130"/>
      <c r="L503" s="130"/>
      <c r="M503" s="130"/>
      <c r="N503" s="130">
        <v>1</v>
      </c>
      <c r="O503" s="130">
        <v>1</v>
      </c>
      <c r="P503" s="130"/>
      <c r="Q503" s="130"/>
      <c r="R503" s="130" t="s">
        <v>397</v>
      </c>
      <c r="S503" s="130"/>
      <c r="T503" s="130"/>
      <c r="U503" s="130">
        <v>1</v>
      </c>
      <c r="V503" s="130"/>
      <c r="W503" s="130"/>
      <c r="X503" s="130"/>
      <c r="Y503" s="130"/>
      <c r="Z503" s="130">
        <v>1</v>
      </c>
      <c r="AA503" s="130"/>
      <c r="AB503" s="130"/>
      <c r="AC503" s="130"/>
      <c r="AD503" s="130"/>
      <c r="AE503" s="130"/>
      <c r="AF503" s="130"/>
      <c r="AG503" s="130"/>
      <c r="AH503" s="130"/>
      <c r="AI503" s="130"/>
      <c r="AJ503" s="130"/>
      <c r="AK503" s="130"/>
      <c r="AL503" s="130"/>
      <c r="AM503" s="130">
        <v>1</v>
      </c>
      <c r="AN503" s="130"/>
      <c r="AO503" s="130">
        <v>1</v>
      </c>
      <c r="AP503" s="130"/>
      <c r="AQ503" s="130"/>
      <c r="AR503" s="130"/>
      <c r="AS503" s="130"/>
      <c r="AT503" s="130">
        <v>1</v>
      </c>
      <c r="AU503" s="130"/>
      <c r="AV503" s="130"/>
      <c r="AW503" s="130"/>
      <c r="AX503" s="130"/>
      <c r="AY503" s="130"/>
      <c r="AZ503" s="130"/>
      <c r="BA503" s="130"/>
      <c r="BB503" s="130"/>
      <c r="BC503" s="130"/>
      <c r="BD503" s="130"/>
      <c r="BE503" s="130"/>
      <c r="BF503" s="130"/>
      <c r="BG503" s="130"/>
      <c r="BH503" s="130"/>
      <c r="BI503" s="130"/>
      <c r="BJ503" s="130"/>
      <c r="BK503" s="130"/>
      <c r="BL503" s="130"/>
      <c r="BM503" s="130"/>
      <c r="BN503" s="130"/>
      <c r="BO503" s="130"/>
      <c r="BP503" s="130"/>
      <c r="BQ503" s="130"/>
      <c r="BR503" s="130"/>
      <c r="BS503" s="130"/>
      <c r="BT503" s="130"/>
      <c r="BU503" s="130"/>
      <c r="BV503" s="130"/>
      <c r="BW503" s="130"/>
      <c r="BX503" s="130"/>
      <c r="BY503" s="130"/>
      <c r="BZ503" s="130"/>
      <c r="CA503" s="130"/>
      <c r="CB503" s="130"/>
      <c r="CC503" s="130"/>
      <c r="CD503" s="130"/>
      <c r="CE503" s="130"/>
      <c r="CF503" s="130"/>
      <c r="CG503" s="130"/>
      <c r="CH503" s="130"/>
      <c r="CI503" s="130"/>
      <c r="CJ503" s="130"/>
      <c r="CK503" s="130"/>
      <c r="CL503" s="130"/>
      <c r="CM503" s="130"/>
      <c r="CN503" s="130"/>
      <c r="CO503" s="130"/>
      <c r="CP503" s="130">
        <v>1</v>
      </c>
      <c r="CQ503" s="130"/>
      <c r="CR503" s="130"/>
      <c r="CS503" s="130"/>
      <c r="CT503" s="130"/>
      <c r="CU503" s="130"/>
      <c r="CV503" s="130"/>
      <c r="CW503" s="130"/>
      <c r="CX503" s="130"/>
      <c r="CY503" s="130"/>
      <c r="CZ503" s="130"/>
      <c r="DA503" s="130"/>
      <c r="DB503" s="130"/>
      <c r="DC503" s="130"/>
      <c r="DD503" s="130"/>
      <c r="DE503" s="130"/>
      <c r="DF503" s="130"/>
      <c r="DG503" s="130"/>
      <c r="DH503" s="130"/>
      <c r="DI503" s="130"/>
      <c r="DJ503" s="130"/>
      <c r="DK503" s="130"/>
      <c r="DL503" s="130"/>
      <c r="DM503" s="130"/>
      <c r="DN503" s="130"/>
      <c r="DO503" s="130"/>
      <c r="DP503" s="130"/>
      <c r="DQ503" s="130"/>
      <c r="DR503" s="130"/>
      <c r="DS503" s="130"/>
      <c r="DT503" s="130"/>
      <c r="DU503" s="130"/>
      <c r="DV503" s="130"/>
      <c r="DW503" s="130"/>
      <c r="DX503" s="130"/>
      <c r="DY503" s="130"/>
      <c r="DZ503" s="130"/>
    </row>
    <row r="504" spans="1:130" hidden="1">
      <c r="A504" s="128" t="s">
        <v>506</v>
      </c>
      <c r="B504" s="130" t="s">
        <v>1490</v>
      </c>
      <c r="C504" s="129">
        <v>4</v>
      </c>
      <c r="D504" s="130" t="s">
        <v>685</v>
      </c>
      <c r="E504" s="130" t="s">
        <v>422</v>
      </c>
      <c r="F504" s="130"/>
      <c r="G504" s="130"/>
      <c r="H504" s="130"/>
      <c r="I504" s="130"/>
      <c r="J504" s="130"/>
      <c r="K504" s="130"/>
      <c r="L504" s="130"/>
      <c r="M504" s="130"/>
      <c r="N504" s="130">
        <v>1</v>
      </c>
      <c r="O504" s="130">
        <v>1</v>
      </c>
      <c r="P504" s="130"/>
      <c r="Q504" s="130"/>
      <c r="R504" s="130" t="s">
        <v>397</v>
      </c>
      <c r="S504" s="130"/>
      <c r="T504" s="130"/>
      <c r="U504" s="130">
        <v>1</v>
      </c>
      <c r="V504" s="130"/>
      <c r="W504" s="130"/>
      <c r="X504" s="130"/>
      <c r="Y504" s="130"/>
      <c r="Z504" s="130">
        <v>1</v>
      </c>
      <c r="AA504" s="130"/>
      <c r="AB504" s="130"/>
      <c r="AC504" s="130"/>
      <c r="AD504" s="130"/>
      <c r="AE504" s="130"/>
      <c r="AF504" s="130"/>
      <c r="AG504" s="130"/>
      <c r="AH504" s="130"/>
      <c r="AI504" s="130"/>
      <c r="AJ504" s="130"/>
      <c r="AK504" s="130"/>
      <c r="AL504" s="130"/>
      <c r="AM504" s="130">
        <v>1</v>
      </c>
      <c r="AN504" s="130"/>
      <c r="AO504" s="130">
        <v>1</v>
      </c>
      <c r="AP504" s="130"/>
      <c r="AQ504" s="130"/>
      <c r="AR504" s="130"/>
      <c r="AS504" s="130"/>
      <c r="AT504" s="130">
        <v>1</v>
      </c>
      <c r="AU504" s="130"/>
      <c r="AV504" s="130"/>
      <c r="AW504" s="130"/>
      <c r="AX504" s="130"/>
      <c r="AY504" s="130"/>
      <c r="AZ504" s="130"/>
      <c r="BA504" s="130"/>
      <c r="BB504" s="130"/>
      <c r="BC504" s="130"/>
      <c r="BD504" s="130"/>
      <c r="BE504" s="130"/>
      <c r="BF504" s="130"/>
      <c r="BG504" s="130"/>
      <c r="BH504" s="130"/>
      <c r="BI504" s="130"/>
      <c r="BJ504" s="130"/>
      <c r="BK504" s="130"/>
      <c r="BL504" s="130"/>
      <c r="BM504" s="130"/>
      <c r="BN504" s="130"/>
      <c r="BO504" s="130"/>
      <c r="BP504" s="130"/>
      <c r="BQ504" s="130"/>
      <c r="BR504" s="130"/>
      <c r="BS504" s="130"/>
      <c r="BT504" s="130"/>
      <c r="BU504" s="130"/>
      <c r="BV504" s="130"/>
      <c r="BW504" s="130"/>
      <c r="BX504" s="130"/>
      <c r="BY504" s="130"/>
      <c r="BZ504" s="130"/>
      <c r="CA504" s="130"/>
      <c r="CB504" s="130"/>
      <c r="CC504" s="130"/>
      <c r="CD504" s="130"/>
      <c r="CE504" s="130"/>
      <c r="CF504" s="130"/>
      <c r="CG504" s="130"/>
      <c r="CH504" s="130"/>
      <c r="CI504" s="130"/>
      <c r="CJ504" s="130"/>
      <c r="CK504" s="130"/>
      <c r="CL504" s="130"/>
      <c r="CM504" s="130"/>
      <c r="CN504" s="130"/>
      <c r="CO504" s="130"/>
      <c r="CP504" s="130">
        <v>1</v>
      </c>
      <c r="CQ504" s="130"/>
      <c r="CR504" s="130"/>
      <c r="CS504" s="130"/>
      <c r="CT504" s="130"/>
      <c r="CU504" s="130"/>
      <c r="CV504" s="130"/>
      <c r="CW504" s="130"/>
      <c r="CX504" s="130"/>
      <c r="CY504" s="130"/>
      <c r="CZ504" s="130"/>
      <c r="DA504" s="130"/>
      <c r="DB504" s="130"/>
      <c r="DC504" s="130"/>
      <c r="DD504" s="130"/>
      <c r="DE504" s="130"/>
      <c r="DF504" s="130"/>
      <c r="DG504" s="130"/>
      <c r="DH504" s="130"/>
      <c r="DI504" s="130"/>
      <c r="DJ504" s="130"/>
      <c r="DK504" s="130"/>
      <c r="DL504" s="130"/>
      <c r="DM504" s="130"/>
      <c r="DN504" s="130"/>
      <c r="DO504" s="130"/>
      <c r="DP504" s="130"/>
      <c r="DQ504" s="130"/>
      <c r="DR504" s="130"/>
      <c r="DS504" s="130"/>
      <c r="DT504" s="130"/>
      <c r="DU504" s="130"/>
      <c r="DV504" s="130"/>
      <c r="DW504" s="130"/>
      <c r="DX504" s="130"/>
      <c r="DY504" s="130"/>
      <c r="DZ504" s="130"/>
    </row>
    <row r="505" spans="1:130" hidden="1">
      <c r="A505" s="128" t="s">
        <v>506</v>
      </c>
      <c r="B505" s="130" t="s">
        <v>1490</v>
      </c>
      <c r="C505" s="129">
        <v>20</v>
      </c>
      <c r="D505" s="130" t="s">
        <v>685</v>
      </c>
      <c r="E505" s="130" t="s">
        <v>422</v>
      </c>
      <c r="F505" s="130"/>
      <c r="G505" s="130"/>
      <c r="H505" s="130"/>
      <c r="I505" s="130"/>
      <c r="J505" s="130"/>
      <c r="K505" s="130"/>
      <c r="L505" s="130"/>
      <c r="M505" s="130"/>
      <c r="N505" s="130">
        <v>1</v>
      </c>
      <c r="O505" s="130">
        <v>1</v>
      </c>
      <c r="P505" s="130"/>
      <c r="Q505" s="130"/>
      <c r="R505" s="130" t="s">
        <v>397</v>
      </c>
      <c r="S505" s="130"/>
      <c r="T505" s="130"/>
      <c r="U505" s="130">
        <v>1</v>
      </c>
      <c r="V505" s="130"/>
      <c r="W505" s="130"/>
      <c r="X505" s="130"/>
      <c r="Y505" s="130"/>
      <c r="Z505" s="130">
        <v>1</v>
      </c>
      <c r="AA505" s="130"/>
      <c r="AB505" s="130"/>
      <c r="AC505" s="130"/>
      <c r="AD505" s="130"/>
      <c r="AE505" s="130"/>
      <c r="AF505" s="130"/>
      <c r="AG505" s="130"/>
      <c r="AH505" s="130"/>
      <c r="AI505" s="130"/>
      <c r="AJ505" s="130"/>
      <c r="AK505" s="130"/>
      <c r="AL505" s="130"/>
      <c r="AM505" s="130">
        <v>1</v>
      </c>
      <c r="AN505" s="130"/>
      <c r="AO505" s="130">
        <v>1</v>
      </c>
      <c r="AP505" s="130"/>
      <c r="AQ505" s="130"/>
      <c r="AR505" s="130"/>
      <c r="AS505" s="130"/>
      <c r="AT505" s="130">
        <v>1</v>
      </c>
      <c r="AU505" s="130"/>
      <c r="AV505" s="130"/>
      <c r="AW505" s="130"/>
      <c r="AX505" s="130"/>
      <c r="AY505" s="130"/>
      <c r="AZ505" s="130"/>
      <c r="BA505" s="130"/>
      <c r="BB505" s="130"/>
      <c r="BC505" s="130"/>
      <c r="BD505" s="130"/>
      <c r="BE505" s="130"/>
      <c r="BF505" s="130"/>
      <c r="BG505" s="130"/>
      <c r="BH505" s="130"/>
      <c r="BI505" s="130"/>
      <c r="BJ505" s="130"/>
      <c r="BK505" s="130"/>
      <c r="BL505" s="130"/>
      <c r="BM505" s="130"/>
      <c r="BN505" s="130"/>
      <c r="BO505" s="130"/>
      <c r="BP505" s="130"/>
      <c r="BQ505" s="130"/>
      <c r="BR505" s="130"/>
      <c r="BS505" s="130"/>
      <c r="BT505" s="130"/>
      <c r="BU505" s="130"/>
      <c r="BV505" s="130"/>
      <c r="BW505" s="130"/>
      <c r="BX505" s="130"/>
      <c r="BY505" s="130"/>
      <c r="BZ505" s="130"/>
      <c r="CA505" s="130"/>
      <c r="CB505" s="130"/>
      <c r="CC505" s="130"/>
      <c r="CD505" s="130"/>
      <c r="CE505" s="130"/>
      <c r="CF505" s="130"/>
      <c r="CG505" s="130"/>
      <c r="CH505" s="130"/>
      <c r="CI505" s="130"/>
      <c r="CJ505" s="130"/>
      <c r="CK505" s="130"/>
      <c r="CL505" s="130"/>
      <c r="CM505" s="130"/>
      <c r="CN505" s="130"/>
      <c r="CO505" s="130"/>
      <c r="CP505" s="130">
        <v>1</v>
      </c>
      <c r="CQ505" s="130"/>
      <c r="CR505" s="130"/>
      <c r="CS505" s="130"/>
      <c r="CT505" s="130"/>
      <c r="CU505" s="130"/>
      <c r="CV505" s="130"/>
      <c r="CW505" s="130"/>
      <c r="CX505" s="130"/>
      <c r="CY505" s="130"/>
      <c r="CZ505" s="130"/>
      <c r="DA505" s="130"/>
      <c r="DB505" s="130"/>
      <c r="DC505" s="130"/>
      <c r="DD505" s="130"/>
      <c r="DE505" s="130"/>
      <c r="DF505" s="130"/>
      <c r="DG505" s="130"/>
      <c r="DH505" s="130"/>
      <c r="DI505" s="130"/>
      <c r="DJ505" s="130"/>
      <c r="DK505" s="130"/>
      <c r="DL505" s="130"/>
      <c r="DM505" s="130"/>
      <c r="DN505" s="130"/>
      <c r="DO505" s="130"/>
      <c r="DP505" s="130"/>
      <c r="DQ505" s="130"/>
      <c r="DR505" s="130"/>
      <c r="DS505" s="130"/>
      <c r="DT505" s="130"/>
      <c r="DU505" s="130"/>
      <c r="DV505" s="130"/>
      <c r="DW505" s="130"/>
      <c r="DX505" s="130"/>
      <c r="DY505" s="130"/>
      <c r="DZ505" s="130"/>
    </row>
  </sheetData>
  <autoFilter ref="A2:EA505">
    <filterColumn colId="77">
      <customFilters>
        <customFilter operator="notEqual" val=" "/>
      </customFilters>
    </filterColumn>
  </autoFilter>
  <mergeCells count="26">
    <mergeCell ref="DS1:DU1"/>
    <mergeCell ref="CR1:CU1"/>
    <mergeCell ref="CV1:DC1"/>
    <mergeCell ref="DG1:DJ1"/>
    <mergeCell ref="DK1:DL1"/>
    <mergeCell ref="DM1:DR1"/>
    <mergeCell ref="DE1:DF1"/>
    <mergeCell ref="A1:A2"/>
    <mergeCell ref="B1:B2"/>
    <mergeCell ref="C1:C2"/>
    <mergeCell ref="D1:D2"/>
    <mergeCell ref="E1:E2"/>
    <mergeCell ref="CG1:CQ1"/>
    <mergeCell ref="F1:Q1"/>
    <mergeCell ref="AR1:AU1"/>
    <mergeCell ref="AV1:BO1"/>
    <mergeCell ref="BP1:BS1"/>
    <mergeCell ref="BT1:CF1"/>
    <mergeCell ref="R1:R2"/>
    <mergeCell ref="S1:Z1"/>
    <mergeCell ref="AD1:AD2"/>
    <mergeCell ref="AE1:AG1"/>
    <mergeCell ref="AH1:AQ1"/>
    <mergeCell ref="AC1:AC2"/>
    <mergeCell ref="AA1:AA2"/>
    <mergeCell ref="AB1:AB2"/>
  </mergeCells>
  <pageMargins left="0.7" right="0.7" top="0.75" bottom="0.75" header="0.3" footer="0.3"/>
  <pageSetup paperSize="9" scale="44" fitToHeight="0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2:O56"/>
  <sheetViews>
    <sheetView topLeftCell="A7" workbookViewId="0">
      <selection activeCell="F20" sqref="F20"/>
    </sheetView>
  </sheetViews>
  <sheetFormatPr defaultRowHeight="12.75"/>
  <cols>
    <col min="5" max="5" width="25.5703125" bestFit="1" customWidth="1"/>
    <col min="7" max="7" width="10" bestFit="1" customWidth="1"/>
    <col min="10" max="10" width="11.5703125" customWidth="1"/>
  </cols>
  <sheetData>
    <row r="2" spans="3:10" ht="15">
      <c r="C2" t="s">
        <v>609</v>
      </c>
      <c r="E2" s="56" t="s">
        <v>616</v>
      </c>
      <c r="G2" s="56" t="s">
        <v>610</v>
      </c>
    </row>
    <row r="3" spans="3:10">
      <c r="G3" t="s">
        <v>611</v>
      </c>
    </row>
    <row r="5" spans="3:10" ht="15">
      <c r="C5" t="s">
        <v>612</v>
      </c>
      <c r="E5" s="56" t="s">
        <v>613</v>
      </c>
      <c r="G5" t="s">
        <v>614</v>
      </c>
    </row>
    <row r="6" spans="3:10">
      <c r="G6" t="s">
        <v>614</v>
      </c>
    </row>
    <row r="8" spans="3:10" ht="15">
      <c r="C8" t="s">
        <v>615</v>
      </c>
      <c r="E8" s="56" t="s">
        <v>617</v>
      </c>
      <c r="G8" s="56" t="s">
        <v>618</v>
      </c>
      <c r="J8" t="s">
        <v>619</v>
      </c>
    </row>
    <row r="9" spans="3:10">
      <c r="G9" t="s">
        <v>611</v>
      </c>
    </row>
    <row r="13" spans="3:10" ht="15">
      <c r="E13" t="s">
        <v>916</v>
      </c>
      <c r="G13" s="56" t="s">
        <v>610</v>
      </c>
      <c r="J13" t="s">
        <v>936</v>
      </c>
    </row>
    <row r="14" spans="3:10">
      <c r="G14" t="s">
        <v>915</v>
      </c>
      <c r="J14" t="s">
        <v>935</v>
      </c>
    </row>
    <row r="16" spans="3:10" ht="15">
      <c r="E16" s="56" t="s">
        <v>932</v>
      </c>
      <c r="G16" t="s">
        <v>933</v>
      </c>
    </row>
    <row r="17" spans="3:7">
      <c r="G17" t="s">
        <v>934</v>
      </c>
    </row>
    <row r="20" spans="3:7" ht="15">
      <c r="C20" t="s">
        <v>937</v>
      </c>
      <c r="F20" s="56" t="s">
        <v>2042</v>
      </c>
    </row>
    <row r="21" spans="3:7" ht="15">
      <c r="E21" t="s">
        <v>2213</v>
      </c>
      <c r="F21" s="56" t="s">
        <v>610</v>
      </c>
    </row>
    <row r="22" spans="3:7">
      <c r="E22" t="s">
        <v>2043</v>
      </c>
      <c r="F22" t="s">
        <v>2041</v>
      </c>
    </row>
    <row r="24" spans="3:7" ht="15.75">
      <c r="C24" t="s">
        <v>1544</v>
      </c>
      <c r="E24" s="56" t="s">
        <v>1550</v>
      </c>
      <c r="G24" s="341" t="s">
        <v>1553</v>
      </c>
    </row>
    <row r="25" spans="3:7" ht="15.75">
      <c r="E25" s="56"/>
      <c r="G25" s="341">
        <v>213645</v>
      </c>
    </row>
    <row r="26" spans="3:7" ht="15">
      <c r="E26" s="56"/>
    </row>
    <row r="28" spans="3:7" ht="15">
      <c r="C28" t="s">
        <v>1552</v>
      </c>
      <c r="E28" s="56" t="s">
        <v>1551</v>
      </c>
      <c r="G28" s="56" t="s">
        <v>610</v>
      </c>
    </row>
    <row r="29" spans="3:7">
      <c r="G29" t="s">
        <v>611</v>
      </c>
    </row>
    <row r="31" spans="3:7" ht="15">
      <c r="E31" s="56" t="s">
        <v>1557</v>
      </c>
      <c r="G31" t="s">
        <v>1558</v>
      </c>
    </row>
    <row r="32" spans="3:7">
      <c r="G32" t="s">
        <v>1559</v>
      </c>
    </row>
    <row r="34" spans="3:15">
      <c r="E34" t="s">
        <v>1560</v>
      </c>
      <c r="G34" t="s">
        <v>610</v>
      </c>
    </row>
    <row r="35" spans="3:15">
      <c r="G35" t="s">
        <v>1561</v>
      </c>
    </row>
    <row r="37" spans="3:15" ht="15">
      <c r="C37" t="s">
        <v>1755</v>
      </c>
      <c r="E37" s="56" t="s">
        <v>1756</v>
      </c>
      <c r="G37" t="s">
        <v>610</v>
      </c>
    </row>
    <row r="38" spans="3:15">
      <c r="G38" t="s">
        <v>1757</v>
      </c>
    </row>
    <row r="42" spans="3:15" ht="15">
      <c r="C42" t="s">
        <v>2083</v>
      </c>
      <c r="E42" s="56" t="s">
        <v>2084</v>
      </c>
      <c r="G42" t="s">
        <v>610</v>
      </c>
      <c r="K42" s="56" t="s">
        <v>2090</v>
      </c>
      <c r="O42" t="s">
        <v>610</v>
      </c>
    </row>
    <row r="43" spans="3:15">
      <c r="G43" t="s">
        <v>2085</v>
      </c>
      <c r="O43" t="s">
        <v>2085</v>
      </c>
    </row>
    <row r="45" spans="3:15" ht="15">
      <c r="C45" t="s">
        <v>2086</v>
      </c>
      <c r="E45" s="56" t="s">
        <v>2087</v>
      </c>
      <c r="G45" t="s">
        <v>614</v>
      </c>
    </row>
    <row r="46" spans="3:15">
      <c r="G46" t="s">
        <v>611</v>
      </c>
    </row>
    <row r="48" spans="3:15">
      <c r="F48" t="s">
        <v>2089</v>
      </c>
      <c r="G48" t="s">
        <v>2088</v>
      </c>
    </row>
    <row r="49" spans="3:7">
      <c r="G49" t="s">
        <v>611</v>
      </c>
    </row>
    <row r="51" spans="3:7" ht="15">
      <c r="C51" t="s">
        <v>2091</v>
      </c>
      <c r="E51" s="56" t="s">
        <v>932</v>
      </c>
      <c r="G51" t="s">
        <v>933</v>
      </c>
    </row>
    <row r="52" spans="3:7">
      <c r="G52" t="s">
        <v>934</v>
      </c>
    </row>
    <row r="55" spans="3:7" ht="15">
      <c r="C55" t="s">
        <v>2092</v>
      </c>
      <c r="E55" s="56" t="s">
        <v>2093</v>
      </c>
      <c r="G55" t="s">
        <v>618</v>
      </c>
    </row>
    <row r="56" spans="3:7">
      <c r="G56" t="s">
        <v>2094</v>
      </c>
    </row>
  </sheetData>
  <hyperlinks>
    <hyperlink ref="G2" r:id="rId1"/>
    <hyperlink ref="E5" r:id="rId2"/>
    <hyperlink ref="E2" r:id="rId3"/>
    <hyperlink ref="E8" r:id="rId4"/>
    <hyperlink ref="G8" r:id="rId5"/>
    <hyperlink ref="E16" r:id="rId6" display="https://www.oil-club.ru/"/>
    <hyperlink ref="G13" r:id="rId7"/>
    <hyperlink ref="E24" r:id="rId8"/>
    <hyperlink ref="E28" r:id="rId9"/>
    <hyperlink ref="G28" r:id="rId10"/>
    <hyperlink ref="E31" r:id="rId11"/>
    <hyperlink ref="E37" r:id="rId12" display="http://k-h.com.ua/"/>
    <hyperlink ref="F20" r:id="rId13"/>
    <hyperlink ref="E42" r:id="rId14"/>
    <hyperlink ref="E45" r:id="rId15"/>
    <hyperlink ref="K42" r:id="rId16"/>
    <hyperlink ref="E51" r:id="rId17" display="https://www.oil-club.ru/"/>
    <hyperlink ref="E55" r:id="rId18" display="https://www.drive2.ru/"/>
    <hyperlink ref="F21" r:id="rId19"/>
  </hyperlinks>
  <pageMargins left="0.7" right="0.7" top="0.75" bottom="0.75" header="0.3" footer="0.3"/>
  <pageSetup paperSize="9" orientation="portrait" r:id="rId2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O62"/>
  <sheetViews>
    <sheetView workbookViewId="0">
      <selection activeCell="F24" sqref="F24"/>
    </sheetView>
  </sheetViews>
  <sheetFormatPr defaultRowHeight="12.75"/>
  <cols>
    <col min="5" max="5" width="9.140625" style="311"/>
    <col min="6" max="6" width="39.28515625" bestFit="1" customWidth="1"/>
    <col min="7" max="7" width="8.140625" customWidth="1"/>
  </cols>
  <sheetData>
    <row r="2" spans="1:15">
      <c r="H2" t="s">
        <v>1324</v>
      </c>
      <c r="K2">
        <v>33.15</v>
      </c>
    </row>
    <row r="3" spans="1:15">
      <c r="A3">
        <v>0.5</v>
      </c>
      <c r="B3" s="266">
        <v>5</v>
      </c>
      <c r="C3" s="266">
        <v>4</v>
      </c>
      <c r="D3" s="266">
        <v>1</v>
      </c>
      <c r="E3" s="313" t="s">
        <v>1321</v>
      </c>
      <c r="F3" s="266" t="s">
        <v>1323</v>
      </c>
      <c r="G3" s="266">
        <v>0.5</v>
      </c>
      <c r="H3" s="266">
        <v>1</v>
      </c>
      <c r="I3" s="266">
        <v>4</v>
      </c>
      <c r="J3" s="266">
        <v>5</v>
      </c>
      <c r="K3" s="266" t="s">
        <v>1368</v>
      </c>
      <c r="L3" s="266">
        <v>0.5</v>
      </c>
      <c r="M3" s="266">
        <v>1</v>
      </c>
      <c r="N3" s="266">
        <v>4</v>
      </c>
      <c r="O3" s="266">
        <v>5</v>
      </c>
    </row>
    <row r="4" spans="1:15">
      <c r="B4" s="266">
        <v>1723</v>
      </c>
      <c r="C4" s="266"/>
      <c r="D4" s="266">
        <v>379.62</v>
      </c>
      <c r="E4" s="313">
        <v>1</v>
      </c>
      <c r="F4" s="266" t="s">
        <v>1325</v>
      </c>
      <c r="G4" s="266"/>
      <c r="H4" s="266">
        <v>6.97</v>
      </c>
      <c r="I4" s="266"/>
      <c r="J4" s="266">
        <v>31.63</v>
      </c>
      <c r="K4" s="266">
        <f>K2</f>
        <v>33.15</v>
      </c>
      <c r="L4" s="319"/>
      <c r="M4" s="319">
        <f>(H4*K4)+10</f>
        <v>241.05549999999999</v>
      </c>
      <c r="N4" s="319"/>
      <c r="O4" s="319">
        <f>(J4*K4)+50</f>
        <v>1098.5345</v>
      </c>
    </row>
    <row r="5" spans="1:15">
      <c r="B5" s="266">
        <v>2650</v>
      </c>
      <c r="C5" s="266"/>
      <c r="D5" s="266">
        <v>556.25</v>
      </c>
      <c r="E5" s="313">
        <v>2</v>
      </c>
      <c r="F5" s="266" t="s">
        <v>1326</v>
      </c>
      <c r="G5" s="266"/>
      <c r="H5" s="266">
        <v>10.210000000000001</v>
      </c>
      <c r="I5" s="266"/>
      <c r="J5" s="266"/>
      <c r="K5" s="266">
        <f>K4</f>
        <v>33.15</v>
      </c>
      <c r="L5" s="319"/>
      <c r="M5" s="319">
        <f t="shared" ref="M5:M40" si="0">(H5*K5)+10</f>
        <v>348.4615</v>
      </c>
      <c r="N5" s="319"/>
      <c r="O5" s="319"/>
    </row>
    <row r="6" spans="1:15">
      <c r="B6" s="266">
        <v>2469</v>
      </c>
      <c r="C6" s="266"/>
      <c r="D6" s="266">
        <v>537</v>
      </c>
      <c r="E6" s="313">
        <v>3</v>
      </c>
      <c r="F6" s="266" t="s">
        <v>1327</v>
      </c>
      <c r="G6" s="266"/>
      <c r="H6" s="266">
        <v>9.85</v>
      </c>
      <c r="I6" s="266"/>
      <c r="J6" s="266"/>
      <c r="K6" s="266">
        <f t="shared" ref="K6:K62" si="1">K5</f>
        <v>33.15</v>
      </c>
      <c r="L6" s="319"/>
      <c r="M6" s="319">
        <f t="shared" si="0"/>
        <v>336.52749999999997</v>
      </c>
      <c r="N6" s="319"/>
      <c r="O6" s="319"/>
    </row>
    <row r="7" spans="1:15">
      <c r="B7" s="266">
        <v>2483</v>
      </c>
      <c r="C7" s="266"/>
      <c r="D7" s="266">
        <v>532</v>
      </c>
      <c r="E7" s="313">
        <v>4</v>
      </c>
      <c r="F7" s="266" t="s">
        <v>1360</v>
      </c>
      <c r="G7" s="266"/>
      <c r="H7" s="266"/>
      <c r="I7" s="266"/>
      <c r="J7" s="266">
        <v>45.6</v>
      </c>
      <c r="K7" s="266">
        <f t="shared" si="1"/>
        <v>33.15</v>
      </c>
      <c r="L7" s="319"/>
      <c r="M7" s="319"/>
      <c r="N7" s="319"/>
      <c r="O7" s="319">
        <f t="shared" ref="O7:O46" si="2">(J7*K7)+50</f>
        <v>1561.6399999999999</v>
      </c>
    </row>
    <row r="8" spans="1:15">
      <c r="B8" s="266">
        <v>2722</v>
      </c>
      <c r="C8" s="266"/>
      <c r="D8" s="266"/>
      <c r="E8" s="313">
        <v>5</v>
      </c>
      <c r="F8" s="266" t="s">
        <v>1361</v>
      </c>
      <c r="G8" s="266"/>
      <c r="H8" s="266"/>
      <c r="I8" s="266"/>
      <c r="J8" s="266">
        <v>49.7</v>
      </c>
      <c r="K8" s="266">
        <f t="shared" si="1"/>
        <v>33.15</v>
      </c>
      <c r="L8" s="319"/>
      <c r="M8" s="319"/>
      <c r="N8" s="319"/>
      <c r="O8" s="319">
        <f t="shared" si="2"/>
        <v>1697.5550000000001</v>
      </c>
    </row>
    <row r="9" spans="1:15">
      <c r="B9" s="266">
        <v>2650</v>
      </c>
      <c r="C9" s="266"/>
      <c r="D9" s="266">
        <v>556</v>
      </c>
      <c r="E9" s="313">
        <v>6</v>
      </c>
      <c r="F9" s="266" t="s">
        <v>1362</v>
      </c>
      <c r="G9" s="266"/>
      <c r="H9" s="266">
        <v>10.15</v>
      </c>
      <c r="I9" s="266"/>
      <c r="J9" s="266">
        <v>49.7</v>
      </c>
      <c r="K9" s="266">
        <f t="shared" si="1"/>
        <v>33.15</v>
      </c>
      <c r="L9" s="319"/>
      <c r="M9" s="319">
        <f t="shared" si="0"/>
        <v>346.47250000000003</v>
      </c>
      <c r="N9" s="319"/>
      <c r="O9" s="319">
        <f t="shared" si="2"/>
        <v>1697.5550000000001</v>
      </c>
    </row>
    <row r="10" spans="1:15">
      <c r="B10" s="266">
        <v>2595</v>
      </c>
      <c r="C10" s="266"/>
      <c r="D10" s="266">
        <v>544</v>
      </c>
      <c r="E10" s="313">
        <v>7</v>
      </c>
      <c r="F10" s="266" t="s">
        <v>1328</v>
      </c>
      <c r="G10" s="266"/>
      <c r="H10" s="266">
        <v>10</v>
      </c>
      <c r="I10" s="266"/>
      <c r="J10" s="266">
        <v>47.64</v>
      </c>
      <c r="K10" s="266">
        <f t="shared" si="1"/>
        <v>33.15</v>
      </c>
      <c r="L10" s="319"/>
      <c r="M10" s="319">
        <f t="shared" si="0"/>
        <v>341.5</v>
      </c>
      <c r="N10" s="319"/>
      <c r="O10" s="319">
        <f t="shared" si="2"/>
        <v>1629.2659999999998</v>
      </c>
    </row>
    <row r="11" spans="1:15">
      <c r="B11" s="266">
        <v>2155</v>
      </c>
      <c r="C11" s="266"/>
      <c r="D11" s="266">
        <v>530</v>
      </c>
      <c r="E11" s="313">
        <v>8</v>
      </c>
      <c r="F11" s="266" t="s">
        <v>1363</v>
      </c>
      <c r="G11" s="266"/>
      <c r="H11" s="266"/>
      <c r="I11" s="266"/>
      <c r="J11" s="266">
        <v>39.57</v>
      </c>
      <c r="K11" s="266">
        <f t="shared" si="1"/>
        <v>33.15</v>
      </c>
      <c r="L11" s="319"/>
      <c r="M11" s="319"/>
      <c r="N11" s="319"/>
      <c r="O11" s="319">
        <f t="shared" si="2"/>
        <v>1361.7455</v>
      </c>
    </row>
    <row r="12" spans="1:15">
      <c r="B12" s="266">
        <v>2253</v>
      </c>
      <c r="C12" s="266"/>
      <c r="D12" s="266">
        <v>608</v>
      </c>
      <c r="E12" s="313">
        <v>9</v>
      </c>
      <c r="F12" s="266" t="s">
        <v>1329</v>
      </c>
      <c r="G12" s="266"/>
      <c r="H12" s="266">
        <v>11.17</v>
      </c>
      <c r="I12" s="266"/>
      <c r="J12" s="266"/>
      <c r="K12" s="266">
        <f t="shared" si="1"/>
        <v>33.15</v>
      </c>
      <c r="L12" s="319"/>
      <c r="M12" s="319">
        <f t="shared" si="0"/>
        <v>380.28549999999996</v>
      </c>
      <c r="N12" s="319"/>
      <c r="O12" s="319"/>
    </row>
    <row r="13" spans="1:15">
      <c r="B13" s="266">
        <v>4027</v>
      </c>
      <c r="C13" s="266"/>
      <c r="D13" s="266">
        <v>787</v>
      </c>
      <c r="E13" s="313">
        <v>10</v>
      </c>
      <c r="F13" s="266" t="s">
        <v>1330</v>
      </c>
      <c r="G13" s="266"/>
      <c r="H13" s="266">
        <v>14.45</v>
      </c>
      <c r="I13" s="266"/>
      <c r="J13" s="266">
        <v>74</v>
      </c>
      <c r="K13" s="266">
        <f t="shared" si="1"/>
        <v>33.15</v>
      </c>
      <c r="L13" s="319"/>
      <c r="M13" s="319">
        <f t="shared" si="0"/>
        <v>489.01749999999998</v>
      </c>
      <c r="N13" s="319"/>
      <c r="O13" s="319">
        <f t="shared" si="2"/>
        <v>2503.1</v>
      </c>
    </row>
    <row r="14" spans="1:15">
      <c r="B14" s="266">
        <v>2101</v>
      </c>
      <c r="C14" s="266"/>
      <c r="D14" s="266">
        <v>453</v>
      </c>
      <c r="E14" s="313">
        <v>11</v>
      </c>
      <c r="F14" s="266" t="s">
        <v>1331</v>
      </c>
      <c r="G14" s="266"/>
      <c r="H14" s="266">
        <v>8.32</v>
      </c>
      <c r="I14" s="266"/>
      <c r="J14" s="266">
        <v>38.58</v>
      </c>
      <c r="K14" s="266">
        <f t="shared" si="1"/>
        <v>33.15</v>
      </c>
      <c r="L14" s="319"/>
      <c r="M14" s="319">
        <f t="shared" si="0"/>
        <v>285.80799999999999</v>
      </c>
      <c r="N14" s="319"/>
      <c r="O14" s="319">
        <f t="shared" si="2"/>
        <v>1328.9269999999999</v>
      </c>
    </row>
    <row r="15" spans="1:15">
      <c r="B15" s="266">
        <v>1551</v>
      </c>
      <c r="C15" s="266"/>
      <c r="D15" s="266">
        <v>373</v>
      </c>
      <c r="E15" s="313">
        <v>12</v>
      </c>
      <c r="F15" s="266" t="s">
        <v>1332</v>
      </c>
      <c r="G15" s="266"/>
      <c r="H15" s="266">
        <v>6.86</v>
      </c>
      <c r="I15" s="266"/>
      <c r="J15" s="266">
        <v>28.47</v>
      </c>
      <c r="K15" s="266">
        <f t="shared" si="1"/>
        <v>33.15</v>
      </c>
      <c r="L15" s="319"/>
      <c r="M15" s="319">
        <f t="shared" si="0"/>
        <v>237.40899999999999</v>
      </c>
      <c r="N15" s="319"/>
      <c r="O15" s="319">
        <f t="shared" si="2"/>
        <v>993.78049999999996</v>
      </c>
    </row>
    <row r="16" spans="1:15">
      <c r="B16" s="266">
        <v>1002</v>
      </c>
      <c r="C16" s="266">
        <v>809.6</v>
      </c>
      <c r="D16" s="266">
        <v>242</v>
      </c>
      <c r="E16" s="313">
        <v>13</v>
      </c>
      <c r="F16" s="266" t="s">
        <v>1333</v>
      </c>
      <c r="G16" s="266"/>
      <c r="H16" s="266">
        <v>4.4400000000000004</v>
      </c>
      <c r="I16" s="266">
        <v>14.87</v>
      </c>
      <c r="J16" s="266">
        <v>18.399999999999999</v>
      </c>
      <c r="K16" s="266">
        <f t="shared" si="1"/>
        <v>33.15</v>
      </c>
      <c r="L16" s="319"/>
      <c r="M16" s="319">
        <f t="shared" si="0"/>
        <v>157.18600000000001</v>
      </c>
      <c r="N16" s="319">
        <f t="shared" ref="N16:N42" si="3">(I16*K16)+40</f>
        <v>532.94049999999993</v>
      </c>
      <c r="O16" s="319">
        <f t="shared" si="2"/>
        <v>659.95999999999992</v>
      </c>
    </row>
    <row r="17" spans="2:15">
      <c r="B17" s="266">
        <v>1727</v>
      </c>
      <c r="C17" s="266">
        <v>1392</v>
      </c>
      <c r="D17" s="266">
        <v>353</v>
      </c>
      <c r="E17" s="313">
        <v>14</v>
      </c>
      <c r="F17" s="266" t="s">
        <v>1334</v>
      </c>
      <c r="G17" s="266"/>
      <c r="H17" s="266">
        <v>6.48</v>
      </c>
      <c r="I17" s="266">
        <v>25.58</v>
      </c>
      <c r="J17" s="266">
        <v>31.7</v>
      </c>
      <c r="K17" s="266">
        <f t="shared" si="1"/>
        <v>33.15</v>
      </c>
      <c r="L17" s="319"/>
      <c r="M17" s="319">
        <f t="shared" si="0"/>
        <v>224.81200000000001</v>
      </c>
      <c r="N17" s="319">
        <f t="shared" si="3"/>
        <v>887.97699999999986</v>
      </c>
      <c r="O17" s="319">
        <f t="shared" si="2"/>
        <v>1100.855</v>
      </c>
    </row>
    <row r="18" spans="2:15">
      <c r="B18" s="266">
        <v>1525</v>
      </c>
      <c r="C18" s="266"/>
      <c r="D18" s="266">
        <v>414</v>
      </c>
      <c r="E18" s="313">
        <v>15</v>
      </c>
      <c r="F18" s="266" t="s">
        <v>1335</v>
      </c>
      <c r="G18" s="266"/>
      <c r="H18" s="266">
        <v>7.6</v>
      </c>
      <c r="I18" s="266"/>
      <c r="J18" s="266">
        <v>28</v>
      </c>
      <c r="K18" s="266">
        <f t="shared" si="1"/>
        <v>33.15</v>
      </c>
      <c r="L18" s="319"/>
      <c r="M18" s="319">
        <f t="shared" si="0"/>
        <v>261.93999999999994</v>
      </c>
      <c r="N18" s="319"/>
      <c r="O18" s="319">
        <f t="shared" si="2"/>
        <v>978.19999999999993</v>
      </c>
    </row>
    <row r="19" spans="2:15">
      <c r="B19" s="266">
        <v>1637</v>
      </c>
      <c r="C19" s="266">
        <v>1321</v>
      </c>
      <c r="D19" s="266">
        <v>337</v>
      </c>
      <c r="E19" s="313">
        <v>16</v>
      </c>
      <c r="F19" s="266" t="s">
        <v>1336</v>
      </c>
      <c r="G19" s="266"/>
      <c r="H19" s="266">
        <v>6.19</v>
      </c>
      <c r="I19" s="266">
        <v>24.25</v>
      </c>
      <c r="J19" s="266">
        <v>29.22</v>
      </c>
      <c r="K19" s="266">
        <f t="shared" si="1"/>
        <v>33.15</v>
      </c>
      <c r="L19" s="319"/>
      <c r="M19" s="319">
        <f t="shared" si="0"/>
        <v>215.1985</v>
      </c>
      <c r="N19" s="319">
        <f t="shared" si="3"/>
        <v>843.88749999999993</v>
      </c>
      <c r="O19" s="319">
        <f t="shared" si="2"/>
        <v>1018.6429999999999</v>
      </c>
    </row>
    <row r="20" spans="2:15">
      <c r="B20" s="266">
        <v>2246</v>
      </c>
      <c r="C20" s="266">
        <v>1810</v>
      </c>
      <c r="D20" s="266">
        <v>486</v>
      </c>
      <c r="E20" s="313">
        <v>17</v>
      </c>
      <c r="F20" s="266" t="s">
        <v>1337</v>
      </c>
      <c r="G20" s="266"/>
      <c r="H20" s="266">
        <v>8.93</v>
      </c>
      <c r="I20" s="266">
        <v>33.25</v>
      </c>
      <c r="J20" s="266">
        <v>41.22</v>
      </c>
      <c r="K20" s="266">
        <f t="shared" si="1"/>
        <v>33.15</v>
      </c>
      <c r="L20" s="319"/>
      <c r="M20" s="319">
        <f t="shared" si="0"/>
        <v>306.02949999999998</v>
      </c>
      <c r="N20" s="319">
        <f t="shared" si="3"/>
        <v>1142.2375</v>
      </c>
      <c r="O20" s="319">
        <f t="shared" si="2"/>
        <v>1416.443</v>
      </c>
    </row>
    <row r="21" spans="2:15">
      <c r="B21" s="266">
        <v>1862</v>
      </c>
      <c r="C21" s="266"/>
      <c r="D21" s="266">
        <v>396</v>
      </c>
      <c r="E21" s="313">
        <v>18</v>
      </c>
      <c r="F21" s="266" t="s">
        <v>1338</v>
      </c>
      <c r="G21" s="266"/>
      <c r="H21" s="266">
        <v>7.28</v>
      </c>
      <c r="I21" s="266"/>
      <c r="J21" s="266">
        <v>34.19</v>
      </c>
      <c r="K21" s="266">
        <f t="shared" si="1"/>
        <v>33.15</v>
      </c>
      <c r="L21" s="319"/>
      <c r="M21" s="319">
        <f t="shared" si="0"/>
        <v>251.33199999999999</v>
      </c>
      <c r="N21" s="319"/>
      <c r="O21" s="319">
        <f t="shared" si="2"/>
        <v>1183.3984999999998</v>
      </c>
    </row>
    <row r="22" spans="2:15">
      <c r="B22" s="266">
        <v>2730</v>
      </c>
      <c r="C22" s="266"/>
      <c r="D22" s="266">
        <v>554</v>
      </c>
      <c r="E22" s="313">
        <v>19</v>
      </c>
      <c r="F22" s="266" t="s">
        <v>1339</v>
      </c>
      <c r="G22" s="266"/>
      <c r="H22" s="266">
        <v>10.17</v>
      </c>
      <c r="I22" s="266"/>
      <c r="J22" s="266">
        <v>50.1</v>
      </c>
      <c r="K22" s="266">
        <f t="shared" si="1"/>
        <v>33.15</v>
      </c>
      <c r="L22" s="319"/>
      <c r="M22" s="319">
        <f t="shared" si="0"/>
        <v>347.13549999999998</v>
      </c>
      <c r="N22" s="319"/>
      <c r="O22" s="319">
        <f t="shared" si="2"/>
        <v>1710.8150000000001</v>
      </c>
    </row>
    <row r="23" spans="2:15">
      <c r="B23" s="266">
        <v>1772</v>
      </c>
      <c r="C23" s="266">
        <v>1410</v>
      </c>
      <c r="D23" s="266">
        <v>397</v>
      </c>
      <c r="E23" s="313">
        <v>20</v>
      </c>
      <c r="F23" s="266" t="s">
        <v>1340</v>
      </c>
      <c r="G23" s="266"/>
      <c r="H23" s="266">
        <v>7.29</v>
      </c>
      <c r="I23" s="266">
        <v>25.88</v>
      </c>
      <c r="J23" s="266">
        <v>32.53</v>
      </c>
      <c r="K23" s="266">
        <f t="shared" si="1"/>
        <v>33.15</v>
      </c>
      <c r="L23" s="319"/>
      <c r="M23" s="319">
        <f t="shared" si="0"/>
        <v>251.6635</v>
      </c>
      <c r="N23" s="319">
        <f t="shared" si="3"/>
        <v>897.92199999999991</v>
      </c>
      <c r="O23" s="319">
        <f t="shared" si="2"/>
        <v>1128.3695</v>
      </c>
    </row>
    <row r="24" spans="2:15">
      <c r="B24" s="266">
        <v>1294</v>
      </c>
      <c r="C24" s="266">
        <v>1041</v>
      </c>
      <c r="D24" s="266">
        <v>336</v>
      </c>
      <c r="E24" s="313">
        <v>21</v>
      </c>
      <c r="F24" s="266" t="s">
        <v>1341</v>
      </c>
      <c r="G24" s="266"/>
      <c r="H24" s="266">
        <v>6.17</v>
      </c>
      <c r="I24" s="266">
        <v>19.11</v>
      </c>
      <c r="J24" s="266">
        <v>23.77</v>
      </c>
      <c r="K24" s="266">
        <f t="shared" si="1"/>
        <v>33.15</v>
      </c>
      <c r="L24" s="319"/>
      <c r="M24" s="319">
        <f t="shared" si="0"/>
        <v>214.53549999999998</v>
      </c>
      <c r="N24" s="319">
        <f t="shared" si="3"/>
        <v>673.49649999999997</v>
      </c>
      <c r="O24" s="319">
        <f t="shared" si="2"/>
        <v>837.9754999999999</v>
      </c>
    </row>
    <row r="25" spans="2:15">
      <c r="B25" s="266">
        <v>1746</v>
      </c>
      <c r="C25" s="266"/>
      <c r="D25" s="266">
        <v>379</v>
      </c>
      <c r="E25" s="313">
        <v>22</v>
      </c>
      <c r="F25" s="266" t="s">
        <v>1342</v>
      </c>
      <c r="G25" s="266"/>
      <c r="H25" s="266">
        <v>6.96</v>
      </c>
      <c r="I25" s="266"/>
      <c r="J25" s="266">
        <v>32.049999999999997</v>
      </c>
      <c r="K25" s="266">
        <f t="shared" si="1"/>
        <v>33.15</v>
      </c>
      <c r="L25" s="319"/>
      <c r="M25" s="319">
        <f t="shared" si="0"/>
        <v>240.72399999999999</v>
      </c>
      <c r="N25" s="319"/>
      <c r="O25" s="319">
        <f t="shared" si="2"/>
        <v>1112.4574999999998</v>
      </c>
    </row>
    <row r="26" spans="2:15">
      <c r="B26" s="266">
        <v>1639</v>
      </c>
      <c r="C26" s="266">
        <v>1315.49</v>
      </c>
      <c r="D26" s="266">
        <v>343</v>
      </c>
      <c r="E26" s="313">
        <v>23</v>
      </c>
      <c r="F26" s="266" t="s">
        <v>1343</v>
      </c>
      <c r="G26" s="266"/>
      <c r="H26" s="266">
        <v>6.3</v>
      </c>
      <c r="I26" s="266">
        <v>24.15</v>
      </c>
      <c r="J26" s="266">
        <v>30.09</v>
      </c>
      <c r="K26" s="266">
        <f t="shared" si="1"/>
        <v>33.15</v>
      </c>
      <c r="L26" s="319"/>
      <c r="M26" s="319">
        <f t="shared" si="0"/>
        <v>218.845</v>
      </c>
      <c r="N26" s="319">
        <f t="shared" si="3"/>
        <v>840.57249999999988</v>
      </c>
      <c r="O26" s="319">
        <f t="shared" si="2"/>
        <v>1047.4834999999998</v>
      </c>
    </row>
    <row r="27" spans="2:15">
      <c r="B27" s="266"/>
      <c r="C27" s="266"/>
      <c r="D27" s="266">
        <v>438</v>
      </c>
      <c r="E27" s="313">
        <v>24</v>
      </c>
      <c r="F27" s="266" t="s">
        <v>1344</v>
      </c>
      <c r="G27" s="266"/>
      <c r="H27" s="266">
        <v>8.0500000000000007</v>
      </c>
      <c r="I27" s="266"/>
      <c r="J27" s="266"/>
      <c r="K27" s="266">
        <f t="shared" si="1"/>
        <v>33.15</v>
      </c>
      <c r="L27" s="319"/>
      <c r="M27" s="319">
        <f t="shared" si="0"/>
        <v>276.85750000000002</v>
      </c>
      <c r="N27" s="319"/>
      <c r="O27" s="319"/>
    </row>
    <row r="28" spans="2:15">
      <c r="B28" s="266">
        <v>995</v>
      </c>
      <c r="C28" s="266">
        <v>812</v>
      </c>
      <c r="D28" s="266">
        <v>223</v>
      </c>
      <c r="E28" s="313">
        <v>25</v>
      </c>
      <c r="F28" s="266" t="s">
        <v>1345</v>
      </c>
      <c r="G28" s="266"/>
      <c r="H28" s="266">
        <v>3.98</v>
      </c>
      <c r="I28" s="266">
        <v>14.9</v>
      </c>
      <c r="J28" s="266">
        <v>18.28</v>
      </c>
      <c r="K28" s="266">
        <f t="shared" si="1"/>
        <v>33.15</v>
      </c>
      <c r="L28" s="319"/>
      <c r="M28" s="319">
        <f t="shared" si="0"/>
        <v>141.93699999999998</v>
      </c>
      <c r="N28" s="319">
        <f t="shared" si="3"/>
        <v>533.93499999999995</v>
      </c>
      <c r="O28" s="319">
        <f t="shared" si="2"/>
        <v>655.98199999999997</v>
      </c>
    </row>
    <row r="29" spans="2:15">
      <c r="B29" s="266">
        <v>1106</v>
      </c>
      <c r="C29" s="266">
        <v>890</v>
      </c>
      <c r="D29" s="266">
        <v>249</v>
      </c>
      <c r="E29" s="313">
        <v>26</v>
      </c>
      <c r="F29" s="266" t="s">
        <v>1346</v>
      </c>
      <c r="G29" s="266"/>
      <c r="H29" s="266">
        <v>4.57</v>
      </c>
      <c r="I29" s="266">
        <v>16.3</v>
      </c>
      <c r="J29" s="266">
        <v>20.3</v>
      </c>
      <c r="K29" s="266">
        <f t="shared" si="1"/>
        <v>33.15</v>
      </c>
      <c r="L29" s="319"/>
      <c r="M29" s="319">
        <f t="shared" si="0"/>
        <v>161.49549999999999</v>
      </c>
      <c r="N29" s="319">
        <f t="shared" si="3"/>
        <v>580.34500000000003</v>
      </c>
      <c r="O29" s="319">
        <f t="shared" si="2"/>
        <v>722.94500000000005</v>
      </c>
    </row>
    <row r="30" spans="2:15">
      <c r="B30" s="266">
        <v>1030</v>
      </c>
      <c r="C30" s="266">
        <v>840</v>
      </c>
      <c r="D30" s="266">
        <v>238</v>
      </c>
      <c r="E30" s="313">
        <v>27</v>
      </c>
      <c r="F30" s="266" t="s">
        <v>1347</v>
      </c>
      <c r="G30" s="266"/>
      <c r="H30" s="266">
        <v>4.37</v>
      </c>
      <c r="I30" s="266">
        <v>15.41</v>
      </c>
      <c r="J30" s="266">
        <v>18.899999999999999</v>
      </c>
      <c r="K30" s="266">
        <f t="shared" si="1"/>
        <v>33.15</v>
      </c>
      <c r="L30" s="319"/>
      <c r="M30" s="319">
        <f t="shared" si="0"/>
        <v>154.8655</v>
      </c>
      <c r="N30" s="319">
        <f t="shared" si="3"/>
        <v>550.8415</v>
      </c>
      <c r="O30" s="319">
        <f t="shared" si="2"/>
        <v>676.53499999999997</v>
      </c>
    </row>
    <row r="31" spans="2:15">
      <c r="B31" s="266">
        <v>1342</v>
      </c>
      <c r="C31" s="266">
        <v>1093</v>
      </c>
      <c r="D31" s="266">
        <v>290</v>
      </c>
      <c r="E31" s="313">
        <v>28</v>
      </c>
      <c r="F31" s="266" t="s">
        <v>1348</v>
      </c>
      <c r="G31" s="266"/>
      <c r="H31" s="266">
        <v>5.33</v>
      </c>
      <c r="I31" s="266">
        <v>20.07</v>
      </c>
      <c r="J31" s="266">
        <v>24.63</v>
      </c>
      <c r="K31" s="266">
        <f t="shared" si="1"/>
        <v>33.15</v>
      </c>
      <c r="L31" s="319"/>
      <c r="M31" s="319">
        <f t="shared" si="0"/>
        <v>186.68949999999998</v>
      </c>
      <c r="N31" s="319">
        <f t="shared" si="3"/>
        <v>705.32049999999992</v>
      </c>
      <c r="O31" s="319">
        <f t="shared" si="2"/>
        <v>866.48449999999991</v>
      </c>
    </row>
    <row r="32" spans="2:15">
      <c r="B32" s="266">
        <v>850</v>
      </c>
      <c r="C32" s="266">
        <v>698</v>
      </c>
      <c r="D32" s="266">
        <v>194</v>
      </c>
      <c r="E32" s="313">
        <v>29</v>
      </c>
      <c r="F32" s="266" t="s">
        <v>1349</v>
      </c>
      <c r="G32" s="266"/>
      <c r="H32" s="266">
        <v>3.56</v>
      </c>
      <c r="I32" s="266">
        <v>12.82</v>
      </c>
      <c r="J32" s="266">
        <v>15.6</v>
      </c>
      <c r="K32" s="266">
        <f t="shared" si="1"/>
        <v>33.15</v>
      </c>
      <c r="L32" s="319"/>
      <c r="M32" s="319">
        <f t="shared" si="0"/>
        <v>128.01400000000001</v>
      </c>
      <c r="N32" s="319">
        <f t="shared" si="3"/>
        <v>464.983</v>
      </c>
      <c r="O32" s="319">
        <f t="shared" si="2"/>
        <v>567.14</v>
      </c>
    </row>
    <row r="33" spans="2:15">
      <c r="B33" s="266">
        <v>1567</v>
      </c>
      <c r="C33" s="266"/>
      <c r="D33" s="266">
        <v>347</v>
      </c>
      <c r="E33" s="313">
        <v>30</v>
      </c>
      <c r="F33" s="266" t="s">
        <v>1350</v>
      </c>
      <c r="G33" s="266"/>
      <c r="H33" s="266">
        <v>6.38</v>
      </c>
      <c r="I33" s="266"/>
      <c r="J33" s="266">
        <v>28.77</v>
      </c>
      <c r="K33" s="266">
        <f t="shared" si="1"/>
        <v>33.15</v>
      </c>
      <c r="L33" s="319"/>
      <c r="M33" s="319">
        <f t="shared" si="0"/>
        <v>221.49699999999999</v>
      </c>
      <c r="N33" s="319"/>
      <c r="O33" s="319">
        <f t="shared" si="2"/>
        <v>1003.7254999999999</v>
      </c>
    </row>
    <row r="34" spans="2:15">
      <c r="B34" s="266">
        <v>1372</v>
      </c>
      <c r="C34" s="266">
        <v>1125</v>
      </c>
      <c r="D34" s="266">
        <v>300</v>
      </c>
      <c r="E34" s="313">
        <v>31</v>
      </c>
      <c r="F34" s="266" t="s">
        <v>1351</v>
      </c>
      <c r="G34" s="266"/>
      <c r="H34" s="266">
        <v>5.5</v>
      </c>
      <c r="I34" s="266"/>
      <c r="J34" s="266">
        <v>25.19</v>
      </c>
      <c r="K34" s="266">
        <f t="shared" si="1"/>
        <v>33.15</v>
      </c>
      <c r="L34" s="319"/>
      <c r="M34" s="319">
        <f t="shared" si="0"/>
        <v>192.32499999999999</v>
      </c>
      <c r="N34" s="319"/>
      <c r="O34" s="319">
        <f t="shared" si="2"/>
        <v>885.04849999999999</v>
      </c>
    </row>
    <row r="35" spans="2:15">
      <c r="B35" s="266">
        <v>874</v>
      </c>
      <c r="C35" s="266">
        <v>709</v>
      </c>
      <c r="D35" s="266">
        <v>194</v>
      </c>
      <c r="E35" s="313">
        <v>32</v>
      </c>
      <c r="F35" s="266" t="s">
        <v>1352</v>
      </c>
      <c r="G35" s="266"/>
      <c r="H35" s="266">
        <v>3.58</v>
      </c>
      <c r="I35" s="266">
        <v>13.01</v>
      </c>
      <c r="J35" s="266">
        <v>16.059999999999999</v>
      </c>
      <c r="K35" s="266">
        <f t="shared" si="1"/>
        <v>33.15</v>
      </c>
      <c r="L35" s="319"/>
      <c r="M35" s="319">
        <f t="shared" si="0"/>
        <v>128.67699999999999</v>
      </c>
      <c r="N35" s="319">
        <f t="shared" si="3"/>
        <v>471.28149999999999</v>
      </c>
      <c r="O35" s="319">
        <f t="shared" si="2"/>
        <v>582.3889999999999</v>
      </c>
    </row>
    <row r="36" spans="2:15">
      <c r="B36" s="266">
        <v>1840</v>
      </c>
      <c r="C36" s="266">
        <v>1495</v>
      </c>
      <c r="D36" s="266">
        <v>421</v>
      </c>
      <c r="E36" s="313">
        <v>33</v>
      </c>
      <c r="F36" s="266" t="s">
        <v>1353</v>
      </c>
      <c r="G36" s="266"/>
      <c r="H36" s="266">
        <v>7.74</v>
      </c>
      <c r="I36" s="266">
        <v>27.45</v>
      </c>
      <c r="J36" s="266">
        <v>33.76</v>
      </c>
      <c r="K36" s="266">
        <f t="shared" si="1"/>
        <v>33.15</v>
      </c>
      <c r="L36" s="319"/>
      <c r="M36" s="319">
        <f t="shared" si="0"/>
        <v>266.58100000000002</v>
      </c>
      <c r="N36" s="319">
        <f t="shared" si="3"/>
        <v>949.96749999999997</v>
      </c>
      <c r="O36" s="319">
        <f t="shared" si="2"/>
        <v>1169.1439999999998</v>
      </c>
    </row>
    <row r="37" spans="2:15">
      <c r="B37" s="266">
        <v>763</v>
      </c>
      <c r="C37" s="266">
        <v>655</v>
      </c>
      <c r="D37" s="266">
        <v>172</v>
      </c>
      <c r="E37" s="313">
        <v>34</v>
      </c>
      <c r="F37" s="266" t="s">
        <v>1354</v>
      </c>
      <c r="G37" s="266"/>
      <c r="H37" s="266">
        <v>3.16</v>
      </c>
      <c r="I37" s="266">
        <v>12.03</v>
      </c>
      <c r="J37" s="266">
        <v>14</v>
      </c>
      <c r="K37" s="266">
        <f t="shared" si="1"/>
        <v>33.15</v>
      </c>
      <c r="L37" s="319"/>
      <c r="M37" s="319">
        <f t="shared" si="0"/>
        <v>114.754</v>
      </c>
      <c r="N37" s="319">
        <f t="shared" si="3"/>
        <v>438.79449999999997</v>
      </c>
      <c r="O37" s="319">
        <f t="shared" si="2"/>
        <v>514.09999999999991</v>
      </c>
    </row>
    <row r="38" spans="2:15">
      <c r="B38" s="266">
        <v>1667</v>
      </c>
      <c r="C38" s="266"/>
      <c r="D38" s="266">
        <v>347</v>
      </c>
      <c r="E38" s="313">
        <v>35</v>
      </c>
      <c r="F38" s="266" t="s">
        <v>1355</v>
      </c>
      <c r="G38" s="266"/>
      <c r="H38" s="266">
        <v>6.38</v>
      </c>
      <c r="I38" s="266"/>
      <c r="J38" s="266">
        <v>30.6</v>
      </c>
      <c r="K38" s="266">
        <f t="shared" si="1"/>
        <v>33.15</v>
      </c>
      <c r="L38" s="319"/>
      <c r="M38" s="319">
        <f t="shared" si="0"/>
        <v>221.49699999999999</v>
      </c>
      <c r="N38" s="319"/>
      <c r="O38" s="319">
        <f t="shared" si="2"/>
        <v>1064.3899999999999</v>
      </c>
    </row>
    <row r="39" spans="2:15">
      <c r="B39" s="266">
        <v>1115</v>
      </c>
      <c r="C39" s="266">
        <v>891</v>
      </c>
      <c r="D39" s="266">
        <v>256</v>
      </c>
      <c r="E39" s="313">
        <v>36</v>
      </c>
      <c r="F39" s="266" t="s">
        <v>1356</v>
      </c>
      <c r="G39" s="266"/>
      <c r="H39" s="266">
        <v>4.72</v>
      </c>
      <c r="I39" s="266">
        <v>16.36</v>
      </c>
      <c r="J39" s="266">
        <v>20.46</v>
      </c>
      <c r="K39" s="266">
        <f t="shared" si="1"/>
        <v>33.15</v>
      </c>
      <c r="L39" s="319"/>
      <c r="M39" s="319">
        <f t="shared" si="0"/>
        <v>166.46799999999999</v>
      </c>
      <c r="N39" s="319">
        <f t="shared" si="3"/>
        <v>582.33399999999995</v>
      </c>
      <c r="O39" s="319">
        <f t="shared" si="2"/>
        <v>728.24900000000002</v>
      </c>
    </row>
    <row r="40" spans="2:15">
      <c r="B40" s="266">
        <v>1024</v>
      </c>
      <c r="C40" s="266">
        <v>824</v>
      </c>
      <c r="D40" s="266">
        <v>236</v>
      </c>
      <c r="E40" s="313">
        <v>37</v>
      </c>
      <c r="F40" s="266" t="s">
        <v>1357</v>
      </c>
      <c r="G40" s="266"/>
      <c r="H40" s="266">
        <v>4.34</v>
      </c>
      <c r="I40" s="266">
        <v>15.14</v>
      </c>
      <c r="J40" s="266">
        <v>18.8</v>
      </c>
      <c r="K40" s="266">
        <f t="shared" si="1"/>
        <v>33.15</v>
      </c>
      <c r="L40" s="319"/>
      <c r="M40" s="319">
        <f t="shared" si="0"/>
        <v>153.87099999999998</v>
      </c>
      <c r="N40" s="319">
        <f t="shared" si="3"/>
        <v>541.89100000000008</v>
      </c>
      <c r="O40" s="319">
        <f t="shared" si="2"/>
        <v>673.22</v>
      </c>
    </row>
    <row r="41" spans="2:15">
      <c r="B41" s="266"/>
      <c r="C41" s="266">
        <v>860</v>
      </c>
      <c r="D41" s="266"/>
      <c r="E41" s="313">
        <v>38</v>
      </c>
      <c r="F41" s="266" t="s">
        <v>1358</v>
      </c>
      <c r="G41" s="266"/>
      <c r="H41" s="266"/>
      <c r="I41" s="266"/>
      <c r="J41" s="266"/>
      <c r="K41" s="266">
        <f t="shared" si="1"/>
        <v>33.15</v>
      </c>
      <c r="L41" s="319"/>
      <c r="M41" s="319"/>
      <c r="N41" s="319"/>
      <c r="O41" s="319"/>
    </row>
    <row r="42" spans="2:15">
      <c r="B42" s="266"/>
      <c r="C42" s="266">
        <v>690</v>
      </c>
      <c r="D42" s="266"/>
      <c r="E42" s="313">
        <v>39</v>
      </c>
      <c r="F42" s="266" t="s">
        <v>1359</v>
      </c>
      <c r="G42" s="266"/>
      <c r="H42" s="266"/>
      <c r="I42" s="266">
        <v>12.67</v>
      </c>
      <c r="J42" s="266"/>
      <c r="K42" s="266">
        <f t="shared" si="1"/>
        <v>33.15</v>
      </c>
      <c r="L42" s="319"/>
      <c r="M42" s="319"/>
      <c r="N42" s="319">
        <f t="shared" si="3"/>
        <v>460.01049999999998</v>
      </c>
      <c r="O42" s="319"/>
    </row>
    <row r="43" spans="2:15">
      <c r="B43" s="266">
        <v>867</v>
      </c>
      <c r="C43" s="266"/>
      <c r="D43" s="266"/>
      <c r="E43" s="313">
        <v>40</v>
      </c>
      <c r="F43" s="266" t="s">
        <v>1364</v>
      </c>
      <c r="G43" s="266"/>
      <c r="H43" s="266"/>
      <c r="I43" s="266"/>
      <c r="J43" s="266">
        <v>15.92</v>
      </c>
      <c r="K43" s="266">
        <f t="shared" si="1"/>
        <v>33.15</v>
      </c>
      <c r="L43" s="319"/>
      <c r="M43" s="319"/>
      <c r="N43" s="319"/>
      <c r="O43" s="319">
        <f t="shared" si="2"/>
        <v>577.74799999999993</v>
      </c>
    </row>
    <row r="44" spans="2:15">
      <c r="B44" s="266">
        <v>830</v>
      </c>
      <c r="C44" s="266"/>
      <c r="D44" s="266"/>
      <c r="E44" s="313">
        <v>41</v>
      </c>
      <c r="F44" s="266" t="s">
        <v>1365</v>
      </c>
      <c r="G44" s="266"/>
      <c r="H44" s="266"/>
      <c r="I44" s="266"/>
      <c r="J44" s="266">
        <v>15.23</v>
      </c>
      <c r="K44" s="266">
        <f t="shared" si="1"/>
        <v>33.15</v>
      </c>
      <c r="L44" s="319"/>
      <c r="M44" s="319"/>
      <c r="N44" s="319"/>
      <c r="O44" s="319">
        <f t="shared" si="2"/>
        <v>554.87450000000001</v>
      </c>
    </row>
    <row r="45" spans="2:15">
      <c r="B45" s="266">
        <v>836</v>
      </c>
      <c r="C45" s="266"/>
      <c r="D45" s="266"/>
      <c r="E45" s="313">
        <v>42</v>
      </c>
      <c r="F45" s="266" t="s">
        <v>1366</v>
      </c>
      <c r="G45" s="266"/>
      <c r="H45" s="266"/>
      <c r="I45" s="266"/>
      <c r="J45" s="266">
        <v>15.27</v>
      </c>
      <c r="K45" s="266">
        <f t="shared" si="1"/>
        <v>33.15</v>
      </c>
      <c r="L45" s="319"/>
      <c r="M45" s="319"/>
      <c r="N45" s="319"/>
      <c r="O45" s="319">
        <f t="shared" si="2"/>
        <v>556.20049999999992</v>
      </c>
    </row>
    <row r="46" spans="2:15">
      <c r="B46" s="266">
        <v>630</v>
      </c>
      <c r="C46" s="266"/>
      <c r="D46" s="266"/>
      <c r="E46" s="313">
        <v>43</v>
      </c>
      <c r="F46" s="266" t="s">
        <v>1367</v>
      </c>
      <c r="G46" s="266"/>
      <c r="H46" s="266"/>
      <c r="I46" s="266"/>
      <c r="J46" s="266">
        <v>11.55</v>
      </c>
      <c r="K46" s="266">
        <f t="shared" si="1"/>
        <v>33.15</v>
      </c>
      <c r="L46" s="319"/>
      <c r="M46" s="319"/>
      <c r="N46" s="319"/>
      <c r="O46" s="319">
        <f t="shared" si="2"/>
        <v>432.88249999999999</v>
      </c>
    </row>
    <row r="47" spans="2:15">
      <c r="B47" s="200">
        <v>1460.54</v>
      </c>
      <c r="C47" s="200"/>
      <c r="D47" s="200">
        <v>303.3</v>
      </c>
      <c r="E47" s="251">
        <v>1</v>
      </c>
      <c r="F47" s="200" t="s">
        <v>1369</v>
      </c>
      <c r="G47" s="200"/>
      <c r="H47" s="200">
        <v>9.1300000000000008</v>
      </c>
      <c r="I47" s="200"/>
      <c r="J47" s="200">
        <v>26.81</v>
      </c>
      <c r="K47" s="200">
        <f t="shared" si="1"/>
        <v>33.15</v>
      </c>
      <c r="L47" s="320"/>
      <c r="M47" s="320">
        <f t="shared" ref="M47:M62" si="4">(H47*K47)+10</f>
        <v>312.65950000000004</v>
      </c>
      <c r="N47" s="320"/>
      <c r="O47" s="320">
        <f t="shared" ref="O47:O51" si="5">(J47*K47)+50</f>
        <v>938.75149999999996</v>
      </c>
    </row>
    <row r="48" spans="2:15">
      <c r="B48" s="200">
        <v>908</v>
      </c>
      <c r="C48" s="200"/>
      <c r="D48" s="200">
        <v>195.41</v>
      </c>
      <c r="E48" s="251">
        <v>2</v>
      </c>
      <c r="F48" s="200" t="s">
        <v>1370</v>
      </c>
      <c r="G48" s="200"/>
      <c r="H48" s="200">
        <v>3.59</v>
      </c>
      <c r="I48" s="200"/>
      <c r="J48" s="200">
        <v>16.670000000000002</v>
      </c>
      <c r="K48" s="200">
        <f t="shared" si="1"/>
        <v>33.15</v>
      </c>
      <c r="L48" s="320"/>
      <c r="M48" s="320">
        <f t="shared" si="4"/>
        <v>129.00849999999997</v>
      </c>
      <c r="N48" s="320"/>
      <c r="O48" s="320">
        <f t="shared" si="5"/>
        <v>602.6105</v>
      </c>
    </row>
    <row r="49" spans="1:15">
      <c r="B49" s="200">
        <v>1603</v>
      </c>
      <c r="C49" s="200"/>
      <c r="D49" s="200">
        <v>337.26</v>
      </c>
      <c r="E49" s="251">
        <v>3</v>
      </c>
      <c r="F49" s="200" t="s">
        <v>1371</v>
      </c>
      <c r="G49" s="200"/>
      <c r="H49" s="200">
        <v>6.19</v>
      </c>
      <c r="I49" s="200"/>
      <c r="J49" s="200">
        <v>29.43</v>
      </c>
      <c r="K49" s="200">
        <f t="shared" si="1"/>
        <v>33.15</v>
      </c>
      <c r="L49" s="320"/>
      <c r="M49" s="320">
        <f t="shared" si="4"/>
        <v>215.1985</v>
      </c>
      <c r="N49" s="320"/>
      <c r="O49" s="320">
        <f t="shared" si="5"/>
        <v>1025.6044999999999</v>
      </c>
    </row>
    <row r="50" spans="1:15">
      <c r="B50" s="200">
        <v>1000.6</v>
      </c>
      <c r="C50" s="200"/>
      <c r="D50" s="200">
        <v>212</v>
      </c>
      <c r="E50" s="251">
        <v>4</v>
      </c>
      <c r="F50" s="200" t="s">
        <v>1372</v>
      </c>
      <c r="G50" s="200"/>
      <c r="H50" s="200">
        <v>3.89</v>
      </c>
      <c r="I50" s="200"/>
      <c r="J50" s="200">
        <v>18.37</v>
      </c>
      <c r="K50" s="200">
        <f t="shared" si="1"/>
        <v>33.15</v>
      </c>
      <c r="L50" s="320"/>
      <c r="M50" s="320">
        <f t="shared" si="4"/>
        <v>138.95349999999999</v>
      </c>
      <c r="N50" s="320"/>
      <c r="O50" s="320">
        <f t="shared" si="5"/>
        <v>658.96550000000002</v>
      </c>
    </row>
    <row r="51" spans="1:15">
      <c r="A51" s="151">
        <v>139</v>
      </c>
      <c r="B51" s="151">
        <v>1157</v>
      </c>
      <c r="C51" s="151"/>
      <c r="D51" s="151">
        <v>262</v>
      </c>
      <c r="E51" s="150">
        <v>1</v>
      </c>
      <c r="F51" s="151" t="s">
        <v>1373</v>
      </c>
      <c r="G51" s="151">
        <v>2.5499999999999998</v>
      </c>
      <c r="H51" s="151">
        <v>4.8099999999999996</v>
      </c>
      <c r="I51" s="151"/>
      <c r="J51" s="151">
        <v>21.24</v>
      </c>
      <c r="K51" s="151">
        <f t="shared" si="1"/>
        <v>33.15</v>
      </c>
      <c r="L51" s="321">
        <f t="shared" ref="L51" si="6">(G51*K51)+20</f>
        <v>104.53249999999998</v>
      </c>
      <c r="M51" s="321">
        <f t="shared" si="4"/>
        <v>169.45149999999998</v>
      </c>
      <c r="N51" s="321"/>
      <c r="O51" s="321">
        <f t="shared" si="5"/>
        <v>754.10599999999988</v>
      </c>
    </row>
    <row r="52" spans="1:15">
      <c r="A52" s="151"/>
      <c r="B52" s="151"/>
      <c r="C52" s="151"/>
      <c r="D52" s="151">
        <v>372</v>
      </c>
      <c r="E52" s="150"/>
      <c r="F52" s="151" t="s">
        <v>1374</v>
      </c>
      <c r="G52" s="151"/>
      <c r="H52" s="151">
        <v>6.83</v>
      </c>
      <c r="I52" s="151"/>
      <c r="J52" s="151"/>
      <c r="K52" s="151">
        <f t="shared" si="1"/>
        <v>33.15</v>
      </c>
      <c r="L52" s="321"/>
      <c r="M52" s="321">
        <f t="shared" si="4"/>
        <v>236.4145</v>
      </c>
      <c r="N52" s="321"/>
      <c r="O52" s="321"/>
    </row>
    <row r="53" spans="1:15">
      <c r="A53" s="151"/>
      <c r="B53" s="151"/>
      <c r="C53" s="151"/>
      <c r="D53" s="151">
        <v>387</v>
      </c>
      <c r="E53" s="150"/>
      <c r="F53" s="151" t="s">
        <v>1375</v>
      </c>
      <c r="G53" s="151"/>
      <c r="H53" s="151">
        <v>7.1</v>
      </c>
      <c r="I53" s="151"/>
      <c r="J53" s="151"/>
      <c r="K53" s="151">
        <f t="shared" si="1"/>
        <v>33.15</v>
      </c>
      <c r="L53" s="321"/>
      <c r="M53" s="321">
        <f t="shared" si="4"/>
        <v>245.36499999999998</v>
      </c>
      <c r="N53" s="321"/>
      <c r="O53" s="321"/>
    </row>
    <row r="54" spans="1:15">
      <c r="B54" s="128">
        <v>1325</v>
      </c>
      <c r="C54" s="128"/>
      <c r="D54" s="128">
        <v>291</v>
      </c>
      <c r="E54" s="127"/>
      <c r="F54" s="128" t="s">
        <v>1473</v>
      </c>
      <c r="G54" s="128"/>
      <c r="H54" s="128">
        <v>5.34</v>
      </c>
      <c r="I54" s="128"/>
      <c r="J54" s="128">
        <v>24.24</v>
      </c>
      <c r="K54" s="128">
        <f t="shared" si="1"/>
        <v>33.15</v>
      </c>
      <c r="L54" s="322"/>
      <c r="M54" s="322">
        <f t="shared" si="4"/>
        <v>187.02099999999999</v>
      </c>
      <c r="N54" s="322"/>
      <c r="O54" s="322">
        <f t="shared" ref="O54:O62" si="7">(J54*K54)+50</f>
        <v>853.55599999999993</v>
      </c>
    </row>
    <row r="55" spans="1:15">
      <c r="B55" s="128">
        <v>1194</v>
      </c>
      <c r="C55" s="128"/>
      <c r="D55" s="128">
        <v>245</v>
      </c>
      <c r="E55" s="127"/>
      <c r="F55" s="128" t="s">
        <v>1474</v>
      </c>
      <c r="G55" s="128"/>
      <c r="H55" s="128">
        <v>4.47</v>
      </c>
      <c r="I55" s="128"/>
      <c r="J55" s="128">
        <v>21.84</v>
      </c>
      <c r="K55" s="128">
        <f t="shared" si="1"/>
        <v>33.15</v>
      </c>
      <c r="L55" s="322"/>
      <c r="M55" s="322">
        <f t="shared" si="4"/>
        <v>158.18049999999999</v>
      </c>
      <c r="N55" s="322"/>
      <c r="O55" s="322">
        <f t="shared" si="7"/>
        <v>773.99599999999998</v>
      </c>
    </row>
    <row r="56" spans="1:15">
      <c r="B56" s="128">
        <v>928</v>
      </c>
      <c r="C56" s="128"/>
      <c r="D56" s="128">
        <v>200</v>
      </c>
      <c r="E56" s="127"/>
      <c r="F56" s="128" t="s">
        <v>1472</v>
      </c>
      <c r="G56" s="128"/>
      <c r="H56" s="128">
        <v>3.66</v>
      </c>
      <c r="I56" s="128"/>
      <c r="J56" s="128">
        <v>17</v>
      </c>
      <c r="K56" s="128">
        <f t="shared" si="1"/>
        <v>33.15</v>
      </c>
      <c r="L56" s="322"/>
      <c r="M56" s="322">
        <f t="shared" si="4"/>
        <v>131.32900000000001</v>
      </c>
      <c r="N56" s="322"/>
      <c r="O56" s="322">
        <f t="shared" si="7"/>
        <v>613.54999999999995</v>
      </c>
    </row>
    <row r="57" spans="1:15">
      <c r="B57" s="128"/>
      <c r="C57" s="128"/>
      <c r="D57" s="128">
        <v>234</v>
      </c>
      <c r="E57" s="127"/>
      <c r="F57" s="128" t="s">
        <v>1475</v>
      </c>
      <c r="G57" s="128"/>
      <c r="H57" s="128">
        <v>4.28</v>
      </c>
      <c r="I57" s="128"/>
      <c r="J57" s="128"/>
      <c r="K57" s="128">
        <f t="shared" si="1"/>
        <v>33.15</v>
      </c>
      <c r="L57" s="322"/>
      <c r="M57" s="322">
        <f t="shared" si="4"/>
        <v>151.88200000000001</v>
      </c>
      <c r="N57" s="322"/>
      <c r="O57" s="322">
        <f t="shared" si="7"/>
        <v>50</v>
      </c>
    </row>
    <row r="58" spans="1:15">
      <c r="B58" s="128">
        <v>2217</v>
      </c>
      <c r="C58" s="128"/>
      <c r="D58" s="128">
        <v>613</v>
      </c>
      <c r="E58" s="127"/>
      <c r="F58" s="128" t="s">
        <v>1476</v>
      </c>
      <c r="G58" s="128"/>
      <c r="H58" s="128">
        <v>11.23</v>
      </c>
      <c r="I58" s="128"/>
      <c r="J58" s="128">
        <v>40.57</v>
      </c>
      <c r="K58" s="128">
        <f t="shared" si="1"/>
        <v>33.15</v>
      </c>
      <c r="L58" s="322"/>
      <c r="M58" s="322">
        <f t="shared" si="4"/>
        <v>382.27449999999999</v>
      </c>
      <c r="N58" s="322"/>
      <c r="O58" s="322">
        <f t="shared" si="7"/>
        <v>1394.8954999999999</v>
      </c>
    </row>
    <row r="59" spans="1:15">
      <c r="B59" s="128">
        <v>1965</v>
      </c>
      <c r="C59" s="128"/>
      <c r="D59" s="128">
        <v>412</v>
      </c>
      <c r="E59" s="127"/>
      <c r="F59" s="128" t="s">
        <v>1477</v>
      </c>
      <c r="G59" s="128"/>
      <c r="H59" s="128">
        <v>7.53</v>
      </c>
      <c r="I59" s="128"/>
      <c r="J59" s="128">
        <v>35.96</v>
      </c>
      <c r="K59" s="128">
        <f t="shared" si="1"/>
        <v>33.15</v>
      </c>
      <c r="L59" s="322"/>
      <c r="M59" s="322">
        <f t="shared" si="4"/>
        <v>259.61950000000002</v>
      </c>
      <c r="N59" s="322"/>
      <c r="O59" s="322">
        <f t="shared" si="7"/>
        <v>1242.0740000000001</v>
      </c>
    </row>
    <row r="60" spans="1:15">
      <c r="B60" s="128">
        <v>2814</v>
      </c>
      <c r="C60" s="128"/>
      <c r="D60" s="128">
        <v>612</v>
      </c>
      <c r="E60" s="127"/>
      <c r="F60" s="128" t="s">
        <v>1478</v>
      </c>
      <c r="G60" s="128"/>
      <c r="H60" s="128">
        <v>11.21</v>
      </c>
      <c r="I60" s="128"/>
      <c r="J60" s="128">
        <v>51.5</v>
      </c>
      <c r="K60" s="128">
        <f t="shared" si="1"/>
        <v>33.15</v>
      </c>
      <c r="L60" s="322"/>
      <c r="M60" s="322">
        <f t="shared" si="4"/>
        <v>381.61150000000004</v>
      </c>
      <c r="N60" s="322"/>
      <c r="O60" s="322">
        <f t="shared" si="7"/>
        <v>1757.2249999999999</v>
      </c>
    </row>
    <row r="61" spans="1:15">
      <c r="B61" s="128">
        <v>1386</v>
      </c>
      <c r="C61" s="128"/>
      <c r="D61" s="128">
        <v>303</v>
      </c>
      <c r="E61" s="127"/>
      <c r="F61" s="128" t="s">
        <v>1480</v>
      </c>
      <c r="G61" s="128"/>
      <c r="H61" s="128">
        <v>5.55</v>
      </c>
      <c r="I61" s="128"/>
      <c r="J61" s="128">
        <v>25.37</v>
      </c>
      <c r="K61" s="128">
        <f t="shared" si="1"/>
        <v>33.15</v>
      </c>
      <c r="L61" s="322"/>
      <c r="M61" s="322">
        <f t="shared" si="4"/>
        <v>193.98249999999999</v>
      </c>
      <c r="N61" s="322"/>
      <c r="O61" s="322">
        <f t="shared" si="7"/>
        <v>891.01549999999997</v>
      </c>
    </row>
    <row r="62" spans="1:15">
      <c r="B62" s="128">
        <v>1500</v>
      </c>
      <c r="C62" s="128"/>
      <c r="D62" s="128">
        <v>357</v>
      </c>
      <c r="E62" s="127"/>
      <c r="F62" s="128" t="s">
        <v>1479</v>
      </c>
      <c r="G62" s="128"/>
      <c r="H62" s="128">
        <v>6.54</v>
      </c>
      <c r="I62" s="128"/>
      <c r="J62" s="128">
        <v>27.46</v>
      </c>
      <c r="K62" s="128">
        <f t="shared" si="1"/>
        <v>33.15</v>
      </c>
      <c r="L62" s="322"/>
      <c r="M62" s="322">
        <f t="shared" si="4"/>
        <v>226.80099999999999</v>
      </c>
      <c r="N62" s="322"/>
      <c r="O62" s="322">
        <f t="shared" si="7"/>
        <v>960.29899999999998</v>
      </c>
    </row>
  </sheetData>
  <pageMargins left="0.7" right="0.7" top="0.75" bottom="0.75" header="0.3" footer="0.3"/>
  <pageSetup paperSize="0" orientation="portrait" horizontalDpi="0" verticalDpi="0" copie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F63"/>
  <sheetViews>
    <sheetView workbookViewId="0">
      <selection activeCell="F17" sqref="F17"/>
    </sheetView>
  </sheetViews>
  <sheetFormatPr defaultRowHeight="12.75"/>
  <cols>
    <col min="1" max="1" width="9.140625" style="311"/>
    <col min="2" max="2" width="39.5703125" bestFit="1" customWidth="1"/>
    <col min="3" max="5" width="9.140625" style="311"/>
  </cols>
  <sheetData>
    <row r="2" spans="1:6">
      <c r="A2" s="482" t="s">
        <v>1321</v>
      </c>
      <c r="B2" s="482" t="s">
        <v>1323</v>
      </c>
      <c r="C2" s="482" t="s">
        <v>1324</v>
      </c>
      <c r="D2" s="482"/>
      <c r="E2" s="482"/>
      <c r="F2" s="482"/>
    </row>
    <row r="3" spans="1:6">
      <c r="A3" s="482"/>
      <c r="B3" s="482"/>
      <c r="C3" s="483">
        <v>0.5</v>
      </c>
      <c r="D3" s="483">
        <v>1</v>
      </c>
      <c r="E3" s="483">
        <v>4</v>
      </c>
      <c r="F3" s="483">
        <v>5</v>
      </c>
    </row>
    <row r="4" spans="1:6">
      <c r="A4" s="313" t="s">
        <v>1321</v>
      </c>
      <c r="B4" s="266" t="s">
        <v>1323</v>
      </c>
      <c r="C4" s="484"/>
      <c r="D4" s="484"/>
      <c r="E4" s="484"/>
      <c r="F4" s="484"/>
    </row>
    <row r="5" spans="1:6">
      <c r="A5" s="313">
        <v>1</v>
      </c>
      <c r="B5" s="266" t="s">
        <v>1325</v>
      </c>
      <c r="C5" s="335"/>
      <c r="D5" s="335">
        <v>241.05549999999999</v>
      </c>
      <c r="E5" s="335"/>
      <c r="F5" s="335">
        <v>1098.5345</v>
      </c>
    </row>
    <row r="6" spans="1:6">
      <c r="A6" s="313">
        <v>2</v>
      </c>
      <c r="B6" s="266" t="s">
        <v>1326</v>
      </c>
      <c r="C6" s="335"/>
      <c r="D6" s="335">
        <v>348.4615</v>
      </c>
      <c r="E6" s="335"/>
      <c r="F6" s="335"/>
    </row>
    <row r="7" spans="1:6">
      <c r="A7" s="313">
        <v>3</v>
      </c>
      <c r="B7" s="266" t="s">
        <v>1327</v>
      </c>
      <c r="C7" s="335"/>
      <c r="D7" s="335">
        <v>336.52749999999997</v>
      </c>
      <c r="E7" s="335"/>
      <c r="F7" s="335"/>
    </row>
    <row r="8" spans="1:6">
      <c r="A8" s="313">
        <v>4</v>
      </c>
      <c r="B8" s="266" t="s">
        <v>1360</v>
      </c>
      <c r="C8" s="335"/>
      <c r="D8" s="335"/>
      <c r="E8" s="335"/>
      <c r="F8" s="335">
        <v>1561.6399999999999</v>
      </c>
    </row>
    <row r="9" spans="1:6">
      <c r="A9" s="313">
        <v>5</v>
      </c>
      <c r="B9" s="266" t="s">
        <v>1361</v>
      </c>
      <c r="C9" s="335"/>
      <c r="D9" s="335"/>
      <c r="E9" s="335"/>
      <c r="F9" s="335">
        <v>1697.5550000000001</v>
      </c>
    </row>
    <row r="10" spans="1:6">
      <c r="A10" s="313">
        <v>6</v>
      </c>
      <c r="B10" s="266" t="s">
        <v>1362</v>
      </c>
      <c r="C10" s="335"/>
      <c r="D10" s="335">
        <v>346.47250000000003</v>
      </c>
      <c r="E10" s="335"/>
      <c r="F10" s="335">
        <v>1697.5550000000001</v>
      </c>
    </row>
    <row r="11" spans="1:6">
      <c r="A11" s="313">
        <v>7</v>
      </c>
      <c r="B11" s="266" t="s">
        <v>1328</v>
      </c>
      <c r="C11" s="335"/>
      <c r="D11" s="335">
        <v>341.5</v>
      </c>
      <c r="E11" s="335"/>
      <c r="F11" s="335">
        <v>1629.2659999999998</v>
      </c>
    </row>
    <row r="12" spans="1:6">
      <c r="A12" s="313">
        <v>8</v>
      </c>
      <c r="B12" s="266" t="s">
        <v>1363</v>
      </c>
      <c r="C12" s="335"/>
      <c r="D12" s="335"/>
      <c r="E12" s="335"/>
      <c r="F12" s="335">
        <v>1361.7455</v>
      </c>
    </row>
    <row r="13" spans="1:6">
      <c r="A13" s="313">
        <v>9</v>
      </c>
      <c r="B13" s="266" t="s">
        <v>1329</v>
      </c>
      <c r="C13" s="335"/>
      <c r="D13" s="335">
        <v>380.28549999999996</v>
      </c>
      <c r="E13" s="335"/>
      <c r="F13" s="335"/>
    </row>
    <row r="14" spans="1:6">
      <c r="A14" s="313">
        <v>10</v>
      </c>
      <c r="B14" s="266" t="s">
        <v>1330</v>
      </c>
      <c r="C14" s="335"/>
      <c r="D14" s="335">
        <v>489.01749999999998</v>
      </c>
      <c r="E14" s="335"/>
      <c r="F14" s="335">
        <v>2503.1</v>
      </c>
    </row>
    <row r="15" spans="1:6">
      <c r="A15" s="313">
        <v>11</v>
      </c>
      <c r="B15" s="266" t="s">
        <v>1331</v>
      </c>
      <c r="C15" s="335"/>
      <c r="D15" s="335">
        <v>285.80799999999999</v>
      </c>
      <c r="E15" s="335"/>
      <c r="F15" s="335">
        <v>1328.9269999999999</v>
      </c>
    </row>
    <row r="16" spans="1:6">
      <c r="A16" s="313">
        <v>12</v>
      </c>
      <c r="B16" s="266" t="s">
        <v>1332</v>
      </c>
      <c r="C16" s="335"/>
      <c r="D16" s="335">
        <v>237.40899999999999</v>
      </c>
      <c r="E16" s="335"/>
      <c r="F16" s="335">
        <v>993.78049999999996</v>
      </c>
    </row>
    <row r="17" spans="1:6">
      <c r="A17" s="313">
        <v>13</v>
      </c>
      <c r="B17" s="266" t="s">
        <v>1333</v>
      </c>
      <c r="C17" s="335"/>
      <c r="D17" s="335">
        <v>157.18600000000001</v>
      </c>
      <c r="E17" s="335">
        <v>532.94049999999993</v>
      </c>
      <c r="F17" s="335">
        <v>659.95999999999992</v>
      </c>
    </row>
    <row r="18" spans="1:6">
      <c r="A18" s="313">
        <v>14</v>
      </c>
      <c r="B18" s="266" t="s">
        <v>1334</v>
      </c>
      <c r="C18" s="335"/>
      <c r="D18" s="335">
        <v>224.81200000000001</v>
      </c>
      <c r="E18" s="335">
        <v>887.97699999999986</v>
      </c>
      <c r="F18" s="335">
        <v>1100.855</v>
      </c>
    </row>
    <row r="19" spans="1:6">
      <c r="A19" s="313">
        <v>15</v>
      </c>
      <c r="B19" s="266" t="s">
        <v>1335</v>
      </c>
      <c r="C19" s="335"/>
      <c r="D19" s="335">
        <v>261.93999999999994</v>
      </c>
      <c r="E19" s="335"/>
      <c r="F19" s="335">
        <v>978.19999999999993</v>
      </c>
    </row>
    <row r="20" spans="1:6">
      <c r="A20" s="313">
        <v>16</v>
      </c>
      <c r="B20" s="266" t="s">
        <v>1336</v>
      </c>
      <c r="C20" s="335"/>
      <c r="D20" s="335">
        <v>215.1985</v>
      </c>
      <c r="E20" s="335">
        <v>843.88749999999993</v>
      </c>
      <c r="F20" s="335">
        <v>1018.6429999999999</v>
      </c>
    </row>
    <row r="21" spans="1:6">
      <c r="A21" s="313">
        <v>17</v>
      </c>
      <c r="B21" s="266" t="s">
        <v>1337</v>
      </c>
      <c r="C21" s="335"/>
      <c r="D21" s="335">
        <v>306.02949999999998</v>
      </c>
      <c r="E21" s="335">
        <v>1142.2375</v>
      </c>
      <c r="F21" s="335">
        <v>1416.443</v>
      </c>
    </row>
    <row r="22" spans="1:6">
      <c r="A22" s="313">
        <v>18</v>
      </c>
      <c r="B22" s="266" t="s">
        <v>1338</v>
      </c>
      <c r="C22" s="335"/>
      <c r="D22" s="335">
        <v>251.33199999999999</v>
      </c>
      <c r="E22" s="335"/>
      <c r="F22" s="335">
        <v>1183.3984999999998</v>
      </c>
    </row>
    <row r="23" spans="1:6">
      <c r="A23" s="313">
        <v>19</v>
      </c>
      <c r="B23" s="266" t="s">
        <v>1339</v>
      </c>
      <c r="C23" s="335"/>
      <c r="D23" s="335">
        <v>347.13549999999998</v>
      </c>
      <c r="E23" s="335"/>
      <c r="F23" s="335">
        <v>1710.8150000000001</v>
      </c>
    </row>
    <row r="24" spans="1:6">
      <c r="A24" s="313">
        <v>20</v>
      </c>
      <c r="B24" s="266" t="s">
        <v>1340</v>
      </c>
      <c r="C24" s="335"/>
      <c r="D24" s="335">
        <v>251.6635</v>
      </c>
      <c r="E24" s="335">
        <v>897.92199999999991</v>
      </c>
      <c r="F24" s="335">
        <v>1128.3695</v>
      </c>
    </row>
    <row r="25" spans="1:6">
      <c r="A25" s="313">
        <v>21</v>
      </c>
      <c r="B25" s="266" t="s">
        <v>1341</v>
      </c>
      <c r="C25" s="335"/>
      <c r="D25" s="335">
        <v>214.53549999999998</v>
      </c>
      <c r="E25" s="335">
        <v>673.49649999999997</v>
      </c>
      <c r="F25" s="335">
        <v>837.9754999999999</v>
      </c>
    </row>
    <row r="26" spans="1:6">
      <c r="A26" s="313">
        <v>22</v>
      </c>
      <c r="B26" s="266" t="s">
        <v>1342</v>
      </c>
      <c r="C26" s="335"/>
      <c r="D26" s="335">
        <v>240.72399999999999</v>
      </c>
      <c r="E26" s="335"/>
      <c r="F26" s="335">
        <v>1112.4574999999998</v>
      </c>
    </row>
    <row r="27" spans="1:6">
      <c r="A27" s="313">
        <v>23</v>
      </c>
      <c r="B27" s="266" t="s">
        <v>1343</v>
      </c>
      <c r="C27" s="335"/>
      <c r="D27" s="335">
        <v>218.845</v>
      </c>
      <c r="E27" s="335">
        <v>840.57249999999988</v>
      </c>
      <c r="F27" s="335">
        <v>1047.4834999999998</v>
      </c>
    </row>
    <row r="28" spans="1:6">
      <c r="A28" s="313">
        <v>24</v>
      </c>
      <c r="B28" s="266" t="s">
        <v>1344</v>
      </c>
      <c r="C28" s="335"/>
      <c r="D28" s="335">
        <v>276.85750000000002</v>
      </c>
      <c r="E28" s="335"/>
      <c r="F28" s="335"/>
    </row>
    <row r="29" spans="1:6">
      <c r="A29" s="313">
        <v>25</v>
      </c>
      <c r="B29" s="266" t="s">
        <v>1345</v>
      </c>
      <c r="C29" s="335"/>
      <c r="D29" s="335">
        <v>141.93699999999998</v>
      </c>
      <c r="E29" s="335">
        <v>533.93499999999995</v>
      </c>
      <c r="F29" s="335">
        <v>655.98199999999997</v>
      </c>
    </row>
    <row r="30" spans="1:6">
      <c r="A30" s="313">
        <v>26</v>
      </c>
      <c r="B30" s="266" t="s">
        <v>1346</v>
      </c>
      <c r="C30" s="335"/>
      <c r="D30" s="335">
        <v>161.49549999999999</v>
      </c>
      <c r="E30" s="335">
        <v>580.34500000000003</v>
      </c>
      <c r="F30" s="335">
        <v>722.94500000000005</v>
      </c>
    </row>
    <row r="31" spans="1:6">
      <c r="A31" s="313">
        <v>27</v>
      </c>
      <c r="B31" s="266" t="s">
        <v>1347</v>
      </c>
      <c r="C31" s="335"/>
      <c r="D31" s="335">
        <v>154.8655</v>
      </c>
      <c r="E31" s="335">
        <v>550.8415</v>
      </c>
      <c r="F31" s="335">
        <v>676.53499999999997</v>
      </c>
    </row>
    <row r="32" spans="1:6">
      <c r="A32" s="313">
        <v>28</v>
      </c>
      <c r="B32" s="266" t="s">
        <v>1348</v>
      </c>
      <c r="C32" s="335"/>
      <c r="D32" s="335">
        <v>186.68949999999998</v>
      </c>
      <c r="E32" s="335">
        <v>705.32049999999992</v>
      </c>
      <c r="F32" s="335">
        <v>866.48449999999991</v>
      </c>
    </row>
    <row r="33" spans="1:6">
      <c r="A33" s="313">
        <v>29</v>
      </c>
      <c r="B33" s="266" t="s">
        <v>1349</v>
      </c>
      <c r="C33" s="335"/>
      <c r="D33" s="335">
        <v>128.01400000000001</v>
      </c>
      <c r="E33" s="335">
        <v>464.983</v>
      </c>
      <c r="F33" s="335">
        <v>567.14</v>
      </c>
    </row>
    <row r="34" spans="1:6">
      <c r="A34" s="313">
        <v>30</v>
      </c>
      <c r="B34" s="266" t="s">
        <v>1350</v>
      </c>
      <c r="C34" s="335"/>
      <c r="D34" s="335">
        <v>221.49699999999999</v>
      </c>
      <c r="E34" s="335"/>
      <c r="F34" s="335">
        <v>1003.7254999999999</v>
      </c>
    </row>
    <row r="35" spans="1:6">
      <c r="A35" s="313">
        <v>31</v>
      </c>
      <c r="B35" s="266" t="s">
        <v>1351</v>
      </c>
      <c r="C35" s="335"/>
      <c r="D35" s="335">
        <v>192.32499999999999</v>
      </c>
      <c r="E35" s="335"/>
      <c r="F35" s="335">
        <v>885.04849999999999</v>
      </c>
    </row>
    <row r="36" spans="1:6">
      <c r="A36" s="313">
        <v>32</v>
      </c>
      <c r="B36" s="266" t="s">
        <v>1352</v>
      </c>
      <c r="C36" s="335"/>
      <c r="D36" s="335">
        <v>128.67699999999999</v>
      </c>
      <c r="E36" s="335">
        <v>471.28149999999999</v>
      </c>
      <c r="F36" s="335">
        <v>582.3889999999999</v>
      </c>
    </row>
    <row r="37" spans="1:6">
      <c r="A37" s="313">
        <v>33</v>
      </c>
      <c r="B37" s="266" t="s">
        <v>1353</v>
      </c>
      <c r="C37" s="335"/>
      <c r="D37" s="335">
        <v>266.58100000000002</v>
      </c>
      <c r="E37" s="335">
        <v>949.96749999999997</v>
      </c>
      <c r="F37" s="335">
        <v>1169.1439999999998</v>
      </c>
    </row>
    <row r="38" spans="1:6">
      <c r="A38" s="313">
        <v>34</v>
      </c>
      <c r="B38" s="266" t="s">
        <v>1354</v>
      </c>
      <c r="C38" s="335"/>
      <c r="D38" s="335">
        <v>114.754</v>
      </c>
      <c r="E38" s="335">
        <v>438.79449999999997</v>
      </c>
      <c r="F38" s="335">
        <v>514.09999999999991</v>
      </c>
    </row>
    <row r="39" spans="1:6">
      <c r="A39" s="313">
        <v>35</v>
      </c>
      <c r="B39" s="266" t="s">
        <v>1355</v>
      </c>
      <c r="C39" s="335"/>
      <c r="D39" s="335">
        <v>221.49699999999999</v>
      </c>
      <c r="E39" s="335"/>
      <c r="F39" s="335">
        <v>1064.3899999999999</v>
      </c>
    </row>
    <row r="40" spans="1:6">
      <c r="A40" s="313">
        <v>36</v>
      </c>
      <c r="B40" s="266" t="s">
        <v>1356</v>
      </c>
      <c r="C40" s="335"/>
      <c r="D40" s="335">
        <v>166.46799999999999</v>
      </c>
      <c r="E40" s="335">
        <v>582.33399999999995</v>
      </c>
      <c r="F40" s="335">
        <v>728.24900000000002</v>
      </c>
    </row>
    <row r="41" spans="1:6">
      <c r="A41" s="313">
        <v>37</v>
      </c>
      <c r="B41" s="266" t="s">
        <v>1357</v>
      </c>
      <c r="C41" s="335"/>
      <c r="D41" s="335">
        <v>153.87099999999998</v>
      </c>
      <c r="E41" s="335">
        <v>541.89100000000008</v>
      </c>
      <c r="F41" s="335">
        <v>673.22</v>
      </c>
    </row>
    <row r="42" spans="1:6">
      <c r="A42" s="313">
        <v>38</v>
      </c>
      <c r="B42" s="266" t="s">
        <v>1358</v>
      </c>
      <c r="C42" s="335"/>
      <c r="D42" s="335"/>
      <c r="E42" s="335"/>
      <c r="F42" s="335"/>
    </row>
    <row r="43" spans="1:6">
      <c r="A43" s="313">
        <v>39</v>
      </c>
      <c r="B43" s="266" t="s">
        <v>1359</v>
      </c>
      <c r="C43" s="335"/>
      <c r="D43" s="335"/>
      <c r="E43" s="335">
        <v>460.01049999999998</v>
      </c>
      <c r="F43" s="335"/>
    </row>
    <row r="44" spans="1:6">
      <c r="A44" s="313">
        <v>40</v>
      </c>
      <c r="B44" s="266" t="s">
        <v>1364</v>
      </c>
      <c r="C44" s="335"/>
      <c r="D44" s="335"/>
      <c r="E44" s="335"/>
      <c r="F44" s="335">
        <v>577.74799999999993</v>
      </c>
    </row>
    <row r="45" spans="1:6">
      <c r="A45" s="313">
        <v>41</v>
      </c>
      <c r="B45" s="266" t="s">
        <v>1365</v>
      </c>
      <c r="C45" s="335"/>
      <c r="D45" s="335"/>
      <c r="E45" s="335"/>
      <c r="F45" s="335">
        <v>554.87450000000001</v>
      </c>
    </row>
    <row r="46" spans="1:6">
      <c r="A46" s="313">
        <v>42</v>
      </c>
      <c r="B46" s="266" t="s">
        <v>1366</v>
      </c>
      <c r="C46" s="335"/>
      <c r="D46" s="335"/>
      <c r="E46" s="335"/>
      <c r="F46" s="335">
        <v>556.20049999999992</v>
      </c>
    </row>
    <row r="47" spans="1:6">
      <c r="A47" s="313">
        <v>43</v>
      </c>
      <c r="B47" s="266" t="s">
        <v>1367</v>
      </c>
      <c r="C47" s="335"/>
      <c r="D47" s="335"/>
      <c r="E47" s="335"/>
      <c r="F47" s="335">
        <v>432.88249999999999</v>
      </c>
    </row>
    <row r="48" spans="1:6">
      <c r="A48" s="251">
        <v>1</v>
      </c>
      <c r="B48" s="200" t="s">
        <v>1369</v>
      </c>
      <c r="C48" s="336"/>
      <c r="D48" s="336">
        <v>312.65950000000004</v>
      </c>
      <c r="E48" s="336"/>
      <c r="F48" s="336">
        <v>938.75149999999996</v>
      </c>
    </row>
    <row r="49" spans="1:6">
      <c r="A49" s="251">
        <v>2</v>
      </c>
      <c r="B49" s="200" t="s">
        <v>1370</v>
      </c>
      <c r="C49" s="336"/>
      <c r="D49" s="336">
        <v>129.00849999999997</v>
      </c>
      <c r="E49" s="336"/>
      <c r="F49" s="336">
        <v>602.6105</v>
      </c>
    </row>
    <row r="50" spans="1:6">
      <c r="A50" s="251">
        <v>3</v>
      </c>
      <c r="B50" s="200" t="s">
        <v>1371</v>
      </c>
      <c r="C50" s="336"/>
      <c r="D50" s="336">
        <v>215.1985</v>
      </c>
      <c r="E50" s="336"/>
      <c r="F50" s="336">
        <v>1025.6044999999999</v>
      </c>
    </row>
    <row r="51" spans="1:6">
      <c r="A51" s="251">
        <v>4</v>
      </c>
      <c r="B51" s="200" t="s">
        <v>1372</v>
      </c>
      <c r="C51" s="336"/>
      <c r="D51" s="336">
        <v>138.95349999999999</v>
      </c>
      <c r="E51" s="336"/>
      <c r="F51" s="336">
        <v>658.96550000000002</v>
      </c>
    </row>
    <row r="52" spans="1:6">
      <c r="A52" s="150">
        <v>1</v>
      </c>
      <c r="B52" s="151" t="s">
        <v>1373</v>
      </c>
      <c r="C52" s="337">
        <v>104.53249999999998</v>
      </c>
      <c r="D52" s="337">
        <v>169.45149999999998</v>
      </c>
      <c r="E52" s="337"/>
      <c r="F52" s="337">
        <v>754.10599999999988</v>
      </c>
    </row>
    <row r="53" spans="1:6">
      <c r="A53" s="150">
        <v>2</v>
      </c>
      <c r="B53" s="151" t="s">
        <v>1374</v>
      </c>
      <c r="C53" s="337"/>
      <c r="D53" s="337">
        <v>236.4145</v>
      </c>
      <c r="E53" s="337"/>
      <c r="F53" s="337"/>
    </row>
    <row r="54" spans="1:6">
      <c r="A54" s="150">
        <v>3</v>
      </c>
      <c r="B54" s="151" t="s">
        <v>1375</v>
      </c>
      <c r="C54" s="337"/>
      <c r="D54" s="337">
        <v>245.36499999999998</v>
      </c>
      <c r="E54" s="337"/>
      <c r="F54" s="337"/>
    </row>
    <row r="55" spans="1:6">
      <c r="A55" s="318">
        <v>1</v>
      </c>
      <c r="B55" s="268" t="s">
        <v>1473</v>
      </c>
      <c r="C55" s="338"/>
      <c r="D55" s="338">
        <v>187.02099999999999</v>
      </c>
      <c r="E55" s="338"/>
      <c r="F55" s="338">
        <v>853.55599999999993</v>
      </c>
    </row>
    <row r="56" spans="1:6">
      <c r="A56" s="318">
        <v>2</v>
      </c>
      <c r="B56" s="268" t="s">
        <v>1474</v>
      </c>
      <c r="C56" s="338"/>
      <c r="D56" s="338">
        <v>158.18049999999999</v>
      </c>
      <c r="E56" s="338"/>
      <c r="F56" s="338">
        <v>773.99599999999998</v>
      </c>
    </row>
    <row r="57" spans="1:6">
      <c r="A57" s="318">
        <v>3</v>
      </c>
      <c r="B57" s="268" t="s">
        <v>1472</v>
      </c>
      <c r="C57" s="338"/>
      <c r="D57" s="338">
        <v>131.32900000000001</v>
      </c>
      <c r="E57" s="338"/>
      <c r="F57" s="338">
        <v>613.54999999999995</v>
      </c>
    </row>
    <row r="58" spans="1:6">
      <c r="A58" s="318">
        <v>4</v>
      </c>
      <c r="B58" s="268" t="s">
        <v>1475</v>
      </c>
      <c r="C58" s="338"/>
      <c r="D58" s="338">
        <v>151.88200000000001</v>
      </c>
      <c r="E58" s="338"/>
      <c r="F58" s="338">
        <v>50</v>
      </c>
    </row>
    <row r="59" spans="1:6">
      <c r="A59" s="318">
        <v>5</v>
      </c>
      <c r="B59" s="268" t="s">
        <v>1476</v>
      </c>
      <c r="C59" s="338"/>
      <c r="D59" s="338">
        <v>382.27449999999999</v>
      </c>
      <c r="E59" s="338"/>
      <c r="F59" s="338">
        <v>1394.8954999999999</v>
      </c>
    </row>
    <row r="60" spans="1:6">
      <c r="A60" s="318">
        <v>6</v>
      </c>
      <c r="B60" s="268" t="s">
        <v>1477</v>
      </c>
      <c r="C60" s="338"/>
      <c r="D60" s="338">
        <v>259.61950000000002</v>
      </c>
      <c r="E60" s="338"/>
      <c r="F60" s="338">
        <v>1242.0740000000001</v>
      </c>
    </row>
    <row r="61" spans="1:6">
      <c r="A61" s="318">
        <v>7</v>
      </c>
      <c r="B61" s="268" t="s">
        <v>1478</v>
      </c>
      <c r="C61" s="338"/>
      <c r="D61" s="338">
        <v>381.61150000000004</v>
      </c>
      <c r="E61" s="338"/>
      <c r="F61" s="338">
        <v>1757.2249999999999</v>
      </c>
    </row>
    <row r="62" spans="1:6">
      <c r="A62" s="318">
        <v>8</v>
      </c>
      <c r="B62" s="268" t="s">
        <v>1480</v>
      </c>
      <c r="C62" s="338"/>
      <c r="D62" s="338">
        <v>193.98249999999999</v>
      </c>
      <c r="E62" s="338"/>
      <c r="F62" s="338">
        <v>891.01549999999997</v>
      </c>
    </row>
    <row r="63" spans="1:6">
      <c r="A63" s="318">
        <v>9</v>
      </c>
      <c r="B63" s="268" t="s">
        <v>1479</v>
      </c>
      <c r="C63" s="338"/>
      <c r="D63" s="338">
        <v>226.80099999999999</v>
      </c>
      <c r="E63" s="338"/>
      <c r="F63" s="338">
        <v>960.29899999999998</v>
      </c>
    </row>
  </sheetData>
  <mergeCells count="7">
    <mergeCell ref="B2:B3"/>
    <mergeCell ref="A2:A3"/>
    <mergeCell ref="C2:F2"/>
    <mergeCell ref="C3:C4"/>
    <mergeCell ref="D3:D4"/>
    <mergeCell ref="E3:E4"/>
    <mergeCell ref="F3:F4"/>
  </mergeCells>
  <pageMargins left="0.7" right="0.7" top="0.75" bottom="0.75" header="0.3" footer="0.3"/>
  <pageSetup paperSize="0" orientation="portrait" horizontalDpi="0" verticalDpi="0" copie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:M82"/>
  <sheetViews>
    <sheetView workbookViewId="0">
      <selection activeCell="K21" sqref="K21"/>
    </sheetView>
  </sheetViews>
  <sheetFormatPr defaultRowHeight="12.75"/>
  <cols>
    <col min="1" max="1" width="43.140625" bestFit="1" customWidth="1"/>
    <col min="2" max="2" width="6.42578125" customWidth="1"/>
    <col min="3" max="4" width="5" bestFit="1" customWidth="1"/>
    <col min="6" max="6" width="43.140625" bestFit="1" customWidth="1"/>
    <col min="7" max="7" width="4" bestFit="1" customWidth="1"/>
    <col min="8" max="9" width="5" bestFit="1" customWidth="1"/>
    <col min="11" max="11" width="39.28515625" bestFit="1" customWidth="1"/>
  </cols>
  <sheetData>
    <row r="4" spans="1:13">
      <c r="B4" t="s">
        <v>1011</v>
      </c>
    </row>
    <row r="6" spans="1:13" ht="15">
      <c r="A6" s="271" t="s">
        <v>1010</v>
      </c>
      <c r="B6" s="269">
        <v>1</v>
      </c>
      <c r="C6" s="269">
        <v>4</v>
      </c>
      <c r="D6" s="269">
        <v>5</v>
      </c>
      <c r="F6" s="271" t="s">
        <v>1043</v>
      </c>
      <c r="G6" s="42">
        <v>1</v>
      </c>
      <c r="H6" s="42">
        <v>4</v>
      </c>
      <c r="I6" s="42">
        <v>5</v>
      </c>
      <c r="K6" t="s">
        <v>1044</v>
      </c>
      <c r="L6" s="315" t="s">
        <v>1376</v>
      </c>
      <c r="M6" s="315" t="s">
        <v>1377</v>
      </c>
    </row>
    <row r="7" spans="1:13" ht="15">
      <c r="A7" s="271"/>
      <c r="B7" s="269"/>
      <c r="C7" s="269"/>
      <c r="D7" s="269"/>
      <c r="F7" s="42"/>
      <c r="G7" s="42"/>
      <c r="H7" s="42"/>
      <c r="I7" s="42"/>
      <c r="L7" s="315"/>
      <c r="M7" s="315"/>
    </row>
    <row r="8" spans="1:13" ht="15">
      <c r="A8" s="271" t="s">
        <v>1012</v>
      </c>
      <c r="B8" s="269">
        <v>340</v>
      </c>
      <c r="C8" s="269"/>
      <c r="D8" s="269">
        <v>1550</v>
      </c>
      <c r="F8" s="42"/>
      <c r="G8" s="42"/>
      <c r="H8" s="42"/>
      <c r="I8" s="42"/>
      <c r="K8" t="s">
        <v>1378</v>
      </c>
      <c r="L8" s="315" t="s">
        <v>1379</v>
      </c>
      <c r="M8" s="315"/>
    </row>
    <row r="9" spans="1:13" ht="15">
      <c r="A9" s="271" t="s">
        <v>1013</v>
      </c>
      <c r="B9" s="269">
        <v>327</v>
      </c>
      <c r="C9" s="269"/>
      <c r="D9" s="269">
        <v>1475</v>
      </c>
      <c r="F9" s="42" t="s">
        <v>1026</v>
      </c>
      <c r="G9" s="42">
        <v>310</v>
      </c>
      <c r="H9" s="42">
        <v>1093</v>
      </c>
      <c r="I9" s="42"/>
      <c r="K9" t="s">
        <v>1380</v>
      </c>
      <c r="L9" s="315" t="s">
        <v>1379</v>
      </c>
      <c r="M9" s="315"/>
    </row>
    <row r="10" spans="1:13" ht="15">
      <c r="A10" s="271" t="s">
        <v>1014</v>
      </c>
      <c r="B10" s="269">
        <v>310</v>
      </c>
      <c r="C10" s="269">
        <v>1100</v>
      </c>
      <c r="D10" s="269">
        <v>1285</v>
      </c>
      <c r="F10" s="42"/>
      <c r="G10" s="42"/>
      <c r="H10" s="42"/>
      <c r="I10" s="42"/>
      <c r="K10" t="s">
        <v>1381</v>
      </c>
      <c r="L10" s="315" t="s">
        <v>1379</v>
      </c>
      <c r="M10" s="315"/>
    </row>
    <row r="11" spans="1:13" ht="15">
      <c r="A11" s="271" t="s">
        <v>1015</v>
      </c>
      <c r="B11" s="269">
        <v>242</v>
      </c>
      <c r="C11" s="269">
        <v>910</v>
      </c>
      <c r="D11" s="269">
        <v>1070</v>
      </c>
      <c r="F11" s="42" t="s">
        <v>1028</v>
      </c>
      <c r="G11" s="42"/>
      <c r="H11" s="42"/>
      <c r="I11" s="42">
        <v>1030</v>
      </c>
      <c r="K11" t="s">
        <v>1382</v>
      </c>
      <c r="L11" s="315" t="s">
        <v>1379</v>
      </c>
      <c r="M11" s="315"/>
    </row>
    <row r="12" spans="1:13" ht="15">
      <c r="A12" s="271" t="s">
        <v>1016</v>
      </c>
      <c r="B12" s="269">
        <v>187</v>
      </c>
      <c r="C12" s="269">
        <v>725</v>
      </c>
      <c r="D12" s="269"/>
      <c r="F12" s="42"/>
      <c r="G12" s="42"/>
      <c r="H12" s="42"/>
      <c r="I12" s="42"/>
      <c r="K12" t="s">
        <v>1383</v>
      </c>
      <c r="L12" s="315" t="s">
        <v>1379</v>
      </c>
      <c r="M12" s="315" t="s">
        <v>1379</v>
      </c>
    </row>
    <row r="13" spans="1:13" ht="15">
      <c r="A13" s="271" t="s">
        <v>1017</v>
      </c>
      <c r="B13" s="269">
        <v>223</v>
      </c>
      <c r="C13" s="269"/>
      <c r="D13" s="269">
        <v>990</v>
      </c>
      <c r="F13" s="42"/>
      <c r="G13" s="42"/>
      <c r="H13" s="42"/>
      <c r="I13" s="42"/>
      <c r="K13" t="s">
        <v>1384</v>
      </c>
      <c r="L13" s="315"/>
      <c r="M13" s="315" t="s">
        <v>1379</v>
      </c>
    </row>
    <row r="14" spans="1:13" ht="15">
      <c r="A14" s="271" t="s">
        <v>1018</v>
      </c>
      <c r="B14" s="269">
        <v>454</v>
      </c>
      <c r="C14" s="269"/>
      <c r="D14" s="269">
        <v>1738</v>
      </c>
      <c r="F14" s="42"/>
      <c r="G14" s="42"/>
      <c r="H14" s="42"/>
      <c r="I14" s="42"/>
      <c r="K14" t="s">
        <v>1385</v>
      </c>
      <c r="L14" s="315" t="s">
        <v>1379</v>
      </c>
      <c r="M14" s="315"/>
    </row>
    <row r="15" spans="1:13" ht="15">
      <c r="A15" s="271" t="s">
        <v>1019</v>
      </c>
      <c r="B15" s="269">
        <v>268</v>
      </c>
      <c r="C15" s="269">
        <v>1025</v>
      </c>
      <c r="D15" s="269">
        <v>1050</v>
      </c>
      <c r="F15" s="42" t="s">
        <v>1027</v>
      </c>
      <c r="G15" s="165">
        <v>267</v>
      </c>
      <c r="H15" s="165">
        <v>1035</v>
      </c>
      <c r="I15" s="42"/>
      <c r="K15" t="s">
        <v>1386</v>
      </c>
      <c r="L15" s="315" t="s">
        <v>1379</v>
      </c>
      <c r="M15" s="315"/>
    </row>
    <row r="16" spans="1:13" ht="15">
      <c r="A16" s="271" t="s">
        <v>1020</v>
      </c>
      <c r="B16" s="269">
        <v>146</v>
      </c>
      <c r="C16" s="269">
        <v>595</v>
      </c>
      <c r="D16" s="269"/>
      <c r="F16" s="42"/>
      <c r="G16" s="42"/>
      <c r="H16" s="42"/>
      <c r="I16" s="42"/>
      <c r="K16" t="s">
        <v>1387</v>
      </c>
      <c r="L16" s="315" t="s">
        <v>1379</v>
      </c>
      <c r="M16" s="315"/>
    </row>
    <row r="17" spans="1:13" ht="15">
      <c r="A17" s="271" t="s">
        <v>1021</v>
      </c>
      <c r="B17" s="269">
        <v>264</v>
      </c>
      <c r="C17" s="269">
        <v>931</v>
      </c>
      <c r="D17" s="269">
        <v>1170</v>
      </c>
      <c r="F17" s="42"/>
      <c r="G17" s="42"/>
      <c r="H17" s="42"/>
      <c r="I17" s="42"/>
      <c r="K17" t="s">
        <v>1388</v>
      </c>
      <c r="L17" s="315"/>
      <c r="M17" s="315" t="s">
        <v>1379</v>
      </c>
    </row>
    <row r="18" spans="1:13" ht="15">
      <c r="A18" s="271" t="s">
        <v>1022</v>
      </c>
      <c r="B18" s="269">
        <v>277</v>
      </c>
      <c r="C18" s="269">
        <v>990</v>
      </c>
      <c r="D18" s="269">
        <v>1215</v>
      </c>
      <c r="F18" s="42" t="s">
        <v>971</v>
      </c>
      <c r="G18" s="42">
        <v>403</v>
      </c>
      <c r="H18" s="42"/>
      <c r="I18" s="42">
        <v>1490</v>
      </c>
      <c r="K18" t="s">
        <v>1389</v>
      </c>
      <c r="L18" s="315"/>
      <c r="M18" s="315" t="s">
        <v>1379</v>
      </c>
    </row>
    <row r="19" spans="1:13" ht="15">
      <c r="A19" s="271" t="s">
        <v>1023</v>
      </c>
      <c r="B19" s="269">
        <v>253</v>
      </c>
      <c r="C19" s="269">
        <v>920</v>
      </c>
      <c r="D19" s="269">
        <v>1162</v>
      </c>
      <c r="F19" s="42"/>
      <c r="G19" s="42"/>
      <c r="H19" s="42"/>
      <c r="I19" s="42"/>
      <c r="K19" t="s">
        <v>1390</v>
      </c>
      <c r="L19" s="315"/>
      <c r="M19" s="315" t="s">
        <v>1379</v>
      </c>
    </row>
    <row r="20" spans="1:13" ht="15">
      <c r="A20" s="271" t="s">
        <v>1024</v>
      </c>
      <c r="B20" s="269">
        <v>265</v>
      </c>
      <c r="C20" s="269">
        <v>990</v>
      </c>
      <c r="D20" s="269">
        <v>1220</v>
      </c>
      <c r="F20" s="42"/>
      <c r="G20" s="42"/>
      <c r="H20" s="42"/>
      <c r="I20" s="42"/>
      <c r="K20" t="s">
        <v>1391</v>
      </c>
      <c r="L20" s="315" t="s">
        <v>1379</v>
      </c>
      <c r="M20" s="315"/>
    </row>
    <row r="21" spans="1:13" ht="15">
      <c r="A21" s="271" t="s">
        <v>1025</v>
      </c>
      <c r="B21" s="269">
        <v>277</v>
      </c>
      <c r="C21" s="269">
        <v>970</v>
      </c>
      <c r="D21" s="269"/>
      <c r="F21" s="42" t="s">
        <v>1029</v>
      </c>
      <c r="G21" s="42">
        <v>346</v>
      </c>
      <c r="H21" s="42"/>
      <c r="I21" s="42">
        <v>1568</v>
      </c>
      <c r="K21" t="s">
        <v>1392</v>
      </c>
      <c r="L21" s="315" t="s">
        <v>1379</v>
      </c>
      <c r="M21" s="315" t="s">
        <v>1379</v>
      </c>
    </row>
    <row r="22" spans="1:13">
      <c r="A22" s="42" t="s">
        <v>1031</v>
      </c>
      <c r="B22" s="165">
        <v>253</v>
      </c>
      <c r="C22" s="42"/>
      <c r="D22" s="165">
        <v>1045</v>
      </c>
      <c r="K22" t="s">
        <v>1393</v>
      </c>
      <c r="L22" s="315"/>
      <c r="M22" s="315" t="s">
        <v>1379</v>
      </c>
    </row>
    <row r="23" spans="1:13">
      <c r="A23" s="42" t="s">
        <v>1032</v>
      </c>
      <c r="B23" s="165">
        <v>205</v>
      </c>
      <c r="C23" s="165">
        <v>770</v>
      </c>
      <c r="D23" s="42"/>
      <c r="K23" t="s">
        <v>1394</v>
      </c>
      <c r="L23" s="315" t="s">
        <v>1379</v>
      </c>
      <c r="M23" s="315"/>
    </row>
    <row r="24" spans="1:13">
      <c r="K24" t="s">
        <v>1395</v>
      </c>
      <c r="L24" s="315" t="s">
        <v>1379</v>
      </c>
      <c r="M24" s="315"/>
    </row>
    <row r="25" spans="1:13">
      <c r="K25" t="s">
        <v>1396</v>
      </c>
      <c r="L25" s="315" t="s">
        <v>1379</v>
      </c>
      <c r="M25" s="315"/>
    </row>
    <row r="26" spans="1:13">
      <c r="K26" t="s">
        <v>1397</v>
      </c>
      <c r="L26" s="315" t="s">
        <v>1379</v>
      </c>
      <c r="M26" s="315"/>
    </row>
    <row r="27" spans="1:13">
      <c r="K27" t="s">
        <v>1398</v>
      </c>
      <c r="L27" s="315" t="s">
        <v>1379</v>
      </c>
      <c r="M27" s="315" t="s">
        <v>1379</v>
      </c>
    </row>
    <row r="28" spans="1:13" ht="15">
      <c r="A28" s="316" t="s">
        <v>1449</v>
      </c>
      <c r="B28" s="316" t="s">
        <v>1376</v>
      </c>
      <c r="C28" s="316" t="s">
        <v>1377</v>
      </c>
      <c r="D28" s="316" t="s">
        <v>1450</v>
      </c>
      <c r="E28" s="316" t="s">
        <v>1451</v>
      </c>
      <c r="K28" t="s">
        <v>1399</v>
      </c>
      <c r="L28" s="315" t="s">
        <v>1379</v>
      </c>
      <c r="M28" s="315"/>
    </row>
    <row r="29" spans="1:13">
      <c r="A29" s="314" t="s">
        <v>1380</v>
      </c>
      <c r="B29" s="314" t="s">
        <v>1379</v>
      </c>
      <c r="C29" s="314"/>
      <c r="D29" s="314">
        <v>3010</v>
      </c>
      <c r="E29" s="314">
        <v>8450</v>
      </c>
      <c r="K29" t="s">
        <v>1400</v>
      </c>
      <c r="L29" s="315" t="s">
        <v>1379</v>
      </c>
      <c r="M29" s="315"/>
    </row>
    <row r="30" spans="1:13">
      <c r="A30" s="314" t="s">
        <v>1384</v>
      </c>
      <c r="B30" s="314"/>
      <c r="C30" s="314" t="s">
        <v>1379</v>
      </c>
      <c r="D30" s="314">
        <v>3450</v>
      </c>
      <c r="E30" s="314">
        <v>10180</v>
      </c>
      <c r="K30" t="s">
        <v>1401</v>
      </c>
      <c r="L30" s="315" t="s">
        <v>1379</v>
      </c>
      <c r="M30" s="315"/>
    </row>
    <row r="31" spans="1:13">
      <c r="A31" s="314" t="s">
        <v>1410</v>
      </c>
      <c r="B31" s="314" t="s">
        <v>1379</v>
      </c>
      <c r="C31" s="314" t="s">
        <v>1379</v>
      </c>
      <c r="D31" s="314">
        <v>4200</v>
      </c>
      <c r="E31" s="314">
        <v>10820</v>
      </c>
      <c r="K31" t="s">
        <v>1402</v>
      </c>
      <c r="L31" s="315" t="s">
        <v>1379</v>
      </c>
      <c r="M31" s="315" t="s">
        <v>1379</v>
      </c>
    </row>
    <row r="32" spans="1:13">
      <c r="A32" s="314" t="s">
        <v>1411</v>
      </c>
      <c r="B32" s="314" t="s">
        <v>1379</v>
      </c>
      <c r="C32" s="314" t="s">
        <v>1379</v>
      </c>
      <c r="D32" s="314">
        <v>4070</v>
      </c>
      <c r="E32" s="314">
        <v>10200</v>
      </c>
      <c r="K32" t="s">
        <v>1403</v>
      </c>
      <c r="L32" s="315" t="s">
        <v>1379</v>
      </c>
      <c r="M32" s="315"/>
    </row>
    <row r="33" spans="1:13">
      <c r="A33" s="314" t="s">
        <v>1414</v>
      </c>
      <c r="B33" s="314"/>
      <c r="C33" s="314" t="s">
        <v>1379</v>
      </c>
      <c r="D33" s="314">
        <v>3272</v>
      </c>
      <c r="E33" s="314">
        <v>9810</v>
      </c>
      <c r="K33" t="s">
        <v>1404</v>
      </c>
      <c r="L33" s="315" t="s">
        <v>1379</v>
      </c>
      <c r="M33" s="315"/>
    </row>
    <row r="34" spans="1:13">
      <c r="A34" s="314" t="s">
        <v>1421</v>
      </c>
      <c r="B34" s="314" t="s">
        <v>1379</v>
      </c>
      <c r="C34" s="314" t="s">
        <v>1379</v>
      </c>
      <c r="D34" s="314">
        <v>4682</v>
      </c>
      <c r="E34" s="314">
        <v>13345</v>
      </c>
      <c r="K34" t="s">
        <v>1405</v>
      </c>
      <c r="L34" s="315" t="s">
        <v>1379</v>
      </c>
      <c r="M34" s="315" t="s">
        <v>1379</v>
      </c>
    </row>
    <row r="35" spans="1:13">
      <c r="A35" s="314" t="s">
        <v>1432</v>
      </c>
      <c r="B35" s="314" t="s">
        <v>1379</v>
      </c>
      <c r="C35" s="314"/>
      <c r="D35" s="314">
        <v>3450</v>
      </c>
      <c r="E35" s="314">
        <v>9510</v>
      </c>
      <c r="K35" t="s">
        <v>1406</v>
      </c>
      <c r="L35" s="315"/>
      <c r="M35" s="315" t="s">
        <v>1379</v>
      </c>
    </row>
    <row r="36" spans="1:13">
      <c r="K36" t="s">
        <v>1407</v>
      </c>
      <c r="L36" s="315" t="s">
        <v>1379</v>
      </c>
      <c r="M36" s="315"/>
    </row>
    <row r="37" spans="1:13">
      <c r="K37" t="s">
        <v>1408</v>
      </c>
      <c r="L37" s="315" t="s">
        <v>1379</v>
      </c>
      <c r="M37" s="315"/>
    </row>
    <row r="38" spans="1:13">
      <c r="K38" t="s">
        <v>1409</v>
      </c>
      <c r="L38" s="315" t="s">
        <v>1379</v>
      </c>
      <c r="M38" s="315"/>
    </row>
    <row r="39" spans="1:13">
      <c r="L39" s="315"/>
      <c r="M39" s="315"/>
    </row>
    <row r="40" spans="1:13">
      <c r="K40" t="s">
        <v>1410</v>
      </c>
      <c r="L40" s="315" t="s">
        <v>1379</v>
      </c>
      <c r="M40" s="315" t="s">
        <v>1379</v>
      </c>
    </row>
    <row r="41" spans="1:13">
      <c r="K41" t="s">
        <v>1411</v>
      </c>
      <c r="L41" s="315" t="s">
        <v>1379</v>
      </c>
      <c r="M41" s="315" t="s">
        <v>1379</v>
      </c>
    </row>
    <row r="42" spans="1:13">
      <c r="K42" t="s">
        <v>1412</v>
      </c>
      <c r="L42" s="315"/>
      <c r="M42" s="315" t="s">
        <v>1379</v>
      </c>
    </row>
    <row r="43" spans="1:13">
      <c r="K43" t="s">
        <v>1413</v>
      </c>
      <c r="L43" s="315" t="s">
        <v>1379</v>
      </c>
      <c r="M43" s="315"/>
    </row>
    <row r="44" spans="1:13">
      <c r="K44" t="s">
        <v>1414</v>
      </c>
      <c r="L44" s="315"/>
      <c r="M44" s="315" t="s">
        <v>1379</v>
      </c>
    </row>
    <row r="45" spans="1:13">
      <c r="K45" t="s">
        <v>1415</v>
      </c>
      <c r="L45" s="315" t="s">
        <v>1379</v>
      </c>
      <c r="M45" s="315" t="s">
        <v>1379</v>
      </c>
    </row>
    <row r="46" spans="1:13">
      <c r="K46" t="s">
        <v>1416</v>
      </c>
      <c r="L46" s="315" t="s">
        <v>1379</v>
      </c>
      <c r="M46" s="315"/>
    </row>
    <row r="47" spans="1:13">
      <c r="K47" t="s">
        <v>1417</v>
      </c>
      <c r="L47" s="315" t="s">
        <v>1379</v>
      </c>
      <c r="M47" s="315"/>
    </row>
    <row r="48" spans="1:13">
      <c r="K48" t="s">
        <v>1418</v>
      </c>
      <c r="L48" s="315" t="s">
        <v>1379</v>
      </c>
      <c r="M48" s="315"/>
    </row>
    <row r="49" spans="11:13">
      <c r="K49" t="s">
        <v>1419</v>
      </c>
      <c r="L49" s="315" t="s">
        <v>1379</v>
      </c>
      <c r="M49" s="315"/>
    </row>
    <row r="50" spans="11:13">
      <c r="L50" s="315"/>
      <c r="M50" s="315"/>
    </row>
    <row r="51" spans="11:13">
      <c r="K51" t="s">
        <v>1420</v>
      </c>
      <c r="L51" s="315" t="s">
        <v>1379</v>
      </c>
      <c r="M51" s="315" t="s">
        <v>1379</v>
      </c>
    </row>
    <row r="52" spans="11:13">
      <c r="K52" t="s">
        <v>1421</v>
      </c>
      <c r="L52" s="315" t="s">
        <v>1379</v>
      </c>
      <c r="M52" s="315" t="s">
        <v>1379</v>
      </c>
    </row>
    <row r="53" spans="11:13">
      <c r="K53" t="s">
        <v>1422</v>
      </c>
      <c r="L53" s="315" t="s">
        <v>1379</v>
      </c>
      <c r="M53" s="315" t="s">
        <v>1379</v>
      </c>
    </row>
    <row r="54" spans="11:13">
      <c r="K54" t="s">
        <v>1423</v>
      </c>
      <c r="L54" s="315" t="s">
        <v>1379</v>
      </c>
      <c r="M54" s="315"/>
    </row>
    <row r="55" spans="11:13">
      <c r="K55" t="s">
        <v>1424</v>
      </c>
      <c r="L55" s="315" t="s">
        <v>1379</v>
      </c>
      <c r="M55" s="315"/>
    </row>
    <row r="56" spans="11:13">
      <c r="K56" t="s">
        <v>1425</v>
      </c>
      <c r="L56" s="315" t="s">
        <v>1379</v>
      </c>
      <c r="M56" s="315"/>
    </row>
    <row r="57" spans="11:13">
      <c r="K57" t="s">
        <v>1426</v>
      </c>
      <c r="L57" s="315"/>
      <c r="M57" s="315" t="s">
        <v>1379</v>
      </c>
    </row>
    <row r="58" spans="11:13">
      <c r="K58" t="s">
        <v>1427</v>
      </c>
      <c r="L58" s="315"/>
      <c r="M58" s="315" t="s">
        <v>1379</v>
      </c>
    </row>
    <row r="59" spans="11:13">
      <c r="K59" t="s">
        <v>1428</v>
      </c>
      <c r="L59" s="315" t="s">
        <v>1379</v>
      </c>
      <c r="M59" s="315"/>
    </row>
    <row r="60" spans="11:13">
      <c r="K60" t="s">
        <v>1429</v>
      </c>
      <c r="L60" s="315" t="s">
        <v>1379</v>
      </c>
      <c r="M60" s="315"/>
    </row>
    <row r="61" spans="11:13">
      <c r="K61" t="s">
        <v>1430</v>
      </c>
      <c r="L61" s="315" t="s">
        <v>1379</v>
      </c>
      <c r="M61" s="315"/>
    </row>
    <row r="62" spans="11:13">
      <c r="K62" t="s">
        <v>1431</v>
      </c>
      <c r="L62" s="315" t="s">
        <v>1379</v>
      </c>
      <c r="M62" s="315"/>
    </row>
    <row r="63" spans="11:13">
      <c r="K63" t="s">
        <v>1432</v>
      </c>
      <c r="L63" s="315" t="s">
        <v>1379</v>
      </c>
      <c r="M63" s="315"/>
    </row>
    <row r="64" spans="11:13">
      <c r="K64" t="s">
        <v>1433</v>
      </c>
      <c r="L64" s="315" t="s">
        <v>1379</v>
      </c>
      <c r="M64" s="315"/>
    </row>
    <row r="65" spans="11:13">
      <c r="K65" t="s">
        <v>1434</v>
      </c>
      <c r="L65" s="315" t="s">
        <v>1379</v>
      </c>
      <c r="M65" s="315"/>
    </row>
    <row r="66" spans="11:13">
      <c r="K66" t="s">
        <v>1435</v>
      </c>
      <c r="L66" s="315" t="s">
        <v>1379</v>
      </c>
      <c r="M66" s="315"/>
    </row>
    <row r="67" spans="11:13">
      <c r="K67" t="s">
        <v>1436</v>
      </c>
      <c r="L67" s="315" t="s">
        <v>1379</v>
      </c>
      <c r="M67" s="315"/>
    </row>
    <row r="68" spans="11:13">
      <c r="K68" t="s">
        <v>1437</v>
      </c>
      <c r="L68" s="315" t="s">
        <v>1379</v>
      </c>
      <c r="M68" s="315"/>
    </row>
    <row r="69" spans="11:13">
      <c r="K69" t="s">
        <v>1438</v>
      </c>
      <c r="L69" s="315" t="s">
        <v>1379</v>
      </c>
      <c r="M69" s="315" t="s">
        <v>1379</v>
      </c>
    </row>
    <row r="70" spans="11:13">
      <c r="K70" t="s">
        <v>1439</v>
      </c>
      <c r="L70" s="315" t="s">
        <v>1379</v>
      </c>
      <c r="M70" s="315"/>
    </row>
    <row r="71" spans="11:13">
      <c r="K71" t="s">
        <v>1440</v>
      </c>
      <c r="L71" s="315" t="s">
        <v>1379</v>
      </c>
      <c r="M71" s="315"/>
    </row>
    <row r="72" spans="11:13">
      <c r="K72" t="s">
        <v>1441</v>
      </c>
      <c r="L72" s="315" t="s">
        <v>1379</v>
      </c>
      <c r="M72" s="315"/>
    </row>
    <row r="73" spans="11:13">
      <c r="L73" s="315" t="s">
        <v>1379</v>
      </c>
      <c r="M73" s="315"/>
    </row>
    <row r="74" spans="11:13">
      <c r="K74" t="s">
        <v>1442</v>
      </c>
      <c r="L74" s="315" t="s">
        <v>1379</v>
      </c>
      <c r="M74" s="315"/>
    </row>
    <row r="75" spans="11:13">
      <c r="K75" t="s">
        <v>1443</v>
      </c>
      <c r="L75" s="315" t="s">
        <v>1379</v>
      </c>
      <c r="M75" s="315"/>
    </row>
    <row r="76" spans="11:13">
      <c r="L76" s="315" t="s">
        <v>1379</v>
      </c>
      <c r="M76" s="315"/>
    </row>
    <row r="77" spans="11:13">
      <c r="K77" t="s">
        <v>1444</v>
      </c>
      <c r="L77" s="315" t="s">
        <v>1379</v>
      </c>
      <c r="M77" s="315"/>
    </row>
    <row r="78" spans="11:13">
      <c r="L78" s="315" t="s">
        <v>1379</v>
      </c>
      <c r="M78" s="315"/>
    </row>
    <row r="79" spans="11:13">
      <c r="K79" t="s">
        <v>1445</v>
      </c>
      <c r="L79" s="315" t="s">
        <v>1379</v>
      </c>
      <c r="M79" s="315"/>
    </row>
    <row r="80" spans="11:13">
      <c r="K80" t="s">
        <v>1446</v>
      </c>
      <c r="L80" s="315"/>
      <c r="M80" s="315" t="s">
        <v>1379</v>
      </c>
    </row>
    <row r="81" spans="11:13">
      <c r="K81" t="s">
        <v>1447</v>
      </c>
      <c r="L81" s="315"/>
      <c r="M81" s="315" t="s">
        <v>1379</v>
      </c>
    </row>
    <row r="82" spans="11:13">
      <c r="K82" t="s">
        <v>1448</v>
      </c>
      <c r="L82" s="315"/>
      <c r="M82" s="315" t="s">
        <v>1379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K28"/>
  <sheetViews>
    <sheetView workbookViewId="0">
      <selection activeCell="A28" sqref="A28"/>
    </sheetView>
  </sheetViews>
  <sheetFormatPr defaultRowHeight="12.75"/>
  <cols>
    <col min="1" max="1" width="43.140625" bestFit="1" customWidth="1"/>
    <col min="5" max="5" width="1.140625" customWidth="1"/>
    <col min="6" max="8" width="9.140625" hidden="1" customWidth="1"/>
    <col min="11" max="11" width="12.85546875" bestFit="1" customWidth="1"/>
  </cols>
  <sheetData>
    <row r="3" spans="1:11">
      <c r="B3" t="s">
        <v>1011</v>
      </c>
      <c r="I3" t="s">
        <v>1265</v>
      </c>
    </row>
    <row r="5" spans="1:11" ht="15">
      <c r="A5" s="271" t="s">
        <v>1030</v>
      </c>
      <c r="B5" s="269">
        <v>1</v>
      </c>
      <c r="C5" s="269">
        <v>4</v>
      </c>
      <c r="D5" s="269">
        <v>5</v>
      </c>
      <c r="I5" s="285">
        <v>1</v>
      </c>
      <c r="J5" s="285">
        <v>4</v>
      </c>
      <c r="K5" s="285">
        <v>5</v>
      </c>
    </row>
    <row r="6" spans="1:11">
      <c r="A6" s="42" t="s">
        <v>1033</v>
      </c>
      <c r="B6" s="42">
        <v>208</v>
      </c>
      <c r="C6" s="42"/>
      <c r="D6" s="42">
        <v>891</v>
      </c>
      <c r="E6">
        <v>189</v>
      </c>
      <c r="I6" s="42">
        <f>E6*1.1</f>
        <v>207.9</v>
      </c>
      <c r="J6" s="42"/>
      <c r="K6" s="42"/>
    </row>
    <row r="7" spans="1:11">
      <c r="A7" s="42"/>
      <c r="B7" s="42"/>
      <c r="C7" s="42"/>
      <c r="D7" s="42"/>
      <c r="I7" s="42"/>
      <c r="J7" s="42"/>
      <c r="K7" s="42"/>
    </row>
    <row r="8" spans="1:11">
      <c r="A8" s="42" t="s">
        <v>1034</v>
      </c>
      <c r="B8" s="42">
        <v>260</v>
      </c>
      <c r="C8" s="42"/>
      <c r="D8" s="42">
        <v>1170</v>
      </c>
      <c r="I8" s="42"/>
      <c r="J8" s="42"/>
      <c r="K8" s="42"/>
    </row>
    <row r="9" spans="1:11">
      <c r="A9" s="42"/>
      <c r="B9" s="42"/>
      <c r="C9" s="42"/>
      <c r="D9" s="42"/>
      <c r="I9" s="42"/>
      <c r="J9" s="42"/>
      <c r="K9" s="42"/>
    </row>
    <row r="10" spans="1:11">
      <c r="A10" s="42" t="s">
        <v>1035</v>
      </c>
      <c r="B10" s="42">
        <v>217</v>
      </c>
      <c r="C10" s="42">
        <v>800</v>
      </c>
      <c r="D10" s="42"/>
      <c r="E10">
        <v>197</v>
      </c>
      <c r="F10">
        <v>725</v>
      </c>
      <c r="I10" s="42">
        <f t="shared" ref="I10:I28" si="0">E10*1.1</f>
        <v>216.70000000000002</v>
      </c>
      <c r="J10" s="42">
        <f t="shared" ref="J10:J28" si="1">F10*1.1</f>
        <v>797.50000000000011</v>
      </c>
      <c r="K10" s="42"/>
    </row>
    <row r="11" spans="1:11">
      <c r="A11" s="42"/>
      <c r="B11" s="42"/>
      <c r="C11" s="42"/>
      <c r="D11" s="42"/>
      <c r="I11" s="42"/>
      <c r="J11" s="42"/>
      <c r="K11" s="42"/>
    </row>
    <row r="12" spans="1:11">
      <c r="A12" s="42" t="s">
        <v>1036</v>
      </c>
      <c r="B12" s="42">
        <v>172</v>
      </c>
      <c r="C12" s="42">
        <v>670</v>
      </c>
      <c r="D12" s="42"/>
      <c r="E12">
        <v>156</v>
      </c>
      <c r="F12">
        <v>606</v>
      </c>
      <c r="I12" s="42">
        <f t="shared" si="0"/>
        <v>171.60000000000002</v>
      </c>
      <c r="J12" s="42">
        <f t="shared" si="1"/>
        <v>666.6</v>
      </c>
      <c r="K12" s="42"/>
    </row>
    <row r="13" spans="1:11">
      <c r="A13" s="42"/>
      <c r="B13" s="42"/>
      <c r="C13" s="42"/>
      <c r="D13" s="42"/>
      <c r="I13" s="42"/>
      <c r="J13" s="42"/>
      <c r="K13" s="42"/>
    </row>
    <row r="14" spans="1:11">
      <c r="A14" s="42" t="s">
        <v>1037</v>
      </c>
      <c r="B14" s="42">
        <v>247</v>
      </c>
      <c r="C14" s="42"/>
      <c r="D14" s="42">
        <v>1025</v>
      </c>
      <c r="E14">
        <v>225</v>
      </c>
      <c r="G14">
        <v>935</v>
      </c>
      <c r="I14" s="42">
        <f t="shared" si="0"/>
        <v>247.50000000000003</v>
      </c>
      <c r="J14" s="42"/>
      <c r="K14" s="42">
        <f t="shared" ref="K14:K26" si="2">G14*1.1</f>
        <v>1028.5</v>
      </c>
    </row>
    <row r="15" spans="1:11">
      <c r="A15" s="42"/>
      <c r="B15" s="42"/>
      <c r="C15" s="42"/>
      <c r="D15" s="42"/>
      <c r="I15" s="42"/>
      <c r="J15" s="42"/>
      <c r="K15" s="42"/>
    </row>
    <row r="16" spans="1:11">
      <c r="A16" s="42" t="s">
        <v>1038</v>
      </c>
      <c r="B16" s="42">
        <v>217</v>
      </c>
      <c r="C16" s="42">
        <v>832</v>
      </c>
      <c r="D16" s="42"/>
      <c r="E16">
        <v>197</v>
      </c>
      <c r="G16">
        <v>757</v>
      </c>
      <c r="I16" s="42">
        <f t="shared" si="0"/>
        <v>216.70000000000002</v>
      </c>
      <c r="J16" s="42"/>
      <c r="K16" s="42">
        <f t="shared" si="2"/>
        <v>832.7</v>
      </c>
    </row>
    <row r="17" spans="1:11">
      <c r="A17" s="42"/>
      <c r="B17" s="42"/>
      <c r="C17" s="42"/>
      <c r="D17" s="42"/>
      <c r="I17" s="42"/>
      <c r="J17" s="42"/>
      <c r="K17" s="42"/>
    </row>
    <row r="18" spans="1:11">
      <c r="A18" s="42" t="s">
        <v>1039</v>
      </c>
      <c r="B18" s="42">
        <v>213</v>
      </c>
      <c r="C18" s="42">
        <v>858</v>
      </c>
      <c r="D18" s="42"/>
      <c r="E18">
        <v>195</v>
      </c>
      <c r="F18">
        <v>782</v>
      </c>
      <c r="I18" s="42">
        <f t="shared" si="0"/>
        <v>214.50000000000003</v>
      </c>
      <c r="J18" s="42">
        <f t="shared" si="1"/>
        <v>860.2</v>
      </c>
      <c r="K18" s="42"/>
    </row>
    <row r="19" spans="1:11">
      <c r="A19" s="42"/>
      <c r="B19" s="42"/>
      <c r="C19" s="42"/>
      <c r="D19" s="42"/>
      <c r="I19" s="42"/>
      <c r="J19" s="42"/>
      <c r="K19" s="42"/>
    </row>
    <row r="20" spans="1:11">
      <c r="A20" s="42" t="s">
        <v>1040</v>
      </c>
      <c r="B20" s="42">
        <v>172</v>
      </c>
      <c r="C20" s="42"/>
      <c r="D20" s="42"/>
      <c r="E20">
        <v>157</v>
      </c>
      <c r="I20" s="42">
        <f t="shared" si="0"/>
        <v>172.70000000000002</v>
      </c>
      <c r="J20" s="42"/>
      <c r="K20" s="42"/>
    </row>
    <row r="21" spans="1:11">
      <c r="A21" s="42"/>
      <c r="B21" s="42"/>
      <c r="C21" s="42"/>
      <c r="D21" s="42"/>
      <c r="I21" s="42"/>
      <c r="J21" s="42"/>
      <c r="K21" s="42"/>
    </row>
    <row r="22" spans="1:11">
      <c r="A22" s="42" t="s">
        <v>1041</v>
      </c>
      <c r="B22" s="42">
        <v>264</v>
      </c>
      <c r="C22" s="42"/>
      <c r="D22" s="42">
        <v>1220</v>
      </c>
      <c r="E22">
        <v>242</v>
      </c>
      <c r="G22" t="s">
        <v>1262</v>
      </c>
      <c r="I22" s="42">
        <f t="shared" si="0"/>
        <v>266.20000000000005</v>
      </c>
      <c r="J22" s="42"/>
      <c r="K22" s="42" t="s">
        <v>1262</v>
      </c>
    </row>
    <row r="23" spans="1:11">
      <c r="A23" s="42"/>
      <c r="B23" s="42"/>
      <c r="C23" s="42"/>
      <c r="D23" s="42"/>
      <c r="I23" s="42"/>
      <c r="J23" s="42"/>
      <c r="K23" s="42"/>
    </row>
    <row r="24" spans="1:11">
      <c r="A24" s="42" t="s">
        <v>1042</v>
      </c>
      <c r="B24" s="42">
        <v>288</v>
      </c>
      <c r="C24" s="42"/>
      <c r="D24" s="42">
        <v>1290</v>
      </c>
      <c r="I24" s="42"/>
      <c r="J24" s="42"/>
      <c r="K24" s="42"/>
    </row>
    <row r="25" spans="1:11">
      <c r="I25" s="42"/>
      <c r="J25" s="42"/>
      <c r="K25" s="42"/>
    </row>
    <row r="26" spans="1:11">
      <c r="A26" t="s">
        <v>1263</v>
      </c>
      <c r="E26">
        <v>234</v>
      </c>
      <c r="G26">
        <v>1053</v>
      </c>
      <c r="I26" s="42">
        <f t="shared" si="0"/>
        <v>257.40000000000003</v>
      </c>
      <c r="J26" s="42"/>
      <c r="K26" s="42">
        <f t="shared" si="2"/>
        <v>1158.3000000000002</v>
      </c>
    </row>
    <row r="27" spans="1:11">
      <c r="I27" s="42"/>
      <c r="J27" s="42"/>
      <c r="K27" s="42"/>
    </row>
    <row r="28" spans="1:11">
      <c r="A28" t="s">
        <v>1264</v>
      </c>
      <c r="E28">
        <v>152</v>
      </c>
      <c r="F28">
        <v>560</v>
      </c>
      <c r="I28" s="42">
        <f t="shared" si="0"/>
        <v>167.20000000000002</v>
      </c>
      <c r="J28" s="42">
        <f t="shared" si="1"/>
        <v>616</v>
      </c>
      <c r="K28" s="42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17"/>
  <sheetViews>
    <sheetView workbookViewId="0">
      <selection activeCell="B31" sqref="B31"/>
    </sheetView>
  </sheetViews>
  <sheetFormatPr defaultRowHeight="12.75"/>
  <cols>
    <col min="1" max="1" width="18.5703125" bestFit="1" customWidth="1"/>
    <col min="2" max="2" width="32.140625" bestFit="1" customWidth="1"/>
    <col min="3" max="3" width="6.85546875" bestFit="1" customWidth="1"/>
    <col min="5" max="5" width="28" bestFit="1" customWidth="1"/>
    <col min="7" max="7" width="11.85546875" bestFit="1" customWidth="1"/>
    <col min="9" max="9" width="51" bestFit="1" customWidth="1"/>
    <col min="10" max="10" width="15.140625" bestFit="1" customWidth="1"/>
    <col min="11" max="11" width="10.140625" bestFit="1" customWidth="1"/>
  </cols>
  <sheetData>
    <row r="2" spans="1:12" ht="15">
      <c r="A2" s="56" t="s">
        <v>1260</v>
      </c>
      <c r="C2" t="s">
        <v>1261</v>
      </c>
    </row>
    <row r="4" spans="1:12">
      <c r="A4" s="284" t="s">
        <v>530</v>
      </c>
      <c r="B4" s="284" t="s">
        <v>1044</v>
      </c>
      <c r="C4" s="284" t="s">
        <v>4</v>
      </c>
      <c r="D4" s="284" t="s">
        <v>254</v>
      </c>
      <c r="E4" s="284" t="s">
        <v>1251</v>
      </c>
      <c r="F4" s="284" t="s">
        <v>258</v>
      </c>
      <c r="G4" s="284" t="s">
        <v>256</v>
      </c>
      <c r="H4" s="284" t="s">
        <v>1217</v>
      </c>
      <c r="I4" s="284" t="s">
        <v>259</v>
      </c>
      <c r="J4" t="s">
        <v>1212</v>
      </c>
    </row>
    <row r="5" spans="1:12">
      <c r="A5" s="233" t="s">
        <v>1045</v>
      </c>
      <c r="B5" s="233" t="s">
        <v>1047</v>
      </c>
      <c r="C5" s="233">
        <v>5</v>
      </c>
      <c r="D5" s="233" t="s">
        <v>582</v>
      </c>
      <c r="E5" s="233" t="s">
        <v>986</v>
      </c>
      <c r="F5" s="233" t="s">
        <v>291</v>
      </c>
      <c r="G5" s="233" t="s">
        <v>286</v>
      </c>
      <c r="H5" s="233"/>
      <c r="I5" s="233" t="s">
        <v>1258</v>
      </c>
      <c r="J5" s="288" t="s">
        <v>1239</v>
      </c>
    </row>
    <row r="6" spans="1:12">
      <c r="A6" s="233" t="s">
        <v>1046</v>
      </c>
      <c r="B6" s="233" t="s">
        <v>1047</v>
      </c>
      <c r="C6" s="233">
        <v>1</v>
      </c>
      <c r="D6" s="233" t="s">
        <v>582</v>
      </c>
      <c r="E6" s="233" t="s">
        <v>986</v>
      </c>
      <c r="F6" s="233" t="s">
        <v>291</v>
      </c>
      <c r="G6" s="233" t="s">
        <v>286</v>
      </c>
      <c r="H6" s="233"/>
      <c r="I6" s="233" t="s">
        <v>1258</v>
      </c>
      <c r="J6" s="288" t="s">
        <v>902</v>
      </c>
    </row>
    <row r="7" spans="1:12">
      <c r="A7" s="132" t="s">
        <v>250</v>
      </c>
      <c r="B7" s="132" t="s">
        <v>1231</v>
      </c>
      <c r="C7" s="132">
        <v>5</v>
      </c>
      <c r="D7" s="132" t="s">
        <v>582</v>
      </c>
      <c r="E7" s="132" t="s">
        <v>986</v>
      </c>
      <c r="F7" s="132" t="s">
        <v>290</v>
      </c>
      <c r="G7" s="132" t="s">
        <v>406</v>
      </c>
      <c r="H7" s="132"/>
      <c r="I7" s="132"/>
      <c r="J7" s="289" t="s">
        <v>1232</v>
      </c>
      <c r="K7" s="289"/>
      <c r="L7" s="289" t="s">
        <v>1235</v>
      </c>
    </row>
    <row r="8" spans="1:12">
      <c r="A8" s="132" t="s">
        <v>1233</v>
      </c>
      <c r="B8" s="132" t="s">
        <v>1231</v>
      </c>
      <c r="C8" s="132">
        <v>1</v>
      </c>
      <c r="D8" s="132" t="s">
        <v>582</v>
      </c>
      <c r="E8" s="132" t="s">
        <v>986</v>
      </c>
      <c r="F8" s="132" t="s">
        <v>290</v>
      </c>
      <c r="G8" s="132" t="s">
        <v>406</v>
      </c>
      <c r="H8" s="132"/>
      <c r="I8" s="132"/>
      <c r="J8" s="289" t="s">
        <v>1234</v>
      </c>
      <c r="K8" s="289"/>
      <c r="L8" s="289" t="s">
        <v>1236</v>
      </c>
    </row>
    <row r="9" spans="1:12">
      <c r="A9" s="42" t="s">
        <v>1213</v>
      </c>
      <c r="B9" s="42" t="s">
        <v>1214</v>
      </c>
      <c r="C9" s="42">
        <v>0.94599999999999995</v>
      </c>
      <c r="D9" s="42" t="s">
        <v>683</v>
      </c>
      <c r="E9" s="42" t="s">
        <v>1253</v>
      </c>
      <c r="F9" s="42" t="s">
        <v>291</v>
      </c>
      <c r="G9" s="42" t="s">
        <v>1256</v>
      </c>
      <c r="H9" s="42" t="s">
        <v>1256</v>
      </c>
      <c r="I9" s="42" t="s">
        <v>1255</v>
      </c>
      <c r="J9" t="s">
        <v>1243</v>
      </c>
      <c r="K9" t="s">
        <v>1237</v>
      </c>
    </row>
    <row r="10" spans="1:12">
      <c r="A10" s="42" t="s">
        <v>1244</v>
      </c>
      <c r="B10" s="42" t="s">
        <v>1215</v>
      </c>
      <c r="C10" s="42">
        <v>0.94599999999999995</v>
      </c>
      <c r="D10" s="42" t="s">
        <v>582</v>
      </c>
      <c r="E10" s="42"/>
      <c r="F10" s="42" t="s">
        <v>291</v>
      </c>
      <c r="G10" s="42" t="s">
        <v>406</v>
      </c>
      <c r="H10" s="42"/>
      <c r="I10" s="42" t="s">
        <v>1257</v>
      </c>
      <c r="J10" t="s">
        <v>1245</v>
      </c>
      <c r="K10" t="s">
        <v>1238</v>
      </c>
    </row>
    <row r="11" spans="1:12">
      <c r="A11" s="290" t="s">
        <v>1216</v>
      </c>
      <c r="B11" s="290" t="s">
        <v>1220</v>
      </c>
      <c r="C11" s="290">
        <v>4</v>
      </c>
      <c r="D11" s="290" t="s">
        <v>684</v>
      </c>
      <c r="E11" s="290" t="s">
        <v>1259</v>
      </c>
      <c r="F11" s="290" t="s">
        <v>291</v>
      </c>
      <c r="G11" s="290"/>
      <c r="H11" s="290" t="s">
        <v>1218</v>
      </c>
      <c r="I11" s="290" t="s">
        <v>1254</v>
      </c>
      <c r="J11" s="291" t="s">
        <v>1246</v>
      </c>
      <c r="K11" s="291"/>
      <c r="L11" s="291"/>
    </row>
    <row r="12" spans="1:12">
      <c r="A12" s="290" t="s">
        <v>1219</v>
      </c>
      <c r="B12" s="290" t="s">
        <v>1221</v>
      </c>
      <c r="C12" s="290">
        <v>1</v>
      </c>
      <c r="D12" s="290" t="s">
        <v>684</v>
      </c>
      <c r="E12" s="290" t="s">
        <v>1259</v>
      </c>
      <c r="F12" s="290" t="s">
        <v>291</v>
      </c>
      <c r="G12" s="290"/>
      <c r="H12" s="290" t="s">
        <v>1218</v>
      </c>
      <c r="I12" s="290" t="s">
        <v>1254</v>
      </c>
      <c r="J12" s="291" t="s">
        <v>1247</v>
      </c>
      <c r="K12" s="291"/>
      <c r="L12" s="291"/>
    </row>
    <row r="13" spans="1:12">
      <c r="A13" s="292" t="s">
        <v>1222</v>
      </c>
      <c r="B13" s="292" t="s">
        <v>1252</v>
      </c>
      <c r="C13" s="292">
        <v>4</v>
      </c>
      <c r="D13" s="292" t="s">
        <v>582</v>
      </c>
      <c r="E13" s="292" t="s">
        <v>1259</v>
      </c>
      <c r="F13" s="292" t="s">
        <v>397</v>
      </c>
      <c r="G13" s="292"/>
      <c r="H13" s="292" t="s">
        <v>1224</v>
      </c>
      <c r="I13" s="292" t="s">
        <v>1254</v>
      </c>
      <c r="J13" s="293" t="s">
        <v>1248</v>
      </c>
      <c r="K13" s="293"/>
      <c r="L13" s="293"/>
    </row>
    <row r="14" spans="1:12">
      <c r="A14" s="292" t="s">
        <v>1223</v>
      </c>
      <c r="B14" s="292" t="s">
        <v>1266</v>
      </c>
      <c r="C14" s="292">
        <v>1</v>
      </c>
      <c r="D14" s="292" t="s">
        <v>582</v>
      </c>
      <c r="E14" s="292" t="s">
        <v>1259</v>
      </c>
      <c r="F14" s="292" t="s">
        <v>397</v>
      </c>
      <c r="G14" s="292"/>
      <c r="H14" s="292" t="s">
        <v>1224</v>
      </c>
      <c r="I14" s="292" t="s">
        <v>1254</v>
      </c>
      <c r="J14" s="293" t="s">
        <v>1249</v>
      </c>
      <c r="K14" s="293"/>
      <c r="L14" s="293"/>
    </row>
    <row r="15" spans="1:12">
      <c r="A15" s="42" t="s">
        <v>1225</v>
      </c>
      <c r="B15" s="42" t="s">
        <v>1220</v>
      </c>
      <c r="C15" s="42">
        <v>4</v>
      </c>
      <c r="D15" s="42" t="s">
        <v>1226</v>
      </c>
      <c r="E15" s="42"/>
      <c r="F15" s="42" t="s">
        <v>291</v>
      </c>
      <c r="G15" s="42"/>
      <c r="H15" s="42"/>
      <c r="I15" s="42"/>
      <c r="J15" t="s">
        <v>1250</v>
      </c>
    </row>
    <row r="16" spans="1:12">
      <c r="A16" s="42" t="s">
        <v>1227</v>
      </c>
      <c r="B16" s="42" t="s">
        <v>1228</v>
      </c>
      <c r="C16" s="42">
        <v>1</v>
      </c>
      <c r="D16" s="42" t="s">
        <v>681</v>
      </c>
      <c r="E16" s="42"/>
      <c r="F16" s="42" t="s">
        <v>392</v>
      </c>
      <c r="G16" s="42" t="s">
        <v>378</v>
      </c>
      <c r="H16" s="42"/>
      <c r="I16" s="42" t="s">
        <v>1229</v>
      </c>
      <c r="J16" t="s">
        <v>1230</v>
      </c>
    </row>
    <row r="17" spans="1:10">
      <c r="A17" s="42" t="s">
        <v>1240</v>
      </c>
      <c r="B17" s="42" t="s">
        <v>1241</v>
      </c>
      <c r="C17" s="42">
        <v>4</v>
      </c>
      <c r="D17" s="42" t="s">
        <v>582</v>
      </c>
      <c r="E17" s="42"/>
      <c r="F17" s="42"/>
      <c r="G17" s="42"/>
      <c r="H17" s="42"/>
      <c r="I17" s="42"/>
      <c r="J17" t="s">
        <v>1242</v>
      </c>
    </row>
  </sheetData>
  <hyperlinks>
    <hyperlink ref="A2" r:id="rId1"/>
  </hyperlinks>
  <pageMargins left="0.7" right="0.7" top="0.75" bottom="0.75" header="0.3" footer="0.3"/>
  <pageSetup paperSize="0" orientation="portrait" horizontalDpi="0" verticalDpi="0" copie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G30"/>
  <sheetViews>
    <sheetView workbookViewId="0">
      <selection activeCell="D6" sqref="D6"/>
    </sheetView>
  </sheetViews>
  <sheetFormatPr defaultRowHeight="12.75"/>
  <cols>
    <col min="2" max="2" width="24.7109375" bestFit="1" customWidth="1"/>
    <col min="3" max="3" width="11.85546875" bestFit="1" customWidth="1"/>
    <col min="4" max="5" width="10.85546875" bestFit="1" customWidth="1"/>
  </cols>
  <sheetData>
    <row r="2" spans="2:5">
      <c r="B2" s="270" t="s">
        <v>1008</v>
      </c>
      <c r="C2" s="270" t="s">
        <v>1003</v>
      </c>
      <c r="D2" s="270" t="s">
        <v>1007</v>
      </c>
      <c r="E2" s="270" t="s">
        <v>1009</v>
      </c>
    </row>
    <row r="3" spans="2:5">
      <c r="B3" s="42" t="s">
        <v>506</v>
      </c>
      <c r="C3" s="42" t="s">
        <v>902</v>
      </c>
      <c r="D3" s="42"/>
      <c r="E3" s="42"/>
    </row>
    <row r="4" spans="2:5">
      <c r="B4" s="42" t="s">
        <v>979</v>
      </c>
      <c r="C4" s="42" t="s">
        <v>902</v>
      </c>
      <c r="D4" s="42"/>
      <c r="E4" s="42"/>
    </row>
    <row r="5" spans="2:5">
      <c r="B5" s="42" t="s">
        <v>980</v>
      </c>
      <c r="C5" s="42" t="s">
        <v>679</v>
      </c>
      <c r="D5" s="42" t="s">
        <v>1552</v>
      </c>
      <c r="E5" s="42"/>
    </row>
    <row r="6" spans="2:5">
      <c r="B6" s="42" t="s">
        <v>981</v>
      </c>
      <c r="C6" s="42" t="s">
        <v>679</v>
      </c>
      <c r="D6" s="42" t="s">
        <v>902</v>
      </c>
      <c r="E6" s="42"/>
    </row>
    <row r="7" spans="2:5">
      <c r="B7" s="42" t="s">
        <v>982</v>
      </c>
      <c r="C7" s="42" t="s">
        <v>902</v>
      </c>
      <c r="D7" s="42" t="s">
        <v>679</v>
      </c>
      <c r="E7" s="42"/>
    </row>
    <row r="8" spans="2:5">
      <c r="B8" s="42" t="s">
        <v>983</v>
      </c>
      <c r="C8" s="42" t="s">
        <v>679</v>
      </c>
      <c r="D8" s="42"/>
      <c r="E8" s="42"/>
    </row>
    <row r="9" spans="2:5">
      <c r="B9" s="42" t="s">
        <v>984</v>
      </c>
      <c r="C9" s="42" t="s">
        <v>902</v>
      </c>
      <c r="D9" s="42"/>
      <c r="E9" s="42"/>
    </row>
    <row r="10" spans="2:5">
      <c r="B10" s="42" t="s">
        <v>985</v>
      </c>
      <c r="C10" s="42" t="s">
        <v>902</v>
      </c>
      <c r="D10" s="42"/>
      <c r="E10" s="42"/>
    </row>
    <row r="11" spans="2:5">
      <c r="B11" s="42" t="s">
        <v>986</v>
      </c>
      <c r="C11" s="42" t="s">
        <v>902</v>
      </c>
      <c r="D11" s="42" t="s">
        <v>1552</v>
      </c>
      <c r="E11" s="42"/>
    </row>
    <row r="12" spans="2:5">
      <c r="B12" s="42" t="s">
        <v>502</v>
      </c>
      <c r="C12" s="42" t="s">
        <v>1006</v>
      </c>
      <c r="D12" s="42"/>
      <c r="E12" s="42"/>
    </row>
    <row r="13" spans="2:5">
      <c r="B13" s="42" t="s">
        <v>987</v>
      </c>
      <c r="C13" s="42" t="s">
        <v>1005</v>
      </c>
      <c r="D13" s="42" t="s">
        <v>1004</v>
      </c>
      <c r="E13" s="42"/>
    </row>
    <row r="14" spans="2:5">
      <c r="B14" s="42" t="s">
        <v>988</v>
      </c>
      <c r="C14" s="42" t="s">
        <v>902</v>
      </c>
      <c r="D14" s="42"/>
      <c r="E14" s="42"/>
    </row>
    <row r="15" spans="2:5">
      <c r="B15" s="42" t="s">
        <v>989</v>
      </c>
      <c r="C15" s="42" t="s">
        <v>1004</v>
      </c>
      <c r="D15" s="42" t="s">
        <v>902</v>
      </c>
      <c r="E15" s="42"/>
    </row>
    <row r="16" spans="2:5">
      <c r="B16" s="42" t="s">
        <v>979</v>
      </c>
      <c r="C16" s="42" t="s">
        <v>902</v>
      </c>
      <c r="D16" s="42"/>
      <c r="E16" s="42"/>
    </row>
    <row r="17" spans="2:7">
      <c r="B17" s="42"/>
      <c r="C17" s="42"/>
      <c r="D17" s="42"/>
      <c r="E17" s="42"/>
    </row>
    <row r="18" spans="2:7">
      <c r="B18" s="310" t="s">
        <v>990</v>
      </c>
      <c r="C18" s="310"/>
      <c r="D18" s="310"/>
      <c r="E18" s="310"/>
    </row>
    <row r="19" spans="2:7">
      <c r="B19" s="42" t="s">
        <v>991</v>
      </c>
      <c r="C19" s="42" t="s">
        <v>902</v>
      </c>
      <c r="D19" s="42" t="s">
        <v>1004</v>
      </c>
      <c r="E19" s="42" t="s">
        <v>1005</v>
      </c>
      <c r="F19" s="166" t="s">
        <v>1552</v>
      </c>
      <c r="G19" s="166" t="s">
        <v>1554</v>
      </c>
    </row>
    <row r="20" spans="2:7">
      <c r="B20" s="42" t="s">
        <v>992</v>
      </c>
      <c r="C20" s="42" t="s">
        <v>902</v>
      </c>
      <c r="D20" s="42" t="s">
        <v>1004</v>
      </c>
      <c r="E20" s="42" t="s">
        <v>1005</v>
      </c>
      <c r="F20" s="166" t="s">
        <v>1552</v>
      </c>
      <c r="G20" s="166" t="s">
        <v>1554</v>
      </c>
    </row>
    <row r="21" spans="2:7">
      <c r="B21" s="42" t="s">
        <v>993</v>
      </c>
      <c r="C21" s="42" t="s">
        <v>902</v>
      </c>
      <c r="D21" s="42" t="s">
        <v>1004</v>
      </c>
      <c r="E21" s="42" t="s">
        <v>1005</v>
      </c>
      <c r="F21" s="166" t="s">
        <v>1552</v>
      </c>
      <c r="G21" s="166" t="s">
        <v>1554</v>
      </c>
    </row>
    <row r="22" spans="2:7">
      <c r="B22" s="42" t="s">
        <v>994</v>
      </c>
      <c r="C22" s="42" t="s">
        <v>902</v>
      </c>
      <c r="D22" s="42" t="s">
        <v>1004</v>
      </c>
      <c r="E22" s="42" t="s">
        <v>1005</v>
      </c>
      <c r="F22" s="166" t="s">
        <v>1552</v>
      </c>
      <c r="G22" s="166" t="s">
        <v>1554</v>
      </c>
    </row>
    <row r="23" spans="2:7">
      <c r="B23" s="42" t="s">
        <v>995</v>
      </c>
      <c r="C23" s="42" t="s">
        <v>902</v>
      </c>
      <c r="D23" s="42" t="s">
        <v>1004</v>
      </c>
      <c r="E23" s="42" t="s">
        <v>1005</v>
      </c>
      <c r="F23" s="166" t="s">
        <v>1552</v>
      </c>
      <c r="G23" s="166" t="s">
        <v>1554</v>
      </c>
    </row>
    <row r="24" spans="2:7">
      <c r="B24" s="42" t="s">
        <v>996</v>
      </c>
      <c r="C24" s="42" t="s">
        <v>902</v>
      </c>
      <c r="D24" s="42" t="s">
        <v>1004</v>
      </c>
      <c r="E24" s="42" t="s">
        <v>1005</v>
      </c>
      <c r="F24" s="166" t="s">
        <v>1552</v>
      </c>
      <c r="G24" s="166" t="s">
        <v>1554</v>
      </c>
    </row>
    <row r="25" spans="2:7">
      <c r="B25" s="42" t="s">
        <v>997</v>
      </c>
      <c r="C25" s="42" t="s">
        <v>902</v>
      </c>
      <c r="D25" s="42" t="s">
        <v>1004</v>
      </c>
      <c r="E25" s="42" t="s">
        <v>1005</v>
      </c>
      <c r="F25" s="166" t="s">
        <v>1552</v>
      </c>
      <c r="G25" s="166" t="s">
        <v>1554</v>
      </c>
    </row>
    <row r="26" spans="2:7">
      <c r="B26" s="42" t="s">
        <v>998</v>
      </c>
      <c r="C26" s="42" t="s">
        <v>902</v>
      </c>
      <c r="D26" s="42" t="s">
        <v>1004</v>
      </c>
      <c r="E26" s="42" t="s">
        <v>1005</v>
      </c>
      <c r="F26" s="166" t="s">
        <v>1552</v>
      </c>
      <c r="G26" s="166" t="s">
        <v>1554</v>
      </c>
    </row>
    <row r="27" spans="2:7">
      <c r="B27" s="42" t="s">
        <v>999</v>
      </c>
      <c r="C27" s="42" t="s">
        <v>902</v>
      </c>
      <c r="D27" s="42" t="s">
        <v>1004</v>
      </c>
      <c r="E27" s="42" t="s">
        <v>1005</v>
      </c>
      <c r="F27" s="166" t="s">
        <v>1552</v>
      </c>
      <c r="G27" s="166" t="s">
        <v>1554</v>
      </c>
    </row>
    <row r="28" spans="2:7">
      <c r="B28" s="42" t="s">
        <v>1000</v>
      </c>
      <c r="C28" s="42" t="s">
        <v>902</v>
      </c>
      <c r="D28" s="42" t="s">
        <v>1004</v>
      </c>
      <c r="E28" s="42" t="s">
        <v>1005</v>
      </c>
      <c r="F28" s="166" t="s">
        <v>1552</v>
      </c>
      <c r="G28" s="166" t="s">
        <v>1554</v>
      </c>
    </row>
    <row r="29" spans="2:7">
      <c r="B29" s="42" t="s">
        <v>1001</v>
      </c>
      <c r="C29" s="42" t="s">
        <v>902</v>
      </c>
      <c r="D29" s="42" t="s">
        <v>1004</v>
      </c>
      <c r="E29" s="42" t="s">
        <v>1005</v>
      </c>
      <c r="F29" s="166" t="s">
        <v>1552</v>
      </c>
      <c r="G29" s="166" t="s">
        <v>1554</v>
      </c>
    </row>
    <row r="30" spans="2:7">
      <c r="B30" s="42" t="s">
        <v>1002</v>
      </c>
      <c r="C30" s="42" t="s">
        <v>902</v>
      </c>
      <c r="D30" s="42" t="s">
        <v>1004</v>
      </c>
      <c r="E30" s="42" t="s">
        <v>1005</v>
      </c>
      <c r="F30" s="166" t="s">
        <v>1552</v>
      </c>
      <c r="G30" s="166" t="s">
        <v>1554</v>
      </c>
    </row>
  </sheetData>
  <pageMargins left="0.7" right="0.7" top="0.75" bottom="0.75" header="0.3" footer="0.3"/>
  <pageSetup paperSize="0" orientation="portrait" horizontalDpi="0" verticalDpi="0" copie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-0.249977111117893"/>
    <pageSetUpPr fitToPage="1"/>
  </sheetPr>
  <dimension ref="A1:L36"/>
  <sheetViews>
    <sheetView topLeftCell="A12" zoomScale="90" zoomScaleNormal="90" workbookViewId="0">
      <selection activeCell="F23" sqref="F23:F24"/>
    </sheetView>
  </sheetViews>
  <sheetFormatPr defaultRowHeight="12.75"/>
  <cols>
    <col min="1" max="1" width="19.85546875" style="2" customWidth="1"/>
    <col min="2" max="2" width="32" style="1" bestFit="1" customWidth="1"/>
    <col min="3" max="3" width="7.85546875" style="2" bestFit="1" customWidth="1"/>
    <col min="4" max="4" width="10.140625" style="2" customWidth="1"/>
    <col min="5" max="5" width="7.85546875" style="2" customWidth="1"/>
    <col min="6" max="6" width="13.85546875" style="2" customWidth="1"/>
    <col min="7" max="7" width="12.42578125" style="1" bestFit="1" customWidth="1"/>
    <col min="8" max="8" width="9.140625" style="1"/>
    <col min="9" max="9" width="31.140625" style="1" bestFit="1" customWidth="1"/>
    <col min="10" max="16384" width="9.140625" style="1"/>
  </cols>
  <sheetData>
    <row r="1" spans="1:6" ht="20.100000000000001" customHeight="1"/>
    <row r="2" spans="1:6" ht="45" customHeight="1">
      <c r="A2" s="486" t="s">
        <v>2</v>
      </c>
      <c r="B2" s="486" t="s">
        <v>3</v>
      </c>
      <c r="C2" s="486" t="s">
        <v>4</v>
      </c>
      <c r="D2" s="486" t="s">
        <v>1839</v>
      </c>
      <c r="E2" s="486" t="s">
        <v>1840</v>
      </c>
      <c r="F2" s="485" t="s">
        <v>1841</v>
      </c>
    </row>
    <row r="3" spans="1:6" s="6" customFormat="1" ht="13.5" customHeight="1">
      <c r="A3" s="486"/>
      <c r="B3" s="486"/>
      <c r="C3" s="486"/>
      <c r="D3" s="486"/>
      <c r="E3" s="486"/>
      <c r="F3" s="485"/>
    </row>
    <row r="4" spans="1:6" ht="20.100000000000001" customHeight="1">
      <c r="A4" s="449">
        <v>872377</v>
      </c>
      <c r="B4" s="450" t="s">
        <v>23</v>
      </c>
      <c r="C4" s="451">
        <v>1</v>
      </c>
      <c r="D4" s="452">
        <v>2</v>
      </c>
      <c r="E4" s="453">
        <v>216.73732338920382</v>
      </c>
      <c r="F4" s="453">
        <f t="shared" ref="F4:F33" si="0">D4*E4</f>
        <v>433.47464677840765</v>
      </c>
    </row>
    <row r="5" spans="1:6" ht="20.100000000000001" customHeight="1">
      <c r="A5" s="449">
        <v>872380</v>
      </c>
      <c r="B5" s="450" t="s">
        <v>31</v>
      </c>
      <c r="C5" s="451">
        <v>1</v>
      </c>
      <c r="D5" s="452">
        <v>2</v>
      </c>
      <c r="E5" s="453">
        <v>202.4145368468688</v>
      </c>
      <c r="F5" s="453">
        <f t="shared" si="0"/>
        <v>404.8290736937376</v>
      </c>
    </row>
    <row r="6" spans="1:6" ht="20.100000000000001" customHeight="1">
      <c r="A6" s="449">
        <v>872259</v>
      </c>
      <c r="B6" s="450" t="s">
        <v>35</v>
      </c>
      <c r="C6" s="451">
        <v>5</v>
      </c>
      <c r="D6" s="452">
        <v>1</v>
      </c>
      <c r="E6" s="453">
        <v>677.64249561700512</v>
      </c>
      <c r="F6" s="453">
        <f t="shared" si="0"/>
        <v>677.64249561700512</v>
      </c>
    </row>
    <row r="7" spans="1:6" ht="20.100000000000001" customHeight="1">
      <c r="A7" s="449">
        <v>872260</v>
      </c>
      <c r="B7" s="450" t="s">
        <v>36</v>
      </c>
      <c r="C7" s="451">
        <v>4</v>
      </c>
      <c r="D7" s="452">
        <v>1</v>
      </c>
      <c r="E7" s="453">
        <v>549.98091961890123</v>
      </c>
      <c r="F7" s="453">
        <f t="shared" si="0"/>
        <v>549.98091961890123</v>
      </c>
    </row>
    <row r="8" spans="1:6" ht="20.100000000000001" customHeight="1">
      <c r="A8" s="449">
        <v>872271</v>
      </c>
      <c r="B8" s="450" t="s">
        <v>37</v>
      </c>
      <c r="C8" s="451">
        <v>1</v>
      </c>
      <c r="D8" s="452">
        <v>2</v>
      </c>
      <c r="E8" s="453">
        <v>151.93898857335196</v>
      </c>
      <c r="F8" s="453">
        <f t="shared" si="0"/>
        <v>303.87797714670393</v>
      </c>
    </row>
    <row r="9" spans="1:6" ht="20.100000000000001" customHeight="1">
      <c r="A9" s="449">
        <v>872770</v>
      </c>
      <c r="B9" s="450" t="s">
        <v>58</v>
      </c>
      <c r="C9" s="451">
        <v>1</v>
      </c>
      <c r="D9" s="452">
        <v>2</v>
      </c>
      <c r="E9" s="453">
        <v>276.55010369451946</v>
      </c>
      <c r="F9" s="453">
        <f t="shared" si="0"/>
        <v>553.10020738903893</v>
      </c>
    </row>
    <row r="10" spans="1:6" ht="20.100000000000001" customHeight="1">
      <c r="A10" s="449">
        <v>872375</v>
      </c>
      <c r="B10" s="450" t="s">
        <v>62</v>
      </c>
      <c r="C10" s="451">
        <v>5</v>
      </c>
      <c r="D10" s="452">
        <v>1</v>
      </c>
      <c r="E10" s="453">
        <v>1169.6180571015625</v>
      </c>
      <c r="F10" s="453">
        <f t="shared" si="0"/>
        <v>1169.6180571015625</v>
      </c>
    </row>
    <row r="11" spans="1:6" ht="20.100000000000001" customHeight="1">
      <c r="A11" s="449">
        <v>872373</v>
      </c>
      <c r="B11" s="450" t="s">
        <v>63</v>
      </c>
      <c r="C11" s="451">
        <v>4</v>
      </c>
      <c r="D11" s="452">
        <v>1</v>
      </c>
      <c r="E11" s="453">
        <v>942.8735237530808</v>
      </c>
      <c r="F11" s="453">
        <f t="shared" si="0"/>
        <v>942.8735237530808</v>
      </c>
    </row>
    <row r="12" spans="1:6" ht="20.100000000000001" customHeight="1">
      <c r="A12" s="449">
        <v>872372</v>
      </c>
      <c r="B12" s="450" t="s">
        <v>64</v>
      </c>
      <c r="C12" s="451">
        <v>1</v>
      </c>
      <c r="D12" s="452">
        <v>2</v>
      </c>
      <c r="E12" s="453">
        <v>252.73167965612427</v>
      </c>
      <c r="F12" s="453">
        <f t="shared" si="0"/>
        <v>505.46335931224854</v>
      </c>
    </row>
    <row r="13" spans="1:6" ht="20.100000000000001" customHeight="1">
      <c r="A13" s="449">
        <v>874308</v>
      </c>
      <c r="B13" s="450" t="s">
        <v>68</v>
      </c>
      <c r="C13" s="451">
        <v>5</v>
      </c>
      <c r="D13" s="452">
        <v>1</v>
      </c>
      <c r="E13" s="453">
        <v>1083.2964705493559</v>
      </c>
      <c r="F13" s="453">
        <f t="shared" si="0"/>
        <v>1083.2964705493559</v>
      </c>
    </row>
    <row r="14" spans="1:6" ht="20.100000000000001" customHeight="1">
      <c r="A14" s="449">
        <v>872597</v>
      </c>
      <c r="B14" s="450" t="s">
        <v>69</v>
      </c>
      <c r="C14" s="451">
        <v>4</v>
      </c>
      <c r="D14" s="452">
        <v>1</v>
      </c>
      <c r="E14" s="453">
        <v>899.8682009063557</v>
      </c>
      <c r="F14" s="453">
        <f t="shared" si="0"/>
        <v>899.8682009063557</v>
      </c>
    </row>
    <row r="15" spans="1:6" ht="20.100000000000001" customHeight="1">
      <c r="A15" s="449">
        <v>872596</v>
      </c>
      <c r="B15" s="450" t="s">
        <v>70</v>
      </c>
      <c r="C15" s="451">
        <v>1</v>
      </c>
      <c r="D15" s="452">
        <v>2</v>
      </c>
      <c r="E15" s="453">
        <v>243.87041554831939</v>
      </c>
      <c r="F15" s="453">
        <f t="shared" si="0"/>
        <v>487.74083109663877</v>
      </c>
    </row>
    <row r="16" spans="1:6" ht="20.100000000000001" customHeight="1">
      <c r="A16" s="449">
        <v>872386</v>
      </c>
      <c r="B16" s="450" t="s">
        <v>74</v>
      </c>
      <c r="C16" s="451">
        <v>5</v>
      </c>
      <c r="D16" s="452">
        <v>1</v>
      </c>
      <c r="E16" s="453">
        <v>1102.1955585783626</v>
      </c>
      <c r="F16" s="453">
        <f t="shared" si="0"/>
        <v>1102.1955585783626</v>
      </c>
    </row>
    <row r="17" spans="1:12" ht="20.100000000000001" customHeight="1">
      <c r="A17" s="449">
        <v>872385</v>
      </c>
      <c r="B17" s="450" t="s">
        <v>75</v>
      </c>
      <c r="C17" s="451">
        <v>1</v>
      </c>
      <c r="D17" s="452">
        <v>2</v>
      </c>
      <c r="E17" s="453">
        <v>225.40247251724648</v>
      </c>
      <c r="F17" s="453">
        <f t="shared" si="0"/>
        <v>450.80494503449296</v>
      </c>
    </row>
    <row r="18" spans="1:12" ht="20.100000000000001" customHeight="1">
      <c r="A18" s="449">
        <v>872520</v>
      </c>
      <c r="B18" s="450" t="s">
        <v>80</v>
      </c>
      <c r="C18" s="451">
        <v>1</v>
      </c>
      <c r="D18" s="452">
        <v>1</v>
      </c>
      <c r="E18" s="453">
        <v>294.72137691952821</v>
      </c>
      <c r="F18" s="453">
        <f t="shared" si="0"/>
        <v>294.72137691952821</v>
      </c>
    </row>
    <row r="19" spans="1:12" ht="20.100000000000001" customHeight="1">
      <c r="A19" s="449">
        <v>872592</v>
      </c>
      <c r="B19" s="450" t="s">
        <v>81</v>
      </c>
      <c r="C19" s="451">
        <v>5</v>
      </c>
      <c r="D19" s="452">
        <v>1</v>
      </c>
      <c r="E19" s="453">
        <v>1393.768393738105</v>
      </c>
      <c r="F19" s="453">
        <f t="shared" si="0"/>
        <v>1393.768393738105</v>
      </c>
    </row>
    <row r="20" spans="1:12" ht="20.100000000000001" customHeight="1">
      <c r="A20" s="449">
        <v>872591</v>
      </c>
      <c r="B20" s="450" t="s">
        <v>82</v>
      </c>
      <c r="C20" s="451">
        <v>1</v>
      </c>
      <c r="D20" s="452">
        <v>2</v>
      </c>
      <c r="E20" s="453">
        <v>294.72137691952821</v>
      </c>
      <c r="F20" s="453">
        <f t="shared" si="0"/>
        <v>589.44275383905642</v>
      </c>
    </row>
    <row r="21" spans="1:12" ht="20.100000000000001" customHeight="1">
      <c r="A21" s="449">
        <v>872368</v>
      </c>
      <c r="B21" s="450" t="s">
        <v>86</v>
      </c>
      <c r="C21" s="451">
        <v>4</v>
      </c>
      <c r="D21" s="452">
        <v>1</v>
      </c>
      <c r="E21" s="453">
        <v>926.86424693354638</v>
      </c>
      <c r="F21" s="453">
        <f t="shared" si="0"/>
        <v>926.86424693354638</v>
      </c>
    </row>
    <row r="22" spans="1:12" ht="20.100000000000001" customHeight="1">
      <c r="A22" s="449">
        <v>872369</v>
      </c>
      <c r="B22" s="450" t="s">
        <v>87</v>
      </c>
      <c r="C22" s="451">
        <v>1</v>
      </c>
      <c r="D22" s="452">
        <v>2</v>
      </c>
      <c r="E22" s="453">
        <v>251.18652801476895</v>
      </c>
      <c r="F22" s="453">
        <f t="shared" si="0"/>
        <v>502.37305602953791</v>
      </c>
    </row>
    <row r="23" spans="1:12" ht="20.100000000000001" customHeight="1">
      <c r="A23" s="449">
        <v>872364</v>
      </c>
      <c r="B23" s="450" t="s">
        <v>92</v>
      </c>
      <c r="C23" s="451">
        <v>4</v>
      </c>
      <c r="D23" s="452">
        <v>1</v>
      </c>
      <c r="E23" s="453">
        <v>729.64848918766893</v>
      </c>
      <c r="F23" s="453">
        <f t="shared" si="0"/>
        <v>729.64848918766893</v>
      </c>
      <c r="G23" s="19"/>
      <c r="H23" s="19"/>
      <c r="I23" s="19"/>
      <c r="J23" s="19"/>
      <c r="K23" s="19"/>
    </row>
    <row r="24" spans="1:12" ht="20.100000000000001" customHeight="1">
      <c r="A24" s="449">
        <v>872363</v>
      </c>
      <c r="B24" s="450" t="s">
        <v>93</v>
      </c>
      <c r="C24" s="451">
        <v>1</v>
      </c>
      <c r="D24" s="452">
        <v>1</v>
      </c>
      <c r="E24" s="453">
        <v>208.4869729522749</v>
      </c>
      <c r="F24" s="453">
        <f t="shared" si="0"/>
        <v>208.4869729522749</v>
      </c>
      <c r="I24" s="19"/>
      <c r="J24" s="19"/>
      <c r="K24" s="19"/>
      <c r="L24" s="19"/>
    </row>
    <row r="25" spans="1:12" ht="20.100000000000001" customHeight="1">
      <c r="A25" s="449">
        <v>872297</v>
      </c>
      <c r="B25" s="450" t="s">
        <v>99</v>
      </c>
      <c r="C25" s="451">
        <v>5</v>
      </c>
      <c r="D25" s="452">
        <v>1</v>
      </c>
      <c r="E25" s="453">
        <v>697.97177048551544</v>
      </c>
      <c r="F25" s="453">
        <f t="shared" si="0"/>
        <v>697.97177048551544</v>
      </c>
      <c r="G25" s="19"/>
      <c r="H25" s="19"/>
      <c r="I25" s="19"/>
      <c r="J25" s="19"/>
      <c r="K25" s="19"/>
      <c r="L25" s="19"/>
    </row>
    <row r="26" spans="1:12" ht="20.100000000000001" customHeight="1">
      <c r="A26" s="449">
        <v>872296</v>
      </c>
      <c r="B26" s="450" t="s">
        <v>100</v>
      </c>
      <c r="C26" s="451">
        <v>4</v>
      </c>
      <c r="D26" s="452">
        <v>2</v>
      </c>
      <c r="E26" s="453">
        <v>566.4803472074683</v>
      </c>
      <c r="F26" s="453">
        <f t="shared" si="0"/>
        <v>1132.9606944149366</v>
      </c>
    </row>
    <row r="27" spans="1:12" ht="20.100000000000001" customHeight="1">
      <c r="A27" s="449">
        <v>872295</v>
      </c>
      <c r="B27" s="450" t="s">
        <v>101</v>
      </c>
      <c r="C27" s="451">
        <v>1</v>
      </c>
      <c r="D27" s="452">
        <v>2</v>
      </c>
      <c r="E27" s="453">
        <v>156.49715823055251</v>
      </c>
      <c r="F27" s="453">
        <f t="shared" si="0"/>
        <v>312.99431646110503</v>
      </c>
    </row>
    <row r="28" spans="1:12" ht="20.100000000000001" customHeight="1">
      <c r="A28" s="449">
        <v>872330</v>
      </c>
      <c r="B28" s="450" t="s">
        <v>102</v>
      </c>
      <c r="C28" s="451">
        <v>5</v>
      </c>
      <c r="D28" s="452">
        <v>1</v>
      </c>
      <c r="E28" s="453">
        <v>751.51863653553823</v>
      </c>
      <c r="F28" s="453">
        <f t="shared" si="0"/>
        <v>751.51863653553823</v>
      </c>
    </row>
    <row r="29" spans="1:12" ht="20.100000000000001" customHeight="1">
      <c r="A29" s="449">
        <v>872329</v>
      </c>
      <c r="B29" s="450" t="s">
        <v>103</v>
      </c>
      <c r="C29" s="451">
        <v>1</v>
      </c>
      <c r="D29" s="452">
        <v>2</v>
      </c>
      <c r="E29" s="453">
        <v>163.70483654906585</v>
      </c>
      <c r="F29" s="453">
        <f t="shared" si="0"/>
        <v>327.40967309813169</v>
      </c>
    </row>
    <row r="30" spans="1:12" ht="20.100000000000001" customHeight="1">
      <c r="A30" s="449">
        <v>872288</v>
      </c>
      <c r="B30" s="450" t="s">
        <v>106</v>
      </c>
      <c r="C30" s="451">
        <v>1</v>
      </c>
      <c r="D30" s="452">
        <v>2</v>
      </c>
      <c r="E30" s="453">
        <v>184.84363697338853</v>
      </c>
      <c r="F30" s="453">
        <f t="shared" si="0"/>
        <v>369.68727394677705</v>
      </c>
    </row>
    <row r="31" spans="1:12" ht="20.100000000000001" customHeight="1">
      <c r="A31" s="449">
        <v>872278</v>
      </c>
      <c r="B31" s="450" t="s">
        <v>110</v>
      </c>
      <c r="C31" s="451">
        <v>1</v>
      </c>
      <c r="D31" s="452">
        <v>2</v>
      </c>
      <c r="E31" s="453">
        <v>179.17503928465405</v>
      </c>
      <c r="F31" s="453">
        <f t="shared" si="0"/>
        <v>358.3500785693081</v>
      </c>
    </row>
    <row r="32" spans="1:12" ht="20.100000000000001" customHeight="1">
      <c r="A32" s="449">
        <v>872282</v>
      </c>
      <c r="B32" s="450" t="s">
        <v>114</v>
      </c>
      <c r="C32" s="451">
        <v>1</v>
      </c>
      <c r="D32" s="452">
        <v>1</v>
      </c>
      <c r="E32" s="453">
        <v>168.14568977160917</v>
      </c>
      <c r="F32" s="453">
        <f t="shared" si="0"/>
        <v>168.14568977160917</v>
      </c>
      <c r="G32" s="19"/>
      <c r="H32" s="19"/>
      <c r="I32" s="19"/>
      <c r="J32" s="19"/>
    </row>
    <row r="33" spans="1:6" ht="20.100000000000001" customHeight="1">
      <c r="A33" s="449">
        <v>872774</v>
      </c>
      <c r="B33" s="450" t="s">
        <v>125</v>
      </c>
      <c r="C33" s="451">
        <v>1</v>
      </c>
      <c r="D33" s="452">
        <v>2</v>
      </c>
      <c r="E33" s="453">
        <v>117.77979763555085</v>
      </c>
      <c r="F33" s="453">
        <f t="shared" si="0"/>
        <v>235.5595952711017</v>
      </c>
    </row>
    <row r="34" spans="1:6">
      <c r="D34" s="2">
        <f>SUM(D4:D33)</f>
        <v>45</v>
      </c>
      <c r="F34" s="3">
        <f>SUM(F4:F33)</f>
        <v>18564.669284729625</v>
      </c>
    </row>
    <row r="36" spans="1:6">
      <c r="A36" s="195" t="s">
        <v>2460</v>
      </c>
    </row>
  </sheetData>
  <autoFilter ref="A3:C34"/>
  <mergeCells count="6">
    <mergeCell ref="F2:F3"/>
    <mergeCell ref="A2:A3"/>
    <mergeCell ref="B2:B3"/>
    <mergeCell ref="C2:C3"/>
    <mergeCell ref="D2:D3"/>
    <mergeCell ref="E2:E3"/>
  </mergeCells>
  <pageMargins left="0.7" right="0.7" top="0.75" bottom="0.75" header="0.3" footer="0.3"/>
  <pageSetup paperSize="9" scale="44" fitToHeight="0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:D45"/>
  <sheetViews>
    <sheetView topLeftCell="A20" workbookViewId="0">
      <selection activeCell="D40" sqref="D40"/>
    </sheetView>
  </sheetViews>
  <sheetFormatPr defaultRowHeight="15"/>
  <cols>
    <col min="1" max="1" width="9.140625" style="55"/>
    <col min="2" max="2" width="48.28515625" style="55" bestFit="1" customWidth="1"/>
    <col min="3" max="3" width="21.85546875" style="55" bestFit="1" customWidth="1"/>
    <col min="4" max="16384" width="9.140625" style="55"/>
  </cols>
  <sheetData>
    <row r="4" spans="2:4">
      <c r="B4" s="55" t="s">
        <v>502</v>
      </c>
      <c r="C4" s="55" t="s">
        <v>503</v>
      </c>
      <c r="D4" s="56" t="s">
        <v>504</v>
      </c>
    </row>
    <row r="6" spans="2:4" ht="18.75">
      <c r="D6" s="57" t="s">
        <v>505</v>
      </c>
    </row>
    <row r="9" spans="2:4">
      <c r="B9" s="343" t="s">
        <v>506</v>
      </c>
      <c r="C9" s="55" t="s">
        <v>503</v>
      </c>
      <c r="D9" s="56" t="s">
        <v>507</v>
      </c>
    </row>
    <row r="13" spans="2:4">
      <c r="C13" s="55" t="s">
        <v>508</v>
      </c>
      <c r="D13" s="56" t="s">
        <v>509</v>
      </c>
    </row>
    <row r="16" spans="2:4">
      <c r="B16" s="55" t="s">
        <v>510</v>
      </c>
      <c r="D16" s="56" t="s">
        <v>511</v>
      </c>
    </row>
    <row r="20" spans="1:4">
      <c r="C20" s="72" t="s">
        <v>532</v>
      </c>
      <c r="D20" s="56" t="s">
        <v>531</v>
      </c>
    </row>
    <row r="23" spans="1:4">
      <c r="C23" s="253" t="s">
        <v>898</v>
      </c>
      <c r="D23" s="56" t="s">
        <v>899</v>
      </c>
    </row>
    <row r="25" spans="1:4">
      <c r="C25" s="342" t="s">
        <v>1555</v>
      </c>
      <c r="D25" s="56" t="s">
        <v>1556</v>
      </c>
    </row>
    <row r="27" spans="1:4">
      <c r="C27" s="350" t="s">
        <v>1591</v>
      </c>
      <c r="D27" s="56" t="s">
        <v>1590</v>
      </c>
    </row>
    <row r="29" spans="1:4">
      <c r="C29" s="360" t="s">
        <v>1660</v>
      </c>
      <c r="D29" s="56" t="s">
        <v>1659</v>
      </c>
    </row>
    <row r="32" spans="1:4">
      <c r="A32" s="362" t="s">
        <v>1709</v>
      </c>
    </row>
    <row r="33" spans="1:1">
      <c r="A33"/>
    </row>
    <row r="34" spans="1:1">
      <c r="A34" t="s">
        <v>1710</v>
      </c>
    </row>
    <row r="35" spans="1:1">
      <c r="A35" t="s">
        <v>1711</v>
      </c>
    </row>
    <row r="36" spans="1:1">
      <c r="A36" t="s">
        <v>1712</v>
      </c>
    </row>
    <row r="37" spans="1:1">
      <c r="A37" t="s">
        <v>1713</v>
      </c>
    </row>
    <row r="38" spans="1:1">
      <c r="A38"/>
    </row>
    <row r="39" spans="1:1">
      <c r="A39" s="362" t="s">
        <v>1714</v>
      </c>
    </row>
    <row r="40" spans="1:1">
      <c r="A40"/>
    </row>
    <row r="41" spans="1:1">
      <c r="A41" t="s">
        <v>1710</v>
      </c>
    </row>
    <row r="42" spans="1:1">
      <c r="A42" t="s">
        <v>1715</v>
      </c>
    </row>
    <row r="43" spans="1:1">
      <c r="A43" t="s">
        <v>1716</v>
      </c>
    </row>
    <row r="44" spans="1:1">
      <c r="A44" t="s">
        <v>1717</v>
      </c>
    </row>
    <row r="45" spans="1:1">
      <c r="A45" t="s">
        <v>1718</v>
      </c>
    </row>
  </sheetData>
  <hyperlinks>
    <hyperlink ref="D4" r:id="rId1"/>
    <hyperlink ref="D9" r:id="rId2"/>
    <hyperlink ref="D13" r:id="rId3"/>
    <hyperlink ref="D16" r:id="rId4"/>
    <hyperlink ref="D20" r:id="rId5"/>
    <hyperlink ref="D23" r:id="rId6"/>
    <hyperlink ref="D25" r:id="rId7"/>
    <hyperlink ref="D27" r:id="rId8"/>
    <hyperlink ref="D29" r:id="rId9"/>
  </hyperlinks>
  <pageMargins left="0.7" right="0.7" top="0.75" bottom="0.75" header="0.3" footer="0.3"/>
  <pageSetup paperSize="0" orientation="portrait" horizontalDpi="0" verticalDpi="0" copie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6:K25"/>
  <sheetViews>
    <sheetView workbookViewId="0">
      <selection activeCell="L4" sqref="L4"/>
    </sheetView>
  </sheetViews>
  <sheetFormatPr defaultRowHeight="15"/>
  <cols>
    <col min="1" max="2" width="9.140625" style="55"/>
    <col min="3" max="3" width="26.85546875" style="55" bestFit="1" customWidth="1"/>
    <col min="4" max="16384" width="9.140625" style="55"/>
  </cols>
  <sheetData>
    <row r="6" spans="3:4">
      <c r="D6" s="56" t="s">
        <v>512</v>
      </c>
    </row>
    <row r="9" spans="3:4">
      <c r="C9" s="55" t="s">
        <v>513</v>
      </c>
      <c r="D9" s="56" t="s">
        <v>514</v>
      </c>
    </row>
    <row r="12" spans="3:4">
      <c r="C12" s="55" t="s">
        <v>515</v>
      </c>
      <c r="D12" s="56" t="s">
        <v>516</v>
      </c>
    </row>
    <row r="14" spans="3:4">
      <c r="C14" s="55" t="s">
        <v>517</v>
      </c>
      <c r="D14" s="56" t="s">
        <v>518</v>
      </c>
    </row>
    <row r="16" spans="3:4">
      <c r="C16" s="55" t="s">
        <v>519</v>
      </c>
      <c r="D16" s="56" t="s">
        <v>520</v>
      </c>
    </row>
    <row r="18" spans="3:11">
      <c r="C18" s="55" t="s">
        <v>521</v>
      </c>
      <c r="D18" s="56" t="s">
        <v>522</v>
      </c>
    </row>
    <row r="20" spans="3:11">
      <c r="C20" s="55" t="s">
        <v>523</v>
      </c>
      <c r="D20" s="56" t="s">
        <v>524</v>
      </c>
    </row>
    <row r="22" spans="3:11">
      <c r="C22" s="317" t="s">
        <v>1471</v>
      </c>
      <c r="D22" s="56" t="s">
        <v>1470</v>
      </c>
    </row>
    <row r="24" spans="3:11">
      <c r="C24" s="487" t="s">
        <v>1564</v>
      </c>
      <c r="D24" s="56" t="s">
        <v>1562</v>
      </c>
      <c r="K24" s="64"/>
    </row>
    <row r="25" spans="3:11">
      <c r="C25" s="488"/>
      <c r="D25" s="56" t="s">
        <v>1563</v>
      </c>
    </row>
  </sheetData>
  <mergeCells count="1">
    <mergeCell ref="C24:C25"/>
  </mergeCells>
  <hyperlinks>
    <hyperlink ref="D6" r:id="rId1"/>
    <hyperlink ref="D9" r:id="rId2"/>
    <hyperlink ref="D12" r:id="rId3"/>
    <hyperlink ref="D14" r:id="rId4"/>
    <hyperlink ref="D16" r:id="rId5"/>
    <hyperlink ref="D18" r:id="rId6"/>
    <hyperlink ref="D20" r:id="rId7"/>
    <hyperlink ref="D22" r:id="rId8"/>
    <hyperlink ref="D24" r:id="rId9"/>
    <hyperlink ref="D25" r:id="rId10"/>
  </hyperlink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2:X2981"/>
  <sheetViews>
    <sheetView zoomScaleNormal="100" workbookViewId="0">
      <pane ySplit="5" topLeftCell="A2700" activePane="bottomLeft" state="frozen"/>
      <selection pane="bottomLeft" activeCell="D2709" activeCellId="10" sqref="D2795 D2790 D2782 D2775 D2768 D2754 D2739 D2733 D2726 D2718 D2709"/>
    </sheetView>
  </sheetViews>
  <sheetFormatPr defaultRowHeight="12.75"/>
  <cols>
    <col min="1" max="1" width="12.85546875" style="255" bestFit="1" customWidth="1"/>
    <col min="2" max="2" width="10.28515625" style="461" customWidth="1"/>
    <col min="3" max="3" width="61.28515625" style="421" bestFit="1" customWidth="1"/>
    <col min="4" max="4" width="12.42578125" style="256" bestFit="1" customWidth="1"/>
    <col min="5" max="5" width="12.28515625" style="114" bestFit="1" customWidth="1"/>
    <col min="6" max="6" width="11.42578125" style="114" bestFit="1" customWidth="1"/>
    <col min="7" max="7" width="8.28515625" style="364" customWidth="1"/>
    <col min="8" max="8" width="6.42578125" style="114" bestFit="1" customWidth="1"/>
    <col min="9" max="9" width="6.140625" style="114" bestFit="1" customWidth="1"/>
    <col min="10" max="10" width="9.140625" style="287"/>
    <col min="11" max="11" width="7.42578125" style="340" customWidth="1"/>
    <col min="12" max="12" width="7.42578125" style="387" customWidth="1"/>
    <col min="13" max="13" width="10.7109375" style="359" bestFit="1" customWidth="1"/>
    <col min="14" max="14" width="10.28515625" style="114" bestFit="1" customWidth="1"/>
    <col min="15" max="15" width="7.5703125" style="366" customWidth="1"/>
    <col min="16" max="16" width="9.42578125" style="114" bestFit="1" customWidth="1"/>
    <col min="17" max="17" width="11.5703125" style="114" bestFit="1" customWidth="1"/>
    <col min="18" max="18" width="11.5703125" style="340" customWidth="1"/>
    <col min="19" max="19" width="10.5703125" bestFit="1" customWidth="1"/>
    <col min="20" max="20" width="9" bestFit="1" customWidth="1"/>
    <col min="21" max="21" width="15.42578125" bestFit="1" customWidth="1"/>
    <col min="22" max="22" width="21.140625" bestFit="1" customWidth="1"/>
    <col min="24" max="24" width="20" bestFit="1" customWidth="1"/>
  </cols>
  <sheetData>
    <row r="2" spans="1:24">
      <c r="F2" s="490" t="s">
        <v>836</v>
      </c>
      <c r="G2" s="491"/>
      <c r="H2" s="491"/>
      <c r="I2" s="491"/>
      <c r="J2" s="491"/>
      <c r="K2" s="491"/>
      <c r="L2" s="491"/>
      <c r="M2" s="491"/>
      <c r="N2" s="491"/>
      <c r="O2" s="491"/>
      <c r="P2" s="491"/>
      <c r="Q2" s="491"/>
      <c r="R2" s="491"/>
      <c r="S2" s="491"/>
      <c r="T2" s="491"/>
      <c r="U2" s="491"/>
    </row>
    <row r="3" spans="1:24">
      <c r="C3" s="421" t="s">
        <v>497</v>
      </c>
      <c r="D3" s="489">
        <f>D4-E4</f>
        <v>0</v>
      </c>
      <c r="E3" s="489"/>
      <c r="F3" s="112">
        <f>SUM(F5:F3616)</f>
        <v>93726.37999999999</v>
      </c>
      <c r="G3" s="363">
        <f t="shared" ref="G3:X3" si="0">SUM(G5:G3616)</f>
        <v>10544.14</v>
      </c>
      <c r="H3" s="339">
        <f t="shared" si="0"/>
        <v>26188.06</v>
      </c>
      <c r="I3" s="339">
        <f t="shared" si="0"/>
        <v>21166.2</v>
      </c>
      <c r="J3" s="339">
        <f t="shared" si="0"/>
        <v>229010.50999999998</v>
      </c>
      <c r="K3" s="339">
        <f t="shared" si="0"/>
        <v>40046.859999999993</v>
      </c>
      <c r="L3" s="386">
        <f t="shared" si="0"/>
        <v>60664</v>
      </c>
      <c r="M3" s="358">
        <f t="shared" si="0"/>
        <v>28173.32</v>
      </c>
      <c r="N3" s="339">
        <f t="shared" si="0"/>
        <v>28622.829999999998</v>
      </c>
      <c r="O3" s="365">
        <f t="shared" si="0"/>
        <v>5642.27</v>
      </c>
      <c r="P3" s="339">
        <f t="shared" si="0"/>
        <v>400.37</v>
      </c>
      <c r="Q3" s="339">
        <f t="shared" si="0"/>
        <v>20960.3</v>
      </c>
      <c r="R3" s="339">
        <f t="shared" si="0"/>
        <v>595</v>
      </c>
      <c r="S3" s="339">
        <f t="shared" si="0"/>
        <v>276.43</v>
      </c>
      <c r="T3" s="339">
        <f t="shared" si="0"/>
        <v>955</v>
      </c>
      <c r="U3" s="339">
        <f t="shared" si="0"/>
        <v>4240</v>
      </c>
      <c r="V3" s="339">
        <f t="shared" si="0"/>
        <v>15919.18</v>
      </c>
      <c r="W3" s="339">
        <f t="shared" si="0"/>
        <v>1631</v>
      </c>
      <c r="X3" s="363">
        <f t="shared" si="0"/>
        <v>160</v>
      </c>
    </row>
    <row r="4" spans="1:24">
      <c r="A4" s="257">
        <f>SUM(A6:A2889)</f>
        <v>1637.308</v>
      </c>
      <c r="D4" s="257">
        <f>SUM(D6:D3561)</f>
        <v>1194652.7200000004</v>
      </c>
      <c r="E4" s="257">
        <f>SUM(E6:E3561)</f>
        <v>1194652.72</v>
      </c>
      <c r="F4" s="115" t="s">
        <v>678</v>
      </c>
      <c r="G4" s="115" t="s">
        <v>1552</v>
      </c>
      <c r="H4" s="115" t="s">
        <v>679</v>
      </c>
      <c r="I4" s="115" t="s">
        <v>680</v>
      </c>
      <c r="J4" s="260" t="s">
        <v>902</v>
      </c>
      <c r="K4" s="260" t="s">
        <v>1544</v>
      </c>
      <c r="L4" s="286" t="s">
        <v>1278</v>
      </c>
      <c r="M4" s="260" t="s">
        <v>1662</v>
      </c>
      <c r="N4" s="115" t="s">
        <v>728</v>
      </c>
      <c r="O4" s="115" t="s">
        <v>1828</v>
      </c>
      <c r="P4" s="115" t="s">
        <v>821</v>
      </c>
      <c r="Q4" s="300" t="s">
        <v>727</v>
      </c>
      <c r="R4" s="300" t="s">
        <v>1545</v>
      </c>
      <c r="S4" s="305" t="s">
        <v>1322</v>
      </c>
      <c r="T4" s="236" t="s">
        <v>1174</v>
      </c>
      <c r="U4" s="236" t="s">
        <v>837</v>
      </c>
      <c r="V4" s="236" t="s">
        <v>1268</v>
      </c>
      <c r="W4" s="236" t="s">
        <v>1291</v>
      </c>
      <c r="X4" s="236" t="s">
        <v>1795</v>
      </c>
    </row>
    <row r="5" spans="1:24">
      <c r="A5" s="255" t="s">
        <v>911</v>
      </c>
      <c r="B5" s="462" t="s">
        <v>492</v>
      </c>
      <c r="C5" s="422" t="s">
        <v>493</v>
      </c>
      <c r="D5" s="258" t="s">
        <v>9</v>
      </c>
      <c r="E5" s="112" t="s">
        <v>494</v>
      </c>
      <c r="F5" s="254"/>
      <c r="G5" s="363"/>
      <c r="H5" s="254"/>
      <c r="I5" s="254"/>
      <c r="J5" s="254"/>
      <c r="K5" s="339"/>
      <c r="L5" s="286"/>
      <c r="M5" s="358"/>
      <c r="N5" s="254"/>
      <c r="O5" s="365"/>
      <c r="P5" s="254"/>
      <c r="Q5" s="301"/>
      <c r="R5" s="301"/>
      <c r="S5" s="306"/>
      <c r="T5" s="42"/>
      <c r="U5" s="367"/>
      <c r="V5" s="42"/>
      <c r="W5" s="42"/>
      <c r="X5" s="42"/>
    </row>
    <row r="6" spans="1:24">
      <c r="A6" s="234"/>
      <c r="B6" s="296">
        <v>43950</v>
      </c>
      <c r="C6" s="423" t="s">
        <v>495</v>
      </c>
      <c r="D6" s="259">
        <v>26740</v>
      </c>
      <c r="E6" s="234"/>
      <c r="F6" s="234"/>
      <c r="G6" s="234"/>
      <c r="H6" s="234"/>
      <c r="I6" s="234"/>
      <c r="J6" s="234"/>
      <c r="K6" s="234"/>
      <c r="L6" s="286"/>
      <c r="M6" s="234"/>
      <c r="N6" s="234"/>
      <c r="O6" s="234"/>
      <c r="P6" s="234"/>
      <c r="Q6" s="302"/>
      <c r="R6" s="302"/>
      <c r="S6" s="306"/>
      <c r="T6" s="42"/>
      <c r="U6" s="367"/>
      <c r="V6" s="42"/>
      <c r="W6" s="42"/>
      <c r="X6" s="42"/>
    </row>
    <row r="7" spans="1:24">
      <c r="A7" s="234"/>
      <c r="B7" s="296">
        <v>43955</v>
      </c>
      <c r="C7" s="423" t="s">
        <v>496</v>
      </c>
      <c r="D7" s="259"/>
      <c r="E7" s="234">
        <v>26740</v>
      </c>
      <c r="F7" s="234"/>
      <c r="G7" s="234"/>
      <c r="H7" s="234"/>
      <c r="I7" s="234"/>
      <c r="J7" s="234"/>
      <c r="K7" s="234"/>
      <c r="L7" s="286"/>
      <c r="M7" s="234"/>
      <c r="N7" s="234">
        <v>26740</v>
      </c>
      <c r="O7" s="234"/>
      <c r="P7" s="234"/>
      <c r="Q7" s="302"/>
      <c r="R7" s="302"/>
      <c r="S7" s="306"/>
      <c r="T7" s="42"/>
      <c r="U7" s="367"/>
      <c r="V7" s="42"/>
      <c r="W7" s="42"/>
      <c r="X7" s="42"/>
    </row>
    <row r="8" spans="1:24">
      <c r="A8" s="234"/>
      <c r="B8" s="296">
        <v>43997</v>
      </c>
      <c r="C8" s="423" t="s">
        <v>495</v>
      </c>
      <c r="D8" s="259">
        <v>1963.8</v>
      </c>
      <c r="E8" s="234"/>
      <c r="F8" s="234"/>
      <c r="G8" s="234"/>
      <c r="H8" s="234"/>
      <c r="I8" s="234"/>
      <c r="J8" s="234"/>
      <c r="K8" s="234"/>
      <c r="L8" s="286"/>
      <c r="M8" s="234"/>
      <c r="N8" s="234"/>
      <c r="O8" s="234"/>
      <c r="P8" s="234"/>
      <c r="Q8" s="302"/>
      <c r="R8" s="302"/>
      <c r="S8" s="306"/>
      <c r="T8" s="42"/>
      <c r="U8" s="367"/>
      <c r="V8" s="42"/>
      <c r="W8" s="42"/>
      <c r="X8" s="42"/>
    </row>
    <row r="9" spans="1:24">
      <c r="A9" s="234"/>
      <c r="B9" s="296">
        <v>43997</v>
      </c>
      <c r="C9" s="423" t="s">
        <v>669</v>
      </c>
      <c r="D9" s="259">
        <v>105</v>
      </c>
      <c r="E9" s="234"/>
      <c r="F9" s="234"/>
      <c r="G9" s="234"/>
      <c r="H9" s="234"/>
      <c r="I9" s="234"/>
      <c r="J9" s="234"/>
      <c r="K9" s="234"/>
      <c r="L9" s="286"/>
      <c r="M9" s="234"/>
      <c r="N9" s="234"/>
      <c r="O9" s="234"/>
      <c r="P9" s="234"/>
      <c r="Q9" s="302"/>
      <c r="R9" s="302"/>
      <c r="S9" s="306"/>
      <c r="T9" s="42"/>
      <c r="U9" s="367"/>
      <c r="V9" s="42"/>
      <c r="W9" s="42"/>
      <c r="X9" s="42"/>
    </row>
    <row r="10" spans="1:24">
      <c r="A10" s="234"/>
      <c r="B10" s="296">
        <v>43997</v>
      </c>
      <c r="C10" s="423" t="s">
        <v>670</v>
      </c>
      <c r="D10" s="259"/>
      <c r="E10" s="234">
        <v>84</v>
      </c>
      <c r="F10" s="234"/>
      <c r="G10" s="234"/>
      <c r="H10" s="234"/>
      <c r="I10" s="234">
        <v>84</v>
      </c>
      <c r="J10" s="234"/>
      <c r="K10" s="234"/>
      <c r="L10" s="286"/>
      <c r="M10" s="234"/>
      <c r="N10" s="234"/>
      <c r="O10" s="234"/>
      <c r="P10" s="234"/>
      <c r="Q10" s="302"/>
      <c r="R10" s="302"/>
      <c r="S10" s="306"/>
      <c r="T10" s="42"/>
      <c r="U10" s="367"/>
      <c r="V10" s="42"/>
      <c r="W10" s="42"/>
      <c r="X10" s="42"/>
    </row>
    <row r="11" spans="1:24">
      <c r="A11" s="234"/>
      <c r="B11" s="296">
        <v>43997</v>
      </c>
      <c r="C11" s="423" t="s">
        <v>671</v>
      </c>
      <c r="D11" s="259"/>
      <c r="E11" s="234">
        <v>429</v>
      </c>
      <c r="F11" s="234"/>
      <c r="G11" s="234"/>
      <c r="H11" s="234">
        <v>429</v>
      </c>
      <c r="I11" s="234"/>
      <c r="J11" s="234"/>
      <c r="K11" s="234"/>
      <c r="L11" s="286"/>
      <c r="M11" s="234"/>
      <c r="N11" s="234"/>
      <c r="O11" s="234"/>
      <c r="P11" s="234"/>
      <c r="Q11" s="302"/>
      <c r="R11" s="302"/>
      <c r="S11" s="306"/>
      <c r="T11" s="42"/>
      <c r="U11" s="367"/>
      <c r="V11" s="42"/>
      <c r="W11" s="42"/>
      <c r="X11" s="42"/>
    </row>
    <row r="12" spans="1:24">
      <c r="A12" s="234"/>
      <c r="B12" s="296">
        <v>43997</v>
      </c>
      <c r="C12" s="423" t="s">
        <v>672</v>
      </c>
      <c r="D12" s="259"/>
      <c r="E12" s="234">
        <v>1555.8</v>
      </c>
      <c r="F12" s="234">
        <v>1549</v>
      </c>
      <c r="G12" s="234"/>
      <c r="H12" s="234"/>
      <c r="I12" s="234"/>
      <c r="J12" s="234"/>
      <c r="K12" s="234"/>
      <c r="L12" s="286"/>
      <c r="M12" s="234"/>
      <c r="N12" s="234"/>
      <c r="O12" s="234"/>
      <c r="P12" s="234"/>
      <c r="Q12" s="302"/>
      <c r="R12" s="302"/>
      <c r="S12" s="306"/>
      <c r="T12" s="42"/>
      <c r="U12" s="367"/>
      <c r="V12" s="42"/>
      <c r="W12" s="42"/>
      <c r="X12" s="42"/>
    </row>
    <row r="13" spans="1:24">
      <c r="A13" s="234">
        <v>8</v>
      </c>
      <c r="B13" s="296">
        <v>43997</v>
      </c>
      <c r="C13" s="423" t="s">
        <v>673</v>
      </c>
      <c r="D13" s="259">
        <v>1600</v>
      </c>
      <c r="E13" s="234"/>
      <c r="F13" s="234"/>
      <c r="G13" s="234"/>
      <c r="H13" s="234"/>
      <c r="I13" s="234"/>
      <c r="J13" s="234"/>
      <c r="K13" s="234"/>
      <c r="L13" s="286"/>
      <c r="M13" s="234"/>
      <c r="N13" s="234"/>
      <c r="O13" s="234"/>
      <c r="P13" s="234"/>
      <c r="Q13" s="302"/>
      <c r="R13" s="302"/>
      <c r="S13" s="306"/>
      <c r="T13" s="42"/>
      <c r="U13" s="367"/>
      <c r="V13" s="42"/>
      <c r="W13" s="42"/>
      <c r="X13" s="42"/>
    </row>
    <row r="14" spans="1:24">
      <c r="A14" s="234">
        <v>4</v>
      </c>
      <c r="B14" s="296">
        <v>43997</v>
      </c>
      <c r="C14" s="423" t="s">
        <v>674</v>
      </c>
      <c r="D14" s="259">
        <v>612</v>
      </c>
      <c r="E14" s="234"/>
      <c r="F14" s="234"/>
      <c r="G14" s="234"/>
      <c r="H14" s="234"/>
      <c r="I14" s="234"/>
      <c r="J14" s="234"/>
      <c r="K14" s="234"/>
      <c r="L14" s="286"/>
      <c r="M14" s="234"/>
      <c r="N14" s="234"/>
      <c r="O14" s="234"/>
      <c r="P14" s="234"/>
      <c r="Q14" s="302"/>
      <c r="R14" s="302"/>
      <c r="S14" s="306"/>
      <c r="T14" s="42"/>
      <c r="U14" s="367"/>
      <c r="V14" s="42"/>
      <c r="W14" s="42"/>
      <c r="X14" s="42"/>
    </row>
    <row r="15" spans="1:24">
      <c r="A15" s="234"/>
      <c r="B15" s="296">
        <v>43997</v>
      </c>
      <c r="C15" s="423" t="s">
        <v>675</v>
      </c>
      <c r="D15" s="259"/>
      <c r="E15" s="234">
        <v>2034</v>
      </c>
      <c r="F15" s="234"/>
      <c r="G15" s="234"/>
      <c r="H15" s="234"/>
      <c r="I15" s="234"/>
      <c r="J15" s="234"/>
      <c r="K15" s="234"/>
      <c r="L15" s="286"/>
      <c r="M15" s="234"/>
      <c r="N15" s="234"/>
      <c r="O15" s="234"/>
      <c r="P15" s="234"/>
      <c r="Q15" s="302"/>
      <c r="R15" s="302"/>
      <c r="S15" s="306"/>
      <c r="T15" s="42"/>
      <c r="U15" s="367"/>
      <c r="V15" s="42"/>
      <c r="W15" s="42"/>
      <c r="X15" s="42"/>
    </row>
    <row r="16" spans="1:24">
      <c r="A16" s="234"/>
      <c r="B16" s="296">
        <v>43997</v>
      </c>
      <c r="C16" s="423" t="s">
        <v>676</v>
      </c>
      <c r="D16" s="259"/>
      <c r="E16" s="234">
        <v>178</v>
      </c>
      <c r="F16" s="234"/>
      <c r="G16" s="234"/>
      <c r="H16" s="234"/>
      <c r="I16" s="234"/>
      <c r="J16" s="234"/>
      <c r="K16" s="234"/>
      <c r="L16" s="286"/>
      <c r="M16" s="234"/>
      <c r="N16" s="234"/>
      <c r="O16" s="234"/>
      <c r="P16" s="234"/>
      <c r="Q16" s="302"/>
      <c r="R16" s="302"/>
      <c r="S16" s="306"/>
      <c r="T16" s="42"/>
      <c r="U16" s="367"/>
      <c r="V16" s="42"/>
      <c r="W16" s="42"/>
      <c r="X16" s="42"/>
    </row>
    <row r="17" spans="1:24">
      <c r="A17" s="234"/>
      <c r="B17" s="296">
        <v>43998</v>
      </c>
      <c r="C17" s="423" t="s">
        <v>495</v>
      </c>
      <c r="D17" s="259">
        <v>276.43</v>
      </c>
      <c r="E17" s="234"/>
      <c r="F17" s="234"/>
      <c r="G17" s="234"/>
      <c r="H17" s="234"/>
      <c r="I17" s="234"/>
      <c r="J17" s="234"/>
      <c r="K17" s="234"/>
      <c r="L17" s="286"/>
      <c r="M17" s="234"/>
      <c r="N17" s="234"/>
      <c r="O17" s="234"/>
      <c r="P17" s="234"/>
      <c r="Q17" s="302"/>
      <c r="R17" s="302"/>
      <c r="S17" s="306"/>
      <c r="T17" s="42"/>
      <c r="U17" s="367"/>
      <c r="V17" s="42"/>
      <c r="W17" s="42"/>
      <c r="X17" s="42"/>
    </row>
    <row r="18" spans="1:24">
      <c r="A18" s="234"/>
      <c r="B18" s="296">
        <v>43998</v>
      </c>
      <c r="C18" s="423" t="s">
        <v>668</v>
      </c>
      <c r="D18" s="259"/>
      <c r="E18" s="234">
        <v>276.43</v>
      </c>
      <c r="F18" s="234"/>
      <c r="G18" s="234"/>
      <c r="H18" s="234"/>
      <c r="I18" s="234"/>
      <c r="J18" s="234"/>
      <c r="K18" s="234"/>
      <c r="L18" s="286"/>
      <c r="M18" s="234"/>
      <c r="N18" s="234"/>
      <c r="O18" s="234"/>
      <c r="P18" s="234"/>
      <c r="Q18" s="302"/>
      <c r="R18" s="302"/>
      <c r="S18" s="306">
        <v>276.43</v>
      </c>
      <c r="T18" s="42"/>
      <c r="U18" s="367"/>
      <c r="V18" s="42"/>
      <c r="W18" s="42"/>
      <c r="X18" s="42"/>
    </row>
    <row r="19" spans="1:24">
      <c r="A19" s="234"/>
      <c r="B19" s="296">
        <v>44000</v>
      </c>
      <c r="C19" s="423" t="s">
        <v>495</v>
      </c>
      <c r="D19" s="259">
        <v>240</v>
      </c>
      <c r="E19" s="234"/>
      <c r="F19" s="234"/>
      <c r="G19" s="234"/>
      <c r="H19" s="234"/>
      <c r="I19" s="234"/>
      <c r="J19" s="234"/>
      <c r="K19" s="234"/>
      <c r="L19" s="286"/>
      <c r="M19" s="234"/>
      <c r="N19" s="234"/>
      <c r="O19" s="234"/>
      <c r="P19" s="234"/>
      <c r="Q19" s="302"/>
      <c r="R19" s="302"/>
      <c r="S19" s="306"/>
      <c r="T19" s="42"/>
      <c r="U19" s="367"/>
      <c r="V19" s="42"/>
      <c r="W19" s="42"/>
      <c r="X19" s="42"/>
    </row>
    <row r="20" spans="1:24">
      <c r="A20" s="234"/>
      <c r="B20" s="296">
        <v>44000</v>
      </c>
      <c r="C20" s="423" t="s">
        <v>677</v>
      </c>
      <c r="D20" s="259"/>
      <c r="E20" s="234">
        <v>240</v>
      </c>
      <c r="F20" s="234"/>
      <c r="G20" s="234"/>
      <c r="H20" s="234"/>
      <c r="I20" s="234"/>
      <c r="J20" s="234"/>
      <c r="K20" s="234"/>
      <c r="L20" s="286"/>
      <c r="M20" s="234"/>
      <c r="N20" s="234"/>
      <c r="O20" s="234"/>
      <c r="P20" s="234"/>
      <c r="Q20" s="302"/>
      <c r="R20" s="302"/>
      <c r="S20" s="306"/>
      <c r="T20" s="42"/>
      <c r="U20" s="367">
        <v>240</v>
      </c>
      <c r="V20" s="42"/>
      <c r="W20" s="42"/>
      <c r="X20" s="42"/>
    </row>
    <row r="21" spans="1:24">
      <c r="A21" s="234"/>
      <c r="B21" s="296">
        <v>44002</v>
      </c>
      <c r="C21" s="423" t="s">
        <v>495</v>
      </c>
      <c r="D21" s="259">
        <v>1152</v>
      </c>
      <c r="E21" s="234"/>
      <c r="F21" s="234"/>
      <c r="G21" s="234"/>
      <c r="H21" s="234"/>
      <c r="I21" s="234"/>
      <c r="J21" s="234"/>
      <c r="K21" s="234"/>
      <c r="L21" s="286"/>
      <c r="M21" s="234"/>
      <c r="N21" s="234"/>
      <c r="O21" s="234"/>
      <c r="P21" s="234"/>
      <c r="Q21" s="302"/>
      <c r="R21" s="302"/>
      <c r="S21" s="306"/>
      <c r="T21" s="42"/>
      <c r="U21" s="367"/>
      <c r="V21" s="42"/>
      <c r="W21" s="42"/>
      <c r="X21" s="42"/>
    </row>
    <row r="22" spans="1:24">
      <c r="A22" s="234"/>
      <c r="B22" s="296">
        <v>44002</v>
      </c>
      <c r="C22" s="423" t="s">
        <v>669</v>
      </c>
      <c r="D22" s="259">
        <v>19</v>
      </c>
      <c r="E22" s="234"/>
      <c r="F22" s="234"/>
      <c r="G22" s="234"/>
      <c r="H22" s="234"/>
      <c r="I22" s="234"/>
      <c r="J22" s="234"/>
      <c r="K22" s="234"/>
      <c r="L22" s="286"/>
      <c r="M22" s="234"/>
      <c r="N22" s="234"/>
      <c r="O22" s="234"/>
      <c r="P22" s="234"/>
      <c r="Q22" s="302"/>
      <c r="R22" s="302"/>
      <c r="S22" s="306"/>
      <c r="T22" s="42"/>
      <c r="U22" s="367"/>
      <c r="V22" s="42"/>
      <c r="W22" s="42"/>
      <c r="X22" s="42"/>
    </row>
    <row r="23" spans="1:24">
      <c r="A23" s="234"/>
      <c r="B23" s="296">
        <v>44002</v>
      </c>
      <c r="C23" s="423" t="s">
        <v>912</v>
      </c>
      <c r="D23" s="259"/>
      <c r="E23" s="234">
        <v>1152</v>
      </c>
      <c r="F23" s="234"/>
      <c r="G23" s="234"/>
      <c r="H23" s="234">
        <v>1152</v>
      </c>
      <c r="I23" s="234"/>
      <c r="J23" s="234"/>
      <c r="K23" s="234"/>
      <c r="L23" s="286"/>
      <c r="M23" s="234"/>
      <c r="N23" s="234"/>
      <c r="O23" s="234"/>
      <c r="P23" s="234"/>
      <c r="Q23" s="302"/>
      <c r="R23" s="302"/>
      <c r="S23" s="306"/>
      <c r="T23" s="42"/>
      <c r="U23" s="367"/>
      <c r="V23" s="42"/>
      <c r="W23" s="42"/>
      <c r="X23" s="42"/>
    </row>
    <row r="24" spans="1:24">
      <c r="A24" s="234"/>
      <c r="B24" s="296">
        <v>44002</v>
      </c>
      <c r="C24" s="423" t="s">
        <v>726</v>
      </c>
      <c r="D24" s="259"/>
      <c r="E24" s="234">
        <v>19</v>
      </c>
      <c r="F24" s="234"/>
      <c r="G24" s="234"/>
      <c r="H24" s="234"/>
      <c r="I24" s="234"/>
      <c r="J24" s="234"/>
      <c r="K24" s="234"/>
      <c r="L24" s="286"/>
      <c r="M24" s="234"/>
      <c r="N24" s="234"/>
      <c r="O24" s="234"/>
      <c r="P24" s="234"/>
      <c r="Q24" s="302">
        <v>19</v>
      </c>
      <c r="R24" s="302"/>
      <c r="S24" s="306"/>
      <c r="T24" s="42"/>
      <c r="U24" s="367"/>
      <c r="V24" s="42"/>
      <c r="W24" s="42"/>
      <c r="X24" s="42"/>
    </row>
    <row r="25" spans="1:24">
      <c r="A25" s="234"/>
      <c r="B25" s="296">
        <v>44004</v>
      </c>
      <c r="C25" s="423" t="s">
        <v>818</v>
      </c>
      <c r="D25" s="259">
        <v>1380</v>
      </c>
      <c r="E25" s="234"/>
      <c r="F25" s="234"/>
      <c r="G25" s="234"/>
      <c r="H25" s="234"/>
      <c r="I25" s="234"/>
      <c r="J25" s="234"/>
      <c r="K25" s="234"/>
      <c r="L25" s="286"/>
      <c r="M25" s="234"/>
      <c r="N25" s="234"/>
      <c r="O25" s="234"/>
      <c r="P25" s="234"/>
      <c r="Q25" s="302"/>
      <c r="R25" s="302"/>
      <c r="S25" s="306"/>
      <c r="T25" s="42"/>
      <c r="U25" s="367"/>
      <c r="V25" s="42"/>
      <c r="W25" s="42"/>
      <c r="X25" s="42"/>
    </row>
    <row r="26" spans="1:24">
      <c r="A26" s="234"/>
      <c r="B26" s="296">
        <v>44004</v>
      </c>
      <c r="C26" s="423" t="s">
        <v>819</v>
      </c>
      <c r="D26" s="259">
        <v>15</v>
      </c>
      <c r="E26" s="234"/>
      <c r="F26" s="234"/>
      <c r="G26" s="234"/>
      <c r="H26" s="234"/>
      <c r="I26" s="234"/>
      <c r="J26" s="234"/>
      <c r="K26" s="234"/>
      <c r="L26" s="286"/>
      <c r="M26" s="234"/>
      <c r="N26" s="234"/>
      <c r="O26" s="234"/>
      <c r="P26" s="234"/>
      <c r="Q26" s="302"/>
      <c r="R26" s="302"/>
      <c r="S26" s="306"/>
      <c r="T26" s="42"/>
      <c r="U26" s="367"/>
      <c r="V26" s="42"/>
      <c r="W26" s="42"/>
      <c r="X26" s="42"/>
    </row>
    <row r="27" spans="1:24">
      <c r="A27" s="234">
        <v>6</v>
      </c>
      <c r="B27" s="296">
        <v>44004</v>
      </c>
      <c r="C27" s="423" t="s">
        <v>820</v>
      </c>
      <c r="D27" s="259"/>
      <c r="E27" s="234">
        <v>1380</v>
      </c>
      <c r="F27" s="234">
        <v>1380</v>
      </c>
      <c r="G27" s="234"/>
      <c r="H27" s="234"/>
      <c r="I27" s="234"/>
      <c r="J27" s="234"/>
      <c r="K27" s="234"/>
      <c r="L27" s="286"/>
      <c r="M27" s="234"/>
      <c r="N27" s="234"/>
      <c r="O27" s="234"/>
      <c r="P27" s="234"/>
      <c r="Q27" s="302"/>
      <c r="R27" s="302"/>
      <c r="S27" s="306"/>
      <c r="T27" s="42"/>
      <c r="U27" s="367"/>
      <c r="V27" s="42"/>
      <c r="W27" s="42"/>
      <c r="X27" s="42"/>
    </row>
    <row r="28" spans="1:24">
      <c r="A28" s="234"/>
      <c r="B28" s="296">
        <v>44004</v>
      </c>
      <c r="C28" s="423" t="s">
        <v>821</v>
      </c>
      <c r="D28" s="259"/>
      <c r="E28" s="234">
        <v>15</v>
      </c>
      <c r="F28" s="234"/>
      <c r="G28" s="234"/>
      <c r="H28" s="234"/>
      <c r="I28" s="234"/>
      <c r="J28" s="234"/>
      <c r="K28" s="234"/>
      <c r="L28" s="286"/>
      <c r="M28" s="234"/>
      <c r="N28" s="234"/>
      <c r="O28" s="234"/>
      <c r="P28" s="234">
        <v>15</v>
      </c>
      <c r="Q28" s="302"/>
      <c r="R28" s="302"/>
      <c r="S28" s="306"/>
      <c r="T28" s="42"/>
      <c r="U28" s="367"/>
      <c r="V28" s="42"/>
      <c r="W28" s="42"/>
      <c r="X28" s="42"/>
    </row>
    <row r="29" spans="1:24">
      <c r="A29" s="234"/>
      <c r="B29" s="296">
        <v>44004</v>
      </c>
      <c r="C29" s="423" t="s">
        <v>822</v>
      </c>
      <c r="D29" s="259">
        <v>1520</v>
      </c>
      <c r="E29" s="234"/>
      <c r="F29" s="234"/>
      <c r="G29" s="234"/>
      <c r="H29" s="234"/>
      <c r="I29" s="234"/>
      <c r="J29" s="234"/>
      <c r="K29" s="234"/>
      <c r="L29" s="286"/>
      <c r="M29" s="234"/>
      <c r="N29" s="234"/>
      <c r="O29" s="234"/>
      <c r="P29" s="234"/>
      <c r="Q29" s="302"/>
      <c r="R29" s="302"/>
      <c r="S29" s="306"/>
      <c r="T29" s="42"/>
      <c r="U29" s="367"/>
      <c r="V29" s="42"/>
      <c r="W29" s="42"/>
      <c r="X29" s="42"/>
    </row>
    <row r="30" spans="1:24">
      <c r="A30" s="234"/>
      <c r="B30" s="296">
        <v>44004</v>
      </c>
      <c r="C30" s="423" t="s">
        <v>675</v>
      </c>
      <c r="D30" s="259"/>
      <c r="E30" s="234">
        <v>1395</v>
      </c>
      <c r="F30" s="234"/>
      <c r="G30" s="234"/>
      <c r="H30" s="234"/>
      <c r="I30" s="234"/>
      <c r="J30" s="234"/>
      <c r="K30" s="234"/>
      <c r="L30" s="286"/>
      <c r="M30" s="234"/>
      <c r="N30" s="234"/>
      <c r="O30" s="234"/>
      <c r="P30" s="234"/>
      <c r="Q30" s="302"/>
      <c r="R30" s="302"/>
      <c r="S30" s="306"/>
      <c r="T30" s="42"/>
      <c r="U30" s="367"/>
      <c r="V30" s="42"/>
      <c r="W30" s="42"/>
      <c r="X30" s="42"/>
    </row>
    <row r="31" spans="1:24">
      <c r="A31" s="234"/>
      <c r="B31" s="296">
        <v>44004</v>
      </c>
      <c r="C31" s="423" t="s">
        <v>675</v>
      </c>
      <c r="D31" s="259"/>
      <c r="E31" s="234">
        <v>62</v>
      </c>
      <c r="F31" s="234"/>
      <c r="G31" s="234"/>
      <c r="H31" s="234"/>
      <c r="I31" s="234"/>
      <c r="J31" s="234"/>
      <c r="K31" s="234"/>
      <c r="L31" s="286"/>
      <c r="M31" s="234"/>
      <c r="N31" s="234"/>
      <c r="O31" s="234"/>
      <c r="P31" s="234"/>
      <c r="Q31" s="302"/>
      <c r="R31" s="302"/>
      <c r="S31" s="306"/>
      <c r="T31" s="42"/>
      <c r="U31" s="367"/>
      <c r="V31" s="42"/>
      <c r="W31" s="42"/>
      <c r="X31" s="42"/>
    </row>
    <row r="32" spans="1:24">
      <c r="A32" s="234"/>
      <c r="B32" s="296">
        <v>44004</v>
      </c>
      <c r="C32" s="423" t="s">
        <v>676</v>
      </c>
      <c r="D32" s="259"/>
      <c r="E32" s="234">
        <v>63</v>
      </c>
      <c r="F32" s="234"/>
      <c r="G32" s="234"/>
      <c r="H32" s="234"/>
      <c r="I32" s="234"/>
      <c r="J32" s="234"/>
      <c r="K32" s="234"/>
      <c r="L32" s="286"/>
      <c r="M32" s="234"/>
      <c r="N32" s="234"/>
      <c r="O32" s="234"/>
      <c r="P32" s="234"/>
      <c r="Q32" s="302"/>
      <c r="R32" s="302"/>
      <c r="S32" s="306"/>
      <c r="T32" s="42"/>
      <c r="U32" s="367"/>
      <c r="V32" s="42"/>
      <c r="W32" s="42"/>
      <c r="X32" s="42"/>
    </row>
    <row r="33" spans="1:24">
      <c r="A33" s="234">
        <v>5</v>
      </c>
      <c r="B33" s="296">
        <v>44006</v>
      </c>
      <c r="C33" s="423" t="s">
        <v>838</v>
      </c>
      <c r="D33" s="259">
        <v>1318</v>
      </c>
      <c r="E33" s="234"/>
      <c r="F33" s="234"/>
      <c r="G33" s="234"/>
      <c r="H33" s="234"/>
      <c r="I33" s="234"/>
      <c r="J33" s="234"/>
      <c r="K33" s="234"/>
      <c r="L33" s="286"/>
      <c r="M33" s="234"/>
      <c r="N33" s="234"/>
      <c r="O33" s="234"/>
      <c r="P33" s="234"/>
      <c r="Q33" s="302"/>
      <c r="R33" s="302"/>
      <c r="S33" s="306"/>
      <c r="T33" s="42"/>
      <c r="U33" s="367"/>
      <c r="V33" s="42"/>
      <c r="W33" s="42"/>
      <c r="X33" s="42"/>
    </row>
    <row r="34" spans="1:24">
      <c r="A34" s="234"/>
      <c r="B34" s="296">
        <v>44006</v>
      </c>
      <c r="C34" s="423" t="s">
        <v>675</v>
      </c>
      <c r="D34" s="259"/>
      <c r="E34" s="234">
        <v>1152</v>
      </c>
      <c r="F34" s="234"/>
      <c r="G34" s="234"/>
      <c r="H34" s="234"/>
      <c r="I34" s="234"/>
      <c r="J34" s="234"/>
      <c r="K34" s="234"/>
      <c r="L34" s="286"/>
      <c r="M34" s="234"/>
      <c r="N34" s="234"/>
      <c r="O34" s="234"/>
      <c r="P34" s="234"/>
      <c r="Q34" s="302"/>
      <c r="R34" s="302"/>
      <c r="S34" s="306"/>
      <c r="T34" s="42"/>
      <c r="U34" s="367"/>
      <c r="V34" s="42"/>
      <c r="W34" s="42"/>
      <c r="X34" s="42"/>
    </row>
    <row r="35" spans="1:24">
      <c r="A35" s="234"/>
      <c r="B35" s="296">
        <v>44006</v>
      </c>
      <c r="C35" s="423" t="s">
        <v>675</v>
      </c>
      <c r="D35" s="259"/>
      <c r="E35" s="234">
        <v>73</v>
      </c>
      <c r="F35" s="234"/>
      <c r="G35" s="234"/>
      <c r="H35" s="234"/>
      <c r="I35" s="234"/>
      <c r="J35" s="234"/>
      <c r="K35" s="234"/>
      <c r="L35" s="286"/>
      <c r="M35" s="234"/>
      <c r="N35" s="234"/>
      <c r="O35" s="234"/>
      <c r="P35" s="234"/>
      <c r="Q35" s="302"/>
      <c r="R35" s="302"/>
      <c r="S35" s="306"/>
      <c r="T35" s="42"/>
      <c r="U35" s="367"/>
      <c r="V35" s="42"/>
      <c r="W35" s="42"/>
      <c r="X35" s="42"/>
    </row>
    <row r="36" spans="1:24">
      <c r="A36" s="234"/>
      <c r="B36" s="296">
        <v>44006</v>
      </c>
      <c r="C36" s="423" t="s">
        <v>676</v>
      </c>
      <c r="D36" s="259"/>
      <c r="E36" s="234">
        <v>19</v>
      </c>
      <c r="F36" s="234"/>
      <c r="G36" s="234"/>
      <c r="H36" s="234"/>
      <c r="I36" s="234"/>
      <c r="J36" s="234"/>
      <c r="K36" s="234"/>
      <c r="L36" s="286"/>
      <c r="M36" s="234"/>
      <c r="N36" s="234"/>
      <c r="O36" s="234"/>
      <c r="P36" s="234"/>
      <c r="Q36" s="302"/>
      <c r="R36" s="302"/>
      <c r="S36" s="306"/>
      <c r="T36" s="42"/>
      <c r="U36" s="367"/>
      <c r="V36" s="42"/>
      <c r="W36" s="42"/>
      <c r="X36" s="42"/>
    </row>
    <row r="37" spans="1:24">
      <c r="A37" s="234"/>
      <c r="B37" s="296">
        <v>44006</v>
      </c>
      <c r="C37" s="423" t="s">
        <v>676</v>
      </c>
      <c r="D37" s="259"/>
      <c r="E37" s="234">
        <v>74</v>
      </c>
      <c r="F37" s="234"/>
      <c r="G37" s="234"/>
      <c r="H37" s="234"/>
      <c r="I37" s="234"/>
      <c r="J37" s="234"/>
      <c r="K37" s="234"/>
      <c r="L37" s="286"/>
      <c r="M37" s="234"/>
      <c r="N37" s="234"/>
      <c r="O37" s="234"/>
      <c r="P37" s="234"/>
      <c r="Q37" s="302"/>
      <c r="R37" s="302"/>
      <c r="S37" s="306"/>
      <c r="T37" s="42"/>
      <c r="U37" s="367"/>
      <c r="V37" s="42"/>
      <c r="W37" s="42"/>
      <c r="X37" s="42"/>
    </row>
    <row r="38" spans="1:24">
      <c r="A38" s="234"/>
      <c r="B38" s="296">
        <v>44011</v>
      </c>
      <c r="C38" s="423" t="s">
        <v>495</v>
      </c>
      <c r="D38" s="259">
        <v>100</v>
      </c>
      <c r="E38" s="234"/>
      <c r="F38" s="234"/>
      <c r="G38" s="234"/>
      <c r="H38" s="234"/>
      <c r="I38" s="234"/>
      <c r="J38" s="234"/>
      <c r="K38" s="234"/>
      <c r="L38" s="286"/>
      <c r="M38" s="234"/>
      <c r="N38" s="234"/>
      <c r="O38" s="234"/>
      <c r="P38" s="234"/>
      <c r="Q38" s="302"/>
      <c r="R38" s="302"/>
      <c r="S38" s="306"/>
      <c r="T38" s="42"/>
      <c r="U38" s="367"/>
      <c r="V38" s="42"/>
      <c r="W38" s="42"/>
      <c r="X38" s="42"/>
    </row>
    <row r="39" spans="1:24">
      <c r="A39" s="234"/>
      <c r="B39" s="296">
        <v>44011</v>
      </c>
      <c r="C39" s="423" t="s">
        <v>495</v>
      </c>
      <c r="D39" s="259">
        <v>617.26</v>
      </c>
      <c r="E39" s="234"/>
      <c r="F39" s="234"/>
      <c r="G39" s="234"/>
      <c r="H39" s="234"/>
      <c r="I39" s="234"/>
      <c r="J39" s="234"/>
      <c r="K39" s="234"/>
      <c r="L39" s="286"/>
      <c r="M39" s="234"/>
      <c r="N39" s="234"/>
      <c r="O39" s="234"/>
      <c r="P39" s="234"/>
      <c r="Q39" s="302"/>
      <c r="R39" s="302"/>
      <c r="S39" s="306"/>
      <c r="T39" s="42"/>
      <c r="U39" s="367"/>
      <c r="V39" s="42"/>
      <c r="W39" s="42"/>
      <c r="X39" s="42"/>
    </row>
    <row r="40" spans="1:24">
      <c r="A40" s="234"/>
      <c r="B40" s="296">
        <v>44011</v>
      </c>
      <c r="C40" s="423" t="s">
        <v>495</v>
      </c>
      <c r="D40" s="259">
        <v>6.2</v>
      </c>
      <c r="E40" s="234"/>
      <c r="F40" s="234"/>
      <c r="G40" s="234"/>
      <c r="H40" s="234"/>
      <c r="I40" s="234"/>
      <c r="J40" s="234"/>
      <c r="K40" s="234"/>
      <c r="L40" s="286"/>
      <c r="M40" s="234"/>
      <c r="N40" s="234"/>
      <c r="O40" s="234"/>
      <c r="P40" s="234"/>
      <c r="Q40" s="302"/>
      <c r="R40" s="302"/>
      <c r="S40" s="306"/>
      <c r="T40" s="42"/>
      <c r="U40" s="367"/>
      <c r="V40" s="42"/>
      <c r="W40" s="42"/>
      <c r="X40" s="42"/>
    </row>
    <row r="41" spans="1:24">
      <c r="A41" s="234"/>
      <c r="B41" s="296">
        <v>44011</v>
      </c>
      <c r="C41" s="423" t="s">
        <v>826</v>
      </c>
      <c r="D41" s="259"/>
      <c r="E41" s="234">
        <v>617.26</v>
      </c>
      <c r="F41" s="234">
        <v>617.26</v>
      </c>
      <c r="G41" s="234"/>
      <c r="H41" s="234"/>
      <c r="I41" s="234"/>
      <c r="J41" s="234"/>
      <c r="K41" s="234"/>
      <c r="L41" s="286"/>
      <c r="M41" s="234"/>
      <c r="N41" s="234"/>
      <c r="O41" s="234"/>
      <c r="P41" s="234"/>
      <c r="Q41" s="302"/>
      <c r="R41" s="302"/>
      <c r="S41" s="306"/>
      <c r="T41" s="42"/>
      <c r="U41" s="367"/>
      <c r="V41" s="42"/>
      <c r="W41" s="42"/>
      <c r="X41" s="42"/>
    </row>
    <row r="42" spans="1:24">
      <c r="A42" s="234"/>
      <c r="B42" s="296">
        <v>44011</v>
      </c>
      <c r="C42" s="423" t="s">
        <v>821</v>
      </c>
      <c r="D42" s="259"/>
      <c r="E42" s="234">
        <v>6.2</v>
      </c>
      <c r="F42" s="234"/>
      <c r="G42" s="234"/>
      <c r="H42" s="234"/>
      <c r="I42" s="234"/>
      <c r="J42" s="234"/>
      <c r="K42" s="234"/>
      <c r="L42" s="286"/>
      <c r="M42" s="234"/>
      <c r="N42" s="234"/>
      <c r="O42" s="234"/>
      <c r="P42" s="234">
        <v>6.2</v>
      </c>
      <c r="Q42" s="302"/>
      <c r="R42" s="302"/>
      <c r="S42" s="306"/>
      <c r="T42" s="42"/>
      <c r="U42" s="367"/>
      <c r="V42" s="42"/>
      <c r="W42" s="42"/>
      <c r="X42" s="42"/>
    </row>
    <row r="43" spans="1:24">
      <c r="A43" s="234"/>
      <c r="B43" s="296">
        <v>44011</v>
      </c>
      <c r="C43" s="423" t="s">
        <v>827</v>
      </c>
      <c r="D43" s="259"/>
      <c r="E43" s="234">
        <v>77</v>
      </c>
      <c r="F43" s="234"/>
      <c r="G43" s="234"/>
      <c r="H43" s="234"/>
      <c r="I43" s="234">
        <v>77</v>
      </c>
      <c r="J43" s="234"/>
      <c r="K43" s="234"/>
      <c r="L43" s="286"/>
      <c r="M43" s="234"/>
      <c r="N43" s="234"/>
      <c r="O43" s="234"/>
      <c r="P43" s="234"/>
      <c r="Q43" s="302"/>
      <c r="R43" s="302"/>
      <c r="S43" s="306"/>
      <c r="T43" s="42"/>
      <c r="U43" s="367"/>
      <c r="V43" s="42"/>
      <c r="W43" s="42"/>
      <c r="X43" s="42"/>
    </row>
    <row r="44" spans="1:24">
      <c r="A44" s="234"/>
      <c r="B44" s="296">
        <v>44011</v>
      </c>
      <c r="C44" s="423" t="s">
        <v>828</v>
      </c>
      <c r="D44" s="259"/>
      <c r="E44" s="234">
        <v>14</v>
      </c>
      <c r="F44" s="234"/>
      <c r="G44" s="234"/>
      <c r="H44" s="234"/>
      <c r="I44" s="234"/>
      <c r="J44" s="234"/>
      <c r="K44" s="234"/>
      <c r="L44" s="286"/>
      <c r="M44" s="234"/>
      <c r="N44" s="234"/>
      <c r="O44" s="234"/>
      <c r="P44" s="234"/>
      <c r="Q44" s="302">
        <v>14</v>
      </c>
      <c r="R44" s="302"/>
      <c r="S44" s="306"/>
      <c r="T44" s="42"/>
      <c r="U44" s="367"/>
      <c r="V44" s="42"/>
      <c r="W44" s="42"/>
      <c r="X44" s="42"/>
    </row>
    <row r="45" spans="1:24">
      <c r="A45" s="234">
        <v>6</v>
      </c>
      <c r="B45" s="296">
        <v>44014</v>
      </c>
      <c r="C45" s="423" t="s">
        <v>829</v>
      </c>
      <c r="D45" s="259">
        <v>826</v>
      </c>
      <c r="E45" s="234"/>
      <c r="F45" s="234"/>
      <c r="G45" s="234"/>
      <c r="H45" s="234"/>
      <c r="I45" s="234"/>
      <c r="J45" s="234"/>
      <c r="K45" s="234"/>
      <c r="L45" s="286"/>
      <c r="M45" s="234"/>
      <c r="N45" s="234"/>
      <c r="O45" s="234"/>
      <c r="P45" s="234"/>
      <c r="Q45" s="302"/>
      <c r="R45" s="302"/>
      <c r="S45" s="306"/>
      <c r="T45" s="42"/>
      <c r="U45" s="367"/>
      <c r="V45" s="42"/>
      <c r="W45" s="42"/>
      <c r="X45" s="42"/>
    </row>
    <row r="46" spans="1:24">
      <c r="A46" s="234"/>
      <c r="B46" s="296">
        <v>44014</v>
      </c>
      <c r="C46" s="423" t="s">
        <v>675</v>
      </c>
      <c r="D46" s="259"/>
      <c r="E46" s="234">
        <v>723</v>
      </c>
      <c r="F46" s="234"/>
      <c r="G46" s="234"/>
      <c r="H46" s="234"/>
      <c r="I46" s="234"/>
      <c r="J46" s="234"/>
      <c r="K46" s="234"/>
      <c r="L46" s="286"/>
      <c r="M46" s="234"/>
      <c r="N46" s="234"/>
      <c r="O46" s="234"/>
      <c r="P46" s="234"/>
      <c r="Q46" s="302"/>
      <c r="R46" s="302"/>
      <c r="S46" s="306"/>
      <c r="T46" s="42"/>
      <c r="U46" s="367"/>
      <c r="V46" s="42"/>
      <c r="W46" s="42"/>
      <c r="X46" s="42"/>
    </row>
    <row r="47" spans="1:24">
      <c r="A47" s="234"/>
      <c r="B47" s="296">
        <v>44014</v>
      </c>
      <c r="C47" s="423" t="s">
        <v>675</v>
      </c>
      <c r="D47" s="259"/>
      <c r="E47" s="234">
        <v>56</v>
      </c>
      <c r="F47" s="234"/>
      <c r="G47" s="234"/>
      <c r="H47" s="234"/>
      <c r="I47" s="234"/>
      <c r="J47" s="234"/>
      <c r="K47" s="234"/>
      <c r="L47" s="286"/>
      <c r="M47" s="234"/>
      <c r="N47" s="234"/>
      <c r="O47" s="234"/>
      <c r="P47" s="234"/>
      <c r="Q47" s="302"/>
      <c r="R47" s="302"/>
      <c r="S47" s="306"/>
      <c r="T47" s="42"/>
      <c r="U47" s="367"/>
      <c r="V47" s="42"/>
      <c r="W47" s="42"/>
      <c r="X47" s="42"/>
    </row>
    <row r="48" spans="1:24">
      <c r="A48" s="234"/>
      <c r="B48" s="296">
        <v>44014</v>
      </c>
      <c r="C48" s="423" t="s">
        <v>676</v>
      </c>
      <c r="D48" s="259"/>
      <c r="E48" s="234">
        <v>56</v>
      </c>
      <c r="F48" s="234"/>
      <c r="G48" s="234"/>
      <c r="H48" s="234"/>
      <c r="I48" s="234"/>
      <c r="J48" s="234"/>
      <c r="K48" s="234"/>
      <c r="L48" s="286"/>
      <c r="M48" s="234"/>
      <c r="N48" s="234"/>
      <c r="O48" s="234"/>
      <c r="P48" s="234"/>
      <c r="Q48" s="302"/>
      <c r="R48" s="302"/>
      <c r="S48" s="306"/>
      <c r="T48" s="42"/>
      <c r="U48" s="367"/>
      <c r="V48" s="42"/>
      <c r="W48" s="42"/>
      <c r="X48" s="42"/>
    </row>
    <row r="49" spans="1:24">
      <c r="A49" s="263"/>
      <c r="B49" s="297">
        <v>44018</v>
      </c>
      <c r="C49" s="424" t="s">
        <v>495</v>
      </c>
      <c r="D49" s="295">
        <v>1222.4000000000001</v>
      </c>
      <c r="E49" s="263"/>
      <c r="F49" s="263"/>
      <c r="G49" s="263"/>
      <c r="H49" s="263"/>
      <c r="I49" s="263"/>
      <c r="J49" s="263"/>
      <c r="K49" s="263"/>
      <c r="L49" s="286"/>
      <c r="M49" s="263"/>
      <c r="N49" s="263"/>
      <c r="O49" s="263"/>
      <c r="P49" s="263"/>
      <c r="Q49" s="303"/>
      <c r="R49" s="303"/>
      <c r="S49" s="306"/>
      <c r="T49" s="42"/>
      <c r="U49" s="367"/>
      <c r="V49" s="42"/>
      <c r="W49" s="42"/>
      <c r="X49" s="42"/>
    </row>
    <row r="50" spans="1:24">
      <c r="A50" s="263"/>
      <c r="B50" s="297">
        <v>44018</v>
      </c>
      <c r="C50" s="424" t="s">
        <v>495</v>
      </c>
      <c r="D50" s="295">
        <v>12.28</v>
      </c>
      <c r="E50" s="263"/>
      <c r="F50" s="263"/>
      <c r="G50" s="263"/>
      <c r="H50" s="263"/>
      <c r="I50" s="263"/>
      <c r="J50" s="263"/>
      <c r="K50" s="263"/>
      <c r="L50" s="286"/>
      <c r="M50" s="263"/>
      <c r="N50" s="263"/>
      <c r="O50" s="263"/>
      <c r="P50" s="263"/>
      <c r="Q50" s="303"/>
      <c r="R50" s="303"/>
      <c r="S50" s="306"/>
      <c r="T50" s="42"/>
      <c r="U50" s="367"/>
      <c r="V50" s="42"/>
      <c r="W50" s="42"/>
      <c r="X50" s="42"/>
    </row>
    <row r="51" spans="1:24">
      <c r="A51" s="263"/>
      <c r="B51" s="297">
        <v>44018</v>
      </c>
      <c r="C51" s="424" t="s">
        <v>669</v>
      </c>
      <c r="D51" s="295">
        <v>745</v>
      </c>
      <c r="E51" s="263"/>
      <c r="F51" s="263"/>
      <c r="G51" s="263"/>
      <c r="H51" s="263"/>
      <c r="I51" s="263"/>
      <c r="J51" s="263"/>
      <c r="K51" s="263"/>
      <c r="L51" s="286"/>
      <c r="M51" s="263"/>
      <c r="N51" s="263"/>
      <c r="O51" s="263"/>
      <c r="P51" s="263"/>
      <c r="Q51" s="303"/>
      <c r="R51" s="303"/>
      <c r="S51" s="306"/>
      <c r="T51" s="42"/>
      <c r="U51" s="367"/>
      <c r="V51" s="42"/>
      <c r="W51" s="42"/>
      <c r="X51" s="42"/>
    </row>
    <row r="52" spans="1:24">
      <c r="A52" s="263"/>
      <c r="B52" s="297">
        <v>44018</v>
      </c>
      <c r="C52" s="424" t="s">
        <v>495</v>
      </c>
      <c r="D52" s="295">
        <v>76</v>
      </c>
      <c r="E52" s="263"/>
      <c r="F52" s="263"/>
      <c r="G52" s="263"/>
      <c r="H52" s="263"/>
      <c r="I52" s="263"/>
      <c r="J52" s="263"/>
      <c r="K52" s="263"/>
      <c r="L52" s="286"/>
      <c r="M52" s="263"/>
      <c r="N52" s="263"/>
      <c r="O52" s="263"/>
      <c r="P52" s="263"/>
      <c r="Q52" s="303"/>
      <c r="R52" s="303"/>
      <c r="S52" s="306"/>
      <c r="T52" s="42"/>
      <c r="U52" s="367"/>
      <c r="V52" s="42"/>
      <c r="W52" s="42"/>
      <c r="X52" s="42"/>
    </row>
    <row r="53" spans="1:24">
      <c r="A53" s="263"/>
      <c r="B53" s="297">
        <v>44018</v>
      </c>
      <c r="C53" s="424" t="s">
        <v>900</v>
      </c>
      <c r="D53" s="295"/>
      <c r="E53" s="263">
        <v>745</v>
      </c>
      <c r="F53" s="263"/>
      <c r="G53" s="263"/>
      <c r="H53" s="263">
        <v>745</v>
      </c>
      <c r="I53" s="263"/>
      <c r="J53" s="263"/>
      <c r="K53" s="263"/>
      <c r="L53" s="286"/>
      <c r="M53" s="263"/>
      <c r="N53" s="263"/>
      <c r="O53" s="263"/>
      <c r="P53" s="263"/>
      <c r="Q53" s="303"/>
      <c r="R53" s="303"/>
      <c r="S53" s="306"/>
      <c r="T53" s="42"/>
      <c r="U53" s="367"/>
      <c r="V53" s="42"/>
      <c r="W53" s="42"/>
      <c r="X53" s="42"/>
    </row>
    <row r="54" spans="1:24">
      <c r="A54" s="263"/>
      <c r="B54" s="297">
        <v>44018</v>
      </c>
      <c r="C54" s="424" t="s">
        <v>901</v>
      </c>
      <c r="D54" s="295"/>
      <c r="E54" s="263">
        <v>76</v>
      </c>
      <c r="F54" s="263"/>
      <c r="G54" s="263"/>
      <c r="H54" s="263"/>
      <c r="I54" s="263"/>
      <c r="J54" s="263"/>
      <c r="K54" s="263"/>
      <c r="L54" s="286"/>
      <c r="M54" s="263"/>
      <c r="N54" s="263"/>
      <c r="O54" s="263"/>
      <c r="P54" s="263"/>
      <c r="Q54" s="303">
        <v>76</v>
      </c>
      <c r="R54" s="303"/>
      <c r="S54" s="306"/>
      <c r="T54" s="42"/>
      <c r="U54" s="367"/>
      <c r="V54" s="42"/>
      <c r="W54" s="42"/>
      <c r="X54" s="42"/>
    </row>
    <row r="55" spans="1:24">
      <c r="A55" s="263">
        <v>6</v>
      </c>
      <c r="B55" s="297">
        <v>44018</v>
      </c>
      <c r="C55" s="424" t="s">
        <v>903</v>
      </c>
      <c r="D55" s="295"/>
      <c r="E55" s="263">
        <v>1222.4000000000001</v>
      </c>
      <c r="F55" s="263">
        <v>1222.4000000000001</v>
      </c>
      <c r="G55" s="263"/>
      <c r="H55" s="263"/>
      <c r="I55" s="263"/>
      <c r="J55" s="263"/>
      <c r="K55" s="263"/>
      <c r="L55" s="286"/>
      <c r="M55" s="263"/>
      <c r="N55" s="263"/>
      <c r="O55" s="263"/>
      <c r="P55" s="263"/>
      <c r="Q55" s="303"/>
      <c r="R55" s="303"/>
      <c r="S55" s="306"/>
      <c r="T55" s="42"/>
      <c r="U55" s="367"/>
      <c r="V55" s="42"/>
      <c r="W55" s="42"/>
      <c r="X55" s="42"/>
    </row>
    <row r="56" spans="1:24">
      <c r="A56" s="263"/>
      <c r="B56" s="297">
        <v>44018</v>
      </c>
      <c r="C56" s="424" t="s">
        <v>821</v>
      </c>
      <c r="D56" s="295"/>
      <c r="E56" s="263">
        <v>12.12</v>
      </c>
      <c r="F56" s="263"/>
      <c r="G56" s="263"/>
      <c r="H56" s="263"/>
      <c r="I56" s="263"/>
      <c r="J56" s="263"/>
      <c r="K56" s="263"/>
      <c r="L56" s="286"/>
      <c r="M56" s="263"/>
      <c r="N56" s="263"/>
      <c r="O56" s="263"/>
      <c r="P56" s="263">
        <v>12.28</v>
      </c>
      <c r="Q56" s="303"/>
      <c r="R56" s="303"/>
      <c r="S56" s="306"/>
      <c r="T56" s="42"/>
      <c r="U56" s="367"/>
      <c r="V56" s="42"/>
      <c r="W56" s="42"/>
      <c r="X56" s="42"/>
    </row>
    <row r="57" spans="1:24">
      <c r="A57" s="263"/>
      <c r="B57" s="297">
        <v>44020</v>
      </c>
      <c r="C57" s="424" t="s">
        <v>495</v>
      </c>
      <c r="D57" s="295">
        <v>640.20000000000005</v>
      </c>
      <c r="E57" s="263"/>
      <c r="F57" s="263"/>
      <c r="G57" s="263"/>
      <c r="H57" s="263"/>
      <c r="I57" s="263"/>
      <c r="J57" s="263"/>
      <c r="K57" s="263"/>
      <c r="L57" s="286"/>
      <c r="M57" s="263"/>
      <c r="N57" s="263"/>
      <c r="O57" s="263"/>
      <c r="P57" s="263"/>
      <c r="Q57" s="303"/>
      <c r="R57" s="303"/>
      <c r="S57" s="306"/>
      <c r="T57" s="42"/>
      <c r="U57" s="367"/>
      <c r="V57" s="42"/>
      <c r="W57" s="42"/>
      <c r="X57" s="42"/>
    </row>
    <row r="58" spans="1:24">
      <c r="A58" s="263"/>
      <c r="B58" s="297">
        <v>44020</v>
      </c>
      <c r="C58" s="424" t="s">
        <v>495</v>
      </c>
      <c r="D58" s="295">
        <v>6.64</v>
      </c>
      <c r="E58" s="263"/>
      <c r="F58" s="263"/>
      <c r="G58" s="263"/>
      <c r="H58" s="263"/>
      <c r="I58" s="263"/>
      <c r="J58" s="263"/>
      <c r="K58" s="263"/>
      <c r="L58" s="286"/>
      <c r="M58" s="263"/>
      <c r="N58" s="263"/>
      <c r="O58" s="263"/>
      <c r="P58" s="263"/>
      <c r="Q58" s="303"/>
      <c r="R58" s="303"/>
      <c r="S58" s="306"/>
      <c r="T58" s="42"/>
      <c r="U58" s="367"/>
      <c r="V58" s="42"/>
      <c r="W58" s="42"/>
      <c r="X58" s="42"/>
    </row>
    <row r="59" spans="1:24">
      <c r="A59" s="263"/>
      <c r="B59" s="297">
        <v>44020</v>
      </c>
      <c r="C59" s="424" t="s">
        <v>495</v>
      </c>
      <c r="D59" s="295">
        <v>555</v>
      </c>
      <c r="E59" s="263"/>
      <c r="F59" s="263"/>
      <c r="G59" s="263"/>
      <c r="H59" s="263"/>
      <c r="I59" s="263"/>
      <c r="J59" s="263"/>
      <c r="K59" s="263"/>
      <c r="L59" s="286"/>
      <c r="M59" s="263"/>
      <c r="N59" s="263"/>
      <c r="O59" s="263"/>
      <c r="P59" s="263"/>
      <c r="Q59" s="303"/>
      <c r="R59" s="303"/>
      <c r="S59" s="306"/>
      <c r="T59" s="42"/>
      <c r="U59" s="367"/>
      <c r="V59" s="42"/>
      <c r="W59" s="42"/>
      <c r="X59" s="42"/>
    </row>
    <row r="60" spans="1:24">
      <c r="A60" s="263"/>
      <c r="B60" s="297">
        <v>44020</v>
      </c>
      <c r="C60" s="424" t="s">
        <v>495</v>
      </c>
      <c r="D60" s="295">
        <v>73</v>
      </c>
      <c r="E60" s="263"/>
      <c r="F60" s="263"/>
      <c r="G60" s="263"/>
      <c r="H60" s="263"/>
      <c r="I60" s="263"/>
      <c r="J60" s="263"/>
      <c r="K60" s="263"/>
      <c r="L60" s="286"/>
      <c r="M60" s="263"/>
      <c r="N60" s="263"/>
      <c r="O60" s="263"/>
      <c r="P60" s="263"/>
      <c r="Q60" s="303"/>
      <c r="R60" s="303"/>
      <c r="S60" s="306"/>
      <c r="T60" s="42"/>
      <c r="U60" s="367"/>
      <c r="V60" s="42"/>
      <c r="W60" s="42"/>
      <c r="X60" s="42"/>
    </row>
    <row r="61" spans="1:24">
      <c r="A61" s="263"/>
      <c r="B61" s="297">
        <v>44020</v>
      </c>
      <c r="C61" s="424" t="s">
        <v>669</v>
      </c>
      <c r="D61" s="295">
        <v>141</v>
      </c>
      <c r="E61" s="263"/>
      <c r="F61" s="263"/>
      <c r="G61" s="263"/>
      <c r="H61" s="263"/>
      <c r="I61" s="263"/>
      <c r="J61" s="263"/>
      <c r="K61" s="263"/>
      <c r="L61" s="286"/>
      <c r="M61" s="263"/>
      <c r="N61" s="263"/>
      <c r="O61" s="263"/>
      <c r="P61" s="263"/>
      <c r="Q61" s="303"/>
      <c r="R61" s="303"/>
      <c r="S61" s="306"/>
      <c r="T61" s="42"/>
      <c r="U61" s="367"/>
      <c r="V61" s="42"/>
      <c r="W61" s="42"/>
      <c r="X61" s="42"/>
    </row>
    <row r="62" spans="1:24">
      <c r="A62" s="263">
        <v>5</v>
      </c>
      <c r="B62" s="297">
        <v>44020</v>
      </c>
      <c r="C62" s="424" t="s">
        <v>910</v>
      </c>
      <c r="D62" s="295"/>
      <c r="E62" s="263">
        <v>640.20000000000005</v>
      </c>
      <c r="F62" s="263">
        <v>640.20000000000005</v>
      </c>
      <c r="G62" s="263"/>
      <c r="H62" s="263"/>
      <c r="I62" s="263"/>
      <c r="J62" s="263"/>
      <c r="K62" s="263"/>
      <c r="L62" s="286"/>
      <c r="M62" s="263"/>
      <c r="N62" s="263"/>
      <c r="O62" s="263"/>
      <c r="P62" s="263"/>
      <c r="Q62" s="303"/>
      <c r="R62" s="303"/>
      <c r="S62" s="306"/>
      <c r="T62" s="42"/>
      <c r="U62" s="367"/>
      <c r="V62" s="42"/>
      <c r="W62" s="42"/>
      <c r="X62" s="42"/>
    </row>
    <row r="63" spans="1:24">
      <c r="A63" s="263"/>
      <c r="B63" s="297">
        <v>44020</v>
      </c>
      <c r="C63" s="424" t="s">
        <v>904</v>
      </c>
      <c r="D63" s="295"/>
      <c r="E63" s="263">
        <v>141</v>
      </c>
      <c r="F63" s="263"/>
      <c r="G63" s="263"/>
      <c r="H63" s="263"/>
      <c r="I63" s="263">
        <v>141</v>
      </c>
      <c r="J63" s="263"/>
      <c r="K63" s="263"/>
      <c r="L63" s="286"/>
      <c r="M63" s="263"/>
      <c r="N63" s="263"/>
      <c r="O63" s="263"/>
      <c r="P63" s="263"/>
      <c r="Q63" s="303"/>
      <c r="R63" s="303"/>
      <c r="S63" s="306"/>
      <c r="T63" s="42"/>
      <c r="U63" s="367"/>
      <c r="V63" s="42"/>
      <c r="W63" s="42"/>
      <c r="X63" s="42"/>
    </row>
    <row r="64" spans="1:24">
      <c r="A64" s="263"/>
      <c r="B64" s="297">
        <v>44020</v>
      </c>
      <c r="C64" s="424" t="s">
        <v>821</v>
      </c>
      <c r="D64" s="295"/>
      <c r="E64" s="263">
        <v>6.64</v>
      </c>
      <c r="F64" s="263"/>
      <c r="G64" s="263"/>
      <c r="H64" s="263"/>
      <c r="I64" s="263"/>
      <c r="J64" s="263"/>
      <c r="K64" s="263"/>
      <c r="L64" s="286"/>
      <c r="M64" s="263"/>
      <c r="N64" s="263"/>
      <c r="O64" s="263"/>
      <c r="P64" s="263">
        <v>6.64</v>
      </c>
      <c r="Q64" s="303"/>
      <c r="R64" s="303"/>
      <c r="S64" s="306"/>
      <c r="T64" s="42"/>
      <c r="U64" s="367"/>
      <c r="V64" s="42"/>
      <c r="W64" s="42"/>
      <c r="X64" s="42"/>
    </row>
    <row r="65" spans="1:24">
      <c r="A65" s="263"/>
      <c r="B65" s="297">
        <v>44020</v>
      </c>
      <c r="C65" s="424" t="s">
        <v>905</v>
      </c>
      <c r="D65" s="295"/>
      <c r="E65" s="263">
        <v>555</v>
      </c>
      <c r="F65" s="263"/>
      <c r="G65" s="263"/>
      <c r="H65" s="263">
        <v>555</v>
      </c>
      <c r="I65" s="263"/>
      <c r="J65" s="263"/>
      <c r="K65" s="263"/>
      <c r="L65" s="286"/>
      <c r="M65" s="263"/>
      <c r="N65" s="263"/>
      <c r="O65" s="263"/>
      <c r="P65" s="263"/>
      <c r="Q65" s="303"/>
      <c r="R65" s="303"/>
      <c r="S65" s="306"/>
      <c r="T65" s="42"/>
      <c r="U65" s="367"/>
      <c r="V65" s="42"/>
      <c r="W65" s="42"/>
      <c r="X65" s="42"/>
    </row>
    <row r="66" spans="1:24">
      <c r="A66" s="263"/>
      <c r="B66" s="297">
        <v>44020</v>
      </c>
      <c r="C66" s="424" t="s">
        <v>901</v>
      </c>
      <c r="D66" s="295"/>
      <c r="E66" s="263">
        <v>73</v>
      </c>
      <c r="F66" s="263"/>
      <c r="G66" s="263"/>
      <c r="H66" s="263"/>
      <c r="I66" s="263"/>
      <c r="J66" s="263"/>
      <c r="K66" s="263"/>
      <c r="L66" s="286"/>
      <c r="M66" s="263"/>
      <c r="N66" s="263"/>
      <c r="O66" s="263"/>
      <c r="P66" s="263"/>
      <c r="Q66" s="303">
        <v>73</v>
      </c>
      <c r="R66" s="303"/>
      <c r="S66" s="306"/>
      <c r="T66" s="42"/>
      <c r="U66" s="367"/>
      <c r="V66" s="42"/>
      <c r="W66" s="42"/>
      <c r="X66" s="42"/>
    </row>
    <row r="67" spans="1:24">
      <c r="A67" s="263"/>
      <c r="B67" s="297">
        <v>44022</v>
      </c>
      <c r="C67" s="424" t="s">
        <v>669</v>
      </c>
      <c r="D67" s="295">
        <v>987</v>
      </c>
      <c r="E67" s="263"/>
      <c r="F67" s="263"/>
      <c r="G67" s="263"/>
      <c r="H67" s="263"/>
      <c r="I67" s="263"/>
      <c r="J67" s="263"/>
      <c r="K67" s="263"/>
      <c r="L67" s="286"/>
      <c r="M67" s="263"/>
      <c r="N67" s="263"/>
      <c r="O67" s="263"/>
      <c r="P67" s="263"/>
      <c r="Q67" s="303"/>
      <c r="R67" s="303"/>
      <c r="S67" s="306"/>
      <c r="T67" s="42"/>
      <c r="U67" s="367"/>
      <c r="V67" s="42"/>
      <c r="W67" s="42"/>
      <c r="X67" s="42"/>
    </row>
    <row r="68" spans="1:24">
      <c r="A68" s="263"/>
      <c r="B68" s="297">
        <v>44022</v>
      </c>
      <c r="C68" s="424" t="s">
        <v>495</v>
      </c>
      <c r="D68" s="295">
        <v>471</v>
      </c>
      <c r="E68" s="263"/>
      <c r="F68" s="263"/>
      <c r="G68" s="263"/>
      <c r="H68" s="263"/>
      <c r="I68" s="263"/>
      <c r="J68" s="263"/>
      <c r="K68" s="263"/>
      <c r="L68" s="286"/>
      <c r="M68" s="263"/>
      <c r="N68" s="263"/>
      <c r="O68" s="263"/>
      <c r="P68" s="263"/>
      <c r="Q68" s="303"/>
      <c r="R68" s="303"/>
      <c r="S68" s="306"/>
      <c r="T68" s="42"/>
      <c r="U68" s="367"/>
      <c r="V68" s="42"/>
      <c r="W68" s="42"/>
      <c r="X68" s="42"/>
    </row>
    <row r="69" spans="1:24">
      <c r="A69" s="263"/>
      <c r="B69" s="297">
        <v>44022</v>
      </c>
      <c r="C69" s="424" t="s">
        <v>495</v>
      </c>
      <c r="D69" s="295">
        <v>77</v>
      </c>
      <c r="E69" s="263"/>
      <c r="F69" s="263"/>
      <c r="G69" s="263"/>
      <c r="H69" s="263"/>
      <c r="I69" s="263"/>
      <c r="J69" s="263"/>
      <c r="K69" s="263"/>
      <c r="L69" s="286"/>
      <c r="M69" s="263"/>
      <c r="N69" s="263"/>
      <c r="O69" s="263"/>
      <c r="P69" s="263"/>
      <c r="Q69" s="303"/>
      <c r="R69" s="303"/>
      <c r="S69" s="306"/>
      <c r="T69" s="42"/>
      <c r="U69" s="367"/>
      <c r="V69" s="42"/>
      <c r="W69" s="42"/>
      <c r="X69" s="42"/>
    </row>
    <row r="70" spans="1:24">
      <c r="A70" s="263">
        <v>5</v>
      </c>
      <c r="B70" s="297">
        <v>44022</v>
      </c>
      <c r="C70" s="424" t="s">
        <v>909</v>
      </c>
      <c r="D70" s="295"/>
      <c r="E70" s="263">
        <v>987</v>
      </c>
      <c r="F70" s="263"/>
      <c r="G70" s="263"/>
      <c r="H70" s="263"/>
      <c r="I70" s="263"/>
      <c r="J70" s="263">
        <v>987</v>
      </c>
      <c r="K70" s="263"/>
      <c r="L70" s="286"/>
      <c r="M70" s="263"/>
      <c r="N70" s="263"/>
      <c r="O70" s="263"/>
      <c r="P70" s="263"/>
      <c r="Q70" s="303"/>
      <c r="R70" s="303"/>
      <c r="S70" s="306"/>
      <c r="T70" s="42"/>
      <c r="U70" s="367"/>
      <c r="V70" s="42"/>
      <c r="W70" s="42"/>
      <c r="X70" s="42"/>
    </row>
    <row r="71" spans="1:24">
      <c r="A71" s="263"/>
      <c r="B71" s="297">
        <v>44022</v>
      </c>
      <c r="C71" s="424" t="s">
        <v>906</v>
      </c>
      <c r="D71" s="295"/>
      <c r="E71" s="263">
        <v>471</v>
      </c>
      <c r="F71" s="263"/>
      <c r="G71" s="263"/>
      <c r="H71" s="263">
        <v>471</v>
      </c>
      <c r="I71" s="263"/>
      <c r="J71" s="263"/>
      <c r="K71" s="263"/>
      <c r="L71" s="286"/>
      <c r="M71" s="263"/>
      <c r="N71" s="263"/>
      <c r="O71" s="263"/>
      <c r="P71" s="263"/>
      <c r="Q71" s="303"/>
      <c r="R71" s="303"/>
      <c r="S71" s="306"/>
      <c r="T71" s="42"/>
      <c r="U71" s="367"/>
      <c r="V71" s="42"/>
      <c r="W71" s="42"/>
      <c r="X71" s="42"/>
    </row>
    <row r="72" spans="1:24">
      <c r="A72" s="263"/>
      <c r="B72" s="297">
        <v>44022</v>
      </c>
      <c r="C72" s="424" t="s">
        <v>901</v>
      </c>
      <c r="D72" s="295"/>
      <c r="E72" s="263">
        <v>77</v>
      </c>
      <c r="F72" s="263"/>
      <c r="G72" s="263"/>
      <c r="H72" s="263"/>
      <c r="I72" s="263"/>
      <c r="J72" s="263"/>
      <c r="K72" s="263"/>
      <c r="L72" s="286"/>
      <c r="M72" s="263"/>
      <c r="N72" s="263"/>
      <c r="O72" s="263"/>
      <c r="P72" s="263"/>
      <c r="Q72" s="303">
        <v>77</v>
      </c>
      <c r="R72" s="303"/>
      <c r="S72" s="306"/>
      <c r="T72" s="42"/>
      <c r="U72" s="367"/>
      <c r="V72" s="42"/>
      <c r="W72" s="42"/>
      <c r="X72" s="42"/>
    </row>
    <row r="73" spans="1:24">
      <c r="A73" s="263"/>
      <c r="B73" s="297">
        <v>44026</v>
      </c>
      <c r="C73" s="424" t="s">
        <v>495</v>
      </c>
      <c r="D73" s="295">
        <v>170</v>
      </c>
      <c r="E73" s="263"/>
      <c r="F73" s="263"/>
      <c r="G73" s="263"/>
      <c r="H73" s="263"/>
      <c r="I73" s="263"/>
      <c r="J73" s="263"/>
      <c r="K73" s="263"/>
      <c r="L73" s="286"/>
      <c r="M73" s="263"/>
      <c r="N73" s="263"/>
      <c r="O73" s="263"/>
      <c r="P73" s="263"/>
      <c r="Q73" s="303"/>
      <c r="R73" s="303"/>
      <c r="S73" s="306"/>
      <c r="T73" s="42"/>
      <c r="U73" s="367"/>
      <c r="V73" s="42"/>
      <c r="W73" s="42"/>
      <c r="X73" s="42"/>
    </row>
    <row r="74" spans="1:24">
      <c r="A74" s="263"/>
      <c r="B74" s="297">
        <v>44026</v>
      </c>
      <c r="C74" s="424" t="s">
        <v>907</v>
      </c>
      <c r="D74" s="295"/>
      <c r="E74" s="263">
        <v>170</v>
      </c>
      <c r="F74" s="263"/>
      <c r="G74" s="263"/>
      <c r="H74" s="263"/>
      <c r="I74" s="263"/>
      <c r="J74" s="263"/>
      <c r="K74" s="263"/>
      <c r="L74" s="286"/>
      <c r="M74" s="263"/>
      <c r="N74" s="263"/>
      <c r="O74" s="263"/>
      <c r="P74" s="263"/>
      <c r="Q74" s="303">
        <v>170</v>
      </c>
      <c r="R74" s="303"/>
      <c r="S74" s="306"/>
      <c r="T74" s="42"/>
      <c r="U74" s="367"/>
      <c r="V74" s="42"/>
      <c r="W74" s="42"/>
      <c r="X74" s="42"/>
    </row>
    <row r="75" spans="1:24">
      <c r="A75" s="263"/>
      <c r="B75" s="297">
        <v>44026</v>
      </c>
      <c r="C75" s="424" t="s">
        <v>908</v>
      </c>
      <c r="D75" s="295">
        <v>5467</v>
      </c>
      <c r="E75" s="263"/>
      <c r="F75" s="263"/>
      <c r="G75" s="263"/>
      <c r="H75" s="263"/>
      <c r="I75" s="263"/>
      <c r="J75" s="263"/>
      <c r="K75" s="263"/>
      <c r="L75" s="286"/>
      <c r="M75" s="263"/>
      <c r="N75" s="263"/>
      <c r="O75" s="263"/>
      <c r="P75" s="263"/>
      <c r="Q75" s="303"/>
      <c r="R75" s="303"/>
      <c r="S75" s="306"/>
      <c r="T75" s="42"/>
      <c r="U75" s="367"/>
      <c r="V75" s="42"/>
      <c r="W75" s="42"/>
      <c r="X75" s="42"/>
    </row>
    <row r="76" spans="1:24">
      <c r="A76" s="263"/>
      <c r="B76" s="297">
        <v>44026</v>
      </c>
      <c r="C76" s="424" t="s">
        <v>675</v>
      </c>
      <c r="D76" s="295"/>
      <c r="E76" s="263">
        <v>3304</v>
      </c>
      <c r="F76" s="263"/>
      <c r="G76" s="263"/>
      <c r="H76" s="263"/>
      <c r="I76" s="263"/>
      <c r="J76" s="263"/>
      <c r="K76" s="263"/>
      <c r="L76" s="286"/>
      <c r="M76" s="263"/>
      <c r="N76" s="263"/>
      <c r="O76" s="263"/>
      <c r="P76" s="263"/>
      <c r="Q76" s="303"/>
      <c r="R76" s="303"/>
      <c r="S76" s="306"/>
      <c r="T76" s="42"/>
      <c r="U76" s="367"/>
      <c r="V76" s="42"/>
      <c r="W76" s="42"/>
      <c r="X76" s="42"/>
    </row>
    <row r="77" spans="1:24">
      <c r="A77" s="263"/>
      <c r="B77" s="297">
        <v>44026</v>
      </c>
      <c r="C77" s="424" t="s">
        <v>676</v>
      </c>
      <c r="D77" s="295"/>
      <c r="E77" s="263">
        <v>1873</v>
      </c>
      <c r="F77" s="263"/>
      <c r="G77" s="263"/>
      <c r="H77" s="263"/>
      <c r="I77" s="263"/>
      <c r="J77" s="263"/>
      <c r="K77" s="263"/>
      <c r="L77" s="286"/>
      <c r="M77" s="263"/>
      <c r="N77" s="263"/>
      <c r="O77" s="263"/>
      <c r="P77" s="263"/>
      <c r="Q77" s="303"/>
      <c r="R77" s="303"/>
      <c r="S77" s="306"/>
      <c r="T77" s="42"/>
      <c r="U77" s="367"/>
      <c r="V77" s="42"/>
      <c r="W77" s="42"/>
      <c r="X77" s="42"/>
    </row>
    <row r="78" spans="1:24">
      <c r="A78" s="263"/>
      <c r="B78" s="297">
        <v>44026</v>
      </c>
      <c r="C78" s="424" t="s">
        <v>675</v>
      </c>
      <c r="D78" s="295"/>
      <c r="E78" s="263">
        <v>145</v>
      </c>
      <c r="F78" s="263"/>
      <c r="G78" s="263"/>
      <c r="H78" s="263"/>
      <c r="I78" s="263"/>
      <c r="J78" s="263"/>
      <c r="K78" s="263"/>
      <c r="L78" s="286"/>
      <c r="M78" s="263"/>
      <c r="N78" s="263"/>
      <c r="O78" s="263"/>
      <c r="P78" s="263"/>
      <c r="Q78" s="303"/>
      <c r="R78" s="303"/>
      <c r="S78" s="306"/>
      <c r="T78" s="42"/>
      <c r="U78" s="367"/>
      <c r="V78" s="42"/>
      <c r="W78" s="42"/>
      <c r="X78" s="42"/>
    </row>
    <row r="79" spans="1:24">
      <c r="A79" s="263"/>
      <c r="B79" s="297">
        <v>44026</v>
      </c>
      <c r="C79" s="424" t="s">
        <v>676</v>
      </c>
      <c r="D79" s="295"/>
      <c r="E79" s="263">
        <v>145</v>
      </c>
      <c r="F79" s="263"/>
      <c r="G79" s="263"/>
      <c r="H79" s="263"/>
      <c r="I79" s="263"/>
      <c r="J79" s="263"/>
      <c r="K79" s="263"/>
      <c r="L79" s="286"/>
      <c r="M79" s="263"/>
      <c r="N79" s="263"/>
      <c r="O79" s="263"/>
      <c r="P79" s="263"/>
      <c r="Q79" s="303"/>
      <c r="R79" s="303"/>
      <c r="S79" s="306"/>
      <c r="T79" s="42"/>
      <c r="U79" s="367"/>
      <c r="V79" s="42"/>
      <c r="W79" s="42"/>
      <c r="X79" s="42"/>
    </row>
    <row r="80" spans="1:24">
      <c r="A80" s="263">
        <v>5</v>
      </c>
      <c r="B80" s="297">
        <v>44026</v>
      </c>
      <c r="C80" s="424" t="s">
        <v>914</v>
      </c>
      <c r="D80" s="295">
        <v>1215</v>
      </c>
      <c r="E80" s="263"/>
      <c r="F80" s="263"/>
      <c r="G80" s="263"/>
      <c r="H80" s="263"/>
      <c r="I80" s="263"/>
      <c r="J80" s="263"/>
      <c r="K80" s="263"/>
      <c r="L80" s="286"/>
      <c r="M80" s="263"/>
      <c r="N80" s="263"/>
      <c r="O80" s="263"/>
      <c r="P80" s="263"/>
      <c r="Q80" s="303"/>
      <c r="R80" s="303"/>
      <c r="S80" s="306"/>
      <c r="T80" s="42"/>
      <c r="U80" s="367"/>
      <c r="V80" s="42"/>
      <c r="W80" s="42"/>
      <c r="X80" s="42"/>
    </row>
    <row r="81" spans="1:24">
      <c r="A81" s="263"/>
      <c r="B81" s="297">
        <v>44026</v>
      </c>
      <c r="C81" s="424" t="s">
        <v>913</v>
      </c>
      <c r="D81" s="295"/>
      <c r="E81" s="263">
        <v>1215</v>
      </c>
      <c r="F81" s="263"/>
      <c r="G81" s="263"/>
      <c r="H81" s="263"/>
      <c r="I81" s="263"/>
      <c r="J81" s="263"/>
      <c r="K81" s="263"/>
      <c r="L81" s="286"/>
      <c r="M81" s="263"/>
      <c r="N81" s="263">
        <v>-1215</v>
      </c>
      <c r="O81" s="263"/>
      <c r="P81" s="263"/>
      <c r="Q81" s="303"/>
      <c r="R81" s="303"/>
      <c r="S81" s="306"/>
      <c r="T81" s="42"/>
      <c r="U81" s="367"/>
      <c r="V81" s="42"/>
      <c r="W81" s="42"/>
      <c r="X81" s="42"/>
    </row>
    <row r="82" spans="1:24">
      <c r="A82" s="263"/>
      <c r="B82" s="297">
        <v>44039</v>
      </c>
      <c r="C82" s="424" t="s">
        <v>669</v>
      </c>
      <c r="D82" s="295">
        <v>551</v>
      </c>
      <c r="E82" s="263"/>
      <c r="F82" s="263"/>
      <c r="G82" s="263"/>
      <c r="H82" s="263"/>
      <c r="I82" s="263"/>
      <c r="J82" s="263"/>
      <c r="K82" s="263"/>
      <c r="L82" s="286"/>
      <c r="M82" s="263"/>
      <c r="N82" s="263"/>
      <c r="O82" s="263"/>
      <c r="P82" s="263"/>
      <c r="Q82" s="303"/>
      <c r="R82" s="303"/>
      <c r="S82" s="306"/>
      <c r="T82" s="42"/>
      <c r="U82" s="367"/>
      <c r="V82" s="42"/>
      <c r="W82" s="42"/>
      <c r="X82" s="42"/>
    </row>
    <row r="83" spans="1:24">
      <c r="A83" s="263"/>
      <c r="B83" s="297">
        <v>44039</v>
      </c>
      <c r="C83" s="424" t="s">
        <v>918</v>
      </c>
      <c r="D83" s="295"/>
      <c r="E83" s="263">
        <v>296.3</v>
      </c>
      <c r="F83" s="263"/>
      <c r="G83" s="263"/>
      <c r="H83" s="263"/>
      <c r="I83" s="263"/>
      <c r="J83" s="263">
        <v>296.3</v>
      </c>
      <c r="K83" s="263"/>
      <c r="L83" s="286"/>
      <c r="M83" s="263"/>
      <c r="N83" s="263"/>
      <c r="O83" s="263"/>
      <c r="P83" s="263"/>
      <c r="Q83" s="303"/>
      <c r="R83" s="303"/>
      <c r="S83" s="306"/>
      <c r="T83" s="42"/>
      <c r="U83" s="367"/>
      <c r="V83" s="42"/>
      <c r="W83" s="42"/>
      <c r="X83" s="42"/>
    </row>
    <row r="84" spans="1:24">
      <c r="A84" s="263"/>
      <c r="B84" s="297">
        <v>44039</v>
      </c>
      <c r="C84" s="424" t="s">
        <v>840</v>
      </c>
      <c r="D84" s="295"/>
      <c r="E84" s="263">
        <v>4</v>
      </c>
      <c r="F84" s="263"/>
      <c r="G84" s="263"/>
      <c r="H84" s="263"/>
      <c r="I84" s="263"/>
      <c r="J84" s="263"/>
      <c r="K84" s="263"/>
      <c r="L84" s="286"/>
      <c r="M84" s="263"/>
      <c r="N84" s="263"/>
      <c r="O84" s="263"/>
      <c r="P84" s="263">
        <v>4</v>
      </c>
      <c r="Q84" s="303"/>
      <c r="R84" s="303"/>
      <c r="S84" s="306"/>
      <c r="T84" s="42"/>
      <c r="U84" s="367"/>
      <c r="V84" s="42"/>
      <c r="W84" s="42"/>
      <c r="X84" s="42"/>
    </row>
    <row r="85" spans="1:24">
      <c r="A85" s="263"/>
      <c r="B85" s="297">
        <v>44039</v>
      </c>
      <c r="C85" s="424" t="s">
        <v>919</v>
      </c>
      <c r="D85" s="295"/>
      <c r="E85" s="263">
        <v>251</v>
      </c>
      <c r="F85" s="263"/>
      <c r="G85" s="263"/>
      <c r="H85" s="263">
        <v>251</v>
      </c>
      <c r="I85" s="263"/>
      <c r="J85" s="263"/>
      <c r="K85" s="263"/>
      <c r="L85" s="286"/>
      <c r="M85" s="263"/>
      <c r="N85" s="263"/>
      <c r="O85" s="263"/>
      <c r="P85" s="263"/>
      <c r="Q85" s="303"/>
      <c r="R85" s="303"/>
      <c r="S85" s="306"/>
      <c r="T85" s="42"/>
      <c r="U85" s="367"/>
      <c r="V85" s="42"/>
      <c r="W85" s="42"/>
      <c r="X85" s="42"/>
    </row>
    <row r="86" spans="1:24">
      <c r="A86" s="263"/>
      <c r="B86" s="297">
        <v>44039</v>
      </c>
      <c r="C86" s="424" t="s">
        <v>920</v>
      </c>
      <c r="D86" s="295">
        <v>705</v>
      </c>
      <c r="E86" s="263"/>
      <c r="F86" s="263"/>
      <c r="G86" s="263"/>
      <c r="H86" s="263"/>
      <c r="I86" s="263"/>
      <c r="J86" s="263"/>
      <c r="K86" s="263"/>
      <c r="L86" s="286"/>
      <c r="M86" s="263"/>
      <c r="N86" s="263"/>
      <c r="O86" s="263"/>
      <c r="P86" s="263"/>
      <c r="Q86" s="303"/>
      <c r="R86" s="303"/>
      <c r="S86" s="306"/>
      <c r="T86" s="42"/>
      <c r="U86" s="367"/>
      <c r="V86" s="42"/>
      <c r="W86" s="42"/>
      <c r="X86" s="42"/>
    </row>
    <row r="87" spans="1:24">
      <c r="A87" s="263"/>
      <c r="B87" s="297">
        <v>44039</v>
      </c>
      <c r="C87" s="424" t="s">
        <v>676</v>
      </c>
      <c r="D87" s="295"/>
      <c r="E87" s="263">
        <v>550.86</v>
      </c>
      <c r="F87" s="263"/>
      <c r="G87" s="263"/>
      <c r="H87" s="263"/>
      <c r="I87" s="263"/>
      <c r="J87" s="263"/>
      <c r="K87" s="263"/>
      <c r="L87" s="286"/>
      <c r="M87" s="263"/>
      <c r="N87" s="263"/>
      <c r="O87" s="263"/>
      <c r="P87" s="263"/>
      <c r="Q87" s="303"/>
      <c r="R87" s="303"/>
      <c r="S87" s="306"/>
      <c r="T87" s="42"/>
      <c r="U87" s="367"/>
      <c r="V87" s="42"/>
      <c r="W87" s="42"/>
      <c r="X87" s="42"/>
    </row>
    <row r="88" spans="1:24">
      <c r="A88" s="263"/>
      <c r="B88" s="297">
        <v>44039</v>
      </c>
      <c r="C88" s="424" t="s">
        <v>675</v>
      </c>
      <c r="D88" s="295"/>
      <c r="E88" s="263">
        <v>77</v>
      </c>
      <c r="F88" s="263"/>
      <c r="G88" s="263"/>
      <c r="H88" s="263"/>
      <c r="I88" s="263"/>
      <c r="J88" s="263"/>
      <c r="K88" s="263"/>
      <c r="L88" s="286"/>
      <c r="M88" s="263"/>
      <c r="N88" s="263"/>
      <c r="O88" s="263"/>
      <c r="P88" s="263"/>
      <c r="Q88" s="303"/>
      <c r="R88" s="303"/>
      <c r="S88" s="306"/>
      <c r="T88" s="42"/>
      <c r="U88" s="367"/>
      <c r="V88" s="42"/>
      <c r="W88" s="42"/>
      <c r="X88" s="42"/>
    </row>
    <row r="89" spans="1:24">
      <c r="A89" s="263"/>
      <c r="B89" s="297">
        <v>44039</v>
      </c>
      <c r="C89" s="424" t="s">
        <v>676</v>
      </c>
      <c r="D89" s="295"/>
      <c r="E89" s="263">
        <v>77</v>
      </c>
      <c r="F89" s="263"/>
      <c r="G89" s="263"/>
      <c r="H89" s="263"/>
      <c r="I89" s="263"/>
      <c r="J89" s="263"/>
      <c r="K89" s="263"/>
      <c r="L89" s="286"/>
      <c r="M89" s="263"/>
      <c r="N89" s="263"/>
      <c r="O89" s="263"/>
      <c r="P89" s="263"/>
      <c r="Q89" s="303"/>
      <c r="R89" s="303"/>
      <c r="S89" s="306"/>
      <c r="T89" s="42"/>
      <c r="U89" s="367"/>
      <c r="V89" s="42"/>
      <c r="W89" s="42"/>
      <c r="X89" s="42"/>
    </row>
    <row r="90" spans="1:24">
      <c r="A90" s="263"/>
      <c r="B90" s="297">
        <v>44041</v>
      </c>
      <c r="C90" s="424" t="s">
        <v>921</v>
      </c>
      <c r="D90" s="295">
        <v>1412</v>
      </c>
      <c r="E90" s="263"/>
      <c r="F90" s="263"/>
      <c r="G90" s="263"/>
      <c r="H90" s="263"/>
      <c r="I90" s="263"/>
      <c r="J90" s="263"/>
      <c r="K90" s="263"/>
      <c r="L90" s="286"/>
      <c r="M90" s="263"/>
      <c r="N90" s="263"/>
      <c r="O90" s="263"/>
      <c r="P90" s="263"/>
      <c r="Q90" s="303"/>
      <c r="R90" s="303"/>
      <c r="S90" s="306"/>
      <c r="T90" s="42"/>
      <c r="U90" s="367"/>
      <c r="V90" s="42"/>
      <c r="W90" s="42"/>
      <c r="X90" s="42"/>
    </row>
    <row r="91" spans="1:24">
      <c r="A91" s="263">
        <v>5</v>
      </c>
      <c r="B91" s="297">
        <v>44041</v>
      </c>
      <c r="C91" s="424" t="s">
        <v>922</v>
      </c>
      <c r="D91" s="295"/>
      <c r="E91" s="263">
        <v>940</v>
      </c>
      <c r="F91" s="263">
        <v>940</v>
      </c>
      <c r="G91" s="263"/>
      <c r="H91" s="263"/>
      <c r="I91" s="263"/>
      <c r="J91" s="263"/>
      <c r="K91" s="263"/>
      <c r="L91" s="286"/>
      <c r="M91" s="263"/>
      <c r="N91" s="263"/>
      <c r="O91" s="263"/>
      <c r="P91" s="263"/>
      <c r="Q91" s="303"/>
      <c r="R91" s="303"/>
      <c r="S91" s="306"/>
      <c r="T91" s="42"/>
      <c r="U91" s="367"/>
      <c r="V91" s="42"/>
      <c r="W91" s="42"/>
      <c r="X91" s="42"/>
    </row>
    <row r="92" spans="1:24">
      <c r="A92" s="263"/>
      <c r="B92" s="297">
        <v>44041</v>
      </c>
      <c r="C92" s="424" t="s">
        <v>923</v>
      </c>
      <c r="D92" s="295"/>
      <c r="E92" s="263">
        <v>340</v>
      </c>
      <c r="F92" s="263"/>
      <c r="G92" s="263"/>
      <c r="H92" s="263"/>
      <c r="I92" s="263"/>
      <c r="J92" s="263">
        <v>340</v>
      </c>
      <c r="K92" s="263"/>
      <c r="L92" s="286"/>
      <c r="M92" s="263"/>
      <c r="N92" s="263"/>
      <c r="O92" s="263"/>
      <c r="P92" s="263"/>
      <c r="Q92" s="303"/>
      <c r="R92" s="303"/>
      <c r="S92" s="306"/>
      <c r="T92" s="42"/>
      <c r="U92" s="367"/>
      <c r="V92" s="42"/>
      <c r="W92" s="42"/>
      <c r="X92" s="42"/>
    </row>
    <row r="93" spans="1:24">
      <c r="A93" s="263"/>
      <c r="B93" s="297">
        <v>44041</v>
      </c>
      <c r="C93" s="424" t="s">
        <v>924</v>
      </c>
      <c r="D93" s="295">
        <v>270</v>
      </c>
      <c r="E93" s="263"/>
      <c r="F93" s="263"/>
      <c r="G93" s="263"/>
      <c r="H93" s="263"/>
      <c r="I93" s="263"/>
      <c r="J93" s="263"/>
      <c r="K93" s="263"/>
      <c r="L93" s="286"/>
      <c r="M93" s="263"/>
      <c r="N93" s="263"/>
      <c r="O93" s="263"/>
      <c r="P93" s="263"/>
      <c r="Q93" s="303"/>
      <c r="R93" s="303"/>
      <c r="S93" s="306"/>
      <c r="T93" s="42"/>
      <c r="U93" s="367"/>
      <c r="V93" s="42"/>
      <c r="W93" s="42"/>
      <c r="X93" s="42"/>
    </row>
    <row r="94" spans="1:24">
      <c r="A94" s="263"/>
      <c r="B94" s="297">
        <v>44041</v>
      </c>
      <c r="C94" s="424" t="s">
        <v>925</v>
      </c>
      <c r="D94" s="295"/>
      <c r="E94" s="263">
        <v>208</v>
      </c>
      <c r="F94" s="263"/>
      <c r="G94" s="263"/>
      <c r="H94" s="263"/>
      <c r="I94" s="263"/>
      <c r="J94" s="263">
        <v>208</v>
      </c>
      <c r="K94" s="263"/>
      <c r="L94" s="286"/>
      <c r="M94" s="263"/>
      <c r="N94" s="263"/>
      <c r="O94" s="263"/>
      <c r="P94" s="263"/>
      <c r="Q94" s="303"/>
      <c r="R94" s="303"/>
      <c r="S94" s="306"/>
      <c r="T94" s="42"/>
      <c r="U94" s="367"/>
      <c r="V94" s="42"/>
      <c r="W94" s="42"/>
      <c r="X94" s="42"/>
    </row>
    <row r="95" spans="1:24">
      <c r="A95" s="263"/>
      <c r="B95" s="297">
        <v>44041</v>
      </c>
      <c r="C95" s="424" t="s">
        <v>676</v>
      </c>
      <c r="D95" s="295"/>
      <c r="E95" s="263">
        <v>97</v>
      </c>
      <c r="F95" s="263"/>
      <c r="G95" s="263"/>
      <c r="H95" s="263"/>
      <c r="I95" s="263"/>
      <c r="J95" s="263"/>
      <c r="K95" s="263"/>
      <c r="L95" s="286"/>
      <c r="M95" s="263"/>
      <c r="N95" s="263"/>
      <c r="O95" s="263"/>
      <c r="P95" s="263"/>
      <c r="Q95" s="303"/>
      <c r="R95" s="303"/>
      <c r="S95" s="306"/>
      <c r="T95" s="42"/>
      <c r="U95" s="367"/>
      <c r="V95" s="42"/>
      <c r="W95" s="42"/>
      <c r="X95" s="42"/>
    </row>
    <row r="96" spans="1:24">
      <c r="A96" s="263"/>
      <c r="B96" s="297">
        <v>44041</v>
      </c>
      <c r="C96" s="424" t="s">
        <v>675</v>
      </c>
      <c r="D96" s="295"/>
      <c r="E96" s="263">
        <v>97</v>
      </c>
      <c r="F96" s="263"/>
      <c r="G96" s="263"/>
      <c r="H96" s="263"/>
      <c r="I96" s="263"/>
      <c r="J96" s="263"/>
      <c r="K96" s="263"/>
      <c r="L96" s="286"/>
      <c r="M96" s="263"/>
      <c r="N96" s="263"/>
      <c r="O96" s="263"/>
      <c r="P96" s="263"/>
      <c r="Q96" s="303"/>
      <c r="R96" s="303"/>
      <c r="S96" s="306"/>
      <c r="T96" s="42"/>
      <c r="U96" s="367"/>
      <c r="V96" s="42"/>
      <c r="W96" s="42"/>
      <c r="X96" s="42"/>
    </row>
    <row r="97" spans="1:24">
      <c r="A97" s="129"/>
      <c r="B97" s="298">
        <v>44046</v>
      </c>
      <c r="C97" s="425" t="s">
        <v>495</v>
      </c>
      <c r="D97" s="294">
        <v>591.38</v>
      </c>
      <c r="E97" s="129"/>
      <c r="F97" s="129"/>
      <c r="G97" s="129"/>
      <c r="H97" s="129"/>
      <c r="I97" s="129"/>
      <c r="J97" s="129"/>
      <c r="K97" s="129"/>
      <c r="L97" s="286"/>
      <c r="M97" s="129"/>
      <c r="N97" s="129"/>
      <c r="O97" s="129"/>
      <c r="P97" s="129"/>
      <c r="Q97" s="304"/>
      <c r="R97" s="304"/>
      <c r="S97" s="307"/>
      <c r="T97" s="130"/>
      <c r="U97" s="368"/>
      <c r="V97" s="42"/>
      <c r="W97" s="42"/>
      <c r="X97" s="42"/>
    </row>
    <row r="98" spans="1:24">
      <c r="A98" s="129"/>
      <c r="B98" s="298">
        <v>44046</v>
      </c>
      <c r="C98" s="425" t="s">
        <v>495</v>
      </c>
      <c r="D98" s="294">
        <v>1</v>
      </c>
      <c r="E98" s="129"/>
      <c r="F98" s="129"/>
      <c r="G98" s="129"/>
      <c r="H98" s="129"/>
      <c r="I98" s="129"/>
      <c r="J98" s="129"/>
      <c r="K98" s="129"/>
      <c r="L98" s="286"/>
      <c r="M98" s="129"/>
      <c r="N98" s="129"/>
      <c r="O98" s="129"/>
      <c r="P98" s="129"/>
      <c r="Q98" s="304"/>
      <c r="R98" s="304"/>
      <c r="S98" s="307"/>
      <c r="T98" s="130"/>
      <c r="U98" s="368"/>
      <c r="V98" s="42"/>
      <c r="W98" s="42"/>
      <c r="X98" s="42"/>
    </row>
    <row r="99" spans="1:24">
      <c r="A99" s="129"/>
      <c r="B99" s="298">
        <v>44046</v>
      </c>
      <c r="C99" s="425" t="s">
        <v>669</v>
      </c>
      <c r="D99" s="294">
        <v>19</v>
      </c>
      <c r="E99" s="129"/>
      <c r="F99" s="129"/>
      <c r="G99" s="129"/>
      <c r="H99" s="129"/>
      <c r="I99" s="129"/>
      <c r="J99" s="129"/>
      <c r="K99" s="129"/>
      <c r="L99" s="286"/>
      <c r="M99" s="129"/>
      <c r="N99" s="129"/>
      <c r="O99" s="129"/>
      <c r="P99" s="129"/>
      <c r="Q99" s="304"/>
      <c r="R99" s="304"/>
      <c r="S99" s="307"/>
      <c r="T99" s="130"/>
      <c r="U99" s="368"/>
      <c r="V99" s="42"/>
      <c r="W99" s="42"/>
      <c r="X99" s="42"/>
    </row>
    <row r="100" spans="1:24">
      <c r="A100" s="129"/>
      <c r="B100" s="298">
        <v>44046</v>
      </c>
      <c r="C100" s="425" t="s">
        <v>1175</v>
      </c>
      <c r="D100" s="294"/>
      <c r="E100" s="129">
        <v>191.38</v>
      </c>
      <c r="F100" s="129"/>
      <c r="G100" s="129"/>
      <c r="H100" s="129"/>
      <c r="I100" s="129"/>
      <c r="J100" s="129">
        <v>191.38</v>
      </c>
      <c r="K100" s="129"/>
      <c r="L100" s="286"/>
      <c r="M100" s="129"/>
      <c r="N100" s="129"/>
      <c r="O100" s="129"/>
      <c r="P100" s="129"/>
      <c r="Q100" s="304"/>
      <c r="R100" s="304"/>
      <c r="S100" s="307"/>
      <c r="T100" s="130"/>
      <c r="U100" s="368"/>
      <c r="V100" s="42"/>
      <c r="W100" s="42"/>
      <c r="X100" s="42"/>
    </row>
    <row r="101" spans="1:24">
      <c r="A101" s="129"/>
      <c r="B101" s="298">
        <v>44046</v>
      </c>
      <c r="C101" s="425" t="s">
        <v>821</v>
      </c>
      <c r="D101" s="294"/>
      <c r="E101" s="129">
        <v>1</v>
      </c>
      <c r="F101" s="129"/>
      <c r="G101" s="129"/>
      <c r="H101" s="129"/>
      <c r="I101" s="129"/>
      <c r="J101" s="129"/>
      <c r="K101" s="129"/>
      <c r="L101" s="286"/>
      <c r="M101" s="129"/>
      <c r="N101" s="129"/>
      <c r="O101" s="129"/>
      <c r="P101" s="129">
        <v>1</v>
      </c>
      <c r="Q101" s="304"/>
      <c r="R101" s="304"/>
      <c r="S101" s="307"/>
      <c r="T101" s="130"/>
      <c r="U101" s="368"/>
      <c r="V101" s="42"/>
      <c r="W101" s="42"/>
      <c r="X101" s="42"/>
    </row>
    <row r="102" spans="1:24">
      <c r="A102" s="129">
        <v>4</v>
      </c>
      <c r="B102" s="298">
        <v>44046</v>
      </c>
      <c r="C102" s="425" t="s">
        <v>1176</v>
      </c>
      <c r="D102" s="294"/>
      <c r="E102" s="129">
        <v>419</v>
      </c>
      <c r="F102" s="129"/>
      <c r="G102" s="129"/>
      <c r="H102" s="129"/>
      <c r="I102" s="129"/>
      <c r="J102" s="129"/>
      <c r="K102" s="129"/>
      <c r="L102" s="286"/>
      <c r="M102" s="129"/>
      <c r="N102" s="129"/>
      <c r="O102" s="129"/>
      <c r="P102" s="129"/>
      <c r="Q102" s="304"/>
      <c r="R102" s="304"/>
      <c r="S102" s="307"/>
      <c r="T102" s="130">
        <v>419</v>
      </c>
      <c r="U102" s="368"/>
      <c r="V102" s="42"/>
      <c r="W102" s="42"/>
      <c r="X102" s="42"/>
    </row>
    <row r="103" spans="1:24">
      <c r="A103" s="129"/>
      <c r="B103" s="298">
        <v>44046</v>
      </c>
      <c r="C103" s="425" t="s">
        <v>1177</v>
      </c>
      <c r="D103" s="294">
        <v>750</v>
      </c>
      <c r="E103" s="129"/>
      <c r="F103" s="129"/>
      <c r="G103" s="129"/>
      <c r="H103" s="129"/>
      <c r="I103" s="129"/>
      <c r="J103" s="129"/>
      <c r="K103" s="129"/>
      <c r="L103" s="286"/>
      <c r="M103" s="129"/>
      <c r="N103" s="129"/>
      <c r="O103" s="129"/>
      <c r="P103" s="129"/>
      <c r="Q103" s="304"/>
      <c r="R103" s="304"/>
      <c r="S103" s="307"/>
      <c r="T103" s="130"/>
      <c r="U103" s="368"/>
      <c r="V103" s="42"/>
      <c r="W103" s="42"/>
      <c r="X103" s="42"/>
    </row>
    <row r="104" spans="1:24">
      <c r="A104" s="129"/>
      <c r="B104" s="298">
        <v>44046</v>
      </c>
      <c r="C104" s="425" t="s">
        <v>675</v>
      </c>
      <c r="D104" s="294"/>
      <c r="E104" s="129">
        <v>592.38</v>
      </c>
      <c r="F104" s="129"/>
      <c r="G104" s="129"/>
      <c r="H104" s="129"/>
      <c r="I104" s="129"/>
      <c r="J104" s="129"/>
      <c r="K104" s="129"/>
      <c r="L104" s="286"/>
      <c r="M104" s="129"/>
      <c r="N104" s="129"/>
      <c r="O104" s="129"/>
      <c r="P104" s="129"/>
      <c r="Q104" s="304"/>
      <c r="R104" s="304"/>
      <c r="S104" s="307"/>
      <c r="T104" s="130"/>
      <c r="U104" s="368"/>
      <c r="V104" s="42"/>
      <c r="W104" s="42"/>
      <c r="X104" s="42"/>
    </row>
    <row r="105" spans="1:24">
      <c r="A105" s="129"/>
      <c r="B105" s="298">
        <v>44046</v>
      </c>
      <c r="C105" s="425" t="s">
        <v>676</v>
      </c>
      <c r="D105" s="294"/>
      <c r="E105" s="129">
        <v>19</v>
      </c>
      <c r="F105" s="129"/>
      <c r="G105" s="129"/>
      <c r="H105" s="129"/>
      <c r="I105" s="129"/>
      <c r="J105" s="129"/>
      <c r="K105" s="129"/>
      <c r="L105" s="286"/>
      <c r="M105" s="129"/>
      <c r="N105" s="129"/>
      <c r="O105" s="129"/>
      <c r="P105" s="129"/>
      <c r="Q105" s="304"/>
      <c r="R105" s="304"/>
      <c r="S105" s="307"/>
      <c r="T105" s="130"/>
      <c r="U105" s="368"/>
      <c r="V105" s="42"/>
      <c r="W105" s="42"/>
      <c r="X105" s="42"/>
    </row>
    <row r="106" spans="1:24">
      <c r="A106" s="129"/>
      <c r="B106" s="298">
        <v>44046</v>
      </c>
      <c r="C106" s="425" t="s">
        <v>675</v>
      </c>
      <c r="D106" s="294"/>
      <c r="E106" s="129">
        <v>69</v>
      </c>
      <c r="F106" s="129"/>
      <c r="G106" s="129"/>
      <c r="H106" s="129"/>
      <c r="I106" s="129"/>
      <c r="J106" s="129"/>
      <c r="K106" s="129"/>
      <c r="L106" s="286"/>
      <c r="M106" s="129"/>
      <c r="N106" s="129"/>
      <c r="O106" s="129"/>
      <c r="P106" s="129"/>
      <c r="Q106" s="304"/>
      <c r="R106" s="304"/>
      <c r="S106" s="307"/>
      <c r="T106" s="130"/>
      <c r="U106" s="368"/>
      <c r="V106" s="42"/>
      <c r="W106" s="42"/>
      <c r="X106" s="42"/>
    </row>
    <row r="107" spans="1:24">
      <c r="A107" s="129"/>
      <c r="B107" s="298">
        <v>44046</v>
      </c>
      <c r="C107" s="425" t="s">
        <v>676</v>
      </c>
      <c r="D107" s="294"/>
      <c r="E107" s="129">
        <v>69</v>
      </c>
      <c r="F107" s="129"/>
      <c r="G107" s="129"/>
      <c r="H107" s="129"/>
      <c r="I107" s="129"/>
      <c r="J107" s="129"/>
      <c r="K107" s="129"/>
      <c r="L107" s="286"/>
      <c r="M107" s="129"/>
      <c r="N107" s="129"/>
      <c r="O107" s="129"/>
      <c r="P107" s="129"/>
      <c r="Q107" s="304"/>
      <c r="R107" s="304"/>
      <c r="S107" s="307"/>
      <c r="T107" s="130"/>
      <c r="U107" s="368"/>
      <c r="V107" s="42"/>
      <c r="W107" s="42"/>
      <c r="X107" s="42"/>
    </row>
    <row r="108" spans="1:24">
      <c r="A108" s="129"/>
      <c r="B108" s="298">
        <v>44050</v>
      </c>
      <c r="C108" s="425" t="s">
        <v>495</v>
      </c>
      <c r="D108" s="294">
        <v>451.32</v>
      </c>
      <c r="E108" s="129"/>
      <c r="F108" s="129"/>
      <c r="G108" s="129"/>
      <c r="H108" s="129"/>
      <c r="I108" s="129"/>
      <c r="J108" s="129"/>
      <c r="K108" s="129"/>
      <c r="L108" s="286"/>
      <c r="M108" s="129"/>
      <c r="N108" s="129"/>
      <c r="O108" s="129"/>
      <c r="P108" s="129"/>
      <c r="Q108" s="304"/>
      <c r="R108" s="304"/>
      <c r="S108" s="307"/>
      <c r="T108" s="130"/>
      <c r="U108" s="368"/>
      <c r="V108" s="42"/>
      <c r="W108" s="42"/>
      <c r="X108" s="42"/>
    </row>
    <row r="109" spans="1:24">
      <c r="A109" s="129"/>
      <c r="B109" s="298">
        <v>44050</v>
      </c>
      <c r="C109" s="425" t="s">
        <v>495</v>
      </c>
      <c r="D109" s="294">
        <v>4.5999999999999996</v>
      </c>
      <c r="E109" s="129"/>
      <c r="F109" s="129"/>
      <c r="G109" s="129"/>
      <c r="H109" s="129"/>
      <c r="I109" s="129"/>
      <c r="J109" s="129"/>
      <c r="K109" s="129"/>
      <c r="L109" s="286"/>
      <c r="M109" s="129"/>
      <c r="N109" s="129"/>
      <c r="O109" s="129"/>
      <c r="P109" s="129"/>
      <c r="Q109" s="304"/>
      <c r="R109" s="304"/>
      <c r="S109" s="307"/>
      <c r="T109" s="130"/>
      <c r="U109" s="368"/>
      <c r="V109" s="42"/>
      <c r="W109" s="42"/>
      <c r="X109" s="42"/>
    </row>
    <row r="110" spans="1:24">
      <c r="A110" s="129"/>
      <c r="B110" s="298">
        <v>44050</v>
      </c>
      <c r="C110" s="425" t="s">
        <v>669</v>
      </c>
      <c r="D110" s="294">
        <v>230</v>
      </c>
      <c r="E110" s="129"/>
      <c r="F110" s="129"/>
      <c r="G110" s="129"/>
      <c r="H110" s="129"/>
      <c r="I110" s="129"/>
      <c r="J110" s="129"/>
      <c r="K110" s="129"/>
      <c r="L110" s="286"/>
      <c r="M110" s="129"/>
      <c r="N110" s="129"/>
      <c r="O110" s="129"/>
      <c r="P110" s="129"/>
      <c r="Q110" s="304"/>
      <c r="R110" s="304"/>
      <c r="S110" s="307"/>
      <c r="T110" s="130"/>
      <c r="U110" s="368"/>
      <c r="V110" s="42"/>
      <c r="W110" s="42"/>
      <c r="X110" s="42"/>
    </row>
    <row r="111" spans="1:24">
      <c r="A111" s="129"/>
      <c r="B111" s="298">
        <v>44050</v>
      </c>
      <c r="C111" s="425" t="s">
        <v>1178</v>
      </c>
      <c r="D111" s="294">
        <v>800</v>
      </c>
      <c r="E111" s="129"/>
      <c r="F111" s="129"/>
      <c r="G111" s="129"/>
      <c r="H111" s="129"/>
      <c r="I111" s="129"/>
      <c r="J111" s="129"/>
      <c r="K111" s="129"/>
      <c r="L111" s="286"/>
      <c r="M111" s="129"/>
      <c r="N111" s="129"/>
      <c r="O111" s="129"/>
      <c r="P111" s="129"/>
      <c r="Q111" s="304"/>
      <c r="R111" s="304"/>
      <c r="S111" s="307"/>
      <c r="T111" s="130"/>
      <c r="U111" s="368"/>
      <c r="V111" s="42"/>
      <c r="W111" s="42"/>
      <c r="X111" s="42"/>
    </row>
    <row r="112" spans="1:24">
      <c r="A112" s="129">
        <v>4</v>
      </c>
      <c r="B112" s="298">
        <v>44050</v>
      </c>
      <c r="C112" s="425" t="s">
        <v>1179</v>
      </c>
      <c r="D112" s="294"/>
      <c r="E112" s="129">
        <v>451.32</v>
      </c>
      <c r="F112" s="129">
        <v>451.32</v>
      </c>
      <c r="G112" s="129"/>
      <c r="H112" s="129"/>
      <c r="I112" s="129"/>
      <c r="J112" s="129"/>
      <c r="K112" s="129"/>
      <c r="L112" s="286"/>
      <c r="M112" s="129"/>
      <c r="N112" s="129"/>
      <c r="O112" s="129"/>
      <c r="P112" s="129"/>
      <c r="Q112" s="304"/>
      <c r="R112" s="304"/>
      <c r="S112" s="307"/>
      <c r="T112" s="130"/>
      <c r="U112" s="368"/>
      <c r="V112" s="42"/>
      <c r="W112" s="42"/>
      <c r="X112" s="42"/>
    </row>
    <row r="113" spans="1:24">
      <c r="A113" s="129"/>
      <c r="B113" s="298">
        <v>44050</v>
      </c>
      <c r="C113" s="425" t="s">
        <v>1180</v>
      </c>
      <c r="D113" s="294"/>
      <c r="E113" s="129">
        <v>230</v>
      </c>
      <c r="F113" s="129"/>
      <c r="G113" s="129"/>
      <c r="H113" s="129">
        <v>230</v>
      </c>
      <c r="I113" s="129"/>
      <c r="J113" s="129"/>
      <c r="K113" s="129"/>
      <c r="L113" s="286"/>
      <c r="M113" s="129"/>
      <c r="N113" s="129"/>
      <c r="O113" s="129"/>
      <c r="P113" s="129"/>
      <c r="Q113" s="304"/>
      <c r="R113" s="304"/>
      <c r="S113" s="307"/>
      <c r="T113" s="130"/>
      <c r="U113" s="368"/>
      <c r="V113" s="42"/>
      <c r="W113" s="42"/>
      <c r="X113" s="42"/>
    </row>
    <row r="114" spans="1:24">
      <c r="A114" s="129"/>
      <c r="B114" s="298">
        <v>44050</v>
      </c>
      <c r="C114" s="425" t="s">
        <v>821</v>
      </c>
      <c r="D114" s="294"/>
      <c r="E114" s="129">
        <v>4.5999999999999996</v>
      </c>
      <c r="F114" s="129"/>
      <c r="G114" s="129"/>
      <c r="H114" s="129"/>
      <c r="I114" s="129"/>
      <c r="J114" s="129"/>
      <c r="K114" s="129"/>
      <c r="L114" s="286"/>
      <c r="M114" s="129"/>
      <c r="N114" s="129"/>
      <c r="O114" s="129"/>
      <c r="P114" s="129">
        <v>4.5999999999999996</v>
      </c>
      <c r="Q114" s="304"/>
      <c r="R114" s="304"/>
      <c r="S114" s="307"/>
      <c r="T114" s="130"/>
      <c r="U114" s="368"/>
      <c r="V114" s="42"/>
      <c r="W114" s="42"/>
      <c r="X114" s="42"/>
    </row>
    <row r="115" spans="1:24">
      <c r="A115" s="129"/>
      <c r="B115" s="298">
        <v>44050</v>
      </c>
      <c r="C115" s="425" t="s">
        <v>675</v>
      </c>
      <c r="D115" s="294"/>
      <c r="E115" s="129">
        <v>455.92</v>
      </c>
      <c r="F115" s="129"/>
      <c r="G115" s="129"/>
      <c r="H115" s="129"/>
      <c r="I115" s="129"/>
      <c r="J115" s="129"/>
      <c r="K115" s="129"/>
      <c r="L115" s="286"/>
      <c r="M115" s="129"/>
      <c r="N115" s="129"/>
      <c r="O115" s="129"/>
      <c r="P115" s="129"/>
      <c r="Q115" s="304"/>
      <c r="R115" s="304"/>
      <c r="S115" s="307"/>
      <c r="T115" s="130"/>
      <c r="U115" s="368"/>
      <c r="V115" s="42"/>
      <c r="W115" s="42"/>
      <c r="X115" s="42"/>
    </row>
    <row r="116" spans="1:24">
      <c r="A116" s="129"/>
      <c r="B116" s="298">
        <v>44050</v>
      </c>
      <c r="C116" s="425" t="s">
        <v>676</v>
      </c>
      <c r="D116" s="294"/>
      <c r="E116" s="129">
        <v>230</v>
      </c>
      <c r="F116" s="129"/>
      <c r="G116" s="129"/>
      <c r="H116" s="129"/>
      <c r="I116" s="129"/>
      <c r="J116" s="129"/>
      <c r="K116" s="129"/>
      <c r="L116" s="286"/>
      <c r="M116" s="129"/>
      <c r="N116" s="129"/>
      <c r="O116" s="129"/>
      <c r="P116" s="129"/>
      <c r="Q116" s="304"/>
      <c r="R116" s="304"/>
      <c r="S116" s="307"/>
      <c r="T116" s="130"/>
      <c r="U116" s="368"/>
      <c r="V116" s="42"/>
      <c r="W116" s="42"/>
      <c r="X116" s="42"/>
    </row>
    <row r="117" spans="1:24">
      <c r="A117" s="129"/>
      <c r="B117" s="298">
        <v>44050</v>
      </c>
      <c r="C117" s="425" t="s">
        <v>675</v>
      </c>
      <c r="D117" s="294"/>
      <c r="E117" s="129">
        <v>57</v>
      </c>
      <c r="F117" s="129"/>
      <c r="G117" s="129"/>
      <c r="H117" s="129"/>
      <c r="I117" s="129"/>
      <c r="J117" s="129"/>
      <c r="K117" s="129"/>
      <c r="L117" s="286"/>
      <c r="M117" s="129"/>
      <c r="N117" s="129"/>
      <c r="O117" s="129"/>
      <c r="P117" s="129"/>
      <c r="Q117" s="304"/>
      <c r="R117" s="304"/>
      <c r="S117" s="307"/>
      <c r="T117" s="130"/>
      <c r="U117" s="368"/>
      <c r="V117" s="42"/>
      <c r="W117" s="42"/>
      <c r="X117" s="42"/>
    </row>
    <row r="118" spans="1:24">
      <c r="A118" s="129"/>
      <c r="B118" s="298">
        <v>44050</v>
      </c>
      <c r="C118" s="425" t="s">
        <v>676</v>
      </c>
      <c r="D118" s="294"/>
      <c r="E118" s="129">
        <v>57</v>
      </c>
      <c r="F118" s="129"/>
      <c r="G118" s="129"/>
      <c r="H118" s="129"/>
      <c r="I118" s="129"/>
      <c r="J118" s="129"/>
      <c r="K118" s="129"/>
      <c r="L118" s="286"/>
      <c r="M118" s="129"/>
      <c r="N118" s="129"/>
      <c r="O118" s="129"/>
      <c r="P118" s="129"/>
      <c r="Q118" s="304"/>
      <c r="R118" s="304"/>
      <c r="S118" s="307"/>
      <c r="T118" s="130"/>
      <c r="U118" s="368"/>
      <c r="V118" s="42"/>
      <c r="W118" s="42"/>
      <c r="X118" s="42"/>
    </row>
    <row r="119" spans="1:24">
      <c r="A119" s="129"/>
      <c r="B119" s="298">
        <v>44056</v>
      </c>
      <c r="C119" s="425" t="s">
        <v>495</v>
      </c>
      <c r="D119" s="294">
        <v>1960</v>
      </c>
      <c r="E119" s="129"/>
      <c r="F119" s="129"/>
      <c r="G119" s="129"/>
      <c r="H119" s="129"/>
      <c r="I119" s="129"/>
      <c r="J119" s="129"/>
      <c r="K119" s="129"/>
      <c r="L119" s="286"/>
      <c r="M119" s="129"/>
      <c r="N119" s="129"/>
      <c r="O119" s="129"/>
      <c r="P119" s="129"/>
      <c r="Q119" s="304"/>
      <c r="R119" s="304"/>
      <c r="S119" s="307"/>
      <c r="T119" s="130"/>
      <c r="U119" s="368"/>
      <c r="V119" s="42"/>
      <c r="W119" s="42"/>
      <c r="X119" s="42"/>
    </row>
    <row r="120" spans="1:24">
      <c r="A120" s="129"/>
      <c r="B120" s="298">
        <v>44056</v>
      </c>
      <c r="C120" s="425" t="s">
        <v>495</v>
      </c>
      <c r="D120" s="294">
        <v>20</v>
      </c>
      <c r="E120" s="129"/>
      <c r="F120" s="129"/>
      <c r="G120" s="129"/>
      <c r="H120" s="129"/>
      <c r="I120" s="129"/>
      <c r="J120" s="129"/>
      <c r="K120" s="129"/>
      <c r="L120" s="286"/>
      <c r="M120" s="129"/>
      <c r="N120" s="129"/>
      <c r="O120" s="129"/>
      <c r="P120" s="129"/>
      <c r="Q120" s="304"/>
      <c r="R120" s="304"/>
      <c r="S120" s="307"/>
      <c r="T120" s="130"/>
      <c r="U120" s="368"/>
      <c r="V120" s="42"/>
      <c r="W120" s="42"/>
      <c r="X120" s="42"/>
    </row>
    <row r="121" spans="1:24">
      <c r="A121" s="129"/>
      <c r="B121" s="298">
        <v>44056</v>
      </c>
      <c r="C121" s="425" t="s">
        <v>495</v>
      </c>
      <c r="D121" s="294">
        <v>74</v>
      </c>
      <c r="E121" s="129"/>
      <c r="F121" s="129"/>
      <c r="G121" s="129"/>
      <c r="H121" s="129"/>
      <c r="I121" s="129"/>
      <c r="J121" s="129"/>
      <c r="K121" s="129"/>
      <c r="L121" s="286"/>
      <c r="M121" s="129"/>
      <c r="N121" s="129"/>
      <c r="O121" s="129"/>
      <c r="P121" s="129"/>
      <c r="Q121" s="304"/>
      <c r="R121" s="304"/>
      <c r="S121" s="307"/>
      <c r="T121" s="130"/>
      <c r="U121" s="368"/>
      <c r="V121" s="42"/>
      <c r="W121" s="42"/>
      <c r="X121" s="42"/>
    </row>
    <row r="122" spans="1:24">
      <c r="A122" s="129"/>
      <c r="B122" s="298">
        <v>44056</v>
      </c>
      <c r="C122" s="425" t="s">
        <v>495</v>
      </c>
      <c r="D122" s="294">
        <v>54</v>
      </c>
      <c r="E122" s="129"/>
      <c r="F122" s="129"/>
      <c r="G122" s="129"/>
      <c r="H122" s="129"/>
      <c r="I122" s="129"/>
      <c r="J122" s="129"/>
      <c r="K122" s="129"/>
      <c r="L122" s="286"/>
      <c r="M122" s="129"/>
      <c r="N122" s="129"/>
      <c r="O122" s="129"/>
      <c r="P122" s="129"/>
      <c r="Q122" s="304"/>
      <c r="R122" s="304"/>
      <c r="S122" s="307"/>
      <c r="T122" s="130"/>
      <c r="U122" s="368"/>
      <c r="V122" s="42"/>
      <c r="W122" s="42"/>
      <c r="X122" s="42"/>
    </row>
    <row r="123" spans="1:24">
      <c r="A123" s="129"/>
      <c r="B123" s="298">
        <v>44056</v>
      </c>
      <c r="C123" s="425" t="s">
        <v>901</v>
      </c>
      <c r="D123" s="294"/>
      <c r="E123" s="129">
        <v>74</v>
      </c>
      <c r="F123" s="129"/>
      <c r="G123" s="129"/>
      <c r="H123" s="129"/>
      <c r="I123" s="129"/>
      <c r="J123" s="129"/>
      <c r="K123" s="129"/>
      <c r="L123" s="286"/>
      <c r="M123" s="129"/>
      <c r="N123" s="129"/>
      <c r="O123" s="129"/>
      <c r="P123" s="129"/>
      <c r="Q123" s="304">
        <v>74</v>
      </c>
      <c r="R123" s="304"/>
      <c r="S123" s="307"/>
      <c r="T123" s="130"/>
      <c r="U123" s="368"/>
      <c r="V123" s="42"/>
      <c r="W123" s="42"/>
      <c r="X123" s="42"/>
    </row>
    <row r="124" spans="1:24">
      <c r="A124" s="129"/>
      <c r="B124" s="298">
        <v>44056</v>
      </c>
      <c r="C124" s="425" t="s">
        <v>1182</v>
      </c>
      <c r="D124" s="294"/>
      <c r="E124" s="129">
        <v>54</v>
      </c>
      <c r="F124" s="129"/>
      <c r="G124" s="129"/>
      <c r="H124" s="129"/>
      <c r="I124" s="129"/>
      <c r="J124" s="129"/>
      <c r="K124" s="129"/>
      <c r="L124" s="286"/>
      <c r="M124" s="129"/>
      <c r="N124" s="129"/>
      <c r="O124" s="129"/>
      <c r="P124" s="129"/>
      <c r="Q124" s="304">
        <v>54</v>
      </c>
      <c r="R124" s="304"/>
      <c r="S124" s="307"/>
      <c r="T124" s="130"/>
      <c r="U124" s="368"/>
      <c r="V124" s="42"/>
      <c r="W124" s="42"/>
      <c r="X124" s="42"/>
    </row>
    <row r="125" spans="1:24">
      <c r="A125" s="129"/>
      <c r="B125" s="298">
        <v>44056</v>
      </c>
      <c r="C125" s="425" t="s">
        <v>821</v>
      </c>
      <c r="D125" s="294"/>
      <c r="E125" s="129">
        <v>20</v>
      </c>
      <c r="F125" s="129"/>
      <c r="G125" s="129"/>
      <c r="H125" s="129"/>
      <c r="I125" s="129"/>
      <c r="J125" s="129"/>
      <c r="K125" s="129"/>
      <c r="L125" s="286"/>
      <c r="M125" s="129"/>
      <c r="N125" s="129"/>
      <c r="O125" s="129"/>
      <c r="P125" s="129">
        <v>20</v>
      </c>
      <c r="Q125" s="304"/>
      <c r="R125" s="304"/>
      <c r="S125" s="307"/>
      <c r="T125" s="130"/>
      <c r="U125" s="368"/>
      <c r="V125" s="42"/>
      <c r="W125" s="42"/>
      <c r="X125" s="42"/>
    </row>
    <row r="126" spans="1:24">
      <c r="A126" s="129">
        <v>8</v>
      </c>
      <c r="B126" s="298">
        <v>44056</v>
      </c>
      <c r="C126" s="425" t="s">
        <v>1181</v>
      </c>
      <c r="D126" s="294"/>
      <c r="E126" s="129">
        <v>1960</v>
      </c>
      <c r="F126" s="129">
        <v>1960</v>
      </c>
      <c r="G126" s="129"/>
      <c r="H126" s="129"/>
      <c r="I126" s="129"/>
      <c r="J126" s="129"/>
      <c r="K126" s="129"/>
      <c r="L126" s="286"/>
      <c r="M126" s="129"/>
      <c r="N126" s="129"/>
      <c r="O126" s="129"/>
      <c r="P126" s="129"/>
      <c r="Q126" s="304"/>
      <c r="R126" s="304"/>
      <c r="S126" s="307"/>
      <c r="T126" s="130"/>
      <c r="U126" s="368"/>
      <c r="V126" s="42"/>
      <c r="W126" s="42"/>
      <c r="X126" s="42"/>
    </row>
    <row r="127" spans="1:24">
      <c r="A127" s="129"/>
      <c r="B127" s="298">
        <v>44056</v>
      </c>
      <c r="C127" s="425" t="s">
        <v>1183</v>
      </c>
      <c r="D127" s="294">
        <v>1677</v>
      </c>
      <c r="E127" s="129"/>
      <c r="F127" s="129"/>
      <c r="G127" s="129"/>
      <c r="H127" s="129"/>
      <c r="I127" s="129"/>
      <c r="J127" s="129"/>
      <c r="K127" s="129"/>
      <c r="L127" s="286"/>
      <c r="M127" s="129"/>
      <c r="N127" s="129"/>
      <c r="O127" s="129"/>
      <c r="P127" s="129"/>
      <c r="Q127" s="304"/>
      <c r="R127" s="304"/>
      <c r="S127" s="307"/>
      <c r="T127" s="130"/>
      <c r="U127" s="368"/>
      <c r="V127" s="42"/>
      <c r="W127" s="42"/>
      <c r="X127" s="42"/>
    </row>
    <row r="128" spans="1:24">
      <c r="A128" s="129"/>
      <c r="B128" s="298">
        <v>44056</v>
      </c>
      <c r="C128" s="425" t="s">
        <v>1205</v>
      </c>
      <c r="D128" s="294">
        <v>510</v>
      </c>
      <c r="E128" s="129"/>
      <c r="F128" s="129"/>
      <c r="G128" s="129"/>
      <c r="H128" s="129"/>
      <c r="I128" s="129"/>
      <c r="J128" s="129"/>
      <c r="K128" s="129"/>
      <c r="L128" s="286"/>
      <c r="M128" s="129"/>
      <c r="N128" s="129"/>
      <c r="O128" s="129"/>
      <c r="P128" s="129"/>
      <c r="Q128" s="304"/>
      <c r="R128" s="304"/>
      <c r="S128" s="307"/>
      <c r="T128" s="130"/>
      <c r="U128" s="368"/>
      <c r="V128" s="42"/>
      <c r="W128" s="42"/>
      <c r="X128" s="42"/>
    </row>
    <row r="129" spans="1:24">
      <c r="A129" s="129"/>
      <c r="B129" s="298">
        <v>44056</v>
      </c>
      <c r="C129" s="425" t="s">
        <v>675</v>
      </c>
      <c r="D129" s="294"/>
      <c r="E129" s="129">
        <v>2108</v>
      </c>
      <c r="F129" s="129"/>
      <c r="G129" s="129"/>
      <c r="H129" s="129"/>
      <c r="I129" s="129"/>
      <c r="J129" s="129"/>
      <c r="K129" s="129"/>
      <c r="L129" s="286"/>
      <c r="M129" s="129"/>
      <c r="N129" s="129"/>
      <c r="O129" s="129"/>
      <c r="P129" s="129"/>
      <c r="Q129" s="304"/>
      <c r="R129" s="304"/>
      <c r="S129" s="307"/>
      <c r="T129" s="130"/>
      <c r="U129" s="368"/>
      <c r="V129" s="42"/>
      <c r="W129" s="42"/>
      <c r="X129" s="42"/>
    </row>
    <row r="130" spans="1:24">
      <c r="A130" s="129"/>
      <c r="B130" s="298">
        <v>44056</v>
      </c>
      <c r="C130" s="425" t="s">
        <v>675</v>
      </c>
      <c r="D130" s="294"/>
      <c r="E130" s="129">
        <v>40</v>
      </c>
      <c r="F130" s="129"/>
      <c r="G130" s="129"/>
      <c r="H130" s="129"/>
      <c r="I130" s="129"/>
      <c r="J130" s="129"/>
      <c r="K130" s="129"/>
      <c r="L130" s="286"/>
      <c r="M130" s="129"/>
      <c r="N130" s="129"/>
      <c r="O130" s="129"/>
      <c r="P130" s="129"/>
      <c r="Q130" s="304"/>
      <c r="R130" s="304"/>
      <c r="S130" s="307"/>
      <c r="T130" s="130"/>
      <c r="U130" s="368"/>
      <c r="V130" s="42"/>
      <c r="W130" s="42"/>
      <c r="X130" s="42"/>
    </row>
    <row r="131" spans="1:24">
      <c r="A131" s="129"/>
      <c r="B131" s="298">
        <v>44056</v>
      </c>
      <c r="C131" s="426" t="s">
        <v>676</v>
      </c>
      <c r="D131" s="129"/>
      <c r="E131" s="129">
        <v>40</v>
      </c>
      <c r="F131" s="129"/>
      <c r="G131" s="129"/>
      <c r="H131" s="129"/>
      <c r="I131" s="129"/>
      <c r="J131" s="129"/>
      <c r="K131" s="129"/>
      <c r="L131" s="286"/>
      <c r="M131" s="129"/>
      <c r="N131" s="129"/>
      <c r="O131" s="129"/>
      <c r="P131" s="129"/>
      <c r="Q131" s="304"/>
      <c r="R131" s="304"/>
      <c r="S131" s="307"/>
      <c r="T131" s="130"/>
      <c r="U131" s="368"/>
      <c r="V131" s="42"/>
      <c r="W131" s="42"/>
      <c r="X131" s="42"/>
    </row>
    <row r="132" spans="1:24">
      <c r="A132" s="129"/>
      <c r="B132" s="298">
        <v>44061</v>
      </c>
      <c r="C132" s="425" t="s">
        <v>495</v>
      </c>
      <c r="D132" s="294">
        <v>7725.5</v>
      </c>
      <c r="E132" s="129"/>
      <c r="F132" s="129"/>
      <c r="G132" s="129"/>
      <c r="H132" s="129"/>
      <c r="I132" s="129"/>
      <c r="J132" s="129"/>
      <c r="K132" s="129"/>
      <c r="L132" s="286"/>
      <c r="M132" s="129"/>
      <c r="N132" s="129"/>
      <c r="O132" s="129"/>
      <c r="P132" s="129"/>
      <c r="Q132" s="304"/>
      <c r="R132" s="304"/>
      <c r="S132" s="307"/>
      <c r="T132" s="130"/>
      <c r="U132" s="368"/>
      <c r="V132" s="42"/>
      <c r="W132" s="42"/>
      <c r="X132" s="42"/>
    </row>
    <row r="133" spans="1:24">
      <c r="A133" s="129"/>
      <c r="B133" s="298">
        <v>44061</v>
      </c>
      <c r="C133" s="425" t="s">
        <v>495</v>
      </c>
      <c r="D133" s="294">
        <v>1</v>
      </c>
      <c r="E133" s="129"/>
      <c r="F133" s="129"/>
      <c r="G133" s="129"/>
      <c r="H133" s="129"/>
      <c r="I133" s="129"/>
      <c r="J133" s="129"/>
      <c r="K133" s="129"/>
      <c r="L133" s="286"/>
      <c r="M133" s="129"/>
      <c r="N133" s="129"/>
      <c r="O133" s="129"/>
      <c r="P133" s="129"/>
      <c r="Q133" s="304"/>
      <c r="R133" s="304"/>
      <c r="S133" s="307"/>
      <c r="T133" s="130"/>
      <c r="U133" s="368"/>
      <c r="V133" s="42"/>
      <c r="W133" s="42"/>
      <c r="X133" s="42"/>
    </row>
    <row r="134" spans="1:24">
      <c r="A134" s="129">
        <v>40</v>
      </c>
      <c r="B134" s="298">
        <v>44061</v>
      </c>
      <c r="C134" s="425" t="s">
        <v>1184</v>
      </c>
      <c r="D134" s="294"/>
      <c r="E134" s="129">
        <v>7725.5</v>
      </c>
      <c r="F134" s="129"/>
      <c r="G134" s="129"/>
      <c r="H134" s="129"/>
      <c r="I134" s="129"/>
      <c r="J134" s="129">
        <v>7725.5</v>
      </c>
      <c r="K134" s="129"/>
      <c r="L134" s="286"/>
      <c r="M134" s="129"/>
      <c r="N134" s="129"/>
      <c r="O134" s="129"/>
      <c r="P134" s="129"/>
      <c r="Q134" s="304"/>
      <c r="R134" s="304"/>
      <c r="S134" s="307"/>
      <c r="T134" s="130"/>
      <c r="U134" s="368"/>
      <c r="V134" s="42"/>
      <c r="W134" s="42"/>
      <c r="X134" s="42"/>
    </row>
    <row r="135" spans="1:24">
      <c r="A135" s="129"/>
      <c r="B135" s="298">
        <v>44061</v>
      </c>
      <c r="C135" s="425" t="s">
        <v>821</v>
      </c>
      <c r="D135" s="294"/>
      <c r="E135" s="129">
        <v>1</v>
      </c>
      <c r="F135" s="129"/>
      <c r="G135" s="129"/>
      <c r="H135" s="129"/>
      <c r="I135" s="129"/>
      <c r="J135" s="129"/>
      <c r="K135" s="129"/>
      <c r="L135" s="286"/>
      <c r="M135" s="129"/>
      <c r="N135" s="129"/>
      <c r="O135" s="129"/>
      <c r="P135" s="129">
        <v>1</v>
      </c>
      <c r="Q135" s="304"/>
      <c r="R135" s="304"/>
      <c r="S135" s="307"/>
      <c r="T135" s="130"/>
      <c r="U135" s="368"/>
      <c r="V135" s="42"/>
      <c r="W135" s="42"/>
      <c r="X135" s="42"/>
    </row>
    <row r="136" spans="1:24">
      <c r="A136" s="129"/>
      <c r="B136" s="298">
        <v>44061</v>
      </c>
      <c r="C136" s="425" t="s">
        <v>1185</v>
      </c>
      <c r="D136" s="294">
        <v>7960</v>
      </c>
      <c r="E136" s="129"/>
      <c r="F136" s="129"/>
      <c r="G136" s="129"/>
      <c r="H136" s="129"/>
      <c r="I136" s="129"/>
      <c r="J136" s="129"/>
      <c r="K136" s="129"/>
      <c r="L136" s="286"/>
      <c r="M136" s="129"/>
      <c r="N136" s="129"/>
      <c r="O136" s="129"/>
      <c r="P136" s="129"/>
      <c r="Q136" s="304"/>
      <c r="R136" s="304"/>
      <c r="S136" s="307"/>
      <c r="T136" s="130"/>
      <c r="U136" s="368"/>
      <c r="V136" s="42"/>
      <c r="W136" s="42"/>
      <c r="X136" s="42"/>
    </row>
    <row r="137" spans="1:24">
      <c r="A137" s="129"/>
      <c r="B137" s="298">
        <v>44061</v>
      </c>
      <c r="C137" s="425" t="s">
        <v>675</v>
      </c>
      <c r="D137" s="294"/>
      <c r="E137" s="129">
        <v>7726.5</v>
      </c>
      <c r="F137" s="129"/>
      <c r="G137" s="129"/>
      <c r="H137" s="129"/>
      <c r="I137" s="129"/>
      <c r="J137" s="129"/>
      <c r="K137" s="129"/>
      <c r="L137" s="286"/>
      <c r="M137" s="129"/>
      <c r="N137" s="129"/>
      <c r="O137" s="129"/>
      <c r="P137" s="129"/>
      <c r="Q137" s="304"/>
      <c r="R137" s="304"/>
      <c r="S137" s="307"/>
      <c r="T137" s="130"/>
      <c r="U137" s="368"/>
      <c r="V137" s="42"/>
      <c r="W137" s="42"/>
      <c r="X137" s="42"/>
    </row>
    <row r="138" spans="1:24">
      <c r="A138" s="129"/>
      <c r="B138" s="298">
        <v>44061</v>
      </c>
      <c r="C138" s="425" t="s">
        <v>675</v>
      </c>
      <c r="D138" s="294"/>
      <c r="E138" s="129">
        <v>117</v>
      </c>
      <c r="F138" s="129"/>
      <c r="G138" s="129"/>
      <c r="H138" s="129"/>
      <c r="I138" s="129"/>
      <c r="J138" s="129"/>
      <c r="K138" s="129"/>
      <c r="L138" s="286"/>
      <c r="M138" s="129"/>
      <c r="N138" s="129"/>
      <c r="O138" s="129"/>
      <c r="P138" s="129"/>
      <c r="Q138" s="304"/>
      <c r="R138" s="304"/>
      <c r="S138" s="307"/>
      <c r="T138" s="130"/>
      <c r="U138" s="368"/>
      <c r="V138" s="42"/>
      <c r="W138" s="42"/>
      <c r="X138" s="42"/>
    </row>
    <row r="139" spans="1:24">
      <c r="A139" s="129"/>
      <c r="B139" s="298">
        <v>44061</v>
      </c>
      <c r="C139" s="425" t="s">
        <v>676</v>
      </c>
      <c r="D139" s="294"/>
      <c r="E139" s="129">
        <v>116</v>
      </c>
      <c r="F139" s="129"/>
      <c r="G139" s="129"/>
      <c r="H139" s="129"/>
      <c r="I139" s="129"/>
      <c r="J139" s="129"/>
      <c r="K139" s="129"/>
      <c r="L139" s="286"/>
      <c r="M139" s="129"/>
      <c r="N139" s="129"/>
      <c r="O139" s="129"/>
      <c r="P139" s="129"/>
      <c r="Q139" s="304"/>
      <c r="R139" s="304"/>
      <c r="S139" s="307"/>
      <c r="T139" s="130"/>
      <c r="U139" s="368"/>
      <c r="V139" s="42"/>
      <c r="W139" s="42"/>
      <c r="X139" s="42"/>
    </row>
    <row r="140" spans="1:24">
      <c r="A140" s="129"/>
      <c r="B140" s="298">
        <v>44062</v>
      </c>
      <c r="C140" s="425" t="s">
        <v>1206</v>
      </c>
      <c r="D140" s="294">
        <v>3000</v>
      </c>
      <c r="E140" s="129"/>
      <c r="F140" s="129"/>
      <c r="G140" s="129"/>
      <c r="H140" s="129"/>
      <c r="I140" s="129"/>
      <c r="J140" s="129"/>
      <c r="K140" s="129"/>
      <c r="L140" s="286"/>
      <c r="M140" s="129"/>
      <c r="N140" s="129"/>
      <c r="O140" s="129"/>
      <c r="P140" s="129"/>
      <c r="Q140" s="304"/>
      <c r="R140" s="304"/>
      <c r="S140" s="307"/>
      <c r="T140" s="130"/>
      <c r="U140" s="368"/>
      <c r="V140" s="42"/>
      <c r="W140" s="42"/>
      <c r="X140" s="42"/>
    </row>
    <row r="141" spans="1:24">
      <c r="A141" s="129"/>
      <c r="B141" s="298">
        <v>44062</v>
      </c>
      <c r="C141" s="425" t="s">
        <v>1207</v>
      </c>
      <c r="D141" s="294">
        <v>1000</v>
      </c>
      <c r="E141" s="129"/>
      <c r="F141" s="129"/>
      <c r="G141" s="129"/>
      <c r="H141" s="129"/>
      <c r="I141" s="129"/>
      <c r="J141" s="129"/>
      <c r="K141" s="129"/>
      <c r="L141" s="286"/>
      <c r="M141" s="129"/>
      <c r="N141" s="129"/>
      <c r="O141" s="129"/>
      <c r="P141" s="129"/>
      <c r="Q141" s="304"/>
      <c r="R141" s="304"/>
      <c r="S141" s="307"/>
      <c r="T141" s="130"/>
      <c r="U141" s="368"/>
      <c r="V141" s="42"/>
      <c r="W141" s="42"/>
      <c r="X141" s="42"/>
    </row>
    <row r="142" spans="1:24">
      <c r="A142" s="129"/>
      <c r="B142" s="298">
        <v>44062</v>
      </c>
      <c r="C142" s="425" t="s">
        <v>1208</v>
      </c>
      <c r="D142" s="294"/>
      <c r="E142" s="129">
        <v>4000</v>
      </c>
      <c r="F142" s="129"/>
      <c r="G142" s="129"/>
      <c r="H142" s="129"/>
      <c r="I142" s="129"/>
      <c r="J142" s="129"/>
      <c r="K142" s="129"/>
      <c r="L142" s="286"/>
      <c r="M142" s="129"/>
      <c r="N142" s="129"/>
      <c r="O142" s="129"/>
      <c r="P142" s="129"/>
      <c r="Q142" s="304"/>
      <c r="R142" s="304"/>
      <c r="S142" s="307"/>
      <c r="T142" s="130"/>
      <c r="U142" s="368">
        <v>4000</v>
      </c>
      <c r="V142" s="42"/>
      <c r="W142" s="42"/>
      <c r="X142" s="42"/>
    </row>
    <row r="143" spans="1:24">
      <c r="A143" s="129"/>
      <c r="B143" s="298">
        <v>44063</v>
      </c>
      <c r="C143" s="425" t="s">
        <v>495</v>
      </c>
      <c r="D143" s="294">
        <v>768</v>
      </c>
      <c r="E143" s="129"/>
      <c r="F143" s="129"/>
      <c r="G143" s="129"/>
      <c r="H143" s="129"/>
      <c r="I143" s="129"/>
      <c r="J143" s="129"/>
      <c r="K143" s="129"/>
      <c r="L143" s="286"/>
      <c r="M143" s="129"/>
      <c r="N143" s="129"/>
      <c r="O143" s="129"/>
      <c r="P143" s="129"/>
      <c r="Q143" s="304"/>
      <c r="R143" s="304"/>
      <c r="S143" s="307"/>
      <c r="T143" s="130"/>
      <c r="U143" s="368"/>
      <c r="V143" s="42"/>
      <c r="W143" s="42"/>
      <c r="X143" s="42"/>
    </row>
    <row r="144" spans="1:24">
      <c r="A144" s="129"/>
      <c r="B144" s="298">
        <v>44063</v>
      </c>
      <c r="C144" s="425" t="s">
        <v>495</v>
      </c>
      <c r="D144" s="294">
        <v>1</v>
      </c>
      <c r="E144" s="129"/>
      <c r="F144" s="129"/>
      <c r="G144" s="129"/>
      <c r="H144" s="129"/>
      <c r="I144" s="129"/>
      <c r="J144" s="129"/>
      <c r="K144" s="129"/>
      <c r="L144" s="286"/>
      <c r="M144" s="129"/>
      <c r="N144" s="129"/>
      <c r="O144" s="129"/>
      <c r="P144" s="129"/>
      <c r="Q144" s="304"/>
      <c r="R144" s="304"/>
      <c r="S144" s="307"/>
      <c r="T144" s="130"/>
      <c r="U144" s="368"/>
      <c r="V144" s="42"/>
      <c r="W144" s="42"/>
      <c r="X144" s="42"/>
    </row>
    <row r="145" spans="1:24">
      <c r="A145" s="129"/>
      <c r="B145" s="298">
        <v>44063</v>
      </c>
      <c r="C145" s="425" t="s">
        <v>669</v>
      </c>
      <c r="D145" s="294">
        <v>96</v>
      </c>
      <c r="E145" s="129"/>
      <c r="F145" s="129"/>
      <c r="G145" s="129"/>
      <c r="H145" s="129"/>
      <c r="I145" s="129"/>
      <c r="J145" s="129"/>
      <c r="K145" s="129"/>
      <c r="L145" s="286"/>
      <c r="M145" s="129"/>
      <c r="N145" s="129"/>
      <c r="O145" s="129"/>
      <c r="P145" s="129"/>
      <c r="Q145" s="304"/>
      <c r="R145" s="304"/>
      <c r="S145" s="307"/>
      <c r="T145" s="130"/>
      <c r="U145" s="368"/>
      <c r="V145" s="42"/>
      <c r="W145" s="42"/>
      <c r="X145" s="42"/>
    </row>
    <row r="146" spans="1:24">
      <c r="A146" s="129">
        <v>4</v>
      </c>
      <c r="B146" s="298">
        <v>44063</v>
      </c>
      <c r="C146" s="425" t="s">
        <v>1186</v>
      </c>
      <c r="D146" s="294"/>
      <c r="E146" s="129">
        <v>768</v>
      </c>
      <c r="F146" s="129"/>
      <c r="G146" s="129"/>
      <c r="H146" s="129"/>
      <c r="I146" s="129"/>
      <c r="J146" s="129">
        <v>768</v>
      </c>
      <c r="K146" s="129"/>
      <c r="L146" s="286"/>
      <c r="M146" s="129"/>
      <c r="N146" s="129"/>
      <c r="O146" s="129"/>
      <c r="P146" s="129"/>
      <c r="Q146" s="304"/>
      <c r="R146" s="304"/>
      <c r="S146" s="307"/>
      <c r="T146" s="130"/>
      <c r="U146" s="368"/>
      <c r="V146" s="42"/>
      <c r="W146" s="42"/>
      <c r="X146" s="42"/>
    </row>
    <row r="147" spans="1:24">
      <c r="A147" s="129"/>
      <c r="B147" s="298">
        <v>44063</v>
      </c>
      <c r="C147" s="425" t="s">
        <v>821</v>
      </c>
      <c r="D147" s="294"/>
      <c r="E147" s="129">
        <v>1</v>
      </c>
      <c r="F147" s="129"/>
      <c r="G147" s="129"/>
      <c r="H147" s="129"/>
      <c r="I147" s="129"/>
      <c r="J147" s="129"/>
      <c r="K147" s="129"/>
      <c r="L147" s="286"/>
      <c r="M147" s="129"/>
      <c r="N147" s="129"/>
      <c r="O147" s="129"/>
      <c r="P147" s="129">
        <v>1</v>
      </c>
      <c r="Q147" s="304"/>
      <c r="R147" s="304"/>
      <c r="S147" s="307"/>
      <c r="T147" s="130"/>
      <c r="U147" s="368"/>
      <c r="V147" s="42"/>
      <c r="W147" s="42"/>
      <c r="X147" s="42"/>
    </row>
    <row r="148" spans="1:24">
      <c r="A148" s="129"/>
      <c r="B148" s="298">
        <v>44063</v>
      </c>
      <c r="C148" s="425" t="s">
        <v>1187</v>
      </c>
      <c r="D148" s="294"/>
      <c r="E148" s="129">
        <v>96</v>
      </c>
      <c r="F148" s="129"/>
      <c r="G148" s="129"/>
      <c r="H148" s="129"/>
      <c r="I148" s="129">
        <v>96</v>
      </c>
      <c r="J148" s="129"/>
      <c r="K148" s="129"/>
      <c r="L148" s="286"/>
      <c r="M148" s="129"/>
      <c r="N148" s="129"/>
      <c r="O148" s="129"/>
      <c r="P148" s="129"/>
      <c r="Q148" s="304"/>
      <c r="R148" s="304"/>
      <c r="S148" s="307"/>
      <c r="T148" s="130"/>
      <c r="U148" s="368"/>
      <c r="V148" s="42"/>
      <c r="W148" s="42"/>
      <c r="X148" s="42"/>
    </row>
    <row r="149" spans="1:24">
      <c r="A149" s="129"/>
      <c r="B149" s="298">
        <v>44063</v>
      </c>
      <c r="C149" s="425" t="s">
        <v>1188</v>
      </c>
      <c r="D149" s="294">
        <v>980</v>
      </c>
      <c r="E149" s="129"/>
      <c r="F149" s="129"/>
      <c r="G149" s="129"/>
      <c r="H149" s="129"/>
      <c r="I149" s="129"/>
      <c r="J149" s="129"/>
      <c r="K149" s="129"/>
      <c r="L149" s="286"/>
      <c r="M149" s="129"/>
      <c r="N149" s="129"/>
      <c r="O149" s="129"/>
      <c r="P149" s="129"/>
      <c r="Q149" s="304"/>
      <c r="R149" s="304"/>
      <c r="S149" s="307"/>
      <c r="T149" s="130"/>
      <c r="U149" s="368"/>
      <c r="V149" s="42"/>
      <c r="W149" s="42"/>
      <c r="X149" s="42"/>
    </row>
    <row r="150" spans="1:24">
      <c r="A150" s="129"/>
      <c r="B150" s="298">
        <v>44063</v>
      </c>
      <c r="C150" s="425" t="s">
        <v>675</v>
      </c>
      <c r="D150" s="294"/>
      <c r="E150" s="129">
        <v>769</v>
      </c>
      <c r="F150" s="129"/>
      <c r="G150" s="129"/>
      <c r="H150" s="129"/>
      <c r="I150" s="129"/>
      <c r="J150" s="129"/>
      <c r="K150" s="129"/>
      <c r="L150" s="286"/>
      <c r="M150" s="129"/>
      <c r="N150" s="129"/>
      <c r="O150" s="129"/>
      <c r="P150" s="129"/>
      <c r="Q150" s="304"/>
      <c r="R150" s="304"/>
      <c r="S150" s="307"/>
      <c r="T150" s="130"/>
      <c r="U150" s="368"/>
      <c r="V150" s="42"/>
      <c r="W150" s="42"/>
      <c r="X150" s="42"/>
    </row>
    <row r="151" spans="1:24">
      <c r="A151" s="129"/>
      <c r="B151" s="298">
        <v>44063</v>
      </c>
      <c r="C151" s="425" t="s">
        <v>1189</v>
      </c>
      <c r="D151" s="294"/>
      <c r="E151" s="129">
        <v>96</v>
      </c>
      <c r="F151" s="129"/>
      <c r="G151" s="129"/>
      <c r="H151" s="129"/>
      <c r="I151" s="129"/>
      <c r="J151" s="129"/>
      <c r="K151" s="129"/>
      <c r="L151" s="286"/>
      <c r="M151" s="129"/>
      <c r="N151" s="129"/>
      <c r="O151" s="129"/>
      <c r="P151" s="129"/>
      <c r="Q151" s="304"/>
      <c r="R151" s="304"/>
      <c r="S151" s="307"/>
      <c r="T151" s="130"/>
      <c r="U151" s="368"/>
      <c r="V151" s="42"/>
      <c r="W151" s="42"/>
      <c r="X151" s="42"/>
    </row>
    <row r="152" spans="1:24">
      <c r="A152" s="129"/>
      <c r="B152" s="298">
        <v>44063</v>
      </c>
      <c r="C152" s="425" t="s">
        <v>675</v>
      </c>
      <c r="D152" s="294"/>
      <c r="E152" s="129">
        <v>57</v>
      </c>
      <c r="F152" s="129"/>
      <c r="G152" s="129"/>
      <c r="H152" s="129"/>
      <c r="I152" s="129"/>
      <c r="J152" s="129"/>
      <c r="K152" s="129"/>
      <c r="L152" s="286"/>
      <c r="M152" s="129"/>
      <c r="N152" s="129"/>
      <c r="O152" s="129"/>
      <c r="P152" s="129"/>
      <c r="Q152" s="304"/>
      <c r="R152" s="304"/>
      <c r="S152" s="307"/>
      <c r="T152" s="130"/>
      <c r="U152" s="368"/>
      <c r="V152" s="42"/>
      <c r="W152" s="42"/>
      <c r="X152" s="42"/>
    </row>
    <row r="153" spans="1:24">
      <c r="A153" s="129"/>
      <c r="B153" s="298">
        <v>44063</v>
      </c>
      <c r="C153" s="425" t="s">
        <v>676</v>
      </c>
      <c r="D153" s="294"/>
      <c r="E153" s="129">
        <v>58</v>
      </c>
      <c r="F153" s="129"/>
      <c r="G153" s="129"/>
      <c r="H153" s="129"/>
      <c r="I153" s="129"/>
      <c r="J153" s="129"/>
      <c r="K153" s="129"/>
      <c r="L153" s="286"/>
      <c r="M153" s="129"/>
      <c r="N153" s="129"/>
      <c r="O153" s="129"/>
      <c r="P153" s="129"/>
      <c r="Q153" s="304"/>
      <c r="R153" s="304"/>
      <c r="S153" s="307"/>
      <c r="T153" s="130"/>
      <c r="U153" s="368"/>
      <c r="V153" s="42"/>
      <c r="W153" s="42"/>
      <c r="X153" s="42"/>
    </row>
    <row r="154" spans="1:24">
      <c r="A154" s="129"/>
      <c r="B154" s="298">
        <v>44069</v>
      </c>
      <c r="C154" s="425" t="s">
        <v>495</v>
      </c>
      <c r="D154" s="294">
        <v>678.18</v>
      </c>
      <c r="E154" s="129"/>
      <c r="F154" s="129"/>
      <c r="G154" s="129"/>
      <c r="H154" s="129"/>
      <c r="I154" s="129"/>
      <c r="J154" s="129"/>
      <c r="K154" s="129"/>
      <c r="L154" s="286"/>
      <c r="M154" s="129"/>
      <c r="N154" s="129"/>
      <c r="O154" s="129"/>
      <c r="P154" s="129"/>
      <c r="Q154" s="304"/>
      <c r="R154" s="304"/>
      <c r="S154" s="307"/>
      <c r="T154" s="130"/>
      <c r="U154" s="368"/>
      <c r="V154" s="42"/>
      <c r="W154" s="42"/>
      <c r="X154" s="42"/>
    </row>
    <row r="155" spans="1:24">
      <c r="A155" s="129"/>
      <c r="B155" s="298">
        <v>44069</v>
      </c>
      <c r="C155" s="425" t="s">
        <v>495</v>
      </c>
      <c r="D155" s="294">
        <v>2</v>
      </c>
      <c r="E155" s="129"/>
      <c r="F155" s="129"/>
      <c r="G155" s="129"/>
      <c r="H155" s="129"/>
      <c r="I155" s="129"/>
      <c r="J155" s="129"/>
      <c r="K155" s="129"/>
      <c r="L155" s="286"/>
      <c r="M155" s="129"/>
      <c r="N155" s="129"/>
      <c r="O155" s="129"/>
      <c r="P155" s="129"/>
      <c r="Q155" s="304"/>
      <c r="R155" s="304"/>
      <c r="S155" s="307"/>
      <c r="T155" s="130"/>
      <c r="U155" s="368"/>
      <c r="V155" s="42"/>
      <c r="W155" s="42"/>
      <c r="X155" s="42"/>
    </row>
    <row r="156" spans="1:24">
      <c r="A156" s="129">
        <v>2</v>
      </c>
      <c r="B156" s="298">
        <v>44069</v>
      </c>
      <c r="C156" s="425" t="s">
        <v>1190</v>
      </c>
      <c r="D156" s="294"/>
      <c r="E156" s="129">
        <v>450.5</v>
      </c>
      <c r="F156" s="129"/>
      <c r="G156" s="129"/>
      <c r="H156" s="129"/>
      <c r="I156" s="129"/>
      <c r="J156" s="129">
        <v>450.5</v>
      </c>
      <c r="K156" s="129"/>
      <c r="L156" s="286"/>
      <c r="M156" s="129"/>
      <c r="N156" s="129"/>
      <c r="O156" s="129"/>
      <c r="P156" s="129"/>
      <c r="Q156" s="304"/>
      <c r="R156" s="304"/>
      <c r="S156" s="307"/>
      <c r="T156" s="130"/>
      <c r="U156" s="368"/>
      <c r="V156" s="42"/>
      <c r="W156" s="42"/>
      <c r="X156" s="42"/>
    </row>
    <row r="157" spans="1:24">
      <c r="A157" s="129"/>
      <c r="B157" s="298">
        <v>44069</v>
      </c>
      <c r="C157" s="425" t="s">
        <v>821</v>
      </c>
      <c r="D157" s="294"/>
      <c r="E157" s="129">
        <v>1</v>
      </c>
      <c r="F157" s="129"/>
      <c r="G157" s="129"/>
      <c r="H157" s="129"/>
      <c r="I157" s="129"/>
      <c r="J157" s="129"/>
      <c r="K157" s="129"/>
      <c r="L157" s="286"/>
      <c r="M157" s="129"/>
      <c r="N157" s="129"/>
      <c r="O157" s="129"/>
      <c r="P157" s="129">
        <v>1</v>
      </c>
      <c r="Q157" s="304"/>
      <c r="R157" s="304"/>
      <c r="S157" s="307"/>
      <c r="T157" s="130"/>
      <c r="U157" s="368"/>
      <c r="V157" s="42"/>
      <c r="W157" s="42"/>
      <c r="X157" s="42"/>
    </row>
    <row r="158" spans="1:24">
      <c r="A158" s="129">
        <v>1.5</v>
      </c>
      <c r="B158" s="298">
        <v>44069</v>
      </c>
      <c r="C158" s="425" t="s">
        <v>1191</v>
      </c>
      <c r="D158" s="294"/>
      <c r="E158" s="129">
        <v>227.68</v>
      </c>
      <c r="F158" s="129"/>
      <c r="G158" s="129"/>
      <c r="H158" s="129"/>
      <c r="I158" s="129"/>
      <c r="J158" s="129">
        <v>227.68</v>
      </c>
      <c r="K158" s="129"/>
      <c r="L158" s="286"/>
      <c r="M158" s="129"/>
      <c r="N158" s="129"/>
      <c r="O158" s="129"/>
      <c r="P158" s="129"/>
      <c r="Q158" s="304"/>
      <c r="R158" s="304"/>
      <c r="S158" s="307"/>
      <c r="T158" s="130"/>
      <c r="U158" s="368"/>
      <c r="V158" s="42"/>
      <c r="W158" s="42"/>
      <c r="X158" s="42"/>
    </row>
    <row r="159" spans="1:24">
      <c r="A159" s="129"/>
      <c r="B159" s="298">
        <v>44069</v>
      </c>
      <c r="C159" s="425" t="s">
        <v>821</v>
      </c>
      <c r="D159" s="294"/>
      <c r="E159" s="129">
        <v>1</v>
      </c>
      <c r="F159" s="129"/>
      <c r="G159" s="129"/>
      <c r="H159" s="129"/>
      <c r="I159" s="129"/>
      <c r="J159" s="129"/>
      <c r="K159" s="129"/>
      <c r="L159" s="286"/>
      <c r="M159" s="129"/>
      <c r="N159" s="129"/>
      <c r="O159" s="129"/>
      <c r="P159" s="129"/>
      <c r="Q159" s="304"/>
      <c r="R159" s="304"/>
      <c r="S159" s="307"/>
      <c r="T159" s="130"/>
      <c r="U159" s="368"/>
      <c r="V159" s="42"/>
      <c r="W159" s="42"/>
      <c r="X159" s="42"/>
    </row>
    <row r="160" spans="1:24">
      <c r="A160" s="129"/>
      <c r="B160" s="298">
        <v>44069</v>
      </c>
      <c r="C160" s="425" t="s">
        <v>1192</v>
      </c>
      <c r="D160" s="294">
        <v>278</v>
      </c>
      <c r="E160" s="129"/>
      <c r="F160" s="129"/>
      <c r="G160" s="129"/>
      <c r="H160" s="129"/>
      <c r="I160" s="129"/>
      <c r="J160" s="129"/>
      <c r="K160" s="129"/>
      <c r="L160" s="286"/>
      <c r="M160" s="129"/>
      <c r="N160" s="129"/>
      <c r="O160" s="129"/>
      <c r="P160" s="129"/>
      <c r="Q160" s="304"/>
      <c r="R160" s="304"/>
      <c r="S160" s="307"/>
      <c r="T160" s="130"/>
      <c r="U160" s="368"/>
      <c r="V160" s="42"/>
      <c r="W160" s="42"/>
      <c r="X160" s="42"/>
    </row>
    <row r="161" spans="1:24">
      <c r="A161" s="129"/>
      <c r="B161" s="298">
        <v>44069</v>
      </c>
      <c r="C161" s="425" t="s">
        <v>1193</v>
      </c>
      <c r="D161" s="294">
        <v>500</v>
      </c>
      <c r="E161" s="129"/>
      <c r="F161" s="129"/>
      <c r="G161" s="129"/>
      <c r="H161" s="129"/>
      <c r="I161" s="129"/>
      <c r="J161" s="129"/>
      <c r="K161" s="129"/>
      <c r="L161" s="286"/>
      <c r="M161" s="129"/>
      <c r="N161" s="129"/>
      <c r="O161" s="129"/>
      <c r="P161" s="129"/>
      <c r="Q161" s="304"/>
      <c r="R161" s="304"/>
      <c r="S161" s="307"/>
      <c r="T161" s="130"/>
      <c r="U161" s="368"/>
      <c r="V161" s="42"/>
      <c r="W161" s="42"/>
      <c r="X161" s="42"/>
    </row>
    <row r="162" spans="1:24">
      <c r="A162" s="129"/>
      <c r="B162" s="298">
        <v>44069</v>
      </c>
      <c r="C162" s="425" t="s">
        <v>675</v>
      </c>
      <c r="D162" s="294"/>
      <c r="E162" s="129">
        <v>680.18</v>
      </c>
      <c r="F162" s="129"/>
      <c r="G162" s="129"/>
      <c r="H162" s="129"/>
      <c r="I162" s="129"/>
      <c r="J162" s="129"/>
      <c r="K162" s="129"/>
      <c r="L162" s="286"/>
      <c r="M162" s="129"/>
      <c r="N162" s="129"/>
      <c r="O162" s="129"/>
      <c r="P162" s="129"/>
      <c r="Q162" s="304"/>
      <c r="R162" s="304"/>
      <c r="S162" s="307"/>
      <c r="T162" s="130"/>
      <c r="U162" s="368"/>
      <c r="V162" s="42"/>
      <c r="W162" s="42"/>
      <c r="X162" s="42"/>
    </row>
    <row r="163" spans="1:24">
      <c r="A163" s="129"/>
      <c r="B163" s="298">
        <v>44069</v>
      </c>
      <c r="C163" s="425" t="s">
        <v>675</v>
      </c>
      <c r="D163" s="294"/>
      <c r="E163" s="129">
        <v>49</v>
      </c>
      <c r="F163" s="129"/>
      <c r="G163" s="129"/>
      <c r="H163" s="129"/>
      <c r="I163" s="129"/>
      <c r="J163" s="129"/>
      <c r="K163" s="129"/>
      <c r="L163" s="286"/>
      <c r="M163" s="129"/>
      <c r="N163" s="129"/>
      <c r="O163" s="129"/>
      <c r="P163" s="129"/>
      <c r="Q163" s="304"/>
      <c r="R163" s="304"/>
      <c r="S163" s="307"/>
      <c r="T163" s="130"/>
      <c r="U163" s="368"/>
      <c r="V163" s="42"/>
      <c r="W163" s="42"/>
      <c r="X163" s="42"/>
    </row>
    <row r="164" spans="1:24">
      <c r="A164" s="129"/>
      <c r="B164" s="298">
        <v>44069</v>
      </c>
      <c r="C164" s="425" t="s">
        <v>676</v>
      </c>
      <c r="D164" s="294"/>
      <c r="E164" s="129">
        <v>49</v>
      </c>
      <c r="F164" s="129"/>
      <c r="G164" s="129"/>
      <c r="H164" s="129"/>
      <c r="I164" s="129"/>
      <c r="J164" s="129"/>
      <c r="K164" s="129"/>
      <c r="L164" s="286"/>
      <c r="M164" s="129"/>
      <c r="N164" s="129"/>
      <c r="O164" s="129"/>
      <c r="P164" s="129"/>
      <c r="Q164" s="304"/>
      <c r="R164" s="304"/>
      <c r="S164" s="307"/>
      <c r="T164" s="130"/>
      <c r="U164" s="368"/>
      <c r="V164" s="42"/>
      <c r="W164" s="42"/>
      <c r="X164" s="42"/>
    </row>
    <row r="165" spans="1:24">
      <c r="A165" s="129"/>
      <c r="B165" s="298">
        <v>44071</v>
      </c>
      <c r="C165" s="425" t="s">
        <v>495</v>
      </c>
      <c r="D165" s="294">
        <v>360.18</v>
      </c>
      <c r="E165" s="129"/>
      <c r="F165" s="129"/>
      <c r="G165" s="129"/>
      <c r="H165" s="129"/>
      <c r="I165" s="129"/>
      <c r="J165" s="129"/>
      <c r="K165" s="129"/>
      <c r="L165" s="286"/>
      <c r="M165" s="129"/>
      <c r="N165" s="129"/>
      <c r="O165" s="129"/>
      <c r="P165" s="129"/>
      <c r="Q165" s="304"/>
      <c r="R165" s="304"/>
      <c r="S165" s="307"/>
      <c r="T165" s="130"/>
      <c r="U165" s="368"/>
      <c r="V165" s="42"/>
      <c r="W165" s="42"/>
      <c r="X165" s="42"/>
    </row>
    <row r="166" spans="1:24">
      <c r="A166" s="129"/>
      <c r="B166" s="298">
        <v>44071</v>
      </c>
      <c r="C166" s="425" t="s">
        <v>495</v>
      </c>
      <c r="D166" s="294">
        <v>1</v>
      </c>
      <c r="E166" s="129"/>
      <c r="F166" s="129"/>
      <c r="G166" s="129"/>
      <c r="H166" s="129"/>
      <c r="I166" s="129"/>
      <c r="J166" s="129"/>
      <c r="K166" s="129"/>
      <c r="L166" s="286"/>
      <c r="M166" s="129"/>
      <c r="N166" s="129"/>
      <c r="O166" s="129"/>
      <c r="P166" s="129"/>
      <c r="Q166" s="304"/>
      <c r="R166" s="304"/>
      <c r="S166" s="307"/>
      <c r="T166" s="130"/>
      <c r="U166" s="368"/>
      <c r="V166" s="42"/>
      <c r="W166" s="42"/>
      <c r="X166" s="42"/>
    </row>
    <row r="167" spans="1:24">
      <c r="A167" s="129"/>
      <c r="B167" s="298">
        <v>44071</v>
      </c>
      <c r="C167" s="425" t="s">
        <v>1194</v>
      </c>
      <c r="D167" s="294"/>
      <c r="E167" s="129">
        <v>360.18</v>
      </c>
      <c r="F167" s="129"/>
      <c r="G167" s="129"/>
      <c r="H167" s="129"/>
      <c r="I167" s="129"/>
      <c r="J167" s="129">
        <v>360.18</v>
      </c>
      <c r="K167" s="129"/>
      <c r="L167" s="286"/>
      <c r="M167" s="129"/>
      <c r="N167" s="129"/>
      <c r="O167" s="129"/>
      <c r="P167" s="129"/>
      <c r="Q167" s="304"/>
      <c r="R167" s="304"/>
      <c r="S167" s="307"/>
      <c r="T167" s="130"/>
      <c r="U167" s="368"/>
      <c r="V167" s="42"/>
      <c r="W167" s="42"/>
      <c r="X167" s="42"/>
    </row>
    <row r="168" spans="1:24">
      <c r="A168" s="129">
        <v>5</v>
      </c>
      <c r="B168" s="298">
        <v>44071</v>
      </c>
      <c r="C168" s="425" t="s">
        <v>1195</v>
      </c>
      <c r="D168" s="294"/>
      <c r="E168" s="129">
        <v>900</v>
      </c>
      <c r="F168" s="129"/>
      <c r="G168" s="129"/>
      <c r="H168" s="129"/>
      <c r="I168" s="129"/>
      <c r="J168" s="129"/>
      <c r="K168" s="129"/>
      <c r="L168" s="286"/>
      <c r="M168" s="129"/>
      <c r="N168" s="129">
        <v>-900</v>
      </c>
      <c r="O168" s="129"/>
      <c r="P168" s="129"/>
      <c r="Q168" s="304"/>
      <c r="R168" s="304"/>
      <c r="S168" s="307"/>
      <c r="T168" s="130"/>
      <c r="U168" s="368"/>
      <c r="V168" s="42"/>
      <c r="W168" s="42"/>
      <c r="X168" s="42"/>
    </row>
    <row r="169" spans="1:24">
      <c r="A169" s="129"/>
      <c r="B169" s="298">
        <v>44071</v>
      </c>
      <c r="C169" s="425" t="s">
        <v>1196</v>
      </c>
      <c r="D169" s="294">
        <v>400</v>
      </c>
      <c r="E169" s="129"/>
      <c r="F169" s="129"/>
      <c r="G169" s="129"/>
      <c r="H169" s="129"/>
      <c r="I169" s="129"/>
      <c r="J169" s="129"/>
      <c r="K169" s="129"/>
      <c r="L169" s="286"/>
      <c r="M169" s="129"/>
      <c r="N169" s="129"/>
      <c r="O169" s="129"/>
      <c r="P169" s="129"/>
      <c r="Q169" s="304"/>
      <c r="R169" s="304"/>
      <c r="S169" s="307"/>
      <c r="T169" s="130"/>
      <c r="U169" s="368"/>
      <c r="V169" s="42"/>
      <c r="W169" s="42"/>
      <c r="X169" s="42"/>
    </row>
    <row r="170" spans="1:24">
      <c r="A170" s="129"/>
      <c r="B170" s="298">
        <v>44071</v>
      </c>
      <c r="C170" s="425" t="s">
        <v>821</v>
      </c>
      <c r="D170" s="294"/>
      <c r="E170" s="129">
        <v>1</v>
      </c>
      <c r="F170" s="129"/>
      <c r="G170" s="129"/>
      <c r="H170" s="129"/>
      <c r="I170" s="129"/>
      <c r="J170" s="129"/>
      <c r="K170" s="129"/>
      <c r="L170" s="286"/>
      <c r="M170" s="129"/>
      <c r="N170" s="129"/>
      <c r="O170" s="129"/>
      <c r="P170" s="129">
        <v>1</v>
      </c>
      <c r="Q170" s="304"/>
      <c r="R170" s="304"/>
      <c r="S170" s="307"/>
      <c r="T170" s="130"/>
      <c r="U170" s="368"/>
      <c r="V170" s="42"/>
      <c r="W170" s="42"/>
      <c r="X170" s="42"/>
    </row>
    <row r="171" spans="1:24">
      <c r="A171" s="129"/>
      <c r="B171" s="298">
        <v>44071</v>
      </c>
      <c r="C171" s="425" t="s">
        <v>1197</v>
      </c>
      <c r="D171" s="294">
        <v>900</v>
      </c>
      <c r="E171" s="129"/>
      <c r="F171" s="129"/>
      <c r="G171" s="129"/>
      <c r="H171" s="129"/>
      <c r="I171" s="129"/>
      <c r="J171" s="129"/>
      <c r="K171" s="129"/>
      <c r="L171" s="286"/>
      <c r="M171" s="129"/>
      <c r="N171" s="129"/>
      <c r="O171" s="129"/>
      <c r="P171" s="129"/>
      <c r="Q171" s="304"/>
      <c r="R171" s="304"/>
      <c r="S171" s="307"/>
      <c r="T171" s="130"/>
      <c r="U171" s="368"/>
      <c r="V171" s="42"/>
      <c r="W171" s="42"/>
      <c r="X171" s="42"/>
    </row>
    <row r="172" spans="1:24">
      <c r="A172" s="129"/>
      <c r="B172" s="298">
        <v>44071</v>
      </c>
      <c r="C172" s="425" t="s">
        <v>675</v>
      </c>
      <c r="D172" s="294"/>
      <c r="E172" s="129">
        <v>361.18</v>
      </c>
      <c r="F172" s="129"/>
      <c r="G172" s="129"/>
      <c r="H172" s="129"/>
      <c r="I172" s="129"/>
      <c r="J172" s="129"/>
      <c r="K172" s="129"/>
      <c r="L172" s="286"/>
      <c r="M172" s="129"/>
      <c r="N172" s="129"/>
      <c r="O172" s="129"/>
      <c r="P172" s="129"/>
      <c r="Q172" s="304"/>
      <c r="R172" s="304"/>
      <c r="S172" s="307"/>
      <c r="T172" s="130"/>
      <c r="U172" s="368"/>
      <c r="V172" s="42"/>
      <c r="W172" s="42"/>
      <c r="X172" s="42"/>
    </row>
    <row r="173" spans="1:24">
      <c r="A173" s="129"/>
      <c r="B173" s="298">
        <v>44071</v>
      </c>
      <c r="C173" s="425" t="s">
        <v>675</v>
      </c>
      <c r="D173" s="294"/>
      <c r="E173" s="129">
        <v>19.5</v>
      </c>
      <c r="F173" s="129"/>
      <c r="G173" s="129"/>
      <c r="H173" s="129"/>
      <c r="I173" s="129"/>
      <c r="J173" s="129"/>
      <c r="K173" s="129"/>
      <c r="L173" s="286"/>
      <c r="M173" s="129"/>
      <c r="N173" s="129"/>
      <c r="O173" s="129"/>
      <c r="P173" s="129"/>
      <c r="Q173" s="304"/>
      <c r="R173" s="304"/>
      <c r="S173" s="307"/>
      <c r="T173" s="130"/>
      <c r="U173" s="368"/>
      <c r="V173" s="42"/>
      <c r="W173" s="42"/>
      <c r="X173" s="42"/>
    </row>
    <row r="174" spans="1:24">
      <c r="A174" s="129"/>
      <c r="B174" s="298">
        <v>44071</v>
      </c>
      <c r="C174" s="425" t="s">
        <v>676</v>
      </c>
      <c r="D174" s="294"/>
      <c r="E174" s="129">
        <v>19.5</v>
      </c>
      <c r="F174" s="129"/>
      <c r="G174" s="129"/>
      <c r="H174" s="129"/>
      <c r="I174" s="129"/>
      <c r="J174" s="129"/>
      <c r="K174" s="129"/>
      <c r="L174" s="286"/>
      <c r="M174" s="129"/>
      <c r="N174" s="129"/>
      <c r="O174" s="129"/>
      <c r="P174" s="129"/>
      <c r="Q174" s="304"/>
      <c r="R174" s="304"/>
      <c r="S174" s="307"/>
      <c r="T174" s="130"/>
      <c r="U174" s="368"/>
      <c r="V174" s="42"/>
      <c r="W174" s="42"/>
      <c r="X174" s="42"/>
    </row>
    <row r="175" spans="1:24">
      <c r="A175" s="129"/>
      <c r="B175" s="298">
        <v>44074</v>
      </c>
      <c r="C175" s="425" t="s">
        <v>495</v>
      </c>
      <c r="D175" s="294">
        <v>3749.37</v>
      </c>
      <c r="E175" s="129"/>
      <c r="F175" s="129"/>
      <c r="G175" s="129"/>
      <c r="H175" s="129"/>
      <c r="I175" s="129"/>
      <c r="J175" s="129"/>
      <c r="K175" s="129"/>
      <c r="L175" s="286"/>
      <c r="M175" s="129"/>
      <c r="N175" s="129"/>
      <c r="O175" s="129"/>
      <c r="P175" s="129"/>
      <c r="Q175" s="304"/>
      <c r="R175" s="304"/>
      <c r="S175" s="307"/>
      <c r="T175" s="130"/>
      <c r="U175" s="368"/>
      <c r="V175" s="42"/>
      <c r="W175" s="42"/>
      <c r="X175" s="42"/>
    </row>
    <row r="176" spans="1:24">
      <c r="A176" s="129"/>
      <c r="B176" s="298">
        <v>44074</v>
      </c>
      <c r="C176" s="425" t="s">
        <v>495</v>
      </c>
      <c r="D176" s="294">
        <v>20</v>
      </c>
      <c r="E176" s="129"/>
      <c r="F176" s="129"/>
      <c r="G176" s="129"/>
      <c r="H176" s="129"/>
      <c r="I176" s="129"/>
      <c r="J176" s="129"/>
      <c r="K176" s="129"/>
      <c r="L176" s="286"/>
      <c r="M176" s="129"/>
      <c r="N176" s="129"/>
      <c r="O176" s="129"/>
      <c r="P176" s="129"/>
      <c r="Q176" s="304"/>
      <c r="R176" s="304"/>
      <c r="S176" s="307"/>
      <c r="T176" s="130"/>
      <c r="U176" s="368"/>
      <c r="V176" s="42"/>
      <c r="W176" s="42"/>
      <c r="X176" s="42"/>
    </row>
    <row r="177" spans="1:24">
      <c r="A177" s="129"/>
      <c r="B177" s="298">
        <v>44074</v>
      </c>
      <c r="C177" s="425" t="s">
        <v>495</v>
      </c>
      <c r="D177" s="294">
        <v>274.16000000000003</v>
      </c>
      <c r="E177" s="129"/>
      <c r="F177" s="129"/>
      <c r="G177" s="129"/>
      <c r="H177" s="129"/>
      <c r="I177" s="129"/>
      <c r="J177" s="129"/>
      <c r="K177" s="129"/>
      <c r="L177" s="286"/>
      <c r="M177" s="129"/>
      <c r="N177" s="129"/>
      <c r="O177" s="129"/>
      <c r="P177" s="129"/>
      <c r="Q177" s="304"/>
      <c r="R177" s="304"/>
      <c r="S177" s="307"/>
      <c r="T177" s="130"/>
      <c r="U177" s="368"/>
      <c r="V177" s="42"/>
      <c r="W177" s="42"/>
      <c r="X177" s="42"/>
    </row>
    <row r="178" spans="1:24">
      <c r="A178" s="129"/>
      <c r="B178" s="298">
        <v>44074</v>
      </c>
      <c r="C178" s="425" t="s">
        <v>669</v>
      </c>
      <c r="D178" s="294">
        <v>310</v>
      </c>
      <c r="E178" s="129"/>
      <c r="F178" s="129"/>
      <c r="G178" s="129"/>
      <c r="H178" s="129"/>
      <c r="I178" s="129"/>
      <c r="J178" s="129"/>
      <c r="K178" s="129"/>
      <c r="L178" s="286"/>
      <c r="M178" s="129"/>
      <c r="N178" s="129"/>
      <c r="O178" s="129"/>
      <c r="P178" s="129"/>
      <c r="Q178" s="304"/>
      <c r="R178" s="304"/>
      <c r="S178" s="307"/>
      <c r="T178" s="130"/>
      <c r="U178" s="368"/>
      <c r="V178" s="42"/>
      <c r="W178" s="42"/>
      <c r="X178" s="42"/>
    </row>
    <row r="179" spans="1:24">
      <c r="A179" s="129"/>
      <c r="B179" s="298">
        <v>44074</v>
      </c>
      <c r="C179" s="425" t="s">
        <v>1198</v>
      </c>
      <c r="D179" s="294"/>
      <c r="E179" s="129">
        <v>310</v>
      </c>
      <c r="F179" s="129"/>
      <c r="G179" s="129"/>
      <c r="H179" s="129"/>
      <c r="I179" s="129">
        <v>310</v>
      </c>
      <c r="J179" s="129"/>
      <c r="K179" s="129"/>
      <c r="L179" s="286"/>
      <c r="M179" s="129"/>
      <c r="N179" s="129"/>
      <c r="O179" s="129"/>
      <c r="P179" s="129"/>
      <c r="Q179" s="304"/>
      <c r="R179" s="304"/>
      <c r="S179" s="307"/>
      <c r="T179" s="130"/>
      <c r="U179" s="368"/>
      <c r="V179" s="42"/>
      <c r="W179" s="42"/>
      <c r="X179" s="42"/>
    </row>
    <row r="180" spans="1:24">
      <c r="A180" s="129">
        <v>9</v>
      </c>
      <c r="B180" s="298">
        <v>44074</v>
      </c>
      <c r="C180" s="425" t="s">
        <v>1199</v>
      </c>
      <c r="D180" s="294"/>
      <c r="E180" s="129">
        <v>1885.37</v>
      </c>
      <c r="F180" s="129">
        <v>1885.37</v>
      </c>
      <c r="G180" s="129"/>
      <c r="H180" s="129"/>
      <c r="I180" s="129"/>
      <c r="J180" s="129"/>
      <c r="K180" s="129"/>
      <c r="L180" s="286"/>
      <c r="M180" s="129"/>
      <c r="N180" s="129"/>
      <c r="O180" s="129"/>
      <c r="P180" s="129"/>
      <c r="Q180" s="304"/>
      <c r="R180" s="304"/>
      <c r="S180" s="307"/>
      <c r="T180" s="130"/>
      <c r="U180" s="368"/>
      <c r="V180" s="42"/>
      <c r="W180" s="42"/>
      <c r="X180" s="42"/>
    </row>
    <row r="181" spans="1:24">
      <c r="A181" s="129"/>
      <c r="B181" s="298">
        <v>44074</v>
      </c>
      <c r="C181" s="425" t="s">
        <v>821</v>
      </c>
      <c r="D181" s="294"/>
      <c r="E181" s="129">
        <v>19</v>
      </c>
      <c r="F181" s="129"/>
      <c r="G181" s="129"/>
      <c r="H181" s="129"/>
      <c r="I181" s="129"/>
      <c r="J181" s="129"/>
      <c r="K181" s="129"/>
      <c r="L181" s="286"/>
      <c r="M181" s="129"/>
      <c r="N181" s="129"/>
      <c r="O181" s="129"/>
      <c r="P181" s="129">
        <v>19</v>
      </c>
      <c r="Q181" s="304"/>
      <c r="R181" s="304"/>
      <c r="S181" s="307"/>
      <c r="T181" s="130"/>
      <c r="U181" s="368"/>
      <c r="V181" s="42"/>
      <c r="W181" s="42"/>
      <c r="X181" s="42"/>
    </row>
    <row r="182" spans="1:24">
      <c r="A182" s="129">
        <v>8</v>
      </c>
      <c r="B182" s="298">
        <v>44074</v>
      </c>
      <c r="C182" s="425" t="s">
        <v>1200</v>
      </c>
      <c r="D182" s="294"/>
      <c r="E182" s="129">
        <v>1864</v>
      </c>
      <c r="F182" s="129"/>
      <c r="G182" s="129"/>
      <c r="H182" s="129"/>
      <c r="I182" s="129"/>
      <c r="J182" s="129">
        <v>1864</v>
      </c>
      <c r="K182" s="129"/>
      <c r="L182" s="286"/>
      <c r="M182" s="129"/>
      <c r="N182" s="129"/>
      <c r="O182" s="129"/>
      <c r="P182" s="129"/>
      <c r="Q182" s="304"/>
      <c r="R182" s="304"/>
      <c r="S182" s="307"/>
      <c r="T182" s="130"/>
      <c r="U182" s="368"/>
      <c r="V182" s="42"/>
      <c r="W182" s="42"/>
      <c r="X182" s="42"/>
    </row>
    <row r="183" spans="1:24">
      <c r="A183" s="129"/>
      <c r="B183" s="298">
        <v>44074</v>
      </c>
      <c r="C183" s="425" t="s">
        <v>821</v>
      </c>
      <c r="D183" s="294"/>
      <c r="E183" s="129">
        <v>1</v>
      </c>
      <c r="F183" s="129"/>
      <c r="G183" s="129"/>
      <c r="H183" s="129"/>
      <c r="I183" s="129"/>
      <c r="J183" s="129"/>
      <c r="K183" s="129"/>
      <c r="L183" s="286"/>
      <c r="M183" s="129"/>
      <c r="N183" s="129"/>
      <c r="O183" s="129"/>
      <c r="P183" s="129">
        <v>1</v>
      </c>
      <c r="Q183" s="304"/>
      <c r="R183" s="304"/>
      <c r="S183" s="307"/>
      <c r="T183" s="130"/>
      <c r="U183" s="368"/>
      <c r="V183" s="42"/>
      <c r="W183" s="42"/>
      <c r="X183" s="42"/>
    </row>
    <row r="184" spans="1:24">
      <c r="A184" s="129"/>
      <c r="B184" s="298">
        <v>44074</v>
      </c>
      <c r="C184" s="425" t="s">
        <v>1201</v>
      </c>
      <c r="D184" s="294"/>
      <c r="E184" s="129">
        <v>274.16000000000003</v>
      </c>
      <c r="F184" s="129"/>
      <c r="G184" s="129"/>
      <c r="H184" s="129"/>
      <c r="I184" s="129"/>
      <c r="J184" s="129"/>
      <c r="K184" s="129"/>
      <c r="L184" s="286"/>
      <c r="M184" s="129"/>
      <c r="N184" s="129"/>
      <c r="O184" s="129"/>
      <c r="P184" s="129"/>
      <c r="Q184" s="304">
        <v>274.16000000000003</v>
      </c>
      <c r="R184" s="304"/>
      <c r="S184" s="307"/>
      <c r="T184" s="130"/>
      <c r="U184" s="368"/>
      <c r="V184" s="42"/>
      <c r="W184" s="42"/>
      <c r="X184" s="42"/>
    </row>
    <row r="185" spans="1:24">
      <c r="A185" s="129"/>
      <c r="B185" s="298">
        <v>44074</v>
      </c>
      <c r="C185" s="425" t="s">
        <v>1202</v>
      </c>
      <c r="D185" s="294">
        <v>3458</v>
      </c>
      <c r="E185" s="129"/>
      <c r="F185" s="129"/>
      <c r="G185" s="129"/>
      <c r="H185" s="129"/>
      <c r="I185" s="129"/>
      <c r="J185" s="129"/>
      <c r="K185" s="129"/>
      <c r="L185" s="286"/>
      <c r="M185" s="129"/>
      <c r="N185" s="129"/>
      <c r="O185" s="129"/>
      <c r="P185" s="129"/>
      <c r="Q185" s="304"/>
      <c r="R185" s="304"/>
      <c r="S185" s="307"/>
      <c r="T185" s="130"/>
      <c r="U185" s="368"/>
      <c r="V185" s="42"/>
      <c r="W185" s="42"/>
      <c r="X185" s="42"/>
    </row>
    <row r="186" spans="1:24">
      <c r="A186" s="129"/>
      <c r="B186" s="298">
        <v>44074</v>
      </c>
      <c r="C186" s="425" t="s">
        <v>1203</v>
      </c>
      <c r="D186" s="294">
        <v>100</v>
      </c>
      <c r="E186" s="129"/>
      <c r="F186" s="129"/>
      <c r="G186" s="129"/>
      <c r="H186" s="129"/>
      <c r="I186" s="129"/>
      <c r="J186" s="129"/>
      <c r="K186" s="129"/>
      <c r="L186" s="286"/>
      <c r="M186" s="129"/>
      <c r="N186" s="129"/>
      <c r="O186" s="129"/>
      <c r="P186" s="129"/>
      <c r="Q186" s="304"/>
      <c r="R186" s="304"/>
      <c r="S186" s="307"/>
      <c r="T186" s="130"/>
      <c r="U186" s="368"/>
      <c r="V186" s="42"/>
      <c r="W186" s="42"/>
      <c r="X186" s="42"/>
    </row>
    <row r="187" spans="1:24">
      <c r="A187" s="129"/>
      <c r="B187" s="298">
        <v>44074</v>
      </c>
      <c r="C187" s="425" t="s">
        <v>1204</v>
      </c>
      <c r="D187" s="294">
        <v>1031</v>
      </c>
      <c r="E187" s="129"/>
      <c r="F187" s="129"/>
      <c r="G187" s="129"/>
      <c r="H187" s="129"/>
      <c r="I187" s="129"/>
      <c r="J187" s="129"/>
      <c r="K187" s="129"/>
      <c r="L187" s="286"/>
      <c r="M187" s="129"/>
      <c r="N187" s="129"/>
      <c r="O187" s="129"/>
      <c r="P187" s="129"/>
      <c r="Q187" s="304"/>
      <c r="R187" s="304"/>
      <c r="S187" s="307"/>
      <c r="T187" s="130"/>
      <c r="U187" s="368"/>
      <c r="V187" s="42"/>
      <c r="W187" s="42"/>
      <c r="X187" s="42"/>
    </row>
    <row r="188" spans="1:24">
      <c r="A188" s="129"/>
      <c r="B188" s="298">
        <v>44074</v>
      </c>
      <c r="C188" s="425" t="s">
        <v>675</v>
      </c>
      <c r="D188" s="294"/>
      <c r="E188" s="129">
        <v>4043</v>
      </c>
      <c r="F188" s="129"/>
      <c r="G188" s="129"/>
      <c r="H188" s="129"/>
      <c r="I188" s="129"/>
      <c r="J188" s="129"/>
      <c r="K188" s="129"/>
      <c r="L188" s="286"/>
      <c r="M188" s="129"/>
      <c r="N188" s="129"/>
      <c r="O188" s="129"/>
      <c r="P188" s="129"/>
      <c r="Q188" s="304"/>
      <c r="R188" s="304"/>
      <c r="S188" s="307"/>
      <c r="T188" s="130"/>
      <c r="U188" s="368"/>
      <c r="V188" s="42"/>
      <c r="W188" s="42"/>
      <c r="X188" s="42"/>
    </row>
    <row r="189" spans="1:24">
      <c r="A189" s="129"/>
      <c r="B189" s="298">
        <v>44074</v>
      </c>
      <c r="C189" s="425" t="s">
        <v>676</v>
      </c>
      <c r="D189" s="294"/>
      <c r="E189" s="129">
        <v>310</v>
      </c>
      <c r="F189" s="129"/>
      <c r="G189" s="129"/>
      <c r="H189" s="129"/>
      <c r="I189" s="129"/>
      <c r="J189" s="129"/>
      <c r="K189" s="129"/>
      <c r="L189" s="286"/>
      <c r="M189" s="129"/>
      <c r="N189" s="129"/>
      <c r="O189" s="129"/>
      <c r="P189" s="129"/>
      <c r="Q189" s="304"/>
      <c r="R189" s="304"/>
      <c r="S189" s="307"/>
      <c r="T189" s="130"/>
      <c r="U189" s="368"/>
      <c r="V189" s="42"/>
      <c r="W189" s="42"/>
      <c r="X189" s="42"/>
    </row>
    <row r="190" spans="1:24">
      <c r="A190" s="129"/>
      <c r="B190" s="298">
        <v>44074</v>
      </c>
      <c r="C190" s="425" t="s">
        <v>675</v>
      </c>
      <c r="D190" s="294"/>
      <c r="E190" s="129">
        <v>118</v>
      </c>
      <c r="F190" s="129"/>
      <c r="G190" s="129"/>
      <c r="H190" s="129"/>
      <c r="I190" s="129"/>
      <c r="J190" s="129"/>
      <c r="K190" s="129"/>
      <c r="L190" s="286"/>
      <c r="M190" s="129"/>
      <c r="N190" s="129"/>
      <c r="O190" s="129"/>
      <c r="P190" s="129"/>
      <c r="Q190" s="304"/>
      <c r="R190" s="304"/>
      <c r="S190" s="307"/>
      <c r="T190" s="130"/>
      <c r="U190" s="368"/>
      <c r="V190" s="42"/>
      <c r="W190" s="42"/>
      <c r="X190" s="42"/>
    </row>
    <row r="191" spans="1:24">
      <c r="A191" s="129"/>
      <c r="B191" s="298">
        <v>44074</v>
      </c>
      <c r="C191" s="425" t="s">
        <v>676</v>
      </c>
      <c r="D191" s="294"/>
      <c r="E191" s="129">
        <v>118</v>
      </c>
      <c r="F191" s="129"/>
      <c r="G191" s="129"/>
      <c r="H191" s="129"/>
      <c r="I191" s="129"/>
      <c r="J191" s="129"/>
      <c r="K191" s="129"/>
      <c r="L191" s="286"/>
      <c r="M191" s="129"/>
      <c r="N191" s="129"/>
      <c r="O191" s="129"/>
      <c r="P191" s="129"/>
      <c r="Q191" s="304"/>
      <c r="R191" s="304"/>
      <c r="S191" s="307"/>
      <c r="T191" s="130"/>
      <c r="U191" s="368"/>
      <c r="V191" s="42"/>
      <c r="W191" s="42"/>
      <c r="X191" s="42"/>
    </row>
    <row r="192" spans="1:24">
      <c r="A192" s="234"/>
      <c r="B192" s="299">
        <v>44075</v>
      </c>
      <c r="C192" s="422" t="s">
        <v>669</v>
      </c>
      <c r="D192" s="258">
        <v>2087</v>
      </c>
      <c r="E192" s="165"/>
      <c r="F192" s="234"/>
      <c r="G192" s="234"/>
      <c r="H192" s="234"/>
      <c r="I192" s="234"/>
      <c r="J192" s="234"/>
      <c r="K192" s="234"/>
      <c r="L192" s="234"/>
      <c r="M192" s="234"/>
      <c r="N192" s="234"/>
      <c r="O192" s="234"/>
      <c r="P192" s="234"/>
      <c r="Q192" s="302"/>
      <c r="R192" s="302"/>
      <c r="S192" s="308"/>
      <c r="T192" s="233"/>
      <c r="U192" s="369"/>
      <c r="V192" s="233"/>
      <c r="W192" s="233"/>
      <c r="X192" s="42"/>
    </row>
    <row r="193" spans="1:24">
      <c r="A193" s="234"/>
      <c r="B193" s="299">
        <v>44075</v>
      </c>
      <c r="C193" s="422" t="s">
        <v>1267</v>
      </c>
      <c r="D193" s="258"/>
      <c r="E193" s="165">
        <v>2087</v>
      </c>
      <c r="F193" s="234"/>
      <c r="G193" s="234"/>
      <c r="H193" s="234"/>
      <c r="I193" s="234"/>
      <c r="J193" s="234"/>
      <c r="K193" s="234"/>
      <c r="L193" s="234"/>
      <c r="M193" s="234"/>
      <c r="N193" s="234"/>
      <c r="O193" s="234"/>
      <c r="P193" s="234"/>
      <c r="Q193" s="302"/>
      <c r="R193" s="302"/>
      <c r="S193" s="308"/>
      <c r="T193" s="233"/>
      <c r="U193" s="369"/>
      <c r="V193" s="233">
        <v>2087</v>
      </c>
      <c r="W193" s="233"/>
      <c r="X193" s="42"/>
    </row>
    <row r="194" spans="1:24">
      <c r="A194" s="234"/>
      <c r="B194" s="299">
        <v>44075</v>
      </c>
      <c r="C194" s="422" t="s">
        <v>1269</v>
      </c>
      <c r="D194" s="309">
        <v>2360</v>
      </c>
      <c r="E194" s="165"/>
      <c r="F194" s="234"/>
      <c r="G194" s="234"/>
      <c r="H194" s="234"/>
      <c r="I194" s="234"/>
      <c r="J194" s="234"/>
      <c r="K194" s="234"/>
      <c r="L194" s="234"/>
      <c r="M194" s="234"/>
      <c r="N194" s="234"/>
      <c r="O194" s="234"/>
      <c r="P194" s="234"/>
      <c r="Q194" s="302"/>
      <c r="R194" s="302"/>
      <c r="S194" s="308"/>
      <c r="T194" s="233"/>
      <c r="U194" s="369"/>
      <c r="V194" s="233"/>
      <c r="W194" s="233"/>
      <c r="X194" s="42"/>
    </row>
    <row r="195" spans="1:24">
      <c r="A195" s="234"/>
      <c r="B195" s="299">
        <v>44075</v>
      </c>
      <c r="C195" s="422" t="s">
        <v>676</v>
      </c>
      <c r="D195" s="258"/>
      <c r="E195" s="165">
        <v>2087</v>
      </c>
      <c r="F195" s="234"/>
      <c r="G195" s="234"/>
      <c r="H195" s="234"/>
      <c r="I195" s="234"/>
      <c r="J195" s="234"/>
      <c r="K195" s="234"/>
      <c r="L195" s="234"/>
      <c r="M195" s="234"/>
      <c r="N195" s="234"/>
      <c r="O195" s="234"/>
      <c r="P195" s="234"/>
      <c r="Q195" s="302"/>
      <c r="R195" s="302"/>
      <c r="S195" s="308"/>
      <c r="T195" s="233"/>
      <c r="U195" s="369"/>
      <c r="V195" s="233"/>
      <c r="W195" s="233"/>
      <c r="X195" s="42"/>
    </row>
    <row r="196" spans="1:24">
      <c r="A196" s="234"/>
      <c r="B196" s="299">
        <v>44075</v>
      </c>
      <c r="C196" s="422" t="s">
        <v>1270</v>
      </c>
      <c r="D196" s="258"/>
      <c r="E196" s="165">
        <v>136</v>
      </c>
      <c r="F196" s="234"/>
      <c r="G196" s="234"/>
      <c r="H196" s="234"/>
      <c r="I196" s="234"/>
      <c r="J196" s="234"/>
      <c r="K196" s="234"/>
      <c r="L196" s="234"/>
      <c r="M196" s="234"/>
      <c r="N196" s="234"/>
      <c r="O196" s="234"/>
      <c r="P196" s="234"/>
      <c r="Q196" s="302"/>
      <c r="R196" s="302"/>
      <c r="S196" s="308"/>
      <c r="T196" s="233"/>
      <c r="U196" s="369"/>
      <c r="V196" s="233"/>
      <c r="W196" s="233"/>
      <c r="X196" s="42"/>
    </row>
    <row r="197" spans="1:24">
      <c r="A197" s="234"/>
      <c r="B197" s="299">
        <v>44075</v>
      </c>
      <c r="C197" s="422" t="s">
        <v>1271</v>
      </c>
      <c r="D197" s="258"/>
      <c r="E197" s="165">
        <v>136</v>
      </c>
      <c r="F197" s="234"/>
      <c r="G197" s="234"/>
      <c r="H197" s="234"/>
      <c r="I197" s="234"/>
      <c r="J197" s="234"/>
      <c r="K197" s="234"/>
      <c r="L197" s="234"/>
      <c r="M197" s="234"/>
      <c r="N197" s="234"/>
      <c r="O197" s="234"/>
      <c r="P197" s="234"/>
      <c r="Q197" s="302"/>
      <c r="R197" s="302"/>
      <c r="S197" s="308"/>
      <c r="T197" s="233"/>
      <c r="U197" s="369"/>
      <c r="V197" s="233"/>
      <c r="W197" s="233"/>
      <c r="X197" s="42"/>
    </row>
    <row r="198" spans="1:24">
      <c r="A198" s="234"/>
      <c r="B198" s="299">
        <v>44078</v>
      </c>
      <c r="C198" s="422" t="s">
        <v>495</v>
      </c>
      <c r="D198" s="258">
        <v>1112</v>
      </c>
      <c r="E198" s="165"/>
      <c r="F198" s="234"/>
      <c r="G198" s="234"/>
      <c r="H198" s="234"/>
      <c r="I198" s="234"/>
      <c r="J198" s="234"/>
      <c r="K198" s="234"/>
      <c r="L198" s="234"/>
      <c r="M198" s="234"/>
      <c r="N198" s="234"/>
      <c r="O198" s="234"/>
      <c r="P198" s="234"/>
      <c r="Q198" s="302"/>
      <c r="R198" s="302"/>
      <c r="S198" s="308"/>
      <c r="T198" s="233"/>
      <c r="U198" s="369"/>
      <c r="V198" s="233"/>
      <c r="W198" s="233"/>
      <c r="X198" s="42"/>
    </row>
    <row r="199" spans="1:24">
      <c r="A199" s="234"/>
      <c r="B199" s="299">
        <v>44078</v>
      </c>
      <c r="C199" s="422" t="s">
        <v>495</v>
      </c>
      <c r="D199" s="258">
        <v>1</v>
      </c>
      <c r="E199" s="165"/>
      <c r="F199" s="234"/>
      <c r="G199" s="234"/>
      <c r="H199" s="234"/>
      <c r="I199" s="234"/>
      <c r="J199" s="234"/>
      <c r="K199" s="234"/>
      <c r="L199" s="234"/>
      <c r="M199" s="234"/>
      <c r="N199" s="234"/>
      <c r="O199" s="234"/>
      <c r="P199" s="234"/>
      <c r="Q199" s="302"/>
      <c r="R199" s="302"/>
      <c r="S199" s="308"/>
      <c r="T199" s="233"/>
      <c r="U199" s="369"/>
      <c r="V199" s="233"/>
      <c r="W199" s="233"/>
      <c r="X199" s="42"/>
    </row>
    <row r="200" spans="1:24">
      <c r="A200" s="234"/>
      <c r="B200" s="299">
        <v>44078</v>
      </c>
      <c r="C200" s="422" t="s">
        <v>495</v>
      </c>
      <c r="D200" s="258">
        <v>70</v>
      </c>
      <c r="E200" s="165"/>
      <c r="F200" s="234"/>
      <c r="G200" s="234"/>
      <c r="H200" s="234"/>
      <c r="I200" s="234"/>
      <c r="J200" s="234"/>
      <c r="K200" s="234"/>
      <c r="L200" s="234"/>
      <c r="M200" s="234"/>
      <c r="N200" s="234"/>
      <c r="O200" s="234"/>
      <c r="P200" s="234"/>
      <c r="Q200" s="302"/>
      <c r="R200" s="302"/>
      <c r="S200" s="308"/>
      <c r="T200" s="233"/>
      <c r="U200" s="369"/>
      <c r="V200" s="233"/>
      <c r="W200" s="233"/>
      <c r="X200" s="42"/>
    </row>
    <row r="201" spans="1:24">
      <c r="A201" s="234">
        <v>5</v>
      </c>
      <c r="B201" s="299">
        <v>44078</v>
      </c>
      <c r="C201" s="422" t="s">
        <v>1277</v>
      </c>
      <c r="D201" s="258"/>
      <c r="E201" s="165">
        <v>1112</v>
      </c>
      <c r="F201" s="234"/>
      <c r="G201" s="234"/>
      <c r="H201" s="234"/>
      <c r="I201" s="234"/>
      <c r="J201" s="234">
        <v>1112</v>
      </c>
      <c r="K201" s="234"/>
      <c r="L201" s="234"/>
      <c r="M201" s="234"/>
      <c r="N201" s="234"/>
      <c r="O201" s="234"/>
      <c r="P201" s="234"/>
      <c r="Q201" s="302"/>
      <c r="R201" s="302"/>
      <c r="S201" s="308"/>
      <c r="T201" s="233"/>
      <c r="U201" s="369"/>
      <c r="V201" s="233"/>
      <c r="W201" s="233"/>
      <c r="X201" s="42"/>
    </row>
    <row r="202" spans="1:24">
      <c r="A202" s="234"/>
      <c r="B202" s="299">
        <v>44078</v>
      </c>
      <c r="C202" s="422" t="s">
        <v>821</v>
      </c>
      <c r="D202" s="258"/>
      <c r="E202" s="165">
        <v>1</v>
      </c>
      <c r="F202" s="234"/>
      <c r="G202" s="234"/>
      <c r="H202" s="234"/>
      <c r="I202" s="234"/>
      <c r="J202" s="234"/>
      <c r="K202" s="234"/>
      <c r="L202" s="234"/>
      <c r="M202" s="234"/>
      <c r="N202" s="234"/>
      <c r="O202" s="234"/>
      <c r="P202" s="234">
        <v>1</v>
      </c>
      <c r="Q202" s="302"/>
      <c r="R202" s="302"/>
      <c r="S202" s="308"/>
      <c r="T202" s="233"/>
      <c r="U202" s="369"/>
      <c r="V202" s="233"/>
      <c r="W202" s="233"/>
      <c r="X202" s="42"/>
    </row>
    <row r="203" spans="1:24">
      <c r="A203" s="234"/>
      <c r="B203" s="299">
        <v>44078</v>
      </c>
      <c r="C203" s="422" t="s">
        <v>901</v>
      </c>
      <c r="D203" s="258"/>
      <c r="E203" s="165">
        <v>70</v>
      </c>
      <c r="F203" s="234"/>
      <c r="G203" s="234"/>
      <c r="H203" s="234"/>
      <c r="I203" s="234"/>
      <c r="J203" s="234"/>
      <c r="K203" s="234"/>
      <c r="L203" s="234"/>
      <c r="M203" s="234"/>
      <c r="N203" s="234"/>
      <c r="O203" s="234"/>
      <c r="P203" s="234"/>
      <c r="Q203" s="302">
        <v>70</v>
      </c>
      <c r="R203" s="302"/>
      <c r="S203" s="308"/>
      <c r="T203" s="233"/>
      <c r="U203" s="369"/>
      <c r="V203" s="233"/>
      <c r="W203" s="233"/>
      <c r="X203" s="42"/>
    </row>
    <row r="204" spans="1:24">
      <c r="A204" s="234"/>
      <c r="B204" s="299">
        <v>44078</v>
      </c>
      <c r="C204" s="422" t="s">
        <v>1272</v>
      </c>
      <c r="D204" s="309">
        <v>1239</v>
      </c>
      <c r="E204" s="165"/>
      <c r="F204" s="234"/>
      <c r="G204" s="234"/>
      <c r="H204" s="234"/>
      <c r="I204" s="234"/>
      <c r="J204" s="234"/>
      <c r="K204" s="234"/>
      <c r="L204" s="234"/>
      <c r="M204" s="234"/>
      <c r="N204" s="234"/>
      <c r="O204" s="234"/>
      <c r="P204" s="234"/>
      <c r="Q204" s="302"/>
      <c r="R204" s="302"/>
      <c r="S204" s="308"/>
      <c r="T204" s="233"/>
      <c r="U204" s="369"/>
      <c r="V204" s="233"/>
      <c r="W204" s="233"/>
      <c r="X204" s="42"/>
    </row>
    <row r="205" spans="1:24">
      <c r="A205" s="234"/>
      <c r="B205" s="299">
        <v>44078</v>
      </c>
      <c r="C205" s="422" t="s">
        <v>675</v>
      </c>
      <c r="D205" s="258"/>
      <c r="E205" s="165">
        <v>1183</v>
      </c>
      <c r="F205" s="234"/>
      <c r="G205" s="234"/>
      <c r="H205" s="234"/>
      <c r="I205" s="234"/>
      <c r="J205" s="234"/>
      <c r="K205" s="234"/>
      <c r="L205" s="234"/>
      <c r="M205" s="234"/>
      <c r="N205" s="234"/>
      <c r="O205" s="234"/>
      <c r="P205" s="234"/>
      <c r="Q205" s="302"/>
      <c r="R205" s="302"/>
      <c r="S205" s="308"/>
      <c r="T205" s="233"/>
      <c r="U205" s="369"/>
      <c r="V205" s="233"/>
      <c r="W205" s="233"/>
      <c r="X205" s="42"/>
    </row>
    <row r="206" spans="1:24">
      <c r="A206" s="234"/>
      <c r="B206" s="299">
        <v>44078</v>
      </c>
      <c r="C206" s="422" t="s">
        <v>1270</v>
      </c>
      <c r="D206" s="258"/>
      <c r="E206" s="165">
        <v>28</v>
      </c>
      <c r="F206" s="234"/>
      <c r="G206" s="234"/>
      <c r="H206" s="234"/>
      <c r="I206" s="234"/>
      <c r="J206" s="234"/>
      <c r="K206" s="234"/>
      <c r="L206" s="234"/>
      <c r="M206" s="234"/>
      <c r="N206" s="234"/>
      <c r="O206" s="234"/>
      <c r="P206" s="234"/>
      <c r="Q206" s="302"/>
      <c r="R206" s="302"/>
      <c r="S206" s="308"/>
      <c r="T206" s="233"/>
      <c r="U206" s="369"/>
      <c r="V206" s="233"/>
      <c r="W206" s="233"/>
      <c r="X206" s="42"/>
    </row>
    <row r="207" spans="1:24">
      <c r="A207" s="234"/>
      <c r="B207" s="299">
        <v>44078</v>
      </c>
      <c r="C207" s="422" t="s">
        <v>1271</v>
      </c>
      <c r="D207" s="258"/>
      <c r="E207" s="165">
        <v>28</v>
      </c>
      <c r="F207" s="234"/>
      <c r="G207" s="234"/>
      <c r="H207" s="234"/>
      <c r="I207" s="234"/>
      <c r="J207" s="234"/>
      <c r="K207" s="234"/>
      <c r="L207" s="234"/>
      <c r="M207" s="234"/>
      <c r="N207" s="234"/>
      <c r="O207" s="234"/>
      <c r="P207" s="234"/>
      <c r="Q207" s="302"/>
      <c r="R207" s="302"/>
      <c r="S207" s="308"/>
      <c r="T207" s="233"/>
      <c r="U207" s="369"/>
      <c r="V207" s="233"/>
      <c r="W207" s="233"/>
      <c r="X207" s="42"/>
    </row>
    <row r="208" spans="1:24">
      <c r="A208" s="234"/>
      <c r="B208" s="299">
        <v>44078</v>
      </c>
      <c r="C208" s="422" t="s">
        <v>495</v>
      </c>
      <c r="D208" s="258">
        <v>2972</v>
      </c>
      <c r="E208" s="165"/>
      <c r="F208" s="234"/>
      <c r="G208" s="234"/>
      <c r="H208" s="234"/>
      <c r="I208" s="234"/>
      <c r="J208" s="234"/>
      <c r="K208" s="234"/>
      <c r="L208" s="234"/>
      <c r="M208" s="234"/>
      <c r="N208" s="234"/>
      <c r="O208" s="234"/>
      <c r="P208" s="234"/>
      <c r="Q208" s="302"/>
      <c r="R208" s="302"/>
      <c r="S208" s="308"/>
      <c r="T208" s="233"/>
      <c r="U208" s="369"/>
      <c r="V208" s="233"/>
      <c r="W208" s="233"/>
      <c r="X208" s="42"/>
    </row>
    <row r="209" spans="1:24">
      <c r="A209" s="234"/>
      <c r="B209" s="299">
        <v>44078</v>
      </c>
      <c r="C209" s="422" t="s">
        <v>495</v>
      </c>
      <c r="D209" s="258">
        <v>1</v>
      </c>
      <c r="E209" s="165"/>
      <c r="F209" s="234"/>
      <c r="G209" s="234"/>
      <c r="H209" s="234"/>
      <c r="I209" s="234"/>
      <c r="J209" s="234"/>
      <c r="K209" s="234"/>
      <c r="L209" s="234"/>
      <c r="M209" s="234"/>
      <c r="N209" s="234"/>
      <c r="O209" s="234"/>
      <c r="P209" s="234"/>
      <c r="Q209" s="302"/>
      <c r="R209" s="302"/>
      <c r="S209" s="308"/>
      <c r="T209" s="233"/>
      <c r="U209" s="369"/>
      <c r="V209" s="233"/>
      <c r="W209" s="233"/>
      <c r="X209" s="42"/>
    </row>
    <row r="210" spans="1:24">
      <c r="A210" s="234"/>
      <c r="B210" s="299">
        <v>44078</v>
      </c>
      <c r="C210" s="422" t="s">
        <v>495</v>
      </c>
      <c r="D210" s="258">
        <v>102</v>
      </c>
      <c r="E210" s="165"/>
      <c r="F210" s="234"/>
      <c r="G210" s="234"/>
      <c r="H210" s="234"/>
      <c r="I210" s="234"/>
      <c r="J210" s="234"/>
      <c r="K210" s="234"/>
      <c r="L210" s="234"/>
      <c r="M210" s="234"/>
      <c r="N210" s="234"/>
      <c r="O210" s="234"/>
      <c r="P210" s="234"/>
      <c r="Q210" s="302"/>
      <c r="R210" s="302"/>
      <c r="S210" s="308"/>
      <c r="T210" s="233"/>
      <c r="U210" s="369"/>
      <c r="V210" s="233"/>
      <c r="W210" s="233"/>
      <c r="X210" s="42"/>
    </row>
    <row r="211" spans="1:24">
      <c r="A211" s="234">
        <v>15</v>
      </c>
      <c r="B211" s="299">
        <v>44078</v>
      </c>
      <c r="C211" s="422" t="s">
        <v>1273</v>
      </c>
      <c r="D211" s="258"/>
      <c r="E211" s="165">
        <v>2973</v>
      </c>
      <c r="F211" s="234"/>
      <c r="G211" s="234"/>
      <c r="H211" s="234"/>
      <c r="I211" s="234"/>
      <c r="J211" s="234">
        <v>2973</v>
      </c>
      <c r="K211" s="234"/>
      <c r="L211" s="234"/>
      <c r="M211" s="234"/>
      <c r="N211" s="234"/>
      <c r="O211" s="234"/>
      <c r="P211" s="234"/>
      <c r="Q211" s="302"/>
      <c r="R211" s="302"/>
      <c r="S211" s="308"/>
      <c r="T211" s="233"/>
      <c r="U211" s="369"/>
      <c r="V211" s="233"/>
      <c r="W211" s="233"/>
      <c r="X211" s="42"/>
    </row>
    <row r="212" spans="1:24">
      <c r="A212" s="234"/>
      <c r="B212" s="299">
        <v>44078</v>
      </c>
      <c r="C212" s="422" t="s">
        <v>1274</v>
      </c>
      <c r="D212" s="258"/>
      <c r="E212" s="165">
        <v>1</v>
      </c>
      <c r="F212" s="234"/>
      <c r="G212" s="234"/>
      <c r="H212" s="234"/>
      <c r="I212" s="234"/>
      <c r="J212" s="234"/>
      <c r="K212" s="234"/>
      <c r="L212" s="234"/>
      <c r="M212" s="234"/>
      <c r="N212" s="234"/>
      <c r="O212" s="234"/>
      <c r="P212" s="234">
        <v>1</v>
      </c>
      <c r="Q212" s="302"/>
      <c r="R212" s="302"/>
      <c r="S212" s="308"/>
      <c r="T212" s="233"/>
      <c r="U212" s="369"/>
      <c r="V212" s="233"/>
      <c r="W212" s="233"/>
      <c r="X212" s="42"/>
    </row>
    <row r="213" spans="1:24">
      <c r="A213" s="234"/>
      <c r="B213" s="299">
        <v>44078</v>
      </c>
      <c r="C213" s="422" t="s">
        <v>1275</v>
      </c>
      <c r="D213" s="258"/>
      <c r="E213" s="165">
        <v>102</v>
      </c>
      <c r="F213" s="234"/>
      <c r="G213" s="234"/>
      <c r="H213" s="234"/>
      <c r="I213" s="234"/>
      <c r="J213" s="234"/>
      <c r="K213" s="234"/>
      <c r="L213" s="234"/>
      <c r="M213" s="234"/>
      <c r="N213" s="234"/>
      <c r="O213" s="234"/>
      <c r="P213" s="234"/>
      <c r="Q213" s="302">
        <v>102</v>
      </c>
      <c r="R213" s="302"/>
      <c r="S213" s="308"/>
      <c r="T213" s="233"/>
      <c r="U213" s="369"/>
      <c r="V213" s="233"/>
      <c r="W213" s="233"/>
      <c r="X213" s="42"/>
    </row>
    <row r="214" spans="1:24">
      <c r="A214" s="234"/>
      <c r="B214" s="299">
        <v>44078</v>
      </c>
      <c r="C214" s="422" t="s">
        <v>1276</v>
      </c>
      <c r="D214" s="309">
        <v>3300</v>
      </c>
      <c r="E214" s="165"/>
      <c r="F214" s="234"/>
      <c r="G214" s="234"/>
      <c r="H214" s="234"/>
      <c r="I214" s="234"/>
      <c r="J214" s="234"/>
      <c r="K214" s="234"/>
      <c r="L214" s="234"/>
      <c r="M214" s="234"/>
      <c r="N214" s="234"/>
      <c r="O214" s="234"/>
      <c r="P214" s="234"/>
      <c r="Q214" s="302"/>
      <c r="R214" s="302"/>
      <c r="S214" s="308"/>
      <c r="T214" s="233"/>
      <c r="U214" s="369"/>
      <c r="V214" s="233"/>
      <c r="W214" s="233"/>
      <c r="X214" s="42"/>
    </row>
    <row r="215" spans="1:24">
      <c r="A215" s="234"/>
      <c r="B215" s="299">
        <v>44078</v>
      </c>
      <c r="C215" s="422" t="s">
        <v>675</v>
      </c>
      <c r="D215" s="258"/>
      <c r="E215" s="165">
        <v>2974</v>
      </c>
      <c r="F215" s="234"/>
      <c r="G215" s="234"/>
      <c r="H215" s="234"/>
      <c r="I215" s="234"/>
      <c r="J215" s="234"/>
      <c r="K215" s="234"/>
      <c r="L215" s="234"/>
      <c r="M215" s="234"/>
      <c r="N215" s="234"/>
      <c r="O215" s="234"/>
      <c r="P215" s="234"/>
      <c r="Q215" s="302"/>
      <c r="R215" s="302"/>
      <c r="S215" s="308"/>
      <c r="T215" s="233"/>
      <c r="U215" s="369"/>
      <c r="V215" s="233"/>
      <c r="W215" s="233"/>
      <c r="X215" s="42"/>
    </row>
    <row r="216" spans="1:24">
      <c r="A216" s="234"/>
      <c r="B216" s="299">
        <v>44078</v>
      </c>
      <c r="C216" s="422" t="s">
        <v>676</v>
      </c>
      <c r="D216" s="258"/>
      <c r="E216" s="165">
        <v>102</v>
      </c>
      <c r="F216" s="234"/>
      <c r="G216" s="234"/>
      <c r="H216" s="234"/>
      <c r="I216" s="234"/>
      <c r="J216" s="234"/>
      <c r="K216" s="234"/>
      <c r="L216" s="234"/>
      <c r="M216" s="234"/>
      <c r="N216" s="234"/>
      <c r="O216" s="234"/>
      <c r="P216" s="234"/>
      <c r="Q216" s="302"/>
      <c r="R216" s="302"/>
      <c r="S216" s="308"/>
      <c r="T216" s="233"/>
      <c r="U216" s="369"/>
      <c r="V216" s="233"/>
      <c r="W216" s="233"/>
      <c r="X216" s="42"/>
    </row>
    <row r="217" spans="1:24">
      <c r="A217" s="234"/>
      <c r="B217" s="299">
        <v>44078</v>
      </c>
      <c r="C217" s="422" t="s">
        <v>1182</v>
      </c>
      <c r="D217" s="258"/>
      <c r="E217" s="165">
        <v>86</v>
      </c>
      <c r="F217" s="234"/>
      <c r="G217" s="234"/>
      <c r="H217" s="234"/>
      <c r="I217" s="234"/>
      <c r="J217" s="234"/>
      <c r="K217" s="234"/>
      <c r="L217" s="234"/>
      <c r="M217" s="234"/>
      <c r="N217" s="234"/>
      <c r="O217" s="234"/>
      <c r="P217" s="234"/>
      <c r="Q217" s="302">
        <v>86</v>
      </c>
      <c r="R217" s="302"/>
      <c r="S217" s="308"/>
      <c r="T217" s="233"/>
      <c r="U217" s="369"/>
      <c r="V217" s="233"/>
      <c r="W217" s="233"/>
      <c r="X217" s="42"/>
    </row>
    <row r="218" spans="1:24">
      <c r="A218" s="234"/>
      <c r="B218" s="299">
        <v>44078</v>
      </c>
      <c r="C218" s="422" t="s">
        <v>1270</v>
      </c>
      <c r="D218" s="258"/>
      <c r="E218" s="165">
        <v>70</v>
      </c>
      <c r="F218" s="234"/>
      <c r="G218" s="234"/>
      <c r="H218" s="234"/>
      <c r="I218" s="234"/>
      <c r="J218" s="234"/>
      <c r="K218" s="234"/>
      <c r="L218" s="234"/>
      <c r="M218" s="234"/>
      <c r="N218" s="234"/>
      <c r="O218" s="234"/>
      <c r="P218" s="234"/>
      <c r="Q218" s="302"/>
      <c r="R218" s="302"/>
      <c r="S218" s="308"/>
      <c r="T218" s="233"/>
      <c r="U218" s="369"/>
      <c r="V218" s="233"/>
      <c r="W218" s="233"/>
      <c r="X218" s="42"/>
    </row>
    <row r="219" spans="1:24">
      <c r="A219" s="234"/>
      <c r="B219" s="299">
        <v>44078</v>
      </c>
      <c r="C219" s="422" t="s">
        <v>1271</v>
      </c>
      <c r="D219" s="258"/>
      <c r="E219" s="165">
        <v>67.84</v>
      </c>
      <c r="F219" s="234"/>
      <c r="G219" s="234"/>
      <c r="H219" s="234"/>
      <c r="I219" s="234"/>
      <c r="J219" s="234"/>
      <c r="K219" s="234"/>
      <c r="L219" s="234"/>
      <c r="M219" s="234"/>
      <c r="N219" s="234"/>
      <c r="O219" s="234"/>
      <c r="P219" s="234"/>
      <c r="Q219" s="302"/>
      <c r="R219" s="302"/>
      <c r="S219" s="308"/>
      <c r="T219" s="233"/>
      <c r="U219" s="369"/>
      <c r="V219" s="233"/>
      <c r="W219" s="233"/>
      <c r="X219" s="42"/>
    </row>
    <row r="220" spans="1:24">
      <c r="A220" s="234"/>
      <c r="B220" s="299">
        <v>44082</v>
      </c>
      <c r="C220" s="422" t="s">
        <v>495</v>
      </c>
      <c r="D220" s="258">
        <v>2888</v>
      </c>
      <c r="E220" s="165"/>
      <c r="F220" s="234"/>
      <c r="G220" s="234"/>
      <c r="H220" s="234"/>
      <c r="I220" s="234"/>
      <c r="J220" s="234"/>
      <c r="K220" s="234"/>
      <c r="L220" s="234"/>
      <c r="M220" s="234"/>
      <c r="N220" s="234"/>
      <c r="O220" s="234"/>
      <c r="P220" s="234"/>
      <c r="Q220" s="302"/>
      <c r="R220" s="302"/>
      <c r="S220" s="308"/>
      <c r="T220" s="233"/>
      <c r="U220" s="369"/>
      <c r="V220" s="233"/>
      <c r="W220" s="233"/>
      <c r="X220" s="42"/>
    </row>
    <row r="221" spans="1:24">
      <c r="A221" s="234"/>
      <c r="B221" s="299">
        <v>44082</v>
      </c>
      <c r="C221" s="422" t="s">
        <v>495</v>
      </c>
      <c r="D221" s="258">
        <v>1792</v>
      </c>
      <c r="E221" s="165"/>
      <c r="F221" s="234"/>
      <c r="G221" s="234"/>
      <c r="H221" s="234"/>
      <c r="I221" s="234"/>
      <c r="J221" s="234"/>
      <c r="K221" s="234"/>
      <c r="L221" s="234"/>
      <c r="M221" s="234"/>
      <c r="N221" s="234"/>
      <c r="O221" s="234"/>
      <c r="P221" s="234"/>
      <c r="Q221" s="302"/>
      <c r="R221" s="302"/>
      <c r="S221" s="308"/>
      <c r="T221" s="233"/>
      <c r="U221" s="369"/>
      <c r="V221" s="233"/>
      <c r="W221" s="233"/>
      <c r="X221" s="42"/>
    </row>
    <row r="222" spans="1:24">
      <c r="A222" s="234"/>
      <c r="B222" s="299">
        <v>44082</v>
      </c>
      <c r="C222" s="422" t="s">
        <v>495</v>
      </c>
      <c r="D222" s="258">
        <v>310</v>
      </c>
      <c r="E222" s="165"/>
      <c r="F222" s="234"/>
      <c r="G222" s="234"/>
      <c r="H222" s="234"/>
      <c r="I222" s="234"/>
      <c r="J222" s="234"/>
      <c r="K222" s="234"/>
      <c r="L222" s="234"/>
      <c r="M222" s="234"/>
      <c r="N222" s="234"/>
      <c r="O222" s="234"/>
      <c r="P222" s="234"/>
      <c r="Q222" s="302"/>
      <c r="R222" s="302"/>
      <c r="S222" s="308"/>
      <c r="T222" s="233"/>
      <c r="U222" s="369"/>
      <c r="V222" s="233"/>
      <c r="W222" s="233"/>
      <c r="X222" s="42"/>
    </row>
    <row r="223" spans="1:24">
      <c r="A223" s="234"/>
      <c r="B223" s="299">
        <v>44082</v>
      </c>
      <c r="C223" s="422" t="s">
        <v>495</v>
      </c>
      <c r="D223" s="258">
        <v>1</v>
      </c>
      <c r="E223" s="165"/>
      <c r="F223" s="234"/>
      <c r="G223" s="234"/>
      <c r="H223" s="234"/>
      <c r="I223" s="234"/>
      <c r="J223" s="234"/>
      <c r="K223" s="234"/>
      <c r="L223" s="234"/>
      <c r="M223" s="234"/>
      <c r="N223" s="234"/>
      <c r="O223" s="234"/>
      <c r="P223" s="234"/>
      <c r="Q223" s="302"/>
      <c r="R223" s="302"/>
      <c r="S223" s="308"/>
      <c r="T223" s="233"/>
      <c r="U223" s="369"/>
      <c r="V223" s="233"/>
      <c r="W223" s="233"/>
      <c r="X223" s="42"/>
    </row>
    <row r="224" spans="1:24">
      <c r="A224" s="234"/>
      <c r="B224" s="299">
        <v>44082</v>
      </c>
      <c r="C224" s="422" t="s">
        <v>669</v>
      </c>
      <c r="D224" s="258">
        <v>811</v>
      </c>
      <c r="E224" s="165"/>
      <c r="F224" s="234"/>
      <c r="G224" s="234"/>
      <c r="H224" s="234"/>
      <c r="I224" s="234"/>
      <c r="J224" s="234"/>
      <c r="K224" s="234"/>
      <c r="L224" s="234"/>
      <c r="M224" s="234"/>
      <c r="N224" s="234"/>
      <c r="O224" s="234"/>
      <c r="P224" s="234"/>
      <c r="Q224" s="302"/>
      <c r="R224" s="302"/>
      <c r="S224" s="308"/>
      <c r="T224" s="233"/>
      <c r="U224" s="369"/>
      <c r="V224" s="233"/>
      <c r="W224" s="233"/>
      <c r="X224" s="42"/>
    </row>
    <row r="225" spans="1:24">
      <c r="A225" s="234"/>
      <c r="B225" s="299">
        <v>44082</v>
      </c>
      <c r="C225" s="422" t="s">
        <v>669</v>
      </c>
      <c r="D225" s="258">
        <v>74</v>
      </c>
      <c r="E225" s="165"/>
      <c r="F225" s="234"/>
      <c r="G225" s="234"/>
      <c r="H225" s="234"/>
      <c r="I225" s="234"/>
      <c r="J225" s="234"/>
      <c r="K225" s="234"/>
      <c r="L225" s="234"/>
      <c r="M225" s="234"/>
      <c r="N225" s="234"/>
      <c r="O225" s="234"/>
      <c r="P225" s="234"/>
      <c r="Q225" s="302"/>
      <c r="R225" s="302"/>
      <c r="S225" s="308"/>
      <c r="T225" s="233"/>
      <c r="U225" s="369"/>
      <c r="V225" s="233"/>
      <c r="W225" s="233"/>
      <c r="X225" s="42"/>
    </row>
    <row r="226" spans="1:24">
      <c r="A226" s="234"/>
      <c r="B226" s="299">
        <v>44082</v>
      </c>
      <c r="C226" s="422" t="s">
        <v>669</v>
      </c>
      <c r="D226" s="258">
        <v>150</v>
      </c>
      <c r="E226" s="165"/>
      <c r="F226" s="234"/>
      <c r="G226" s="234"/>
      <c r="H226" s="234"/>
      <c r="I226" s="234"/>
      <c r="J226" s="234"/>
      <c r="K226" s="234"/>
      <c r="L226" s="234"/>
      <c r="M226" s="234"/>
      <c r="N226" s="234"/>
      <c r="O226" s="234"/>
      <c r="P226" s="234"/>
      <c r="Q226" s="302"/>
      <c r="R226" s="302"/>
      <c r="S226" s="308"/>
      <c r="T226" s="233"/>
      <c r="U226" s="369"/>
      <c r="V226" s="233"/>
      <c r="W226" s="233"/>
      <c r="X226" s="42"/>
    </row>
    <row r="227" spans="1:24">
      <c r="A227" s="234">
        <v>8.51</v>
      </c>
      <c r="B227" s="299">
        <v>44082</v>
      </c>
      <c r="C227" s="422" t="s">
        <v>1279</v>
      </c>
      <c r="D227" s="258"/>
      <c r="E227" s="165">
        <v>1792</v>
      </c>
      <c r="F227" s="234"/>
      <c r="G227" s="234"/>
      <c r="H227" s="234"/>
      <c r="I227" s="234"/>
      <c r="J227" s="234"/>
      <c r="K227" s="234"/>
      <c r="L227" s="234">
        <v>1792</v>
      </c>
      <c r="M227" s="234"/>
      <c r="N227" s="234"/>
      <c r="O227" s="234"/>
      <c r="P227" s="234"/>
      <c r="Q227" s="302"/>
      <c r="R227" s="302"/>
      <c r="S227" s="308"/>
      <c r="T227" s="233"/>
      <c r="U227" s="369"/>
      <c r="V227" s="233"/>
      <c r="W227" s="233"/>
      <c r="X227" s="42"/>
    </row>
    <row r="228" spans="1:24">
      <c r="A228" s="234"/>
      <c r="B228" s="299">
        <v>44082</v>
      </c>
      <c r="C228" s="422" t="s">
        <v>1280</v>
      </c>
      <c r="D228" s="258"/>
      <c r="E228" s="165">
        <v>74</v>
      </c>
      <c r="F228" s="234"/>
      <c r="G228" s="234"/>
      <c r="H228" s="234"/>
      <c r="I228" s="234"/>
      <c r="J228" s="234"/>
      <c r="K228" s="234"/>
      <c r="L228" s="234"/>
      <c r="M228" s="234"/>
      <c r="N228" s="234"/>
      <c r="O228" s="234"/>
      <c r="P228" s="234"/>
      <c r="Q228" s="302">
        <v>74</v>
      </c>
      <c r="R228" s="302"/>
      <c r="S228" s="308"/>
      <c r="T228" s="233"/>
      <c r="U228" s="369"/>
      <c r="V228" s="233"/>
      <c r="W228" s="233"/>
      <c r="X228" s="42"/>
    </row>
    <row r="229" spans="1:24">
      <c r="A229" s="234"/>
      <c r="B229" s="299">
        <v>44082</v>
      </c>
      <c r="C229" s="422" t="s">
        <v>1281</v>
      </c>
      <c r="D229" s="258"/>
      <c r="E229" s="165">
        <v>727</v>
      </c>
      <c r="F229" s="234"/>
      <c r="G229" s="234"/>
      <c r="H229" s="234">
        <v>727</v>
      </c>
      <c r="I229" s="234"/>
      <c r="J229" s="234"/>
      <c r="K229" s="234"/>
      <c r="L229" s="234"/>
      <c r="M229" s="234"/>
      <c r="N229" s="234"/>
      <c r="O229" s="234"/>
      <c r="P229" s="234"/>
      <c r="Q229" s="302"/>
      <c r="R229" s="302"/>
      <c r="S229" s="308"/>
      <c r="T229" s="233"/>
      <c r="U229" s="369"/>
      <c r="V229" s="233"/>
      <c r="W229" s="233"/>
      <c r="X229" s="42"/>
    </row>
    <row r="230" spans="1:24">
      <c r="A230" s="234"/>
      <c r="B230" s="299">
        <v>44082</v>
      </c>
      <c r="C230" s="422" t="s">
        <v>1282</v>
      </c>
      <c r="D230" s="258"/>
      <c r="E230" s="165">
        <v>49</v>
      </c>
      <c r="F230" s="234"/>
      <c r="G230" s="234"/>
      <c r="H230" s="234"/>
      <c r="I230" s="234"/>
      <c r="J230" s="234"/>
      <c r="K230" s="234"/>
      <c r="L230" s="234"/>
      <c r="M230" s="234"/>
      <c r="N230" s="234"/>
      <c r="O230" s="234"/>
      <c r="P230" s="234"/>
      <c r="Q230" s="302">
        <v>49</v>
      </c>
      <c r="R230" s="302"/>
      <c r="S230" s="308"/>
      <c r="T230" s="233"/>
      <c r="U230" s="369"/>
      <c r="V230" s="233"/>
      <c r="W230" s="233"/>
      <c r="X230" s="42"/>
    </row>
    <row r="231" spans="1:24">
      <c r="A231" s="234"/>
      <c r="B231" s="299">
        <v>44082</v>
      </c>
      <c r="C231" s="422" t="s">
        <v>1283</v>
      </c>
      <c r="D231" s="258"/>
      <c r="E231" s="165">
        <v>35</v>
      </c>
      <c r="F231" s="234"/>
      <c r="G231" s="234"/>
      <c r="H231" s="234"/>
      <c r="I231" s="234"/>
      <c r="J231" s="234"/>
      <c r="K231" s="234"/>
      <c r="L231" s="234"/>
      <c r="M231" s="234"/>
      <c r="N231" s="234"/>
      <c r="O231" s="234"/>
      <c r="P231" s="234"/>
      <c r="Q231" s="302">
        <v>35</v>
      </c>
      <c r="R231" s="302"/>
      <c r="S231" s="308"/>
      <c r="T231" s="233"/>
      <c r="U231" s="369"/>
      <c r="V231" s="233"/>
      <c r="W231" s="233"/>
      <c r="X231" s="42"/>
    </row>
    <row r="232" spans="1:24">
      <c r="A232" s="234"/>
      <c r="B232" s="299">
        <v>44082</v>
      </c>
      <c r="C232" s="422" t="s">
        <v>1284</v>
      </c>
      <c r="D232" s="258"/>
      <c r="E232" s="165">
        <v>310</v>
      </c>
      <c r="F232" s="234"/>
      <c r="G232" s="234"/>
      <c r="H232" s="234">
        <v>310</v>
      </c>
      <c r="I232" s="234"/>
      <c r="J232" s="234"/>
      <c r="K232" s="234"/>
      <c r="L232" s="234"/>
      <c r="M232" s="234"/>
      <c r="N232" s="234"/>
      <c r="O232" s="234"/>
      <c r="P232" s="234"/>
      <c r="Q232" s="302"/>
      <c r="R232" s="302"/>
      <c r="S232" s="308"/>
      <c r="T232" s="233"/>
      <c r="U232" s="369"/>
      <c r="V232" s="233"/>
      <c r="W232" s="233"/>
      <c r="X232" s="42"/>
    </row>
    <row r="233" spans="1:24">
      <c r="A233" s="234">
        <v>12</v>
      </c>
      <c r="B233" s="299">
        <v>44082</v>
      </c>
      <c r="C233" s="422" t="s">
        <v>1285</v>
      </c>
      <c r="D233" s="258"/>
      <c r="E233" s="165">
        <v>2888</v>
      </c>
      <c r="F233" s="234"/>
      <c r="G233" s="234"/>
      <c r="H233" s="234"/>
      <c r="I233" s="234"/>
      <c r="J233" s="234">
        <v>2888</v>
      </c>
      <c r="K233" s="234"/>
      <c r="L233" s="234"/>
      <c r="M233" s="234"/>
      <c r="N233" s="234"/>
      <c r="O233" s="234"/>
      <c r="P233" s="234"/>
      <c r="Q233" s="302"/>
      <c r="R233" s="302"/>
      <c r="S233" s="308"/>
      <c r="T233" s="233"/>
      <c r="U233" s="369"/>
      <c r="V233" s="233"/>
      <c r="W233" s="233"/>
      <c r="X233" s="42"/>
    </row>
    <row r="234" spans="1:24">
      <c r="A234" s="234"/>
      <c r="B234" s="299">
        <v>44082</v>
      </c>
      <c r="C234" s="422" t="s">
        <v>1286</v>
      </c>
      <c r="D234" s="258"/>
      <c r="E234" s="165">
        <v>150</v>
      </c>
      <c r="F234" s="234"/>
      <c r="G234" s="234"/>
      <c r="H234" s="234"/>
      <c r="I234" s="234"/>
      <c r="J234" s="234"/>
      <c r="K234" s="234"/>
      <c r="L234" s="234"/>
      <c r="M234" s="234"/>
      <c r="N234" s="234"/>
      <c r="O234" s="234"/>
      <c r="P234" s="234"/>
      <c r="Q234" s="302">
        <v>150</v>
      </c>
      <c r="R234" s="302"/>
      <c r="S234" s="308"/>
      <c r="T234" s="233"/>
      <c r="U234" s="369"/>
      <c r="V234" s="233"/>
      <c r="W234" s="233"/>
      <c r="X234" s="42"/>
    </row>
    <row r="235" spans="1:24">
      <c r="A235" s="234"/>
      <c r="B235" s="299">
        <v>44082</v>
      </c>
      <c r="C235" s="422" t="s">
        <v>821</v>
      </c>
      <c r="D235" s="258"/>
      <c r="E235" s="165">
        <v>1</v>
      </c>
      <c r="F235" s="234"/>
      <c r="G235" s="234"/>
      <c r="H235" s="234"/>
      <c r="I235" s="234"/>
      <c r="J235" s="234"/>
      <c r="K235" s="234"/>
      <c r="L235" s="234"/>
      <c r="M235" s="234"/>
      <c r="N235" s="234"/>
      <c r="O235" s="234"/>
      <c r="P235" s="234">
        <v>1</v>
      </c>
      <c r="Q235" s="302"/>
      <c r="R235" s="302"/>
      <c r="S235" s="308"/>
      <c r="T235" s="233"/>
      <c r="U235" s="369"/>
      <c r="V235" s="233"/>
      <c r="W235" s="233"/>
      <c r="X235" s="42"/>
    </row>
    <row r="236" spans="1:24">
      <c r="A236" s="234"/>
      <c r="B236" s="299">
        <v>44082</v>
      </c>
      <c r="C236" s="422" t="s">
        <v>1287</v>
      </c>
      <c r="D236" s="309">
        <v>6400</v>
      </c>
      <c r="E236" s="165"/>
      <c r="F236" s="234"/>
      <c r="G236" s="234"/>
      <c r="H236" s="234"/>
      <c r="I236" s="234"/>
      <c r="J236" s="234"/>
      <c r="K236" s="234"/>
      <c r="L236" s="234"/>
      <c r="M236" s="234"/>
      <c r="N236" s="234"/>
      <c r="O236" s="234"/>
      <c r="P236" s="234"/>
      <c r="Q236" s="302"/>
      <c r="R236" s="302"/>
      <c r="S236" s="308"/>
      <c r="T236" s="233"/>
      <c r="U236" s="369"/>
      <c r="V236" s="233"/>
      <c r="W236" s="233"/>
      <c r="X236" s="42"/>
    </row>
    <row r="237" spans="1:24">
      <c r="A237" s="234"/>
      <c r="B237" s="299">
        <v>44082</v>
      </c>
      <c r="C237" s="422" t="s">
        <v>675</v>
      </c>
      <c r="D237" s="258"/>
      <c r="E237" s="165">
        <v>4991</v>
      </c>
      <c r="F237" s="234"/>
      <c r="G237" s="234"/>
      <c r="H237" s="234"/>
      <c r="I237" s="234"/>
      <c r="J237" s="234"/>
      <c r="K237" s="234"/>
      <c r="L237" s="234"/>
      <c r="M237" s="234"/>
      <c r="N237" s="234"/>
      <c r="O237" s="234"/>
      <c r="P237" s="234"/>
      <c r="Q237" s="302"/>
      <c r="R237" s="302"/>
      <c r="S237" s="308"/>
      <c r="T237" s="233"/>
      <c r="U237" s="369"/>
      <c r="V237" s="233"/>
      <c r="W237" s="233"/>
      <c r="X237" s="42"/>
    </row>
    <row r="238" spans="1:24">
      <c r="A238" s="234"/>
      <c r="B238" s="299">
        <v>44082</v>
      </c>
      <c r="C238" s="422" t="s">
        <v>676</v>
      </c>
      <c r="D238" s="258"/>
      <c r="E238" s="165">
        <v>1035</v>
      </c>
      <c r="F238" s="234"/>
      <c r="G238" s="234"/>
      <c r="H238" s="234"/>
      <c r="I238" s="234"/>
      <c r="J238" s="234"/>
      <c r="K238" s="234"/>
      <c r="L238" s="234"/>
      <c r="M238" s="234"/>
      <c r="N238" s="234"/>
      <c r="O238" s="234"/>
      <c r="P238" s="234"/>
      <c r="Q238" s="302"/>
      <c r="R238" s="302"/>
      <c r="S238" s="308"/>
      <c r="T238" s="233"/>
      <c r="U238" s="369"/>
      <c r="V238" s="233"/>
      <c r="W238" s="233"/>
      <c r="X238" s="42"/>
    </row>
    <row r="239" spans="1:24">
      <c r="A239" s="234"/>
      <c r="B239" s="299">
        <v>44082</v>
      </c>
      <c r="C239" s="423" t="s">
        <v>1289</v>
      </c>
      <c r="D239" s="259"/>
      <c r="E239" s="234">
        <v>187</v>
      </c>
      <c r="F239" s="234"/>
      <c r="G239" s="234"/>
      <c r="H239" s="234"/>
      <c r="I239" s="234"/>
      <c r="J239" s="234"/>
      <c r="K239" s="234"/>
      <c r="L239" s="234"/>
      <c r="M239" s="234"/>
      <c r="N239" s="234"/>
      <c r="O239" s="234"/>
      <c r="P239" s="234"/>
      <c r="Q239" s="302"/>
      <c r="R239" s="302"/>
      <c r="S239" s="308"/>
      <c r="T239" s="233"/>
      <c r="U239" s="369"/>
      <c r="V239" s="233"/>
      <c r="W239" s="233"/>
      <c r="X239" s="42"/>
    </row>
    <row r="240" spans="1:24">
      <c r="A240" s="234"/>
      <c r="B240" s="299">
        <v>44082</v>
      </c>
      <c r="C240" s="423" t="s">
        <v>1288</v>
      </c>
      <c r="D240" s="259"/>
      <c r="E240" s="234">
        <v>187</v>
      </c>
      <c r="F240" s="234"/>
      <c r="G240" s="234"/>
      <c r="H240" s="234"/>
      <c r="I240" s="234"/>
      <c r="J240" s="234"/>
      <c r="K240" s="234"/>
      <c r="L240" s="234"/>
      <c r="M240" s="234"/>
      <c r="N240" s="234"/>
      <c r="O240" s="234"/>
      <c r="P240" s="234"/>
      <c r="Q240" s="302"/>
      <c r="R240" s="302"/>
      <c r="S240" s="308"/>
      <c r="T240" s="233"/>
      <c r="U240" s="369"/>
      <c r="V240" s="233"/>
      <c r="W240" s="233"/>
      <c r="X240" s="42"/>
    </row>
    <row r="241" spans="1:24">
      <c r="A241" s="234"/>
      <c r="B241" s="299">
        <v>44088</v>
      </c>
      <c r="C241" s="422" t="s">
        <v>495</v>
      </c>
      <c r="D241" s="258">
        <v>3265.58</v>
      </c>
      <c r="E241" s="165"/>
      <c r="F241" s="234"/>
      <c r="G241" s="234"/>
      <c r="H241" s="234"/>
      <c r="I241" s="234"/>
      <c r="J241" s="234"/>
      <c r="K241" s="234"/>
      <c r="L241" s="234"/>
      <c r="M241" s="234"/>
      <c r="N241" s="234"/>
      <c r="O241" s="234"/>
      <c r="P241" s="234"/>
      <c r="Q241" s="302"/>
      <c r="R241" s="302"/>
      <c r="S241" s="308"/>
      <c r="T241" s="233"/>
      <c r="U241" s="369"/>
      <c r="V241" s="233"/>
      <c r="W241" s="233"/>
      <c r="X241" s="42"/>
    </row>
    <row r="242" spans="1:24">
      <c r="A242" s="234"/>
      <c r="B242" s="299">
        <v>44088</v>
      </c>
      <c r="C242" s="422" t="s">
        <v>495</v>
      </c>
      <c r="D242" s="258">
        <v>2750</v>
      </c>
      <c r="E242" s="165"/>
      <c r="F242" s="234"/>
      <c r="G242" s="234"/>
      <c r="H242" s="234"/>
      <c r="I242" s="234"/>
      <c r="J242" s="234"/>
      <c r="K242" s="234"/>
      <c r="L242" s="234"/>
      <c r="M242" s="234"/>
      <c r="N242" s="234"/>
      <c r="O242" s="234"/>
      <c r="P242" s="234"/>
      <c r="Q242" s="302"/>
      <c r="R242" s="302"/>
      <c r="S242" s="308"/>
      <c r="T242" s="233"/>
      <c r="U242" s="369"/>
      <c r="V242" s="233"/>
      <c r="W242" s="233"/>
      <c r="X242" s="42"/>
    </row>
    <row r="243" spans="1:24">
      <c r="A243" s="234"/>
      <c r="B243" s="299">
        <v>44088</v>
      </c>
      <c r="C243" s="422" t="s">
        <v>669</v>
      </c>
      <c r="D243" s="258">
        <v>876</v>
      </c>
      <c r="E243" s="165"/>
      <c r="F243" s="234"/>
      <c r="G243" s="234"/>
      <c r="H243" s="234"/>
      <c r="I243" s="234"/>
      <c r="J243" s="234"/>
      <c r="K243" s="234"/>
      <c r="L243" s="234"/>
      <c r="M243" s="234"/>
      <c r="N243" s="234"/>
      <c r="O243" s="234"/>
      <c r="P243" s="234"/>
      <c r="Q243" s="302"/>
      <c r="R243" s="302"/>
      <c r="S243" s="308"/>
      <c r="T243" s="233"/>
      <c r="U243" s="369"/>
      <c r="V243" s="233"/>
      <c r="W243" s="233"/>
      <c r="X243" s="42"/>
    </row>
    <row r="244" spans="1:24">
      <c r="A244" s="234"/>
      <c r="B244" s="299">
        <v>44088</v>
      </c>
      <c r="C244" s="422" t="s">
        <v>669</v>
      </c>
      <c r="D244" s="258">
        <v>42</v>
      </c>
      <c r="E244" s="165"/>
      <c r="F244" s="234"/>
      <c r="G244" s="234"/>
      <c r="H244" s="234"/>
      <c r="I244" s="234"/>
      <c r="J244" s="234"/>
      <c r="K244" s="234"/>
      <c r="L244" s="234"/>
      <c r="M244" s="234"/>
      <c r="N244" s="234"/>
      <c r="O244" s="234"/>
      <c r="P244" s="234"/>
      <c r="Q244" s="302"/>
      <c r="R244" s="302"/>
      <c r="S244" s="308"/>
      <c r="T244" s="233"/>
      <c r="U244" s="369"/>
      <c r="V244" s="233"/>
      <c r="W244" s="233"/>
      <c r="X244" s="42"/>
    </row>
    <row r="245" spans="1:24">
      <c r="A245" s="234"/>
      <c r="B245" s="299">
        <v>44088</v>
      </c>
      <c r="C245" s="422" t="s">
        <v>495</v>
      </c>
      <c r="D245" s="258">
        <v>102</v>
      </c>
      <c r="E245" s="165"/>
      <c r="F245" s="234"/>
      <c r="G245" s="234"/>
      <c r="H245" s="234"/>
      <c r="I245" s="234"/>
      <c r="J245" s="234"/>
      <c r="K245" s="234"/>
      <c r="L245" s="234"/>
      <c r="M245" s="234"/>
      <c r="N245" s="234"/>
      <c r="O245" s="234"/>
      <c r="P245" s="234"/>
      <c r="Q245" s="302"/>
      <c r="R245" s="302"/>
      <c r="S245" s="308"/>
      <c r="T245" s="233"/>
      <c r="U245" s="369"/>
      <c r="V245" s="233"/>
      <c r="W245" s="233"/>
      <c r="X245" s="42"/>
    </row>
    <row r="246" spans="1:24">
      <c r="A246" s="234"/>
      <c r="B246" s="299">
        <v>44088</v>
      </c>
      <c r="C246" s="422" t="s">
        <v>495</v>
      </c>
      <c r="D246" s="258">
        <v>153</v>
      </c>
      <c r="E246" s="165"/>
      <c r="F246" s="234"/>
      <c r="G246" s="234"/>
      <c r="H246" s="234"/>
      <c r="I246" s="234"/>
      <c r="J246" s="234"/>
      <c r="K246" s="234"/>
      <c r="L246" s="234"/>
      <c r="M246" s="234"/>
      <c r="N246" s="234"/>
      <c r="O246" s="234"/>
      <c r="P246" s="234"/>
      <c r="Q246" s="302"/>
      <c r="R246" s="302"/>
      <c r="S246" s="308"/>
      <c r="T246" s="233"/>
      <c r="U246" s="369"/>
      <c r="V246" s="233"/>
      <c r="W246" s="233"/>
      <c r="X246" s="42"/>
    </row>
    <row r="247" spans="1:24">
      <c r="A247" s="234"/>
      <c r="B247" s="299">
        <v>44088</v>
      </c>
      <c r="C247" s="422" t="s">
        <v>495</v>
      </c>
      <c r="D247" s="258">
        <v>60</v>
      </c>
      <c r="E247" s="165"/>
      <c r="F247" s="234"/>
      <c r="G247" s="234"/>
      <c r="H247" s="234"/>
      <c r="I247" s="234"/>
      <c r="J247" s="234"/>
      <c r="K247" s="234"/>
      <c r="L247" s="234"/>
      <c r="M247" s="234"/>
      <c r="N247" s="234"/>
      <c r="O247" s="234"/>
      <c r="P247" s="234"/>
      <c r="Q247" s="302"/>
      <c r="R247" s="302"/>
      <c r="S247" s="308"/>
      <c r="T247" s="233"/>
      <c r="U247" s="369"/>
      <c r="V247" s="233"/>
      <c r="W247" s="233"/>
      <c r="X247" s="42"/>
    </row>
    <row r="248" spans="1:24">
      <c r="A248" s="234">
        <v>5.67</v>
      </c>
      <c r="B248" s="299">
        <v>44088</v>
      </c>
      <c r="C248" s="422" t="s">
        <v>1290</v>
      </c>
      <c r="D248" s="258"/>
      <c r="E248" s="165">
        <v>876</v>
      </c>
      <c r="F248" s="234"/>
      <c r="G248" s="234"/>
      <c r="H248" s="234"/>
      <c r="I248" s="234"/>
      <c r="J248" s="234"/>
      <c r="K248" s="234"/>
      <c r="L248" s="234"/>
      <c r="M248" s="234"/>
      <c r="N248" s="234"/>
      <c r="O248" s="234"/>
      <c r="P248" s="234"/>
      <c r="Q248" s="302"/>
      <c r="R248" s="302"/>
      <c r="S248" s="308"/>
      <c r="T248" s="233"/>
      <c r="U248" s="369"/>
      <c r="V248" s="233"/>
      <c r="W248" s="233">
        <v>876</v>
      </c>
      <c r="X248" s="42"/>
    </row>
    <row r="249" spans="1:24">
      <c r="A249" s="234">
        <v>20</v>
      </c>
      <c r="B249" s="299">
        <v>44088</v>
      </c>
      <c r="C249" s="422" t="s">
        <v>1292</v>
      </c>
      <c r="D249" s="258"/>
      <c r="E249" s="165">
        <v>2792</v>
      </c>
      <c r="F249" s="234">
        <v>2792</v>
      </c>
      <c r="G249" s="234"/>
      <c r="H249" s="234"/>
      <c r="I249" s="234"/>
      <c r="J249" s="234"/>
      <c r="K249" s="234"/>
      <c r="L249" s="234"/>
      <c r="M249" s="234"/>
      <c r="N249" s="234"/>
      <c r="O249" s="234"/>
      <c r="P249" s="234"/>
      <c r="Q249" s="302"/>
      <c r="R249" s="302"/>
      <c r="S249" s="308"/>
      <c r="T249" s="233"/>
      <c r="U249" s="369"/>
      <c r="V249" s="233"/>
      <c r="W249" s="233"/>
      <c r="X249" s="42"/>
    </row>
    <row r="250" spans="1:24">
      <c r="A250" s="234">
        <v>10.5</v>
      </c>
      <c r="B250" s="299">
        <v>44088</v>
      </c>
      <c r="C250" s="422" t="s">
        <v>1293</v>
      </c>
      <c r="D250" s="258"/>
      <c r="E250" s="165">
        <v>3265.58</v>
      </c>
      <c r="F250" s="234"/>
      <c r="G250" s="234"/>
      <c r="H250" s="234"/>
      <c r="I250" s="234"/>
      <c r="J250" s="234">
        <v>3265.58</v>
      </c>
      <c r="K250" s="234"/>
      <c r="L250" s="234"/>
      <c r="M250" s="234"/>
      <c r="N250" s="234"/>
      <c r="O250" s="234"/>
      <c r="P250" s="234"/>
      <c r="Q250" s="302"/>
      <c r="R250" s="302"/>
      <c r="S250" s="308"/>
      <c r="T250" s="233"/>
      <c r="U250" s="369"/>
      <c r="V250" s="233"/>
      <c r="W250" s="233"/>
      <c r="X250" s="42"/>
    </row>
    <row r="251" spans="1:24">
      <c r="A251" s="234"/>
      <c r="B251" s="299">
        <v>44088</v>
      </c>
      <c r="C251" s="422" t="s">
        <v>821</v>
      </c>
      <c r="D251" s="258"/>
      <c r="E251" s="165">
        <v>1</v>
      </c>
      <c r="F251" s="234"/>
      <c r="G251" s="234"/>
      <c r="H251" s="234"/>
      <c r="I251" s="234"/>
      <c r="J251" s="234"/>
      <c r="K251" s="234"/>
      <c r="L251" s="234"/>
      <c r="M251" s="234"/>
      <c r="N251" s="234"/>
      <c r="O251" s="234"/>
      <c r="P251" s="234">
        <v>1</v>
      </c>
      <c r="Q251" s="302"/>
      <c r="R251" s="302"/>
      <c r="S251" s="308"/>
      <c r="T251" s="233"/>
      <c r="U251" s="369"/>
      <c r="V251" s="233"/>
      <c r="W251" s="233"/>
      <c r="X251" s="42"/>
    </row>
    <row r="252" spans="1:24">
      <c r="A252" s="234"/>
      <c r="B252" s="299">
        <v>44088</v>
      </c>
      <c r="C252" s="422" t="s">
        <v>1294</v>
      </c>
      <c r="D252" s="258"/>
      <c r="E252" s="165">
        <v>102</v>
      </c>
      <c r="F252" s="234"/>
      <c r="G252" s="234"/>
      <c r="H252" s="234"/>
      <c r="I252" s="234"/>
      <c r="J252" s="234"/>
      <c r="K252" s="234"/>
      <c r="L252" s="234"/>
      <c r="M252" s="234"/>
      <c r="N252" s="234"/>
      <c r="O252" s="234"/>
      <c r="P252" s="234"/>
      <c r="Q252" s="302">
        <v>102</v>
      </c>
      <c r="R252" s="302"/>
      <c r="S252" s="308"/>
      <c r="T252" s="233"/>
      <c r="U252" s="369"/>
      <c r="V252" s="233"/>
      <c r="W252" s="233"/>
      <c r="X252" s="42"/>
    </row>
    <row r="253" spans="1:24">
      <c r="A253" s="234"/>
      <c r="B253" s="299">
        <v>44088</v>
      </c>
      <c r="C253" s="422" t="s">
        <v>1295</v>
      </c>
      <c r="D253" s="258"/>
      <c r="E253" s="165">
        <v>153</v>
      </c>
      <c r="F253" s="234"/>
      <c r="G253" s="234"/>
      <c r="H253" s="234"/>
      <c r="I253" s="234"/>
      <c r="J253" s="234"/>
      <c r="K253" s="234"/>
      <c r="L253" s="234"/>
      <c r="M253" s="234"/>
      <c r="N253" s="234"/>
      <c r="O253" s="234"/>
      <c r="P253" s="234"/>
      <c r="Q253" s="302">
        <v>153</v>
      </c>
      <c r="R253" s="302"/>
      <c r="S253" s="308"/>
      <c r="T253" s="233"/>
      <c r="U253" s="369"/>
      <c r="V253" s="233"/>
      <c r="W253" s="233"/>
      <c r="X253" s="42"/>
    </row>
    <row r="254" spans="1:24">
      <c r="A254" s="234"/>
      <c r="B254" s="299">
        <v>44088</v>
      </c>
      <c r="C254" s="422" t="s">
        <v>1296</v>
      </c>
      <c r="D254" s="258"/>
      <c r="E254" s="165">
        <v>60</v>
      </c>
      <c r="F254" s="234"/>
      <c r="G254" s="234"/>
      <c r="H254" s="234"/>
      <c r="I254" s="234"/>
      <c r="J254" s="234"/>
      <c r="K254" s="234"/>
      <c r="L254" s="234"/>
      <c r="M254" s="234"/>
      <c r="N254" s="234"/>
      <c r="O254" s="234"/>
      <c r="P254" s="234"/>
      <c r="Q254" s="302">
        <v>60</v>
      </c>
      <c r="R254" s="302"/>
      <c r="S254" s="308"/>
      <c r="T254" s="233"/>
      <c r="U254" s="369"/>
      <c r="V254" s="233"/>
      <c r="W254" s="233"/>
      <c r="X254" s="42"/>
    </row>
    <row r="255" spans="1:24">
      <c r="A255" s="234"/>
      <c r="B255" s="299">
        <v>44088</v>
      </c>
      <c r="C255" s="422" t="s">
        <v>1297</v>
      </c>
      <c r="D255" s="309">
        <v>3400</v>
      </c>
      <c r="E255" s="165"/>
      <c r="F255" s="234"/>
      <c r="G255" s="234"/>
      <c r="H255" s="234"/>
      <c r="I255" s="234"/>
      <c r="J255" s="234"/>
      <c r="K255" s="234"/>
      <c r="L255" s="234"/>
      <c r="M255" s="234"/>
      <c r="N255" s="234"/>
      <c r="O255" s="234"/>
      <c r="P255" s="234"/>
      <c r="Q255" s="302"/>
      <c r="R255" s="302"/>
      <c r="S255" s="308"/>
      <c r="T255" s="233"/>
      <c r="U255" s="369"/>
      <c r="V255" s="233"/>
      <c r="W255" s="233"/>
      <c r="X255" s="42"/>
    </row>
    <row r="256" spans="1:24">
      <c r="A256" s="234"/>
      <c r="B256" s="299">
        <v>44088</v>
      </c>
      <c r="C256" s="422" t="s">
        <v>1298</v>
      </c>
      <c r="D256" s="309">
        <v>4519</v>
      </c>
      <c r="E256" s="165"/>
      <c r="F256" s="234"/>
      <c r="G256" s="234"/>
      <c r="H256" s="234"/>
      <c r="I256" s="234"/>
      <c r="J256" s="234"/>
      <c r="K256" s="234"/>
      <c r="L256" s="234"/>
      <c r="M256" s="234"/>
      <c r="N256" s="234"/>
      <c r="O256" s="234"/>
      <c r="P256" s="234"/>
      <c r="Q256" s="302"/>
      <c r="R256" s="302"/>
      <c r="S256" s="308"/>
      <c r="T256" s="233"/>
      <c r="U256" s="369"/>
      <c r="V256" s="233"/>
      <c r="W256" s="233"/>
      <c r="X256" s="42"/>
    </row>
    <row r="257" spans="1:24">
      <c r="A257" s="234"/>
      <c r="B257" s="299">
        <v>44088</v>
      </c>
      <c r="C257" s="422" t="s">
        <v>1182</v>
      </c>
      <c r="D257" s="258"/>
      <c r="E257" s="165">
        <v>198</v>
      </c>
      <c r="F257" s="234"/>
      <c r="G257" s="234"/>
      <c r="H257" s="234"/>
      <c r="I257" s="234"/>
      <c r="J257" s="234"/>
      <c r="K257" s="234"/>
      <c r="L257" s="234"/>
      <c r="M257" s="234"/>
      <c r="N257" s="234"/>
      <c r="O257" s="234"/>
      <c r="P257" s="234"/>
      <c r="Q257" s="302">
        <v>198</v>
      </c>
      <c r="R257" s="302"/>
      <c r="S257" s="308"/>
      <c r="T257" s="233"/>
      <c r="U257" s="369"/>
      <c r="V257" s="233"/>
      <c r="W257" s="233"/>
      <c r="X257" s="42"/>
    </row>
    <row r="258" spans="1:24">
      <c r="A258" s="234"/>
      <c r="B258" s="299">
        <v>44088</v>
      </c>
      <c r="C258" s="422" t="s">
        <v>675</v>
      </c>
      <c r="D258" s="258"/>
      <c r="E258" s="165">
        <v>6330.58</v>
      </c>
      <c r="F258" s="234"/>
      <c r="G258" s="234"/>
      <c r="H258" s="234"/>
      <c r="I258" s="234"/>
      <c r="J258" s="234"/>
      <c r="K258" s="234"/>
      <c r="L258" s="234"/>
      <c r="M258" s="234"/>
      <c r="N258" s="234"/>
      <c r="O258" s="234"/>
      <c r="P258" s="234"/>
      <c r="Q258" s="302"/>
      <c r="R258" s="302"/>
      <c r="S258" s="308"/>
      <c r="T258" s="233"/>
      <c r="U258" s="369"/>
      <c r="V258" s="233"/>
      <c r="W258" s="233"/>
      <c r="X258" s="42"/>
    </row>
    <row r="259" spans="1:24">
      <c r="A259" s="234"/>
      <c r="B259" s="299">
        <v>44088</v>
      </c>
      <c r="C259" s="422" t="s">
        <v>676</v>
      </c>
      <c r="D259" s="258"/>
      <c r="E259" s="165">
        <v>918</v>
      </c>
      <c r="F259" s="234"/>
      <c r="G259" s="234"/>
      <c r="H259" s="234"/>
      <c r="I259" s="234"/>
      <c r="J259" s="234"/>
      <c r="K259" s="234"/>
      <c r="L259" s="234"/>
      <c r="M259" s="234"/>
      <c r="N259" s="234"/>
      <c r="O259" s="234"/>
      <c r="P259" s="234"/>
      <c r="Q259" s="302"/>
      <c r="R259" s="302"/>
      <c r="S259" s="308"/>
      <c r="T259" s="233"/>
      <c r="U259" s="369"/>
      <c r="V259" s="233"/>
      <c r="W259" s="233"/>
      <c r="X259" s="42"/>
    </row>
    <row r="260" spans="1:24">
      <c r="A260" s="234"/>
      <c r="B260" s="299">
        <v>44088</v>
      </c>
      <c r="C260" s="422" t="s">
        <v>1270</v>
      </c>
      <c r="D260" s="258"/>
      <c r="E260" s="165">
        <v>236</v>
      </c>
      <c r="F260" s="234"/>
      <c r="G260" s="234"/>
      <c r="H260" s="234"/>
      <c r="I260" s="234"/>
      <c r="J260" s="234"/>
      <c r="K260" s="234"/>
      <c r="L260" s="234"/>
      <c r="M260" s="234"/>
      <c r="N260" s="234"/>
      <c r="O260" s="234"/>
      <c r="P260" s="234"/>
      <c r="Q260" s="302"/>
      <c r="R260" s="302"/>
      <c r="S260" s="308"/>
      <c r="T260" s="233"/>
      <c r="U260" s="369"/>
      <c r="V260" s="233"/>
      <c r="W260" s="233"/>
      <c r="X260" s="42"/>
    </row>
    <row r="261" spans="1:24">
      <c r="A261" s="234"/>
      <c r="B261" s="299">
        <v>44088</v>
      </c>
      <c r="C261" s="422" t="s">
        <v>1271</v>
      </c>
      <c r="D261" s="258"/>
      <c r="E261" s="165">
        <v>235.42</v>
      </c>
      <c r="F261" s="234"/>
      <c r="G261" s="234"/>
      <c r="H261" s="234"/>
      <c r="I261" s="234"/>
      <c r="J261" s="234"/>
      <c r="K261" s="234"/>
      <c r="L261" s="234"/>
      <c r="M261" s="234"/>
      <c r="N261" s="234"/>
      <c r="O261" s="234"/>
      <c r="P261" s="234"/>
      <c r="Q261" s="302"/>
      <c r="R261" s="302"/>
      <c r="S261" s="308"/>
      <c r="T261" s="233"/>
      <c r="U261" s="369"/>
      <c r="V261" s="233"/>
      <c r="W261" s="233"/>
      <c r="X261" s="42"/>
    </row>
    <row r="262" spans="1:24">
      <c r="A262" s="234"/>
      <c r="B262" s="299">
        <v>44095</v>
      </c>
      <c r="C262" s="422" t="s">
        <v>495</v>
      </c>
      <c r="D262" s="258">
        <v>830</v>
      </c>
      <c r="E262" s="165"/>
      <c r="F262" s="234"/>
      <c r="G262" s="234"/>
      <c r="H262" s="234"/>
      <c r="I262" s="234"/>
      <c r="J262" s="234"/>
      <c r="K262" s="234"/>
      <c r="L262" s="234"/>
      <c r="M262" s="234"/>
      <c r="N262" s="234"/>
      <c r="O262" s="234"/>
      <c r="P262" s="234"/>
      <c r="Q262" s="302"/>
      <c r="R262" s="302"/>
      <c r="S262" s="308"/>
      <c r="T262" s="233"/>
      <c r="U262" s="369"/>
      <c r="V262" s="233"/>
      <c r="W262" s="233"/>
      <c r="X262" s="42"/>
    </row>
    <row r="263" spans="1:24">
      <c r="A263" s="234"/>
      <c r="B263" s="299">
        <v>44095</v>
      </c>
      <c r="C263" s="422" t="s">
        <v>495</v>
      </c>
      <c r="D263" s="258">
        <v>480</v>
      </c>
      <c r="E263" s="165"/>
      <c r="F263" s="234"/>
      <c r="G263" s="234"/>
      <c r="H263" s="234"/>
      <c r="I263" s="234"/>
      <c r="J263" s="234"/>
      <c r="K263" s="234"/>
      <c r="L263" s="234"/>
      <c r="M263" s="234"/>
      <c r="N263" s="234"/>
      <c r="O263" s="234"/>
      <c r="P263" s="234"/>
      <c r="Q263" s="302"/>
      <c r="R263" s="302"/>
      <c r="S263" s="308"/>
      <c r="T263" s="233"/>
      <c r="U263" s="369"/>
      <c r="V263" s="233"/>
      <c r="W263" s="233"/>
      <c r="X263" s="42"/>
    </row>
    <row r="264" spans="1:24">
      <c r="A264" s="234"/>
      <c r="B264" s="299">
        <v>44095</v>
      </c>
      <c r="C264" s="422" t="s">
        <v>495</v>
      </c>
      <c r="D264" s="258">
        <v>491</v>
      </c>
      <c r="E264" s="165"/>
      <c r="F264" s="234"/>
      <c r="G264" s="234"/>
      <c r="H264" s="234"/>
      <c r="I264" s="234"/>
      <c r="J264" s="234"/>
      <c r="K264" s="234"/>
      <c r="L264" s="234"/>
      <c r="M264" s="234"/>
      <c r="N264" s="234"/>
      <c r="O264" s="234"/>
      <c r="P264" s="234"/>
      <c r="Q264" s="302"/>
      <c r="R264" s="302"/>
      <c r="S264" s="308"/>
      <c r="T264" s="233"/>
      <c r="U264" s="369"/>
      <c r="V264" s="233"/>
      <c r="W264" s="233"/>
      <c r="X264" s="42"/>
    </row>
    <row r="265" spans="1:24">
      <c r="A265" s="234"/>
      <c r="B265" s="299">
        <v>44095</v>
      </c>
      <c r="C265" s="422" t="s">
        <v>495</v>
      </c>
      <c r="D265" s="258">
        <v>73</v>
      </c>
      <c r="E265" s="165"/>
      <c r="F265" s="234"/>
      <c r="G265" s="234"/>
      <c r="H265" s="234"/>
      <c r="I265" s="234"/>
      <c r="J265" s="234"/>
      <c r="K265" s="234"/>
      <c r="L265" s="234"/>
      <c r="M265" s="234"/>
      <c r="N265" s="234"/>
      <c r="O265" s="234"/>
      <c r="P265" s="234"/>
      <c r="Q265" s="302"/>
      <c r="R265" s="302"/>
      <c r="S265" s="308"/>
      <c r="T265" s="233"/>
      <c r="U265" s="369"/>
      <c r="V265" s="233"/>
      <c r="W265" s="233"/>
      <c r="X265" s="42"/>
    </row>
    <row r="266" spans="1:24">
      <c r="A266" s="234">
        <v>5</v>
      </c>
      <c r="B266" s="299">
        <v>44095</v>
      </c>
      <c r="C266" s="422" t="s">
        <v>1299</v>
      </c>
      <c r="D266" s="258"/>
      <c r="E266" s="165">
        <v>830</v>
      </c>
      <c r="F266" s="234">
        <v>830</v>
      </c>
      <c r="G266" s="234"/>
      <c r="H266" s="234"/>
      <c r="I266" s="234"/>
      <c r="J266" s="234"/>
      <c r="K266" s="234"/>
      <c r="L266" s="234"/>
      <c r="M266" s="234"/>
      <c r="N266" s="234"/>
      <c r="O266" s="234"/>
      <c r="P266" s="234"/>
      <c r="Q266" s="302"/>
      <c r="R266" s="302"/>
      <c r="S266" s="308"/>
      <c r="T266" s="233"/>
      <c r="U266" s="369"/>
      <c r="V266" s="233"/>
      <c r="W266" s="233"/>
      <c r="X266" s="42"/>
    </row>
    <row r="267" spans="1:24">
      <c r="A267" s="234"/>
      <c r="B267" s="299">
        <v>44095</v>
      </c>
      <c r="C267" s="422" t="s">
        <v>1300</v>
      </c>
      <c r="D267" s="258"/>
      <c r="E267" s="165">
        <v>490</v>
      </c>
      <c r="F267" s="234"/>
      <c r="G267" s="234"/>
      <c r="H267" s="234"/>
      <c r="I267" s="234"/>
      <c r="J267" s="234">
        <v>490</v>
      </c>
      <c r="K267" s="234"/>
      <c r="L267" s="234"/>
      <c r="M267" s="234"/>
      <c r="N267" s="234"/>
      <c r="O267" s="234"/>
      <c r="P267" s="234"/>
      <c r="Q267" s="302"/>
      <c r="R267" s="302"/>
      <c r="S267" s="308"/>
      <c r="T267" s="233"/>
      <c r="U267" s="369"/>
      <c r="V267" s="233"/>
      <c r="W267" s="233"/>
      <c r="X267" s="42"/>
    </row>
    <row r="268" spans="1:24">
      <c r="A268" s="234"/>
      <c r="B268" s="299">
        <v>44095</v>
      </c>
      <c r="C268" s="422" t="s">
        <v>821</v>
      </c>
      <c r="D268" s="258"/>
      <c r="E268" s="165">
        <v>1</v>
      </c>
      <c r="F268" s="234"/>
      <c r="G268" s="234"/>
      <c r="H268" s="234"/>
      <c r="I268" s="234"/>
      <c r="J268" s="234"/>
      <c r="K268" s="234"/>
      <c r="L268" s="234"/>
      <c r="M268" s="234"/>
      <c r="N268" s="234"/>
      <c r="O268" s="234"/>
      <c r="P268" s="234">
        <v>1</v>
      </c>
      <c r="Q268" s="302"/>
      <c r="R268" s="302"/>
      <c r="S268" s="308"/>
      <c r="T268" s="233"/>
      <c r="U268" s="369"/>
      <c r="V268" s="233"/>
      <c r="W268" s="233"/>
      <c r="X268" s="42"/>
    </row>
    <row r="269" spans="1:24">
      <c r="A269" s="234"/>
      <c r="B269" s="299">
        <v>44095</v>
      </c>
      <c r="C269" s="422" t="s">
        <v>1301</v>
      </c>
      <c r="D269" s="258"/>
      <c r="E269" s="165">
        <v>480</v>
      </c>
      <c r="F269" s="234"/>
      <c r="G269" s="234"/>
      <c r="H269" s="234"/>
      <c r="I269" s="234"/>
      <c r="J269" s="234"/>
      <c r="K269" s="234"/>
      <c r="L269" s="234"/>
      <c r="M269" s="234"/>
      <c r="N269" s="234"/>
      <c r="O269" s="234"/>
      <c r="P269" s="234"/>
      <c r="Q269" s="302"/>
      <c r="R269" s="302"/>
      <c r="S269" s="308"/>
      <c r="T269" s="233"/>
      <c r="U269" s="369"/>
      <c r="V269" s="233">
        <v>480</v>
      </c>
      <c r="W269" s="233"/>
      <c r="X269" s="42"/>
    </row>
    <row r="270" spans="1:24">
      <c r="A270" s="234"/>
      <c r="B270" s="299">
        <v>44095</v>
      </c>
      <c r="C270" s="422" t="s">
        <v>1302</v>
      </c>
      <c r="D270" s="258"/>
      <c r="E270" s="165">
        <v>73</v>
      </c>
      <c r="F270" s="234"/>
      <c r="G270" s="234"/>
      <c r="H270" s="234"/>
      <c r="I270" s="234"/>
      <c r="J270" s="234"/>
      <c r="K270" s="234"/>
      <c r="L270" s="234"/>
      <c r="M270" s="234"/>
      <c r="N270" s="234"/>
      <c r="O270" s="234"/>
      <c r="P270" s="234"/>
      <c r="Q270" s="302">
        <v>73</v>
      </c>
      <c r="R270" s="302"/>
      <c r="S270" s="308"/>
      <c r="T270" s="233"/>
      <c r="U270" s="369"/>
      <c r="V270" s="233"/>
      <c r="W270" s="233"/>
      <c r="X270" s="42"/>
    </row>
    <row r="271" spans="1:24">
      <c r="A271" s="234"/>
      <c r="B271" s="299">
        <v>44095</v>
      </c>
      <c r="C271" s="422" t="s">
        <v>1303</v>
      </c>
      <c r="D271" s="309">
        <v>1540</v>
      </c>
      <c r="E271" s="165"/>
      <c r="F271" s="234"/>
      <c r="G271" s="234"/>
      <c r="H271" s="234"/>
      <c r="I271" s="234"/>
      <c r="J271" s="234"/>
      <c r="K271" s="234"/>
      <c r="L271" s="234"/>
      <c r="M271" s="234"/>
      <c r="N271" s="234"/>
      <c r="O271" s="234"/>
      <c r="P271" s="234"/>
      <c r="Q271" s="302"/>
      <c r="R271" s="302"/>
      <c r="S271" s="308"/>
      <c r="T271" s="233"/>
      <c r="U271" s="369"/>
      <c r="V271" s="233"/>
      <c r="W271" s="233"/>
      <c r="X271" s="42"/>
    </row>
    <row r="272" spans="1:24">
      <c r="A272" s="234"/>
      <c r="B272" s="299">
        <v>44095</v>
      </c>
      <c r="C272" s="422" t="s">
        <v>1304</v>
      </c>
      <c r="D272" s="309">
        <v>650</v>
      </c>
      <c r="E272" s="165"/>
      <c r="F272" s="234"/>
      <c r="G272" s="234"/>
      <c r="H272" s="234"/>
      <c r="I272" s="234"/>
      <c r="J272" s="234"/>
      <c r="K272" s="234"/>
      <c r="L272" s="234"/>
      <c r="M272" s="234"/>
      <c r="N272" s="234"/>
      <c r="O272" s="234"/>
      <c r="P272" s="234"/>
      <c r="Q272" s="302"/>
      <c r="R272" s="302"/>
      <c r="S272" s="308"/>
      <c r="T272" s="233"/>
      <c r="U272" s="369"/>
      <c r="V272" s="233"/>
      <c r="W272" s="233"/>
      <c r="X272" s="42"/>
    </row>
    <row r="273" spans="1:24">
      <c r="A273" s="234"/>
      <c r="B273" s="299">
        <v>44095</v>
      </c>
      <c r="C273" s="422" t="s">
        <v>1305</v>
      </c>
      <c r="D273" s="258"/>
      <c r="E273" s="165">
        <v>51</v>
      </c>
      <c r="F273" s="234"/>
      <c r="G273" s="234"/>
      <c r="H273" s="234"/>
      <c r="I273" s="234"/>
      <c r="J273" s="234"/>
      <c r="K273" s="234"/>
      <c r="L273" s="234"/>
      <c r="M273" s="234"/>
      <c r="N273" s="234"/>
      <c r="O273" s="234"/>
      <c r="P273" s="234"/>
      <c r="Q273" s="302">
        <v>51</v>
      </c>
      <c r="R273" s="302"/>
      <c r="S273" s="308"/>
      <c r="T273" s="233"/>
      <c r="U273" s="369"/>
      <c r="V273" s="233"/>
      <c r="W273" s="233"/>
      <c r="X273" s="42"/>
    </row>
    <row r="274" spans="1:24">
      <c r="A274" s="234"/>
      <c r="B274" s="299">
        <v>44095</v>
      </c>
      <c r="C274" s="422" t="s">
        <v>675</v>
      </c>
      <c r="D274" s="258"/>
      <c r="E274" s="165">
        <v>1874</v>
      </c>
      <c r="F274" s="234"/>
      <c r="G274" s="234"/>
      <c r="H274" s="234"/>
      <c r="I274" s="234"/>
      <c r="J274" s="234"/>
      <c r="K274" s="234"/>
      <c r="L274" s="234"/>
      <c r="M274" s="234"/>
      <c r="N274" s="234"/>
      <c r="O274" s="234"/>
      <c r="P274" s="234"/>
      <c r="Q274" s="302"/>
      <c r="R274" s="302"/>
      <c r="S274" s="308"/>
      <c r="T274" s="233"/>
      <c r="U274" s="369"/>
      <c r="V274" s="233"/>
      <c r="W274" s="233"/>
      <c r="X274" s="42"/>
    </row>
    <row r="275" spans="1:24">
      <c r="A275" s="234"/>
      <c r="B275" s="299">
        <v>44095</v>
      </c>
      <c r="C275" s="422" t="s">
        <v>1270</v>
      </c>
      <c r="D275" s="258"/>
      <c r="E275" s="165">
        <v>132</v>
      </c>
      <c r="F275" s="234"/>
      <c r="G275" s="234"/>
      <c r="H275" s="234"/>
      <c r="I275" s="234"/>
      <c r="J275" s="234"/>
      <c r="K275" s="234"/>
      <c r="L275" s="234"/>
      <c r="M275" s="234"/>
      <c r="N275" s="234"/>
      <c r="O275" s="234"/>
      <c r="P275" s="234"/>
      <c r="Q275" s="302"/>
      <c r="R275" s="302"/>
      <c r="S275" s="308"/>
      <c r="T275" s="233"/>
      <c r="U275" s="369"/>
      <c r="V275" s="233"/>
      <c r="W275" s="233"/>
      <c r="X275" s="42"/>
    </row>
    <row r="276" spans="1:24">
      <c r="A276" s="234"/>
      <c r="B276" s="299">
        <v>44095</v>
      </c>
      <c r="C276" s="422" t="s">
        <v>1271</v>
      </c>
      <c r="D276" s="258"/>
      <c r="E276" s="165">
        <v>133</v>
      </c>
      <c r="F276" s="234"/>
      <c r="G276" s="234"/>
      <c r="H276" s="234"/>
      <c r="I276" s="234"/>
      <c r="J276" s="234"/>
      <c r="K276" s="234"/>
      <c r="L276" s="234"/>
      <c r="M276" s="234"/>
      <c r="N276" s="234"/>
      <c r="O276" s="234"/>
      <c r="P276" s="234"/>
      <c r="Q276" s="302"/>
      <c r="R276" s="302"/>
      <c r="S276" s="308"/>
      <c r="T276" s="233"/>
      <c r="U276" s="369"/>
      <c r="V276" s="233"/>
      <c r="W276" s="233"/>
      <c r="X276" s="42"/>
    </row>
    <row r="277" spans="1:24">
      <c r="A277" s="234"/>
      <c r="B277" s="299">
        <v>44097</v>
      </c>
      <c r="C277" s="422" t="s">
        <v>495</v>
      </c>
      <c r="D277" s="258">
        <v>1369.1</v>
      </c>
      <c r="E277" s="165"/>
      <c r="F277" s="234"/>
      <c r="G277" s="234"/>
      <c r="H277" s="234"/>
      <c r="I277" s="234"/>
      <c r="J277" s="234"/>
      <c r="K277" s="234"/>
      <c r="L277" s="234"/>
      <c r="M277" s="234"/>
      <c r="N277" s="234"/>
      <c r="O277" s="234"/>
      <c r="P277" s="234"/>
      <c r="Q277" s="302"/>
      <c r="R277" s="302"/>
      <c r="S277" s="308"/>
      <c r="T277" s="233"/>
      <c r="U277" s="369"/>
      <c r="V277" s="233"/>
      <c r="W277" s="233"/>
      <c r="X277" s="42"/>
    </row>
    <row r="278" spans="1:24">
      <c r="A278" s="234"/>
      <c r="B278" s="299">
        <v>44097</v>
      </c>
      <c r="C278" s="422" t="s">
        <v>495</v>
      </c>
      <c r="D278" s="258">
        <v>1</v>
      </c>
      <c r="E278" s="165"/>
      <c r="F278" s="234"/>
      <c r="G278" s="234"/>
      <c r="H278" s="234"/>
      <c r="I278" s="234"/>
      <c r="J278" s="234"/>
      <c r="K278" s="234"/>
      <c r="L278" s="234"/>
      <c r="M278" s="234"/>
      <c r="N278" s="234"/>
      <c r="O278" s="234"/>
      <c r="P278" s="234"/>
      <c r="Q278" s="302"/>
      <c r="R278" s="302"/>
      <c r="S278" s="308"/>
      <c r="T278" s="233"/>
      <c r="U278" s="369"/>
      <c r="V278" s="233"/>
      <c r="W278" s="233"/>
      <c r="X278" s="42"/>
    </row>
    <row r="279" spans="1:24">
      <c r="A279" s="234"/>
      <c r="B279" s="299">
        <v>44097</v>
      </c>
      <c r="C279" s="422" t="s">
        <v>495</v>
      </c>
      <c r="D279" s="258">
        <v>73</v>
      </c>
      <c r="E279" s="165"/>
      <c r="F279" s="234"/>
      <c r="G279" s="234"/>
      <c r="H279" s="234"/>
      <c r="I279" s="234"/>
      <c r="J279" s="234"/>
      <c r="K279" s="234"/>
      <c r="L279" s="234"/>
      <c r="M279" s="234"/>
      <c r="N279" s="234"/>
      <c r="O279" s="234"/>
      <c r="P279" s="234"/>
      <c r="Q279" s="302"/>
      <c r="R279" s="302"/>
      <c r="S279" s="308"/>
      <c r="T279" s="233"/>
      <c r="U279" s="369"/>
      <c r="V279" s="233"/>
      <c r="W279" s="233"/>
      <c r="X279" s="42"/>
    </row>
    <row r="280" spans="1:24">
      <c r="A280" s="234">
        <v>6</v>
      </c>
      <c r="B280" s="299">
        <v>44097</v>
      </c>
      <c r="C280" s="422" t="s">
        <v>1308</v>
      </c>
      <c r="D280" s="258"/>
      <c r="E280" s="165">
        <v>1369.1</v>
      </c>
      <c r="F280" s="234"/>
      <c r="G280" s="234"/>
      <c r="H280" s="234"/>
      <c r="I280" s="234"/>
      <c r="J280" s="234">
        <v>1369</v>
      </c>
      <c r="K280" s="234"/>
      <c r="L280" s="234"/>
      <c r="M280" s="234"/>
      <c r="N280" s="234"/>
      <c r="O280" s="234"/>
      <c r="P280" s="234"/>
      <c r="Q280" s="302"/>
      <c r="R280" s="302"/>
      <c r="S280" s="308"/>
      <c r="T280" s="233"/>
      <c r="U280" s="369"/>
      <c r="V280" s="233"/>
      <c r="W280" s="233"/>
      <c r="X280" s="42"/>
    </row>
    <row r="281" spans="1:24">
      <c r="A281" s="234"/>
      <c r="B281" s="299">
        <v>44097</v>
      </c>
      <c r="C281" s="422" t="s">
        <v>821</v>
      </c>
      <c r="D281" s="258"/>
      <c r="E281" s="165">
        <v>1</v>
      </c>
      <c r="F281" s="234"/>
      <c r="G281" s="234"/>
      <c r="H281" s="234"/>
      <c r="I281" s="234"/>
      <c r="J281" s="234"/>
      <c r="K281" s="234"/>
      <c r="L281" s="234"/>
      <c r="M281" s="234"/>
      <c r="N281" s="234"/>
      <c r="O281" s="234"/>
      <c r="P281" s="234">
        <v>1</v>
      </c>
      <c r="Q281" s="302"/>
      <c r="R281" s="302"/>
      <c r="S281" s="308"/>
      <c r="T281" s="233"/>
      <c r="U281" s="369"/>
      <c r="V281" s="233"/>
      <c r="W281" s="233"/>
      <c r="X281" s="42"/>
    </row>
    <row r="282" spans="1:24">
      <c r="A282" s="234"/>
      <c r="B282" s="299">
        <v>44097</v>
      </c>
      <c r="C282" s="422" t="s">
        <v>901</v>
      </c>
      <c r="D282" s="258"/>
      <c r="E282" s="165">
        <v>73</v>
      </c>
      <c r="F282" s="234"/>
      <c r="G282" s="234"/>
      <c r="H282" s="234"/>
      <c r="I282" s="234"/>
      <c r="J282" s="234"/>
      <c r="K282" s="234"/>
      <c r="L282" s="234"/>
      <c r="M282" s="234"/>
      <c r="N282" s="234"/>
      <c r="O282" s="234"/>
      <c r="P282" s="234"/>
      <c r="Q282" s="302">
        <v>73</v>
      </c>
      <c r="R282" s="302"/>
      <c r="S282" s="308"/>
      <c r="T282" s="233"/>
      <c r="U282" s="369"/>
      <c r="V282" s="233"/>
      <c r="W282" s="233"/>
      <c r="X282" s="42"/>
    </row>
    <row r="283" spans="1:24">
      <c r="A283" s="234"/>
      <c r="B283" s="299">
        <v>44097</v>
      </c>
      <c r="C283" s="422" t="s">
        <v>1309</v>
      </c>
      <c r="D283" s="309">
        <v>1540</v>
      </c>
      <c r="E283" s="165"/>
      <c r="F283" s="234"/>
      <c r="G283" s="234"/>
      <c r="H283" s="234"/>
      <c r="I283" s="234"/>
      <c r="J283" s="234"/>
      <c r="K283" s="234"/>
      <c r="L283" s="234"/>
      <c r="M283" s="234"/>
      <c r="N283" s="234"/>
      <c r="O283" s="234"/>
      <c r="P283" s="234"/>
      <c r="Q283" s="302"/>
      <c r="R283" s="302"/>
      <c r="S283" s="308"/>
      <c r="T283" s="233"/>
      <c r="U283" s="369"/>
      <c r="V283" s="233"/>
      <c r="W283" s="233"/>
      <c r="X283" s="42"/>
    </row>
    <row r="284" spans="1:24">
      <c r="A284" s="234"/>
      <c r="B284" s="299">
        <v>44097</v>
      </c>
      <c r="C284" s="422" t="s">
        <v>675</v>
      </c>
      <c r="D284" s="258"/>
      <c r="E284" s="165">
        <v>1443.1</v>
      </c>
      <c r="F284" s="234"/>
      <c r="G284" s="234"/>
      <c r="H284" s="234"/>
      <c r="I284" s="234"/>
      <c r="J284" s="234"/>
      <c r="K284" s="234"/>
      <c r="L284" s="234"/>
      <c r="M284" s="234"/>
      <c r="N284" s="234"/>
      <c r="O284" s="234"/>
      <c r="P284" s="234"/>
      <c r="Q284" s="302"/>
      <c r="R284" s="302"/>
      <c r="S284" s="308"/>
      <c r="T284" s="233"/>
      <c r="U284" s="369"/>
      <c r="V284" s="233"/>
      <c r="W284" s="233"/>
      <c r="X284" s="42"/>
    </row>
    <row r="285" spans="1:24">
      <c r="A285" s="234"/>
      <c r="B285" s="299">
        <v>44097</v>
      </c>
      <c r="C285" s="422" t="s">
        <v>1305</v>
      </c>
      <c r="D285" s="258"/>
      <c r="E285" s="165">
        <v>51</v>
      </c>
      <c r="F285" s="234"/>
      <c r="G285" s="234"/>
      <c r="H285" s="234"/>
      <c r="I285" s="234"/>
      <c r="J285" s="234"/>
      <c r="K285" s="234"/>
      <c r="L285" s="234"/>
      <c r="M285" s="234"/>
      <c r="N285" s="234"/>
      <c r="O285" s="234"/>
      <c r="P285" s="234"/>
      <c r="Q285" s="302">
        <v>51</v>
      </c>
      <c r="R285" s="302"/>
      <c r="S285" s="308"/>
      <c r="T285" s="233"/>
      <c r="U285" s="369"/>
      <c r="V285" s="233"/>
      <c r="W285" s="233"/>
      <c r="X285" s="42"/>
    </row>
    <row r="286" spans="1:24">
      <c r="A286" s="234"/>
      <c r="B286" s="299">
        <v>44097</v>
      </c>
      <c r="C286" s="422" t="s">
        <v>1270</v>
      </c>
      <c r="D286" s="258"/>
      <c r="E286" s="165">
        <v>23</v>
      </c>
      <c r="F286" s="234"/>
      <c r="G286" s="234"/>
      <c r="H286" s="234"/>
      <c r="I286" s="234"/>
      <c r="J286" s="234"/>
      <c r="K286" s="234"/>
      <c r="L286" s="234"/>
      <c r="M286" s="234"/>
      <c r="N286" s="234"/>
      <c r="O286" s="234"/>
      <c r="P286" s="234"/>
      <c r="Q286" s="302"/>
      <c r="R286" s="302"/>
      <c r="S286" s="308"/>
      <c r="T286" s="233"/>
      <c r="U286" s="369"/>
      <c r="V286" s="233"/>
      <c r="W286" s="233"/>
      <c r="X286" s="42"/>
    </row>
    <row r="287" spans="1:24">
      <c r="A287" s="234"/>
      <c r="B287" s="299">
        <v>44097</v>
      </c>
      <c r="C287" s="422" t="s">
        <v>1271</v>
      </c>
      <c r="D287" s="258"/>
      <c r="E287" s="165">
        <v>23</v>
      </c>
      <c r="F287" s="234"/>
      <c r="G287" s="234"/>
      <c r="H287" s="234"/>
      <c r="I287" s="234"/>
      <c r="J287" s="234"/>
      <c r="K287" s="234"/>
      <c r="L287" s="234"/>
      <c r="M287" s="234"/>
      <c r="N287" s="234"/>
      <c r="O287" s="234"/>
      <c r="P287" s="234"/>
      <c r="Q287" s="302"/>
      <c r="R287" s="302"/>
      <c r="S287" s="308"/>
      <c r="T287" s="233"/>
      <c r="U287" s="369"/>
      <c r="V287" s="233"/>
      <c r="W287" s="233"/>
      <c r="X287" s="42"/>
    </row>
    <row r="288" spans="1:24">
      <c r="A288" s="234"/>
      <c r="B288" s="299">
        <v>44098</v>
      </c>
      <c r="C288" s="422" t="s">
        <v>495</v>
      </c>
      <c r="D288" s="258">
        <v>1328</v>
      </c>
      <c r="E288" s="165"/>
      <c r="F288" s="234"/>
      <c r="G288" s="234"/>
      <c r="H288" s="234"/>
      <c r="I288" s="234"/>
      <c r="J288" s="234"/>
      <c r="K288" s="234"/>
      <c r="L288" s="234"/>
      <c r="M288" s="234"/>
      <c r="N288" s="234"/>
      <c r="O288" s="234"/>
      <c r="P288" s="234"/>
      <c r="Q288" s="302"/>
      <c r="R288" s="302"/>
      <c r="S288" s="308"/>
      <c r="T288" s="233"/>
      <c r="U288" s="369"/>
      <c r="V288" s="233"/>
      <c r="W288" s="233"/>
      <c r="X288" s="42"/>
    </row>
    <row r="289" spans="1:24">
      <c r="A289" s="234"/>
      <c r="B289" s="299">
        <v>44098</v>
      </c>
      <c r="C289" s="422" t="s">
        <v>495</v>
      </c>
      <c r="D289" s="258">
        <v>282</v>
      </c>
      <c r="E289" s="165"/>
      <c r="F289" s="234"/>
      <c r="G289" s="234"/>
      <c r="H289" s="234"/>
      <c r="I289" s="234"/>
      <c r="J289" s="234"/>
      <c r="K289" s="234"/>
      <c r="L289" s="234"/>
      <c r="M289" s="234"/>
      <c r="N289" s="234"/>
      <c r="O289" s="234"/>
      <c r="P289" s="234"/>
      <c r="Q289" s="302"/>
      <c r="R289" s="302"/>
      <c r="S289" s="308"/>
      <c r="T289" s="233"/>
      <c r="U289" s="369"/>
      <c r="V289" s="233"/>
      <c r="W289" s="233"/>
      <c r="X289" s="42"/>
    </row>
    <row r="290" spans="1:24">
      <c r="A290" s="234"/>
      <c r="B290" s="299">
        <v>44098</v>
      </c>
      <c r="C290" s="422" t="s">
        <v>669</v>
      </c>
      <c r="D290" s="258">
        <v>72</v>
      </c>
      <c r="E290" s="165"/>
      <c r="F290" s="234"/>
      <c r="G290" s="234"/>
      <c r="H290" s="234"/>
      <c r="I290" s="234"/>
      <c r="J290" s="234"/>
      <c r="K290" s="234"/>
      <c r="L290" s="234"/>
      <c r="M290" s="234"/>
      <c r="N290" s="234"/>
      <c r="O290" s="234"/>
      <c r="P290" s="234"/>
      <c r="Q290" s="302"/>
      <c r="R290" s="302"/>
      <c r="S290" s="308"/>
      <c r="T290" s="233"/>
      <c r="U290" s="369"/>
      <c r="V290" s="233"/>
      <c r="W290" s="233"/>
      <c r="X290" s="42"/>
    </row>
    <row r="291" spans="1:24">
      <c r="A291" s="234"/>
      <c r="B291" s="299">
        <v>44098</v>
      </c>
      <c r="C291" s="422" t="s">
        <v>495</v>
      </c>
      <c r="D291" s="258">
        <v>1</v>
      </c>
      <c r="E291" s="165"/>
      <c r="F291" s="234"/>
      <c r="G291" s="234"/>
      <c r="H291" s="234"/>
      <c r="I291" s="234"/>
      <c r="J291" s="234"/>
      <c r="K291" s="234"/>
      <c r="L291" s="234"/>
      <c r="M291" s="234"/>
      <c r="N291" s="234"/>
      <c r="O291" s="234"/>
      <c r="P291" s="234"/>
      <c r="Q291" s="302"/>
      <c r="R291" s="302"/>
      <c r="S291" s="308"/>
      <c r="T291" s="233"/>
      <c r="U291" s="369"/>
      <c r="V291" s="233"/>
      <c r="W291" s="233"/>
      <c r="X291" s="42"/>
    </row>
    <row r="292" spans="1:24">
      <c r="A292" s="234">
        <v>8</v>
      </c>
      <c r="B292" s="299">
        <v>44098</v>
      </c>
      <c r="C292" s="422" t="s">
        <v>1310</v>
      </c>
      <c r="D292" s="258"/>
      <c r="E292" s="165">
        <v>1328</v>
      </c>
      <c r="F292" s="234"/>
      <c r="G292" s="234"/>
      <c r="H292" s="234"/>
      <c r="I292" s="234"/>
      <c r="J292" s="234"/>
      <c r="K292" s="234"/>
      <c r="L292" s="234">
        <v>1328</v>
      </c>
      <c r="M292" s="234"/>
      <c r="N292" s="234"/>
      <c r="O292" s="234"/>
      <c r="P292" s="234"/>
      <c r="Q292" s="302"/>
      <c r="R292" s="302"/>
      <c r="S292" s="308"/>
      <c r="T292" s="233"/>
      <c r="U292" s="369"/>
      <c r="V292" s="233"/>
      <c r="W292" s="233"/>
      <c r="X292" s="42"/>
    </row>
    <row r="293" spans="1:24">
      <c r="A293" s="234"/>
      <c r="B293" s="299">
        <v>44098</v>
      </c>
      <c r="C293" s="422" t="s">
        <v>1311</v>
      </c>
      <c r="D293" s="258"/>
      <c r="E293" s="165">
        <v>282</v>
      </c>
      <c r="F293" s="234"/>
      <c r="G293" s="234"/>
      <c r="H293" s="234"/>
      <c r="I293" s="234"/>
      <c r="J293" s="234">
        <v>282</v>
      </c>
      <c r="K293" s="234"/>
      <c r="L293" s="234"/>
      <c r="M293" s="234"/>
      <c r="N293" s="234"/>
      <c r="O293" s="234"/>
      <c r="P293" s="234"/>
      <c r="Q293" s="302"/>
      <c r="R293" s="302"/>
      <c r="S293" s="308"/>
      <c r="T293" s="233"/>
      <c r="U293" s="369"/>
      <c r="V293" s="233"/>
      <c r="W293" s="233"/>
      <c r="X293" s="42"/>
    </row>
    <row r="294" spans="1:24">
      <c r="A294" s="234"/>
      <c r="B294" s="299">
        <v>44098</v>
      </c>
      <c r="C294" s="422" t="s">
        <v>821</v>
      </c>
      <c r="D294" s="258"/>
      <c r="E294" s="165">
        <v>1</v>
      </c>
      <c r="F294" s="234"/>
      <c r="G294" s="234"/>
      <c r="H294" s="234"/>
      <c r="I294" s="234"/>
      <c r="J294" s="234"/>
      <c r="K294" s="234"/>
      <c r="L294" s="234"/>
      <c r="M294" s="234"/>
      <c r="N294" s="234"/>
      <c r="O294" s="234"/>
      <c r="P294" s="234">
        <v>1</v>
      </c>
      <c r="Q294" s="302"/>
      <c r="R294" s="302"/>
      <c r="S294" s="308"/>
      <c r="T294" s="233"/>
      <c r="U294" s="369"/>
      <c r="V294" s="233"/>
      <c r="W294" s="233"/>
      <c r="X294" s="42"/>
    </row>
    <row r="295" spans="1:24">
      <c r="A295" s="234"/>
      <c r="B295" s="299">
        <v>44098</v>
      </c>
      <c r="C295" s="422" t="s">
        <v>1312</v>
      </c>
      <c r="D295" s="258"/>
      <c r="E295" s="165">
        <v>72</v>
      </c>
      <c r="F295" s="234"/>
      <c r="G295" s="234"/>
      <c r="H295" s="234"/>
      <c r="I295" s="234"/>
      <c r="J295" s="234"/>
      <c r="K295" s="234"/>
      <c r="L295" s="234"/>
      <c r="M295" s="234"/>
      <c r="N295" s="234"/>
      <c r="O295" s="234"/>
      <c r="P295" s="234"/>
      <c r="Q295" s="302">
        <v>72</v>
      </c>
      <c r="R295" s="302"/>
      <c r="S295" s="308"/>
      <c r="T295" s="233"/>
      <c r="U295" s="369"/>
      <c r="V295" s="233"/>
      <c r="W295" s="233"/>
      <c r="X295" s="42"/>
    </row>
    <row r="296" spans="1:24">
      <c r="A296" s="234"/>
      <c r="B296" s="299">
        <v>44098</v>
      </c>
      <c r="C296" s="422" t="s">
        <v>1313</v>
      </c>
      <c r="D296" s="309">
        <v>1135</v>
      </c>
      <c r="E296" s="165"/>
      <c r="F296" s="234"/>
      <c r="G296" s="234"/>
      <c r="H296" s="234"/>
      <c r="I296" s="234"/>
      <c r="J296" s="234"/>
      <c r="K296" s="234"/>
      <c r="L296" s="234"/>
      <c r="M296" s="234"/>
      <c r="N296" s="234"/>
      <c r="O296" s="234"/>
      <c r="P296" s="234"/>
      <c r="Q296" s="302"/>
      <c r="R296" s="302"/>
      <c r="S296" s="308"/>
      <c r="T296" s="233"/>
      <c r="U296" s="369"/>
      <c r="V296" s="233"/>
      <c r="W296" s="233"/>
      <c r="X296" s="42"/>
    </row>
    <row r="297" spans="1:24">
      <c r="A297" s="234"/>
      <c r="B297" s="299">
        <v>44098</v>
      </c>
      <c r="C297" s="422" t="s">
        <v>1314</v>
      </c>
      <c r="D297" s="309">
        <v>660</v>
      </c>
      <c r="E297" s="165"/>
      <c r="F297" s="234"/>
      <c r="G297" s="234"/>
      <c r="H297" s="234"/>
      <c r="I297" s="234"/>
      <c r="J297" s="234"/>
      <c r="K297" s="234"/>
      <c r="L297" s="234"/>
      <c r="M297" s="234"/>
      <c r="N297" s="234"/>
      <c r="O297" s="234"/>
      <c r="P297" s="234"/>
      <c r="Q297" s="302"/>
      <c r="R297" s="302"/>
      <c r="S297" s="308"/>
      <c r="T297" s="233"/>
      <c r="U297" s="369"/>
      <c r="V297" s="233"/>
      <c r="W297" s="233"/>
      <c r="X297" s="42"/>
    </row>
    <row r="298" spans="1:24">
      <c r="A298" s="234"/>
      <c r="B298" s="299">
        <v>44098</v>
      </c>
      <c r="C298" s="422" t="s">
        <v>675</v>
      </c>
      <c r="D298" s="258"/>
      <c r="E298" s="165">
        <v>1611</v>
      </c>
      <c r="F298" s="234"/>
      <c r="G298" s="234"/>
      <c r="H298" s="234"/>
      <c r="I298" s="234"/>
      <c r="J298" s="234"/>
      <c r="K298" s="234"/>
      <c r="L298" s="234"/>
      <c r="M298" s="234"/>
      <c r="N298" s="234"/>
      <c r="O298" s="234"/>
      <c r="P298" s="234"/>
      <c r="Q298" s="302"/>
      <c r="R298" s="302"/>
      <c r="S298" s="308"/>
      <c r="T298" s="233"/>
      <c r="U298" s="369"/>
      <c r="V298" s="233"/>
      <c r="W298" s="233"/>
      <c r="X298" s="42"/>
    </row>
    <row r="299" spans="1:24">
      <c r="A299" s="234"/>
      <c r="B299" s="299">
        <v>44098</v>
      </c>
      <c r="C299" s="422" t="s">
        <v>676</v>
      </c>
      <c r="D299" s="258"/>
      <c r="E299" s="165">
        <v>72</v>
      </c>
      <c r="F299" s="234"/>
      <c r="G299" s="234"/>
      <c r="H299" s="234"/>
      <c r="I299" s="234"/>
      <c r="J299" s="234"/>
      <c r="K299" s="234"/>
      <c r="L299" s="234"/>
      <c r="M299" s="234"/>
      <c r="N299" s="234"/>
      <c r="O299" s="234"/>
      <c r="P299" s="234"/>
      <c r="Q299" s="302"/>
      <c r="R299" s="302"/>
      <c r="S299" s="308"/>
      <c r="T299" s="233"/>
      <c r="U299" s="369"/>
      <c r="V299" s="233"/>
      <c r="W299" s="233"/>
      <c r="X299" s="42"/>
    </row>
    <row r="300" spans="1:24">
      <c r="A300" s="234"/>
      <c r="B300" s="299">
        <v>44098</v>
      </c>
      <c r="C300" s="422" t="s">
        <v>1270</v>
      </c>
      <c r="D300" s="258"/>
      <c r="E300" s="165">
        <v>56</v>
      </c>
      <c r="F300" s="234"/>
      <c r="G300" s="234"/>
      <c r="H300" s="234"/>
      <c r="I300" s="234"/>
      <c r="J300" s="234"/>
      <c r="K300" s="234"/>
      <c r="L300" s="234"/>
      <c r="M300" s="234"/>
      <c r="N300" s="234"/>
      <c r="O300" s="234"/>
      <c r="P300" s="234"/>
      <c r="Q300" s="302"/>
      <c r="R300" s="302"/>
      <c r="S300" s="308"/>
      <c r="T300" s="233"/>
      <c r="U300" s="369"/>
      <c r="V300" s="233"/>
      <c r="W300" s="233"/>
      <c r="X300" s="42"/>
    </row>
    <row r="301" spans="1:24">
      <c r="A301" s="323"/>
      <c r="B301" s="324">
        <v>44098</v>
      </c>
      <c r="C301" s="427" t="s">
        <v>1271</v>
      </c>
      <c r="D301" s="257"/>
      <c r="E301" s="325">
        <v>55.9</v>
      </c>
      <c r="F301" s="323"/>
      <c r="G301" s="323"/>
      <c r="H301" s="323"/>
      <c r="I301" s="323"/>
      <c r="J301" s="323"/>
      <c r="K301" s="323"/>
      <c r="L301" s="323"/>
      <c r="M301" s="323"/>
      <c r="N301" s="323"/>
      <c r="O301" s="323"/>
      <c r="P301" s="323"/>
      <c r="Q301" s="326"/>
      <c r="R301" s="326"/>
      <c r="S301" s="327"/>
      <c r="T301" s="328"/>
      <c r="U301" s="370"/>
      <c r="V301" s="233"/>
      <c r="W301" s="233"/>
      <c r="X301" s="42"/>
    </row>
    <row r="302" spans="1:24">
      <c r="A302" s="252"/>
      <c r="B302" s="329">
        <v>44116</v>
      </c>
      <c r="C302" s="428" t="s">
        <v>495</v>
      </c>
      <c r="D302" s="330">
        <v>1010</v>
      </c>
      <c r="E302" s="252"/>
      <c r="F302" s="252"/>
      <c r="G302" s="252"/>
      <c r="H302" s="252"/>
      <c r="I302" s="252"/>
      <c r="J302" s="252"/>
      <c r="K302" s="252"/>
      <c r="L302" s="252"/>
      <c r="M302" s="252"/>
      <c r="N302" s="252"/>
      <c r="O302" s="252"/>
      <c r="P302" s="252"/>
      <c r="Q302" s="252"/>
      <c r="R302" s="252"/>
      <c r="S302" s="196"/>
      <c r="T302" s="196"/>
      <c r="U302" s="371"/>
      <c r="V302" s="196"/>
      <c r="W302" s="196"/>
      <c r="X302" s="42"/>
    </row>
    <row r="303" spans="1:24">
      <c r="A303" s="252">
        <v>5</v>
      </c>
      <c r="B303" s="329">
        <v>44116</v>
      </c>
      <c r="C303" s="428" t="s">
        <v>1494</v>
      </c>
      <c r="D303" s="330"/>
      <c r="E303" s="252">
        <v>1010</v>
      </c>
      <c r="F303" s="252"/>
      <c r="G303" s="252"/>
      <c r="H303" s="252"/>
      <c r="I303" s="252"/>
      <c r="J303" s="252"/>
      <c r="K303" s="252"/>
      <c r="L303" s="252">
        <v>1010</v>
      </c>
      <c r="M303" s="252"/>
      <c r="N303" s="252"/>
      <c r="O303" s="252"/>
      <c r="P303" s="252"/>
      <c r="Q303" s="252"/>
      <c r="R303" s="252"/>
      <c r="S303" s="196"/>
      <c r="T303" s="196"/>
      <c r="U303" s="371"/>
      <c r="V303" s="196"/>
      <c r="W303" s="196"/>
      <c r="X303" s="42"/>
    </row>
    <row r="304" spans="1:24">
      <c r="A304" s="252"/>
      <c r="B304" s="329">
        <v>44116</v>
      </c>
      <c r="C304" s="428" t="s">
        <v>1495</v>
      </c>
      <c r="D304" s="330">
        <v>1135</v>
      </c>
      <c r="E304" s="252"/>
      <c r="F304" s="252"/>
      <c r="G304" s="252"/>
      <c r="H304" s="252"/>
      <c r="I304" s="252"/>
      <c r="J304" s="252"/>
      <c r="K304" s="252"/>
      <c r="L304" s="252"/>
      <c r="M304" s="252"/>
      <c r="N304" s="252"/>
      <c r="O304" s="252"/>
      <c r="P304" s="252"/>
      <c r="Q304" s="252"/>
      <c r="R304" s="252"/>
      <c r="S304" s="196"/>
      <c r="T304" s="196"/>
      <c r="U304" s="371"/>
      <c r="V304" s="196"/>
      <c r="W304" s="196"/>
      <c r="X304" s="42"/>
    </row>
    <row r="305" spans="1:24">
      <c r="A305" s="252"/>
      <c r="B305" s="329">
        <v>44116</v>
      </c>
      <c r="C305" s="428" t="s">
        <v>675</v>
      </c>
      <c r="D305" s="330"/>
      <c r="E305" s="252">
        <v>1010</v>
      </c>
      <c r="F305" s="252"/>
      <c r="G305" s="252"/>
      <c r="H305" s="252"/>
      <c r="I305" s="252"/>
      <c r="J305" s="252"/>
      <c r="K305" s="252"/>
      <c r="L305" s="252"/>
      <c r="M305" s="252"/>
      <c r="N305" s="252"/>
      <c r="O305" s="252"/>
      <c r="P305" s="252"/>
      <c r="Q305" s="252"/>
      <c r="R305" s="252"/>
      <c r="S305" s="196"/>
      <c r="T305" s="196"/>
      <c r="U305" s="371"/>
      <c r="V305" s="196"/>
      <c r="W305" s="196"/>
      <c r="X305" s="42"/>
    </row>
    <row r="306" spans="1:24">
      <c r="A306" s="252"/>
      <c r="B306" s="329">
        <v>44120</v>
      </c>
      <c r="C306" s="428" t="s">
        <v>495</v>
      </c>
      <c r="D306" s="330">
        <v>1642</v>
      </c>
      <c r="E306" s="252"/>
      <c r="F306" s="252"/>
      <c r="G306" s="252"/>
      <c r="H306" s="252"/>
      <c r="I306" s="252"/>
      <c r="J306" s="252"/>
      <c r="K306" s="252"/>
      <c r="L306" s="252"/>
      <c r="M306" s="252"/>
      <c r="N306" s="252"/>
      <c r="O306" s="252"/>
      <c r="P306" s="252"/>
      <c r="Q306" s="252"/>
      <c r="R306" s="252"/>
      <c r="S306" s="196"/>
      <c r="T306" s="196"/>
      <c r="U306" s="371"/>
      <c r="V306" s="196"/>
      <c r="W306" s="196"/>
      <c r="X306" s="42"/>
    </row>
    <row r="307" spans="1:24">
      <c r="A307" s="252"/>
      <c r="B307" s="329">
        <v>44120</v>
      </c>
      <c r="C307" s="428" t="s">
        <v>495</v>
      </c>
      <c r="D307" s="330">
        <v>74</v>
      </c>
      <c r="E307" s="252"/>
      <c r="F307" s="252"/>
      <c r="G307" s="252"/>
      <c r="H307" s="252"/>
      <c r="I307" s="252"/>
      <c r="J307" s="252"/>
      <c r="K307" s="252"/>
      <c r="L307" s="252"/>
      <c r="M307" s="252"/>
      <c r="N307" s="252"/>
      <c r="O307" s="252"/>
      <c r="P307" s="252"/>
      <c r="Q307" s="252"/>
      <c r="R307" s="252"/>
      <c r="S307" s="196"/>
      <c r="T307" s="196"/>
      <c r="U307" s="371"/>
      <c r="V307" s="196"/>
      <c r="W307" s="196"/>
      <c r="X307" s="42"/>
    </row>
    <row r="308" spans="1:24">
      <c r="A308" s="252">
        <v>5</v>
      </c>
      <c r="B308" s="329">
        <v>44120</v>
      </c>
      <c r="C308" s="428" t="s">
        <v>1496</v>
      </c>
      <c r="D308" s="330"/>
      <c r="E308" s="252">
        <v>1642</v>
      </c>
      <c r="F308" s="252"/>
      <c r="G308" s="252"/>
      <c r="H308" s="252"/>
      <c r="I308" s="252"/>
      <c r="J308" s="252">
        <v>1642</v>
      </c>
      <c r="K308" s="252"/>
      <c r="L308" s="252"/>
      <c r="M308" s="252"/>
      <c r="N308" s="252"/>
      <c r="O308" s="252"/>
      <c r="P308" s="252"/>
      <c r="Q308" s="252"/>
      <c r="R308" s="252"/>
      <c r="S308" s="196"/>
      <c r="T308" s="196"/>
      <c r="U308" s="371"/>
      <c r="V308" s="196"/>
      <c r="W308" s="196"/>
      <c r="X308" s="42"/>
    </row>
    <row r="309" spans="1:24">
      <c r="A309" s="252"/>
      <c r="B309" s="329">
        <v>44120</v>
      </c>
      <c r="C309" s="428" t="s">
        <v>901</v>
      </c>
      <c r="D309" s="330"/>
      <c r="E309" s="252">
        <v>74</v>
      </c>
      <c r="F309" s="252"/>
      <c r="G309" s="252"/>
      <c r="H309" s="252"/>
      <c r="I309" s="252"/>
      <c r="J309" s="252"/>
      <c r="K309" s="252"/>
      <c r="L309" s="252"/>
      <c r="M309" s="252"/>
      <c r="N309" s="252"/>
      <c r="O309" s="252"/>
      <c r="P309" s="252"/>
      <c r="Q309" s="252">
        <v>74</v>
      </c>
      <c r="R309" s="252"/>
      <c r="S309" s="196"/>
      <c r="T309" s="196"/>
      <c r="U309" s="371"/>
      <c r="V309" s="196"/>
      <c r="W309" s="196"/>
      <c r="X309" s="42"/>
    </row>
    <row r="310" spans="1:24">
      <c r="A310" s="252"/>
      <c r="B310" s="329">
        <v>44120</v>
      </c>
      <c r="C310" s="428" t="s">
        <v>1497</v>
      </c>
      <c r="D310" s="330"/>
      <c r="E310" s="252">
        <v>56</v>
      </c>
      <c r="F310" s="252"/>
      <c r="G310" s="252"/>
      <c r="H310" s="252"/>
      <c r="I310" s="252"/>
      <c r="J310" s="252"/>
      <c r="K310" s="252"/>
      <c r="L310" s="252"/>
      <c r="M310" s="252"/>
      <c r="N310" s="252"/>
      <c r="O310" s="252"/>
      <c r="P310" s="252"/>
      <c r="Q310" s="252">
        <v>56</v>
      </c>
      <c r="R310" s="252"/>
      <c r="S310" s="196"/>
      <c r="T310" s="196"/>
      <c r="U310" s="371"/>
      <c r="V310" s="196"/>
      <c r="W310" s="196"/>
      <c r="X310" s="42"/>
    </row>
    <row r="311" spans="1:24">
      <c r="A311" s="252"/>
      <c r="B311" s="329">
        <v>44120</v>
      </c>
      <c r="C311" s="428" t="s">
        <v>1498</v>
      </c>
      <c r="D311" s="330">
        <v>1813</v>
      </c>
      <c r="E311" s="252"/>
      <c r="F311" s="252"/>
      <c r="G311" s="252"/>
      <c r="H311" s="252"/>
      <c r="I311" s="252"/>
      <c r="J311" s="252"/>
      <c r="K311" s="252"/>
      <c r="L311" s="252"/>
      <c r="M311" s="252"/>
      <c r="N311" s="252"/>
      <c r="O311" s="252"/>
      <c r="P311" s="252"/>
      <c r="Q311" s="252"/>
      <c r="R311" s="252"/>
      <c r="S311" s="196"/>
      <c r="T311" s="196"/>
      <c r="U311" s="371"/>
      <c r="V311" s="196"/>
      <c r="W311" s="196"/>
      <c r="X311" s="42"/>
    </row>
    <row r="312" spans="1:24">
      <c r="A312" s="252"/>
      <c r="B312" s="329">
        <v>44120</v>
      </c>
      <c r="C312" s="428" t="s">
        <v>675</v>
      </c>
      <c r="D312" s="330"/>
      <c r="E312" s="252">
        <v>1716</v>
      </c>
      <c r="F312" s="252"/>
      <c r="G312" s="252"/>
      <c r="H312" s="252"/>
      <c r="I312" s="252"/>
      <c r="J312" s="252"/>
      <c r="K312" s="252"/>
      <c r="L312" s="252"/>
      <c r="M312" s="252"/>
      <c r="N312" s="252"/>
      <c r="O312" s="252"/>
      <c r="P312" s="252"/>
      <c r="Q312" s="252"/>
      <c r="R312" s="252"/>
      <c r="S312" s="196"/>
      <c r="T312" s="196"/>
      <c r="U312" s="371"/>
      <c r="V312" s="196"/>
      <c r="W312" s="196"/>
      <c r="X312" s="42"/>
    </row>
    <row r="313" spans="1:24">
      <c r="A313" s="252"/>
      <c r="B313" s="329">
        <v>44123</v>
      </c>
      <c r="C313" s="428" t="s">
        <v>495</v>
      </c>
      <c r="D313" s="330">
        <v>594</v>
      </c>
      <c r="E313" s="252"/>
      <c r="F313" s="252"/>
      <c r="G313" s="252"/>
      <c r="H313" s="252"/>
      <c r="I313" s="252"/>
      <c r="J313" s="252"/>
      <c r="K313" s="252"/>
      <c r="L313" s="252"/>
      <c r="M313" s="252"/>
      <c r="N313" s="252"/>
      <c r="O313" s="252"/>
      <c r="P313" s="252"/>
      <c r="Q313" s="252"/>
      <c r="R313" s="252"/>
      <c r="S313" s="196"/>
      <c r="T313" s="196"/>
      <c r="U313" s="371"/>
      <c r="V313" s="196"/>
      <c r="W313" s="196"/>
      <c r="X313" s="42"/>
    </row>
    <row r="314" spans="1:24">
      <c r="A314" s="252">
        <v>2</v>
      </c>
      <c r="B314" s="329">
        <v>44123</v>
      </c>
      <c r="C314" s="428" t="s">
        <v>1499</v>
      </c>
      <c r="D314" s="330"/>
      <c r="E314" s="252">
        <v>594</v>
      </c>
      <c r="F314" s="252"/>
      <c r="G314" s="252"/>
      <c r="H314" s="252"/>
      <c r="I314" s="252"/>
      <c r="J314" s="252"/>
      <c r="K314" s="252"/>
      <c r="L314" s="252">
        <v>594</v>
      </c>
      <c r="M314" s="252"/>
      <c r="N314" s="252"/>
      <c r="O314" s="252"/>
      <c r="P314" s="252"/>
      <c r="Q314" s="252"/>
      <c r="R314" s="252"/>
      <c r="S314" s="196"/>
      <c r="T314" s="196"/>
      <c r="U314" s="371"/>
      <c r="V314" s="196"/>
      <c r="W314" s="196"/>
      <c r="X314" s="42"/>
    </row>
    <row r="315" spans="1:24">
      <c r="A315" s="252"/>
      <c r="B315" s="329">
        <v>44123</v>
      </c>
      <c r="C315" s="428" t="s">
        <v>1500</v>
      </c>
      <c r="D315" s="330">
        <v>780</v>
      </c>
      <c r="E315" s="252"/>
      <c r="F315" s="252"/>
      <c r="G315" s="252"/>
      <c r="H315" s="252"/>
      <c r="I315" s="252"/>
      <c r="J315" s="252"/>
      <c r="K315" s="252"/>
      <c r="L315" s="252"/>
      <c r="M315" s="252"/>
      <c r="N315" s="252"/>
      <c r="O315" s="252"/>
      <c r="P315" s="252"/>
      <c r="Q315" s="252"/>
      <c r="R315" s="252"/>
      <c r="S315" s="196"/>
      <c r="T315" s="196"/>
      <c r="U315" s="371"/>
      <c r="V315" s="196"/>
      <c r="W315" s="196"/>
      <c r="X315" s="42"/>
    </row>
    <row r="316" spans="1:24">
      <c r="A316" s="252"/>
      <c r="B316" s="329">
        <v>44123</v>
      </c>
      <c r="C316" s="428" t="s">
        <v>675</v>
      </c>
      <c r="D316" s="330"/>
      <c r="E316" s="252">
        <v>594</v>
      </c>
      <c r="F316" s="252"/>
      <c r="G316" s="252"/>
      <c r="H316" s="252"/>
      <c r="I316" s="252"/>
      <c r="J316" s="252"/>
      <c r="K316" s="252"/>
      <c r="L316" s="252"/>
      <c r="M316" s="252"/>
      <c r="N316" s="252"/>
      <c r="O316" s="252"/>
      <c r="P316" s="252"/>
      <c r="Q316" s="252"/>
      <c r="R316" s="252"/>
      <c r="S316" s="196"/>
      <c r="T316" s="196"/>
      <c r="U316" s="371"/>
      <c r="V316" s="196"/>
      <c r="W316" s="196"/>
      <c r="X316" s="42"/>
    </row>
    <row r="317" spans="1:24">
      <c r="A317" s="252"/>
      <c r="B317" s="329">
        <v>44125</v>
      </c>
      <c r="C317" s="428" t="s">
        <v>495</v>
      </c>
      <c r="D317" s="330">
        <v>668</v>
      </c>
      <c r="E317" s="252"/>
      <c r="F317" s="252"/>
      <c r="G317" s="252"/>
      <c r="H317" s="252"/>
      <c r="I317" s="252"/>
      <c r="J317" s="252"/>
      <c r="K317" s="252"/>
      <c r="L317" s="252"/>
      <c r="M317" s="252"/>
      <c r="N317" s="252"/>
      <c r="O317" s="252"/>
      <c r="P317" s="252"/>
      <c r="Q317" s="252"/>
      <c r="R317" s="252"/>
      <c r="S317" s="196"/>
      <c r="T317" s="196"/>
      <c r="U317" s="371"/>
      <c r="V317" s="196"/>
      <c r="W317" s="196"/>
      <c r="X317" s="42"/>
    </row>
    <row r="318" spans="1:24">
      <c r="A318" s="252"/>
      <c r="B318" s="329">
        <v>44125</v>
      </c>
      <c r="C318" s="428" t="s">
        <v>495</v>
      </c>
      <c r="D318" s="330">
        <v>99</v>
      </c>
      <c r="E318" s="252"/>
      <c r="F318" s="252"/>
      <c r="G318" s="252"/>
      <c r="H318" s="252"/>
      <c r="I318" s="252"/>
      <c r="J318" s="252"/>
      <c r="K318" s="252"/>
      <c r="L318" s="252"/>
      <c r="M318" s="252"/>
      <c r="N318" s="252"/>
      <c r="O318" s="252"/>
      <c r="P318" s="252"/>
      <c r="Q318" s="252"/>
      <c r="R318" s="252"/>
      <c r="S318" s="196"/>
      <c r="T318" s="196"/>
      <c r="U318" s="371"/>
      <c r="V318" s="196"/>
      <c r="W318" s="196"/>
      <c r="X318" s="42"/>
    </row>
    <row r="319" spans="1:24">
      <c r="A319" s="252"/>
      <c r="B319" s="329">
        <v>44125</v>
      </c>
      <c r="C319" s="428" t="s">
        <v>669</v>
      </c>
      <c r="D319" s="330">
        <v>58</v>
      </c>
      <c r="E319" s="252"/>
      <c r="F319" s="252"/>
      <c r="G319" s="252"/>
      <c r="H319" s="252"/>
      <c r="I319" s="252"/>
      <c r="J319" s="252"/>
      <c r="K319" s="252"/>
      <c r="L319" s="252"/>
      <c r="M319" s="252"/>
      <c r="N319" s="252"/>
      <c r="O319" s="252"/>
      <c r="P319" s="252"/>
      <c r="Q319" s="252"/>
      <c r="R319" s="252"/>
      <c r="S319" s="196"/>
      <c r="T319" s="196"/>
      <c r="U319" s="371"/>
      <c r="V319" s="196"/>
      <c r="W319" s="196"/>
      <c r="X319" s="42"/>
    </row>
    <row r="320" spans="1:24">
      <c r="A320" s="252"/>
      <c r="B320" s="329">
        <v>44125</v>
      </c>
      <c r="C320" s="428" t="s">
        <v>1501</v>
      </c>
      <c r="D320" s="330"/>
      <c r="E320" s="252">
        <v>668</v>
      </c>
      <c r="F320" s="252"/>
      <c r="G320" s="252"/>
      <c r="H320" s="252"/>
      <c r="I320" s="252"/>
      <c r="J320" s="252"/>
      <c r="K320" s="252"/>
      <c r="L320" s="252">
        <v>668</v>
      </c>
      <c r="M320" s="252"/>
      <c r="N320" s="252"/>
      <c r="O320" s="252"/>
      <c r="P320" s="252"/>
      <c r="Q320" s="252"/>
      <c r="R320" s="252"/>
      <c r="S320" s="196"/>
      <c r="T320" s="196"/>
      <c r="U320" s="371"/>
      <c r="V320" s="196"/>
      <c r="W320" s="196"/>
      <c r="X320" s="42"/>
    </row>
    <row r="321" spans="1:24">
      <c r="A321" s="252"/>
      <c r="B321" s="329">
        <v>44125</v>
      </c>
      <c r="C321" s="428" t="s">
        <v>1502</v>
      </c>
      <c r="D321" s="330"/>
      <c r="E321" s="252">
        <v>99</v>
      </c>
      <c r="F321" s="252"/>
      <c r="G321" s="252"/>
      <c r="H321" s="252"/>
      <c r="I321" s="252"/>
      <c r="J321" s="252">
        <v>98</v>
      </c>
      <c r="K321" s="252"/>
      <c r="L321" s="252"/>
      <c r="M321" s="252"/>
      <c r="N321" s="252"/>
      <c r="O321" s="252"/>
      <c r="P321" s="252">
        <v>1</v>
      </c>
      <c r="Q321" s="252"/>
      <c r="R321" s="252"/>
      <c r="S321" s="196"/>
      <c r="T321" s="196"/>
      <c r="U321" s="371"/>
      <c r="V321" s="196"/>
      <c r="W321" s="196"/>
      <c r="X321" s="42"/>
    </row>
    <row r="322" spans="1:24">
      <c r="A322" s="252"/>
      <c r="B322" s="329">
        <v>44125</v>
      </c>
      <c r="C322" s="428" t="s">
        <v>1503</v>
      </c>
      <c r="D322" s="330"/>
      <c r="E322" s="252">
        <v>56</v>
      </c>
      <c r="F322" s="252"/>
      <c r="G322" s="252"/>
      <c r="H322" s="252"/>
      <c r="I322" s="252"/>
      <c r="J322" s="252"/>
      <c r="K322" s="252"/>
      <c r="L322" s="252"/>
      <c r="M322" s="252"/>
      <c r="N322" s="252"/>
      <c r="O322" s="252"/>
      <c r="P322" s="252"/>
      <c r="Q322" s="252">
        <v>56</v>
      </c>
      <c r="R322" s="252"/>
      <c r="S322" s="196"/>
      <c r="T322" s="196"/>
      <c r="U322" s="371"/>
      <c r="V322" s="196"/>
      <c r="W322" s="196"/>
      <c r="X322" s="42"/>
    </row>
    <row r="323" spans="1:24">
      <c r="A323" s="252"/>
      <c r="B323" s="329">
        <v>44125</v>
      </c>
      <c r="C323" s="428" t="s">
        <v>1313</v>
      </c>
      <c r="D323" s="330">
        <v>2028</v>
      </c>
      <c r="E323" s="252"/>
      <c r="F323" s="252"/>
      <c r="G323" s="252"/>
      <c r="H323" s="252"/>
      <c r="I323" s="252"/>
      <c r="J323" s="252"/>
      <c r="K323" s="252"/>
      <c r="L323" s="252"/>
      <c r="M323" s="252"/>
      <c r="N323" s="252"/>
      <c r="O323" s="252"/>
      <c r="P323" s="252"/>
      <c r="Q323" s="252"/>
      <c r="R323" s="252"/>
      <c r="S323" s="196"/>
      <c r="T323" s="196"/>
      <c r="U323" s="371"/>
      <c r="V323" s="196"/>
      <c r="W323" s="196"/>
      <c r="X323" s="42"/>
    </row>
    <row r="324" spans="1:24">
      <c r="A324" s="252"/>
      <c r="B324" s="329">
        <v>44125</v>
      </c>
      <c r="C324" s="428" t="s">
        <v>675</v>
      </c>
      <c r="D324" s="330"/>
      <c r="E324" s="252">
        <v>767</v>
      </c>
      <c r="F324" s="252"/>
      <c r="G324" s="252"/>
      <c r="H324" s="252"/>
      <c r="I324" s="252"/>
      <c r="J324" s="252"/>
      <c r="K324" s="252"/>
      <c r="L324" s="252"/>
      <c r="M324" s="252"/>
      <c r="N324" s="252"/>
      <c r="O324" s="252"/>
      <c r="P324" s="252"/>
      <c r="Q324" s="252"/>
      <c r="R324" s="252"/>
      <c r="S324" s="196"/>
      <c r="T324" s="196"/>
      <c r="U324" s="371"/>
      <c r="V324" s="196"/>
      <c r="W324" s="196"/>
      <c r="X324" s="42"/>
    </row>
    <row r="325" spans="1:24">
      <c r="A325" s="252"/>
      <c r="B325" s="329">
        <v>44125</v>
      </c>
      <c r="C325" s="428" t="s">
        <v>676</v>
      </c>
      <c r="D325" s="330"/>
      <c r="E325" s="252">
        <v>58</v>
      </c>
      <c r="F325" s="252"/>
      <c r="G325" s="252"/>
      <c r="H325" s="252"/>
      <c r="I325" s="252"/>
      <c r="J325" s="252"/>
      <c r="K325" s="252"/>
      <c r="L325" s="252"/>
      <c r="M325" s="252"/>
      <c r="N325" s="252"/>
      <c r="O325" s="252"/>
      <c r="P325" s="252"/>
      <c r="Q325" s="252"/>
      <c r="R325" s="252"/>
      <c r="S325" s="196"/>
      <c r="T325" s="196"/>
      <c r="U325" s="371"/>
      <c r="V325" s="196"/>
      <c r="W325" s="196"/>
      <c r="X325" s="42"/>
    </row>
    <row r="326" spans="1:24">
      <c r="A326" s="252">
        <v>5</v>
      </c>
      <c r="B326" s="329">
        <v>44125</v>
      </c>
      <c r="C326" s="428" t="s">
        <v>913</v>
      </c>
      <c r="D326" s="330"/>
      <c r="E326" s="252">
        <v>1103</v>
      </c>
      <c r="F326" s="252"/>
      <c r="G326" s="252"/>
      <c r="H326" s="252"/>
      <c r="I326" s="252"/>
      <c r="J326" s="252"/>
      <c r="K326" s="252"/>
      <c r="L326" s="252"/>
      <c r="M326" s="252"/>
      <c r="N326" s="252">
        <v>-1100</v>
      </c>
      <c r="O326" s="252"/>
      <c r="P326" s="252"/>
      <c r="Q326" s="252"/>
      <c r="R326" s="252"/>
      <c r="S326" s="196"/>
      <c r="T326" s="196"/>
      <c r="U326" s="371"/>
      <c r="V326" s="196"/>
      <c r="W326" s="196"/>
      <c r="X326" s="42"/>
    </row>
    <row r="327" spans="1:24">
      <c r="A327" s="252"/>
      <c r="B327" s="329">
        <v>44134</v>
      </c>
      <c r="C327" s="428" t="s">
        <v>1504</v>
      </c>
      <c r="D327" s="330"/>
      <c r="E327" s="252">
        <v>227</v>
      </c>
      <c r="F327" s="252"/>
      <c r="G327" s="252"/>
      <c r="H327" s="252"/>
      <c r="I327" s="252"/>
      <c r="J327" s="252"/>
      <c r="K327" s="252"/>
      <c r="L327" s="252"/>
      <c r="M327" s="252"/>
      <c r="N327" s="252"/>
      <c r="O327" s="252"/>
      <c r="P327" s="252"/>
      <c r="Q327" s="252"/>
      <c r="R327" s="252"/>
      <c r="S327" s="196"/>
      <c r="T327" s="196"/>
      <c r="U327" s="371"/>
      <c r="V327" s="196"/>
      <c r="W327" s="196"/>
      <c r="X327" s="42"/>
    </row>
    <row r="328" spans="1:24">
      <c r="A328" s="252"/>
      <c r="B328" s="329">
        <v>44134</v>
      </c>
      <c r="C328" s="428" t="s">
        <v>1505</v>
      </c>
      <c r="D328" s="330"/>
      <c r="E328" s="252">
        <v>227</v>
      </c>
      <c r="F328" s="252"/>
      <c r="G328" s="252"/>
      <c r="H328" s="252"/>
      <c r="I328" s="252"/>
      <c r="J328" s="252"/>
      <c r="K328" s="252"/>
      <c r="L328" s="252"/>
      <c r="M328" s="252"/>
      <c r="N328" s="252"/>
      <c r="O328" s="252"/>
      <c r="P328" s="252"/>
      <c r="Q328" s="252"/>
      <c r="R328" s="252"/>
      <c r="S328" s="196"/>
      <c r="T328" s="196"/>
      <c r="U328" s="371"/>
      <c r="V328" s="196"/>
      <c r="W328" s="196"/>
      <c r="X328" s="42"/>
    </row>
    <row r="329" spans="1:24">
      <c r="A329" s="142"/>
      <c r="B329" s="346">
        <v>44137</v>
      </c>
      <c r="C329" s="429" t="s">
        <v>495</v>
      </c>
      <c r="D329" s="347">
        <v>1005</v>
      </c>
      <c r="E329" s="142"/>
      <c r="F329" s="142"/>
      <c r="G329" s="142"/>
      <c r="H329" s="142"/>
      <c r="I329" s="142"/>
      <c r="J329" s="142"/>
      <c r="K329" s="142"/>
      <c r="L329" s="142"/>
      <c r="M329" s="142"/>
      <c r="N329" s="142"/>
      <c r="O329" s="142"/>
      <c r="P329" s="142"/>
      <c r="Q329" s="142"/>
      <c r="R329" s="142"/>
      <c r="S329" s="42"/>
      <c r="T329" s="42"/>
      <c r="U329" s="367"/>
      <c r="V329" s="143"/>
      <c r="W329" s="42"/>
      <c r="X329" s="42"/>
    </row>
    <row r="330" spans="1:24">
      <c r="A330" s="142"/>
      <c r="B330" s="346">
        <v>44137</v>
      </c>
      <c r="C330" s="429" t="s">
        <v>669</v>
      </c>
      <c r="D330" s="347">
        <v>125</v>
      </c>
      <c r="E330" s="142"/>
      <c r="F330" s="142"/>
      <c r="G330" s="142"/>
      <c r="H330" s="142"/>
      <c r="I330" s="142"/>
      <c r="J330" s="142"/>
      <c r="K330" s="142"/>
      <c r="L330" s="142"/>
      <c r="M330" s="142"/>
      <c r="N330" s="142"/>
      <c r="O330" s="142"/>
      <c r="P330" s="142"/>
      <c r="Q330" s="142"/>
      <c r="R330" s="142"/>
      <c r="S330" s="42"/>
      <c r="T330" s="42"/>
      <c r="U330" s="367"/>
      <c r="V330" s="143"/>
      <c r="W330" s="42"/>
      <c r="X330" s="42"/>
    </row>
    <row r="331" spans="1:24">
      <c r="A331" s="142"/>
      <c r="B331" s="346">
        <v>44137</v>
      </c>
      <c r="C331" s="429" t="s">
        <v>495</v>
      </c>
      <c r="D331" s="347">
        <v>215</v>
      </c>
      <c r="E331" s="142"/>
      <c r="F331" s="142"/>
      <c r="G331" s="142"/>
      <c r="H331" s="142"/>
      <c r="I331" s="142"/>
      <c r="J331" s="142"/>
      <c r="K331" s="142"/>
      <c r="L331" s="142"/>
      <c r="M331" s="142"/>
      <c r="N331" s="142"/>
      <c r="O331" s="142"/>
      <c r="P331" s="142"/>
      <c r="Q331" s="142"/>
      <c r="R331" s="142"/>
      <c r="S331" s="42"/>
      <c r="T331" s="42"/>
      <c r="U331" s="367"/>
      <c r="V331" s="143"/>
      <c r="W331" s="42"/>
      <c r="X331" s="42"/>
    </row>
    <row r="332" spans="1:24">
      <c r="A332" s="142">
        <v>1</v>
      </c>
      <c r="B332" s="346">
        <v>44137</v>
      </c>
      <c r="C332" s="429" t="s">
        <v>1507</v>
      </c>
      <c r="D332" s="347"/>
      <c r="E332" s="142">
        <v>343.44</v>
      </c>
      <c r="F332" s="142"/>
      <c r="G332" s="142"/>
      <c r="H332" s="142">
        <v>343.44</v>
      </c>
      <c r="I332" s="142"/>
      <c r="J332" s="142"/>
      <c r="K332" s="142"/>
      <c r="L332" s="142"/>
      <c r="M332" s="142"/>
      <c r="N332" s="142"/>
      <c r="O332" s="142"/>
      <c r="P332" s="142"/>
      <c r="Q332" s="142"/>
      <c r="R332" s="142"/>
      <c r="S332" s="42"/>
      <c r="T332" s="42"/>
      <c r="U332" s="367"/>
      <c r="V332" s="143"/>
      <c r="W332" s="42"/>
      <c r="X332" s="42"/>
    </row>
    <row r="333" spans="1:24">
      <c r="A333" s="142">
        <v>3</v>
      </c>
      <c r="B333" s="346">
        <v>44137</v>
      </c>
      <c r="C333" s="429" t="s">
        <v>1508</v>
      </c>
      <c r="D333" s="347"/>
      <c r="E333" s="142">
        <v>786.56</v>
      </c>
      <c r="F333" s="142"/>
      <c r="G333" s="142"/>
      <c r="H333" s="142">
        <v>786.56</v>
      </c>
      <c r="I333" s="142"/>
      <c r="J333" s="142"/>
      <c r="K333" s="142"/>
      <c r="L333" s="142"/>
      <c r="M333" s="142"/>
      <c r="N333" s="142"/>
      <c r="O333" s="142"/>
      <c r="P333" s="142"/>
      <c r="Q333" s="142"/>
      <c r="R333" s="142"/>
      <c r="S333" s="42"/>
      <c r="T333" s="42"/>
      <c r="U333" s="367"/>
      <c r="V333" s="143"/>
      <c r="W333" s="42"/>
      <c r="X333" s="42"/>
    </row>
    <row r="334" spans="1:24">
      <c r="A334" s="142">
        <v>1.5</v>
      </c>
      <c r="B334" s="346">
        <v>44137</v>
      </c>
      <c r="C334" s="429" t="s">
        <v>1509</v>
      </c>
      <c r="D334" s="347"/>
      <c r="E334" s="142">
        <v>215</v>
      </c>
      <c r="F334" s="142"/>
      <c r="G334" s="142"/>
      <c r="H334" s="142"/>
      <c r="I334" s="142"/>
      <c r="J334" s="142"/>
      <c r="K334" s="142"/>
      <c r="L334" s="142"/>
      <c r="M334" s="142"/>
      <c r="N334" s="142"/>
      <c r="O334" s="142"/>
      <c r="P334" s="142"/>
      <c r="Q334" s="142"/>
      <c r="R334" s="142"/>
      <c r="S334" s="42"/>
      <c r="T334" s="42"/>
      <c r="U334" s="367"/>
      <c r="V334" s="143">
        <v>215</v>
      </c>
      <c r="W334" s="42"/>
      <c r="X334" s="42"/>
    </row>
    <row r="335" spans="1:24">
      <c r="A335" s="142"/>
      <c r="B335" s="346">
        <v>44137</v>
      </c>
      <c r="C335" s="429" t="s">
        <v>1510</v>
      </c>
      <c r="D335" s="347">
        <v>1496</v>
      </c>
      <c r="E335" s="142"/>
      <c r="F335" s="142"/>
      <c r="G335" s="142"/>
      <c r="H335" s="142"/>
      <c r="I335" s="142"/>
      <c r="J335" s="142"/>
      <c r="K335" s="142"/>
      <c r="L335" s="142"/>
      <c r="M335" s="142"/>
      <c r="N335" s="142"/>
      <c r="O335" s="142"/>
      <c r="P335" s="142"/>
      <c r="Q335" s="142"/>
      <c r="R335" s="142"/>
      <c r="S335" s="42"/>
      <c r="T335" s="42"/>
      <c r="U335" s="367"/>
      <c r="V335" s="143"/>
      <c r="W335" s="42"/>
      <c r="X335" s="42"/>
    </row>
    <row r="336" spans="1:24">
      <c r="A336" s="142"/>
      <c r="B336" s="346">
        <v>44137</v>
      </c>
      <c r="C336" s="429" t="s">
        <v>675</v>
      </c>
      <c r="D336" s="347"/>
      <c r="E336" s="142">
        <v>1220</v>
      </c>
      <c r="F336" s="142"/>
      <c r="G336" s="142"/>
      <c r="H336" s="142"/>
      <c r="I336" s="142"/>
      <c r="J336" s="142"/>
      <c r="K336" s="142"/>
      <c r="L336" s="142"/>
      <c r="M336" s="142"/>
      <c r="N336" s="142"/>
      <c r="O336" s="142"/>
      <c r="P336" s="142"/>
      <c r="Q336" s="142"/>
      <c r="R336" s="142"/>
      <c r="S336" s="42"/>
      <c r="T336" s="42"/>
      <c r="U336" s="367"/>
      <c r="V336" s="143"/>
      <c r="W336" s="42"/>
      <c r="X336" s="42"/>
    </row>
    <row r="337" spans="1:24">
      <c r="A337" s="142"/>
      <c r="B337" s="346">
        <v>44137</v>
      </c>
      <c r="C337" s="429" t="s">
        <v>676</v>
      </c>
      <c r="D337" s="347"/>
      <c r="E337" s="142">
        <v>125</v>
      </c>
      <c r="F337" s="142"/>
      <c r="G337" s="142"/>
      <c r="H337" s="142"/>
      <c r="I337" s="142"/>
      <c r="J337" s="142"/>
      <c r="K337" s="142"/>
      <c r="L337" s="142"/>
      <c r="M337" s="142"/>
      <c r="N337" s="142"/>
      <c r="O337" s="142"/>
      <c r="P337" s="142"/>
      <c r="Q337" s="142"/>
      <c r="R337" s="142"/>
      <c r="S337" s="42"/>
      <c r="T337" s="42"/>
      <c r="U337" s="367"/>
      <c r="V337" s="143"/>
      <c r="W337" s="42"/>
      <c r="X337" s="42"/>
    </row>
    <row r="338" spans="1:24">
      <c r="A338" s="142"/>
      <c r="B338" s="346">
        <v>44137</v>
      </c>
      <c r="C338" s="429" t="s">
        <v>1511</v>
      </c>
      <c r="D338" s="347"/>
      <c r="E338" s="142">
        <v>151</v>
      </c>
      <c r="F338" s="142"/>
      <c r="G338" s="142"/>
      <c r="H338" s="142"/>
      <c r="I338" s="142"/>
      <c r="J338" s="142"/>
      <c r="K338" s="142"/>
      <c r="L338" s="142"/>
      <c r="M338" s="142"/>
      <c r="N338" s="142"/>
      <c r="O338" s="142"/>
      <c r="P338" s="142"/>
      <c r="Q338" s="142"/>
      <c r="R338" s="142"/>
      <c r="S338" s="42"/>
      <c r="T338" s="42"/>
      <c r="U338" s="367"/>
      <c r="V338" s="143"/>
      <c r="W338" s="42"/>
      <c r="X338" s="42"/>
    </row>
    <row r="339" spans="1:24">
      <c r="A339" s="142"/>
      <c r="B339" s="346">
        <v>44141</v>
      </c>
      <c r="C339" s="429" t="s">
        <v>495</v>
      </c>
      <c r="D339" s="347">
        <v>5646.95</v>
      </c>
      <c r="E339" s="142"/>
      <c r="F339" s="142"/>
      <c r="G339" s="142"/>
      <c r="H339" s="142"/>
      <c r="I339" s="142"/>
      <c r="J339" s="142"/>
      <c r="K339" s="142"/>
      <c r="L339" s="142"/>
      <c r="M339" s="142"/>
      <c r="N339" s="142"/>
      <c r="O339" s="142"/>
      <c r="P339" s="142"/>
      <c r="Q339" s="142"/>
      <c r="R339" s="142"/>
      <c r="S339" s="42"/>
      <c r="T339" s="42"/>
      <c r="U339" s="367"/>
      <c r="V339" s="143"/>
      <c r="W339" s="42"/>
      <c r="X339" s="42"/>
    </row>
    <row r="340" spans="1:24">
      <c r="A340" s="142">
        <v>2</v>
      </c>
      <c r="B340" s="346">
        <v>44142</v>
      </c>
      <c r="C340" s="429" t="s">
        <v>1519</v>
      </c>
      <c r="D340" s="347"/>
      <c r="E340" s="142">
        <v>875.78</v>
      </c>
      <c r="F340" s="142"/>
      <c r="G340" s="142"/>
      <c r="H340" s="142"/>
      <c r="I340" s="142"/>
      <c r="J340" s="142">
        <v>875.78</v>
      </c>
      <c r="K340" s="142"/>
      <c r="L340" s="142"/>
      <c r="M340" s="142"/>
      <c r="N340" s="142"/>
      <c r="O340" s="142"/>
      <c r="P340" s="142"/>
      <c r="Q340" s="142"/>
      <c r="R340" s="142"/>
      <c r="S340" s="42"/>
      <c r="T340" s="42"/>
      <c r="U340" s="367"/>
      <c r="V340" s="143"/>
      <c r="W340" s="42"/>
      <c r="X340" s="42"/>
    </row>
    <row r="341" spans="1:24">
      <c r="A341" s="142">
        <v>8</v>
      </c>
      <c r="B341" s="346">
        <v>44142</v>
      </c>
      <c r="C341" s="429" t="s">
        <v>1512</v>
      </c>
      <c r="D341" s="347"/>
      <c r="E341" s="142">
        <v>2178.2399999999998</v>
      </c>
      <c r="F341" s="142"/>
      <c r="G341" s="142"/>
      <c r="H341" s="142"/>
      <c r="I341" s="142"/>
      <c r="J341" s="142">
        <v>2178.2399999999998</v>
      </c>
      <c r="K341" s="142"/>
      <c r="L341" s="142"/>
      <c r="M341" s="142"/>
      <c r="N341" s="142"/>
      <c r="O341" s="142"/>
      <c r="P341" s="142"/>
      <c r="Q341" s="142"/>
      <c r="R341" s="142"/>
      <c r="S341" s="42"/>
      <c r="T341" s="42"/>
      <c r="U341" s="367"/>
      <c r="V341" s="143"/>
      <c r="W341" s="42"/>
      <c r="X341" s="42"/>
    </row>
    <row r="342" spans="1:24">
      <c r="A342" s="142"/>
      <c r="B342" s="346">
        <v>44142</v>
      </c>
      <c r="C342" s="429" t="s">
        <v>1514</v>
      </c>
      <c r="D342" s="347"/>
      <c r="E342" s="142">
        <v>2161.9299999999998</v>
      </c>
      <c r="F342" s="142"/>
      <c r="G342" s="142"/>
      <c r="H342" s="142"/>
      <c r="I342" s="142"/>
      <c r="J342" s="142">
        <v>2161.9299999999998</v>
      </c>
      <c r="K342" s="142"/>
      <c r="L342" s="142"/>
      <c r="M342" s="142"/>
      <c r="N342" s="142"/>
      <c r="O342" s="142"/>
      <c r="P342" s="142"/>
      <c r="Q342" s="142"/>
      <c r="R342" s="142"/>
      <c r="S342" s="42"/>
      <c r="T342" s="42"/>
      <c r="U342" s="367"/>
      <c r="V342" s="143"/>
      <c r="W342" s="42"/>
      <c r="X342" s="42"/>
    </row>
    <row r="343" spans="1:24">
      <c r="A343" s="142"/>
      <c r="B343" s="346">
        <v>44142</v>
      </c>
      <c r="C343" s="429" t="s">
        <v>1513</v>
      </c>
      <c r="D343" s="347"/>
      <c r="E343" s="142">
        <v>1</v>
      </c>
      <c r="F343" s="142"/>
      <c r="G343" s="142"/>
      <c r="H343" s="142"/>
      <c r="I343" s="142"/>
      <c r="J343" s="142"/>
      <c r="K343" s="142"/>
      <c r="L343" s="142"/>
      <c r="M343" s="142"/>
      <c r="N343" s="142"/>
      <c r="O343" s="142"/>
      <c r="P343" s="142">
        <v>1</v>
      </c>
      <c r="Q343" s="142"/>
      <c r="R343" s="142"/>
      <c r="S343" s="42"/>
      <c r="T343" s="42"/>
      <c r="U343" s="367"/>
      <c r="V343" s="143"/>
      <c r="W343" s="42"/>
      <c r="X343" s="42"/>
    </row>
    <row r="344" spans="1:24">
      <c r="A344" s="142">
        <v>1</v>
      </c>
      <c r="B344" s="346">
        <v>44142</v>
      </c>
      <c r="C344" s="429" t="s">
        <v>1515</v>
      </c>
      <c r="D344" s="347"/>
      <c r="E344" s="142">
        <v>430</v>
      </c>
      <c r="F344" s="142"/>
      <c r="G344" s="142"/>
      <c r="H344" s="142"/>
      <c r="I344" s="142">
        <v>430</v>
      </c>
      <c r="J344" s="142"/>
      <c r="K344" s="142"/>
      <c r="L344" s="142"/>
      <c r="M344" s="142"/>
      <c r="N344" s="142"/>
      <c r="O344" s="142"/>
      <c r="P344" s="142"/>
      <c r="Q344" s="142"/>
      <c r="R344" s="142"/>
      <c r="S344" s="42"/>
      <c r="T344" s="42"/>
      <c r="U344" s="367"/>
      <c r="V344" s="143"/>
      <c r="W344" s="42"/>
      <c r="X344" s="42"/>
    </row>
    <row r="345" spans="1:24">
      <c r="A345" s="142"/>
      <c r="B345" s="346">
        <v>44142</v>
      </c>
      <c r="C345" s="429" t="s">
        <v>495</v>
      </c>
      <c r="D345" s="347">
        <v>158</v>
      </c>
      <c r="E345" s="142"/>
      <c r="F345" s="142"/>
      <c r="G345" s="142"/>
      <c r="H345" s="142"/>
      <c r="I345" s="142"/>
      <c r="J345" s="142"/>
      <c r="K345" s="142"/>
      <c r="L345" s="142"/>
      <c r="M345" s="142"/>
      <c r="N345" s="142"/>
      <c r="O345" s="142"/>
      <c r="P345" s="142"/>
      <c r="Q345" s="142"/>
      <c r="R345" s="142"/>
      <c r="S345" s="42"/>
      <c r="T345" s="42"/>
      <c r="U345" s="367"/>
      <c r="V345" s="143"/>
      <c r="W345" s="42"/>
      <c r="X345" s="42"/>
    </row>
    <row r="346" spans="1:24">
      <c r="A346" s="142"/>
      <c r="B346" s="346">
        <v>44142</v>
      </c>
      <c r="C346" s="429" t="s">
        <v>1516</v>
      </c>
      <c r="D346" s="347"/>
      <c r="E346" s="142">
        <v>158</v>
      </c>
      <c r="F346" s="142"/>
      <c r="G346" s="142"/>
      <c r="H346" s="142"/>
      <c r="I346" s="142"/>
      <c r="J346" s="142"/>
      <c r="K346" s="142"/>
      <c r="L346" s="142"/>
      <c r="M346" s="142"/>
      <c r="N346" s="142"/>
      <c r="O346" s="142"/>
      <c r="P346" s="142"/>
      <c r="Q346" s="142">
        <v>158</v>
      </c>
      <c r="R346" s="142"/>
      <c r="S346" s="42"/>
      <c r="T346" s="42"/>
      <c r="U346" s="367"/>
      <c r="V346" s="143"/>
      <c r="W346" s="42"/>
      <c r="X346" s="42"/>
    </row>
    <row r="347" spans="1:24">
      <c r="A347" s="142"/>
      <c r="B347" s="346">
        <v>44142</v>
      </c>
      <c r="C347" s="429" t="s">
        <v>1517</v>
      </c>
      <c r="D347" s="347">
        <v>6142</v>
      </c>
      <c r="E347" s="142"/>
      <c r="F347" s="142"/>
      <c r="G347" s="142"/>
      <c r="H347" s="142"/>
      <c r="I347" s="142"/>
      <c r="J347" s="142"/>
      <c r="K347" s="142"/>
      <c r="L347" s="142"/>
      <c r="M347" s="142"/>
      <c r="N347" s="142"/>
      <c r="O347" s="142"/>
      <c r="P347" s="142"/>
      <c r="Q347" s="142"/>
      <c r="R347" s="142"/>
      <c r="S347" s="42"/>
      <c r="T347" s="42"/>
      <c r="U347" s="367"/>
      <c r="V347" s="143"/>
      <c r="W347" s="42"/>
      <c r="X347" s="42"/>
    </row>
    <row r="348" spans="1:24">
      <c r="A348" s="142"/>
      <c r="B348" s="346">
        <v>44142</v>
      </c>
      <c r="C348" s="429" t="s">
        <v>1497</v>
      </c>
      <c r="D348" s="347"/>
      <c r="E348" s="142">
        <v>143</v>
      </c>
      <c r="F348" s="142"/>
      <c r="G348" s="142"/>
      <c r="H348" s="142"/>
      <c r="I348" s="142"/>
      <c r="J348" s="142"/>
      <c r="K348" s="142"/>
      <c r="L348" s="142"/>
      <c r="M348" s="142"/>
      <c r="N348" s="142"/>
      <c r="O348" s="142"/>
      <c r="P348" s="142"/>
      <c r="Q348" s="142">
        <v>143</v>
      </c>
      <c r="R348" s="142"/>
      <c r="S348" s="42"/>
      <c r="T348" s="42"/>
      <c r="U348" s="367"/>
      <c r="V348" s="143"/>
      <c r="W348" s="42"/>
      <c r="X348" s="42"/>
    </row>
    <row r="349" spans="1:24">
      <c r="A349" s="142"/>
      <c r="B349" s="346">
        <v>44142</v>
      </c>
      <c r="C349" s="429" t="s">
        <v>675</v>
      </c>
      <c r="D349" s="347"/>
      <c r="E349" s="142">
        <v>5804.95</v>
      </c>
      <c r="F349" s="142"/>
      <c r="G349" s="142"/>
      <c r="H349" s="142"/>
      <c r="I349" s="142"/>
      <c r="J349" s="142"/>
      <c r="K349" s="142"/>
      <c r="L349" s="142"/>
      <c r="M349" s="142"/>
      <c r="N349" s="142"/>
      <c r="O349" s="142"/>
      <c r="P349" s="142"/>
      <c r="Q349" s="142"/>
      <c r="R349" s="142"/>
      <c r="S349" s="42"/>
      <c r="T349" s="42"/>
      <c r="U349" s="367"/>
      <c r="V349" s="143"/>
      <c r="W349" s="42"/>
      <c r="X349" s="42"/>
    </row>
    <row r="350" spans="1:24">
      <c r="A350" s="142"/>
      <c r="B350" s="346">
        <v>44142</v>
      </c>
      <c r="C350" s="429" t="s">
        <v>1518</v>
      </c>
      <c r="D350" s="347"/>
      <c r="E350" s="142">
        <v>194.05</v>
      </c>
      <c r="F350" s="142"/>
      <c r="G350" s="142"/>
      <c r="H350" s="142"/>
      <c r="I350" s="142"/>
      <c r="J350" s="142"/>
      <c r="K350" s="142"/>
      <c r="L350" s="142"/>
      <c r="M350" s="142"/>
      <c r="N350" s="142"/>
      <c r="O350" s="142"/>
      <c r="P350" s="142"/>
      <c r="Q350" s="142"/>
      <c r="R350" s="142"/>
      <c r="S350" s="42"/>
      <c r="T350" s="42"/>
      <c r="U350" s="367"/>
      <c r="V350" s="143"/>
      <c r="W350" s="42"/>
      <c r="X350" s="42"/>
    </row>
    <row r="351" spans="1:24">
      <c r="A351" s="142"/>
      <c r="B351" s="346">
        <v>44142</v>
      </c>
      <c r="C351" s="429" t="s">
        <v>495</v>
      </c>
      <c r="D351" s="347">
        <v>1581.53</v>
      </c>
      <c r="E351" s="142"/>
      <c r="F351" s="142"/>
      <c r="G351" s="142"/>
      <c r="H351" s="142"/>
      <c r="I351" s="142"/>
      <c r="J351" s="142"/>
      <c r="K351" s="142"/>
      <c r="L351" s="142"/>
      <c r="M351" s="142"/>
      <c r="N351" s="142"/>
      <c r="O351" s="142"/>
      <c r="P351" s="142"/>
      <c r="Q351" s="142"/>
      <c r="R351" s="142"/>
      <c r="S351" s="42"/>
      <c r="T351" s="42"/>
      <c r="U351" s="367"/>
      <c r="V351" s="143"/>
      <c r="W351" s="42"/>
      <c r="X351" s="42"/>
    </row>
    <row r="352" spans="1:24">
      <c r="A352" s="142">
        <v>5</v>
      </c>
      <c r="B352" s="463">
        <v>44142</v>
      </c>
      <c r="C352" s="429" t="s">
        <v>2521</v>
      </c>
      <c r="D352" s="347"/>
      <c r="E352" s="142">
        <v>840</v>
      </c>
      <c r="F352" s="142"/>
      <c r="G352" s="142"/>
      <c r="H352" s="142">
        <v>840</v>
      </c>
      <c r="I352" s="142"/>
      <c r="J352" s="142"/>
      <c r="K352" s="142"/>
      <c r="L352" s="142"/>
      <c r="M352" s="142"/>
      <c r="N352" s="142"/>
      <c r="O352" s="142"/>
      <c r="P352" s="142"/>
      <c r="Q352" s="142"/>
      <c r="R352" s="142"/>
      <c r="S352" s="42"/>
      <c r="T352" s="42"/>
      <c r="U352" s="367"/>
      <c r="V352" s="143"/>
      <c r="W352" s="42"/>
      <c r="X352" s="42"/>
    </row>
    <row r="353" spans="1:24">
      <c r="A353" s="142"/>
      <c r="B353" s="346">
        <v>44142</v>
      </c>
      <c r="C353" s="429" t="s">
        <v>1520</v>
      </c>
      <c r="D353" s="347"/>
      <c r="E353" s="142">
        <v>120</v>
      </c>
      <c r="F353" s="142"/>
      <c r="G353" s="142"/>
      <c r="H353" s="142"/>
      <c r="I353" s="142">
        <v>120</v>
      </c>
      <c r="J353" s="142"/>
      <c r="K353" s="142"/>
      <c r="L353" s="142"/>
      <c r="M353" s="142"/>
      <c r="N353" s="142"/>
      <c r="O353" s="142"/>
      <c r="P353" s="142"/>
      <c r="Q353" s="142"/>
      <c r="R353" s="142"/>
      <c r="S353" s="42"/>
      <c r="T353" s="42"/>
      <c r="U353" s="367"/>
      <c r="V353" s="143"/>
      <c r="W353" s="42"/>
      <c r="X353" s="42"/>
    </row>
    <row r="354" spans="1:24">
      <c r="A354" s="142"/>
      <c r="B354" s="346">
        <v>44142</v>
      </c>
      <c r="C354" s="429" t="s">
        <v>1521</v>
      </c>
      <c r="D354" s="347"/>
      <c r="E354" s="142">
        <v>88.22</v>
      </c>
      <c r="F354" s="142"/>
      <c r="G354" s="142"/>
      <c r="H354" s="142"/>
      <c r="I354" s="142"/>
      <c r="J354" s="142">
        <v>88.22</v>
      </c>
      <c r="K354" s="142"/>
      <c r="L354" s="142"/>
      <c r="M354" s="142"/>
      <c r="N354" s="142"/>
      <c r="O354" s="142"/>
      <c r="P354" s="142"/>
      <c r="Q354" s="142"/>
      <c r="R354" s="142"/>
      <c r="S354" s="42"/>
      <c r="T354" s="42"/>
      <c r="U354" s="367"/>
      <c r="V354" s="143"/>
      <c r="W354" s="42"/>
      <c r="X354" s="42"/>
    </row>
    <row r="355" spans="1:24">
      <c r="A355" s="142">
        <v>5</v>
      </c>
      <c r="B355" s="346">
        <v>44142</v>
      </c>
      <c r="C355" s="429" t="s">
        <v>2255</v>
      </c>
      <c r="D355" s="347"/>
      <c r="E355" s="142">
        <v>534.30999999999995</v>
      </c>
      <c r="F355" s="142"/>
      <c r="G355" s="142"/>
      <c r="H355" s="142"/>
      <c r="I355" s="142"/>
      <c r="J355" s="142">
        <v>534.30999999999995</v>
      </c>
      <c r="K355" s="142"/>
      <c r="L355" s="142"/>
      <c r="M355" s="142"/>
      <c r="N355" s="142"/>
      <c r="O355" s="142"/>
      <c r="P355" s="142"/>
      <c r="Q355" s="142"/>
      <c r="R355" s="142"/>
      <c r="S355" s="42"/>
      <c r="T355" s="42"/>
      <c r="U355" s="367"/>
      <c r="V355" s="143"/>
      <c r="W355" s="42"/>
      <c r="X355" s="42"/>
    </row>
    <row r="356" spans="1:24">
      <c r="A356" s="142"/>
      <c r="B356" s="346">
        <v>44142</v>
      </c>
      <c r="C356" s="429" t="s">
        <v>495</v>
      </c>
      <c r="D356" s="347">
        <v>94</v>
      </c>
      <c r="E356" s="142"/>
      <c r="F356" s="142"/>
      <c r="G356" s="142"/>
      <c r="H356" s="142"/>
      <c r="I356" s="142"/>
      <c r="J356" s="142"/>
      <c r="K356" s="142"/>
      <c r="L356" s="142"/>
      <c r="M356" s="142"/>
      <c r="N356" s="142"/>
      <c r="O356" s="142"/>
      <c r="P356" s="142"/>
      <c r="Q356" s="142"/>
      <c r="R356" s="142"/>
      <c r="S356" s="42"/>
      <c r="T356" s="42"/>
      <c r="U356" s="367"/>
      <c r="V356" s="143"/>
      <c r="W356" s="42"/>
      <c r="X356" s="42"/>
    </row>
    <row r="357" spans="1:24">
      <c r="A357" s="142"/>
      <c r="B357" s="346">
        <v>44142</v>
      </c>
      <c r="C357" s="429" t="s">
        <v>1522</v>
      </c>
      <c r="D357" s="347"/>
      <c r="E357" s="142">
        <v>94</v>
      </c>
      <c r="F357" s="142"/>
      <c r="G357" s="142"/>
      <c r="H357" s="142"/>
      <c r="I357" s="142"/>
      <c r="J357" s="142"/>
      <c r="K357" s="142"/>
      <c r="L357" s="142"/>
      <c r="M357" s="142"/>
      <c r="N357" s="142"/>
      <c r="O357" s="142"/>
      <c r="P357" s="142"/>
      <c r="Q357" s="142">
        <v>94</v>
      </c>
      <c r="R357" s="142"/>
      <c r="S357" s="42"/>
      <c r="T357" s="42"/>
      <c r="U357" s="367"/>
      <c r="V357" s="143"/>
      <c r="W357" s="42"/>
      <c r="X357" s="42"/>
    </row>
    <row r="358" spans="1:24">
      <c r="A358" s="142"/>
      <c r="B358" s="346">
        <v>44142</v>
      </c>
      <c r="C358" s="429" t="s">
        <v>1500</v>
      </c>
      <c r="D358" s="347">
        <v>1791</v>
      </c>
      <c r="E358" s="142"/>
      <c r="F358" s="142"/>
      <c r="G358" s="142"/>
      <c r="H358" s="142"/>
      <c r="I358" s="142"/>
      <c r="J358" s="142"/>
      <c r="K358" s="142"/>
      <c r="L358" s="142"/>
      <c r="M358" s="142"/>
      <c r="N358" s="142"/>
      <c r="O358" s="142"/>
      <c r="P358" s="142"/>
      <c r="Q358" s="142"/>
      <c r="R358" s="142"/>
      <c r="S358" s="42"/>
      <c r="T358" s="42"/>
      <c r="U358" s="367"/>
      <c r="V358" s="143"/>
      <c r="W358" s="42"/>
      <c r="X358" s="42"/>
    </row>
    <row r="359" spans="1:24">
      <c r="A359" s="142"/>
      <c r="B359" s="346">
        <v>44142</v>
      </c>
      <c r="C359" s="429" t="s">
        <v>1497</v>
      </c>
      <c r="D359" s="347"/>
      <c r="E359" s="142">
        <v>56</v>
      </c>
      <c r="F359" s="142"/>
      <c r="G359" s="142"/>
      <c r="H359" s="142"/>
      <c r="I359" s="142"/>
      <c r="J359" s="142"/>
      <c r="K359" s="142"/>
      <c r="L359" s="142"/>
      <c r="M359" s="142"/>
      <c r="N359" s="142"/>
      <c r="O359" s="142"/>
      <c r="P359" s="142"/>
      <c r="Q359" s="142">
        <v>56</v>
      </c>
      <c r="R359" s="142"/>
      <c r="S359" s="42"/>
      <c r="T359" s="42"/>
      <c r="U359" s="367"/>
      <c r="V359" s="143"/>
      <c r="W359" s="42"/>
      <c r="X359" s="42"/>
    </row>
    <row r="360" spans="1:24">
      <c r="A360" s="142"/>
      <c r="B360" s="346">
        <v>44142</v>
      </c>
      <c r="C360" s="429" t="s">
        <v>675</v>
      </c>
      <c r="D360" s="348"/>
      <c r="E360" s="347">
        <v>1675.53</v>
      </c>
      <c r="F360" s="142"/>
      <c r="G360" s="142"/>
      <c r="H360" s="142"/>
      <c r="I360" s="142"/>
      <c r="J360" s="142"/>
      <c r="K360" s="142"/>
      <c r="L360" s="142"/>
      <c r="M360" s="142"/>
      <c r="N360" s="142"/>
      <c r="O360" s="142"/>
      <c r="P360" s="142"/>
      <c r="Q360" s="142"/>
      <c r="R360" s="142"/>
      <c r="S360" s="42"/>
      <c r="T360" s="42"/>
      <c r="U360" s="367"/>
      <c r="V360" s="143"/>
      <c r="W360" s="42"/>
      <c r="X360" s="42"/>
    </row>
    <row r="361" spans="1:24">
      <c r="A361" s="142"/>
      <c r="B361" s="346">
        <v>44142</v>
      </c>
      <c r="C361" s="429" t="s">
        <v>1513</v>
      </c>
      <c r="D361" s="347"/>
      <c r="E361" s="142">
        <v>1</v>
      </c>
      <c r="F361" s="142"/>
      <c r="G361" s="142"/>
      <c r="H361" s="142"/>
      <c r="I361" s="142"/>
      <c r="J361" s="142"/>
      <c r="K361" s="142"/>
      <c r="L361" s="142"/>
      <c r="M361" s="142"/>
      <c r="N361" s="142"/>
      <c r="O361" s="142"/>
      <c r="P361" s="142">
        <v>1</v>
      </c>
      <c r="Q361" s="142"/>
      <c r="R361" s="142"/>
      <c r="S361" s="42"/>
      <c r="T361" s="42"/>
      <c r="U361" s="367"/>
      <c r="V361" s="143"/>
      <c r="W361" s="42"/>
      <c r="X361" s="42"/>
    </row>
    <row r="362" spans="1:24">
      <c r="A362" s="142"/>
      <c r="B362" s="346">
        <v>44142</v>
      </c>
      <c r="C362" s="429" t="s">
        <v>1523</v>
      </c>
      <c r="D362" s="347"/>
      <c r="E362" s="142">
        <v>57.47</v>
      </c>
      <c r="F362" s="142"/>
      <c r="G362" s="142"/>
      <c r="H362" s="142"/>
      <c r="I362" s="142"/>
      <c r="J362" s="142"/>
      <c r="K362" s="142"/>
      <c r="L362" s="142"/>
      <c r="M362" s="142"/>
      <c r="N362" s="142"/>
      <c r="O362" s="142"/>
      <c r="P362" s="142"/>
      <c r="Q362" s="142"/>
      <c r="R362" s="142"/>
      <c r="S362" s="42"/>
      <c r="T362" s="42"/>
      <c r="U362" s="367"/>
      <c r="V362" s="143"/>
      <c r="W362" s="42"/>
      <c r="X362" s="42"/>
    </row>
    <row r="363" spans="1:24">
      <c r="A363" s="142"/>
      <c r="B363" s="346">
        <v>44143</v>
      </c>
      <c r="C363" s="429" t="s">
        <v>495</v>
      </c>
      <c r="D363" s="347">
        <v>1070.82</v>
      </c>
      <c r="E363" s="142"/>
      <c r="F363" s="142"/>
      <c r="G363" s="142"/>
      <c r="H363" s="142"/>
      <c r="I363" s="142"/>
      <c r="J363" s="142"/>
      <c r="K363" s="142"/>
      <c r="L363" s="142"/>
      <c r="M363" s="142"/>
      <c r="N363" s="142"/>
      <c r="O363" s="142"/>
      <c r="P363" s="142"/>
      <c r="Q363" s="142"/>
      <c r="R363" s="142"/>
      <c r="S363" s="42"/>
      <c r="T363" s="42"/>
      <c r="U363" s="367"/>
      <c r="V363" s="143"/>
      <c r="W363" s="42"/>
      <c r="X363" s="42"/>
    </row>
    <row r="364" spans="1:24">
      <c r="A364" s="142">
        <v>5</v>
      </c>
      <c r="B364" s="346">
        <v>44143</v>
      </c>
      <c r="C364" s="429" t="s">
        <v>2529</v>
      </c>
      <c r="D364" s="347"/>
      <c r="E364" s="142">
        <v>874.38</v>
      </c>
      <c r="F364" s="142"/>
      <c r="G364" s="142"/>
      <c r="H364" s="142"/>
      <c r="I364" s="142"/>
      <c r="J364" s="142">
        <v>874.38</v>
      </c>
      <c r="K364" s="142"/>
      <c r="L364" s="142"/>
      <c r="M364" s="142"/>
      <c r="N364" s="142"/>
      <c r="O364" s="142"/>
      <c r="P364" s="142"/>
      <c r="Q364" s="142"/>
      <c r="R364" s="142"/>
      <c r="S364" s="42"/>
      <c r="T364" s="42"/>
      <c r="U364" s="367"/>
      <c r="V364" s="143"/>
      <c r="W364" s="42"/>
      <c r="X364" s="42"/>
    </row>
    <row r="365" spans="1:24">
      <c r="A365" s="142"/>
      <c r="B365" s="346">
        <v>44143</v>
      </c>
      <c r="C365" s="429" t="s">
        <v>1524</v>
      </c>
      <c r="D365" s="347"/>
      <c r="E365" s="142">
        <v>124.44</v>
      </c>
      <c r="F365" s="142"/>
      <c r="G365" s="142"/>
      <c r="H365" s="142"/>
      <c r="I365" s="142"/>
      <c r="J365" s="142">
        <v>124.44</v>
      </c>
      <c r="K365" s="142"/>
      <c r="L365" s="142"/>
      <c r="M365" s="142"/>
      <c r="N365" s="142"/>
      <c r="O365" s="142"/>
      <c r="P365" s="142"/>
      <c r="Q365" s="142"/>
      <c r="R365" s="142"/>
      <c r="S365" s="42"/>
      <c r="T365" s="42"/>
      <c r="U365" s="367"/>
      <c r="V365" s="143"/>
      <c r="W365" s="42"/>
      <c r="X365" s="42"/>
    </row>
    <row r="366" spans="1:24">
      <c r="A366" s="142"/>
      <c r="B366" s="346">
        <v>44143</v>
      </c>
      <c r="C366" s="429" t="s">
        <v>1525</v>
      </c>
      <c r="D366" s="347"/>
      <c r="E366" s="142">
        <v>71</v>
      </c>
      <c r="F366" s="142"/>
      <c r="G366" s="142"/>
      <c r="H366" s="142"/>
      <c r="I366" s="142"/>
      <c r="J366" s="142"/>
      <c r="K366" s="142"/>
      <c r="L366" s="142"/>
      <c r="M366" s="142"/>
      <c r="N366" s="142"/>
      <c r="O366" s="142"/>
      <c r="P366" s="142"/>
      <c r="Q366" s="142">
        <v>71</v>
      </c>
      <c r="R366" s="142"/>
      <c r="S366" s="42"/>
      <c r="T366" s="42"/>
      <c r="U366" s="367"/>
      <c r="V366" s="143"/>
      <c r="W366" s="42"/>
      <c r="X366" s="42"/>
    </row>
    <row r="367" spans="1:24">
      <c r="A367" s="142"/>
      <c r="B367" s="346">
        <v>44143</v>
      </c>
      <c r="C367" s="429" t="s">
        <v>1513</v>
      </c>
      <c r="D367" s="347"/>
      <c r="E367" s="142">
        <v>1</v>
      </c>
      <c r="F367" s="142"/>
      <c r="G367" s="142"/>
      <c r="H367" s="142"/>
      <c r="I367" s="142"/>
      <c r="J367" s="142"/>
      <c r="K367" s="142"/>
      <c r="L367" s="142"/>
      <c r="M367" s="142"/>
      <c r="N367" s="142"/>
      <c r="O367" s="142"/>
      <c r="P367" s="142">
        <v>1</v>
      </c>
      <c r="Q367" s="142"/>
      <c r="R367" s="142"/>
      <c r="S367" s="42"/>
      <c r="T367" s="42"/>
      <c r="U367" s="367"/>
      <c r="V367" s="143"/>
      <c r="W367" s="42"/>
      <c r="X367" s="42"/>
    </row>
    <row r="368" spans="1:24">
      <c r="A368" s="142"/>
      <c r="B368" s="346">
        <v>44143</v>
      </c>
      <c r="C368" s="429" t="s">
        <v>1526</v>
      </c>
      <c r="D368" s="347">
        <v>1126</v>
      </c>
      <c r="E368" s="142"/>
      <c r="F368" s="142"/>
      <c r="G368" s="142"/>
      <c r="H368" s="142"/>
      <c r="I368" s="142"/>
      <c r="J368" s="142"/>
      <c r="K368" s="142"/>
      <c r="L368" s="142"/>
      <c r="M368" s="142"/>
      <c r="N368" s="142"/>
      <c r="O368" s="142"/>
      <c r="P368" s="142"/>
      <c r="Q368" s="142"/>
      <c r="R368" s="142"/>
      <c r="S368" s="42"/>
      <c r="T368" s="42"/>
      <c r="U368" s="367"/>
      <c r="V368" s="143"/>
      <c r="W368" s="42"/>
      <c r="X368" s="42"/>
    </row>
    <row r="369" spans="1:24">
      <c r="A369" s="142"/>
      <c r="B369" s="346">
        <v>44143</v>
      </c>
      <c r="C369" s="429" t="s">
        <v>675</v>
      </c>
      <c r="D369" s="347"/>
      <c r="E369" s="142">
        <v>1070.82</v>
      </c>
      <c r="F369" s="142"/>
      <c r="G369" s="142"/>
      <c r="H369" s="142"/>
      <c r="I369" s="142"/>
      <c r="J369" s="142"/>
      <c r="K369" s="142"/>
      <c r="L369" s="142"/>
      <c r="M369" s="142"/>
      <c r="N369" s="142"/>
      <c r="O369" s="142"/>
      <c r="P369" s="142"/>
      <c r="Q369" s="142"/>
      <c r="R369" s="142"/>
      <c r="S369" s="42"/>
      <c r="T369" s="42"/>
      <c r="U369" s="367"/>
      <c r="V369" s="143"/>
      <c r="W369" s="42"/>
      <c r="X369" s="42"/>
    </row>
    <row r="370" spans="1:24">
      <c r="A370" s="142"/>
      <c r="B370" s="346">
        <v>44143</v>
      </c>
      <c r="C370" s="429" t="s">
        <v>1527</v>
      </c>
      <c r="D370" s="347"/>
      <c r="E370" s="142">
        <v>55.18</v>
      </c>
      <c r="F370" s="142"/>
      <c r="G370" s="142"/>
      <c r="H370" s="142"/>
      <c r="I370" s="142"/>
      <c r="J370" s="142"/>
      <c r="K370" s="142"/>
      <c r="L370" s="142"/>
      <c r="M370" s="142"/>
      <c r="N370" s="142"/>
      <c r="O370" s="142"/>
      <c r="P370" s="142"/>
      <c r="Q370" s="142"/>
      <c r="R370" s="142"/>
      <c r="S370" s="42"/>
      <c r="T370" s="42"/>
      <c r="U370" s="367"/>
      <c r="V370" s="143"/>
      <c r="W370" s="42"/>
      <c r="X370" s="42"/>
    </row>
    <row r="371" spans="1:24">
      <c r="A371" s="142"/>
      <c r="B371" s="346">
        <v>44143</v>
      </c>
      <c r="C371" s="429" t="s">
        <v>495</v>
      </c>
      <c r="D371" s="347">
        <v>228.7</v>
      </c>
      <c r="E371" s="142"/>
      <c r="F371" s="142"/>
      <c r="G371" s="142"/>
      <c r="H371" s="142"/>
      <c r="I371" s="142"/>
      <c r="J371" s="142"/>
      <c r="K371" s="142"/>
      <c r="L371" s="142"/>
      <c r="M371" s="142"/>
      <c r="N371" s="142"/>
      <c r="O371" s="142"/>
      <c r="P371" s="142"/>
      <c r="Q371" s="142"/>
      <c r="R371" s="142"/>
      <c r="S371" s="42"/>
      <c r="T371" s="42"/>
      <c r="U371" s="367"/>
      <c r="V371" s="143"/>
      <c r="W371" s="42"/>
      <c r="X371" s="42"/>
    </row>
    <row r="372" spans="1:24">
      <c r="A372" s="142"/>
      <c r="B372" s="346">
        <v>44143</v>
      </c>
      <c r="C372" s="429" t="s">
        <v>1528</v>
      </c>
      <c r="D372" s="347"/>
      <c r="E372" s="142">
        <v>227.7</v>
      </c>
      <c r="F372" s="142"/>
      <c r="G372" s="142"/>
      <c r="H372" s="142"/>
      <c r="I372" s="142"/>
      <c r="J372" s="142">
        <v>227.7</v>
      </c>
      <c r="K372" s="142"/>
      <c r="L372" s="142"/>
      <c r="M372" s="142"/>
      <c r="N372" s="142"/>
      <c r="O372" s="142"/>
      <c r="P372" s="142"/>
      <c r="Q372" s="142"/>
      <c r="R372" s="142"/>
      <c r="S372" s="42"/>
      <c r="T372" s="42"/>
      <c r="U372" s="367"/>
      <c r="V372" s="143"/>
      <c r="W372" s="42"/>
      <c r="X372" s="42"/>
    </row>
    <row r="373" spans="1:24">
      <c r="A373" s="142"/>
      <c r="B373" s="346">
        <v>44143</v>
      </c>
      <c r="C373" s="429" t="s">
        <v>1513</v>
      </c>
      <c r="D373" s="347"/>
      <c r="E373" s="142">
        <v>1</v>
      </c>
      <c r="F373" s="142"/>
      <c r="G373" s="142"/>
      <c r="H373" s="142"/>
      <c r="I373" s="142"/>
      <c r="J373" s="142"/>
      <c r="K373" s="142"/>
      <c r="L373" s="142"/>
      <c r="M373" s="142"/>
      <c r="N373" s="142"/>
      <c r="O373" s="142"/>
      <c r="P373" s="142">
        <v>1</v>
      </c>
      <c r="Q373" s="142"/>
      <c r="R373" s="142"/>
      <c r="S373" s="42"/>
      <c r="T373" s="42"/>
      <c r="U373" s="367"/>
      <c r="V373" s="143"/>
      <c r="W373" s="42"/>
      <c r="X373" s="42"/>
    </row>
    <row r="374" spans="1:24">
      <c r="A374" s="142"/>
      <c r="B374" s="346">
        <v>44143</v>
      </c>
      <c r="C374" s="429" t="s">
        <v>1510</v>
      </c>
      <c r="D374" s="347">
        <v>268</v>
      </c>
      <c r="E374" s="142"/>
      <c r="F374" s="142"/>
      <c r="G374" s="142"/>
      <c r="H374" s="142"/>
      <c r="I374" s="142"/>
      <c r="J374" s="142"/>
      <c r="K374" s="142"/>
      <c r="L374" s="142"/>
      <c r="M374" s="142"/>
      <c r="N374" s="142"/>
      <c r="O374" s="142"/>
      <c r="P374" s="142"/>
      <c r="Q374" s="142"/>
      <c r="R374" s="142"/>
      <c r="S374" s="42"/>
      <c r="T374" s="42"/>
      <c r="U374" s="367"/>
      <c r="V374" s="143"/>
      <c r="W374" s="42"/>
      <c r="X374" s="42"/>
    </row>
    <row r="375" spans="1:24">
      <c r="A375" s="142"/>
      <c r="B375" s="346">
        <v>44143</v>
      </c>
      <c r="C375" s="429" t="s">
        <v>675</v>
      </c>
      <c r="D375" s="347"/>
      <c r="E375" s="142">
        <v>228.7</v>
      </c>
      <c r="F375" s="142"/>
      <c r="G375" s="142"/>
      <c r="H375" s="142"/>
      <c r="I375" s="142"/>
      <c r="J375" s="142"/>
      <c r="K375" s="142"/>
      <c r="L375" s="142"/>
      <c r="M375" s="142"/>
      <c r="N375" s="142"/>
      <c r="O375" s="142"/>
      <c r="P375" s="142"/>
      <c r="Q375" s="142"/>
      <c r="R375" s="142"/>
      <c r="S375" s="42"/>
      <c r="T375" s="42"/>
      <c r="U375" s="367"/>
      <c r="V375" s="143"/>
      <c r="W375" s="42"/>
      <c r="X375" s="42"/>
    </row>
    <row r="376" spans="1:24">
      <c r="A376" s="142"/>
      <c r="B376" s="346">
        <v>44143</v>
      </c>
      <c r="C376" s="429" t="s">
        <v>1529</v>
      </c>
      <c r="D376" s="347"/>
      <c r="E376" s="142">
        <v>39.299999999999997</v>
      </c>
      <c r="F376" s="142"/>
      <c r="G376" s="142"/>
      <c r="H376" s="142"/>
      <c r="I376" s="142"/>
      <c r="J376" s="142"/>
      <c r="K376" s="142"/>
      <c r="L376" s="142"/>
      <c r="M376" s="142"/>
      <c r="N376" s="142"/>
      <c r="O376" s="142"/>
      <c r="P376" s="142"/>
      <c r="Q376" s="142"/>
      <c r="R376" s="142"/>
      <c r="S376" s="42"/>
      <c r="T376" s="42"/>
      <c r="U376" s="367"/>
      <c r="V376" s="143"/>
      <c r="W376" s="42"/>
      <c r="X376" s="42"/>
    </row>
    <row r="377" spans="1:24">
      <c r="A377" s="142"/>
      <c r="B377" s="346">
        <v>44143</v>
      </c>
      <c r="C377" s="429" t="s">
        <v>495</v>
      </c>
      <c r="D377" s="347">
        <v>1077</v>
      </c>
      <c r="E377" s="142"/>
      <c r="F377" s="142"/>
      <c r="G377" s="142"/>
      <c r="H377" s="142"/>
      <c r="I377" s="142"/>
      <c r="J377" s="142"/>
      <c r="K377" s="142"/>
      <c r="L377" s="142"/>
      <c r="M377" s="142"/>
      <c r="N377" s="142"/>
      <c r="O377" s="142"/>
      <c r="P377" s="142"/>
      <c r="Q377" s="142"/>
      <c r="R377" s="142"/>
      <c r="S377" s="42"/>
      <c r="T377" s="42"/>
      <c r="U377" s="367"/>
      <c r="V377" s="143"/>
      <c r="W377" s="42"/>
      <c r="X377" s="42"/>
    </row>
    <row r="378" spans="1:24">
      <c r="A378" s="142">
        <v>4</v>
      </c>
      <c r="B378" s="346">
        <v>44143</v>
      </c>
      <c r="C378" s="429" t="s">
        <v>2530</v>
      </c>
      <c r="D378" s="347"/>
      <c r="E378" s="142">
        <v>1067</v>
      </c>
      <c r="F378" s="142">
        <v>1067</v>
      </c>
      <c r="G378" s="142"/>
      <c r="H378" s="142"/>
      <c r="I378" s="142"/>
      <c r="J378" s="142"/>
      <c r="K378" s="142"/>
      <c r="L378" s="142"/>
      <c r="M378" s="142"/>
      <c r="N378" s="142"/>
      <c r="O378" s="142"/>
      <c r="P378" s="142"/>
      <c r="Q378" s="142"/>
      <c r="R378" s="142"/>
      <c r="S378" s="42"/>
      <c r="T378" s="42"/>
      <c r="U378" s="367"/>
      <c r="V378" s="143"/>
      <c r="W378" s="42"/>
      <c r="X378" s="42"/>
    </row>
    <row r="379" spans="1:24">
      <c r="A379" s="142"/>
      <c r="B379" s="346">
        <v>44143</v>
      </c>
      <c r="C379" s="429" t="s">
        <v>1530</v>
      </c>
      <c r="D379" s="347"/>
      <c r="E379" s="142">
        <v>10</v>
      </c>
      <c r="F379" s="142"/>
      <c r="G379" s="142"/>
      <c r="H379" s="142"/>
      <c r="I379" s="142"/>
      <c r="J379" s="142"/>
      <c r="K379" s="142"/>
      <c r="L379" s="142"/>
      <c r="M379" s="142"/>
      <c r="N379" s="142"/>
      <c r="O379" s="142"/>
      <c r="P379" s="142">
        <v>10</v>
      </c>
      <c r="Q379" s="142"/>
      <c r="R379" s="142"/>
      <c r="S379" s="42"/>
      <c r="T379" s="42"/>
      <c r="U379" s="367"/>
      <c r="V379" s="143"/>
      <c r="W379" s="42"/>
      <c r="X379" s="42"/>
    </row>
    <row r="380" spans="1:24">
      <c r="A380" s="142"/>
      <c r="B380" s="346">
        <v>44143</v>
      </c>
      <c r="C380" s="429" t="s">
        <v>1204</v>
      </c>
      <c r="D380" s="347">
        <v>1126</v>
      </c>
      <c r="E380" s="142"/>
      <c r="F380" s="142"/>
      <c r="G380" s="142"/>
      <c r="H380" s="142"/>
      <c r="I380" s="142"/>
      <c r="J380" s="142"/>
      <c r="K380" s="142"/>
      <c r="L380" s="142"/>
      <c r="M380" s="142"/>
      <c r="N380" s="142"/>
      <c r="O380" s="142"/>
      <c r="P380" s="142"/>
      <c r="Q380" s="142"/>
      <c r="R380" s="142"/>
      <c r="S380" s="42"/>
      <c r="T380" s="42"/>
      <c r="U380" s="367"/>
      <c r="V380" s="143"/>
      <c r="W380" s="42"/>
      <c r="X380" s="42"/>
    </row>
    <row r="381" spans="1:24">
      <c r="A381" s="142"/>
      <c r="B381" s="346">
        <v>44143</v>
      </c>
      <c r="C381" s="429" t="s">
        <v>675</v>
      </c>
      <c r="D381" s="347"/>
      <c r="E381" s="142">
        <v>1077</v>
      </c>
      <c r="F381" s="142"/>
      <c r="G381" s="142"/>
      <c r="H381" s="142"/>
      <c r="I381" s="142"/>
      <c r="J381" s="142"/>
      <c r="K381" s="142"/>
      <c r="L381" s="142"/>
      <c r="M381" s="142"/>
      <c r="N381" s="142"/>
      <c r="O381" s="142"/>
      <c r="P381" s="142"/>
      <c r="Q381" s="142"/>
      <c r="R381" s="142"/>
      <c r="S381" s="42"/>
      <c r="T381" s="42"/>
      <c r="U381" s="367"/>
      <c r="V381" s="143"/>
      <c r="W381" s="42"/>
      <c r="X381" s="42"/>
    </row>
    <row r="382" spans="1:24">
      <c r="A382" s="142"/>
      <c r="B382" s="346">
        <v>44143</v>
      </c>
      <c r="C382" s="429" t="s">
        <v>1531</v>
      </c>
      <c r="D382" s="347"/>
      <c r="E382" s="142">
        <v>49</v>
      </c>
      <c r="F382" s="142"/>
      <c r="G382" s="142"/>
      <c r="H382" s="142"/>
      <c r="I382" s="142"/>
      <c r="J382" s="142"/>
      <c r="K382" s="142"/>
      <c r="L382" s="142"/>
      <c r="M382" s="142"/>
      <c r="N382" s="142"/>
      <c r="O382" s="142"/>
      <c r="P382" s="142"/>
      <c r="Q382" s="142"/>
      <c r="R382" s="142"/>
      <c r="S382" s="42"/>
      <c r="T382" s="42"/>
      <c r="U382" s="367"/>
      <c r="V382" s="143"/>
      <c r="W382" s="42"/>
      <c r="X382" s="42"/>
    </row>
    <row r="383" spans="1:24">
      <c r="A383" s="142"/>
      <c r="B383" s="346">
        <v>44153</v>
      </c>
      <c r="C383" s="429" t="s">
        <v>495</v>
      </c>
      <c r="D383" s="347">
        <v>948.52</v>
      </c>
      <c r="E383" s="142"/>
      <c r="F383" s="142"/>
      <c r="G383" s="142"/>
      <c r="H383" s="142"/>
      <c r="I383" s="142"/>
      <c r="J383" s="142"/>
      <c r="K383" s="142"/>
      <c r="L383" s="142"/>
      <c r="M383" s="142"/>
      <c r="N383" s="142"/>
      <c r="O383" s="142"/>
      <c r="P383" s="142"/>
      <c r="Q383" s="142"/>
      <c r="R383" s="142"/>
      <c r="S383" s="42"/>
      <c r="T383" s="42"/>
      <c r="U383" s="367"/>
      <c r="V383" s="143"/>
      <c r="W383" s="42"/>
      <c r="X383" s="42"/>
    </row>
    <row r="384" spans="1:24">
      <c r="A384" s="142">
        <v>5</v>
      </c>
      <c r="B384" s="346">
        <v>44153</v>
      </c>
      <c r="C384" s="429" t="s">
        <v>2525</v>
      </c>
      <c r="D384" s="347"/>
      <c r="E384" s="142">
        <v>567</v>
      </c>
      <c r="F384" s="142">
        <v>567</v>
      </c>
      <c r="G384" s="142"/>
      <c r="H384" s="142"/>
      <c r="I384" s="142"/>
      <c r="J384" s="142"/>
      <c r="K384" s="142"/>
      <c r="L384" s="142"/>
      <c r="M384" s="142"/>
      <c r="N384" s="142"/>
      <c r="O384" s="142"/>
      <c r="P384" s="142"/>
      <c r="Q384" s="142"/>
      <c r="R384" s="142"/>
      <c r="S384" s="42"/>
      <c r="T384" s="42"/>
      <c r="U384" s="367"/>
      <c r="V384" s="143"/>
      <c r="W384" s="42"/>
      <c r="X384" s="42"/>
    </row>
    <row r="385" spans="1:24">
      <c r="A385" s="142"/>
      <c r="B385" s="346">
        <v>44153</v>
      </c>
      <c r="C385" s="429" t="s">
        <v>1530</v>
      </c>
      <c r="D385" s="347"/>
      <c r="E385" s="142">
        <v>5</v>
      </c>
      <c r="F385" s="142"/>
      <c r="G385" s="142"/>
      <c r="H385" s="142"/>
      <c r="I385" s="142"/>
      <c r="J385" s="142"/>
      <c r="K385" s="142"/>
      <c r="L385" s="142"/>
      <c r="M385" s="142"/>
      <c r="N385" s="142"/>
      <c r="O385" s="142"/>
      <c r="P385" s="142">
        <v>5</v>
      </c>
      <c r="Q385" s="142"/>
      <c r="R385" s="142"/>
      <c r="S385" s="42"/>
      <c r="T385" s="42"/>
      <c r="U385" s="367"/>
      <c r="V385" s="143"/>
      <c r="W385" s="42"/>
      <c r="X385" s="42"/>
    </row>
    <row r="386" spans="1:24">
      <c r="A386" s="142"/>
      <c r="B386" s="346">
        <v>44153</v>
      </c>
      <c r="C386" s="429" t="s">
        <v>1513</v>
      </c>
      <c r="D386" s="347"/>
      <c r="E386" s="142">
        <v>1</v>
      </c>
      <c r="F386" s="142"/>
      <c r="G386" s="142"/>
      <c r="H386" s="142"/>
      <c r="I386" s="142"/>
      <c r="J386" s="142"/>
      <c r="K386" s="142"/>
      <c r="L386" s="142"/>
      <c r="M386" s="142"/>
      <c r="N386" s="142"/>
      <c r="O386" s="142"/>
      <c r="P386" s="142">
        <v>1</v>
      </c>
      <c r="Q386" s="142"/>
      <c r="R386" s="142"/>
      <c r="S386" s="42"/>
      <c r="T386" s="42"/>
      <c r="U386" s="367"/>
      <c r="V386" s="143"/>
      <c r="W386" s="42"/>
      <c r="X386" s="42"/>
    </row>
    <row r="387" spans="1:24">
      <c r="A387" s="142"/>
      <c r="B387" s="346">
        <v>44153</v>
      </c>
      <c r="C387" s="429" t="s">
        <v>1532</v>
      </c>
      <c r="D387" s="347"/>
      <c r="E387" s="142">
        <v>375.52</v>
      </c>
      <c r="F387" s="142"/>
      <c r="G387" s="142"/>
      <c r="H387" s="142"/>
      <c r="I387" s="142"/>
      <c r="J387" s="142">
        <v>375.52</v>
      </c>
      <c r="K387" s="142"/>
      <c r="L387" s="142"/>
      <c r="M387" s="142"/>
      <c r="N387" s="142"/>
      <c r="O387" s="142"/>
      <c r="P387" s="142"/>
      <c r="Q387" s="142"/>
      <c r="R387" s="142"/>
      <c r="S387" s="42"/>
      <c r="T387" s="42"/>
      <c r="U387" s="367"/>
      <c r="V387" s="143"/>
      <c r="W387" s="42"/>
      <c r="X387" s="42"/>
    </row>
    <row r="388" spans="1:24">
      <c r="A388" s="142"/>
      <c r="B388" s="346">
        <v>44153</v>
      </c>
      <c r="C388" s="429" t="s">
        <v>495</v>
      </c>
      <c r="D388" s="347">
        <v>70</v>
      </c>
      <c r="E388" s="142"/>
      <c r="F388" s="142"/>
      <c r="G388" s="142"/>
      <c r="H388" s="142"/>
      <c r="I388" s="142"/>
      <c r="J388" s="142"/>
      <c r="K388" s="142"/>
      <c r="L388" s="142"/>
      <c r="M388" s="142"/>
      <c r="N388" s="142"/>
      <c r="O388" s="142"/>
      <c r="P388" s="142"/>
      <c r="Q388" s="142"/>
      <c r="R388" s="142"/>
      <c r="S388" s="42"/>
      <c r="T388" s="42"/>
      <c r="U388" s="367"/>
      <c r="V388" s="143"/>
      <c r="W388" s="42"/>
      <c r="X388" s="42"/>
    </row>
    <row r="389" spans="1:24">
      <c r="A389" s="142"/>
      <c r="B389" s="346">
        <v>44153</v>
      </c>
      <c r="C389" s="429" t="s">
        <v>1534</v>
      </c>
      <c r="D389" s="347"/>
      <c r="E389" s="142">
        <v>70</v>
      </c>
      <c r="F389" s="142"/>
      <c r="G389" s="142"/>
      <c r="H389" s="142"/>
      <c r="I389" s="142"/>
      <c r="J389" s="142"/>
      <c r="K389" s="142"/>
      <c r="L389" s="142"/>
      <c r="M389" s="142"/>
      <c r="N389" s="142"/>
      <c r="O389" s="142"/>
      <c r="P389" s="142"/>
      <c r="Q389" s="142">
        <v>70</v>
      </c>
      <c r="R389" s="142"/>
      <c r="S389" s="42"/>
      <c r="T389" s="42"/>
      <c r="U389" s="367"/>
      <c r="V389" s="143"/>
      <c r="W389" s="42"/>
      <c r="X389" s="42"/>
    </row>
    <row r="390" spans="1:24">
      <c r="A390" s="142"/>
      <c r="B390" s="346">
        <v>44153</v>
      </c>
      <c r="C390" s="429" t="s">
        <v>1533</v>
      </c>
      <c r="D390" s="347">
        <v>1046</v>
      </c>
      <c r="E390" s="142"/>
      <c r="F390" s="142"/>
      <c r="G390" s="142"/>
      <c r="H390" s="142"/>
      <c r="I390" s="142"/>
      <c r="J390" s="142"/>
      <c r="K390" s="142"/>
      <c r="L390" s="142"/>
      <c r="M390" s="142"/>
      <c r="N390" s="142"/>
      <c r="O390" s="142"/>
      <c r="P390" s="142"/>
      <c r="Q390" s="142"/>
      <c r="R390" s="142"/>
      <c r="S390" s="42"/>
      <c r="T390" s="42"/>
      <c r="U390" s="367"/>
      <c r="V390" s="143"/>
      <c r="W390" s="42"/>
      <c r="X390" s="42"/>
    </row>
    <row r="391" spans="1:24">
      <c r="A391" s="142"/>
      <c r="B391" s="346">
        <v>44153</v>
      </c>
      <c r="C391" s="429" t="s">
        <v>675</v>
      </c>
      <c r="D391" s="347"/>
      <c r="E391" s="142">
        <v>1018.52</v>
      </c>
      <c r="F391" s="142"/>
      <c r="G391" s="142"/>
      <c r="H391" s="142"/>
      <c r="I391" s="142"/>
      <c r="J391" s="142"/>
      <c r="K391" s="142"/>
      <c r="L391" s="142"/>
      <c r="M391" s="142"/>
      <c r="N391" s="142"/>
      <c r="O391" s="142"/>
      <c r="P391" s="142"/>
      <c r="Q391" s="142"/>
      <c r="R391" s="142"/>
      <c r="S391" s="42"/>
      <c r="T391" s="42"/>
      <c r="U391" s="367"/>
      <c r="V391" s="143"/>
      <c r="W391" s="42"/>
      <c r="X391" s="42"/>
    </row>
    <row r="392" spans="1:24">
      <c r="A392" s="142"/>
      <c r="B392" s="346">
        <v>44153</v>
      </c>
      <c r="C392" s="429" t="s">
        <v>1535</v>
      </c>
      <c r="D392" s="347"/>
      <c r="E392" s="142">
        <v>27.48</v>
      </c>
      <c r="F392" s="142"/>
      <c r="G392" s="142"/>
      <c r="H392" s="142"/>
      <c r="I392" s="142"/>
      <c r="J392" s="142"/>
      <c r="K392" s="142"/>
      <c r="L392" s="142"/>
      <c r="M392" s="142"/>
      <c r="N392" s="142"/>
      <c r="O392" s="142"/>
      <c r="P392" s="142"/>
      <c r="Q392" s="142"/>
      <c r="R392" s="142"/>
      <c r="S392" s="42"/>
      <c r="T392" s="42"/>
      <c r="U392" s="367"/>
      <c r="V392" s="143"/>
      <c r="W392" s="42"/>
      <c r="X392" s="42"/>
    </row>
    <row r="393" spans="1:24">
      <c r="A393" s="142"/>
      <c r="B393" s="346">
        <v>44153</v>
      </c>
      <c r="C393" s="429" t="s">
        <v>495</v>
      </c>
      <c r="D393" s="347">
        <v>766</v>
      </c>
      <c r="E393" s="142"/>
      <c r="F393" s="142"/>
      <c r="G393" s="142"/>
      <c r="H393" s="142"/>
      <c r="I393" s="142"/>
      <c r="J393" s="142"/>
      <c r="K393" s="142"/>
      <c r="L393" s="142"/>
      <c r="M393" s="142"/>
      <c r="N393" s="142"/>
      <c r="O393" s="142"/>
      <c r="P393" s="142"/>
      <c r="Q393" s="142"/>
      <c r="R393" s="142"/>
      <c r="S393" s="42"/>
      <c r="T393" s="42"/>
      <c r="U393" s="367"/>
      <c r="V393" s="143"/>
      <c r="W393" s="42"/>
      <c r="X393" s="42"/>
    </row>
    <row r="394" spans="1:24">
      <c r="A394" s="142">
        <v>5</v>
      </c>
      <c r="B394" s="346">
        <v>44153</v>
      </c>
      <c r="C394" s="429" t="s">
        <v>2531</v>
      </c>
      <c r="D394" s="347"/>
      <c r="E394" s="142">
        <v>766</v>
      </c>
      <c r="F394" s="142"/>
      <c r="G394" s="142"/>
      <c r="H394" s="142"/>
      <c r="I394" s="142"/>
      <c r="J394" s="142"/>
      <c r="K394" s="142"/>
      <c r="L394" s="142">
        <v>766</v>
      </c>
      <c r="M394" s="142"/>
      <c r="N394" s="142"/>
      <c r="O394" s="142"/>
      <c r="P394" s="142"/>
      <c r="Q394" s="142"/>
      <c r="R394" s="142"/>
      <c r="S394" s="42"/>
      <c r="T394" s="42"/>
      <c r="U394" s="367"/>
      <c r="V394" s="143"/>
      <c r="W394" s="42"/>
      <c r="X394" s="42"/>
    </row>
    <row r="395" spans="1:24">
      <c r="A395" s="142"/>
      <c r="B395" s="346">
        <v>44153</v>
      </c>
      <c r="C395" s="429" t="s">
        <v>1536</v>
      </c>
      <c r="D395" s="347">
        <v>950</v>
      </c>
      <c r="E395" s="142"/>
      <c r="F395" s="142"/>
      <c r="G395" s="142"/>
      <c r="H395" s="142"/>
      <c r="I395" s="142"/>
      <c r="J395" s="142"/>
      <c r="K395" s="142"/>
      <c r="L395" s="142"/>
      <c r="M395" s="142"/>
      <c r="N395" s="142"/>
      <c r="O395" s="142"/>
      <c r="P395" s="142"/>
      <c r="Q395" s="142"/>
      <c r="R395" s="142"/>
      <c r="S395" s="42"/>
      <c r="T395" s="42"/>
      <c r="U395" s="367"/>
      <c r="V395" s="143"/>
      <c r="W395" s="42"/>
      <c r="X395" s="42"/>
    </row>
    <row r="396" spans="1:24">
      <c r="A396" s="142"/>
      <c r="B396" s="346">
        <v>44153</v>
      </c>
      <c r="C396" s="429" t="s">
        <v>675</v>
      </c>
      <c r="D396" s="347"/>
      <c r="E396" s="142">
        <v>766</v>
      </c>
      <c r="F396" s="142"/>
      <c r="G396" s="142"/>
      <c r="H396" s="142"/>
      <c r="I396" s="142"/>
      <c r="J396" s="142"/>
      <c r="K396" s="142"/>
      <c r="L396" s="142"/>
      <c r="M396" s="142"/>
      <c r="N396" s="142"/>
      <c r="O396" s="142"/>
      <c r="P396" s="142"/>
      <c r="Q396" s="142"/>
      <c r="R396" s="142"/>
      <c r="S396" s="42"/>
      <c r="T396" s="42"/>
      <c r="U396" s="367"/>
      <c r="V396" s="143"/>
      <c r="W396" s="42"/>
      <c r="X396" s="42"/>
    </row>
    <row r="397" spans="1:24">
      <c r="A397" s="142"/>
      <c r="B397" s="346">
        <v>44153</v>
      </c>
      <c r="C397" s="429" t="s">
        <v>1497</v>
      </c>
      <c r="D397" s="347"/>
      <c r="E397" s="142">
        <v>39</v>
      </c>
      <c r="F397" s="142"/>
      <c r="G397" s="142"/>
      <c r="H397" s="142"/>
      <c r="I397" s="142"/>
      <c r="J397" s="142"/>
      <c r="K397" s="142"/>
      <c r="L397" s="142"/>
      <c r="M397" s="142"/>
      <c r="N397" s="142"/>
      <c r="O397" s="142"/>
      <c r="P397" s="142"/>
      <c r="Q397" s="142">
        <v>39</v>
      </c>
      <c r="R397" s="142"/>
      <c r="S397" s="42"/>
      <c r="T397" s="42"/>
      <c r="U397" s="367"/>
      <c r="V397" s="143"/>
      <c r="W397" s="42"/>
      <c r="X397" s="42"/>
    </row>
    <row r="398" spans="1:24">
      <c r="A398" s="142"/>
      <c r="B398" s="346">
        <v>44153</v>
      </c>
      <c r="C398" s="429" t="s">
        <v>1538</v>
      </c>
      <c r="D398" s="347"/>
      <c r="E398" s="142">
        <v>145</v>
      </c>
      <c r="F398" s="142"/>
      <c r="G398" s="142"/>
      <c r="H398" s="142"/>
      <c r="I398" s="142"/>
      <c r="J398" s="142"/>
      <c r="K398" s="142"/>
      <c r="L398" s="142"/>
      <c r="M398" s="142"/>
      <c r="N398" s="142"/>
      <c r="O398" s="142"/>
      <c r="P398" s="142"/>
      <c r="Q398" s="142"/>
      <c r="R398" s="142"/>
      <c r="S398" s="42"/>
      <c r="T398" s="42"/>
      <c r="U398" s="367"/>
      <c r="V398" s="143"/>
      <c r="W398" s="42"/>
      <c r="X398" s="42"/>
    </row>
    <row r="399" spans="1:24">
      <c r="A399" s="142"/>
      <c r="B399" s="346">
        <v>44155</v>
      </c>
      <c r="C399" s="429" t="s">
        <v>921</v>
      </c>
      <c r="D399" s="347">
        <v>1250</v>
      </c>
      <c r="E399" s="142"/>
      <c r="F399" s="142"/>
      <c r="G399" s="142"/>
      <c r="H399" s="142"/>
      <c r="I399" s="142"/>
      <c r="J399" s="142"/>
      <c r="K399" s="142"/>
      <c r="L399" s="142"/>
      <c r="M399" s="142"/>
      <c r="N399" s="142"/>
      <c r="O399" s="142"/>
      <c r="P399" s="142"/>
      <c r="Q399" s="142"/>
      <c r="R399" s="142"/>
      <c r="S399" s="42"/>
      <c r="T399" s="42"/>
      <c r="U399" s="367"/>
      <c r="V399" s="143"/>
      <c r="W399" s="42"/>
      <c r="X399" s="42"/>
    </row>
    <row r="400" spans="1:24">
      <c r="A400" s="142">
        <v>5</v>
      </c>
      <c r="B400" s="346">
        <v>44155</v>
      </c>
      <c r="C400" s="429" t="s">
        <v>2179</v>
      </c>
      <c r="D400" s="347"/>
      <c r="E400" s="142">
        <v>1192</v>
      </c>
      <c r="F400" s="142">
        <v>1192</v>
      </c>
      <c r="G400" s="142"/>
      <c r="H400" s="142"/>
      <c r="I400" s="142"/>
      <c r="J400" s="142"/>
      <c r="K400" s="142"/>
      <c r="L400" s="142"/>
      <c r="M400" s="142"/>
      <c r="N400" s="142"/>
      <c r="O400" s="142"/>
      <c r="P400" s="142"/>
      <c r="Q400" s="142"/>
      <c r="R400" s="142"/>
      <c r="S400" s="42"/>
      <c r="T400" s="42"/>
      <c r="U400" s="367"/>
      <c r="V400" s="143"/>
      <c r="W400" s="42"/>
      <c r="X400" s="42"/>
    </row>
    <row r="401" spans="1:24">
      <c r="A401" s="142"/>
      <c r="B401" s="346">
        <v>44155</v>
      </c>
      <c r="C401" s="429" t="s">
        <v>1537</v>
      </c>
      <c r="D401" s="347"/>
      <c r="E401" s="142">
        <v>58</v>
      </c>
      <c r="F401" s="142"/>
      <c r="G401" s="142"/>
      <c r="H401" s="142"/>
      <c r="I401" s="142"/>
      <c r="J401" s="142"/>
      <c r="K401" s="142"/>
      <c r="L401" s="142"/>
      <c r="M401" s="142"/>
      <c r="N401" s="142"/>
      <c r="O401" s="142"/>
      <c r="P401" s="142"/>
      <c r="Q401" s="142"/>
      <c r="R401" s="142"/>
      <c r="S401" s="42"/>
      <c r="T401" s="42"/>
      <c r="U401" s="367"/>
      <c r="V401" s="143"/>
      <c r="W401" s="42"/>
      <c r="X401" s="42"/>
    </row>
    <row r="402" spans="1:24">
      <c r="A402" s="142"/>
      <c r="B402" s="346">
        <v>44161</v>
      </c>
      <c r="C402" s="429" t="s">
        <v>495</v>
      </c>
      <c r="D402" s="347">
        <v>1259.54</v>
      </c>
      <c r="E402" s="142"/>
      <c r="F402" s="142"/>
      <c r="G402" s="142"/>
      <c r="H402" s="142"/>
      <c r="I402" s="142"/>
      <c r="J402" s="142"/>
      <c r="K402" s="142"/>
      <c r="L402" s="142"/>
      <c r="M402" s="142"/>
      <c r="N402" s="142"/>
      <c r="O402" s="142"/>
      <c r="P402" s="142"/>
      <c r="Q402" s="142"/>
      <c r="R402" s="142"/>
      <c r="S402" s="42"/>
      <c r="T402" s="42"/>
      <c r="U402" s="367"/>
      <c r="V402" s="143"/>
      <c r="W402" s="42"/>
      <c r="X402" s="42"/>
    </row>
    <row r="403" spans="1:24">
      <c r="A403" s="142">
        <v>20</v>
      </c>
      <c r="B403" s="346">
        <v>44161</v>
      </c>
      <c r="C403" s="429" t="s">
        <v>2532</v>
      </c>
      <c r="D403" s="347"/>
      <c r="E403" s="142">
        <v>1247.04</v>
      </c>
      <c r="F403" s="142">
        <v>1247.04</v>
      </c>
      <c r="G403" s="142"/>
      <c r="H403" s="142"/>
      <c r="I403" s="142"/>
      <c r="J403" s="142"/>
      <c r="K403" s="142"/>
      <c r="L403" s="142"/>
      <c r="M403" s="142"/>
      <c r="N403" s="142"/>
      <c r="O403" s="142"/>
      <c r="P403" s="142"/>
      <c r="Q403" s="142"/>
      <c r="R403" s="142"/>
      <c r="S403" s="42"/>
      <c r="T403" s="42"/>
      <c r="U403" s="367"/>
      <c r="V403" s="143"/>
      <c r="W403" s="42"/>
      <c r="X403" s="42"/>
    </row>
    <row r="404" spans="1:24">
      <c r="A404" s="142"/>
      <c r="B404" s="346">
        <v>44161</v>
      </c>
      <c r="C404" s="429" t="s">
        <v>1530</v>
      </c>
      <c r="D404" s="347"/>
      <c r="E404" s="142">
        <v>12.5</v>
      </c>
      <c r="F404" s="142"/>
      <c r="G404" s="142"/>
      <c r="H404" s="142"/>
      <c r="I404" s="142"/>
      <c r="J404" s="142"/>
      <c r="K404" s="142"/>
      <c r="L404" s="142"/>
      <c r="M404" s="142"/>
      <c r="N404" s="142"/>
      <c r="O404" s="142"/>
      <c r="P404" s="142">
        <v>12.5</v>
      </c>
      <c r="Q404" s="142"/>
      <c r="R404" s="142"/>
      <c r="S404" s="42"/>
      <c r="T404" s="42"/>
      <c r="U404" s="367"/>
      <c r="V404" s="143"/>
      <c r="W404" s="42"/>
      <c r="X404" s="42"/>
    </row>
    <row r="405" spans="1:24">
      <c r="A405" s="142"/>
      <c r="B405" s="346">
        <v>44161</v>
      </c>
      <c r="C405" s="429" t="s">
        <v>1539</v>
      </c>
      <c r="D405" s="347">
        <v>1367</v>
      </c>
      <c r="E405" s="142"/>
      <c r="F405" s="142"/>
      <c r="G405" s="142"/>
      <c r="H405" s="142"/>
      <c r="I405" s="142"/>
      <c r="J405" s="142"/>
      <c r="K405" s="142"/>
      <c r="L405" s="142"/>
      <c r="M405" s="142"/>
      <c r="N405" s="142"/>
      <c r="O405" s="142"/>
      <c r="P405" s="142"/>
      <c r="Q405" s="142"/>
      <c r="R405" s="142"/>
      <c r="S405" s="42"/>
      <c r="T405" s="42"/>
      <c r="U405" s="367"/>
      <c r="V405" s="143"/>
      <c r="W405" s="42"/>
      <c r="X405" s="42"/>
    </row>
    <row r="406" spans="1:24">
      <c r="A406" s="142"/>
      <c r="B406" s="346">
        <v>44161</v>
      </c>
      <c r="C406" s="429" t="s">
        <v>675</v>
      </c>
      <c r="D406" s="347"/>
      <c r="E406" s="142">
        <v>1259.54</v>
      </c>
      <c r="F406" s="142"/>
      <c r="G406" s="142"/>
      <c r="H406" s="142"/>
      <c r="I406" s="142"/>
      <c r="J406" s="142"/>
      <c r="K406" s="142"/>
      <c r="L406" s="142"/>
      <c r="M406" s="142"/>
      <c r="N406" s="142"/>
      <c r="O406" s="142"/>
      <c r="P406" s="142"/>
      <c r="Q406" s="142"/>
      <c r="R406" s="142"/>
      <c r="S406" s="42"/>
      <c r="T406" s="42"/>
      <c r="U406" s="367"/>
      <c r="V406" s="143"/>
      <c r="W406" s="42"/>
      <c r="X406" s="42"/>
    </row>
    <row r="407" spans="1:24">
      <c r="A407" s="142"/>
      <c r="B407" s="346">
        <v>44161</v>
      </c>
      <c r="C407" s="429" t="s">
        <v>1540</v>
      </c>
      <c r="D407" s="347"/>
      <c r="E407" s="142">
        <v>107.46</v>
      </c>
      <c r="F407" s="142"/>
      <c r="G407" s="142"/>
      <c r="H407" s="142"/>
      <c r="I407" s="142"/>
      <c r="J407" s="142"/>
      <c r="K407" s="142"/>
      <c r="L407" s="142"/>
      <c r="M407" s="142"/>
      <c r="N407" s="142"/>
      <c r="O407" s="142"/>
      <c r="P407" s="142"/>
      <c r="Q407" s="142"/>
      <c r="R407" s="142"/>
      <c r="S407" s="42"/>
      <c r="T407" s="42"/>
      <c r="U407" s="367"/>
      <c r="V407" s="143"/>
      <c r="W407" s="42"/>
      <c r="X407" s="42"/>
    </row>
    <row r="408" spans="1:24">
      <c r="A408" s="142"/>
      <c r="B408" s="346">
        <v>44161</v>
      </c>
      <c r="C408" s="429" t="s">
        <v>495</v>
      </c>
      <c r="D408" s="347">
        <v>1442.7</v>
      </c>
      <c r="E408" s="142"/>
      <c r="F408" s="142"/>
      <c r="G408" s="142"/>
      <c r="H408" s="142"/>
      <c r="I408" s="142"/>
      <c r="J408" s="142"/>
      <c r="K408" s="142"/>
      <c r="L408" s="142"/>
      <c r="M408" s="142"/>
      <c r="N408" s="142"/>
      <c r="O408" s="142"/>
      <c r="P408" s="142"/>
      <c r="Q408" s="142"/>
      <c r="R408" s="142"/>
      <c r="S408" s="42"/>
      <c r="T408" s="42"/>
      <c r="U408" s="367"/>
      <c r="V408" s="143"/>
      <c r="W408" s="42"/>
      <c r="X408" s="42"/>
    </row>
    <row r="409" spans="1:24">
      <c r="A409" s="142">
        <v>5</v>
      </c>
      <c r="B409" s="346">
        <v>44161</v>
      </c>
      <c r="C409" s="429" t="s">
        <v>2533</v>
      </c>
      <c r="D409" s="347"/>
      <c r="E409" s="142">
        <v>996.7</v>
      </c>
      <c r="F409" s="142">
        <v>996.7</v>
      </c>
      <c r="G409" s="142"/>
      <c r="H409" s="142"/>
      <c r="I409" s="142"/>
      <c r="J409" s="142"/>
      <c r="K409" s="142"/>
      <c r="L409" s="142"/>
      <c r="M409" s="142"/>
      <c r="N409" s="142"/>
      <c r="O409" s="142"/>
      <c r="P409" s="142"/>
      <c r="Q409" s="142"/>
      <c r="R409" s="142"/>
      <c r="S409" s="42"/>
      <c r="T409" s="42"/>
      <c r="U409" s="367"/>
      <c r="V409" s="143"/>
      <c r="W409" s="42"/>
      <c r="X409" s="42"/>
    </row>
    <row r="410" spans="1:24">
      <c r="A410" s="142"/>
      <c r="B410" s="346">
        <v>44161</v>
      </c>
      <c r="C410" s="429" t="s">
        <v>1530</v>
      </c>
      <c r="D410" s="347"/>
      <c r="E410" s="142">
        <v>10</v>
      </c>
      <c r="F410" s="142"/>
      <c r="G410" s="142"/>
      <c r="H410" s="142"/>
      <c r="I410" s="142"/>
      <c r="J410" s="142"/>
      <c r="K410" s="142"/>
      <c r="L410" s="142"/>
      <c r="M410" s="142"/>
      <c r="N410" s="142"/>
      <c r="O410" s="142"/>
      <c r="P410" s="142">
        <v>10</v>
      </c>
      <c r="Q410" s="142"/>
      <c r="R410" s="142"/>
      <c r="S410" s="42"/>
      <c r="T410" s="42"/>
      <c r="U410" s="367"/>
      <c r="V410" s="143"/>
      <c r="W410" s="42"/>
      <c r="X410" s="42"/>
    </row>
    <row r="411" spans="1:24">
      <c r="A411" s="142"/>
      <c r="B411" s="346">
        <v>44161</v>
      </c>
      <c r="C411" s="429" t="s">
        <v>1541</v>
      </c>
      <c r="D411" s="347"/>
      <c r="E411" s="142">
        <v>258</v>
      </c>
      <c r="F411" s="142"/>
      <c r="G411" s="142"/>
      <c r="H411" s="142"/>
      <c r="I411" s="142"/>
      <c r="J411" s="142"/>
      <c r="K411" s="142">
        <v>258</v>
      </c>
      <c r="L411" s="142"/>
      <c r="M411" s="142"/>
      <c r="N411" s="142"/>
      <c r="O411" s="142"/>
      <c r="P411" s="142"/>
      <c r="Q411" s="142"/>
      <c r="R411" s="142"/>
      <c r="S411" s="42"/>
      <c r="T411" s="42"/>
      <c r="U411" s="367"/>
      <c r="V411" s="143"/>
      <c r="W411" s="42"/>
      <c r="X411" s="42"/>
    </row>
    <row r="412" spans="1:24">
      <c r="A412" s="142"/>
      <c r="B412" s="346">
        <v>44161</v>
      </c>
      <c r="C412" s="429" t="s">
        <v>1542</v>
      </c>
      <c r="D412" s="347"/>
      <c r="E412" s="142">
        <v>128</v>
      </c>
      <c r="F412" s="142"/>
      <c r="G412" s="142"/>
      <c r="H412" s="142"/>
      <c r="I412" s="142"/>
      <c r="J412" s="142"/>
      <c r="K412" s="142">
        <v>128</v>
      </c>
      <c r="L412" s="142"/>
      <c r="M412" s="142"/>
      <c r="N412" s="142"/>
      <c r="O412" s="142"/>
      <c r="P412" s="142"/>
      <c r="Q412" s="142"/>
      <c r="R412" s="142"/>
      <c r="S412" s="42"/>
      <c r="T412" s="42"/>
      <c r="U412" s="367"/>
      <c r="V412" s="143"/>
      <c r="W412" s="42"/>
      <c r="X412" s="42"/>
    </row>
    <row r="413" spans="1:24">
      <c r="A413" s="142"/>
      <c r="B413" s="346">
        <v>44161</v>
      </c>
      <c r="C413" s="429" t="s">
        <v>1543</v>
      </c>
      <c r="D413" s="347"/>
      <c r="E413" s="142">
        <v>50</v>
      </c>
      <c r="F413" s="142"/>
      <c r="G413" s="142"/>
      <c r="H413" s="142"/>
      <c r="I413" s="142"/>
      <c r="J413" s="142"/>
      <c r="K413" s="142"/>
      <c r="L413" s="142"/>
      <c r="M413" s="142"/>
      <c r="N413" s="142"/>
      <c r="O413" s="142"/>
      <c r="P413" s="142"/>
      <c r="Q413" s="142"/>
      <c r="R413" s="142">
        <v>50</v>
      </c>
      <c r="S413" s="42"/>
      <c r="T413" s="42"/>
      <c r="U413" s="367"/>
      <c r="V413" s="143"/>
      <c r="W413" s="42"/>
      <c r="X413" s="42"/>
    </row>
    <row r="414" spans="1:24">
      <c r="A414" s="142"/>
      <c r="B414" s="346">
        <v>44161</v>
      </c>
      <c r="C414" s="429" t="s">
        <v>1546</v>
      </c>
      <c r="D414" s="347">
        <v>1601</v>
      </c>
      <c r="E414" s="142"/>
      <c r="F414" s="142"/>
      <c r="G414" s="142"/>
      <c r="H414" s="142"/>
      <c r="I414" s="142"/>
      <c r="J414" s="142"/>
      <c r="K414" s="142"/>
      <c r="L414" s="142"/>
      <c r="M414" s="142"/>
      <c r="N414" s="142"/>
      <c r="O414" s="142"/>
      <c r="P414" s="142"/>
      <c r="Q414" s="142"/>
      <c r="R414" s="142"/>
      <c r="S414" s="42"/>
      <c r="T414" s="42"/>
      <c r="U414" s="367"/>
      <c r="V414" s="143"/>
      <c r="W414" s="42"/>
      <c r="X414" s="42"/>
    </row>
    <row r="415" spans="1:24">
      <c r="A415" s="142"/>
      <c r="B415" s="346">
        <v>44161</v>
      </c>
      <c r="C415" s="429" t="s">
        <v>675</v>
      </c>
      <c r="D415" s="347"/>
      <c r="E415" s="142">
        <v>1442.7</v>
      </c>
      <c r="F415" s="142"/>
      <c r="G415" s="142"/>
      <c r="H415" s="142"/>
      <c r="I415" s="142"/>
      <c r="J415" s="142"/>
      <c r="K415" s="142"/>
      <c r="L415" s="142"/>
      <c r="M415" s="142"/>
      <c r="N415" s="142"/>
      <c r="O415" s="142"/>
      <c r="P415" s="142"/>
      <c r="Q415" s="142"/>
      <c r="R415" s="142"/>
      <c r="S415" s="42"/>
      <c r="T415" s="42"/>
      <c r="U415" s="367"/>
      <c r="V415" s="143"/>
      <c r="W415" s="42"/>
      <c r="X415" s="42"/>
    </row>
    <row r="416" spans="1:24">
      <c r="A416" s="142"/>
      <c r="B416" s="346">
        <v>44161</v>
      </c>
      <c r="C416" s="429" t="s">
        <v>1547</v>
      </c>
      <c r="D416" s="347"/>
      <c r="E416" s="142">
        <v>158.30000000000001</v>
      </c>
      <c r="F416" s="142"/>
      <c r="G416" s="142"/>
      <c r="H416" s="142"/>
      <c r="I416" s="142"/>
      <c r="J416" s="142"/>
      <c r="K416" s="142"/>
      <c r="L416" s="142"/>
      <c r="M416" s="142"/>
      <c r="N416" s="142"/>
      <c r="O416" s="142"/>
      <c r="P416" s="142"/>
      <c r="Q416" s="142"/>
      <c r="R416" s="142"/>
      <c r="S416" s="42"/>
      <c r="T416" s="42"/>
      <c r="U416" s="367"/>
      <c r="V416" s="143"/>
      <c r="W416" s="42"/>
      <c r="X416" s="42"/>
    </row>
    <row r="417" spans="1:24">
      <c r="A417" s="142"/>
      <c r="B417" s="346">
        <v>44161</v>
      </c>
      <c r="C417" s="429" t="s">
        <v>495</v>
      </c>
      <c r="D417" s="347">
        <v>1346.39</v>
      </c>
      <c r="E417" s="142"/>
      <c r="F417" s="142"/>
      <c r="G417" s="142"/>
      <c r="H417" s="142"/>
      <c r="I417" s="142"/>
      <c r="J417" s="142"/>
      <c r="K417" s="142"/>
      <c r="L417" s="142"/>
      <c r="M417" s="142"/>
      <c r="N417" s="142"/>
      <c r="O417" s="142"/>
      <c r="P417" s="142"/>
      <c r="Q417" s="142"/>
      <c r="R417" s="142"/>
      <c r="S417" s="42"/>
      <c r="T417" s="42"/>
      <c r="U417" s="367"/>
      <c r="V417" s="143"/>
      <c r="W417" s="42"/>
      <c r="X417" s="42"/>
    </row>
    <row r="418" spans="1:24">
      <c r="A418" s="142"/>
      <c r="B418" s="346">
        <v>44161</v>
      </c>
      <c r="C418" s="429" t="s">
        <v>1548</v>
      </c>
      <c r="D418" s="347"/>
      <c r="E418" s="142">
        <v>1345.39</v>
      </c>
      <c r="F418" s="142"/>
      <c r="G418" s="142"/>
      <c r="H418" s="142"/>
      <c r="I418" s="142"/>
      <c r="J418" s="142">
        <v>1345.39</v>
      </c>
      <c r="K418" s="142"/>
      <c r="L418" s="142"/>
      <c r="M418" s="142"/>
      <c r="N418" s="142"/>
      <c r="O418" s="142"/>
      <c r="P418" s="142"/>
      <c r="Q418" s="142"/>
      <c r="R418" s="142"/>
      <c r="S418" s="42"/>
      <c r="T418" s="42"/>
      <c r="U418" s="367"/>
      <c r="V418" s="143"/>
      <c r="W418" s="42"/>
      <c r="X418" s="42"/>
    </row>
    <row r="419" spans="1:24">
      <c r="A419" s="142"/>
      <c r="B419" s="346">
        <v>44161</v>
      </c>
      <c r="C419" s="429" t="s">
        <v>1513</v>
      </c>
      <c r="D419" s="347"/>
      <c r="E419" s="142">
        <v>1</v>
      </c>
      <c r="F419" s="142"/>
      <c r="G419" s="142"/>
      <c r="H419" s="142"/>
      <c r="I419" s="142"/>
      <c r="J419" s="142"/>
      <c r="K419" s="142"/>
      <c r="L419" s="142"/>
      <c r="M419" s="142"/>
      <c r="N419" s="142"/>
      <c r="O419" s="142"/>
      <c r="P419" s="142">
        <v>1</v>
      </c>
      <c r="Q419" s="142"/>
      <c r="R419" s="142"/>
      <c r="S419" s="42"/>
      <c r="T419" s="42"/>
      <c r="U419" s="367"/>
      <c r="V419" s="143"/>
      <c r="W419" s="42"/>
      <c r="X419" s="42"/>
    </row>
    <row r="420" spans="1:24">
      <c r="A420" s="142"/>
      <c r="B420" s="346">
        <v>44161</v>
      </c>
      <c r="C420" s="429" t="s">
        <v>1546</v>
      </c>
      <c r="D420" s="347">
        <v>1470</v>
      </c>
      <c r="E420" s="142"/>
      <c r="F420" s="142"/>
      <c r="G420" s="142"/>
      <c r="H420" s="142"/>
      <c r="I420" s="142"/>
      <c r="J420" s="142"/>
      <c r="K420" s="142"/>
      <c r="L420" s="142"/>
      <c r="M420" s="142"/>
      <c r="N420" s="142"/>
      <c r="O420" s="142"/>
      <c r="P420" s="142"/>
      <c r="Q420" s="142"/>
      <c r="R420" s="142"/>
      <c r="S420" s="42"/>
      <c r="T420" s="42"/>
      <c r="U420" s="367"/>
      <c r="V420" s="143"/>
      <c r="W420" s="42"/>
      <c r="X420" s="42"/>
    </row>
    <row r="421" spans="1:24">
      <c r="A421" s="142"/>
      <c r="B421" s="346">
        <v>44161</v>
      </c>
      <c r="C421" s="429" t="s">
        <v>1497</v>
      </c>
      <c r="D421" s="347"/>
      <c r="E421" s="142">
        <v>49.4</v>
      </c>
      <c r="F421" s="142"/>
      <c r="G421" s="142"/>
      <c r="H421" s="142"/>
      <c r="I421" s="142"/>
      <c r="J421" s="142"/>
      <c r="K421" s="142"/>
      <c r="L421" s="142"/>
      <c r="M421" s="142"/>
      <c r="N421" s="142"/>
      <c r="O421" s="142"/>
      <c r="P421" s="142"/>
      <c r="Q421" s="142">
        <v>49.4</v>
      </c>
      <c r="R421" s="142"/>
      <c r="S421" s="42"/>
      <c r="T421" s="42"/>
      <c r="U421" s="367"/>
      <c r="V421" s="143"/>
      <c r="W421" s="42"/>
      <c r="X421" s="42"/>
    </row>
    <row r="422" spans="1:24">
      <c r="A422" s="142"/>
      <c r="B422" s="346">
        <v>44161</v>
      </c>
      <c r="C422" s="429" t="s">
        <v>675</v>
      </c>
      <c r="D422" s="347"/>
      <c r="E422" s="142">
        <v>1346.39</v>
      </c>
      <c r="F422" s="142"/>
      <c r="G422" s="142"/>
      <c r="H422" s="142"/>
      <c r="I422" s="142"/>
      <c r="J422" s="142"/>
      <c r="K422" s="142"/>
      <c r="L422" s="142"/>
      <c r="M422" s="142"/>
      <c r="N422" s="142"/>
      <c r="O422" s="142"/>
      <c r="P422" s="142"/>
      <c r="Q422" s="142"/>
      <c r="R422" s="142"/>
      <c r="S422" s="42"/>
      <c r="T422" s="42"/>
      <c r="U422" s="367"/>
      <c r="V422" s="143"/>
      <c r="W422" s="42"/>
      <c r="X422" s="42"/>
    </row>
    <row r="423" spans="1:24">
      <c r="A423" s="142"/>
      <c r="B423" s="346">
        <v>44161</v>
      </c>
      <c r="C423" s="429" t="s">
        <v>1547</v>
      </c>
      <c r="D423" s="347"/>
      <c r="E423" s="142">
        <v>74.209999999999994</v>
      </c>
      <c r="F423" s="142"/>
      <c r="G423" s="142"/>
      <c r="H423" s="142"/>
      <c r="I423" s="142"/>
      <c r="J423" s="142"/>
      <c r="K423" s="142"/>
      <c r="L423" s="142"/>
      <c r="M423" s="142"/>
      <c r="N423" s="142"/>
      <c r="O423" s="142"/>
      <c r="P423" s="142"/>
      <c r="Q423" s="142"/>
      <c r="R423" s="142"/>
      <c r="S423" s="42"/>
      <c r="T423" s="42"/>
      <c r="U423" s="367"/>
      <c r="V423" s="143"/>
      <c r="W423" s="42"/>
      <c r="X423" s="42"/>
    </row>
    <row r="424" spans="1:24">
      <c r="A424" s="153"/>
      <c r="B424" s="351">
        <v>44172</v>
      </c>
      <c r="C424" s="430" t="s">
        <v>495</v>
      </c>
      <c r="D424" s="352">
        <v>2181</v>
      </c>
      <c r="E424" s="153"/>
      <c r="F424" s="153"/>
      <c r="G424" s="153"/>
      <c r="H424" s="153"/>
      <c r="I424" s="153"/>
      <c r="J424" s="153"/>
      <c r="K424" s="153"/>
      <c r="L424" s="153"/>
      <c r="M424" s="153"/>
      <c r="N424" s="153"/>
      <c r="O424" s="153"/>
      <c r="P424" s="153"/>
      <c r="Q424" s="153"/>
      <c r="R424" s="153"/>
      <c r="S424" s="154"/>
      <c r="T424" s="154"/>
      <c r="U424" s="372"/>
      <c r="V424" s="154"/>
      <c r="W424" s="154"/>
      <c r="X424" s="42"/>
    </row>
    <row r="425" spans="1:24">
      <c r="A425" s="153"/>
      <c r="B425" s="351">
        <v>44172</v>
      </c>
      <c r="C425" s="430" t="s">
        <v>669</v>
      </c>
      <c r="D425" s="352">
        <v>57</v>
      </c>
      <c r="E425" s="153"/>
      <c r="F425" s="153"/>
      <c r="G425" s="153"/>
      <c r="H425" s="153"/>
      <c r="I425" s="153"/>
      <c r="J425" s="153"/>
      <c r="K425" s="153"/>
      <c r="L425" s="153"/>
      <c r="M425" s="153"/>
      <c r="N425" s="153"/>
      <c r="O425" s="153"/>
      <c r="P425" s="153"/>
      <c r="Q425" s="153"/>
      <c r="R425" s="153"/>
      <c r="S425" s="154"/>
      <c r="T425" s="154"/>
      <c r="U425" s="372"/>
      <c r="V425" s="154"/>
      <c r="W425" s="154"/>
      <c r="X425" s="42"/>
    </row>
    <row r="426" spans="1:24">
      <c r="A426" s="153"/>
      <c r="B426" s="351">
        <v>44172</v>
      </c>
      <c r="C426" s="430" t="s">
        <v>1565</v>
      </c>
      <c r="D426" s="352"/>
      <c r="E426" s="153">
        <v>2180</v>
      </c>
      <c r="F426" s="153"/>
      <c r="G426" s="153"/>
      <c r="H426" s="153"/>
      <c r="I426" s="153"/>
      <c r="J426" s="153">
        <v>2180</v>
      </c>
      <c r="K426" s="153"/>
      <c r="L426" s="153"/>
      <c r="M426" s="153"/>
      <c r="N426" s="153"/>
      <c r="O426" s="153"/>
      <c r="P426" s="153"/>
      <c r="Q426" s="153"/>
      <c r="R426" s="153"/>
      <c r="S426" s="154"/>
      <c r="T426" s="154"/>
      <c r="U426" s="372"/>
      <c r="V426" s="154"/>
      <c r="W426" s="154"/>
      <c r="X426" s="42"/>
    </row>
    <row r="427" spans="1:24">
      <c r="A427" s="153"/>
      <c r="B427" s="351">
        <v>44172</v>
      </c>
      <c r="C427" s="430" t="s">
        <v>1513</v>
      </c>
      <c r="D427" s="352"/>
      <c r="E427" s="153">
        <v>1</v>
      </c>
      <c r="F427" s="153"/>
      <c r="G427" s="153"/>
      <c r="H427" s="153"/>
      <c r="I427" s="153"/>
      <c r="J427" s="153"/>
      <c r="K427" s="153"/>
      <c r="L427" s="153"/>
      <c r="M427" s="153"/>
      <c r="N427" s="153"/>
      <c r="O427" s="153"/>
      <c r="P427" s="153">
        <v>1</v>
      </c>
      <c r="Q427" s="153"/>
      <c r="R427" s="153"/>
      <c r="S427" s="154"/>
      <c r="T427" s="154"/>
      <c r="U427" s="372"/>
      <c r="V427" s="154"/>
      <c r="W427" s="154"/>
      <c r="X427" s="42"/>
    </row>
    <row r="428" spans="1:24">
      <c r="A428" s="153"/>
      <c r="B428" s="351">
        <v>44172</v>
      </c>
      <c r="C428" s="430" t="s">
        <v>1566</v>
      </c>
      <c r="D428" s="352"/>
      <c r="E428" s="153">
        <v>57</v>
      </c>
      <c r="F428" s="153"/>
      <c r="G428" s="153"/>
      <c r="H428" s="153"/>
      <c r="I428" s="153"/>
      <c r="J428" s="153"/>
      <c r="K428" s="153"/>
      <c r="L428" s="153"/>
      <c r="M428" s="153"/>
      <c r="N428" s="153"/>
      <c r="O428" s="153"/>
      <c r="P428" s="153"/>
      <c r="Q428" s="153">
        <v>57</v>
      </c>
      <c r="R428" s="153"/>
      <c r="S428" s="154"/>
      <c r="T428" s="154"/>
      <c r="U428" s="372"/>
      <c r="V428" s="154"/>
      <c r="W428" s="154"/>
      <c r="X428" s="42"/>
    </row>
    <row r="429" spans="1:24">
      <c r="A429" s="153"/>
      <c r="B429" s="351">
        <v>44172</v>
      </c>
      <c r="C429" s="430" t="s">
        <v>1567</v>
      </c>
      <c r="D429" s="352">
        <v>2480</v>
      </c>
      <c r="E429" s="153"/>
      <c r="F429" s="153"/>
      <c r="G429" s="153"/>
      <c r="H429" s="153"/>
      <c r="I429" s="153"/>
      <c r="J429" s="153"/>
      <c r="K429" s="153"/>
      <c r="L429" s="153"/>
      <c r="M429" s="153"/>
      <c r="N429" s="153"/>
      <c r="O429" s="153"/>
      <c r="P429" s="153"/>
      <c r="Q429" s="153"/>
      <c r="R429" s="153"/>
      <c r="S429" s="154"/>
      <c r="T429" s="154"/>
      <c r="U429" s="372"/>
      <c r="V429" s="154"/>
      <c r="W429" s="154"/>
      <c r="X429" s="42"/>
    </row>
    <row r="430" spans="1:24">
      <c r="A430" s="153"/>
      <c r="B430" s="351">
        <v>44172</v>
      </c>
      <c r="C430" s="430" t="s">
        <v>675</v>
      </c>
      <c r="D430" s="352"/>
      <c r="E430" s="153">
        <v>2181</v>
      </c>
      <c r="F430" s="153"/>
      <c r="G430" s="153"/>
      <c r="H430" s="153"/>
      <c r="I430" s="153"/>
      <c r="J430" s="153"/>
      <c r="K430" s="153"/>
      <c r="L430" s="153"/>
      <c r="M430" s="153"/>
      <c r="N430" s="153"/>
      <c r="O430" s="153"/>
      <c r="P430" s="153"/>
      <c r="Q430" s="153"/>
      <c r="R430" s="153"/>
      <c r="S430" s="154"/>
      <c r="T430" s="154"/>
      <c r="U430" s="372"/>
      <c r="V430" s="154"/>
      <c r="W430" s="154"/>
      <c r="X430" s="42"/>
    </row>
    <row r="431" spans="1:24">
      <c r="A431" s="153"/>
      <c r="B431" s="351">
        <v>44172</v>
      </c>
      <c r="C431" s="430" t="s">
        <v>1189</v>
      </c>
      <c r="D431" s="352"/>
      <c r="E431" s="153">
        <v>57</v>
      </c>
      <c r="F431" s="153"/>
      <c r="G431" s="153"/>
      <c r="H431" s="153"/>
      <c r="I431" s="153"/>
      <c r="J431" s="153"/>
      <c r="K431" s="153"/>
      <c r="L431" s="153"/>
      <c r="M431" s="153"/>
      <c r="N431" s="153"/>
      <c r="O431" s="153"/>
      <c r="P431" s="153"/>
      <c r="Q431" s="153"/>
      <c r="R431" s="153"/>
      <c r="S431" s="154"/>
      <c r="T431" s="154"/>
      <c r="U431" s="372"/>
      <c r="V431" s="154"/>
      <c r="W431" s="154"/>
      <c r="X431" s="42"/>
    </row>
    <row r="432" spans="1:24">
      <c r="A432" s="153"/>
      <c r="B432" s="351">
        <v>44172</v>
      </c>
      <c r="C432" s="430" t="s">
        <v>1568</v>
      </c>
      <c r="D432" s="352"/>
      <c r="E432" s="153">
        <v>242</v>
      </c>
      <c r="F432" s="153"/>
      <c r="G432" s="153"/>
      <c r="H432" s="153"/>
      <c r="I432" s="153"/>
      <c r="J432" s="153"/>
      <c r="K432" s="153"/>
      <c r="L432" s="153"/>
      <c r="M432" s="153"/>
      <c r="N432" s="153"/>
      <c r="O432" s="153"/>
      <c r="P432" s="153"/>
      <c r="Q432" s="153"/>
      <c r="R432" s="153"/>
      <c r="S432" s="154"/>
      <c r="T432" s="154"/>
      <c r="U432" s="372"/>
      <c r="V432" s="154"/>
      <c r="W432" s="154"/>
      <c r="X432" s="42"/>
    </row>
    <row r="433" spans="1:24">
      <c r="A433" s="153"/>
      <c r="B433" s="351">
        <v>44172</v>
      </c>
      <c r="C433" s="430" t="s">
        <v>495</v>
      </c>
      <c r="D433" s="352">
        <v>2467</v>
      </c>
      <c r="E433" s="153"/>
      <c r="F433" s="153"/>
      <c r="G433" s="153"/>
      <c r="H433" s="153"/>
      <c r="I433" s="153"/>
      <c r="J433" s="153"/>
      <c r="K433" s="153"/>
      <c r="L433" s="153"/>
      <c r="M433" s="153"/>
      <c r="N433" s="153"/>
      <c r="O433" s="153"/>
      <c r="P433" s="153"/>
      <c r="Q433" s="153"/>
      <c r="R433" s="153"/>
      <c r="S433" s="154"/>
      <c r="T433" s="154"/>
      <c r="U433" s="372"/>
      <c r="V433" s="154"/>
      <c r="W433" s="154"/>
      <c r="X433" s="42"/>
    </row>
    <row r="434" spans="1:24">
      <c r="A434" s="153">
        <v>11.35</v>
      </c>
      <c r="B434" s="351">
        <v>44173</v>
      </c>
      <c r="C434" s="430" t="s">
        <v>1569</v>
      </c>
      <c r="D434" s="352"/>
      <c r="E434" s="153">
        <v>1980</v>
      </c>
      <c r="F434" s="153">
        <v>1980</v>
      </c>
      <c r="G434" s="153"/>
      <c r="H434" s="153"/>
      <c r="I434" s="153"/>
      <c r="J434" s="153"/>
      <c r="K434" s="153"/>
      <c r="L434" s="153"/>
      <c r="M434" s="153"/>
      <c r="N434" s="153"/>
      <c r="O434" s="153"/>
      <c r="P434" s="153"/>
      <c r="Q434" s="153"/>
      <c r="R434" s="153"/>
      <c r="S434" s="154"/>
      <c r="T434" s="154"/>
      <c r="U434" s="372"/>
      <c r="V434" s="154"/>
      <c r="W434" s="154"/>
      <c r="X434" s="42"/>
    </row>
    <row r="435" spans="1:24">
      <c r="A435" s="153"/>
      <c r="B435" s="351">
        <v>44173</v>
      </c>
      <c r="C435" s="430" t="s">
        <v>1530</v>
      </c>
      <c r="D435" s="352"/>
      <c r="E435" s="153">
        <v>9</v>
      </c>
      <c r="F435" s="153"/>
      <c r="G435" s="153"/>
      <c r="H435" s="153"/>
      <c r="I435" s="153"/>
      <c r="J435" s="153"/>
      <c r="K435" s="153"/>
      <c r="L435" s="153"/>
      <c r="M435" s="153"/>
      <c r="N435" s="153"/>
      <c r="O435" s="153"/>
      <c r="P435" s="153">
        <v>9</v>
      </c>
      <c r="Q435" s="153"/>
      <c r="R435" s="153"/>
      <c r="S435" s="154"/>
      <c r="T435" s="154"/>
      <c r="U435" s="372"/>
      <c r="V435" s="154"/>
      <c r="W435" s="154"/>
      <c r="X435" s="42"/>
    </row>
    <row r="436" spans="1:24">
      <c r="A436" s="153"/>
      <c r="B436" s="351">
        <v>44173</v>
      </c>
      <c r="C436" s="430" t="s">
        <v>1570</v>
      </c>
      <c r="D436" s="352"/>
      <c r="E436" s="153">
        <v>389</v>
      </c>
      <c r="F436" s="153"/>
      <c r="G436" s="153"/>
      <c r="H436" s="153"/>
      <c r="I436" s="153"/>
      <c r="J436" s="153">
        <v>389</v>
      </c>
      <c r="K436" s="153"/>
      <c r="L436" s="153"/>
      <c r="M436" s="153"/>
      <c r="N436" s="153"/>
      <c r="O436" s="153"/>
      <c r="P436" s="153"/>
      <c r="Q436" s="153"/>
      <c r="R436" s="153"/>
      <c r="S436" s="154"/>
      <c r="T436" s="154"/>
      <c r="U436" s="372"/>
      <c r="V436" s="154"/>
      <c r="W436" s="154"/>
      <c r="X436" s="42"/>
    </row>
    <row r="437" spans="1:24">
      <c r="A437" s="153"/>
      <c r="B437" s="351">
        <v>44173</v>
      </c>
      <c r="C437" s="430" t="s">
        <v>1513</v>
      </c>
      <c r="D437" s="352"/>
      <c r="E437" s="153">
        <v>1</v>
      </c>
      <c r="F437" s="153"/>
      <c r="G437" s="153"/>
      <c r="H437" s="153"/>
      <c r="I437" s="153"/>
      <c r="J437" s="153"/>
      <c r="K437" s="153"/>
      <c r="L437" s="153"/>
      <c r="M437" s="153"/>
      <c r="N437" s="153"/>
      <c r="O437" s="153"/>
      <c r="P437" s="153">
        <v>1</v>
      </c>
      <c r="Q437" s="153"/>
      <c r="R437" s="153"/>
      <c r="S437" s="154"/>
      <c r="T437" s="154"/>
      <c r="U437" s="372"/>
      <c r="V437" s="154"/>
      <c r="W437" s="154"/>
      <c r="X437" s="42"/>
    </row>
    <row r="438" spans="1:24">
      <c r="A438" s="153"/>
      <c r="B438" s="351">
        <v>44173</v>
      </c>
      <c r="C438" s="430" t="s">
        <v>1571</v>
      </c>
      <c r="D438" s="352"/>
      <c r="E438" s="153">
        <v>88</v>
      </c>
      <c r="F438" s="153"/>
      <c r="G438" s="153"/>
      <c r="H438" s="153"/>
      <c r="I438" s="153"/>
      <c r="J438" s="153"/>
      <c r="K438" s="153"/>
      <c r="L438" s="153"/>
      <c r="M438" s="153"/>
      <c r="N438" s="153"/>
      <c r="O438" s="153"/>
      <c r="P438" s="153"/>
      <c r="Q438" s="153">
        <v>88</v>
      </c>
      <c r="R438" s="153"/>
      <c r="S438" s="154"/>
      <c r="T438" s="154"/>
      <c r="U438" s="372"/>
      <c r="V438" s="154"/>
      <c r="W438" s="154"/>
      <c r="X438" s="42"/>
    </row>
    <row r="439" spans="1:24">
      <c r="A439" s="153"/>
      <c r="B439" s="351">
        <v>44173</v>
      </c>
      <c r="C439" s="430" t="s">
        <v>1572</v>
      </c>
      <c r="D439" s="352">
        <v>2690</v>
      </c>
      <c r="E439" s="153"/>
      <c r="F439" s="153"/>
      <c r="G439" s="153"/>
      <c r="H439" s="153"/>
      <c r="I439" s="153"/>
      <c r="J439" s="153"/>
      <c r="K439" s="153"/>
      <c r="L439" s="153"/>
      <c r="M439" s="153"/>
      <c r="N439" s="153"/>
      <c r="O439" s="153"/>
      <c r="P439" s="153"/>
      <c r="Q439" s="153"/>
      <c r="R439" s="153"/>
      <c r="S439" s="154"/>
      <c r="T439" s="154"/>
      <c r="U439" s="372"/>
      <c r="V439" s="154"/>
      <c r="W439" s="154"/>
      <c r="X439" s="42"/>
    </row>
    <row r="440" spans="1:24">
      <c r="A440" s="153"/>
      <c r="B440" s="351">
        <v>44173</v>
      </c>
      <c r="C440" s="430" t="s">
        <v>1497</v>
      </c>
      <c r="D440" s="352"/>
      <c r="E440" s="153">
        <v>74</v>
      </c>
      <c r="F440" s="153"/>
      <c r="G440" s="153"/>
      <c r="H440" s="153"/>
      <c r="I440" s="153"/>
      <c r="J440" s="153"/>
      <c r="K440" s="153"/>
      <c r="L440" s="153"/>
      <c r="M440" s="153"/>
      <c r="N440" s="153"/>
      <c r="O440" s="153"/>
      <c r="P440" s="153"/>
      <c r="Q440" s="153">
        <v>74</v>
      </c>
      <c r="R440" s="153"/>
      <c r="S440" s="154"/>
      <c r="T440" s="154"/>
      <c r="U440" s="372"/>
      <c r="V440" s="154"/>
      <c r="W440" s="154"/>
      <c r="X440" s="42"/>
    </row>
    <row r="441" spans="1:24">
      <c r="A441" s="153"/>
      <c r="B441" s="351">
        <v>44173</v>
      </c>
      <c r="C441" s="430" t="s">
        <v>675</v>
      </c>
      <c r="D441" s="352"/>
      <c r="E441" s="153">
        <v>2467</v>
      </c>
      <c r="F441" s="153"/>
      <c r="G441" s="153"/>
      <c r="H441" s="153"/>
      <c r="I441" s="153"/>
      <c r="J441" s="153"/>
      <c r="K441" s="153"/>
      <c r="L441" s="153"/>
      <c r="M441" s="153"/>
      <c r="N441" s="153"/>
      <c r="O441" s="153"/>
      <c r="P441" s="153"/>
      <c r="Q441" s="153"/>
      <c r="R441" s="153"/>
      <c r="S441" s="154"/>
      <c r="T441" s="154"/>
      <c r="U441" s="372"/>
      <c r="V441" s="154"/>
      <c r="W441" s="154"/>
      <c r="X441" s="42"/>
    </row>
    <row r="442" spans="1:24">
      <c r="A442" s="153"/>
      <c r="B442" s="351">
        <v>44173</v>
      </c>
      <c r="C442" s="430" t="s">
        <v>1573</v>
      </c>
      <c r="D442" s="352"/>
      <c r="E442" s="153">
        <v>149</v>
      </c>
      <c r="F442" s="153"/>
      <c r="G442" s="153"/>
      <c r="H442" s="153"/>
      <c r="I442" s="153"/>
      <c r="J442" s="153"/>
      <c r="K442" s="153"/>
      <c r="L442" s="153"/>
      <c r="M442" s="153"/>
      <c r="N442" s="153"/>
      <c r="O442" s="153"/>
      <c r="P442" s="153"/>
      <c r="Q442" s="153"/>
      <c r="R442" s="153"/>
      <c r="S442" s="154"/>
      <c r="T442" s="154"/>
      <c r="U442" s="372"/>
      <c r="V442" s="154"/>
      <c r="W442" s="154"/>
      <c r="X442" s="42"/>
    </row>
    <row r="443" spans="1:24">
      <c r="A443" s="153"/>
      <c r="B443" s="351">
        <v>44173</v>
      </c>
      <c r="C443" s="430" t="s">
        <v>495</v>
      </c>
      <c r="D443" s="352">
        <v>332</v>
      </c>
      <c r="E443" s="153"/>
      <c r="F443" s="153"/>
      <c r="G443" s="153"/>
      <c r="H443" s="153"/>
      <c r="I443" s="153"/>
      <c r="J443" s="153"/>
      <c r="K443" s="153"/>
      <c r="L443" s="153"/>
      <c r="M443" s="153"/>
      <c r="N443" s="153"/>
      <c r="O443" s="153"/>
      <c r="P443" s="153"/>
      <c r="Q443" s="153"/>
      <c r="R443" s="153"/>
      <c r="S443" s="154"/>
      <c r="T443" s="154"/>
      <c r="U443" s="372"/>
      <c r="V443" s="154"/>
      <c r="W443" s="154"/>
      <c r="X443" s="42"/>
    </row>
    <row r="444" spans="1:24">
      <c r="A444" s="153">
        <v>5</v>
      </c>
      <c r="B444" s="351">
        <v>44173</v>
      </c>
      <c r="C444" s="430" t="s">
        <v>2532</v>
      </c>
      <c r="D444" s="352"/>
      <c r="E444" s="153">
        <v>330</v>
      </c>
      <c r="F444" s="153">
        <v>330</v>
      </c>
      <c r="G444" s="153"/>
      <c r="H444" s="153"/>
      <c r="I444" s="153"/>
      <c r="J444" s="153"/>
      <c r="K444" s="153"/>
      <c r="L444" s="153"/>
      <c r="M444" s="153"/>
      <c r="N444" s="153"/>
      <c r="O444" s="153"/>
      <c r="P444" s="153"/>
      <c r="Q444" s="153"/>
      <c r="R444" s="153"/>
      <c r="S444" s="154"/>
      <c r="T444" s="154"/>
      <c r="U444" s="372"/>
      <c r="V444" s="154"/>
      <c r="W444" s="154"/>
      <c r="X444" s="42"/>
    </row>
    <row r="445" spans="1:24">
      <c r="A445" s="153"/>
      <c r="B445" s="351">
        <v>44173</v>
      </c>
      <c r="C445" s="430" t="s">
        <v>1530</v>
      </c>
      <c r="D445" s="352"/>
      <c r="E445" s="153">
        <v>2</v>
      </c>
      <c r="F445" s="153"/>
      <c r="G445" s="153"/>
      <c r="H445" s="153"/>
      <c r="I445" s="153"/>
      <c r="J445" s="153"/>
      <c r="K445" s="153"/>
      <c r="L445" s="153"/>
      <c r="M445" s="153"/>
      <c r="N445" s="153"/>
      <c r="O445" s="153"/>
      <c r="P445" s="153">
        <v>2</v>
      </c>
      <c r="Q445" s="153"/>
      <c r="R445" s="153"/>
      <c r="S445" s="154"/>
      <c r="T445" s="154"/>
      <c r="U445" s="372"/>
      <c r="V445" s="154"/>
      <c r="W445" s="154"/>
      <c r="X445" s="42"/>
    </row>
    <row r="446" spans="1:24">
      <c r="A446" s="153"/>
      <c r="B446" s="351">
        <v>44173</v>
      </c>
      <c r="C446" s="430" t="s">
        <v>1539</v>
      </c>
      <c r="D446" s="352">
        <v>370</v>
      </c>
      <c r="E446" s="153"/>
      <c r="F446" s="153"/>
      <c r="G446" s="153"/>
      <c r="H446" s="153"/>
      <c r="I446" s="153"/>
      <c r="J446" s="153"/>
      <c r="K446" s="153"/>
      <c r="L446" s="153"/>
      <c r="M446" s="153"/>
      <c r="N446" s="153"/>
      <c r="O446" s="153"/>
      <c r="P446" s="153"/>
      <c r="Q446" s="153"/>
      <c r="R446" s="153"/>
      <c r="S446" s="154"/>
      <c r="T446" s="154"/>
      <c r="U446" s="372"/>
      <c r="V446" s="154"/>
      <c r="W446" s="154"/>
      <c r="X446" s="42"/>
    </row>
    <row r="447" spans="1:24">
      <c r="A447" s="153"/>
      <c r="B447" s="351">
        <v>44173</v>
      </c>
      <c r="C447" s="430" t="s">
        <v>675</v>
      </c>
      <c r="D447" s="352"/>
      <c r="E447" s="153">
        <v>332</v>
      </c>
      <c r="F447" s="153"/>
      <c r="G447" s="153"/>
      <c r="H447" s="153"/>
      <c r="I447" s="153"/>
      <c r="J447" s="153"/>
      <c r="K447" s="153"/>
      <c r="L447" s="153"/>
      <c r="M447" s="153"/>
      <c r="N447" s="153"/>
      <c r="O447" s="153"/>
      <c r="P447" s="153"/>
      <c r="Q447" s="153"/>
      <c r="R447" s="153"/>
      <c r="S447" s="154"/>
      <c r="T447" s="154"/>
      <c r="U447" s="372"/>
      <c r="V447" s="154"/>
      <c r="W447" s="154"/>
      <c r="X447" s="42"/>
    </row>
    <row r="448" spans="1:24">
      <c r="A448" s="153"/>
      <c r="B448" s="351">
        <v>44173</v>
      </c>
      <c r="C448" s="430" t="s">
        <v>1540</v>
      </c>
      <c r="D448" s="352"/>
      <c r="E448" s="153">
        <v>38</v>
      </c>
      <c r="F448" s="153"/>
      <c r="G448" s="153"/>
      <c r="H448" s="153"/>
      <c r="I448" s="153"/>
      <c r="J448" s="153"/>
      <c r="K448" s="153"/>
      <c r="L448" s="153"/>
      <c r="M448" s="153"/>
      <c r="N448" s="153"/>
      <c r="O448" s="153"/>
      <c r="P448" s="153"/>
      <c r="Q448" s="153"/>
      <c r="R448" s="153"/>
      <c r="S448" s="154"/>
      <c r="T448" s="154"/>
      <c r="U448" s="372"/>
      <c r="V448" s="154"/>
      <c r="W448" s="154"/>
      <c r="X448" s="42"/>
    </row>
    <row r="449" spans="1:24">
      <c r="A449" s="153"/>
      <c r="B449" s="351">
        <v>44173</v>
      </c>
      <c r="C449" s="430" t="s">
        <v>495</v>
      </c>
      <c r="D449" s="352">
        <v>1989</v>
      </c>
      <c r="E449" s="153"/>
      <c r="F449" s="153"/>
      <c r="G449" s="153"/>
      <c r="H449" s="153"/>
      <c r="I449" s="153"/>
      <c r="J449" s="153"/>
      <c r="K449" s="153"/>
      <c r="L449" s="153"/>
      <c r="M449" s="153"/>
      <c r="N449" s="153"/>
      <c r="O449" s="153"/>
      <c r="P449" s="153"/>
      <c r="Q449" s="153"/>
      <c r="R449" s="153"/>
      <c r="S449" s="154"/>
      <c r="T449" s="154"/>
      <c r="U449" s="372"/>
      <c r="V449" s="154"/>
      <c r="W449" s="154"/>
      <c r="X449" s="42"/>
    </row>
    <row r="450" spans="1:24">
      <c r="A450" s="153">
        <v>11.35</v>
      </c>
      <c r="B450" s="351">
        <v>44173</v>
      </c>
      <c r="C450" s="430" t="s">
        <v>1569</v>
      </c>
      <c r="D450" s="352"/>
      <c r="E450" s="153">
        <v>1980</v>
      </c>
      <c r="F450" s="153">
        <v>1980</v>
      </c>
      <c r="G450" s="153"/>
      <c r="H450" s="153"/>
      <c r="I450" s="153"/>
      <c r="J450" s="153"/>
      <c r="K450" s="153"/>
      <c r="L450" s="153"/>
      <c r="M450" s="153"/>
      <c r="N450" s="153"/>
      <c r="O450" s="153"/>
      <c r="P450" s="153"/>
      <c r="Q450" s="153"/>
      <c r="R450" s="153"/>
      <c r="S450" s="154"/>
      <c r="T450" s="154"/>
      <c r="U450" s="372"/>
      <c r="V450" s="154"/>
      <c r="W450" s="154"/>
      <c r="X450" s="42"/>
    </row>
    <row r="451" spans="1:24">
      <c r="A451" s="153"/>
      <c r="B451" s="351">
        <v>44173</v>
      </c>
      <c r="C451" s="430" t="s">
        <v>1530</v>
      </c>
      <c r="D451" s="352"/>
      <c r="E451" s="153">
        <v>9</v>
      </c>
      <c r="F451" s="153"/>
      <c r="G451" s="153"/>
      <c r="H451" s="153"/>
      <c r="I451" s="153"/>
      <c r="J451" s="153"/>
      <c r="K451" s="153"/>
      <c r="L451" s="153"/>
      <c r="M451" s="153"/>
      <c r="N451" s="153"/>
      <c r="O451" s="153"/>
      <c r="P451" s="153">
        <v>9</v>
      </c>
      <c r="Q451" s="153"/>
      <c r="R451" s="153"/>
      <c r="S451" s="154"/>
      <c r="T451" s="154"/>
      <c r="U451" s="372"/>
      <c r="V451" s="154"/>
      <c r="W451" s="154"/>
      <c r="X451" s="42"/>
    </row>
    <row r="452" spans="1:24">
      <c r="A452" s="153"/>
      <c r="B452" s="351">
        <v>44173</v>
      </c>
      <c r="C452" s="430" t="s">
        <v>1574</v>
      </c>
      <c r="D452" s="352">
        <v>2220</v>
      </c>
      <c r="E452" s="153"/>
      <c r="F452" s="153"/>
      <c r="G452" s="153"/>
      <c r="H452" s="153"/>
      <c r="I452" s="153"/>
      <c r="J452" s="153"/>
      <c r="K452" s="153"/>
      <c r="L452" s="153"/>
      <c r="M452" s="153"/>
      <c r="N452" s="153"/>
      <c r="O452" s="153"/>
      <c r="P452" s="153"/>
      <c r="Q452" s="153"/>
      <c r="R452" s="153"/>
      <c r="S452" s="154"/>
      <c r="T452" s="154"/>
      <c r="U452" s="372"/>
      <c r="V452" s="154"/>
      <c r="W452" s="154"/>
      <c r="X452" s="42"/>
    </row>
    <row r="453" spans="1:24">
      <c r="A453" s="153"/>
      <c r="B453" s="351">
        <v>44173</v>
      </c>
      <c r="C453" s="430" t="s">
        <v>675</v>
      </c>
      <c r="D453" s="352"/>
      <c r="E453" s="153">
        <v>1989</v>
      </c>
      <c r="F453" s="153"/>
      <c r="G453" s="153"/>
      <c r="H453" s="153"/>
      <c r="I453" s="153"/>
      <c r="J453" s="153"/>
      <c r="K453" s="153"/>
      <c r="L453" s="153"/>
      <c r="M453" s="153"/>
      <c r="N453" s="153"/>
      <c r="O453" s="153"/>
      <c r="P453" s="153"/>
      <c r="Q453" s="153"/>
      <c r="R453" s="153"/>
      <c r="S453" s="154"/>
      <c r="T453" s="154"/>
      <c r="U453" s="372"/>
      <c r="V453" s="154"/>
      <c r="W453" s="154"/>
      <c r="X453" s="42"/>
    </row>
    <row r="454" spans="1:24">
      <c r="A454" s="153"/>
      <c r="B454" s="351">
        <v>44173</v>
      </c>
      <c r="C454" s="430" t="s">
        <v>1575</v>
      </c>
      <c r="D454" s="352"/>
      <c r="E454" s="153">
        <v>231</v>
      </c>
      <c r="F454" s="153"/>
      <c r="G454" s="153"/>
      <c r="H454" s="153"/>
      <c r="I454" s="153"/>
      <c r="J454" s="153"/>
      <c r="K454" s="153"/>
      <c r="L454" s="153"/>
      <c r="M454" s="153"/>
      <c r="N454" s="153"/>
      <c r="O454" s="153"/>
      <c r="P454" s="153"/>
      <c r="Q454" s="153"/>
      <c r="R454" s="153"/>
      <c r="S454" s="154"/>
      <c r="T454" s="154"/>
      <c r="U454" s="372"/>
      <c r="V454" s="154"/>
      <c r="W454" s="154"/>
      <c r="X454" s="42"/>
    </row>
    <row r="455" spans="1:24">
      <c r="A455" s="153"/>
      <c r="B455" s="351">
        <v>44175</v>
      </c>
      <c r="C455" s="430" t="s">
        <v>495</v>
      </c>
      <c r="D455" s="352">
        <v>684</v>
      </c>
      <c r="E455" s="153"/>
      <c r="F455" s="153"/>
      <c r="G455" s="153"/>
      <c r="H455" s="153"/>
      <c r="I455" s="153"/>
      <c r="J455" s="153"/>
      <c r="K455" s="153"/>
      <c r="L455" s="153"/>
      <c r="M455" s="153"/>
      <c r="N455" s="153"/>
      <c r="O455" s="153"/>
      <c r="P455" s="153"/>
      <c r="Q455" s="153"/>
      <c r="R455" s="153"/>
      <c r="S455" s="154"/>
      <c r="T455" s="154"/>
      <c r="U455" s="372"/>
      <c r="V455" s="154"/>
      <c r="W455" s="154"/>
      <c r="X455" s="42"/>
    </row>
    <row r="456" spans="1:24">
      <c r="A456" s="153">
        <v>10</v>
      </c>
      <c r="B456" s="351">
        <v>44175</v>
      </c>
      <c r="C456" s="430" t="s">
        <v>2534</v>
      </c>
      <c r="D456" s="352"/>
      <c r="E456" s="153">
        <v>681</v>
      </c>
      <c r="F456" s="153">
        <v>681</v>
      </c>
      <c r="G456" s="153"/>
      <c r="H456" s="153"/>
      <c r="I456" s="153"/>
      <c r="J456" s="153"/>
      <c r="K456" s="153"/>
      <c r="L456" s="153"/>
      <c r="M456" s="153"/>
      <c r="N456" s="153"/>
      <c r="O456" s="153"/>
      <c r="P456" s="153"/>
      <c r="Q456" s="153"/>
      <c r="R456" s="153"/>
      <c r="S456" s="154"/>
      <c r="T456" s="154"/>
      <c r="U456" s="372"/>
      <c r="V456" s="154"/>
      <c r="W456" s="154"/>
      <c r="X456" s="42"/>
    </row>
    <row r="457" spans="1:24">
      <c r="A457" s="153"/>
      <c r="B457" s="351">
        <v>44175</v>
      </c>
      <c r="C457" s="430" t="s">
        <v>1530</v>
      </c>
      <c r="D457" s="352"/>
      <c r="E457" s="153">
        <v>3</v>
      </c>
      <c r="F457" s="153"/>
      <c r="G457" s="153"/>
      <c r="H457" s="153"/>
      <c r="I457" s="153"/>
      <c r="J457" s="153"/>
      <c r="K457" s="153"/>
      <c r="L457" s="153"/>
      <c r="M457" s="153"/>
      <c r="N457" s="153"/>
      <c r="O457" s="153"/>
      <c r="P457" s="153">
        <v>3</v>
      </c>
      <c r="Q457" s="153"/>
      <c r="R457" s="153"/>
      <c r="S457" s="154"/>
      <c r="T457" s="154"/>
      <c r="U457" s="372"/>
      <c r="V457" s="154"/>
      <c r="W457" s="154"/>
      <c r="X457" s="42"/>
    </row>
    <row r="458" spans="1:24">
      <c r="A458" s="153"/>
      <c r="B458" s="351">
        <v>44175</v>
      </c>
      <c r="C458" s="430" t="s">
        <v>1539</v>
      </c>
      <c r="D458" s="352">
        <v>850</v>
      </c>
      <c r="E458" s="153"/>
      <c r="F458" s="153"/>
      <c r="G458" s="153"/>
      <c r="H458" s="153"/>
      <c r="I458" s="153"/>
      <c r="J458" s="153"/>
      <c r="K458" s="153"/>
      <c r="L458" s="153"/>
      <c r="M458" s="153"/>
      <c r="N458" s="153"/>
      <c r="O458" s="153"/>
      <c r="P458" s="153"/>
      <c r="Q458" s="153"/>
      <c r="R458" s="153"/>
      <c r="S458" s="154"/>
      <c r="T458" s="154"/>
      <c r="U458" s="372"/>
      <c r="V458" s="154"/>
      <c r="W458" s="154"/>
      <c r="X458" s="42"/>
    </row>
    <row r="459" spans="1:24">
      <c r="A459" s="153"/>
      <c r="B459" s="351">
        <v>44175</v>
      </c>
      <c r="C459" s="430" t="s">
        <v>675</v>
      </c>
      <c r="D459" s="352"/>
      <c r="E459" s="153">
        <v>684</v>
      </c>
      <c r="F459" s="153"/>
      <c r="G459" s="153"/>
      <c r="H459" s="153"/>
      <c r="I459" s="153"/>
      <c r="J459" s="153"/>
      <c r="K459" s="153"/>
      <c r="L459" s="153"/>
      <c r="M459" s="153"/>
      <c r="N459" s="153"/>
      <c r="O459" s="153"/>
      <c r="P459" s="153"/>
      <c r="Q459" s="153"/>
      <c r="R459" s="153"/>
      <c r="S459" s="154"/>
      <c r="T459" s="154"/>
      <c r="U459" s="372"/>
      <c r="V459" s="154"/>
      <c r="W459" s="154"/>
      <c r="X459" s="42"/>
    </row>
    <row r="460" spans="1:24">
      <c r="A460" s="153"/>
      <c r="B460" s="351">
        <v>44175</v>
      </c>
      <c r="C460" s="430" t="s">
        <v>1540</v>
      </c>
      <c r="D460" s="352"/>
      <c r="E460" s="153">
        <v>166</v>
      </c>
      <c r="F460" s="153"/>
      <c r="G460" s="153"/>
      <c r="H460" s="153"/>
      <c r="I460" s="153"/>
      <c r="J460" s="153"/>
      <c r="K460" s="153"/>
      <c r="L460" s="153"/>
      <c r="M460" s="153"/>
      <c r="N460" s="153"/>
      <c r="O460" s="153"/>
      <c r="P460" s="153"/>
      <c r="Q460" s="153"/>
      <c r="R460" s="153"/>
      <c r="S460" s="154"/>
      <c r="T460" s="154"/>
      <c r="U460" s="372"/>
      <c r="V460" s="154"/>
      <c r="W460" s="154"/>
      <c r="X460" s="42"/>
    </row>
    <row r="461" spans="1:24">
      <c r="A461" s="153"/>
      <c r="B461" s="351">
        <v>44175</v>
      </c>
      <c r="C461" s="430" t="s">
        <v>495</v>
      </c>
      <c r="D461" s="352">
        <v>1748</v>
      </c>
      <c r="E461" s="153"/>
      <c r="F461" s="153"/>
      <c r="G461" s="153"/>
      <c r="H461" s="153"/>
      <c r="I461" s="153"/>
      <c r="J461" s="153"/>
      <c r="K461" s="153"/>
      <c r="L461" s="153"/>
      <c r="M461" s="153"/>
      <c r="N461" s="153"/>
      <c r="O461" s="153"/>
      <c r="P461" s="153"/>
      <c r="Q461" s="153"/>
      <c r="R461" s="153"/>
      <c r="S461" s="154"/>
      <c r="T461" s="154"/>
      <c r="U461" s="372"/>
      <c r="V461" s="154"/>
      <c r="W461" s="154"/>
      <c r="X461" s="42"/>
    </row>
    <row r="462" spans="1:24">
      <c r="A462" s="153"/>
      <c r="B462" s="351">
        <v>44175</v>
      </c>
      <c r="C462" s="430" t="s">
        <v>669</v>
      </c>
      <c r="D462" s="352">
        <v>157</v>
      </c>
      <c r="E462" s="153"/>
      <c r="F462" s="153"/>
      <c r="G462" s="153"/>
      <c r="H462" s="153"/>
      <c r="I462" s="153"/>
      <c r="J462" s="153"/>
      <c r="K462" s="153"/>
      <c r="L462" s="153"/>
      <c r="M462" s="153"/>
      <c r="N462" s="153"/>
      <c r="O462" s="153"/>
      <c r="P462" s="153"/>
      <c r="Q462" s="153"/>
      <c r="R462" s="153"/>
      <c r="S462" s="154"/>
      <c r="T462" s="154"/>
      <c r="U462" s="372"/>
      <c r="V462" s="154"/>
      <c r="W462" s="154"/>
      <c r="X462" s="42"/>
    </row>
    <row r="463" spans="1:24">
      <c r="A463" s="153">
        <v>5</v>
      </c>
      <c r="B463" s="351">
        <v>44175</v>
      </c>
      <c r="C463" s="430" t="s">
        <v>2535</v>
      </c>
      <c r="D463" s="352"/>
      <c r="E463" s="153">
        <v>536</v>
      </c>
      <c r="F463" s="153"/>
      <c r="G463" s="153"/>
      <c r="H463" s="153"/>
      <c r="I463" s="153"/>
      <c r="J463" s="153"/>
      <c r="K463" s="153"/>
      <c r="L463" s="153">
        <v>536</v>
      </c>
      <c r="M463" s="153"/>
      <c r="N463" s="153"/>
      <c r="O463" s="153"/>
      <c r="P463" s="153"/>
      <c r="Q463" s="153"/>
      <c r="R463" s="153"/>
      <c r="S463" s="154"/>
      <c r="T463" s="154"/>
      <c r="U463" s="372"/>
      <c r="V463" s="154"/>
      <c r="W463" s="154"/>
      <c r="X463" s="42"/>
    </row>
    <row r="464" spans="1:24">
      <c r="A464" s="153"/>
      <c r="B464" s="351">
        <v>44175</v>
      </c>
      <c r="C464" s="430" t="s">
        <v>1576</v>
      </c>
      <c r="D464" s="352"/>
      <c r="E464" s="153">
        <v>57</v>
      </c>
      <c r="F464" s="153"/>
      <c r="G464" s="153"/>
      <c r="H464" s="153"/>
      <c r="I464" s="153"/>
      <c r="J464" s="153"/>
      <c r="K464" s="153"/>
      <c r="L464" s="153"/>
      <c r="M464" s="153"/>
      <c r="N464" s="153"/>
      <c r="O464" s="153"/>
      <c r="P464" s="153"/>
      <c r="Q464" s="153">
        <v>57</v>
      </c>
      <c r="R464" s="153"/>
      <c r="S464" s="154"/>
      <c r="T464" s="154"/>
      <c r="U464" s="372"/>
      <c r="V464" s="154"/>
      <c r="W464" s="154"/>
      <c r="X464" s="42"/>
    </row>
    <row r="465" spans="1:24">
      <c r="A465" s="153">
        <v>3.87</v>
      </c>
      <c r="B465" s="351">
        <v>44175</v>
      </c>
      <c r="C465" s="430" t="s">
        <v>2536</v>
      </c>
      <c r="D465" s="352"/>
      <c r="E465" s="153">
        <v>486</v>
      </c>
      <c r="F465" s="153"/>
      <c r="G465" s="153"/>
      <c r="H465" s="153"/>
      <c r="I465" s="153"/>
      <c r="J465" s="153">
        <v>486</v>
      </c>
      <c r="K465" s="153"/>
      <c r="L465" s="153"/>
      <c r="M465" s="153"/>
      <c r="N465" s="153"/>
      <c r="O465" s="153"/>
      <c r="P465" s="153"/>
      <c r="Q465" s="153"/>
      <c r="R465" s="153"/>
      <c r="S465" s="154"/>
      <c r="T465" s="154"/>
      <c r="U465" s="372"/>
      <c r="V465" s="154"/>
      <c r="W465" s="154"/>
      <c r="X465" s="42"/>
    </row>
    <row r="466" spans="1:24">
      <c r="A466" s="153">
        <v>4.5</v>
      </c>
      <c r="B466" s="351">
        <v>44175</v>
      </c>
      <c r="C466" s="430" t="s">
        <v>1577</v>
      </c>
      <c r="D466" s="352"/>
      <c r="E466" s="153">
        <v>37</v>
      </c>
      <c r="F466" s="153"/>
      <c r="G466" s="153"/>
      <c r="H466" s="153"/>
      <c r="I466" s="153"/>
      <c r="J466" s="153">
        <v>37</v>
      </c>
      <c r="K466" s="153"/>
      <c r="L466" s="153"/>
      <c r="M466" s="153"/>
      <c r="N466" s="153"/>
      <c r="O466" s="153"/>
      <c r="P466" s="153"/>
      <c r="Q466" s="153"/>
      <c r="R466" s="153"/>
      <c r="S466" s="154"/>
      <c r="T466" s="154"/>
      <c r="U466" s="372"/>
      <c r="V466" s="154"/>
      <c r="W466" s="154"/>
      <c r="X466" s="42"/>
    </row>
    <row r="467" spans="1:24">
      <c r="A467" s="153"/>
      <c r="B467" s="351">
        <v>44175</v>
      </c>
      <c r="C467" s="430" t="s">
        <v>1578</v>
      </c>
      <c r="D467" s="352"/>
      <c r="E467" s="153">
        <v>688</v>
      </c>
      <c r="F467" s="153"/>
      <c r="G467" s="153"/>
      <c r="H467" s="153"/>
      <c r="I467" s="153"/>
      <c r="J467" s="153">
        <v>688</v>
      </c>
      <c r="K467" s="153"/>
      <c r="L467" s="153"/>
      <c r="M467" s="153"/>
      <c r="N467" s="153"/>
      <c r="O467" s="153"/>
      <c r="P467" s="153"/>
      <c r="Q467" s="153"/>
      <c r="R467" s="153"/>
      <c r="S467" s="154"/>
      <c r="T467" s="154"/>
      <c r="U467" s="372"/>
      <c r="V467" s="154"/>
      <c r="W467" s="154"/>
      <c r="X467" s="42"/>
    </row>
    <row r="468" spans="1:24">
      <c r="A468" s="153"/>
      <c r="B468" s="351">
        <v>44175</v>
      </c>
      <c r="C468" s="430" t="s">
        <v>1513</v>
      </c>
      <c r="D468" s="352"/>
      <c r="E468" s="153">
        <v>1</v>
      </c>
      <c r="F468" s="153"/>
      <c r="G468" s="153"/>
      <c r="H468" s="153"/>
      <c r="I468" s="153"/>
      <c r="J468" s="153"/>
      <c r="K468" s="153"/>
      <c r="L468" s="153"/>
      <c r="M468" s="153"/>
      <c r="N468" s="153"/>
      <c r="O468" s="153"/>
      <c r="P468" s="153">
        <v>1</v>
      </c>
      <c r="Q468" s="153"/>
      <c r="R468" s="153"/>
      <c r="S468" s="154"/>
      <c r="T468" s="154"/>
      <c r="U468" s="372"/>
      <c r="V468" s="154"/>
      <c r="W468" s="154"/>
      <c r="X468" s="42"/>
    </row>
    <row r="469" spans="1:24">
      <c r="A469" s="153"/>
      <c r="B469" s="351">
        <v>44175</v>
      </c>
      <c r="C469" s="430" t="s">
        <v>1579</v>
      </c>
      <c r="D469" s="352"/>
      <c r="E469" s="153">
        <v>100</v>
      </c>
      <c r="F469" s="153"/>
      <c r="G469" s="153"/>
      <c r="H469" s="153"/>
      <c r="I469" s="153"/>
      <c r="J469" s="153"/>
      <c r="K469" s="153"/>
      <c r="L469" s="153"/>
      <c r="M469" s="153"/>
      <c r="N469" s="153"/>
      <c r="O469" s="153"/>
      <c r="P469" s="153"/>
      <c r="Q469" s="153">
        <v>100</v>
      </c>
      <c r="R469" s="153"/>
      <c r="S469" s="154"/>
      <c r="T469" s="154"/>
      <c r="U469" s="372"/>
      <c r="V469" s="154"/>
      <c r="W469" s="154"/>
      <c r="X469" s="42"/>
    </row>
    <row r="470" spans="1:24">
      <c r="A470" s="153"/>
      <c r="B470" s="351">
        <v>44175</v>
      </c>
      <c r="C470" s="430" t="s">
        <v>1580</v>
      </c>
      <c r="D470" s="352">
        <v>2100</v>
      </c>
      <c r="E470" s="153"/>
      <c r="F470" s="153"/>
      <c r="G470" s="153"/>
      <c r="H470" s="153"/>
      <c r="I470" s="153"/>
      <c r="J470" s="153"/>
      <c r="K470" s="153"/>
      <c r="L470" s="153"/>
      <c r="M470" s="153"/>
      <c r="N470" s="153"/>
      <c r="O470" s="153"/>
      <c r="P470" s="153"/>
      <c r="Q470" s="153"/>
      <c r="R470" s="153"/>
      <c r="S470" s="154"/>
      <c r="T470" s="154"/>
      <c r="U470" s="372"/>
      <c r="V470" s="154"/>
      <c r="W470" s="154"/>
      <c r="X470" s="42"/>
    </row>
    <row r="471" spans="1:24">
      <c r="A471" s="153"/>
      <c r="B471" s="351">
        <v>44175</v>
      </c>
      <c r="C471" s="430" t="s">
        <v>675</v>
      </c>
      <c r="D471" s="352"/>
      <c r="E471" s="153">
        <v>1748</v>
      </c>
      <c r="F471" s="153"/>
      <c r="G471" s="153"/>
      <c r="H471" s="153"/>
      <c r="I471" s="153"/>
      <c r="J471" s="153"/>
      <c r="K471" s="153"/>
      <c r="L471" s="153"/>
      <c r="M471" s="153"/>
      <c r="N471" s="153"/>
      <c r="O471" s="153"/>
      <c r="P471" s="153"/>
      <c r="Q471" s="153"/>
      <c r="R471" s="153"/>
      <c r="S471" s="154"/>
      <c r="T471" s="154"/>
      <c r="U471" s="372"/>
      <c r="V471" s="154"/>
      <c r="W471" s="154"/>
      <c r="X471" s="42"/>
    </row>
    <row r="472" spans="1:24">
      <c r="A472" s="153"/>
      <c r="B472" s="351">
        <v>44175</v>
      </c>
      <c r="C472" s="430" t="s">
        <v>676</v>
      </c>
      <c r="D472" s="352"/>
      <c r="E472" s="153">
        <v>157</v>
      </c>
      <c r="F472" s="153"/>
      <c r="G472" s="153"/>
      <c r="H472" s="153"/>
      <c r="I472" s="153"/>
      <c r="J472" s="153"/>
      <c r="K472" s="153"/>
      <c r="L472" s="153"/>
      <c r="M472" s="153"/>
      <c r="N472" s="153"/>
      <c r="O472" s="153"/>
      <c r="P472" s="153"/>
      <c r="Q472" s="153"/>
      <c r="R472" s="153"/>
      <c r="S472" s="154"/>
      <c r="T472" s="154"/>
      <c r="U472" s="372"/>
      <c r="V472" s="154"/>
      <c r="W472" s="154"/>
      <c r="X472" s="42"/>
    </row>
    <row r="473" spans="1:24">
      <c r="A473" s="153"/>
      <c r="B473" s="351">
        <v>44175</v>
      </c>
      <c r="C473" s="430" t="s">
        <v>1568</v>
      </c>
      <c r="D473" s="352"/>
      <c r="E473" s="153">
        <v>195</v>
      </c>
      <c r="F473" s="153"/>
      <c r="G473" s="153"/>
      <c r="H473" s="153"/>
      <c r="I473" s="153"/>
      <c r="J473" s="153"/>
      <c r="K473" s="153"/>
      <c r="L473" s="153"/>
      <c r="M473" s="153"/>
      <c r="N473" s="153"/>
      <c r="O473" s="153"/>
      <c r="P473" s="153"/>
      <c r="Q473" s="153"/>
      <c r="R473" s="153"/>
      <c r="S473" s="154"/>
      <c r="T473" s="154"/>
      <c r="U473" s="372"/>
      <c r="V473" s="154"/>
      <c r="W473" s="154"/>
      <c r="X473" s="42"/>
    </row>
    <row r="474" spans="1:24">
      <c r="A474" s="153"/>
      <c r="B474" s="351">
        <v>44176</v>
      </c>
      <c r="C474" s="430" t="s">
        <v>495</v>
      </c>
      <c r="D474" s="352">
        <v>1717</v>
      </c>
      <c r="E474" s="153"/>
      <c r="F474" s="153"/>
      <c r="G474" s="153"/>
      <c r="H474" s="153"/>
      <c r="I474" s="153"/>
      <c r="J474" s="153"/>
      <c r="K474" s="153"/>
      <c r="L474" s="153"/>
      <c r="M474" s="153"/>
      <c r="N474" s="153"/>
      <c r="O474" s="153"/>
      <c r="P474" s="153"/>
      <c r="Q474" s="153"/>
      <c r="R474" s="153"/>
      <c r="S474" s="154"/>
      <c r="T474" s="154"/>
      <c r="U474" s="372"/>
      <c r="V474" s="154"/>
      <c r="W474" s="154"/>
      <c r="X474" s="42"/>
    </row>
    <row r="475" spans="1:24">
      <c r="A475" s="153">
        <v>4</v>
      </c>
      <c r="B475" s="351">
        <v>44177</v>
      </c>
      <c r="C475" s="430" t="s">
        <v>1581</v>
      </c>
      <c r="D475" s="352"/>
      <c r="E475" s="153">
        <v>266</v>
      </c>
      <c r="F475" s="153"/>
      <c r="G475" s="153"/>
      <c r="H475" s="153">
        <v>266</v>
      </c>
      <c r="I475" s="153"/>
      <c r="J475" s="153"/>
      <c r="K475" s="153"/>
      <c r="L475" s="153"/>
      <c r="M475" s="153"/>
      <c r="N475" s="153"/>
      <c r="O475" s="153"/>
      <c r="P475" s="153"/>
      <c r="Q475" s="153"/>
      <c r="R475" s="153"/>
      <c r="S475" s="154"/>
      <c r="T475" s="154"/>
      <c r="U475" s="372"/>
      <c r="V475" s="154"/>
      <c r="W475" s="154"/>
      <c r="X475" s="42"/>
    </row>
    <row r="476" spans="1:24">
      <c r="A476" s="153">
        <v>4</v>
      </c>
      <c r="B476" s="351">
        <v>44177</v>
      </c>
      <c r="C476" s="430" t="s">
        <v>1582</v>
      </c>
      <c r="D476" s="352"/>
      <c r="E476" s="153">
        <v>1025</v>
      </c>
      <c r="F476" s="153"/>
      <c r="G476" s="153"/>
      <c r="H476" s="153"/>
      <c r="I476" s="153"/>
      <c r="J476" s="153">
        <v>1025</v>
      </c>
      <c r="K476" s="153"/>
      <c r="L476" s="153"/>
      <c r="M476" s="153"/>
      <c r="N476" s="153"/>
      <c r="O476" s="153"/>
      <c r="P476" s="153"/>
      <c r="Q476" s="153"/>
      <c r="R476" s="153"/>
      <c r="S476" s="154"/>
      <c r="T476" s="154"/>
      <c r="U476" s="372"/>
      <c r="V476" s="154"/>
      <c r="W476" s="154"/>
      <c r="X476" s="42"/>
    </row>
    <row r="477" spans="1:24">
      <c r="A477" s="153"/>
      <c r="B477" s="351">
        <v>44177</v>
      </c>
      <c r="C477" s="430" t="s">
        <v>1513</v>
      </c>
      <c r="D477" s="352"/>
      <c r="E477" s="153">
        <v>1</v>
      </c>
      <c r="F477" s="153"/>
      <c r="G477" s="153"/>
      <c r="H477" s="153"/>
      <c r="I477" s="153"/>
      <c r="J477" s="153"/>
      <c r="K477" s="153"/>
      <c r="L477" s="153"/>
      <c r="M477" s="153"/>
      <c r="N477" s="153"/>
      <c r="O477" s="153"/>
      <c r="P477" s="153">
        <v>1</v>
      </c>
      <c r="Q477" s="153"/>
      <c r="R477" s="153"/>
      <c r="S477" s="154"/>
      <c r="T477" s="154"/>
      <c r="U477" s="372"/>
      <c r="V477" s="154"/>
      <c r="W477" s="154"/>
      <c r="X477" s="42"/>
    </row>
    <row r="478" spans="1:24">
      <c r="A478" s="153"/>
      <c r="B478" s="351">
        <v>44177</v>
      </c>
      <c r="C478" s="430" t="s">
        <v>1583</v>
      </c>
      <c r="D478" s="352"/>
      <c r="E478" s="153">
        <v>95</v>
      </c>
      <c r="F478" s="153"/>
      <c r="G478" s="153"/>
      <c r="H478" s="153"/>
      <c r="I478" s="153"/>
      <c r="J478" s="153"/>
      <c r="K478" s="153"/>
      <c r="L478" s="153"/>
      <c r="M478" s="153"/>
      <c r="N478" s="153"/>
      <c r="O478" s="153"/>
      <c r="P478" s="153"/>
      <c r="Q478" s="153">
        <v>95</v>
      </c>
      <c r="R478" s="153"/>
      <c r="S478" s="154"/>
      <c r="T478" s="154"/>
      <c r="U478" s="372"/>
      <c r="V478" s="154"/>
      <c r="W478" s="154"/>
      <c r="X478" s="42"/>
    </row>
    <row r="479" spans="1:24">
      <c r="A479" s="153"/>
      <c r="B479" s="351">
        <v>44177</v>
      </c>
      <c r="C479" s="430" t="s">
        <v>1623</v>
      </c>
      <c r="D479" s="352">
        <v>2046</v>
      </c>
      <c r="E479" s="153"/>
      <c r="F479" s="153"/>
      <c r="G479" s="153"/>
      <c r="H479" s="153"/>
      <c r="I479" s="153"/>
      <c r="J479" s="153"/>
      <c r="K479" s="153"/>
      <c r="L479" s="153"/>
      <c r="M479" s="153"/>
      <c r="N479" s="153"/>
      <c r="O479" s="153"/>
      <c r="P479" s="153"/>
      <c r="Q479" s="153"/>
      <c r="R479" s="153"/>
      <c r="S479" s="154"/>
      <c r="T479" s="154"/>
      <c r="U479" s="372"/>
      <c r="V479" s="154"/>
      <c r="W479" s="154"/>
      <c r="X479" s="42"/>
    </row>
    <row r="480" spans="1:24">
      <c r="A480" s="153"/>
      <c r="B480" s="351">
        <v>44177</v>
      </c>
      <c r="C480" s="430" t="s">
        <v>1584</v>
      </c>
      <c r="D480" s="352"/>
      <c r="E480" s="153">
        <v>0</v>
      </c>
      <c r="F480" s="153"/>
      <c r="G480" s="153"/>
      <c r="H480" s="153"/>
      <c r="I480" s="153"/>
      <c r="J480" s="153"/>
      <c r="K480" s="153"/>
      <c r="L480" s="153"/>
      <c r="M480" s="153"/>
      <c r="N480" s="153"/>
      <c r="O480" s="153"/>
      <c r="P480" s="153"/>
      <c r="Q480" s="153"/>
      <c r="R480" s="153"/>
      <c r="S480" s="154"/>
      <c r="T480" s="154"/>
      <c r="U480" s="372"/>
      <c r="V480" s="154"/>
      <c r="W480" s="154"/>
      <c r="X480" s="42"/>
    </row>
    <row r="481" spans="1:24">
      <c r="A481" s="153"/>
      <c r="B481" s="351">
        <v>44177</v>
      </c>
      <c r="C481" s="430" t="s">
        <v>675</v>
      </c>
      <c r="D481" s="352"/>
      <c r="E481" s="153">
        <v>1717</v>
      </c>
      <c r="F481" s="153"/>
      <c r="G481" s="153"/>
      <c r="H481" s="153"/>
      <c r="I481" s="153"/>
      <c r="J481" s="153"/>
      <c r="K481" s="153"/>
      <c r="L481" s="153"/>
      <c r="M481" s="153"/>
      <c r="N481" s="153"/>
      <c r="O481" s="153"/>
      <c r="P481" s="153"/>
      <c r="Q481" s="153"/>
      <c r="R481" s="153"/>
      <c r="S481" s="154"/>
      <c r="T481" s="154"/>
      <c r="U481" s="372"/>
      <c r="V481" s="154"/>
      <c r="W481" s="154"/>
      <c r="X481" s="42"/>
    </row>
    <row r="482" spans="1:24">
      <c r="A482" s="153">
        <v>5</v>
      </c>
      <c r="B482" s="351">
        <v>44177</v>
      </c>
      <c r="C482" s="430" t="s">
        <v>2537</v>
      </c>
      <c r="D482" s="352"/>
      <c r="E482" s="153">
        <v>330</v>
      </c>
      <c r="F482" s="153">
        <v>330</v>
      </c>
      <c r="G482" s="153"/>
      <c r="H482" s="153"/>
      <c r="I482" s="153"/>
      <c r="J482" s="153"/>
      <c r="K482" s="153"/>
      <c r="L482" s="153"/>
      <c r="M482" s="153"/>
      <c r="N482" s="153"/>
      <c r="O482" s="153"/>
      <c r="P482" s="153"/>
      <c r="Q482" s="153"/>
      <c r="R482" s="153"/>
      <c r="S482" s="154"/>
      <c r="T482" s="154"/>
      <c r="U482" s="372"/>
      <c r="V482" s="154"/>
      <c r="W482" s="154"/>
      <c r="X482" s="42"/>
    </row>
    <row r="483" spans="1:24">
      <c r="A483" s="153"/>
      <c r="B483" s="351">
        <v>44177</v>
      </c>
      <c r="C483" s="430" t="s">
        <v>1585</v>
      </c>
      <c r="D483" s="352"/>
      <c r="E483" s="153">
        <v>329</v>
      </c>
      <c r="F483" s="153"/>
      <c r="G483" s="153"/>
      <c r="H483" s="153"/>
      <c r="I483" s="153"/>
      <c r="J483" s="153"/>
      <c r="K483" s="153"/>
      <c r="L483" s="153"/>
      <c r="M483" s="153"/>
      <c r="N483" s="153"/>
      <c r="O483" s="153"/>
      <c r="P483" s="153"/>
      <c r="Q483" s="153"/>
      <c r="R483" s="153"/>
      <c r="S483" s="154"/>
      <c r="T483" s="154"/>
      <c r="U483" s="372"/>
      <c r="V483" s="154"/>
      <c r="W483" s="154"/>
      <c r="X483" s="42"/>
    </row>
    <row r="484" spans="1:24">
      <c r="A484" s="153"/>
      <c r="B484" s="351">
        <v>44177</v>
      </c>
      <c r="C484" s="430" t="s">
        <v>495</v>
      </c>
      <c r="D484" s="352">
        <v>906</v>
      </c>
      <c r="E484" s="153"/>
      <c r="F484" s="153"/>
      <c r="G484" s="153"/>
      <c r="H484" s="153"/>
      <c r="I484" s="153"/>
      <c r="J484" s="153"/>
      <c r="K484" s="153"/>
      <c r="L484" s="153"/>
      <c r="M484" s="153"/>
      <c r="N484" s="153"/>
      <c r="O484" s="153"/>
      <c r="P484" s="153"/>
      <c r="Q484" s="153"/>
      <c r="R484" s="153"/>
      <c r="S484" s="154"/>
      <c r="T484" s="154"/>
      <c r="U484" s="372"/>
      <c r="V484" s="154"/>
      <c r="W484" s="154"/>
      <c r="X484" s="42"/>
    </row>
    <row r="485" spans="1:24">
      <c r="A485" s="153"/>
      <c r="B485" s="351">
        <v>44177</v>
      </c>
      <c r="C485" s="430" t="s">
        <v>1586</v>
      </c>
      <c r="D485" s="352"/>
      <c r="E485" s="153">
        <v>134</v>
      </c>
      <c r="F485" s="153"/>
      <c r="G485" s="153"/>
      <c r="H485" s="153">
        <v>134</v>
      </c>
      <c r="I485" s="153"/>
      <c r="J485" s="153"/>
      <c r="K485" s="153"/>
      <c r="L485" s="153"/>
      <c r="M485" s="153"/>
      <c r="N485" s="153"/>
      <c r="O485" s="153"/>
      <c r="P485" s="153"/>
      <c r="Q485" s="153"/>
      <c r="R485" s="153"/>
      <c r="S485" s="154"/>
      <c r="T485" s="154"/>
      <c r="U485" s="372"/>
      <c r="V485" s="154"/>
      <c r="W485" s="154"/>
      <c r="X485" s="42"/>
    </row>
    <row r="486" spans="1:24">
      <c r="A486" s="153">
        <v>4</v>
      </c>
      <c r="B486" s="351">
        <v>44177</v>
      </c>
      <c r="C486" s="430" t="s">
        <v>2221</v>
      </c>
      <c r="D486" s="352"/>
      <c r="E486" s="153">
        <v>417</v>
      </c>
      <c r="F486" s="153">
        <v>416</v>
      </c>
      <c r="G486" s="153"/>
      <c r="H486" s="153"/>
      <c r="I486" s="153"/>
      <c r="J486" s="153"/>
      <c r="K486" s="153"/>
      <c r="L486" s="153"/>
      <c r="M486" s="153"/>
      <c r="N486" s="153"/>
      <c r="O486" s="153"/>
      <c r="P486" s="153"/>
      <c r="Q486" s="153"/>
      <c r="R486" s="153"/>
      <c r="S486" s="154"/>
      <c r="T486" s="154"/>
      <c r="U486" s="372"/>
      <c r="V486" s="154"/>
      <c r="W486" s="154"/>
      <c r="X486" s="42"/>
    </row>
    <row r="487" spans="1:24">
      <c r="A487" s="153"/>
      <c r="B487" s="351">
        <v>44177</v>
      </c>
      <c r="C487" s="430" t="s">
        <v>1530</v>
      </c>
      <c r="D487" s="352"/>
      <c r="E487" s="153">
        <v>1</v>
      </c>
      <c r="F487" s="153"/>
      <c r="G487" s="153"/>
      <c r="H487" s="153"/>
      <c r="I487" s="153"/>
      <c r="J487" s="153"/>
      <c r="K487" s="153"/>
      <c r="L487" s="153"/>
      <c r="M487" s="153"/>
      <c r="N487" s="153"/>
      <c r="O487" s="153"/>
      <c r="P487" s="153">
        <v>1</v>
      </c>
      <c r="Q487" s="153"/>
      <c r="R487" s="153"/>
      <c r="S487" s="154"/>
      <c r="T487" s="154"/>
      <c r="U487" s="372"/>
      <c r="V487" s="154"/>
      <c r="W487" s="154"/>
      <c r="X487" s="42"/>
    </row>
    <row r="488" spans="1:24">
      <c r="A488" s="153"/>
      <c r="B488" s="351">
        <v>44177</v>
      </c>
      <c r="C488" s="430" t="s">
        <v>1587</v>
      </c>
      <c r="D488" s="352"/>
      <c r="E488" s="153">
        <v>353</v>
      </c>
      <c r="F488" s="153"/>
      <c r="G488" s="153"/>
      <c r="H488" s="153"/>
      <c r="I488" s="153"/>
      <c r="J488" s="153">
        <v>353</v>
      </c>
      <c r="K488" s="153"/>
      <c r="L488" s="153"/>
      <c r="M488" s="153"/>
      <c r="N488" s="153"/>
      <c r="O488" s="153"/>
      <c r="P488" s="153"/>
      <c r="Q488" s="153"/>
      <c r="R488" s="153"/>
      <c r="S488" s="154"/>
      <c r="T488" s="154"/>
      <c r="U488" s="372"/>
      <c r="V488" s="154"/>
      <c r="W488" s="154"/>
      <c r="X488" s="42"/>
    </row>
    <row r="489" spans="1:24">
      <c r="A489" s="153"/>
      <c r="B489" s="351">
        <v>44177</v>
      </c>
      <c r="C489" s="430" t="s">
        <v>1513</v>
      </c>
      <c r="D489" s="352"/>
      <c r="E489" s="153">
        <v>1</v>
      </c>
      <c r="F489" s="153"/>
      <c r="G489" s="153"/>
      <c r="H489" s="153"/>
      <c r="I489" s="153"/>
      <c r="J489" s="153"/>
      <c r="K489" s="153"/>
      <c r="L489" s="153"/>
      <c r="M489" s="153"/>
      <c r="N489" s="153"/>
      <c r="O489" s="153"/>
      <c r="P489" s="153">
        <v>1</v>
      </c>
      <c r="Q489" s="153"/>
      <c r="R489" s="153"/>
      <c r="S489" s="154"/>
      <c r="T489" s="154"/>
      <c r="U489" s="372"/>
      <c r="V489" s="154"/>
      <c r="W489" s="154"/>
      <c r="X489" s="42"/>
    </row>
    <row r="490" spans="1:24">
      <c r="A490" s="153"/>
      <c r="B490" s="351">
        <v>44177</v>
      </c>
      <c r="C490" s="430" t="s">
        <v>1588</v>
      </c>
      <c r="D490" s="352">
        <v>1000</v>
      </c>
      <c r="E490" s="153"/>
      <c r="F490" s="153"/>
      <c r="G490" s="153"/>
      <c r="H490" s="153"/>
      <c r="I490" s="153"/>
      <c r="J490" s="153"/>
      <c r="K490" s="153"/>
      <c r="L490" s="153"/>
      <c r="M490" s="153"/>
      <c r="N490" s="153"/>
      <c r="O490" s="153"/>
      <c r="P490" s="153"/>
      <c r="Q490" s="153"/>
      <c r="R490" s="153"/>
      <c r="S490" s="154"/>
      <c r="T490" s="154"/>
      <c r="U490" s="372"/>
      <c r="V490" s="154"/>
      <c r="W490" s="154"/>
      <c r="X490" s="42"/>
    </row>
    <row r="491" spans="1:24">
      <c r="A491" s="153"/>
      <c r="B491" s="351">
        <v>44177</v>
      </c>
      <c r="C491" s="430" t="s">
        <v>675</v>
      </c>
      <c r="D491" s="352"/>
      <c r="E491" s="153">
        <v>906</v>
      </c>
      <c r="F491" s="153"/>
      <c r="G491" s="153"/>
      <c r="H491" s="153"/>
      <c r="I491" s="153"/>
      <c r="J491" s="153"/>
      <c r="K491" s="153"/>
      <c r="L491" s="153"/>
      <c r="M491" s="153"/>
      <c r="N491" s="153"/>
      <c r="O491" s="153"/>
      <c r="P491" s="153"/>
      <c r="Q491" s="153"/>
      <c r="R491" s="153"/>
      <c r="S491" s="154"/>
      <c r="T491" s="154"/>
      <c r="U491" s="372"/>
      <c r="V491" s="154"/>
      <c r="W491" s="154"/>
      <c r="X491" s="42"/>
    </row>
    <row r="492" spans="1:24">
      <c r="A492" s="153"/>
      <c r="B492" s="351">
        <v>44177</v>
      </c>
      <c r="C492" s="430" t="s">
        <v>1589</v>
      </c>
      <c r="D492" s="352"/>
      <c r="E492" s="153">
        <v>94</v>
      </c>
      <c r="F492" s="153"/>
      <c r="G492" s="153"/>
      <c r="H492" s="153"/>
      <c r="I492" s="153"/>
      <c r="J492" s="153"/>
      <c r="K492" s="153"/>
      <c r="L492" s="153"/>
      <c r="M492" s="153"/>
      <c r="N492" s="153"/>
      <c r="O492" s="153"/>
      <c r="P492" s="153"/>
      <c r="Q492" s="153"/>
      <c r="R492" s="153"/>
      <c r="S492" s="154"/>
      <c r="T492" s="154"/>
      <c r="U492" s="372"/>
      <c r="V492" s="154"/>
      <c r="W492" s="154"/>
      <c r="X492" s="42"/>
    </row>
    <row r="493" spans="1:24">
      <c r="A493" s="153"/>
      <c r="B493" s="351">
        <v>44186</v>
      </c>
      <c r="C493" s="430" t="s">
        <v>495</v>
      </c>
      <c r="D493" s="352">
        <v>862</v>
      </c>
      <c r="E493" s="153"/>
      <c r="F493" s="153"/>
      <c r="G493" s="153"/>
      <c r="H493" s="153"/>
      <c r="I493" s="153"/>
      <c r="J493" s="153"/>
      <c r="K493" s="153"/>
      <c r="L493" s="153"/>
      <c r="M493" s="153"/>
      <c r="N493" s="153"/>
      <c r="O493" s="153"/>
      <c r="P493" s="153"/>
      <c r="Q493" s="153"/>
      <c r="R493" s="153"/>
      <c r="S493" s="154"/>
      <c r="T493" s="154"/>
      <c r="U493" s="372"/>
      <c r="V493" s="154"/>
      <c r="W493" s="154"/>
      <c r="X493" s="42"/>
    </row>
    <row r="494" spans="1:24">
      <c r="A494" s="153"/>
      <c r="B494" s="351">
        <v>44186</v>
      </c>
      <c r="C494" s="430" t="s">
        <v>1592</v>
      </c>
      <c r="D494" s="352"/>
      <c r="E494" s="153">
        <v>415</v>
      </c>
      <c r="F494" s="153"/>
      <c r="G494" s="153"/>
      <c r="H494" s="153"/>
      <c r="I494" s="153"/>
      <c r="J494" s="153">
        <v>415</v>
      </c>
      <c r="K494" s="153"/>
      <c r="L494" s="153"/>
      <c r="M494" s="153"/>
      <c r="N494" s="153"/>
      <c r="O494" s="153"/>
      <c r="P494" s="153"/>
      <c r="Q494" s="153"/>
      <c r="R494" s="153"/>
      <c r="S494" s="154"/>
      <c r="T494" s="154"/>
      <c r="U494" s="372"/>
      <c r="V494" s="154"/>
      <c r="W494" s="154"/>
      <c r="X494" s="42"/>
    </row>
    <row r="495" spans="1:24">
      <c r="A495" s="153">
        <v>4</v>
      </c>
      <c r="B495" s="351">
        <v>44186</v>
      </c>
      <c r="C495" s="430" t="s">
        <v>2255</v>
      </c>
      <c r="D495" s="352"/>
      <c r="E495" s="153">
        <v>446</v>
      </c>
      <c r="F495" s="153"/>
      <c r="G495" s="153"/>
      <c r="H495" s="153"/>
      <c r="I495" s="153"/>
      <c r="J495" s="153">
        <v>446</v>
      </c>
      <c r="K495" s="153"/>
      <c r="L495" s="153"/>
      <c r="M495" s="153"/>
      <c r="N495" s="153"/>
      <c r="O495" s="153"/>
      <c r="P495" s="153"/>
      <c r="Q495" s="153"/>
      <c r="R495" s="153"/>
      <c r="S495" s="154"/>
      <c r="T495" s="154"/>
      <c r="U495" s="372"/>
      <c r="V495" s="154"/>
      <c r="W495" s="154"/>
      <c r="X495" s="42"/>
    </row>
    <row r="496" spans="1:24">
      <c r="A496" s="153"/>
      <c r="B496" s="351">
        <v>44186</v>
      </c>
      <c r="C496" s="430" t="s">
        <v>1513</v>
      </c>
      <c r="D496" s="352"/>
      <c r="E496" s="153">
        <v>1</v>
      </c>
      <c r="F496" s="153"/>
      <c r="G496" s="153"/>
      <c r="H496" s="153"/>
      <c r="I496" s="153"/>
      <c r="J496" s="153"/>
      <c r="K496" s="153"/>
      <c r="L496" s="153"/>
      <c r="M496" s="153"/>
      <c r="N496" s="153"/>
      <c r="O496" s="153"/>
      <c r="P496" s="153">
        <v>1</v>
      </c>
      <c r="Q496" s="153"/>
      <c r="R496" s="153"/>
      <c r="S496" s="154"/>
      <c r="T496" s="154"/>
      <c r="U496" s="372"/>
      <c r="V496" s="154"/>
      <c r="W496" s="154"/>
      <c r="X496" s="42"/>
    </row>
    <row r="497" spans="1:24">
      <c r="A497" s="153"/>
      <c r="B497" s="351">
        <v>44186</v>
      </c>
      <c r="C497" s="430" t="s">
        <v>1593</v>
      </c>
      <c r="D497" s="352">
        <v>896</v>
      </c>
      <c r="E497" s="153"/>
      <c r="F497" s="153"/>
      <c r="G497" s="153"/>
      <c r="H497" s="153"/>
      <c r="I497" s="153"/>
      <c r="J497" s="153"/>
      <c r="K497" s="153"/>
      <c r="L497" s="153"/>
      <c r="M497" s="153"/>
      <c r="N497" s="153"/>
      <c r="O497" s="153"/>
      <c r="P497" s="153"/>
      <c r="Q497" s="153"/>
      <c r="R497" s="153"/>
      <c r="S497" s="154"/>
      <c r="T497" s="154"/>
      <c r="U497" s="372"/>
      <c r="V497" s="154"/>
      <c r="W497" s="154"/>
      <c r="X497" s="42"/>
    </row>
    <row r="498" spans="1:24">
      <c r="A498" s="153"/>
      <c r="B498" s="351">
        <v>44186</v>
      </c>
      <c r="C498" s="430" t="s">
        <v>675</v>
      </c>
      <c r="D498" s="352"/>
      <c r="E498" s="153">
        <v>862</v>
      </c>
      <c r="F498" s="153"/>
      <c r="G498" s="153"/>
      <c r="H498" s="153"/>
      <c r="I498" s="153"/>
      <c r="J498" s="153"/>
      <c r="K498" s="153"/>
      <c r="L498" s="153"/>
      <c r="M498" s="153"/>
      <c r="N498" s="153"/>
      <c r="O498" s="153"/>
      <c r="P498" s="153"/>
      <c r="Q498" s="153"/>
      <c r="R498" s="153"/>
      <c r="S498" s="154"/>
      <c r="T498" s="154"/>
      <c r="U498" s="372"/>
      <c r="V498" s="154"/>
      <c r="W498" s="154"/>
      <c r="X498" s="42"/>
    </row>
    <row r="499" spans="1:24">
      <c r="A499" s="153"/>
      <c r="B499" s="351">
        <v>44186</v>
      </c>
      <c r="C499" s="430" t="s">
        <v>1594</v>
      </c>
      <c r="D499" s="352"/>
      <c r="E499" s="153">
        <v>34</v>
      </c>
      <c r="F499" s="153"/>
      <c r="G499" s="153"/>
      <c r="H499" s="153"/>
      <c r="I499" s="153"/>
      <c r="J499" s="153"/>
      <c r="K499" s="153"/>
      <c r="L499" s="153"/>
      <c r="M499" s="153"/>
      <c r="N499" s="153"/>
      <c r="O499" s="153"/>
      <c r="P499" s="153"/>
      <c r="Q499" s="153"/>
      <c r="R499" s="153"/>
      <c r="S499" s="154"/>
      <c r="T499" s="154"/>
      <c r="U499" s="372"/>
      <c r="V499" s="154"/>
      <c r="W499" s="154"/>
      <c r="X499" s="42"/>
    </row>
    <row r="500" spans="1:24">
      <c r="A500" s="153"/>
      <c r="B500" s="351">
        <v>44182</v>
      </c>
      <c r="C500" s="430" t="s">
        <v>495</v>
      </c>
      <c r="D500" s="352">
        <v>1623</v>
      </c>
      <c r="E500" s="153"/>
      <c r="F500" s="153"/>
      <c r="G500" s="153"/>
      <c r="H500" s="153"/>
      <c r="I500" s="153"/>
      <c r="J500" s="153"/>
      <c r="K500" s="153"/>
      <c r="L500" s="153"/>
      <c r="M500" s="153"/>
      <c r="N500" s="153"/>
      <c r="O500" s="153"/>
      <c r="P500" s="153"/>
      <c r="Q500" s="153"/>
      <c r="R500" s="153"/>
      <c r="S500" s="154"/>
      <c r="T500" s="154"/>
      <c r="U500" s="372"/>
      <c r="V500" s="154"/>
      <c r="W500" s="154"/>
      <c r="X500" s="42"/>
    </row>
    <row r="501" spans="1:24">
      <c r="A501" s="153"/>
      <c r="B501" s="351">
        <v>44182</v>
      </c>
      <c r="C501" s="430" t="s">
        <v>1595</v>
      </c>
      <c r="D501" s="352"/>
      <c r="E501" s="153">
        <v>767</v>
      </c>
      <c r="F501" s="153"/>
      <c r="G501" s="153"/>
      <c r="H501" s="153"/>
      <c r="I501" s="153"/>
      <c r="J501" s="153">
        <v>767</v>
      </c>
      <c r="K501" s="153"/>
      <c r="L501" s="153"/>
      <c r="M501" s="153"/>
      <c r="N501" s="153"/>
      <c r="O501" s="153"/>
      <c r="P501" s="153"/>
      <c r="Q501" s="153"/>
      <c r="R501" s="153"/>
      <c r="S501" s="154"/>
      <c r="T501" s="154"/>
      <c r="U501" s="372"/>
      <c r="V501" s="154"/>
      <c r="W501" s="154"/>
      <c r="X501" s="42"/>
    </row>
    <row r="502" spans="1:24">
      <c r="A502" s="153"/>
      <c r="B502" s="351">
        <v>44182</v>
      </c>
      <c r="C502" s="430" t="s">
        <v>1513</v>
      </c>
      <c r="D502" s="352"/>
      <c r="E502" s="153">
        <v>1</v>
      </c>
      <c r="F502" s="153"/>
      <c r="G502" s="153"/>
      <c r="H502" s="153"/>
      <c r="I502" s="153"/>
      <c r="J502" s="153"/>
      <c r="K502" s="153"/>
      <c r="L502" s="153"/>
      <c r="M502" s="153"/>
      <c r="N502" s="153"/>
      <c r="O502" s="153"/>
      <c r="P502" s="153">
        <v>1</v>
      </c>
      <c r="Q502" s="153"/>
      <c r="R502" s="153"/>
      <c r="S502" s="154"/>
      <c r="T502" s="154"/>
      <c r="U502" s="372"/>
      <c r="V502" s="154"/>
      <c r="W502" s="154"/>
      <c r="X502" s="42"/>
    </row>
    <row r="503" spans="1:24">
      <c r="A503" s="153">
        <v>5</v>
      </c>
      <c r="B503" s="351">
        <v>44182</v>
      </c>
      <c r="C503" s="430" t="s">
        <v>2538</v>
      </c>
      <c r="D503" s="352"/>
      <c r="E503" s="153">
        <v>851</v>
      </c>
      <c r="F503" s="153">
        <v>851</v>
      </c>
      <c r="G503" s="153"/>
      <c r="H503" s="153"/>
      <c r="I503" s="153"/>
      <c r="J503" s="153"/>
      <c r="K503" s="153"/>
      <c r="L503" s="153"/>
      <c r="M503" s="153"/>
      <c r="N503" s="153"/>
      <c r="O503" s="153"/>
      <c r="P503" s="153"/>
      <c r="Q503" s="153"/>
      <c r="R503" s="153"/>
      <c r="S503" s="154"/>
      <c r="T503" s="154"/>
      <c r="U503" s="372"/>
      <c r="V503" s="154"/>
      <c r="W503" s="154"/>
      <c r="X503" s="42"/>
    </row>
    <row r="504" spans="1:24">
      <c r="A504" s="153"/>
      <c r="B504" s="351">
        <v>44182</v>
      </c>
      <c r="C504" s="430" t="s">
        <v>1530</v>
      </c>
      <c r="D504" s="352"/>
      <c r="E504" s="153">
        <v>4</v>
      </c>
      <c r="F504" s="153"/>
      <c r="G504" s="153"/>
      <c r="H504" s="153"/>
      <c r="I504" s="153"/>
      <c r="J504" s="153"/>
      <c r="K504" s="153"/>
      <c r="L504" s="153"/>
      <c r="M504" s="153"/>
      <c r="N504" s="153"/>
      <c r="O504" s="153"/>
      <c r="P504" s="153">
        <v>4</v>
      </c>
      <c r="Q504" s="153"/>
      <c r="R504" s="153"/>
      <c r="S504" s="154"/>
      <c r="T504" s="154"/>
      <c r="U504" s="372"/>
      <c r="V504" s="154"/>
      <c r="W504" s="154"/>
      <c r="X504" s="42"/>
    </row>
    <row r="505" spans="1:24">
      <c r="A505" s="153"/>
      <c r="B505" s="351">
        <v>44182</v>
      </c>
      <c r="C505" s="430" t="s">
        <v>1596</v>
      </c>
      <c r="D505" s="352">
        <v>1760</v>
      </c>
      <c r="E505" s="153"/>
      <c r="F505" s="153"/>
      <c r="G505" s="153"/>
      <c r="H505" s="153"/>
      <c r="I505" s="153"/>
      <c r="J505" s="153"/>
      <c r="K505" s="153"/>
      <c r="L505" s="153"/>
      <c r="M505" s="153"/>
      <c r="N505" s="153"/>
      <c r="O505" s="153"/>
      <c r="P505" s="153"/>
      <c r="Q505" s="153"/>
      <c r="R505" s="153"/>
      <c r="S505" s="154"/>
      <c r="T505" s="154"/>
      <c r="U505" s="372"/>
      <c r="V505" s="154"/>
      <c r="W505" s="154"/>
      <c r="X505" s="42"/>
    </row>
    <row r="506" spans="1:24">
      <c r="A506" s="153"/>
      <c r="B506" s="351">
        <v>44182</v>
      </c>
      <c r="C506" s="430" t="s">
        <v>675</v>
      </c>
      <c r="D506" s="352"/>
      <c r="E506" s="153">
        <v>1623</v>
      </c>
      <c r="F506" s="153"/>
      <c r="G506" s="153"/>
      <c r="H506" s="153"/>
      <c r="I506" s="153"/>
      <c r="J506" s="153"/>
      <c r="K506" s="153"/>
      <c r="L506" s="153"/>
      <c r="M506" s="153"/>
      <c r="N506" s="153"/>
      <c r="O506" s="153"/>
      <c r="P506" s="153"/>
      <c r="Q506" s="153"/>
      <c r="R506" s="153"/>
      <c r="S506" s="154"/>
      <c r="T506" s="154"/>
      <c r="U506" s="372"/>
      <c r="V506" s="154"/>
      <c r="W506" s="154"/>
      <c r="X506" s="42"/>
    </row>
    <row r="507" spans="1:24">
      <c r="A507" s="153"/>
      <c r="B507" s="351">
        <v>44182</v>
      </c>
      <c r="C507" s="430" t="s">
        <v>1597</v>
      </c>
      <c r="D507" s="352"/>
      <c r="E507" s="153">
        <v>137</v>
      </c>
      <c r="F507" s="153"/>
      <c r="G507" s="153"/>
      <c r="H507" s="153"/>
      <c r="I507" s="153"/>
      <c r="J507" s="153"/>
      <c r="K507" s="153"/>
      <c r="L507" s="153"/>
      <c r="M507" s="153"/>
      <c r="N507" s="153"/>
      <c r="O507" s="153"/>
      <c r="P507" s="153"/>
      <c r="Q507" s="153"/>
      <c r="R507" s="153"/>
      <c r="S507" s="154"/>
      <c r="T507" s="154"/>
      <c r="U507" s="372"/>
      <c r="V507" s="154"/>
      <c r="W507" s="154"/>
      <c r="X507" s="42"/>
    </row>
    <row r="508" spans="1:24">
      <c r="A508" s="153"/>
      <c r="B508" s="351">
        <v>44187</v>
      </c>
      <c r="C508" s="430" t="s">
        <v>495</v>
      </c>
      <c r="D508" s="352">
        <v>1490</v>
      </c>
      <c r="E508" s="153"/>
      <c r="F508" s="153"/>
      <c r="G508" s="153"/>
      <c r="H508" s="153"/>
      <c r="I508" s="153"/>
      <c r="J508" s="153"/>
      <c r="K508" s="153"/>
      <c r="L508" s="153"/>
      <c r="M508" s="153"/>
      <c r="N508" s="153"/>
      <c r="O508" s="153"/>
      <c r="P508" s="153"/>
      <c r="Q508" s="153"/>
      <c r="R508" s="153"/>
      <c r="S508" s="154"/>
      <c r="T508" s="154"/>
      <c r="U508" s="372"/>
      <c r="V508" s="154"/>
      <c r="W508" s="154"/>
      <c r="X508" s="42"/>
    </row>
    <row r="509" spans="1:24">
      <c r="A509" s="153"/>
      <c r="B509" s="351">
        <v>44187</v>
      </c>
      <c r="C509" s="430" t="s">
        <v>1598</v>
      </c>
      <c r="D509" s="352"/>
      <c r="E509" s="153">
        <v>475</v>
      </c>
      <c r="F509" s="153"/>
      <c r="G509" s="153"/>
      <c r="H509" s="153"/>
      <c r="I509" s="153"/>
      <c r="J509" s="153">
        <v>475</v>
      </c>
      <c r="K509" s="153"/>
      <c r="L509" s="153"/>
      <c r="M509" s="153"/>
      <c r="N509" s="153"/>
      <c r="O509" s="153"/>
      <c r="P509" s="153"/>
      <c r="Q509" s="153"/>
      <c r="R509" s="153"/>
      <c r="S509" s="154"/>
      <c r="T509" s="154"/>
      <c r="U509" s="372"/>
      <c r="V509" s="154"/>
      <c r="W509" s="154"/>
      <c r="X509" s="42"/>
    </row>
    <row r="510" spans="1:24">
      <c r="A510" s="153">
        <v>5</v>
      </c>
      <c r="B510" s="351">
        <v>44187</v>
      </c>
      <c r="C510" s="430" t="s">
        <v>2539</v>
      </c>
      <c r="D510" s="352"/>
      <c r="E510" s="153">
        <v>941</v>
      </c>
      <c r="F510" s="153"/>
      <c r="G510" s="153"/>
      <c r="H510" s="153"/>
      <c r="I510" s="153"/>
      <c r="J510" s="153">
        <v>941</v>
      </c>
      <c r="K510" s="153"/>
      <c r="L510" s="153"/>
      <c r="M510" s="153"/>
      <c r="N510" s="153"/>
      <c r="O510" s="153"/>
      <c r="P510" s="153"/>
      <c r="Q510" s="153"/>
      <c r="R510" s="153"/>
      <c r="S510" s="154"/>
      <c r="T510" s="154"/>
      <c r="U510" s="372"/>
      <c r="V510" s="154"/>
      <c r="W510" s="154"/>
      <c r="X510" s="42"/>
    </row>
    <row r="511" spans="1:24">
      <c r="A511" s="153"/>
      <c r="B511" s="351">
        <v>44187</v>
      </c>
      <c r="C511" s="430" t="s">
        <v>1513</v>
      </c>
      <c r="D511" s="352"/>
      <c r="E511" s="153">
        <v>1</v>
      </c>
      <c r="F511" s="153"/>
      <c r="G511" s="153"/>
      <c r="H511" s="153"/>
      <c r="I511" s="153"/>
      <c r="J511" s="153"/>
      <c r="K511" s="153"/>
      <c r="L511" s="153"/>
      <c r="M511" s="153"/>
      <c r="N511" s="153"/>
      <c r="O511" s="153"/>
      <c r="P511" s="153">
        <v>1</v>
      </c>
      <c r="Q511" s="153"/>
      <c r="R511" s="153"/>
      <c r="S511" s="154"/>
      <c r="T511" s="154"/>
      <c r="U511" s="372"/>
      <c r="V511" s="154"/>
      <c r="W511" s="154"/>
      <c r="X511" s="42"/>
    </row>
    <row r="512" spans="1:24">
      <c r="A512" s="153"/>
      <c r="B512" s="351">
        <v>44187</v>
      </c>
      <c r="C512" s="430" t="s">
        <v>1599</v>
      </c>
      <c r="D512" s="352">
        <v>1610</v>
      </c>
      <c r="E512" s="153"/>
      <c r="F512" s="153"/>
      <c r="G512" s="153"/>
      <c r="H512" s="153"/>
      <c r="I512" s="153"/>
      <c r="J512" s="153"/>
      <c r="K512" s="153"/>
      <c r="L512" s="153"/>
      <c r="M512" s="153"/>
      <c r="N512" s="153"/>
      <c r="O512" s="153"/>
      <c r="P512" s="153"/>
      <c r="Q512" s="153"/>
      <c r="R512" s="153"/>
      <c r="S512" s="154"/>
      <c r="T512" s="154"/>
      <c r="U512" s="372"/>
      <c r="V512" s="154"/>
      <c r="W512" s="154"/>
      <c r="X512" s="42"/>
    </row>
    <row r="513" spans="1:24">
      <c r="A513" s="153"/>
      <c r="B513" s="351">
        <v>44187</v>
      </c>
      <c r="C513" s="430" t="s">
        <v>901</v>
      </c>
      <c r="D513" s="352"/>
      <c r="E513" s="153">
        <v>73</v>
      </c>
      <c r="F513" s="153"/>
      <c r="G513" s="153"/>
      <c r="H513" s="153"/>
      <c r="I513" s="153"/>
      <c r="J513" s="153"/>
      <c r="K513" s="153"/>
      <c r="L513" s="153"/>
      <c r="M513" s="153"/>
      <c r="N513" s="153"/>
      <c r="O513" s="153"/>
      <c r="P513" s="153"/>
      <c r="Q513" s="153">
        <v>73</v>
      </c>
      <c r="R513" s="153"/>
      <c r="S513" s="154"/>
      <c r="T513" s="154"/>
      <c r="U513" s="372"/>
      <c r="V513" s="154"/>
      <c r="W513" s="154"/>
      <c r="X513" s="42"/>
    </row>
    <row r="514" spans="1:24">
      <c r="A514" s="153"/>
      <c r="B514" s="351">
        <v>44187</v>
      </c>
      <c r="C514" s="430" t="s">
        <v>1497</v>
      </c>
      <c r="D514" s="352"/>
      <c r="E514" s="153">
        <v>52</v>
      </c>
      <c r="F514" s="153"/>
      <c r="G514" s="153"/>
      <c r="H514" s="153"/>
      <c r="I514" s="153"/>
      <c r="J514" s="153"/>
      <c r="K514" s="153"/>
      <c r="L514" s="153"/>
      <c r="M514" s="153"/>
      <c r="N514" s="153"/>
      <c r="O514" s="153"/>
      <c r="P514" s="153"/>
      <c r="Q514" s="153">
        <v>52</v>
      </c>
      <c r="R514" s="153"/>
      <c r="S514" s="154"/>
      <c r="T514" s="154"/>
      <c r="U514" s="372"/>
      <c r="V514" s="154"/>
      <c r="W514" s="154"/>
      <c r="X514" s="42"/>
    </row>
    <row r="515" spans="1:24">
      <c r="A515" s="153"/>
      <c r="B515" s="351">
        <v>44187</v>
      </c>
      <c r="C515" s="430" t="s">
        <v>675</v>
      </c>
      <c r="D515" s="352"/>
      <c r="E515" s="153">
        <v>1490</v>
      </c>
      <c r="F515" s="153"/>
      <c r="G515" s="153"/>
      <c r="H515" s="153"/>
      <c r="I515" s="153"/>
      <c r="J515" s="153"/>
      <c r="K515" s="153"/>
      <c r="L515" s="153"/>
      <c r="M515" s="153"/>
      <c r="N515" s="153"/>
      <c r="O515" s="153"/>
      <c r="P515" s="153"/>
      <c r="Q515" s="153"/>
      <c r="R515" s="153"/>
      <c r="S515" s="154"/>
      <c r="T515" s="154"/>
      <c r="U515" s="372"/>
      <c r="V515" s="154"/>
      <c r="W515" s="154"/>
      <c r="X515" s="42"/>
    </row>
    <row r="516" spans="1:24">
      <c r="A516" s="153"/>
      <c r="B516" s="351">
        <v>44187</v>
      </c>
      <c r="C516" s="430" t="s">
        <v>1600</v>
      </c>
      <c r="D516" s="352"/>
      <c r="E516" s="153">
        <v>68</v>
      </c>
      <c r="F516" s="153"/>
      <c r="G516" s="153"/>
      <c r="H516" s="153"/>
      <c r="I516" s="153"/>
      <c r="J516" s="153"/>
      <c r="K516" s="153"/>
      <c r="L516" s="153"/>
      <c r="M516" s="153"/>
      <c r="N516" s="153"/>
      <c r="O516" s="153"/>
      <c r="P516" s="153"/>
      <c r="Q516" s="153"/>
      <c r="R516" s="153"/>
      <c r="S516" s="154"/>
      <c r="T516" s="154"/>
      <c r="U516" s="372"/>
      <c r="V516" s="154"/>
      <c r="W516" s="154"/>
      <c r="X516" s="42"/>
    </row>
    <row r="517" spans="1:24">
      <c r="A517" s="153"/>
      <c r="B517" s="351">
        <v>44186</v>
      </c>
      <c r="C517" s="430" t="s">
        <v>495</v>
      </c>
      <c r="D517" s="352">
        <v>2443</v>
      </c>
      <c r="E517" s="153"/>
      <c r="F517" s="153"/>
      <c r="G517" s="153"/>
      <c r="H517" s="153"/>
      <c r="I517" s="153"/>
      <c r="J517" s="153"/>
      <c r="K517" s="153"/>
      <c r="L517" s="153"/>
      <c r="M517" s="153"/>
      <c r="N517" s="153"/>
      <c r="O517" s="153"/>
      <c r="P517" s="153"/>
      <c r="Q517" s="153"/>
      <c r="R517" s="153"/>
      <c r="S517" s="154"/>
      <c r="T517" s="154"/>
      <c r="U517" s="372"/>
      <c r="V517" s="154"/>
      <c r="W517" s="154"/>
      <c r="X517" s="42"/>
    </row>
    <row r="518" spans="1:24">
      <c r="A518" s="153"/>
      <c r="B518" s="351">
        <v>44186</v>
      </c>
      <c r="C518" s="430" t="s">
        <v>1601</v>
      </c>
      <c r="D518" s="352"/>
      <c r="E518" s="153">
        <v>775</v>
      </c>
      <c r="F518" s="153"/>
      <c r="G518" s="153"/>
      <c r="H518" s="153">
        <v>775</v>
      </c>
      <c r="I518" s="153"/>
      <c r="J518" s="153"/>
      <c r="K518" s="153"/>
      <c r="L518" s="153"/>
      <c r="M518" s="153"/>
      <c r="N518" s="153"/>
      <c r="O518" s="153"/>
      <c r="P518" s="153"/>
      <c r="Q518" s="153"/>
      <c r="R518" s="153"/>
      <c r="S518" s="154"/>
      <c r="T518" s="154"/>
      <c r="U518" s="372"/>
      <c r="V518" s="154"/>
      <c r="W518" s="154"/>
      <c r="X518" s="42"/>
    </row>
    <row r="519" spans="1:24">
      <c r="A519" s="153">
        <v>12.3</v>
      </c>
      <c r="B519" s="351">
        <v>44186</v>
      </c>
      <c r="C519" s="430" t="s">
        <v>2540</v>
      </c>
      <c r="D519" s="352"/>
      <c r="E519" s="153">
        <v>1660</v>
      </c>
      <c r="F519" s="153">
        <v>1660</v>
      </c>
      <c r="G519" s="153"/>
      <c r="H519" s="153"/>
      <c r="I519" s="153"/>
      <c r="J519" s="153"/>
      <c r="K519" s="153"/>
      <c r="L519" s="153"/>
      <c r="M519" s="153"/>
      <c r="N519" s="153"/>
      <c r="O519" s="153"/>
      <c r="P519" s="153"/>
      <c r="Q519" s="153"/>
      <c r="R519" s="153"/>
      <c r="S519" s="154"/>
      <c r="T519" s="154"/>
      <c r="U519" s="372"/>
      <c r="V519" s="154"/>
      <c r="W519" s="154"/>
      <c r="X519" s="42"/>
    </row>
    <row r="520" spans="1:24">
      <c r="A520" s="153"/>
      <c r="B520" s="351">
        <v>44186</v>
      </c>
      <c r="C520" s="430" t="s">
        <v>1530</v>
      </c>
      <c r="D520" s="352"/>
      <c r="E520" s="153">
        <v>8</v>
      </c>
      <c r="F520" s="153"/>
      <c r="G520" s="153"/>
      <c r="H520" s="153"/>
      <c r="I520" s="153"/>
      <c r="J520" s="153"/>
      <c r="K520" s="153"/>
      <c r="L520" s="153"/>
      <c r="M520" s="153"/>
      <c r="N520" s="153"/>
      <c r="O520" s="153"/>
      <c r="P520" s="153">
        <v>8</v>
      </c>
      <c r="Q520" s="153"/>
      <c r="R520" s="153"/>
      <c r="S520" s="154"/>
      <c r="T520" s="154"/>
      <c r="U520" s="372"/>
      <c r="V520" s="154"/>
      <c r="W520" s="154"/>
      <c r="X520" s="42"/>
    </row>
    <row r="521" spans="1:24">
      <c r="A521" s="153"/>
      <c r="B521" s="351">
        <v>44186</v>
      </c>
      <c r="C521" s="430" t="s">
        <v>1602</v>
      </c>
      <c r="D521" s="352">
        <v>2950</v>
      </c>
      <c r="E521" s="153"/>
      <c r="F521" s="153"/>
      <c r="G521" s="153"/>
      <c r="H521" s="153"/>
      <c r="I521" s="153"/>
      <c r="J521" s="153"/>
      <c r="K521" s="153"/>
      <c r="L521" s="153"/>
      <c r="M521" s="153"/>
      <c r="N521" s="153"/>
      <c r="O521" s="153"/>
      <c r="P521" s="153"/>
      <c r="Q521" s="153"/>
      <c r="R521" s="153"/>
      <c r="S521" s="154"/>
      <c r="T521" s="154"/>
      <c r="U521" s="372"/>
      <c r="V521" s="154"/>
      <c r="W521" s="154"/>
      <c r="X521" s="42"/>
    </row>
    <row r="522" spans="1:24">
      <c r="A522" s="153"/>
      <c r="B522" s="351">
        <v>44186</v>
      </c>
      <c r="C522" s="430" t="s">
        <v>675</v>
      </c>
      <c r="D522" s="352"/>
      <c r="E522" s="153">
        <v>2443</v>
      </c>
      <c r="F522" s="153"/>
      <c r="G522" s="153"/>
      <c r="H522" s="153"/>
      <c r="I522" s="153"/>
      <c r="J522" s="153"/>
      <c r="K522" s="153"/>
      <c r="L522" s="153"/>
      <c r="M522" s="153"/>
      <c r="N522" s="153"/>
      <c r="O522" s="153"/>
      <c r="P522" s="153"/>
      <c r="Q522" s="153"/>
      <c r="R522" s="153"/>
      <c r="S522" s="154"/>
      <c r="T522" s="154"/>
      <c r="U522" s="372"/>
      <c r="V522" s="154"/>
      <c r="W522" s="154"/>
      <c r="X522" s="42"/>
    </row>
    <row r="523" spans="1:24">
      <c r="A523" s="153"/>
      <c r="B523" s="351">
        <v>44186</v>
      </c>
      <c r="C523" s="430" t="s">
        <v>1603</v>
      </c>
      <c r="D523" s="352"/>
      <c r="E523" s="153">
        <v>507</v>
      </c>
      <c r="F523" s="153"/>
      <c r="G523" s="153"/>
      <c r="H523" s="153"/>
      <c r="I523" s="153"/>
      <c r="J523" s="153"/>
      <c r="K523" s="153"/>
      <c r="L523" s="153"/>
      <c r="M523" s="153"/>
      <c r="N523" s="153"/>
      <c r="O523" s="153"/>
      <c r="P523" s="153"/>
      <c r="Q523" s="153"/>
      <c r="R523" s="153"/>
      <c r="S523" s="154"/>
      <c r="T523" s="154"/>
      <c r="U523" s="372"/>
      <c r="V523" s="154"/>
      <c r="W523" s="154"/>
      <c r="X523" s="42"/>
    </row>
    <row r="524" spans="1:24">
      <c r="A524" s="153"/>
      <c r="B524" s="351">
        <v>44183</v>
      </c>
      <c r="C524" s="430" t="s">
        <v>495</v>
      </c>
      <c r="D524" s="352">
        <v>1453</v>
      </c>
      <c r="E524" s="153"/>
      <c r="F524" s="153"/>
      <c r="G524" s="153"/>
      <c r="H524" s="153"/>
      <c r="I524" s="153"/>
      <c r="J524" s="153"/>
      <c r="K524" s="153"/>
      <c r="L524" s="153"/>
      <c r="M524" s="153"/>
      <c r="N524" s="153"/>
      <c r="O524" s="153"/>
      <c r="P524" s="153"/>
      <c r="Q524" s="153"/>
      <c r="R524" s="153"/>
      <c r="S524" s="154"/>
      <c r="T524" s="154"/>
      <c r="U524" s="372"/>
      <c r="V524" s="154"/>
      <c r="W524" s="154"/>
      <c r="X524" s="42"/>
    </row>
    <row r="525" spans="1:24">
      <c r="A525" s="153"/>
      <c r="B525" s="351">
        <v>44183</v>
      </c>
      <c r="C525" s="430" t="s">
        <v>669</v>
      </c>
      <c r="D525" s="352">
        <v>110</v>
      </c>
      <c r="E525" s="153"/>
      <c r="F525" s="153"/>
      <c r="G525" s="153"/>
      <c r="H525" s="153"/>
      <c r="I525" s="153"/>
      <c r="J525" s="153"/>
      <c r="K525" s="153"/>
      <c r="L525" s="153"/>
      <c r="M525" s="153"/>
      <c r="N525" s="153"/>
      <c r="O525" s="153"/>
      <c r="P525" s="153"/>
      <c r="Q525" s="153"/>
      <c r="R525" s="153"/>
      <c r="S525" s="154"/>
      <c r="T525" s="154"/>
      <c r="U525" s="372"/>
      <c r="V525" s="154"/>
      <c r="W525" s="154"/>
      <c r="X525" s="42"/>
    </row>
    <row r="526" spans="1:24">
      <c r="A526" s="153"/>
      <c r="B526" s="351">
        <v>44183</v>
      </c>
      <c r="C526" s="430" t="s">
        <v>1604</v>
      </c>
      <c r="D526" s="352"/>
      <c r="E526" s="153">
        <v>340</v>
      </c>
      <c r="F526" s="153"/>
      <c r="G526" s="153"/>
      <c r="H526" s="153"/>
      <c r="I526" s="153">
        <v>110</v>
      </c>
      <c r="J526" s="153">
        <v>230</v>
      </c>
      <c r="K526" s="153"/>
      <c r="L526" s="153"/>
      <c r="M526" s="153"/>
      <c r="N526" s="153"/>
      <c r="O526" s="153"/>
      <c r="P526" s="153"/>
      <c r="Q526" s="153"/>
      <c r="R526" s="153"/>
      <c r="S526" s="154"/>
      <c r="T526" s="154"/>
      <c r="U526" s="372"/>
      <c r="V526" s="154"/>
      <c r="W526" s="154"/>
      <c r="X526" s="42"/>
    </row>
    <row r="527" spans="1:24">
      <c r="A527" s="153">
        <v>5</v>
      </c>
      <c r="B527" s="351">
        <v>44183</v>
      </c>
      <c r="C527" s="430" t="s">
        <v>2541</v>
      </c>
      <c r="D527" s="352"/>
      <c r="E527" s="153">
        <v>1148</v>
      </c>
      <c r="F527" s="153"/>
      <c r="G527" s="153"/>
      <c r="H527" s="153"/>
      <c r="I527" s="153"/>
      <c r="J527" s="153">
        <v>1148</v>
      </c>
      <c r="K527" s="153"/>
      <c r="L527" s="153"/>
      <c r="M527" s="153"/>
      <c r="N527" s="153"/>
      <c r="O527" s="153"/>
      <c r="P527" s="153"/>
      <c r="Q527" s="153"/>
      <c r="R527" s="153"/>
      <c r="S527" s="154"/>
      <c r="T527" s="154"/>
      <c r="U527" s="372"/>
      <c r="V527" s="154"/>
      <c r="W527" s="154"/>
      <c r="X527" s="42"/>
    </row>
    <row r="528" spans="1:24">
      <c r="A528" s="153"/>
      <c r="B528" s="351">
        <v>44183</v>
      </c>
      <c r="C528" s="430" t="s">
        <v>1513</v>
      </c>
      <c r="D528" s="352"/>
      <c r="E528" s="153">
        <v>1</v>
      </c>
      <c r="F528" s="153"/>
      <c r="G528" s="153"/>
      <c r="H528" s="153"/>
      <c r="I528" s="153"/>
      <c r="J528" s="153"/>
      <c r="K528" s="153"/>
      <c r="L528" s="153"/>
      <c r="M528" s="153"/>
      <c r="N528" s="153"/>
      <c r="O528" s="153"/>
      <c r="P528" s="153">
        <v>1</v>
      </c>
      <c r="Q528" s="153"/>
      <c r="R528" s="153"/>
      <c r="S528" s="154"/>
      <c r="T528" s="154"/>
      <c r="U528" s="372"/>
      <c r="V528" s="154"/>
      <c r="W528" s="154"/>
      <c r="X528" s="42"/>
    </row>
    <row r="529" spans="1:24">
      <c r="A529" s="153"/>
      <c r="B529" s="351">
        <v>44183</v>
      </c>
      <c r="C529" s="430" t="s">
        <v>901</v>
      </c>
      <c r="D529" s="352"/>
      <c r="E529" s="153">
        <v>74</v>
      </c>
      <c r="F529" s="153"/>
      <c r="G529" s="153"/>
      <c r="H529" s="153"/>
      <c r="I529" s="153"/>
      <c r="J529" s="153"/>
      <c r="K529" s="153"/>
      <c r="L529" s="153"/>
      <c r="M529" s="153"/>
      <c r="N529" s="153"/>
      <c r="O529" s="153"/>
      <c r="P529" s="153"/>
      <c r="Q529" s="153">
        <v>74</v>
      </c>
      <c r="R529" s="153"/>
      <c r="S529" s="154"/>
      <c r="T529" s="154"/>
      <c r="U529" s="372"/>
      <c r="V529" s="154"/>
      <c r="W529" s="154"/>
      <c r="X529" s="42"/>
    </row>
    <row r="530" spans="1:24">
      <c r="A530" s="153"/>
      <c r="B530" s="351">
        <v>44183</v>
      </c>
      <c r="C530" s="430" t="s">
        <v>1500</v>
      </c>
      <c r="D530" s="352">
        <v>1700</v>
      </c>
      <c r="E530" s="153"/>
      <c r="F530" s="153"/>
      <c r="G530" s="153"/>
      <c r="H530" s="153"/>
      <c r="I530" s="153"/>
      <c r="J530" s="153"/>
      <c r="K530" s="153"/>
      <c r="L530" s="153"/>
      <c r="M530" s="153"/>
      <c r="N530" s="153"/>
      <c r="O530" s="153"/>
      <c r="P530" s="153"/>
      <c r="Q530" s="153"/>
      <c r="R530" s="153"/>
      <c r="S530" s="154"/>
      <c r="T530" s="154"/>
      <c r="U530" s="372"/>
      <c r="V530" s="154"/>
      <c r="W530" s="154"/>
      <c r="X530" s="42"/>
    </row>
    <row r="531" spans="1:24">
      <c r="A531" s="153"/>
      <c r="B531" s="351">
        <v>44183</v>
      </c>
      <c r="C531" s="430" t="s">
        <v>1497</v>
      </c>
      <c r="D531" s="352"/>
      <c r="E531" s="153">
        <v>54</v>
      </c>
      <c r="F531" s="153"/>
      <c r="G531" s="153"/>
      <c r="H531" s="153"/>
      <c r="I531" s="153"/>
      <c r="J531" s="153"/>
      <c r="K531" s="153"/>
      <c r="L531" s="153"/>
      <c r="M531" s="153"/>
      <c r="N531" s="153"/>
      <c r="O531" s="153"/>
      <c r="P531" s="153"/>
      <c r="Q531" s="153">
        <v>54</v>
      </c>
      <c r="R531" s="153"/>
      <c r="S531" s="154"/>
      <c r="T531" s="154"/>
      <c r="U531" s="372"/>
      <c r="V531" s="154"/>
      <c r="W531" s="154"/>
      <c r="X531" s="42"/>
    </row>
    <row r="532" spans="1:24">
      <c r="A532" s="153"/>
      <c r="B532" s="351">
        <v>44183</v>
      </c>
      <c r="C532" s="430" t="s">
        <v>675</v>
      </c>
      <c r="D532" s="352"/>
      <c r="E532" s="153">
        <v>1453</v>
      </c>
      <c r="F532" s="153"/>
      <c r="G532" s="153"/>
      <c r="H532" s="153"/>
      <c r="I532" s="153"/>
      <c r="J532" s="153"/>
      <c r="K532" s="153"/>
      <c r="L532" s="153"/>
      <c r="M532" s="153"/>
      <c r="N532" s="153"/>
      <c r="O532" s="153"/>
      <c r="P532" s="153"/>
      <c r="Q532" s="153"/>
      <c r="R532" s="153"/>
      <c r="S532" s="154"/>
      <c r="T532" s="154"/>
      <c r="U532" s="372"/>
      <c r="V532" s="154"/>
      <c r="W532" s="154"/>
      <c r="X532" s="42"/>
    </row>
    <row r="533" spans="1:24">
      <c r="A533" s="153"/>
      <c r="B533" s="351">
        <v>44183</v>
      </c>
      <c r="C533" s="430" t="s">
        <v>1605</v>
      </c>
      <c r="D533" s="352"/>
      <c r="E533" s="153">
        <v>110</v>
      </c>
      <c r="F533" s="153"/>
      <c r="G533" s="153"/>
      <c r="H533" s="153"/>
      <c r="I533" s="153"/>
      <c r="J533" s="153"/>
      <c r="K533" s="153"/>
      <c r="L533" s="153"/>
      <c r="M533" s="153"/>
      <c r="N533" s="153"/>
      <c r="O533" s="153"/>
      <c r="P533" s="153"/>
      <c r="Q533" s="153"/>
      <c r="R533" s="153"/>
      <c r="S533" s="154"/>
      <c r="T533" s="154"/>
      <c r="U533" s="372"/>
      <c r="V533" s="154"/>
      <c r="W533" s="154"/>
      <c r="X533" s="42"/>
    </row>
    <row r="534" spans="1:24">
      <c r="A534" s="153"/>
      <c r="B534" s="351">
        <v>44183</v>
      </c>
      <c r="C534" s="430" t="s">
        <v>1523</v>
      </c>
      <c r="D534" s="352"/>
      <c r="E534" s="153">
        <v>83</v>
      </c>
      <c r="F534" s="153"/>
      <c r="G534" s="153"/>
      <c r="H534" s="153"/>
      <c r="I534" s="153"/>
      <c r="J534" s="153"/>
      <c r="K534" s="153"/>
      <c r="L534" s="153"/>
      <c r="M534" s="153"/>
      <c r="N534" s="153"/>
      <c r="O534" s="153"/>
      <c r="P534" s="153"/>
      <c r="Q534" s="153"/>
      <c r="R534" s="153"/>
      <c r="S534" s="154"/>
      <c r="T534" s="154"/>
      <c r="U534" s="372"/>
      <c r="V534" s="154"/>
      <c r="W534" s="154"/>
      <c r="X534" s="42"/>
    </row>
    <row r="535" spans="1:24">
      <c r="A535" s="153"/>
      <c r="B535" s="351">
        <v>44187</v>
      </c>
      <c r="C535" s="430" t="s">
        <v>495</v>
      </c>
      <c r="D535" s="352">
        <v>2087</v>
      </c>
      <c r="E535" s="153"/>
      <c r="F535" s="153"/>
      <c r="G535" s="153"/>
      <c r="H535" s="153"/>
      <c r="I535" s="153"/>
      <c r="J535" s="153"/>
      <c r="K535" s="153"/>
      <c r="L535" s="153"/>
      <c r="M535" s="153"/>
      <c r="N535" s="153"/>
      <c r="O535" s="153"/>
      <c r="P535" s="153"/>
      <c r="Q535" s="153"/>
      <c r="R535" s="153"/>
      <c r="S535" s="154"/>
      <c r="T535" s="154"/>
      <c r="U535" s="372"/>
      <c r="V535" s="154"/>
      <c r="W535" s="154"/>
      <c r="X535" s="42"/>
    </row>
    <row r="536" spans="1:24">
      <c r="A536" s="153"/>
      <c r="B536" s="351">
        <v>44187</v>
      </c>
      <c r="C536" s="430" t="s">
        <v>1606</v>
      </c>
      <c r="D536" s="352"/>
      <c r="E536" s="153">
        <v>735</v>
      </c>
      <c r="F536" s="153"/>
      <c r="G536" s="153"/>
      <c r="H536" s="153"/>
      <c r="I536" s="153"/>
      <c r="J536" s="153">
        <v>735</v>
      </c>
      <c r="K536" s="153"/>
      <c r="L536" s="153"/>
      <c r="M536" s="153"/>
      <c r="N536" s="153"/>
      <c r="O536" s="153"/>
      <c r="P536" s="153"/>
      <c r="Q536" s="153"/>
      <c r="R536" s="153"/>
      <c r="S536" s="154"/>
      <c r="T536" s="154"/>
      <c r="U536" s="372"/>
      <c r="V536" s="154"/>
      <c r="W536" s="154"/>
      <c r="X536" s="42"/>
    </row>
    <row r="537" spans="1:24">
      <c r="A537" s="153">
        <v>6</v>
      </c>
      <c r="B537" s="351">
        <v>44187</v>
      </c>
      <c r="C537" s="430" t="s">
        <v>2542</v>
      </c>
      <c r="D537" s="352"/>
      <c r="E537" s="153">
        <v>1351</v>
      </c>
      <c r="F537" s="153"/>
      <c r="G537" s="153"/>
      <c r="H537" s="153"/>
      <c r="I537" s="153"/>
      <c r="J537" s="153">
        <v>1351</v>
      </c>
      <c r="K537" s="153"/>
      <c r="L537" s="153"/>
      <c r="M537" s="153"/>
      <c r="N537" s="153"/>
      <c r="O537" s="153"/>
      <c r="P537" s="153"/>
      <c r="Q537" s="153"/>
      <c r="R537" s="153"/>
      <c r="S537" s="154"/>
      <c r="T537" s="154"/>
      <c r="U537" s="372"/>
      <c r="V537" s="154"/>
      <c r="W537" s="154"/>
      <c r="X537" s="42"/>
    </row>
    <row r="538" spans="1:24">
      <c r="A538" s="153"/>
      <c r="B538" s="351">
        <v>44187</v>
      </c>
      <c r="C538" s="430" t="s">
        <v>1513</v>
      </c>
      <c r="D538" s="352"/>
      <c r="E538" s="153">
        <v>1</v>
      </c>
      <c r="F538" s="153"/>
      <c r="G538" s="153"/>
      <c r="H538" s="153"/>
      <c r="I538" s="153"/>
      <c r="J538" s="153"/>
      <c r="K538" s="153"/>
      <c r="L538" s="153"/>
      <c r="M538" s="153"/>
      <c r="N538" s="153"/>
      <c r="O538" s="153"/>
      <c r="P538" s="153">
        <v>1</v>
      </c>
      <c r="Q538" s="153"/>
      <c r="R538" s="153"/>
      <c r="S538" s="154"/>
      <c r="T538" s="154"/>
      <c r="U538" s="372"/>
      <c r="V538" s="154"/>
      <c r="W538" s="154"/>
      <c r="X538" s="42"/>
    </row>
    <row r="539" spans="1:24">
      <c r="A539" s="153"/>
      <c r="B539" s="351">
        <v>44187</v>
      </c>
      <c r="C539" s="430" t="s">
        <v>1607</v>
      </c>
      <c r="D539" s="352">
        <v>2266</v>
      </c>
      <c r="E539" s="153"/>
      <c r="F539" s="153"/>
      <c r="G539" s="153"/>
      <c r="H539" s="153"/>
      <c r="I539" s="153"/>
      <c r="J539" s="153"/>
      <c r="K539" s="153"/>
      <c r="L539" s="153"/>
      <c r="M539" s="153"/>
      <c r="N539" s="153"/>
      <c r="O539" s="153"/>
      <c r="P539" s="153"/>
      <c r="Q539" s="153"/>
      <c r="R539" s="153"/>
      <c r="S539" s="154"/>
      <c r="T539" s="154"/>
      <c r="U539" s="372"/>
      <c r="V539" s="154"/>
      <c r="W539" s="154"/>
      <c r="X539" s="42"/>
    </row>
    <row r="540" spans="1:24">
      <c r="A540" s="153"/>
      <c r="B540" s="351">
        <v>44187</v>
      </c>
      <c r="C540" s="430" t="s">
        <v>675</v>
      </c>
      <c r="D540" s="352"/>
      <c r="E540" s="153">
        <v>2087</v>
      </c>
      <c r="F540" s="153"/>
      <c r="G540" s="153"/>
      <c r="H540" s="153"/>
      <c r="I540" s="153"/>
      <c r="J540" s="153"/>
      <c r="K540" s="153"/>
      <c r="L540" s="153"/>
      <c r="M540" s="153"/>
      <c r="N540" s="153"/>
      <c r="O540" s="153"/>
      <c r="P540" s="153"/>
      <c r="Q540" s="153"/>
      <c r="R540" s="153"/>
      <c r="S540" s="154"/>
      <c r="T540" s="154"/>
      <c r="U540" s="372"/>
      <c r="V540" s="154"/>
      <c r="W540" s="154"/>
      <c r="X540" s="42"/>
    </row>
    <row r="541" spans="1:24">
      <c r="A541" s="153"/>
      <c r="B541" s="351">
        <v>44187</v>
      </c>
      <c r="C541" s="430" t="s">
        <v>1608</v>
      </c>
      <c r="D541" s="352"/>
      <c r="E541" s="153">
        <v>179</v>
      </c>
      <c r="F541" s="153"/>
      <c r="G541" s="153"/>
      <c r="H541" s="153"/>
      <c r="I541" s="153"/>
      <c r="J541" s="153"/>
      <c r="K541" s="153"/>
      <c r="L541" s="153"/>
      <c r="M541" s="153"/>
      <c r="N541" s="153"/>
      <c r="O541" s="153"/>
      <c r="P541" s="153"/>
      <c r="Q541" s="153"/>
      <c r="R541" s="153"/>
      <c r="S541" s="154"/>
      <c r="T541" s="154"/>
      <c r="U541" s="372"/>
      <c r="V541" s="154"/>
      <c r="W541" s="154"/>
      <c r="X541" s="42"/>
    </row>
    <row r="542" spans="1:24">
      <c r="A542" s="153"/>
      <c r="B542" s="351">
        <v>44187</v>
      </c>
      <c r="C542" s="430" t="s">
        <v>495</v>
      </c>
      <c r="D542" s="352">
        <v>613</v>
      </c>
      <c r="E542" s="153"/>
      <c r="F542" s="153"/>
      <c r="G542" s="153"/>
      <c r="H542" s="153"/>
      <c r="I542" s="153"/>
      <c r="J542" s="153"/>
      <c r="K542" s="153"/>
      <c r="L542" s="153"/>
      <c r="M542" s="153"/>
      <c r="N542" s="153"/>
      <c r="O542" s="153"/>
      <c r="P542" s="153"/>
      <c r="Q542" s="153"/>
      <c r="R542" s="153"/>
      <c r="S542" s="154"/>
      <c r="T542" s="154"/>
      <c r="U542" s="372"/>
      <c r="V542" s="154"/>
      <c r="W542" s="154"/>
      <c r="X542" s="42"/>
    </row>
    <row r="543" spans="1:24">
      <c r="A543" s="153"/>
      <c r="B543" s="351">
        <v>44187</v>
      </c>
      <c r="C543" s="430" t="s">
        <v>1609</v>
      </c>
      <c r="D543" s="352">
        <v>100</v>
      </c>
      <c r="E543" s="153"/>
      <c r="F543" s="153"/>
      <c r="G543" s="153"/>
      <c r="H543" s="153"/>
      <c r="I543" s="153"/>
      <c r="J543" s="153"/>
      <c r="K543" s="153"/>
      <c r="L543" s="153"/>
      <c r="M543" s="153"/>
      <c r="N543" s="153"/>
      <c r="O543" s="153"/>
      <c r="P543" s="153"/>
      <c r="Q543" s="153"/>
      <c r="R543" s="153"/>
      <c r="S543" s="154"/>
      <c r="T543" s="154"/>
      <c r="U543" s="372"/>
      <c r="V543" s="154"/>
      <c r="W543" s="154"/>
      <c r="X543" s="42"/>
    </row>
    <row r="544" spans="1:24">
      <c r="A544" s="153"/>
      <c r="B544" s="351">
        <v>44187</v>
      </c>
      <c r="C544" s="430" t="s">
        <v>1610</v>
      </c>
      <c r="D544" s="352"/>
      <c r="E544" s="153">
        <v>99</v>
      </c>
      <c r="F544" s="153"/>
      <c r="G544" s="153"/>
      <c r="H544" s="153"/>
      <c r="I544" s="153"/>
      <c r="J544" s="153">
        <v>99</v>
      </c>
      <c r="K544" s="153"/>
      <c r="L544" s="153"/>
      <c r="M544" s="153"/>
      <c r="N544" s="153"/>
      <c r="O544" s="153"/>
      <c r="P544" s="153"/>
      <c r="Q544" s="153"/>
      <c r="R544" s="153"/>
      <c r="S544" s="154"/>
      <c r="T544" s="154"/>
      <c r="U544" s="372"/>
      <c r="V544" s="154"/>
      <c r="W544" s="154"/>
      <c r="X544" s="42"/>
    </row>
    <row r="545" spans="1:24">
      <c r="A545" s="153"/>
      <c r="B545" s="351">
        <v>44187</v>
      </c>
      <c r="C545" s="430" t="s">
        <v>1513</v>
      </c>
      <c r="D545" s="352"/>
      <c r="E545" s="153">
        <v>1</v>
      </c>
      <c r="F545" s="153"/>
      <c r="G545" s="153"/>
      <c r="H545" s="153"/>
      <c r="I545" s="153"/>
      <c r="J545" s="153"/>
      <c r="K545" s="153"/>
      <c r="L545" s="153"/>
      <c r="M545" s="153"/>
      <c r="N545" s="153"/>
      <c r="O545" s="153"/>
      <c r="P545" s="153">
        <v>1</v>
      </c>
      <c r="Q545" s="153"/>
      <c r="R545" s="153"/>
      <c r="S545" s="154"/>
      <c r="T545" s="154"/>
      <c r="U545" s="372"/>
      <c r="V545" s="154"/>
      <c r="W545" s="154"/>
      <c r="X545" s="42"/>
    </row>
    <row r="546" spans="1:24">
      <c r="A546" s="153"/>
      <c r="B546" s="351">
        <v>44187</v>
      </c>
      <c r="C546" s="430" t="s">
        <v>1611</v>
      </c>
      <c r="D546" s="352"/>
      <c r="E546" s="153">
        <v>100</v>
      </c>
      <c r="F546" s="153"/>
      <c r="G546" s="153"/>
      <c r="H546" s="153"/>
      <c r="I546" s="153">
        <v>100</v>
      </c>
      <c r="J546" s="153"/>
      <c r="K546" s="153"/>
      <c r="L546" s="153"/>
      <c r="M546" s="153"/>
      <c r="N546" s="153"/>
      <c r="O546" s="153"/>
      <c r="P546" s="153"/>
      <c r="Q546" s="153"/>
      <c r="R546" s="153"/>
      <c r="S546" s="154"/>
      <c r="T546" s="154"/>
      <c r="U546" s="372"/>
      <c r="V546" s="154"/>
      <c r="W546" s="154"/>
      <c r="X546" s="42"/>
    </row>
    <row r="547" spans="1:24">
      <c r="A547" s="153">
        <v>4</v>
      </c>
      <c r="B547" s="351">
        <v>44187</v>
      </c>
      <c r="C547" s="430" t="s">
        <v>2446</v>
      </c>
      <c r="D547" s="352"/>
      <c r="E547" s="153">
        <v>513</v>
      </c>
      <c r="F547" s="153"/>
      <c r="G547" s="153"/>
      <c r="H547" s="153">
        <v>513</v>
      </c>
      <c r="I547" s="153"/>
      <c r="J547" s="153"/>
      <c r="K547" s="153"/>
      <c r="L547" s="153"/>
      <c r="M547" s="153"/>
      <c r="N547" s="153"/>
      <c r="O547" s="153"/>
      <c r="P547" s="153"/>
      <c r="Q547" s="153"/>
      <c r="R547" s="153"/>
      <c r="S547" s="154"/>
      <c r="T547" s="154"/>
      <c r="U547" s="372"/>
      <c r="V547" s="154"/>
      <c r="W547" s="154"/>
      <c r="X547" s="42"/>
    </row>
    <row r="548" spans="1:24">
      <c r="A548" s="153"/>
      <c r="B548" s="351">
        <v>44187</v>
      </c>
      <c r="C548" s="430" t="s">
        <v>1612</v>
      </c>
      <c r="D548" s="352">
        <v>850</v>
      </c>
      <c r="E548" s="153"/>
      <c r="F548" s="153"/>
      <c r="G548" s="153"/>
      <c r="H548" s="153"/>
      <c r="I548" s="153"/>
      <c r="J548" s="153"/>
      <c r="K548" s="153"/>
      <c r="L548" s="153"/>
      <c r="M548" s="153"/>
      <c r="N548" s="153"/>
      <c r="O548" s="153"/>
      <c r="P548" s="153"/>
      <c r="Q548" s="153"/>
      <c r="R548" s="153"/>
      <c r="S548" s="154"/>
      <c r="T548" s="154"/>
      <c r="U548" s="372"/>
      <c r="V548" s="154"/>
      <c r="W548" s="154"/>
      <c r="X548" s="42"/>
    </row>
    <row r="549" spans="1:24">
      <c r="A549" s="153"/>
      <c r="B549" s="351">
        <v>44187</v>
      </c>
      <c r="C549" s="430" t="s">
        <v>675</v>
      </c>
      <c r="D549" s="352"/>
      <c r="E549" s="153">
        <v>613</v>
      </c>
      <c r="F549" s="153"/>
      <c r="G549" s="153"/>
      <c r="H549" s="153"/>
      <c r="I549" s="153"/>
      <c r="J549" s="153"/>
      <c r="K549" s="153"/>
      <c r="L549" s="153"/>
      <c r="M549" s="153"/>
      <c r="N549" s="153"/>
      <c r="O549" s="153"/>
      <c r="P549" s="153"/>
      <c r="Q549" s="153"/>
      <c r="R549" s="153"/>
      <c r="S549" s="154"/>
      <c r="T549" s="154"/>
      <c r="U549" s="372"/>
      <c r="V549" s="154"/>
      <c r="W549" s="154"/>
      <c r="X549" s="42"/>
    </row>
    <row r="550" spans="1:24">
      <c r="A550" s="153"/>
      <c r="B550" s="351">
        <v>44187</v>
      </c>
      <c r="C550" s="430" t="s">
        <v>1605</v>
      </c>
      <c r="D550" s="352"/>
      <c r="E550" s="153">
        <v>100</v>
      </c>
      <c r="F550" s="153"/>
      <c r="G550" s="153"/>
      <c r="H550" s="153"/>
      <c r="I550" s="153"/>
      <c r="J550" s="153"/>
      <c r="K550" s="153"/>
      <c r="L550" s="153"/>
      <c r="M550" s="153"/>
      <c r="N550" s="153"/>
      <c r="O550" s="153"/>
      <c r="P550" s="153"/>
      <c r="Q550" s="153"/>
      <c r="R550" s="153"/>
      <c r="S550" s="154"/>
      <c r="T550" s="154"/>
      <c r="U550" s="372"/>
      <c r="V550" s="154"/>
      <c r="W550" s="154"/>
      <c r="X550" s="42"/>
    </row>
    <row r="551" spans="1:24">
      <c r="A551" s="153"/>
      <c r="B551" s="351">
        <v>44187</v>
      </c>
      <c r="C551" s="430" t="s">
        <v>1613</v>
      </c>
      <c r="D551" s="352"/>
      <c r="E551" s="153">
        <v>137</v>
      </c>
      <c r="F551" s="153"/>
      <c r="G551" s="153"/>
      <c r="H551" s="153"/>
      <c r="I551" s="153"/>
      <c r="J551" s="153"/>
      <c r="K551" s="153"/>
      <c r="L551" s="153"/>
      <c r="M551" s="153"/>
      <c r="N551" s="153"/>
      <c r="O551" s="153"/>
      <c r="P551" s="153"/>
      <c r="Q551" s="153"/>
      <c r="R551" s="153"/>
      <c r="S551" s="154"/>
      <c r="T551" s="154"/>
      <c r="U551" s="372"/>
      <c r="V551" s="154"/>
      <c r="W551" s="154"/>
      <c r="X551" s="42"/>
    </row>
    <row r="552" spans="1:24">
      <c r="A552" s="153"/>
      <c r="B552" s="351">
        <v>44187</v>
      </c>
      <c r="C552" s="430" t="s">
        <v>495</v>
      </c>
      <c r="D552" s="352">
        <v>150</v>
      </c>
      <c r="E552" s="153"/>
      <c r="F552" s="153"/>
      <c r="G552" s="153"/>
      <c r="H552" s="153"/>
      <c r="I552" s="153"/>
      <c r="J552" s="153"/>
      <c r="K552" s="153"/>
      <c r="L552" s="153"/>
      <c r="M552" s="153"/>
      <c r="N552" s="153"/>
      <c r="O552" s="153"/>
      <c r="P552" s="153"/>
      <c r="Q552" s="153"/>
      <c r="R552" s="153"/>
      <c r="S552" s="154"/>
      <c r="T552" s="154"/>
      <c r="U552" s="372"/>
      <c r="V552" s="154"/>
      <c r="W552" s="154"/>
      <c r="X552" s="42"/>
    </row>
    <row r="553" spans="1:24">
      <c r="A553" s="153"/>
      <c r="B553" s="351">
        <v>44187</v>
      </c>
      <c r="C553" s="430" t="s">
        <v>1614</v>
      </c>
      <c r="D553" s="352"/>
      <c r="E553" s="153">
        <v>150</v>
      </c>
      <c r="F553" s="153"/>
      <c r="G553" s="153"/>
      <c r="H553" s="153">
        <v>150</v>
      </c>
      <c r="I553" s="153"/>
      <c r="J553" s="153"/>
      <c r="K553" s="153"/>
      <c r="L553" s="153"/>
      <c r="M553" s="153"/>
      <c r="N553" s="153"/>
      <c r="O553" s="153"/>
      <c r="P553" s="153"/>
      <c r="Q553" s="153"/>
      <c r="R553" s="153"/>
      <c r="S553" s="154"/>
      <c r="T553" s="154"/>
      <c r="U553" s="372"/>
      <c r="V553" s="154"/>
      <c r="W553" s="154"/>
      <c r="X553" s="42"/>
    </row>
    <row r="554" spans="1:24">
      <c r="A554" s="153"/>
      <c r="B554" s="351">
        <v>44187</v>
      </c>
      <c r="C554" s="430" t="s">
        <v>1615</v>
      </c>
      <c r="D554" s="352">
        <v>176</v>
      </c>
      <c r="E554" s="153"/>
      <c r="F554" s="153"/>
      <c r="G554" s="153"/>
      <c r="H554" s="153"/>
      <c r="I554" s="153"/>
      <c r="J554" s="153"/>
      <c r="K554" s="153"/>
      <c r="L554" s="153"/>
      <c r="M554" s="153"/>
      <c r="N554" s="153"/>
      <c r="O554" s="153"/>
      <c r="P554" s="153"/>
      <c r="Q554" s="153"/>
      <c r="R554" s="153"/>
      <c r="S554" s="154"/>
      <c r="T554" s="154"/>
      <c r="U554" s="372"/>
      <c r="V554" s="154"/>
      <c r="W554" s="154"/>
      <c r="X554" s="42"/>
    </row>
    <row r="555" spans="1:24">
      <c r="A555" s="153"/>
      <c r="B555" s="351">
        <v>44187</v>
      </c>
      <c r="C555" s="430" t="s">
        <v>675</v>
      </c>
      <c r="D555" s="352"/>
      <c r="E555" s="153">
        <v>150</v>
      </c>
      <c r="F555" s="153"/>
      <c r="G555" s="153"/>
      <c r="H555" s="153"/>
      <c r="I555" s="153"/>
      <c r="J555" s="153"/>
      <c r="K555" s="153"/>
      <c r="L555" s="153"/>
      <c r="M555" s="153"/>
      <c r="N555" s="153"/>
      <c r="O555" s="153"/>
      <c r="P555" s="153"/>
      <c r="Q555" s="153"/>
      <c r="R555" s="153"/>
      <c r="S555" s="154"/>
      <c r="T555" s="154"/>
      <c r="U555" s="372"/>
      <c r="V555" s="154"/>
      <c r="W555" s="154"/>
      <c r="X555" s="42"/>
    </row>
    <row r="556" spans="1:24">
      <c r="A556" s="153"/>
      <c r="B556" s="351">
        <v>44187</v>
      </c>
      <c r="C556" s="430" t="s">
        <v>1540</v>
      </c>
      <c r="D556" s="352"/>
      <c r="E556" s="153">
        <v>26</v>
      </c>
      <c r="F556" s="153"/>
      <c r="G556" s="153"/>
      <c r="H556" s="153"/>
      <c r="I556" s="153"/>
      <c r="J556" s="153"/>
      <c r="K556" s="153"/>
      <c r="L556" s="153"/>
      <c r="M556" s="153"/>
      <c r="N556" s="153"/>
      <c r="O556" s="153"/>
      <c r="P556" s="153"/>
      <c r="Q556" s="153"/>
      <c r="R556" s="153"/>
      <c r="S556" s="154"/>
      <c r="T556" s="154"/>
      <c r="U556" s="372"/>
      <c r="V556" s="154"/>
      <c r="W556" s="154"/>
      <c r="X556" s="42"/>
    </row>
    <row r="557" spans="1:24">
      <c r="A557" s="153"/>
      <c r="B557" s="351">
        <v>44193</v>
      </c>
      <c r="C557" s="430" t="s">
        <v>495</v>
      </c>
      <c r="D557" s="352">
        <v>950</v>
      </c>
      <c r="E557" s="153"/>
      <c r="F557" s="153"/>
      <c r="G557" s="153"/>
      <c r="H557" s="153"/>
      <c r="I557" s="153"/>
      <c r="J557" s="153"/>
      <c r="K557" s="153"/>
      <c r="L557" s="153"/>
      <c r="M557" s="153"/>
      <c r="N557" s="153"/>
      <c r="O557" s="153"/>
      <c r="P557" s="153"/>
      <c r="Q557" s="153"/>
      <c r="R557" s="153"/>
      <c r="S557" s="154"/>
      <c r="T557" s="154"/>
      <c r="U557" s="372"/>
      <c r="V557" s="154"/>
      <c r="W557" s="154"/>
      <c r="X557" s="42"/>
    </row>
    <row r="558" spans="1:24">
      <c r="A558" s="153"/>
      <c r="B558" s="351">
        <v>44193</v>
      </c>
      <c r="C558" s="430" t="s">
        <v>669</v>
      </c>
      <c r="D558" s="352">
        <v>70</v>
      </c>
      <c r="E558" s="153"/>
      <c r="F558" s="153"/>
      <c r="G558" s="153"/>
      <c r="H558" s="153"/>
      <c r="I558" s="153"/>
      <c r="J558" s="153"/>
      <c r="K558" s="153"/>
      <c r="L558" s="153"/>
      <c r="M558" s="153"/>
      <c r="N558" s="153"/>
      <c r="O558" s="153"/>
      <c r="P558" s="153"/>
      <c r="Q558" s="153"/>
      <c r="R558" s="153"/>
      <c r="S558" s="154"/>
      <c r="T558" s="154"/>
      <c r="U558" s="372"/>
      <c r="V558" s="154"/>
      <c r="W558" s="154"/>
      <c r="X558" s="42"/>
    </row>
    <row r="559" spans="1:24">
      <c r="A559" s="153"/>
      <c r="B559" s="351">
        <v>44193</v>
      </c>
      <c r="C559" s="430" t="s">
        <v>1616</v>
      </c>
      <c r="D559" s="352"/>
      <c r="E559" s="153">
        <v>950</v>
      </c>
      <c r="F559" s="153"/>
      <c r="G559" s="153"/>
      <c r="H559" s="153"/>
      <c r="I559" s="153"/>
      <c r="J559" s="153"/>
      <c r="K559" s="153">
        <v>950</v>
      </c>
      <c r="L559" s="153"/>
      <c r="M559" s="153"/>
      <c r="N559" s="153"/>
      <c r="O559" s="153"/>
      <c r="P559" s="153"/>
      <c r="Q559" s="153"/>
      <c r="R559" s="153"/>
      <c r="S559" s="154"/>
      <c r="T559" s="154"/>
      <c r="U559" s="372"/>
      <c r="V559" s="154"/>
      <c r="W559" s="154"/>
      <c r="X559" s="42"/>
    </row>
    <row r="560" spans="1:24">
      <c r="A560" s="153"/>
      <c r="B560" s="351">
        <v>44193</v>
      </c>
      <c r="C560" s="430" t="s">
        <v>1579</v>
      </c>
      <c r="D560" s="352"/>
      <c r="E560" s="153">
        <v>70</v>
      </c>
      <c r="F560" s="153"/>
      <c r="G560" s="153"/>
      <c r="H560" s="153"/>
      <c r="I560" s="153"/>
      <c r="J560" s="153"/>
      <c r="K560" s="153"/>
      <c r="L560" s="153"/>
      <c r="M560" s="153"/>
      <c r="N560" s="153"/>
      <c r="O560" s="153"/>
      <c r="P560" s="153"/>
      <c r="Q560" s="153">
        <v>70</v>
      </c>
      <c r="R560" s="153"/>
      <c r="S560" s="154"/>
      <c r="T560" s="154"/>
      <c r="U560" s="372"/>
      <c r="V560" s="154"/>
      <c r="W560" s="154"/>
      <c r="X560" s="42"/>
    </row>
    <row r="561" spans="1:24">
      <c r="A561" s="153"/>
      <c r="B561" s="351">
        <v>44193</v>
      </c>
      <c r="C561" s="430" t="s">
        <v>1617</v>
      </c>
      <c r="D561" s="352">
        <v>1220</v>
      </c>
      <c r="E561" s="153"/>
      <c r="F561" s="153"/>
      <c r="G561" s="153"/>
      <c r="H561" s="153"/>
      <c r="I561" s="153"/>
      <c r="J561" s="153"/>
      <c r="K561" s="153"/>
      <c r="L561" s="153"/>
      <c r="M561" s="153"/>
      <c r="N561" s="153"/>
      <c r="O561" s="153"/>
      <c r="P561" s="153"/>
      <c r="Q561" s="153"/>
      <c r="R561" s="153"/>
      <c r="S561" s="154"/>
      <c r="T561" s="154"/>
      <c r="U561" s="372"/>
      <c r="V561" s="154"/>
      <c r="W561" s="154"/>
      <c r="X561" s="42"/>
    </row>
    <row r="562" spans="1:24">
      <c r="A562" s="153"/>
      <c r="B562" s="351">
        <v>44193</v>
      </c>
      <c r="C562" s="430" t="s">
        <v>675</v>
      </c>
      <c r="D562" s="352"/>
      <c r="E562" s="153">
        <v>950</v>
      </c>
      <c r="F562" s="153"/>
      <c r="G562" s="153"/>
      <c r="H562" s="153"/>
      <c r="I562" s="153"/>
      <c r="J562" s="153"/>
      <c r="K562" s="153"/>
      <c r="L562" s="153"/>
      <c r="M562" s="153"/>
      <c r="N562" s="153"/>
      <c r="O562" s="153"/>
      <c r="P562" s="153"/>
      <c r="Q562" s="153"/>
      <c r="R562" s="153"/>
      <c r="S562" s="154"/>
      <c r="T562" s="154"/>
      <c r="U562" s="372"/>
      <c r="V562" s="154"/>
      <c r="W562" s="154"/>
      <c r="X562" s="42"/>
    </row>
    <row r="563" spans="1:24">
      <c r="A563" s="153"/>
      <c r="B563" s="351">
        <v>44193</v>
      </c>
      <c r="C563" s="430" t="s">
        <v>676</v>
      </c>
      <c r="D563" s="352"/>
      <c r="E563" s="153">
        <v>70</v>
      </c>
      <c r="F563" s="153"/>
      <c r="G563" s="153"/>
      <c r="H563" s="153"/>
      <c r="I563" s="153"/>
      <c r="J563" s="153"/>
      <c r="K563" s="153"/>
      <c r="L563" s="153"/>
      <c r="M563" s="153"/>
      <c r="N563" s="153"/>
      <c r="O563" s="153"/>
      <c r="P563" s="153"/>
      <c r="Q563" s="153"/>
      <c r="R563" s="153"/>
      <c r="S563" s="154"/>
      <c r="T563" s="154"/>
      <c r="U563" s="372"/>
      <c r="V563" s="154"/>
      <c r="W563" s="154"/>
      <c r="X563" s="42"/>
    </row>
    <row r="564" spans="1:24">
      <c r="A564" s="153"/>
      <c r="B564" s="351">
        <v>44193</v>
      </c>
      <c r="C564" s="430" t="s">
        <v>1568</v>
      </c>
      <c r="D564" s="352"/>
      <c r="E564" s="153">
        <v>200</v>
      </c>
      <c r="F564" s="153"/>
      <c r="G564" s="153"/>
      <c r="H564" s="153"/>
      <c r="I564" s="153"/>
      <c r="J564" s="153"/>
      <c r="K564" s="153"/>
      <c r="L564" s="153"/>
      <c r="M564" s="153"/>
      <c r="N564" s="153"/>
      <c r="O564" s="153"/>
      <c r="P564" s="153"/>
      <c r="Q564" s="153"/>
      <c r="R564" s="153"/>
      <c r="S564" s="154"/>
      <c r="T564" s="154"/>
      <c r="U564" s="372"/>
      <c r="V564" s="154"/>
      <c r="W564" s="154"/>
      <c r="X564" s="42"/>
    </row>
    <row r="565" spans="1:24">
      <c r="A565" s="153"/>
      <c r="B565" s="351">
        <v>44194</v>
      </c>
      <c r="C565" s="430" t="s">
        <v>495</v>
      </c>
      <c r="D565" s="352">
        <v>1698</v>
      </c>
      <c r="E565" s="153"/>
      <c r="F565" s="153"/>
      <c r="G565" s="153"/>
      <c r="H565" s="153"/>
      <c r="I565" s="153"/>
      <c r="J565" s="153"/>
      <c r="K565" s="153"/>
      <c r="L565" s="153"/>
      <c r="M565" s="153"/>
      <c r="N565" s="153"/>
      <c r="O565" s="153"/>
      <c r="P565" s="153"/>
      <c r="Q565" s="153"/>
      <c r="R565" s="153"/>
      <c r="S565" s="154"/>
      <c r="T565" s="154"/>
      <c r="U565" s="372"/>
      <c r="V565" s="154"/>
      <c r="W565" s="154"/>
      <c r="X565" s="42"/>
    </row>
    <row r="566" spans="1:24">
      <c r="A566" s="153"/>
      <c r="B566" s="351">
        <v>44194</v>
      </c>
      <c r="C566" s="430" t="s">
        <v>669</v>
      </c>
      <c r="D566" s="352">
        <v>50</v>
      </c>
      <c r="E566" s="153"/>
      <c r="F566" s="153"/>
      <c r="G566" s="153"/>
      <c r="H566" s="153"/>
      <c r="I566" s="153"/>
      <c r="J566" s="153"/>
      <c r="K566" s="153"/>
      <c r="L566" s="153"/>
      <c r="M566" s="153"/>
      <c r="N566" s="153"/>
      <c r="O566" s="153"/>
      <c r="P566" s="153"/>
      <c r="Q566" s="153"/>
      <c r="R566" s="153"/>
      <c r="S566" s="154"/>
      <c r="T566" s="154"/>
      <c r="U566" s="372"/>
      <c r="V566" s="154"/>
      <c r="W566" s="154"/>
      <c r="X566" s="42"/>
    </row>
    <row r="567" spans="1:24">
      <c r="A567" s="153">
        <v>4</v>
      </c>
      <c r="B567" s="351">
        <v>44194</v>
      </c>
      <c r="C567" s="430" t="s">
        <v>1618</v>
      </c>
      <c r="D567" s="352"/>
      <c r="E567" s="153">
        <v>319</v>
      </c>
      <c r="F567" s="153"/>
      <c r="G567" s="153"/>
      <c r="H567" s="153"/>
      <c r="I567" s="153"/>
      <c r="J567" s="153">
        <v>319</v>
      </c>
      <c r="K567" s="153"/>
      <c r="L567" s="153"/>
      <c r="M567" s="153"/>
      <c r="N567" s="153"/>
      <c r="O567" s="153"/>
      <c r="P567" s="153"/>
      <c r="Q567" s="153"/>
      <c r="R567" s="153"/>
      <c r="S567" s="154"/>
      <c r="T567" s="154"/>
      <c r="U567" s="372"/>
      <c r="V567" s="154"/>
      <c r="W567" s="154"/>
      <c r="X567" s="42"/>
    </row>
    <row r="568" spans="1:24">
      <c r="A568" s="153"/>
      <c r="B568" s="351">
        <v>44194</v>
      </c>
      <c r="C568" s="430" t="s">
        <v>1619</v>
      </c>
      <c r="D568" s="352"/>
      <c r="E568" s="153">
        <v>285</v>
      </c>
      <c r="F568" s="153"/>
      <c r="G568" s="153"/>
      <c r="H568" s="153"/>
      <c r="I568" s="153"/>
      <c r="J568" s="153">
        <v>285</v>
      </c>
      <c r="K568" s="153"/>
      <c r="L568" s="153"/>
      <c r="M568" s="153"/>
      <c r="N568" s="153"/>
      <c r="O568" s="153"/>
      <c r="P568" s="153"/>
      <c r="Q568" s="153"/>
      <c r="R568" s="153"/>
      <c r="S568" s="154"/>
      <c r="T568" s="154"/>
      <c r="U568" s="372"/>
      <c r="V568" s="154"/>
      <c r="W568" s="154"/>
      <c r="X568" s="42"/>
    </row>
    <row r="569" spans="1:24">
      <c r="A569" s="153"/>
      <c r="B569" s="351">
        <v>44194</v>
      </c>
      <c r="C569" s="430" t="s">
        <v>1620</v>
      </c>
      <c r="D569" s="352"/>
      <c r="E569" s="153">
        <v>188</v>
      </c>
      <c r="F569" s="153"/>
      <c r="G569" s="153"/>
      <c r="H569" s="153"/>
      <c r="I569" s="153"/>
      <c r="J569" s="153">
        <v>188</v>
      </c>
      <c r="K569" s="153"/>
      <c r="L569" s="153"/>
      <c r="M569" s="153"/>
      <c r="N569" s="153"/>
      <c r="O569" s="153"/>
      <c r="P569" s="153"/>
      <c r="Q569" s="153"/>
      <c r="R569" s="153"/>
      <c r="S569" s="154"/>
      <c r="T569" s="154"/>
      <c r="U569" s="372"/>
      <c r="V569" s="154"/>
      <c r="W569" s="154"/>
      <c r="X569" s="42"/>
    </row>
    <row r="570" spans="1:24">
      <c r="A570" s="153">
        <v>5</v>
      </c>
      <c r="B570" s="351">
        <v>44194</v>
      </c>
      <c r="C570" s="430" t="s">
        <v>2532</v>
      </c>
      <c r="D570" s="352"/>
      <c r="E570" s="153">
        <v>330</v>
      </c>
      <c r="F570" s="153">
        <v>330</v>
      </c>
      <c r="G570" s="153"/>
      <c r="H570" s="153"/>
      <c r="I570" s="153"/>
      <c r="J570" s="153"/>
      <c r="K570" s="153"/>
      <c r="L570" s="153"/>
      <c r="M570" s="153"/>
      <c r="N570" s="153"/>
      <c r="O570" s="153"/>
      <c r="P570" s="153"/>
      <c r="Q570" s="153"/>
      <c r="R570" s="153"/>
      <c r="S570" s="154"/>
      <c r="T570" s="154"/>
      <c r="U570" s="372"/>
      <c r="V570" s="154"/>
      <c r="W570" s="154"/>
      <c r="X570" s="42"/>
    </row>
    <row r="571" spans="1:24">
      <c r="A571" s="153">
        <v>4</v>
      </c>
      <c r="B571" s="351">
        <v>44194</v>
      </c>
      <c r="C571" s="430" t="s">
        <v>1621</v>
      </c>
      <c r="D571" s="352"/>
      <c r="E571" s="153">
        <v>530</v>
      </c>
      <c r="F571" s="153"/>
      <c r="G571" s="153"/>
      <c r="H571" s="153">
        <v>530</v>
      </c>
      <c r="I571" s="153"/>
      <c r="J571" s="153"/>
      <c r="K571" s="153"/>
      <c r="L571" s="153"/>
      <c r="M571" s="153"/>
      <c r="N571" s="153"/>
      <c r="O571" s="153"/>
      <c r="P571" s="153"/>
      <c r="Q571" s="153"/>
      <c r="R571" s="153"/>
      <c r="S571" s="154"/>
      <c r="T571" s="154"/>
      <c r="U571" s="372"/>
      <c r="V571" s="154"/>
      <c r="W571" s="154"/>
      <c r="X571" s="42"/>
    </row>
    <row r="572" spans="1:24">
      <c r="A572" s="153"/>
      <c r="B572" s="351">
        <v>44194</v>
      </c>
      <c r="C572" s="430" t="s">
        <v>1513</v>
      </c>
      <c r="D572" s="352"/>
      <c r="E572" s="153">
        <v>1</v>
      </c>
      <c r="F572" s="153"/>
      <c r="G572" s="153"/>
      <c r="H572" s="153"/>
      <c r="I572" s="153"/>
      <c r="J572" s="153"/>
      <c r="K572" s="153"/>
      <c r="L572" s="153"/>
      <c r="M572" s="153"/>
      <c r="N572" s="153"/>
      <c r="O572" s="153"/>
      <c r="P572" s="153">
        <v>1</v>
      </c>
      <c r="Q572" s="153"/>
      <c r="R572" s="153"/>
      <c r="S572" s="154"/>
      <c r="T572" s="154"/>
      <c r="U572" s="372"/>
      <c r="V572" s="154"/>
      <c r="W572" s="154"/>
      <c r="X572" s="42"/>
    </row>
    <row r="573" spans="1:24">
      <c r="A573" s="153"/>
      <c r="B573" s="351">
        <v>44194</v>
      </c>
      <c r="C573" s="430" t="s">
        <v>901</v>
      </c>
      <c r="D573" s="352"/>
      <c r="E573" s="153">
        <v>95</v>
      </c>
      <c r="F573" s="153"/>
      <c r="G573" s="153"/>
      <c r="H573" s="153"/>
      <c r="I573" s="153"/>
      <c r="J573" s="153"/>
      <c r="K573" s="153"/>
      <c r="L573" s="153"/>
      <c r="M573" s="153"/>
      <c r="N573" s="153"/>
      <c r="O573" s="153"/>
      <c r="P573" s="153"/>
      <c r="Q573" s="153">
        <v>95</v>
      </c>
      <c r="R573" s="153"/>
      <c r="S573" s="154"/>
      <c r="T573" s="154"/>
      <c r="U573" s="372"/>
      <c r="V573" s="154"/>
      <c r="W573" s="154"/>
      <c r="X573" s="42"/>
    </row>
    <row r="574" spans="1:24">
      <c r="A574" s="153"/>
      <c r="B574" s="351">
        <v>44194</v>
      </c>
      <c r="C574" s="430" t="s">
        <v>1622</v>
      </c>
      <c r="D574" s="352">
        <v>1951</v>
      </c>
      <c r="E574" s="153"/>
      <c r="F574" s="153"/>
      <c r="G574" s="153"/>
      <c r="H574" s="153"/>
      <c r="I574" s="153"/>
      <c r="J574" s="153"/>
      <c r="K574" s="153"/>
      <c r="L574" s="153"/>
      <c r="M574" s="153"/>
      <c r="N574" s="153"/>
      <c r="O574" s="153"/>
      <c r="P574" s="153"/>
      <c r="Q574" s="153"/>
      <c r="R574" s="153"/>
      <c r="S574" s="154"/>
      <c r="T574" s="154"/>
      <c r="U574" s="372"/>
      <c r="V574" s="154"/>
      <c r="W574" s="154"/>
      <c r="X574" s="42"/>
    </row>
    <row r="575" spans="1:24">
      <c r="A575" s="153"/>
      <c r="B575" s="351">
        <v>44194</v>
      </c>
      <c r="C575" s="430" t="s">
        <v>1497</v>
      </c>
      <c r="D575" s="352"/>
      <c r="E575" s="153">
        <v>59</v>
      </c>
      <c r="F575" s="153"/>
      <c r="G575" s="153"/>
      <c r="H575" s="153"/>
      <c r="I575" s="153"/>
      <c r="J575" s="153"/>
      <c r="K575" s="153"/>
      <c r="L575" s="153"/>
      <c r="M575" s="153"/>
      <c r="N575" s="153"/>
      <c r="O575" s="153"/>
      <c r="P575" s="153"/>
      <c r="Q575" s="153">
        <v>59</v>
      </c>
      <c r="R575" s="153"/>
      <c r="S575" s="154"/>
      <c r="T575" s="154"/>
      <c r="U575" s="372"/>
      <c r="V575" s="154"/>
      <c r="W575" s="154"/>
      <c r="X575" s="42"/>
    </row>
    <row r="576" spans="1:24">
      <c r="A576" s="153"/>
      <c r="B576" s="351">
        <v>44194</v>
      </c>
      <c r="C576" s="430" t="s">
        <v>675</v>
      </c>
      <c r="D576" s="352"/>
      <c r="E576" s="153">
        <v>1698</v>
      </c>
      <c r="F576" s="153"/>
      <c r="G576" s="153"/>
      <c r="H576" s="153"/>
      <c r="I576" s="153"/>
      <c r="J576" s="153"/>
      <c r="K576" s="153"/>
      <c r="L576" s="153"/>
      <c r="M576" s="153"/>
      <c r="N576" s="153"/>
      <c r="O576" s="153"/>
      <c r="P576" s="153"/>
      <c r="Q576" s="153"/>
      <c r="R576" s="153"/>
      <c r="S576" s="154"/>
      <c r="T576" s="154"/>
      <c r="U576" s="372"/>
      <c r="V576" s="154"/>
      <c r="W576" s="154"/>
      <c r="X576" s="42"/>
    </row>
    <row r="577" spans="1:24">
      <c r="A577" s="153"/>
      <c r="B577" s="351">
        <v>44194</v>
      </c>
      <c r="C577" s="430" t="s">
        <v>676</v>
      </c>
      <c r="D577" s="352"/>
      <c r="E577" s="153">
        <v>50</v>
      </c>
      <c r="F577" s="153"/>
      <c r="G577" s="153"/>
      <c r="H577" s="153"/>
      <c r="I577" s="153"/>
      <c r="J577" s="153"/>
      <c r="K577" s="153"/>
      <c r="L577" s="153"/>
      <c r="M577" s="153"/>
      <c r="N577" s="153"/>
      <c r="O577" s="153"/>
      <c r="P577" s="153"/>
      <c r="Q577" s="153"/>
      <c r="R577" s="153"/>
      <c r="S577" s="154"/>
      <c r="T577" s="154"/>
      <c r="U577" s="372"/>
      <c r="V577" s="154"/>
      <c r="W577" s="154"/>
      <c r="X577" s="42"/>
    </row>
    <row r="578" spans="1:24">
      <c r="A578" s="153"/>
      <c r="B578" s="351">
        <v>44194</v>
      </c>
      <c r="C578" s="430" t="s">
        <v>1585</v>
      </c>
      <c r="D578" s="352"/>
      <c r="E578" s="153">
        <v>144</v>
      </c>
      <c r="F578" s="153"/>
      <c r="G578" s="153"/>
      <c r="H578" s="153"/>
      <c r="I578" s="153"/>
      <c r="J578" s="153"/>
      <c r="K578" s="153"/>
      <c r="L578" s="153"/>
      <c r="M578" s="153"/>
      <c r="N578" s="153"/>
      <c r="O578" s="153"/>
      <c r="P578" s="153"/>
      <c r="Q578" s="153"/>
      <c r="R578" s="153"/>
      <c r="S578" s="154"/>
      <c r="T578" s="154"/>
      <c r="U578" s="372"/>
      <c r="V578" s="154"/>
      <c r="W578" s="154"/>
      <c r="X578" s="42"/>
    </row>
    <row r="579" spans="1:24">
      <c r="A579" s="234"/>
      <c r="B579" s="354">
        <v>44200</v>
      </c>
      <c r="C579" s="422" t="s">
        <v>495</v>
      </c>
      <c r="D579" s="258">
        <v>900</v>
      </c>
      <c r="E579" s="349"/>
      <c r="F579" s="234"/>
      <c r="G579" s="234"/>
      <c r="H579" s="234"/>
      <c r="I579" s="234"/>
      <c r="J579" s="234"/>
      <c r="K579" s="234"/>
      <c r="L579" s="234"/>
      <c r="M579" s="234"/>
      <c r="N579" s="234"/>
      <c r="O579" s="234"/>
      <c r="P579" s="234"/>
      <c r="Q579" s="234"/>
      <c r="R579" s="234"/>
      <c r="S579" s="42"/>
      <c r="T579" s="233"/>
      <c r="U579" s="367"/>
      <c r="V579" s="233"/>
      <c r="W579" s="233"/>
      <c r="X579" s="42"/>
    </row>
    <row r="580" spans="1:24">
      <c r="A580" s="234"/>
      <c r="B580" s="354">
        <v>44200</v>
      </c>
      <c r="C580" s="422" t="s">
        <v>669</v>
      </c>
      <c r="D580" s="258">
        <v>70</v>
      </c>
      <c r="E580" s="349"/>
      <c r="F580" s="234"/>
      <c r="G580" s="234"/>
      <c r="H580" s="234"/>
      <c r="I580" s="234"/>
      <c r="J580" s="234"/>
      <c r="K580" s="234"/>
      <c r="L580" s="234"/>
      <c r="M580" s="234"/>
      <c r="N580" s="234"/>
      <c r="O580" s="234"/>
      <c r="P580" s="234"/>
      <c r="Q580" s="234"/>
      <c r="R580" s="234"/>
      <c r="S580" s="42"/>
      <c r="T580" s="233"/>
      <c r="U580" s="367"/>
      <c r="V580" s="233"/>
      <c r="W580" s="233"/>
      <c r="X580" s="42"/>
    </row>
    <row r="581" spans="1:24">
      <c r="A581" s="234"/>
      <c r="B581" s="354">
        <v>44200</v>
      </c>
      <c r="C581" s="422" t="s">
        <v>1625</v>
      </c>
      <c r="D581" s="258"/>
      <c r="E581" s="349">
        <v>885</v>
      </c>
      <c r="F581" s="234"/>
      <c r="G581" s="234"/>
      <c r="H581" s="234"/>
      <c r="I581" s="234"/>
      <c r="J581" s="234"/>
      <c r="K581" s="234">
        <v>885</v>
      </c>
      <c r="L581" s="234"/>
      <c r="M581" s="234"/>
      <c r="N581" s="234"/>
      <c r="O581" s="234"/>
      <c r="P581" s="234"/>
      <c r="Q581" s="234"/>
      <c r="R581" s="234"/>
      <c r="S581" s="42"/>
      <c r="T581" s="233"/>
      <c r="U581" s="367"/>
      <c r="V581" s="233"/>
      <c r="W581" s="233"/>
      <c r="X581" s="42"/>
    </row>
    <row r="582" spans="1:24">
      <c r="A582" s="234"/>
      <c r="B582" s="354">
        <v>44200</v>
      </c>
      <c r="C582" s="422" t="s">
        <v>1626</v>
      </c>
      <c r="D582" s="258"/>
      <c r="E582" s="349">
        <v>70</v>
      </c>
      <c r="F582" s="234"/>
      <c r="G582" s="234"/>
      <c r="H582" s="234"/>
      <c r="I582" s="234"/>
      <c r="J582" s="234"/>
      <c r="K582" s="234"/>
      <c r="L582" s="234"/>
      <c r="M582" s="234"/>
      <c r="N582" s="234"/>
      <c r="O582" s="234"/>
      <c r="P582" s="234"/>
      <c r="Q582" s="234">
        <v>70</v>
      </c>
      <c r="R582" s="234"/>
      <c r="S582" s="42"/>
      <c r="T582" s="233"/>
      <c r="U582" s="367"/>
      <c r="V582" s="233"/>
      <c r="W582" s="233"/>
      <c r="X582" s="42"/>
    </row>
    <row r="583" spans="1:24">
      <c r="A583" s="234"/>
      <c r="B583" s="354">
        <v>44200</v>
      </c>
      <c r="C583" s="422" t="s">
        <v>1580</v>
      </c>
      <c r="D583" s="259">
        <v>1090</v>
      </c>
      <c r="E583" s="349"/>
      <c r="F583" s="234"/>
      <c r="G583" s="234"/>
      <c r="H583" s="234"/>
      <c r="I583" s="234"/>
      <c r="J583" s="234"/>
      <c r="K583" s="234"/>
      <c r="L583" s="234"/>
      <c r="M583" s="234"/>
      <c r="N583" s="234"/>
      <c r="O583" s="234"/>
      <c r="P583" s="234"/>
      <c r="Q583" s="234"/>
      <c r="R583" s="234"/>
      <c r="S583" s="42"/>
      <c r="T583" s="233"/>
      <c r="U583" s="367"/>
      <c r="V583" s="233"/>
      <c r="W583" s="233"/>
      <c r="X583" s="42"/>
    </row>
    <row r="584" spans="1:24">
      <c r="A584" s="234"/>
      <c r="B584" s="354">
        <v>44200</v>
      </c>
      <c r="C584" s="422" t="s">
        <v>675</v>
      </c>
      <c r="D584" s="258"/>
      <c r="E584" s="349">
        <v>900</v>
      </c>
      <c r="F584" s="234"/>
      <c r="G584" s="234"/>
      <c r="H584" s="234"/>
      <c r="I584" s="234"/>
      <c r="J584" s="234"/>
      <c r="K584" s="234"/>
      <c r="L584" s="234"/>
      <c r="M584" s="234"/>
      <c r="N584" s="234"/>
      <c r="O584" s="234"/>
      <c r="P584" s="234"/>
      <c r="Q584" s="234"/>
      <c r="R584" s="234"/>
      <c r="S584" s="42"/>
      <c r="T584" s="233"/>
      <c r="U584" s="367"/>
      <c r="V584" s="233"/>
      <c r="W584" s="233"/>
      <c r="X584" s="42"/>
    </row>
    <row r="585" spans="1:24">
      <c r="A585" s="234"/>
      <c r="B585" s="354">
        <v>44200</v>
      </c>
      <c r="C585" s="423" t="s">
        <v>1189</v>
      </c>
      <c r="D585" s="259"/>
      <c r="E585" s="234">
        <v>70</v>
      </c>
      <c r="F585" s="234"/>
      <c r="G585" s="234"/>
      <c r="H585" s="234"/>
      <c r="I585" s="234"/>
      <c r="J585" s="234"/>
      <c r="K585" s="234"/>
      <c r="L585" s="234"/>
      <c r="M585" s="234"/>
      <c r="N585" s="234"/>
      <c r="O585" s="234"/>
      <c r="P585" s="234"/>
      <c r="Q585" s="234"/>
      <c r="R585" s="234"/>
      <c r="S585" s="42"/>
      <c r="T585" s="233"/>
      <c r="U585" s="367"/>
      <c r="V585" s="233"/>
      <c r="W585" s="233"/>
      <c r="X585" s="42"/>
    </row>
    <row r="586" spans="1:24">
      <c r="A586" s="234"/>
      <c r="B586" s="354">
        <v>44200</v>
      </c>
      <c r="C586" s="423" t="s">
        <v>1568</v>
      </c>
      <c r="D586" s="259"/>
      <c r="E586" s="234">
        <v>135</v>
      </c>
      <c r="F586" s="234"/>
      <c r="G586" s="234"/>
      <c r="H586" s="234"/>
      <c r="I586" s="234"/>
      <c r="J586" s="234"/>
      <c r="K586" s="234"/>
      <c r="L586" s="234"/>
      <c r="M586" s="234"/>
      <c r="N586" s="234"/>
      <c r="O586" s="234"/>
      <c r="P586" s="234"/>
      <c r="Q586" s="234"/>
      <c r="R586" s="234"/>
      <c r="S586" s="42"/>
      <c r="T586" s="233"/>
      <c r="U586" s="367"/>
      <c r="V586" s="233"/>
      <c r="W586" s="233"/>
      <c r="X586" s="42"/>
    </row>
    <row r="587" spans="1:24">
      <c r="A587" s="234"/>
      <c r="B587" s="354">
        <v>44200</v>
      </c>
      <c r="C587" s="422" t="s">
        <v>495</v>
      </c>
      <c r="D587" s="258">
        <v>894.41</v>
      </c>
      <c r="E587" s="349"/>
      <c r="F587" s="234"/>
      <c r="G587" s="234"/>
      <c r="H587" s="234"/>
      <c r="I587" s="234"/>
      <c r="J587" s="234"/>
      <c r="K587" s="234"/>
      <c r="L587" s="234"/>
      <c r="M587" s="234"/>
      <c r="N587" s="234"/>
      <c r="O587" s="234"/>
      <c r="P587" s="234"/>
      <c r="Q587" s="234"/>
      <c r="R587" s="234"/>
      <c r="S587" s="42"/>
      <c r="T587" s="233"/>
      <c r="U587" s="367"/>
      <c r="V587" s="233"/>
      <c r="W587" s="233"/>
      <c r="X587" s="42"/>
    </row>
    <row r="588" spans="1:24">
      <c r="A588" s="234">
        <v>4</v>
      </c>
      <c r="B588" s="354">
        <v>44200</v>
      </c>
      <c r="C588" s="422" t="s">
        <v>2543</v>
      </c>
      <c r="D588" s="258"/>
      <c r="E588" s="349">
        <v>833.41</v>
      </c>
      <c r="F588" s="234"/>
      <c r="G588" s="234"/>
      <c r="H588" s="234"/>
      <c r="I588" s="234"/>
      <c r="J588" s="234">
        <v>833.41</v>
      </c>
      <c r="K588" s="234"/>
      <c r="L588" s="234"/>
      <c r="M588" s="234"/>
      <c r="N588" s="234"/>
      <c r="O588" s="234"/>
      <c r="P588" s="234"/>
      <c r="Q588" s="234"/>
      <c r="R588" s="234"/>
      <c r="S588" s="42"/>
      <c r="T588" s="233"/>
      <c r="U588" s="367"/>
      <c r="V588" s="233"/>
      <c r="W588" s="233"/>
      <c r="X588" s="42"/>
    </row>
    <row r="589" spans="1:24">
      <c r="A589" s="234"/>
      <c r="B589" s="354">
        <v>44200</v>
      </c>
      <c r="C589" s="422" t="s">
        <v>1513</v>
      </c>
      <c r="D589" s="258"/>
      <c r="E589" s="349">
        <v>1</v>
      </c>
      <c r="F589" s="234"/>
      <c r="G589" s="234"/>
      <c r="H589" s="234"/>
      <c r="I589" s="234"/>
      <c r="J589" s="234"/>
      <c r="K589" s="234"/>
      <c r="L589" s="234"/>
      <c r="M589" s="234"/>
      <c r="N589" s="234"/>
      <c r="O589" s="234"/>
      <c r="P589" s="234">
        <v>1</v>
      </c>
      <c r="Q589" s="234"/>
      <c r="R589" s="234"/>
      <c r="S589" s="42"/>
      <c r="T589" s="233"/>
      <c r="U589" s="367"/>
      <c r="V589" s="233"/>
      <c r="W589" s="233"/>
      <c r="X589" s="42"/>
    </row>
    <row r="590" spans="1:24">
      <c r="A590" s="234"/>
      <c r="B590" s="354">
        <v>44200</v>
      </c>
      <c r="C590" s="422" t="s">
        <v>1627</v>
      </c>
      <c r="D590" s="258"/>
      <c r="E590" s="349">
        <v>60</v>
      </c>
      <c r="F590" s="234"/>
      <c r="G590" s="234"/>
      <c r="H590" s="234"/>
      <c r="I590" s="234"/>
      <c r="J590" s="234"/>
      <c r="K590" s="234"/>
      <c r="L590" s="234"/>
      <c r="M590" s="234"/>
      <c r="N590" s="234"/>
      <c r="O590" s="234"/>
      <c r="P590" s="234"/>
      <c r="Q590" s="234">
        <v>60</v>
      </c>
      <c r="R590" s="234"/>
      <c r="S590" s="42"/>
      <c r="T590" s="233"/>
      <c r="U590" s="367"/>
      <c r="V590" s="233"/>
      <c r="W590" s="233"/>
      <c r="X590" s="42"/>
    </row>
    <row r="591" spans="1:24">
      <c r="A591" s="234"/>
      <c r="B591" s="354">
        <v>44200</v>
      </c>
      <c r="C591" s="422" t="s">
        <v>1628</v>
      </c>
      <c r="D591" s="259">
        <v>954</v>
      </c>
      <c r="E591" s="349"/>
      <c r="F591" s="234"/>
      <c r="G591" s="234"/>
      <c r="H591" s="234"/>
      <c r="I591" s="234"/>
      <c r="J591" s="234"/>
      <c r="K591" s="234"/>
      <c r="L591" s="234"/>
      <c r="M591" s="234"/>
      <c r="N591" s="234"/>
      <c r="O591" s="234"/>
      <c r="P591" s="234"/>
      <c r="Q591" s="234"/>
      <c r="R591" s="234"/>
      <c r="S591" s="42"/>
      <c r="T591" s="233"/>
      <c r="U591" s="367"/>
      <c r="V591" s="233"/>
      <c r="W591" s="233"/>
      <c r="X591" s="42"/>
    </row>
    <row r="592" spans="1:24">
      <c r="A592" s="234"/>
      <c r="B592" s="354">
        <v>44200</v>
      </c>
      <c r="C592" s="422" t="s">
        <v>675</v>
      </c>
      <c r="D592" s="258"/>
      <c r="E592" s="349">
        <v>894.41</v>
      </c>
      <c r="F592" s="234"/>
      <c r="G592" s="234"/>
      <c r="H592" s="234"/>
      <c r="I592" s="234"/>
      <c r="J592" s="234"/>
      <c r="K592" s="234"/>
      <c r="L592" s="234"/>
      <c r="M592" s="234"/>
      <c r="N592" s="234"/>
      <c r="O592" s="234"/>
      <c r="P592" s="234"/>
      <c r="Q592" s="234"/>
      <c r="R592" s="234"/>
      <c r="S592" s="42"/>
      <c r="T592" s="233"/>
      <c r="U592" s="367"/>
      <c r="V592" s="233"/>
      <c r="W592" s="233"/>
      <c r="X592" s="42"/>
    </row>
    <row r="593" spans="1:24">
      <c r="A593" s="234"/>
      <c r="B593" s="354">
        <v>44200</v>
      </c>
      <c r="C593" s="423" t="s">
        <v>1629</v>
      </c>
      <c r="D593" s="259"/>
      <c r="E593" s="234">
        <v>59.59</v>
      </c>
      <c r="F593" s="234"/>
      <c r="G593" s="234"/>
      <c r="H593" s="234"/>
      <c r="I593" s="234"/>
      <c r="J593" s="234"/>
      <c r="K593" s="234"/>
      <c r="L593" s="234"/>
      <c r="M593" s="234"/>
      <c r="N593" s="234"/>
      <c r="O593" s="234"/>
      <c r="P593" s="234"/>
      <c r="Q593" s="234"/>
      <c r="R593" s="234"/>
      <c r="S593" s="42"/>
      <c r="T593" s="233"/>
      <c r="U593" s="367"/>
      <c r="V593" s="233"/>
      <c r="W593" s="233"/>
      <c r="X593" s="42"/>
    </row>
    <row r="594" spans="1:24">
      <c r="A594" s="234"/>
      <c r="B594" s="354">
        <v>44202</v>
      </c>
      <c r="C594" s="422" t="s">
        <v>495</v>
      </c>
      <c r="D594" s="258">
        <v>85.22</v>
      </c>
      <c r="E594" s="349"/>
      <c r="F594" s="234"/>
      <c r="G594" s="234"/>
      <c r="H594" s="234"/>
      <c r="I594" s="234"/>
      <c r="J594" s="234"/>
      <c r="K594" s="234"/>
      <c r="L594" s="234"/>
      <c r="M594" s="234"/>
      <c r="N594" s="234"/>
      <c r="O594" s="234"/>
      <c r="P594" s="234"/>
      <c r="Q594" s="234"/>
      <c r="R594" s="234"/>
      <c r="S594" s="42"/>
      <c r="T594" s="233"/>
      <c r="U594" s="367"/>
      <c r="V594" s="233"/>
      <c r="W594" s="233"/>
      <c r="X594" s="42"/>
    </row>
    <row r="595" spans="1:24">
      <c r="A595" s="234"/>
      <c r="B595" s="354">
        <v>44202</v>
      </c>
      <c r="C595" s="422" t="s">
        <v>1630</v>
      </c>
      <c r="D595" s="258"/>
      <c r="E595" s="349">
        <v>83.22</v>
      </c>
      <c r="F595" s="234"/>
      <c r="G595" s="234"/>
      <c r="H595" s="234"/>
      <c r="I595" s="234"/>
      <c r="J595" s="234">
        <v>83.22</v>
      </c>
      <c r="K595" s="234"/>
      <c r="L595" s="234"/>
      <c r="M595" s="234"/>
      <c r="N595" s="234"/>
      <c r="O595" s="234"/>
      <c r="P595" s="234"/>
      <c r="Q595" s="234"/>
      <c r="R595" s="234"/>
      <c r="S595" s="42"/>
      <c r="T595" s="233"/>
      <c r="U595" s="367"/>
      <c r="V595" s="233"/>
      <c r="W595" s="233"/>
      <c r="X595" s="42"/>
    </row>
    <row r="596" spans="1:24">
      <c r="A596" s="234"/>
      <c r="B596" s="354">
        <v>44202</v>
      </c>
      <c r="C596" s="422" t="s">
        <v>1513</v>
      </c>
      <c r="D596" s="258"/>
      <c r="E596" s="349">
        <v>1</v>
      </c>
      <c r="F596" s="234"/>
      <c r="G596" s="234"/>
      <c r="H596" s="234"/>
      <c r="I596" s="234"/>
      <c r="J596" s="234"/>
      <c r="K596" s="234"/>
      <c r="L596" s="234"/>
      <c r="M596" s="234"/>
      <c r="N596" s="234"/>
      <c r="O596" s="234"/>
      <c r="P596" s="234">
        <v>1</v>
      </c>
      <c r="Q596" s="234"/>
      <c r="R596" s="234"/>
      <c r="S596" s="42"/>
      <c r="T596" s="233"/>
      <c r="U596" s="367"/>
      <c r="V596" s="233"/>
      <c r="W596" s="233"/>
      <c r="X596" s="42"/>
    </row>
    <row r="597" spans="1:24">
      <c r="A597" s="234"/>
      <c r="B597" s="354">
        <v>44202</v>
      </c>
      <c r="C597" s="422" t="s">
        <v>1631</v>
      </c>
      <c r="D597" s="259">
        <v>135</v>
      </c>
      <c r="E597" s="349"/>
      <c r="F597" s="234"/>
      <c r="G597" s="234"/>
      <c r="H597" s="234"/>
      <c r="I597" s="234"/>
      <c r="J597" s="234"/>
      <c r="K597" s="234"/>
      <c r="L597" s="234"/>
      <c r="M597" s="234"/>
      <c r="N597" s="234"/>
      <c r="O597" s="234"/>
      <c r="P597" s="234"/>
      <c r="Q597" s="234"/>
      <c r="R597" s="234"/>
      <c r="S597" s="42"/>
      <c r="T597" s="233"/>
      <c r="U597" s="367"/>
      <c r="V597" s="233"/>
      <c r="W597" s="233"/>
      <c r="X597" s="42"/>
    </row>
    <row r="598" spans="1:24">
      <c r="A598" s="234"/>
      <c r="B598" s="354">
        <v>44202</v>
      </c>
      <c r="C598" s="422" t="s">
        <v>675</v>
      </c>
      <c r="D598" s="258"/>
      <c r="E598" s="349">
        <v>84.22</v>
      </c>
      <c r="F598" s="234"/>
      <c r="G598" s="234"/>
      <c r="H598" s="234"/>
      <c r="I598" s="234"/>
      <c r="J598" s="234"/>
      <c r="K598" s="234"/>
      <c r="L598" s="234"/>
      <c r="M598" s="234"/>
      <c r="N598" s="234"/>
      <c r="O598" s="234"/>
      <c r="P598" s="234"/>
      <c r="Q598" s="234"/>
      <c r="R598" s="234"/>
      <c r="S598" s="42"/>
      <c r="T598" s="233"/>
      <c r="U598" s="367"/>
      <c r="V598" s="233"/>
      <c r="W598" s="233"/>
      <c r="X598" s="42"/>
    </row>
    <row r="599" spans="1:24">
      <c r="A599" s="234"/>
      <c r="B599" s="354">
        <v>44202</v>
      </c>
      <c r="C599" s="423" t="s">
        <v>1632</v>
      </c>
      <c r="D599" s="259"/>
      <c r="E599" s="234">
        <v>51.78</v>
      </c>
      <c r="F599" s="234"/>
      <c r="G599" s="234"/>
      <c r="H599" s="234"/>
      <c r="I599" s="234"/>
      <c r="J599" s="234"/>
      <c r="K599" s="234"/>
      <c r="L599" s="234"/>
      <c r="M599" s="234"/>
      <c r="N599" s="234"/>
      <c r="O599" s="234"/>
      <c r="P599" s="234"/>
      <c r="Q599" s="234"/>
      <c r="R599" s="234"/>
      <c r="S599" s="42"/>
      <c r="T599" s="233"/>
      <c r="U599" s="367"/>
      <c r="V599" s="233"/>
      <c r="W599" s="233"/>
      <c r="X599" s="42"/>
    </row>
    <row r="600" spans="1:24">
      <c r="A600" s="234"/>
      <c r="B600" s="354">
        <v>44209</v>
      </c>
      <c r="C600" s="422" t="s">
        <v>495</v>
      </c>
      <c r="D600" s="258">
        <v>872.45</v>
      </c>
      <c r="E600" s="349"/>
      <c r="F600" s="234"/>
      <c r="G600" s="234"/>
      <c r="H600" s="234"/>
      <c r="I600" s="234"/>
      <c r="J600" s="234"/>
      <c r="K600" s="234"/>
      <c r="L600" s="234"/>
      <c r="M600" s="234"/>
      <c r="N600" s="234"/>
      <c r="O600" s="234"/>
      <c r="P600" s="234"/>
      <c r="Q600" s="234"/>
      <c r="R600" s="234"/>
      <c r="S600" s="42"/>
      <c r="T600" s="233"/>
      <c r="U600" s="367"/>
      <c r="V600" s="233"/>
      <c r="W600" s="233"/>
      <c r="X600" s="42"/>
    </row>
    <row r="601" spans="1:24">
      <c r="A601" s="234">
        <v>5</v>
      </c>
      <c r="B601" s="354">
        <v>44209</v>
      </c>
      <c r="C601" s="422" t="s">
        <v>2544</v>
      </c>
      <c r="D601" s="258"/>
      <c r="E601" s="349">
        <v>747</v>
      </c>
      <c r="F601" s="234"/>
      <c r="G601" s="234"/>
      <c r="H601" s="234">
        <v>747</v>
      </c>
      <c r="I601" s="234"/>
      <c r="J601" s="234"/>
      <c r="K601" s="234"/>
      <c r="L601" s="234"/>
      <c r="M601" s="234"/>
      <c r="N601" s="234"/>
      <c r="O601" s="234"/>
      <c r="P601" s="234"/>
      <c r="Q601" s="234"/>
      <c r="R601" s="234"/>
      <c r="S601" s="42"/>
      <c r="T601" s="233"/>
      <c r="U601" s="367"/>
      <c r="V601" s="233"/>
      <c r="W601" s="233"/>
      <c r="X601" s="42"/>
    </row>
    <row r="602" spans="1:24">
      <c r="A602" s="234"/>
      <c r="B602" s="354">
        <v>44209</v>
      </c>
      <c r="C602" s="422" t="s">
        <v>2545</v>
      </c>
      <c r="D602" s="258"/>
      <c r="E602" s="349">
        <v>124.45</v>
      </c>
      <c r="F602" s="234"/>
      <c r="G602" s="234"/>
      <c r="H602" s="234"/>
      <c r="I602" s="234"/>
      <c r="J602" s="234">
        <v>124.45</v>
      </c>
      <c r="K602" s="234"/>
      <c r="L602" s="234"/>
      <c r="M602" s="234"/>
      <c r="N602" s="234"/>
      <c r="O602" s="234"/>
      <c r="P602" s="234"/>
      <c r="Q602" s="234"/>
      <c r="R602" s="234"/>
      <c r="S602" s="42"/>
      <c r="T602" s="233"/>
      <c r="U602" s="367"/>
      <c r="V602" s="233"/>
      <c r="W602" s="233"/>
      <c r="X602" s="42"/>
    </row>
    <row r="603" spans="1:24">
      <c r="A603" s="234"/>
      <c r="B603" s="354">
        <v>44209</v>
      </c>
      <c r="C603" s="422" t="s">
        <v>1513</v>
      </c>
      <c r="D603" s="258"/>
      <c r="E603" s="349">
        <v>1</v>
      </c>
      <c r="F603" s="234"/>
      <c r="G603" s="234"/>
      <c r="H603" s="234"/>
      <c r="I603" s="234"/>
      <c r="J603" s="234"/>
      <c r="K603" s="234"/>
      <c r="L603" s="234"/>
      <c r="M603" s="234"/>
      <c r="N603" s="234"/>
      <c r="O603" s="234"/>
      <c r="P603" s="234">
        <v>1</v>
      </c>
      <c r="Q603" s="234"/>
      <c r="R603" s="234"/>
      <c r="S603" s="42"/>
      <c r="T603" s="233"/>
      <c r="U603" s="367"/>
      <c r="V603" s="233"/>
      <c r="W603" s="233"/>
      <c r="X603" s="42"/>
    </row>
    <row r="604" spans="1:24">
      <c r="A604" s="234"/>
      <c r="B604" s="354">
        <v>44209</v>
      </c>
      <c r="C604" s="422" t="s">
        <v>1192</v>
      </c>
      <c r="D604" s="259">
        <v>990</v>
      </c>
      <c r="E604" s="349"/>
      <c r="F604" s="234"/>
      <c r="G604" s="234"/>
      <c r="H604" s="234"/>
      <c r="I604" s="234"/>
      <c r="J604" s="234"/>
      <c r="K604" s="234"/>
      <c r="L604" s="234"/>
      <c r="M604" s="234"/>
      <c r="N604" s="234"/>
      <c r="O604" s="234"/>
      <c r="P604" s="234"/>
      <c r="Q604" s="234"/>
      <c r="R604" s="234"/>
      <c r="S604" s="42"/>
      <c r="T604" s="233"/>
      <c r="U604" s="367"/>
      <c r="V604" s="233"/>
      <c r="W604" s="233"/>
      <c r="X604" s="42"/>
    </row>
    <row r="605" spans="1:24">
      <c r="A605" s="234"/>
      <c r="B605" s="354">
        <v>44209</v>
      </c>
      <c r="C605" s="422" t="s">
        <v>675</v>
      </c>
      <c r="D605" s="258"/>
      <c r="E605" s="349">
        <v>872.45</v>
      </c>
      <c r="F605" s="234"/>
      <c r="G605" s="234"/>
      <c r="H605" s="234"/>
      <c r="I605" s="234"/>
      <c r="J605" s="234"/>
      <c r="K605" s="234"/>
      <c r="L605" s="234"/>
      <c r="M605" s="234"/>
      <c r="N605" s="234"/>
      <c r="O605" s="234"/>
      <c r="P605" s="234"/>
      <c r="Q605" s="234"/>
      <c r="R605" s="234"/>
      <c r="S605" s="42"/>
      <c r="T605" s="233"/>
      <c r="U605" s="367"/>
      <c r="V605" s="233"/>
      <c r="W605" s="233"/>
      <c r="X605" s="42"/>
    </row>
    <row r="606" spans="1:24">
      <c r="A606" s="234"/>
      <c r="B606" s="354">
        <v>44209</v>
      </c>
      <c r="C606" s="423" t="s">
        <v>1633</v>
      </c>
      <c r="D606" s="259"/>
      <c r="E606" s="234">
        <v>117.55</v>
      </c>
      <c r="F606" s="234"/>
      <c r="G606" s="234"/>
      <c r="H606" s="234"/>
      <c r="I606" s="234"/>
      <c r="J606" s="234"/>
      <c r="K606" s="234"/>
      <c r="L606" s="234"/>
      <c r="M606" s="234"/>
      <c r="N606" s="234"/>
      <c r="O606" s="234"/>
      <c r="P606" s="234"/>
      <c r="Q606" s="234"/>
      <c r="R606" s="234"/>
      <c r="S606" s="42"/>
      <c r="T606" s="233"/>
      <c r="U606" s="367"/>
      <c r="V606" s="233"/>
      <c r="W606" s="233"/>
      <c r="X606" s="42"/>
    </row>
    <row r="607" spans="1:24">
      <c r="A607" s="234"/>
      <c r="B607" s="354">
        <v>44209</v>
      </c>
      <c r="C607" s="422" t="s">
        <v>495</v>
      </c>
      <c r="D607" s="258">
        <v>1204.06</v>
      </c>
      <c r="E607" s="349"/>
      <c r="F607" s="234"/>
      <c r="G607" s="234"/>
      <c r="H607" s="234"/>
      <c r="I607" s="234"/>
      <c r="J607" s="234"/>
      <c r="K607" s="234"/>
      <c r="L607" s="234"/>
      <c r="M607" s="234"/>
      <c r="N607" s="234"/>
      <c r="O607" s="234"/>
      <c r="P607" s="234"/>
      <c r="Q607" s="234"/>
      <c r="R607" s="234"/>
      <c r="S607" s="42"/>
      <c r="T607" s="233"/>
      <c r="U607" s="367"/>
      <c r="V607" s="233"/>
      <c r="W607" s="233"/>
      <c r="X607" s="42"/>
    </row>
    <row r="608" spans="1:24">
      <c r="A608" s="234">
        <v>5</v>
      </c>
      <c r="B608" s="462">
        <v>44209</v>
      </c>
      <c r="C608" s="422" t="s">
        <v>2520</v>
      </c>
      <c r="D608" s="258"/>
      <c r="E608" s="349">
        <v>727.92</v>
      </c>
      <c r="F608" s="234"/>
      <c r="G608" s="234"/>
      <c r="H608" s="234">
        <v>727.92</v>
      </c>
      <c r="I608" s="234"/>
      <c r="J608" s="234"/>
      <c r="K608" s="234"/>
      <c r="L608" s="234"/>
      <c r="M608" s="234"/>
      <c r="N608" s="234"/>
      <c r="O608" s="234"/>
      <c r="P608" s="234"/>
      <c r="Q608" s="234"/>
      <c r="R608" s="234"/>
      <c r="S608" s="42"/>
      <c r="T608" s="233"/>
      <c r="U608" s="367"/>
      <c r="V608" s="233"/>
      <c r="W608" s="233"/>
      <c r="X608" s="42"/>
    </row>
    <row r="609" spans="1:24">
      <c r="A609" s="234">
        <v>1</v>
      </c>
      <c r="B609" s="354">
        <v>44209</v>
      </c>
      <c r="C609" s="422" t="s">
        <v>2546</v>
      </c>
      <c r="D609" s="258"/>
      <c r="E609" s="349">
        <v>149.05000000000001</v>
      </c>
      <c r="F609" s="234"/>
      <c r="G609" s="234"/>
      <c r="H609" s="234"/>
      <c r="I609" s="234"/>
      <c r="J609" s="234">
        <v>149.05000000000001</v>
      </c>
      <c r="K609" s="234"/>
      <c r="L609" s="234"/>
      <c r="M609" s="234"/>
      <c r="N609" s="234"/>
      <c r="O609" s="234"/>
      <c r="P609" s="234"/>
      <c r="Q609" s="234"/>
      <c r="R609" s="234"/>
      <c r="S609" s="42"/>
      <c r="T609" s="233"/>
      <c r="U609" s="367"/>
      <c r="V609" s="233"/>
      <c r="W609" s="233"/>
      <c r="X609" s="42"/>
    </row>
    <row r="610" spans="1:24">
      <c r="A610" s="234"/>
      <c r="B610" s="354">
        <v>44209</v>
      </c>
      <c r="C610" s="422" t="s">
        <v>1175</v>
      </c>
      <c r="D610" s="258"/>
      <c r="E610" s="349">
        <v>326.08999999999997</v>
      </c>
      <c r="F610" s="234"/>
      <c r="G610" s="234"/>
      <c r="H610" s="234"/>
      <c r="I610" s="234"/>
      <c r="J610" s="234">
        <v>326.08999999999997</v>
      </c>
      <c r="K610" s="234"/>
      <c r="L610" s="234"/>
      <c r="M610" s="234"/>
      <c r="N610" s="234"/>
      <c r="O610" s="234"/>
      <c r="P610" s="234"/>
      <c r="Q610" s="234"/>
      <c r="R610" s="234"/>
      <c r="S610" s="42"/>
      <c r="T610" s="233"/>
      <c r="U610" s="367"/>
      <c r="V610" s="233"/>
      <c r="W610" s="233"/>
      <c r="X610" s="42"/>
    </row>
    <row r="611" spans="1:24">
      <c r="A611" s="234"/>
      <c r="B611" s="354">
        <v>44209</v>
      </c>
      <c r="C611" s="422" t="s">
        <v>1513</v>
      </c>
      <c r="D611" s="258"/>
      <c r="E611" s="349">
        <v>1</v>
      </c>
      <c r="F611" s="234"/>
      <c r="G611" s="234"/>
      <c r="H611" s="234"/>
      <c r="I611" s="234"/>
      <c r="J611" s="234"/>
      <c r="K611" s="234"/>
      <c r="L611" s="234"/>
      <c r="M611" s="234"/>
      <c r="N611" s="234"/>
      <c r="O611" s="234"/>
      <c r="P611" s="234">
        <v>1</v>
      </c>
      <c r="Q611" s="234"/>
      <c r="R611" s="234"/>
      <c r="S611" s="42"/>
      <c r="T611" s="233"/>
      <c r="U611" s="367"/>
      <c r="V611" s="233"/>
      <c r="W611" s="233"/>
      <c r="X611" s="42"/>
    </row>
    <row r="612" spans="1:24">
      <c r="A612" s="234"/>
      <c r="B612" s="354">
        <v>44209</v>
      </c>
      <c r="C612" s="422" t="s">
        <v>1634</v>
      </c>
      <c r="D612" s="259">
        <v>1355</v>
      </c>
      <c r="E612" s="349"/>
      <c r="F612" s="234"/>
      <c r="G612" s="234"/>
      <c r="H612" s="234"/>
      <c r="I612" s="234"/>
      <c r="J612" s="234"/>
      <c r="K612" s="234"/>
      <c r="L612" s="234"/>
      <c r="M612" s="234"/>
      <c r="N612" s="234"/>
      <c r="O612" s="234"/>
      <c r="P612" s="234"/>
      <c r="Q612" s="234"/>
      <c r="R612" s="234"/>
      <c r="S612" s="42"/>
      <c r="T612" s="233"/>
      <c r="U612" s="367"/>
      <c r="V612" s="233"/>
      <c r="W612" s="233"/>
      <c r="X612" s="42"/>
    </row>
    <row r="613" spans="1:24">
      <c r="A613" s="234"/>
      <c r="B613" s="354">
        <v>44209</v>
      </c>
      <c r="C613" s="422" t="s">
        <v>675</v>
      </c>
      <c r="D613" s="258"/>
      <c r="E613" s="349">
        <v>1204.06</v>
      </c>
      <c r="F613" s="234"/>
      <c r="G613" s="234"/>
      <c r="H613" s="234"/>
      <c r="I613" s="234"/>
      <c r="J613" s="234"/>
      <c r="K613" s="234"/>
      <c r="L613" s="234"/>
      <c r="M613" s="234"/>
      <c r="N613" s="234"/>
      <c r="O613" s="234"/>
      <c r="P613" s="234"/>
      <c r="Q613" s="234"/>
      <c r="R613" s="234"/>
      <c r="S613" s="42"/>
      <c r="T613" s="233"/>
      <c r="U613" s="367"/>
      <c r="V613" s="233"/>
      <c r="W613" s="233"/>
      <c r="X613" s="42"/>
    </row>
    <row r="614" spans="1:24">
      <c r="A614" s="234"/>
      <c r="B614" s="354">
        <v>44209</v>
      </c>
      <c r="C614" s="423" t="s">
        <v>1635</v>
      </c>
      <c r="D614" s="259"/>
      <c r="E614" s="234">
        <v>150.94</v>
      </c>
      <c r="F614" s="234"/>
      <c r="G614" s="234"/>
      <c r="H614" s="234"/>
      <c r="I614" s="234"/>
      <c r="J614" s="234"/>
      <c r="K614" s="234"/>
      <c r="L614" s="234"/>
      <c r="M614" s="234"/>
      <c r="N614" s="234"/>
      <c r="O614" s="234"/>
      <c r="P614" s="234"/>
      <c r="Q614" s="234"/>
      <c r="R614" s="234"/>
      <c r="S614" s="42"/>
      <c r="T614" s="233"/>
      <c r="U614" s="367"/>
      <c r="V614" s="233"/>
      <c r="W614" s="233"/>
      <c r="X614" s="42"/>
    </row>
    <row r="615" spans="1:24">
      <c r="A615" s="234"/>
      <c r="B615" s="354">
        <v>44207</v>
      </c>
      <c r="C615" s="422" t="s">
        <v>495</v>
      </c>
      <c r="D615" s="258">
        <v>860</v>
      </c>
      <c r="E615" s="349"/>
      <c r="F615" s="234"/>
      <c r="G615" s="234"/>
      <c r="H615" s="234"/>
      <c r="I615" s="234"/>
      <c r="J615" s="234"/>
      <c r="K615" s="234"/>
      <c r="L615" s="234"/>
      <c r="M615" s="234"/>
      <c r="N615" s="234"/>
      <c r="O615" s="234"/>
      <c r="P615" s="234"/>
      <c r="Q615" s="234"/>
      <c r="R615" s="234"/>
      <c r="S615" s="42"/>
      <c r="T615" s="233"/>
      <c r="U615" s="367"/>
      <c r="V615" s="233"/>
      <c r="W615" s="233"/>
      <c r="X615" s="42"/>
    </row>
    <row r="616" spans="1:24">
      <c r="A616" s="234"/>
      <c r="B616" s="354">
        <v>44207</v>
      </c>
      <c r="C616" s="422" t="s">
        <v>669</v>
      </c>
      <c r="D616" s="258">
        <v>50</v>
      </c>
      <c r="E616" s="349"/>
      <c r="F616" s="234"/>
      <c r="G616" s="234"/>
      <c r="H616" s="234"/>
      <c r="I616" s="234"/>
      <c r="J616" s="234"/>
      <c r="K616" s="234"/>
      <c r="L616" s="234"/>
      <c r="M616" s="234"/>
      <c r="N616" s="234"/>
      <c r="O616" s="234"/>
      <c r="P616" s="234"/>
      <c r="Q616" s="234"/>
      <c r="R616" s="234"/>
      <c r="S616" s="42"/>
      <c r="T616" s="233"/>
      <c r="U616" s="367"/>
      <c r="V616" s="233"/>
      <c r="W616" s="233"/>
      <c r="X616" s="42"/>
    </row>
    <row r="617" spans="1:24">
      <c r="A617" s="234">
        <v>4</v>
      </c>
      <c r="B617" s="354">
        <v>44207</v>
      </c>
      <c r="C617" s="422" t="s">
        <v>2522</v>
      </c>
      <c r="D617" s="258"/>
      <c r="E617" s="349">
        <v>755</v>
      </c>
      <c r="F617" s="234"/>
      <c r="G617" s="234"/>
      <c r="H617" s="234"/>
      <c r="I617" s="234"/>
      <c r="J617" s="234"/>
      <c r="K617" s="234"/>
      <c r="L617" s="234"/>
      <c r="M617" s="234"/>
      <c r="N617" s="234"/>
      <c r="O617" s="234"/>
      <c r="P617" s="234"/>
      <c r="Q617" s="234"/>
      <c r="R617" s="234"/>
      <c r="S617" s="42"/>
      <c r="T617" s="233"/>
      <c r="U617" s="367"/>
      <c r="V617" s="233"/>
      <c r="W617" s="233">
        <v>755</v>
      </c>
      <c r="X617" s="42"/>
    </row>
    <row r="618" spans="1:24">
      <c r="A618" s="234"/>
      <c r="B618" s="354">
        <v>44207</v>
      </c>
      <c r="C618" s="422" t="s">
        <v>1636</v>
      </c>
      <c r="D618" s="258"/>
      <c r="E618" s="349">
        <v>95</v>
      </c>
      <c r="F618" s="234"/>
      <c r="G618" s="234"/>
      <c r="H618" s="234"/>
      <c r="I618" s="234">
        <v>95</v>
      </c>
      <c r="J618" s="234"/>
      <c r="K618" s="234"/>
      <c r="L618" s="234"/>
      <c r="M618" s="234"/>
      <c r="N618" s="234"/>
      <c r="O618" s="234"/>
      <c r="P618" s="234"/>
      <c r="Q618" s="234"/>
      <c r="R618" s="234"/>
      <c r="S618" s="42"/>
      <c r="T618" s="233"/>
      <c r="U618" s="367"/>
      <c r="V618" s="233"/>
      <c r="W618" s="233"/>
      <c r="X618" s="42"/>
    </row>
    <row r="619" spans="1:24">
      <c r="A619" s="234"/>
      <c r="B619" s="354">
        <v>44207</v>
      </c>
      <c r="C619" s="422" t="s">
        <v>901</v>
      </c>
      <c r="D619" s="258"/>
      <c r="E619" s="349">
        <v>60</v>
      </c>
      <c r="F619" s="234"/>
      <c r="G619" s="234"/>
      <c r="H619" s="234"/>
      <c r="I619" s="234"/>
      <c r="J619" s="234"/>
      <c r="K619" s="234"/>
      <c r="L619" s="234"/>
      <c r="M619" s="234"/>
      <c r="N619" s="234"/>
      <c r="O619" s="234"/>
      <c r="P619" s="234"/>
      <c r="Q619" s="234">
        <v>60</v>
      </c>
      <c r="R619" s="234"/>
      <c r="S619" s="42"/>
      <c r="T619" s="233"/>
      <c r="U619" s="367"/>
      <c r="V619" s="233"/>
      <c r="W619" s="233"/>
      <c r="X619" s="42"/>
    </row>
    <row r="620" spans="1:24">
      <c r="A620" s="234"/>
      <c r="B620" s="354">
        <v>44207</v>
      </c>
      <c r="C620" s="422" t="s">
        <v>1188</v>
      </c>
      <c r="D620" s="259">
        <v>975</v>
      </c>
      <c r="E620" s="349"/>
      <c r="F620" s="234"/>
      <c r="G620" s="234"/>
      <c r="H620" s="234"/>
      <c r="I620" s="234"/>
      <c r="J620" s="234"/>
      <c r="K620" s="234"/>
      <c r="L620" s="234"/>
      <c r="M620" s="234"/>
      <c r="N620" s="234"/>
      <c r="O620" s="234"/>
      <c r="P620" s="234"/>
      <c r="Q620" s="234"/>
      <c r="R620" s="234"/>
      <c r="S620" s="42"/>
      <c r="T620" s="233"/>
      <c r="U620" s="367"/>
      <c r="V620" s="233"/>
      <c r="W620" s="233"/>
      <c r="X620" s="42"/>
    </row>
    <row r="621" spans="1:24">
      <c r="A621" s="234"/>
      <c r="B621" s="354">
        <v>44207</v>
      </c>
      <c r="C621" s="422" t="s">
        <v>675</v>
      </c>
      <c r="D621" s="258"/>
      <c r="E621" s="349">
        <v>860</v>
      </c>
      <c r="F621" s="234"/>
      <c r="G621" s="234"/>
      <c r="H621" s="234"/>
      <c r="I621" s="234"/>
      <c r="J621" s="234"/>
      <c r="K621" s="234"/>
      <c r="L621" s="234"/>
      <c r="M621" s="234"/>
      <c r="N621" s="234"/>
      <c r="O621" s="234"/>
      <c r="P621" s="234"/>
      <c r="Q621" s="234"/>
      <c r="R621" s="234"/>
      <c r="S621" s="42"/>
      <c r="T621" s="233"/>
      <c r="U621" s="367"/>
      <c r="V621" s="233"/>
      <c r="W621" s="233"/>
      <c r="X621" s="42"/>
    </row>
    <row r="622" spans="1:24">
      <c r="A622" s="234"/>
      <c r="B622" s="354">
        <v>44207</v>
      </c>
      <c r="C622" s="423" t="s">
        <v>676</v>
      </c>
      <c r="D622" s="259"/>
      <c r="E622" s="234">
        <v>50</v>
      </c>
      <c r="F622" s="234"/>
      <c r="G622" s="234"/>
      <c r="H622" s="234"/>
      <c r="I622" s="234"/>
      <c r="J622" s="234"/>
      <c r="K622" s="234"/>
      <c r="L622" s="234"/>
      <c r="M622" s="234"/>
      <c r="N622" s="234"/>
      <c r="O622" s="234"/>
      <c r="P622" s="234"/>
      <c r="Q622" s="234"/>
      <c r="R622" s="234"/>
      <c r="S622" s="42"/>
      <c r="T622" s="233"/>
      <c r="U622" s="367"/>
      <c r="V622" s="233"/>
      <c r="W622" s="233"/>
      <c r="X622" s="42"/>
    </row>
    <row r="623" spans="1:24">
      <c r="A623" s="234"/>
      <c r="B623" s="354">
        <v>44207</v>
      </c>
      <c r="C623" s="423" t="s">
        <v>1637</v>
      </c>
      <c r="D623" s="259"/>
      <c r="E623" s="234">
        <v>65</v>
      </c>
      <c r="F623" s="234"/>
      <c r="G623" s="234"/>
      <c r="H623" s="234"/>
      <c r="I623" s="234"/>
      <c r="J623" s="234"/>
      <c r="K623" s="234"/>
      <c r="L623" s="234"/>
      <c r="M623" s="234"/>
      <c r="N623" s="234"/>
      <c r="O623" s="234"/>
      <c r="P623" s="234"/>
      <c r="Q623" s="234"/>
      <c r="R623" s="234"/>
      <c r="S623" s="42"/>
      <c r="T623" s="233"/>
      <c r="U623" s="367"/>
      <c r="V623" s="233"/>
      <c r="W623" s="233"/>
      <c r="X623" s="42"/>
    </row>
    <row r="624" spans="1:24">
      <c r="A624" s="234"/>
      <c r="B624" s="354">
        <v>44212</v>
      </c>
      <c r="C624" s="422" t="s">
        <v>495</v>
      </c>
      <c r="D624" s="258">
        <v>382.64</v>
      </c>
      <c r="E624" s="349"/>
      <c r="F624" s="234"/>
      <c r="G624" s="234"/>
      <c r="H624" s="234"/>
      <c r="I624" s="234"/>
      <c r="J624" s="234"/>
      <c r="K624" s="234"/>
      <c r="L624" s="234"/>
      <c r="M624" s="234"/>
      <c r="N624" s="234"/>
      <c r="O624" s="234"/>
      <c r="P624" s="234"/>
      <c r="Q624" s="234"/>
      <c r="R624" s="234"/>
      <c r="S624" s="42"/>
      <c r="T624" s="233"/>
      <c r="U624" s="367"/>
      <c r="V624" s="233"/>
      <c r="W624" s="233"/>
      <c r="X624" s="42"/>
    </row>
    <row r="625" spans="1:24">
      <c r="A625" s="234">
        <v>3</v>
      </c>
      <c r="B625" s="354">
        <v>44212</v>
      </c>
      <c r="C625" s="422" t="s">
        <v>2547</v>
      </c>
      <c r="D625" s="258"/>
      <c r="E625" s="349">
        <v>381.64</v>
      </c>
      <c r="F625" s="234"/>
      <c r="G625" s="234"/>
      <c r="H625" s="234"/>
      <c r="I625" s="234"/>
      <c r="J625" s="234">
        <v>381.64</v>
      </c>
      <c r="K625" s="234"/>
      <c r="L625" s="234"/>
      <c r="M625" s="234"/>
      <c r="N625" s="234"/>
      <c r="O625" s="234"/>
      <c r="P625" s="234"/>
      <c r="Q625" s="234"/>
      <c r="R625" s="234"/>
      <c r="S625" s="42"/>
      <c r="T625" s="233"/>
      <c r="U625" s="367"/>
      <c r="V625" s="233"/>
      <c r="W625" s="233"/>
      <c r="X625" s="42"/>
    </row>
    <row r="626" spans="1:24">
      <c r="A626" s="234"/>
      <c r="B626" s="354">
        <v>44212</v>
      </c>
      <c r="C626" s="422" t="s">
        <v>1513</v>
      </c>
      <c r="D626" s="258"/>
      <c r="E626" s="349">
        <v>1</v>
      </c>
      <c r="F626" s="234"/>
      <c r="G626" s="234"/>
      <c r="H626" s="234"/>
      <c r="I626" s="234"/>
      <c r="J626" s="234">
        <v>1</v>
      </c>
      <c r="K626" s="234"/>
      <c r="L626" s="234"/>
      <c r="M626" s="234"/>
      <c r="N626" s="234"/>
      <c r="O626" s="234"/>
      <c r="P626" s="234"/>
      <c r="Q626" s="234"/>
      <c r="R626" s="234"/>
      <c r="S626" s="42"/>
      <c r="T626" s="233"/>
      <c r="U626" s="367"/>
      <c r="V626" s="233"/>
      <c r="W626" s="233"/>
      <c r="X626" s="42"/>
    </row>
    <row r="627" spans="1:24">
      <c r="A627" s="234"/>
      <c r="B627" s="354">
        <v>44212</v>
      </c>
      <c r="C627" s="422" t="s">
        <v>1303</v>
      </c>
      <c r="D627" s="259">
        <v>420</v>
      </c>
      <c r="E627" s="349"/>
      <c r="F627" s="234"/>
      <c r="G627" s="234"/>
      <c r="H627" s="234"/>
      <c r="I627" s="234"/>
      <c r="J627" s="234"/>
      <c r="K627" s="234"/>
      <c r="L627" s="234"/>
      <c r="M627" s="234"/>
      <c r="N627" s="234"/>
      <c r="O627" s="234"/>
      <c r="P627" s="234"/>
      <c r="Q627" s="234"/>
      <c r="R627" s="234"/>
      <c r="S627" s="42"/>
      <c r="T627" s="233"/>
      <c r="U627" s="367"/>
      <c r="V627" s="233"/>
      <c r="W627" s="233"/>
      <c r="X627" s="42"/>
    </row>
    <row r="628" spans="1:24">
      <c r="A628" s="234"/>
      <c r="B628" s="354">
        <v>44212</v>
      </c>
      <c r="C628" s="422" t="s">
        <v>675</v>
      </c>
      <c r="D628" s="258"/>
      <c r="E628" s="349">
        <v>382.64</v>
      </c>
      <c r="F628" s="234"/>
      <c r="G628" s="234"/>
      <c r="H628" s="234"/>
      <c r="I628" s="234"/>
      <c r="J628" s="234"/>
      <c r="K628" s="234"/>
      <c r="L628" s="234"/>
      <c r="M628" s="234"/>
      <c r="N628" s="234"/>
      <c r="O628" s="234"/>
      <c r="P628" s="234"/>
      <c r="Q628" s="234"/>
      <c r="R628" s="234"/>
      <c r="S628" s="42"/>
      <c r="T628" s="233"/>
      <c r="U628" s="367"/>
      <c r="V628" s="233"/>
      <c r="W628" s="233"/>
      <c r="X628" s="42"/>
    </row>
    <row r="629" spans="1:24">
      <c r="A629" s="234"/>
      <c r="B629" s="354">
        <v>44212</v>
      </c>
      <c r="C629" s="423" t="s">
        <v>1638</v>
      </c>
      <c r="D629" s="259"/>
      <c r="E629" s="234">
        <v>37.36</v>
      </c>
      <c r="F629" s="234"/>
      <c r="G629" s="234"/>
      <c r="H629" s="234"/>
      <c r="I629" s="234"/>
      <c r="J629" s="234"/>
      <c r="K629" s="234"/>
      <c r="L629" s="234"/>
      <c r="M629" s="234"/>
      <c r="N629" s="234"/>
      <c r="O629" s="234"/>
      <c r="P629" s="234"/>
      <c r="Q629" s="234"/>
      <c r="R629" s="234"/>
      <c r="S629" s="42"/>
      <c r="T629" s="233"/>
      <c r="U629" s="367"/>
      <c r="V629" s="233"/>
      <c r="W629" s="233"/>
      <c r="X629" s="42"/>
    </row>
    <row r="630" spans="1:24">
      <c r="A630" s="234"/>
      <c r="B630" s="354">
        <v>44214</v>
      </c>
      <c r="C630" s="422" t="s">
        <v>495</v>
      </c>
      <c r="D630" s="258">
        <v>2105.9</v>
      </c>
      <c r="E630" s="349"/>
      <c r="F630" s="234"/>
      <c r="G630" s="234"/>
      <c r="H630" s="234"/>
      <c r="I630" s="234"/>
      <c r="J630" s="234"/>
      <c r="K630" s="234"/>
      <c r="L630" s="234"/>
      <c r="M630" s="234"/>
      <c r="N630" s="234"/>
      <c r="O630" s="234"/>
      <c r="P630" s="234"/>
      <c r="Q630" s="234"/>
      <c r="R630" s="234"/>
      <c r="S630" s="42"/>
      <c r="T630" s="233"/>
      <c r="U630" s="367"/>
      <c r="V630" s="233"/>
      <c r="W630" s="233"/>
      <c r="X630" s="42"/>
    </row>
    <row r="631" spans="1:24">
      <c r="A631" s="234">
        <v>6</v>
      </c>
      <c r="B631" s="354">
        <v>44214</v>
      </c>
      <c r="C631" s="422" t="s">
        <v>2179</v>
      </c>
      <c r="D631" s="258"/>
      <c r="E631" s="349">
        <v>1430.6</v>
      </c>
      <c r="F631" s="234">
        <v>1430.6</v>
      </c>
      <c r="G631" s="234"/>
      <c r="H631" s="234"/>
      <c r="I631" s="234"/>
      <c r="J631" s="234"/>
      <c r="K631" s="234"/>
      <c r="L631" s="234"/>
      <c r="M631" s="234"/>
      <c r="N631" s="234"/>
      <c r="O631" s="234"/>
      <c r="P631" s="234"/>
      <c r="Q631" s="234"/>
      <c r="R631" s="234"/>
      <c r="S631" s="42"/>
      <c r="T631" s="233"/>
      <c r="U631" s="367"/>
      <c r="V631" s="233"/>
      <c r="W631" s="233"/>
      <c r="X631" s="42"/>
    </row>
    <row r="632" spans="1:24">
      <c r="A632" s="234"/>
      <c r="B632" s="354">
        <v>44214</v>
      </c>
      <c r="C632" s="422" t="s">
        <v>1530</v>
      </c>
      <c r="D632" s="258"/>
      <c r="E632" s="349">
        <v>7.15</v>
      </c>
      <c r="F632" s="234"/>
      <c r="G632" s="234"/>
      <c r="H632" s="234"/>
      <c r="I632" s="234"/>
      <c r="J632" s="234"/>
      <c r="K632" s="234"/>
      <c r="L632" s="234"/>
      <c r="M632" s="234"/>
      <c r="N632" s="234"/>
      <c r="O632" s="234"/>
      <c r="P632" s="234">
        <v>7.15</v>
      </c>
      <c r="Q632" s="234"/>
      <c r="R632" s="234"/>
      <c r="S632" s="42"/>
      <c r="T632" s="233"/>
      <c r="U632" s="367"/>
      <c r="V632" s="233"/>
      <c r="W632" s="233"/>
      <c r="X632" s="42"/>
    </row>
    <row r="633" spans="1:24">
      <c r="A633" s="234"/>
      <c r="B633" s="354">
        <v>44214</v>
      </c>
      <c r="C633" s="422" t="s">
        <v>1639</v>
      </c>
      <c r="D633" s="258"/>
      <c r="E633" s="349">
        <v>591.15</v>
      </c>
      <c r="F633" s="234"/>
      <c r="G633" s="234"/>
      <c r="H633" s="234"/>
      <c r="I633" s="234"/>
      <c r="J633" s="234">
        <v>591.15</v>
      </c>
      <c r="K633" s="234"/>
      <c r="L633" s="234"/>
      <c r="M633" s="234"/>
      <c r="N633" s="234"/>
      <c r="O633" s="234"/>
      <c r="P633" s="234"/>
      <c r="Q633" s="234"/>
      <c r="R633" s="234"/>
      <c r="S633" s="42"/>
      <c r="T633" s="233"/>
      <c r="U633" s="367"/>
      <c r="V633" s="233"/>
      <c r="W633" s="233"/>
      <c r="X633" s="42"/>
    </row>
    <row r="634" spans="1:24">
      <c r="A634" s="234"/>
      <c r="B634" s="354">
        <v>44214</v>
      </c>
      <c r="C634" s="422" t="s">
        <v>1513</v>
      </c>
      <c r="D634" s="258"/>
      <c r="E634" s="349">
        <v>1</v>
      </c>
      <c r="F634" s="234"/>
      <c r="G634" s="234"/>
      <c r="H634" s="234"/>
      <c r="I634" s="234"/>
      <c r="J634" s="234"/>
      <c r="K634" s="234"/>
      <c r="L634" s="234"/>
      <c r="M634" s="234"/>
      <c r="N634" s="234"/>
      <c r="O634" s="234"/>
      <c r="P634" s="234">
        <v>1</v>
      </c>
      <c r="Q634" s="234"/>
      <c r="R634" s="234"/>
      <c r="S634" s="42"/>
      <c r="T634" s="233"/>
      <c r="U634" s="367"/>
      <c r="V634" s="233"/>
      <c r="W634" s="233"/>
      <c r="X634" s="42"/>
    </row>
    <row r="635" spans="1:24">
      <c r="A635" s="234"/>
      <c r="B635" s="354">
        <v>44214</v>
      </c>
      <c r="C635" s="422" t="s">
        <v>901</v>
      </c>
      <c r="D635" s="258"/>
      <c r="E635" s="349">
        <v>76</v>
      </c>
      <c r="F635" s="234"/>
      <c r="G635" s="234"/>
      <c r="H635" s="234"/>
      <c r="I635" s="234"/>
      <c r="J635" s="234"/>
      <c r="K635" s="234"/>
      <c r="L635" s="234"/>
      <c r="M635" s="234"/>
      <c r="N635" s="234"/>
      <c r="O635" s="234"/>
      <c r="P635" s="234"/>
      <c r="Q635" s="234">
        <v>76</v>
      </c>
      <c r="R635" s="234"/>
      <c r="S635" s="42"/>
      <c r="T635" s="233"/>
      <c r="U635" s="367"/>
      <c r="V635" s="233"/>
      <c r="W635" s="233"/>
      <c r="X635" s="42"/>
    </row>
    <row r="636" spans="1:24">
      <c r="A636" s="234"/>
      <c r="B636" s="354">
        <v>44214</v>
      </c>
      <c r="C636" s="422" t="s">
        <v>1640</v>
      </c>
      <c r="D636" s="259">
        <v>2290</v>
      </c>
      <c r="E636" s="349"/>
      <c r="F636" s="234"/>
      <c r="G636" s="234"/>
      <c r="H636" s="234"/>
      <c r="I636" s="234"/>
      <c r="J636" s="234"/>
      <c r="K636" s="234"/>
      <c r="L636" s="234"/>
      <c r="M636" s="234"/>
      <c r="N636" s="234"/>
      <c r="O636" s="234"/>
      <c r="P636" s="234"/>
      <c r="Q636" s="234"/>
      <c r="R636" s="234"/>
      <c r="S636" s="42"/>
      <c r="T636" s="233"/>
      <c r="U636" s="367"/>
      <c r="V636" s="233"/>
      <c r="W636" s="233"/>
      <c r="X636" s="42"/>
    </row>
    <row r="637" spans="1:24">
      <c r="A637" s="234"/>
      <c r="B637" s="354">
        <v>44214</v>
      </c>
      <c r="C637" s="422" t="s">
        <v>675</v>
      </c>
      <c r="D637" s="258"/>
      <c r="E637" s="349">
        <v>2105.9</v>
      </c>
      <c r="F637" s="234"/>
      <c r="G637" s="234"/>
      <c r="H637" s="234"/>
      <c r="I637" s="234"/>
      <c r="J637" s="234"/>
      <c r="K637" s="234"/>
      <c r="L637" s="234"/>
      <c r="M637" s="234"/>
      <c r="N637" s="234"/>
      <c r="O637" s="234"/>
      <c r="P637" s="234"/>
      <c r="Q637" s="234"/>
      <c r="R637" s="234"/>
      <c r="S637" s="42"/>
      <c r="T637" s="233"/>
      <c r="U637" s="367"/>
      <c r="V637" s="233"/>
      <c r="W637" s="233"/>
      <c r="X637" s="42"/>
    </row>
    <row r="638" spans="1:24">
      <c r="A638" s="234"/>
      <c r="B638" s="354">
        <v>44214</v>
      </c>
      <c r="C638" s="423" t="s">
        <v>1641</v>
      </c>
      <c r="D638" s="259"/>
      <c r="E638" s="234">
        <v>184.1</v>
      </c>
      <c r="F638" s="234"/>
      <c r="G638" s="234"/>
      <c r="H638" s="234"/>
      <c r="I638" s="234"/>
      <c r="J638" s="234"/>
      <c r="K638" s="234"/>
      <c r="L638" s="234"/>
      <c r="M638" s="234"/>
      <c r="N638" s="234"/>
      <c r="O638" s="234"/>
      <c r="P638" s="234"/>
      <c r="Q638" s="234"/>
      <c r="R638" s="234"/>
      <c r="S638" s="42"/>
      <c r="T638" s="233"/>
      <c r="U638" s="367"/>
      <c r="V638" s="233"/>
      <c r="W638" s="233"/>
      <c r="X638" s="42"/>
    </row>
    <row r="639" spans="1:24">
      <c r="A639" s="234"/>
      <c r="B639" s="354">
        <v>44217</v>
      </c>
      <c r="C639" s="422" t="s">
        <v>495</v>
      </c>
      <c r="D639" s="258">
        <v>1441.32</v>
      </c>
      <c r="E639" s="349"/>
      <c r="F639" s="234"/>
      <c r="G639" s="234"/>
      <c r="H639" s="234"/>
      <c r="I639" s="234"/>
      <c r="J639" s="234"/>
      <c r="K639" s="234"/>
      <c r="L639" s="234"/>
      <c r="M639" s="234"/>
      <c r="N639" s="234"/>
      <c r="O639" s="234"/>
      <c r="P639" s="234"/>
      <c r="Q639" s="234"/>
      <c r="R639" s="234"/>
      <c r="S639" s="42"/>
      <c r="T639" s="233"/>
      <c r="U639" s="367"/>
      <c r="V639" s="233"/>
      <c r="W639" s="233"/>
      <c r="X639" s="42"/>
    </row>
    <row r="640" spans="1:24">
      <c r="A640" s="234">
        <v>4.7300000000000004</v>
      </c>
      <c r="B640" s="354">
        <v>44217</v>
      </c>
      <c r="C640" s="422" t="s">
        <v>2456</v>
      </c>
      <c r="D640" s="258"/>
      <c r="E640" s="349">
        <v>1003</v>
      </c>
      <c r="F640" s="234">
        <v>1003</v>
      </c>
      <c r="G640" s="234"/>
      <c r="H640" s="234"/>
      <c r="I640" s="234"/>
      <c r="J640" s="234"/>
      <c r="K640" s="234"/>
      <c r="L640" s="234"/>
      <c r="M640" s="234"/>
      <c r="N640" s="234"/>
      <c r="O640" s="234"/>
      <c r="P640" s="234"/>
      <c r="Q640" s="234"/>
      <c r="R640" s="234"/>
      <c r="S640" s="42"/>
      <c r="T640" s="233"/>
      <c r="U640" s="367"/>
      <c r="V640" s="233"/>
      <c r="W640" s="233"/>
      <c r="X640" s="42"/>
    </row>
    <row r="641" spans="1:24">
      <c r="A641" s="234"/>
      <c r="B641" s="354">
        <v>44217</v>
      </c>
      <c r="C641" s="422" t="s">
        <v>1530</v>
      </c>
      <c r="D641" s="258"/>
      <c r="E641" s="349">
        <v>5</v>
      </c>
      <c r="F641" s="234"/>
      <c r="G641" s="234"/>
      <c r="H641" s="234"/>
      <c r="I641" s="234"/>
      <c r="J641" s="234"/>
      <c r="K641" s="234"/>
      <c r="L641" s="234"/>
      <c r="M641" s="234"/>
      <c r="N641" s="234"/>
      <c r="O641" s="234"/>
      <c r="P641" s="234">
        <v>5</v>
      </c>
      <c r="Q641" s="234"/>
      <c r="R641" s="234"/>
      <c r="S641" s="42"/>
      <c r="T641" s="233"/>
      <c r="U641" s="367"/>
      <c r="V641" s="233"/>
      <c r="W641" s="233"/>
      <c r="X641" s="42"/>
    </row>
    <row r="642" spans="1:24">
      <c r="A642" s="234"/>
      <c r="B642" s="354">
        <v>44217</v>
      </c>
      <c r="C642" s="422" t="s">
        <v>901</v>
      </c>
      <c r="D642" s="258"/>
      <c r="E642" s="349">
        <v>73</v>
      </c>
      <c r="F642" s="234"/>
      <c r="G642" s="234"/>
      <c r="H642" s="234"/>
      <c r="I642" s="234"/>
      <c r="J642" s="234"/>
      <c r="K642" s="234"/>
      <c r="L642" s="234"/>
      <c r="M642" s="234"/>
      <c r="N642" s="234"/>
      <c r="O642" s="234"/>
      <c r="P642" s="234"/>
      <c r="Q642" s="234"/>
      <c r="R642" s="234"/>
      <c r="S642" s="42"/>
      <c r="T642" s="233"/>
      <c r="U642" s="367"/>
      <c r="V642" s="233"/>
      <c r="W642" s="233"/>
      <c r="X642" s="42"/>
    </row>
    <row r="643" spans="1:24">
      <c r="A643" s="234"/>
      <c r="B643" s="354">
        <v>44217</v>
      </c>
      <c r="C643" s="422" t="s">
        <v>1639</v>
      </c>
      <c r="D643" s="258"/>
      <c r="E643" s="349">
        <v>359.32</v>
      </c>
      <c r="F643" s="234"/>
      <c r="G643" s="234"/>
      <c r="H643" s="234"/>
      <c r="I643" s="234"/>
      <c r="J643" s="234">
        <v>359.32</v>
      </c>
      <c r="K643" s="234"/>
      <c r="L643" s="234"/>
      <c r="M643" s="234"/>
      <c r="N643" s="234"/>
      <c r="O643" s="234"/>
      <c r="P643" s="234"/>
      <c r="Q643" s="234"/>
      <c r="R643" s="234"/>
      <c r="S643" s="42"/>
      <c r="T643" s="233"/>
      <c r="U643" s="367"/>
      <c r="V643" s="233"/>
      <c r="W643" s="233"/>
      <c r="X643" s="42"/>
    </row>
    <row r="644" spans="1:24">
      <c r="A644" s="234"/>
      <c r="B644" s="354">
        <v>44217</v>
      </c>
      <c r="C644" s="422" t="s">
        <v>1513</v>
      </c>
      <c r="D644" s="258"/>
      <c r="E644" s="349">
        <v>1</v>
      </c>
      <c r="F644" s="234"/>
      <c r="G644" s="234"/>
      <c r="H644" s="234"/>
      <c r="I644" s="234"/>
      <c r="J644" s="234"/>
      <c r="K644" s="234"/>
      <c r="L644" s="234"/>
      <c r="M644" s="234"/>
      <c r="N644" s="234"/>
      <c r="O644" s="234"/>
      <c r="P644" s="234">
        <v>1</v>
      </c>
      <c r="Q644" s="234"/>
      <c r="R644" s="234"/>
      <c r="S644" s="42"/>
      <c r="T644" s="233"/>
      <c r="U644" s="367"/>
      <c r="V644" s="233"/>
      <c r="W644" s="233"/>
      <c r="X644" s="42"/>
    </row>
    <row r="645" spans="1:24">
      <c r="A645" s="234"/>
      <c r="B645" s="354">
        <v>44217</v>
      </c>
      <c r="C645" s="422" t="s">
        <v>1642</v>
      </c>
      <c r="D645" s="259">
        <v>1549</v>
      </c>
      <c r="E645" s="349"/>
      <c r="F645" s="234"/>
      <c r="G645" s="234"/>
      <c r="H645" s="234"/>
      <c r="I645" s="234"/>
      <c r="J645" s="234"/>
      <c r="K645" s="234"/>
      <c r="L645" s="234"/>
      <c r="M645" s="234"/>
      <c r="N645" s="234"/>
      <c r="O645" s="234"/>
      <c r="P645" s="234"/>
      <c r="Q645" s="234"/>
      <c r="R645" s="234"/>
      <c r="S645" s="42"/>
      <c r="T645" s="233"/>
      <c r="U645" s="367"/>
      <c r="V645" s="233"/>
      <c r="W645" s="233"/>
      <c r="X645" s="42"/>
    </row>
    <row r="646" spans="1:24">
      <c r="A646" s="234"/>
      <c r="B646" s="354">
        <v>44217</v>
      </c>
      <c r="C646" s="422" t="s">
        <v>1497</v>
      </c>
      <c r="D646" s="258"/>
      <c r="E646" s="349">
        <v>51</v>
      </c>
      <c r="F646" s="234"/>
      <c r="G646" s="234"/>
      <c r="H646" s="234"/>
      <c r="I646" s="234"/>
      <c r="J646" s="234"/>
      <c r="K646" s="234"/>
      <c r="L646" s="234"/>
      <c r="M646" s="234"/>
      <c r="N646" s="234"/>
      <c r="O646" s="234"/>
      <c r="P646" s="234"/>
      <c r="Q646" s="234">
        <v>51</v>
      </c>
      <c r="R646" s="234"/>
      <c r="S646" s="42"/>
      <c r="T646" s="233"/>
      <c r="U646" s="367"/>
      <c r="V646" s="233"/>
      <c r="W646" s="233"/>
      <c r="X646" s="42"/>
    </row>
    <row r="647" spans="1:24">
      <c r="A647" s="234"/>
      <c r="B647" s="354">
        <v>44217</v>
      </c>
      <c r="C647" s="422" t="s">
        <v>675</v>
      </c>
      <c r="D647" s="258"/>
      <c r="E647" s="349">
        <v>1441.32</v>
      </c>
      <c r="F647" s="234"/>
      <c r="G647" s="234"/>
      <c r="H647" s="234"/>
      <c r="I647" s="234"/>
      <c r="J647" s="234"/>
      <c r="K647" s="234"/>
      <c r="L647" s="234"/>
      <c r="M647" s="234"/>
      <c r="N647" s="234"/>
      <c r="O647" s="234"/>
      <c r="P647" s="234"/>
      <c r="Q647" s="234"/>
      <c r="R647" s="234"/>
      <c r="S647" s="42"/>
      <c r="T647" s="233"/>
      <c r="U647" s="367"/>
      <c r="V647" s="233"/>
      <c r="W647" s="233"/>
      <c r="X647" s="42"/>
    </row>
    <row r="648" spans="1:24">
      <c r="A648" s="234"/>
      <c r="B648" s="354">
        <v>44217</v>
      </c>
      <c r="C648" s="423" t="s">
        <v>1643</v>
      </c>
      <c r="D648" s="259"/>
      <c r="E648" s="234">
        <v>56.68</v>
      </c>
      <c r="F648" s="234"/>
      <c r="G648" s="234"/>
      <c r="H648" s="234"/>
      <c r="I648" s="234"/>
      <c r="J648" s="234"/>
      <c r="K648" s="234"/>
      <c r="L648" s="234"/>
      <c r="M648" s="234"/>
      <c r="N648" s="234"/>
      <c r="O648" s="234"/>
      <c r="P648" s="234"/>
      <c r="Q648" s="234"/>
      <c r="R648" s="234"/>
      <c r="S648" s="42"/>
      <c r="T648" s="233"/>
      <c r="U648" s="367"/>
      <c r="V648" s="233"/>
      <c r="W648" s="233"/>
      <c r="X648" s="42"/>
    </row>
    <row r="649" spans="1:24">
      <c r="A649" s="234"/>
      <c r="B649" s="354">
        <v>44221</v>
      </c>
      <c r="C649" s="422" t="s">
        <v>495</v>
      </c>
      <c r="D649" s="258">
        <v>2258.35</v>
      </c>
      <c r="E649" s="349"/>
      <c r="F649" s="234"/>
      <c r="G649" s="234"/>
      <c r="H649" s="234"/>
      <c r="I649" s="234"/>
      <c r="J649" s="234"/>
      <c r="K649" s="234"/>
      <c r="L649" s="234"/>
      <c r="M649" s="234"/>
      <c r="N649" s="234"/>
      <c r="O649" s="234"/>
      <c r="P649" s="234"/>
      <c r="Q649" s="234"/>
      <c r="R649" s="234"/>
      <c r="S649" s="42"/>
      <c r="T649" s="233"/>
      <c r="U649" s="367"/>
      <c r="V649" s="233"/>
      <c r="W649" s="233"/>
      <c r="X649" s="42"/>
    </row>
    <row r="650" spans="1:24">
      <c r="A650" s="234">
        <v>5.67</v>
      </c>
      <c r="B650" s="354">
        <v>44221</v>
      </c>
      <c r="C650" s="422" t="s">
        <v>2456</v>
      </c>
      <c r="D650" s="258"/>
      <c r="E650" s="349">
        <v>1203</v>
      </c>
      <c r="F650" s="234">
        <v>1203</v>
      </c>
      <c r="G650" s="234"/>
      <c r="H650" s="234"/>
      <c r="I650" s="234"/>
      <c r="J650" s="234"/>
      <c r="K650" s="234"/>
      <c r="L650" s="234"/>
      <c r="M650" s="234"/>
      <c r="N650" s="234"/>
      <c r="O650" s="234"/>
      <c r="P650" s="234"/>
      <c r="Q650" s="234"/>
      <c r="R650" s="234"/>
      <c r="S650" s="42"/>
      <c r="T650" s="233"/>
      <c r="U650" s="367"/>
      <c r="V650" s="233"/>
      <c r="W650" s="233"/>
      <c r="X650" s="42"/>
    </row>
    <row r="651" spans="1:24">
      <c r="A651" s="234"/>
      <c r="B651" s="354">
        <v>44221</v>
      </c>
      <c r="C651" s="422" t="s">
        <v>1530</v>
      </c>
      <c r="D651" s="258"/>
      <c r="E651" s="349">
        <v>6</v>
      </c>
      <c r="F651" s="234"/>
      <c r="G651" s="234"/>
      <c r="H651" s="234"/>
      <c r="I651" s="234"/>
      <c r="J651" s="234"/>
      <c r="K651" s="234"/>
      <c r="L651" s="234"/>
      <c r="M651" s="234"/>
      <c r="N651" s="234"/>
      <c r="O651" s="234"/>
      <c r="P651" s="234">
        <v>6</v>
      </c>
      <c r="Q651" s="234"/>
      <c r="R651" s="234"/>
      <c r="S651" s="42"/>
      <c r="T651" s="233"/>
      <c r="U651" s="367"/>
      <c r="V651" s="233"/>
      <c r="W651" s="233"/>
      <c r="X651" s="42"/>
    </row>
    <row r="652" spans="1:24">
      <c r="A652" s="234"/>
      <c r="B652" s="354">
        <v>44221</v>
      </c>
      <c r="C652" s="422" t="s">
        <v>901</v>
      </c>
      <c r="D652" s="258"/>
      <c r="E652" s="349">
        <v>77</v>
      </c>
      <c r="F652" s="234"/>
      <c r="G652" s="234"/>
      <c r="H652" s="234"/>
      <c r="I652" s="234"/>
      <c r="J652" s="234"/>
      <c r="K652" s="234"/>
      <c r="L652" s="234"/>
      <c r="M652" s="234"/>
      <c r="N652" s="234"/>
      <c r="O652" s="234"/>
      <c r="P652" s="234"/>
      <c r="Q652" s="234">
        <v>77</v>
      </c>
      <c r="R652" s="234"/>
      <c r="S652" s="42"/>
      <c r="T652" s="233"/>
      <c r="U652" s="367"/>
      <c r="V652" s="233"/>
      <c r="W652" s="233"/>
      <c r="X652" s="42"/>
    </row>
    <row r="653" spans="1:24">
      <c r="A653" s="234"/>
      <c r="B653" s="354">
        <v>44221</v>
      </c>
      <c r="C653" s="422" t="s">
        <v>1644</v>
      </c>
      <c r="D653" s="258"/>
      <c r="E653" s="349">
        <v>764.35</v>
      </c>
      <c r="F653" s="234"/>
      <c r="G653" s="234"/>
      <c r="H653" s="234"/>
      <c r="I653" s="234"/>
      <c r="J653" s="234">
        <v>764.35</v>
      </c>
      <c r="K653" s="234"/>
      <c r="L653" s="234"/>
      <c r="M653" s="234"/>
      <c r="N653" s="234"/>
      <c r="O653" s="234"/>
      <c r="P653" s="234"/>
      <c r="Q653" s="234"/>
      <c r="R653" s="234"/>
      <c r="S653" s="42"/>
      <c r="T653" s="233"/>
      <c r="U653" s="367"/>
      <c r="V653" s="233"/>
      <c r="W653" s="233"/>
      <c r="X653" s="42"/>
    </row>
    <row r="654" spans="1:24">
      <c r="A654" s="234">
        <v>1.5</v>
      </c>
      <c r="B654" s="354">
        <v>44221</v>
      </c>
      <c r="C654" s="422" t="s">
        <v>1647</v>
      </c>
      <c r="D654" s="258"/>
      <c r="E654" s="353">
        <v>207</v>
      </c>
      <c r="F654" s="234"/>
      <c r="G654" s="234"/>
      <c r="H654" s="234"/>
      <c r="I654" s="234"/>
      <c r="J654" s="234"/>
      <c r="K654" s="234"/>
      <c r="L654" s="234"/>
      <c r="M654" s="234"/>
      <c r="N654" s="234"/>
      <c r="O654" s="234"/>
      <c r="P654" s="234"/>
      <c r="Q654" s="234"/>
      <c r="R654" s="234"/>
      <c r="S654" s="42"/>
      <c r="T654" s="233"/>
      <c r="U654" s="367"/>
      <c r="V654" s="233">
        <v>207</v>
      </c>
      <c r="W654" s="233"/>
      <c r="X654" s="42"/>
    </row>
    <row r="655" spans="1:24">
      <c r="A655" s="234"/>
      <c r="B655" s="354">
        <v>44221</v>
      </c>
      <c r="C655" s="422" t="s">
        <v>1513</v>
      </c>
      <c r="D655" s="258"/>
      <c r="E655" s="349">
        <v>1</v>
      </c>
      <c r="F655" s="234"/>
      <c r="G655" s="234"/>
      <c r="H655" s="234"/>
      <c r="I655" s="234"/>
      <c r="J655" s="234"/>
      <c r="K655" s="234"/>
      <c r="L655" s="234"/>
      <c r="M655" s="234"/>
      <c r="N655" s="234"/>
      <c r="O655" s="234"/>
      <c r="P655" s="234">
        <v>1</v>
      </c>
      <c r="Q655" s="234"/>
      <c r="R655" s="234"/>
      <c r="S655" s="42"/>
      <c r="T655" s="233"/>
      <c r="U655" s="367"/>
      <c r="V655" s="233"/>
      <c r="W655" s="233"/>
      <c r="X655" s="42"/>
    </row>
    <row r="656" spans="1:24">
      <c r="A656" s="234"/>
      <c r="B656" s="354">
        <v>44221</v>
      </c>
      <c r="C656" s="422" t="s">
        <v>1645</v>
      </c>
      <c r="D656" s="259">
        <v>2455</v>
      </c>
      <c r="E656" s="349"/>
      <c r="F656" s="234"/>
      <c r="G656" s="234"/>
      <c r="H656" s="234"/>
      <c r="I656" s="234"/>
      <c r="J656" s="234"/>
      <c r="K656" s="234"/>
      <c r="L656" s="234"/>
      <c r="M656" s="234"/>
      <c r="N656" s="234"/>
      <c r="O656" s="234"/>
      <c r="P656" s="234"/>
      <c r="Q656" s="234"/>
      <c r="R656" s="234"/>
      <c r="S656" s="42"/>
      <c r="T656" s="233"/>
      <c r="U656" s="367"/>
      <c r="V656" s="233"/>
      <c r="W656" s="233"/>
      <c r="X656" s="42"/>
    </row>
    <row r="657" spans="1:24">
      <c r="A657" s="234"/>
      <c r="B657" s="354">
        <v>44221</v>
      </c>
      <c r="C657" s="422" t="s">
        <v>675</v>
      </c>
      <c r="D657" s="258"/>
      <c r="E657" s="258">
        <v>2258.35</v>
      </c>
      <c r="F657" s="234"/>
      <c r="G657" s="234"/>
      <c r="H657" s="234"/>
      <c r="I657" s="234"/>
      <c r="J657" s="234"/>
      <c r="K657" s="234"/>
      <c r="L657" s="234"/>
      <c r="M657" s="234"/>
      <c r="N657" s="234"/>
      <c r="O657" s="234"/>
      <c r="P657" s="234"/>
      <c r="Q657" s="234"/>
      <c r="R657" s="234"/>
      <c r="S657" s="42"/>
      <c r="T657" s="233"/>
      <c r="U657" s="367"/>
      <c r="V657" s="233"/>
      <c r="W657" s="233"/>
      <c r="X657" s="42"/>
    </row>
    <row r="658" spans="1:24">
      <c r="A658" s="234"/>
      <c r="B658" s="355">
        <v>44221</v>
      </c>
      <c r="C658" s="423" t="s">
        <v>1646</v>
      </c>
      <c r="D658" s="259"/>
      <c r="E658" s="234">
        <v>196.65</v>
      </c>
      <c r="F658" s="234"/>
      <c r="G658" s="234"/>
      <c r="H658" s="234"/>
      <c r="I658" s="234"/>
      <c r="J658" s="234"/>
      <c r="K658" s="234"/>
      <c r="L658" s="234"/>
      <c r="M658" s="234"/>
      <c r="N658" s="234"/>
      <c r="O658" s="234"/>
      <c r="P658" s="234"/>
      <c r="Q658" s="234"/>
      <c r="R658" s="234"/>
      <c r="S658" s="42"/>
      <c r="T658" s="233"/>
      <c r="U658" s="367"/>
      <c r="V658" s="233"/>
      <c r="W658" s="233"/>
      <c r="X658" s="42"/>
    </row>
    <row r="659" spans="1:24">
      <c r="A659" s="234"/>
      <c r="B659" s="354">
        <v>44219</v>
      </c>
      <c r="C659" s="422" t="s">
        <v>495</v>
      </c>
      <c r="D659" s="258">
        <v>2311.31</v>
      </c>
      <c r="E659" s="349"/>
      <c r="F659" s="234"/>
      <c r="G659" s="234"/>
      <c r="H659" s="234"/>
      <c r="I659" s="234"/>
      <c r="J659" s="234"/>
      <c r="K659" s="234"/>
      <c r="L659" s="234"/>
      <c r="M659" s="234"/>
      <c r="N659" s="234"/>
      <c r="O659" s="234"/>
      <c r="P659" s="234"/>
      <c r="Q659" s="234"/>
      <c r="R659" s="234"/>
      <c r="S659" s="42"/>
      <c r="T659" s="233"/>
      <c r="U659" s="367"/>
      <c r="V659" s="233"/>
      <c r="W659" s="233"/>
      <c r="X659" s="42"/>
    </row>
    <row r="660" spans="1:24">
      <c r="A660" s="234"/>
      <c r="B660" s="354">
        <v>44219</v>
      </c>
      <c r="C660" s="422" t="s">
        <v>669</v>
      </c>
      <c r="D660" s="258">
        <v>154</v>
      </c>
      <c r="E660" s="349"/>
      <c r="F660" s="234"/>
      <c r="G660" s="234"/>
      <c r="H660" s="234"/>
      <c r="I660" s="234"/>
      <c r="J660" s="234"/>
      <c r="K660" s="234"/>
      <c r="L660" s="234"/>
      <c r="M660" s="234"/>
      <c r="N660" s="234"/>
      <c r="O660" s="234"/>
      <c r="P660" s="234"/>
      <c r="Q660" s="234"/>
      <c r="R660" s="234"/>
      <c r="S660" s="42"/>
      <c r="T660" s="233"/>
      <c r="U660" s="367"/>
      <c r="V660" s="233"/>
      <c r="W660" s="233"/>
      <c r="X660" s="42"/>
    </row>
    <row r="661" spans="1:24">
      <c r="A661" s="234"/>
      <c r="B661" s="354">
        <v>44219</v>
      </c>
      <c r="C661" s="422" t="s">
        <v>1648</v>
      </c>
      <c r="D661" s="258"/>
      <c r="E661" s="349">
        <v>475.67</v>
      </c>
      <c r="F661" s="234"/>
      <c r="G661" s="234"/>
      <c r="H661" s="234"/>
      <c r="I661" s="234"/>
      <c r="J661" s="234">
        <v>475.67</v>
      </c>
      <c r="K661" s="234"/>
      <c r="L661" s="234"/>
      <c r="M661" s="234"/>
      <c r="N661" s="234"/>
      <c r="O661" s="234"/>
      <c r="P661" s="234"/>
      <c r="Q661" s="234"/>
      <c r="R661" s="234"/>
      <c r="S661" s="42"/>
      <c r="T661" s="233"/>
      <c r="U661" s="367"/>
      <c r="V661" s="233"/>
      <c r="W661" s="233"/>
      <c r="X661" s="42"/>
    </row>
    <row r="662" spans="1:24">
      <c r="A662" s="234"/>
      <c r="B662" s="354">
        <v>44219</v>
      </c>
      <c r="C662" s="422" t="s">
        <v>1513</v>
      </c>
      <c r="D662" s="258"/>
      <c r="E662" s="349">
        <v>1</v>
      </c>
      <c r="F662" s="234"/>
      <c r="G662" s="234"/>
      <c r="H662" s="234"/>
      <c r="I662" s="234"/>
      <c r="J662" s="234"/>
      <c r="K662" s="234"/>
      <c r="L662" s="234"/>
      <c r="M662" s="234"/>
      <c r="N662" s="234"/>
      <c r="O662" s="234"/>
      <c r="P662" s="234">
        <v>1</v>
      </c>
      <c r="Q662" s="234"/>
      <c r="R662" s="234"/>
      <c r="S662" s="42"/>
      <c r="T662" s="233"/>
      <c r="U662" s="367"/>
      <c r="V662" s="233"/>
      <c r="W662" s="233"/>
      <c r="X662" s="42"/>
    </row>
    <row r="663" spans="1:24">
      <c r="A663" s="234"/>
      <c r="B663" s="354">
        <v>44219</v>
      </c>
      <c r="C663" s="422" t="s">
        <v>901</v>
      </c>
      <c r="D663" s="258"/>
      <c r="E663" s="349">
        <v>78</v>
      </c>
      <c r="F663" s="234"/>
      <c r="G663" s="234"/>
      <c r="H663" s="234"/>
      <c r="I663" s="234"/>
      <c r="J663" s="234"/>
      <c r="K663" s="234"/>
      <c r="L663" s="234"/>
      <c r="M663" s="234"/>
      <c r="N663" s="234"/>
      <c r="O663" s="234"/>
      <c r="P663" s="234"/>
      <c r="Q663" s="234">
        <v>78</v>
      </c>
      <c r="R663" s="234"/>
      <c r="S663" s="42"/>
      <c r="T663" s="233"/>
      <c r="U663" s="367"/>
      <c r="V663" s="233"/>
      <c r="W663" s="233"/>
      <c r="X663" s="42"/>
    </row>
    <row r="664" spans="1:24">
      <c r="A664" s="234">
        <v>5</v>
      </c>
      <c r="B664" s="354">
        <v>44219</v>
      </c>
      <c r="C664" s="422" t="s">
        <v>2548</v>
      </c>
      <c r="D664" s="258"/>
      <c r="E664" s="349">
        <v>868.64</v>
      </c>
      <c r="F664" s="234"/>
      <c r="G664" s="234"/>
      <c r="H664" s="234"/>
      <c r="I664" s="234"/>
      <c r="J664" s="234">
        <v>868.64</v>
      </c>
      <c r="K664" s="234"/>
      <c r="L664" s="234"/>
      <c r="M664" s="234"/>
      <c r="N664" s="234"/>
      <c r="O664" s="234"/>
      <c r="P664" s="234"/>
      <c r="Q664" s="234"/>
      <c r="R664" s="234"/>
      <c r="S664" s="42"/>
      <c r="T664" s="233"/>
      <c r="U664" s="367"/>
      <c r="V664" s="233"/>
      <c r="W664" s="233"/>
      <c r="X664" s="42"/>
    </row>
    <row r="665" spans="1:24">
      <c r="A665" s="234">
        <v>3</v>
      </c>
      <c r="B665" s="354">
        <v>44219</v>
      </c>
      <c r="C665" s="422" t="s">
        <v>2549</v>
      </c>
      <c r="D665" s="258"/>
      <c r="E665" s="349">
        <v>966</v>
      </c>
      <c r="F665" s="234"/>
      <c r="G665" s="234"/>
      <c r="H665" s="234"/>
      <c r="I665" s="234"/>
      <c r="J665" s="234"/>
      <c r="K665" s="234"/>
      <c r="L665" s="234">
        <v>966</v>
      </c>
      <c r="M665" s="234"/>
      <c r="N665" s="234"/>
      <c r="O665" s="234"/>
      <c r="P665" s="234"/>
      <c r="Q665" s="234"/>
      <c r="R665" s="234"/>
      <c r="S665" s="42"/>
      <c r="T665" s="233"/>
      <c r="U665" s="367"/>
      <c r="V665" s="233"/>
      <c r="W665" s="233"/>
      <c r="X665" s="42"/>
    </row>
    <row r="666" spans="1:24">
      <c r="A666" s="234"/>
      <c r="B666" s="354">
        <v>44219</v>
      </c>
      <c r="C666" s="422" t="s">
        <v>1650</v>
      </c>
      <c r="D666" s="258"/>
      <c r="E666" s="349">
        <v>57</v>
      </c>
      <c r="F666" s="234"/>
      <c r="G666" s="234"/>
      <c r="H666" s="234"/>
      <c r="I666" s="234"/>
      <c r="J666" s="234"/>
      <c r="K666" s="234"/>
      <c r="L666" s="234"/>
      <c r="M666" s="234"/>
      <c r="N666" s="234"/>
      <c r="O666" s="234"/>
      <c r="P666" s="234"/>
      <c r="Q666" s="234"/>
      <c r="R666" s="234"/>
      <c r="S666" s="42"/>
      <c r="T666" s="233"/>
      <c r="U666" s="367"/>
      <c r="V666" s="233"/>
      <c r="W666" s="233"/>
      <c r="X666" s="42"/>
    </row>
    <row r="667" spans="1:24">
      <c r="A667" s="234"/>
      <c r="B667" s="354">
        <v>44219</v>
      </c>
      <c r="C667" s="422" t="s">
        <v>1651</v>
      </c>
      <c r="D667" s="258"/>
      <c r="E667" s="349">
        <v>19</v>
      </c>
      <c r="F667" s="234"/>
      <c r="G667" s="234"/>
      <c r="H667" s="234"/>
      <c r="I667" s="234"/>
      <c r="J667" s="234"/>
      <c r="K667" s="234"/>
      <c r="L667" s="234"/>
      <c r="M667" s="234"/>
      <c r="N667" s="234"/>
      <c r="O667" s="234"/>
      <c r="P667" s="234"/>
      <c r="Q667" s="234"/>
      <c r="R667" s="234"/>
      <c r="S667" s="42"/>
      <c r="T667" s="233"/>
      <c r="U667" s="367"/>
      <c r="V667" s="233"/>
      <c r="W667" s="233"/>
      <c r="X667" s="42"/>
    </row>
    <row r="668" spans="1:24">
      <c r="A668" s="234"/>
      <c r="B668" s="354">
        <v>44219</v>
      </c>
      <c r="C668" s="422" t="s">
        <v>1649</v>
      </c>
      <c r="D668" s="259">
        <v>2682</v>
      </c>
      <c r="E668" s="349"/>
      <c r="F668" s="234"/>
      <c r="G668" s="234"/>
      <c r="H668" s="234"/>
      <c r="I668" s="234"/>
      <c r="J668" s="234"/>
      <c r="K668" s="234"/>
      <c r="L668" s="234"/>
      <c r="M668" s="234"/>
      <c r="N668" s="234"/>
      <c r="O668" s="234"/>
      <c r="P668" s="234"/>
      <c r="Q668" s="234"/>
      <c r="R668" s="234"/>
      <c r="S668" s="42"/>
      <c r="T668" s="233"/>
      <c r="U668" s="367"/>
      <c r="V668" s="233"/>
      <c r="W668" s="233"/>
      <c r="X668" s="42"/>
    </row>
    <row r="669" spans="1:24">
      <c r="A669" s="234"/>
      <c r="B669" s="354">
        <v>44219</v>
      </c>
      <c r="C669" s="422" t="s">
        <v>1497</v>
      </c>
      <c r="D669" s="258"/>
      <c r="E669" s="349">
        <v>74</v>
      </c>
      <c r="F669" s="234"/>
      <c r="G669" s="234"/>
      <c r="H669" s="234"/>
      <c r="I669" s="234"/>
      <c r="J669" s="234"/>
      <c r="K669" s="234"/>
      <c r="L669" s="234"/>
      <c r="M669" s="234"/>
      <c r="N669" s="234"/>
      <c r="O669" s="234"/>
      <c r="P669" s="234"/>
      <c r="Q669" s="234"/>
      <c r="R669" s="234"/>
      <c r="S669" s="42"/>
      <c r="T669" s="233"/>
      <c r="U669" s="367"/>
      <c r="V669" s="233"/>
      <c r="W669" s="233"/>
      <c r="X669" s="42"/>
    </row>
    <row r="670" spans="1:24">
      <c r="A670" s="234"/>
      <c r="B670" s="354">
        <v>44219</v>
      </c>
      <c r="C670" s="422" t="s">
        <v>675</v>
      </c>
      <c r="D670" s="258"/>
      <c r="E670" s="349">
        <v>2311.31</v>
      </c>
      <c r="F670" s="234"/>
      <c r="G670" s="234"/>
      <c r="H670" s="234"/>
      <c r="I670" s="234"/>
      <c r="J670" s="234"/>
      <c r="K670" s="234"/>
      <c r="L670" s="234"/>
      <c r="M670" s="234"/>
      <c r="N670" s="234"/>
      <c r="O670" s="234"/>
      <c r="P670" s="234"/>
      <c r="Q670" s="234"/>
      <c r="R670" s="234"/>
      <c r="S670" s="42"/>
      <c r="T670" s="233"/>
      <c r="U670" s="367"/>
      <c r="V670" s="233"/>
      <c r="W670" s="233"/>
      <c r="X670" s="42"/>
    </row>
    <row r="671" spans="1:24">
      <c r="A671" s="234"/>
      <c r="B671" s="354">
        <v>44219</v>
      </c>
      <c r="C671" s="423" t="s">
        <v>1605</v>
      </c>
      <c r="D671" s="259"/>
      <c r="E671" s="234">
        <v>154</v>
      </c>
      <c r="F671" s="234"/>
      <c r="G671" s="234"/>
      <c r="H671" s="234"/>
      <c r="I671" s="234"/>
      <c r="J671" s="234"/>
      <c r="K671" s="234"/>
      <c r="L671" s="234"/>
      <c r="M671" s="234"/>
      <c r="N671" s="234"/>
      <c r="O671" s="234"/>
      <c r="P671" s="234"/>
      <c r="Q671" s="234"/>
      <c r="R671" s="234"/>
      <c r="S671" s="42"/>
      <c r="T671" s="233"/>
      <c r="U671" s="367"/>
      <c r="V671" s="233"/>
      <c r="W671" s="233"/>
      <c r="X671" s="42"/>
    </row>
    <row r="672" spans="1:24">
      <c r="A672" s="234"/>
      <c r="B672" s="354">
        <v>44219</v>
      </c>
      <c r="C672" s="423" t="s">
        <v>1652</v>
      </c>
      <c r="D672" s="259"/>
      <c r="E672" s="234">
        <v>142.69</v>
      </c>
      <c r="F672" s="234"/>
      <c r="G672" s="234"/>
      <c r="H672" s="234"/>
      <c r="I672" s="234"/>
      <c r="J672" s="234"/>
      <c r="K672" s="234"/>
      <c r="L672" s="234"/>
      <c r="M672" s="234"/>
      <c r="N672" s="234"/>
      <c r="O672" s="234"/>
      <c r="P672" s="234"/>
      <c r="Q672" s="234"/>
      <c r="R672" s="234"/>
      <c r="S672" s="42"/>
      <c r="T672" s="233"/>
      <c r="U672" s="367"/>
      <c r="V672" s="233"/>
      <c r="W672" s="233"/>
      <c r="X672" s="42"/>
    </row>
    <row r="673" spans="1:24">
      <c r="A673" s="234"/>
      <c r="B673" s="354">
        <v>44226</v>
      </c>
      <c r="C673" s="422" t="s">
        <v>495</v>
      </c>
      <c r="D673" s="258">
        <v>971.79</v>
      </c>
      <c r="E673" s="349"/>
      <c r="F673" s="234"/>
      <c r="G673" s="234"/>
      <c r="H673" s="234"/>
      <c r="I673" s="234"/>
      <c r="J673" s="234"/>
      <c r="K673" s="234"/>
      <c r="L673" s="234"/>
      <c r="M673" s="234"/>
      <c r="N673" s="234"/>
      <c r="O673" s="234"/>
      <c r="P673" s="234"/>
      <c r="Q673" s="234"/>
      <c r="R673" s="234"/>
      <c r="S673" s="42"/>
      <c r="T673" s="233"/>
      <c r="U673" s="367"/>
      <c r="V673" s="233"/>
      <c r="W673" s="233"/>
      <c r="X673" s="42"/>
    </row>
    <row r="674" spans="1:24">
      <c r="A674" s="234"/>
      <c r="B674" s="354">
        <v>44226</v>
      </c>
      <c r="C674" s="422" t="s">
        <v>669</v>
      </c>
      <c r="D674" s="258">
        <v>61</v>
      </c>
      <c r="E674" s="353"/>
      <c r="F674" s="234"/>
      <c r="G674" s="234"/>
      <c r="H674" s="234"/>
      <c r="I674" s="234"/>
      <c r="J674" s="234"/>
      <c r="K674" s="234"/>
      <c r="L674" s="234"/>
      <c r="M674" s="234"/>
      <c r="N674" s="234"/>
      <c r="O674" s="234"/>
      <c r="P674" s="234"/>
      <c r="Q674" s="234"/>
      <c r="R674" s="234"/>
      <c r="S674" s="42"/>
      <c r="T674" s="233"/>
      <c r="U674" s="367"/>
      <c r="V674" s="233"/>
      <c r="W674" s="233"/>
      <c r="X674" s="42"/>
    </row>
    <row r="675" spans="1:24">
      <c r="A675" s="234"/>
      <c r="B675" s="354">
        <v>44226</v>
      </c>
      <c r="C675" s="422" t="s">
        <v>1653</v>
      </c>
      <c r="D675" s="258"/>
      <c r="E675" s="349">
        <v>750</v>
      </c>
      <c r="F675" s="234"/>
      <c r="G675" s="234"/>
      <c r="H675" s="234"/>
      <c r="I675" s="234"/>
      <c r="J675" s="234"/>
      <c r="K675" s="234">
        <v>750</v>
      </c>
      <c r="L675" s="234"/>
      <c r="M675" s="234"/>
      <c r="N675" s="234"/>
      <c r="O675" s="234"/>
      <c r="P675" s="234"/>
      <c r="Q675" s="234"/>
      <c r="R675" s="234"/>
      <c r="S675" s="42"/>
      <c r="T675" s="233"/>
      <c r="U675" s="367"/>
      <c r="V675" s="233"/>
      <c r="W675" s="233"/>
      <c r="X675" s="42"/>
    </row>
    <row r="676" spans="1:24">
      <c r="A676" s="234"/>
      <c r="B676" s="354">
        <v>44226</v>
      </c>
      <c r="C676" s="422" t="s">
        <v>1636</v>
      </c>
      <c r="D676" s="258"/>
      <c r="E676" s="349">
        <v>100</v>
      </c>
      <c r="F676" s="234"/>
      <c r="G676" s="234"/>
      <c r="H676" s="234"/>
      <c r="I676" s="234">
        <v>100</v>
      </c>
      <c r="J676" s="234"/>
      <c r="K676" s="234"/>
      <c r="L676" s="234"/>
      <c r="M676" s="234"/>
      <c r="N676" s="234"/>
      <c r="O676" s="234"/>
      <c r="P676" s="234"/>
      <c r="Q676" s="234"/>
      <c r="R676" s="234"/>
      <c r="S676" s="42"/>
      <c r="T676" s="233"/>
      <c r="U676" s="367"/>
      <c r="V676" s="233"/>
      <c r="W676" s="233"/>
      <c r="X676" s="42"/>
    </row>
    <row r="677" spans="1:24">
      <c r="A677" s="234"/>
      <c r="B677" s="354">
        <v>44226</v>
      </c>
      <c r="C677" s="422" t="s">
        <v>1654</v>
      </c>
      <c r="D677" s="258"/>
      <c r="E677" s="349">
        <v>120.79</v>
      </c>
      <c r="F677" s="234"/>
      <c r="G677" s="234"/>
      <c r="H677" s="234"/>
      <c r="I677" s="234"/>
      <c r="J677" s="234">
        <v>120.79</v>
      </c>
      <c r="K677" s="234"/>
      <c r="L677" s="234"/>
      <c r="M677" s="234"/>
      <c r="N677" s="234"/>
      <c r="O677" s="234"/>
      <c r="P677" s="234"/>
      <c r="Q677" s="234"/>
      <c r="R677" s="234"/>
      <c r="S677" s="42"/>
      <c r="T677" s="233"/>
      <c r="U677" s="367"/>
      <c r="V677" s="233"/>
      <c r="W677" s="233"/>
      <c r="X677" s="42"/>
    </row>
    <row r="678" spans="1:24">
      <c r="A678" s="234"/>
      <c r="B678" s="354">
        <v>44226</v>
      </c>
      <c r="C678" s="422" t="s">
        <v>1513</v>
      </c>
      <c r="D678" s="258"/>
      <c r="E678" s="349">
        <v>1</v>
      </c>
      <c r="F678" s="234"/>
      <c r="G678" s="234"/>
      <c r="H678" s="234"/>
      <c r="I678" s="234"/>
      <c r="J678" s="234"/>
      <c r="K678" s="234"/>
      <c r="L678" s="234"/>
      <c r="M678" s="234"/>
      <c r="N678" s="234"/>
      <c r="O678" s="234"/>
      <c r="P678" s="234">
        <v>1</v>
      </c>
      <c r="Q678" s="234"/>
      <c r="R678" s="234"/>
      <c r="S678" s="42"/>
      <c r="T678" s="233"/>
      <c r="U678" s="367"/>
      <c r="V678" s="233"/>
      <c r="W678" s="233"/>
      <c r="X678" s="42"/>
    </row>
    <row r="679" spans="1:24">
      <c r="A679" s="234"/>
      <c r="B679" s="354">
        <v>44226</v>
      </c>
      <c r="C679" s="422" t="s">
        <v>901</v>
      </c>
      <c r="D679" s="258"/>
      <c r="E679" s="349">
        <v>61</v>
      </c>
      <c r="F679" s="234"/>
      <c r="G679" s="234"/>
      <c r="H679" s="234"/>
      <c r="I679" s="234"/>
      <c r="J679" s="234"/>
      <c r="K679" s="234"/>
      <c r="L679" s="234"/>
      <c r="M679" s="234"/>
      <c r="N679" s="234"/>
      <c r="O679" s="234"/>
      <c r="P679" s="234"/>
      <c r="Q679" s="234">
        <v>61</v>
      </c>
      <c r="R679" s="234"/>
      <c r="S679" s="42"/>
      <c r="T679" s="233"/>
      <c r="U679" s="367"/>
      <c r="V679" s="233"/>
      <c r="W679" s="233"/>
      <c r="X679" s="42"/>
    </row>
    <row r="680" spans="1:24">
      <c r="A680" s="234"/>
      <c r="B680" s="354">
        <v>44226</v>
      </c>
      <c r="C680" s="422" t="s">
        <v>1298</v>
      </c>
      <c r="D680" s="259">
        <v>1136</v>
      </c>
      <c r="E680" s="349"/>
      <c r="F680" s="234"/>
      <c r="G680" s="234"/>
      <c r="H680" s="234"/>
      <c r="I680" s="234"/>
      <c r="J680" s="234"/>
      <c r="K680" s="234"/>
      <c r="L680" s="234"/>
      <c r="M680" s="234"/>
      <c r="N680" s="234"/>
      <c r="O680" s="234"/>
      <c r="P680" s="234"/>
      <c r="Q680" s="234"/>
      <c r="R680" s="234"/>
      <c r="S680" s="42"/>
      <c r="T680" s="233"/>
      <c r="U680" s="367"/>
      <c r="V680" s="233"/>
      <c r="W680" s="233"/>
      <c r="X680" s="42"/>
    </row>
    <row r="681" spans="1:24">
      <c r="A681" s="234"/>
      <c r="B681" s="355">
        <v>44226</v>
      </c>
      <c r="C681" s="423" t="s">
        <v>1605</v>
      </c>
      <c r="D681" s="259"/>
      <c r="E681" s="234">
        <v>61</v>
      </c>
      <c r="F681" s="234"/>
      <c r="G681" s="234"/>
      <c r="H681" s="234"/>
      <c r="I681" s="234"/>
      <c r="J681" s="234"/>
      <c r="K681" s="234"/>
      <c r="L681" s="234"/>
      <c r="M681" s="234"/>
      <c r="N681" s="234"/>
      <c r="O681" s="234"/>
      <c r="P681" s="234"/>
      <c r="Q681" s="234"/>
      <c r="R681" s="234"/>
      <c r="S681" s="42"/>
      <c r="T681" s="233"/>
      <c r="U681" s="367"/>
      <c r="V681" s="233"/>
      <c r="W681" s="233"/>
      <c r="X681" s="42"/>
    </row>
    <row r="682" spans="1:24">
      <c r="A682" s="234"/>
      <c r="B682" s="354">
        <v>44226</v>
      </c>
      <c r="C682" s="422" t="s">
        <v>675</v>
      </c>
      <c r="D682" s="258"/>
      <c r="E682" s="258">
        <v>971.79</v>
      </c>
      <c r="F682" s="234"/>
      <c r="G682" s="234"/>
      <c r="H682" s="234"/>
      <c r="I682" s="234"/>
      <c r="J682" s="234"/>
      <c r="K682" s="234"/>
      <c r="L682" s="234"/>
      <c r="M682" s="234"/>
      <c r="N682" s="234"/>
      <c r="O682" s="234"/>
      <c r="P682" s="234"/>
      <c r="Q682" s="234"/>
      <c r="R682" s="234"/>
      <c r="S682" s="42"/>
      <c r="T682" s="233"/>
      <c r="U682" s="367"/>
      <c r="V682" s="233"/>
      <c r="W682" s="233"/>
      <c r="X682" s="42"/>
    </row>
    <row r="683" spans="1:24">
      <c r="A683" s="234"/>
      <c r="B683" s="354">
        <v>44226</v>
      </c>
      <c r="C683" s="423" t="s">
        <v>1655</v>
      </c>
      <c r="D683" s="259"/>
      <c r="E683" s="234">
        <v>103.21</v>
      </c>
      <c r="F683" s="234"/>
      <c r="G683" s="234"/>
      <c r="H683" s="234"/>
      <c r="I683" s="234"/>
      <c r="J683" s="234"/>
      <c r="K683" s="234"/>
      <c r="L683" s="234"/>
      <c r="M683" s="234"/>
      <c r="N683" s="234"/>
      <c r="O683" s="234"/>
      <c r="P683" s="234"/>
      <c r="Q683" s="234"/>
      <c r="R683" s="234"/>
      <c r="S683" s="42"/>
      <c r="T683" s="233"/>
      <c r="U683" s="367"/>
      <c r="V683" s="233"/>
      <c r="W683" s="233"/>
      <c r="X683" s="42"/>
    </row>
    <row r="684" spans="1:24">
      <c r="A684" s="234"/>
      <c r="B684" s="354">
        <v>44226</v>
      </c>
      <c r="C684" s="422" t="s">
        <v>495</v>
      </c>
      <c r="D684" s="258">
        <v>969.6</v>
      </c>
      <c r="E684" s="349"/>
      <c r="F684" s="234"/>
      <c r="G684" s="234"/>
      <c r="H684" s="234"/>
      <c r="I684" s="234"/>
      <c r="J684" s="234"/>
      <c r="K684" s="234"/>
      <c r="L684" s="234"/>
      <c r="M684" s="234"/>
      <c r="N684" s="234"/>
      <c r="O684" s="234"/>
      <c r="P684" s="234"/>
      <c r="Q684" s="234"/>
      <c r="R684" s="234"/>
      <c r="S684" s="42"/>
      <c r="T684" s="233"/>
      <c r="U684" s="367"/>
      <c r="V684" s="233"/>
      <c r="W684" s="233"/>
      <c r="X684" s="42"/>
    </row>
    <row r="685" spans="1:24">
      <c r="A685" s="234">
        <v>5</v>
      </c>
      <c r="B685" s="354">
        <v>44226</v>
      </c>
      <c r="C685" s="422" t="s">
        <v>2550</v>
      </c>
      <c r="D685" s="258"/>
      <c r="E685" s="349">
        <v>968.6</v>
      </c>
      <c r="F685" s="234"/>
      <c r="G685" s="234"/>
      <c r="H685" s="234"/>
      <c r="I685" s="234"/>
      <c r="J685" s="234">
        <v>968.6</v>
      </c>
      <c r="K685" s="234"/>
      <c r="L685" s="234"/>
      <c r="M685" s="234"/>
      <c r="N685" s="234"/>
      <c r="O685" s="234"/>
      <c r="P685" s="234"/>
      <c r="Q685" s="234"/>
      <c r="R685" s="234"/>
      <c r="S685" s="42"/>
      <c r="T685" s="233"/>
      <c r="U685" s="367"/>
      <c r="V685" s="233"/>
      <c r="W685" s="233"/>
      <c r="X685" s="42"/>
    </row>
    <row r="686" spans="1:24">
      <c r="A686" s="234"/>
      <c r="B686" s="354">
        <v>44226</v>
      </c>
      <c r="C686" s="422" t="s">
        <v>1513</v>
      </c>
      <c r="D686" s="258"/>
      <c r="E686" s="349">
        <v>1</v>
      </c>
      <c r="F686" s="234"/>
      <c r="G686" s="234"/>
      <c r="H686" s="234"/>
      <c r="I686" s="234"/>
      <c r="J686" s="234"/>
      <c r="K686" s="234"/>
      <c r="L686" s="234"/>
      <c r="M686" s="234"/>
      <c r="N686" s="234"/>
      <c r="O686" s="234"/>
      <c r="P686" s="234">
        <v>1</v>
      </c>
      <c r="Q686" s="234"/>
      <c r="R686" s="234"/>
      <c r="S686" s="42"/>
      <c r="T686" s="233"/>
      <c r="U686" s="367"/>
      <c r="V686" s="233"/>
      <c r="W686" s="233"/>
      <c r="X686" s="42"/>
    </row>
    <row r="687" spans="1:24">
      <c r="A687" s="234"/>
      <c r="B687" s="354">
        <v>44226</v>
      </c>
      <c r="C687" s="422" t="s">
        <v>669</v>
      </c>
      <c r="D687" s="258">
        <v>37</v>
      </c>
      <c r="E687" s="349"/>
      <c r="F687" s="234"/>
      <c r="G687" s="234"/>
      <c r="H687" s="234"/>
      <c r="I687" s="234"/>
      <c r="J687" s="234"/>
      <c r="K687" s="234"/>
      <c r="L687" s="234"/>
      <c r="M687" s="234"/>
      <c r="N687" s="234"/>
      <c r="O687" s="234"/>
      <c r="P687" s="234"/>
      <c r="Q687" s="234"/>
      <c r="R687" s="234"/>
      <c r="S687" s="42"/>
      <c r="T687" s="233"/>
      <c r="U687" s="367"/>
      <c r="V687" s="233"/>
      <c r="W687" s="233"/>
      <c r="X687" s="42"/>
    </row>
    <row r="688" spans="1:24">
      <c r="A688" s="234"/>
      <c r="B688" s="354">
        <v>44226</v>
      </c>
      <c r="C688" s="422" t="s">
        <v>1543</v>
      </c>
      <c r="D688" s="258"/>
      <c r="E688" s="349">
        <v>37</v>
      </c>
      <c r="F688" s="234"/>
      <c r="G688" s="234"/>
      <c r="H688" s="234"/>
      <c r="I688" s="234"/>
      <c r="J688" s="234"/>
      <c r="K688" s="234"/>
      <c r="L688" s="234"/>
      <c r="M688" s="234"/>
      <c r="N688" s="234"/>
      <c r="O688" s="234"/>
      <c r="P688" s="234"/>
      <c r="Q688" s="234"/>
      <c r="R688" s="234">
        <v>37</v>
      </c>
      <c r="S688" s="42"/>
      <c r="T688" s="233"/>
      <c r="U688" s="367"/>
      <c r="V688" s="233"/>
      <c r="W688" s="233"/>
      <c r="X688" s="42"/>
    </row>
    <row r="689" spans="1:24">
      <c r="A689" s="234"/>
      <c r="B689" s="354">
        <v>44226</v>
      </c>
      <c r="C689" s="422" t="s">
        <v>1656</v>
      </c>
      <c r="D689" s="259">
        <v>1117</v>
      </c>
      <c r="E689" s="349"/>
      <c r="F689" s="234"/>
      <c r="G689" s="234"/>
      <c r="H689" s="234"/>
      <c r="I689" s="234"/>
      <c r="J689" s="234"/>
      <c r="K689" s="234"/>
      <c r="L689" s="234"/>
      <c r="M689" s="234"/>
      <c r="N689" s="234"/>
      <c r="O689" s="234"/>
      <c r="P689" s="234"/>
      <c r="Q689" s="234"/>
      <c r="R689" s="234"/>
      <c r="S689" s="42"/>
      <c r="T689" s="233"/>
      <c r="U689" s="367"/>
      <c r="V689" s="233"/>
      <c r="W689" s="233"/>
      <c r="X689" s="42"/>
    </row>
    <row r="690" spans="1:24">
      <c r="A690" s="234"/>
      <c r="B690" s="354">
        <v>44226</v>
      </c>
      <c r="C690" s="422" t="s">
        <v>675</v>
      </c>
      <c r="D690" s="258"/>
      <c r="E690" s="258">
        <v>969.6</v>
      </c>
      <c r="F690" s="234"/>
      <c r="G690" s="234"/>
      <c r="H690" s="234"/>
      <c r="I690" s="234"/>
      <c r="J690" s="234"/>
      <c r="K690" s="234"/>
      <c r="L690" s="234"/>
      <c r="M690" s="234"/>
      <c r="N690" s="234"/>
      <c r="O690" s="234"/>
      <c r="P690" s="234"/>
      <c r="Q690" s="234"/>
      <c r="R690" s="234"/>
      <c r="S690" s="42"/>
      <c r="T690" s="233"/>
      <c r="U690" s="367"/>
      <c r="V690" s="233"/>
      <c r="W690" s="233"/>
      <c r="X690" s="42"/>
    </row>
    <row r="691" spans="1:24">
      <c r="A691" s="234"/>
      <c r="B691" s="354">
        <v>44226</v>
      </c>
      <c r="C691" s="423" t="s">
        <v>1605</v>
      </c>
      <c r="D691" s="259"/>
      <c r="E691" s="234">
        <v>37</v>
      </c>
      <c r="F691" s="234"/>
      <c r="G691" s="234"/>
      <c r="H691" s="234"/>
      <c r="I691" s="234"/>
      <c r="J691" s="234"/>
      <c r="K691" s="234"/>
      <c r="L691" s="234"/>
      <c r="M691" s="234"/>
      <c r="N691" s="234"/>
      <c r="O691" s="234"/>
      <c r="P691" s="234"/>
      <c r="Q691" s="234"/>
      <c r="R691" s="234"/>
      <c r="S691" s="42"/>
      <c r="T691" s="233"/>
      <c r="U691" s="367"/>
      <c r="V691" s="233"/>
      <c r="W691" s="233"/>
      <c r="X691" s="42"/>
    </row>
    <row r="692" spans="1:24">
      <c r="A692" s="234"/>
      <c r="B692" s="354">
        <v>44226</v>
      </c>
      <c r="C692" s="423" t="s">
        <v>1657</v>
      </c>
      <c r="D692" s="259"/>
      <c r="E692" s="234">
        <v>110.4</v>
      </c>
      <c r="F692" s="234"/>
      <c r="G692" s="234"/>
      <c r="H692" s="234"/>
      <c r="I692" s="234"/>
      <c r="J692" s="234"/>
      <c r="K692" s="234"/>
      <c r="L692" s="234"/>
      <c r="M692" s="234"/>
      <c r="N692" s="234"/>
      <c r="O692" s="234"/>
      <c r="P692" s="234"/>
      <c r="Q692" s="234"/>
      <c r="R692" s="234"/>
      <c r="S692" s="42"/>
      <c r="T692" s="233"/>
      <c r="U692" s="367"/>
      <c r="V692" s="233"/>
      <c r="W692" s="233"/>
      <c r="X692" s="42"/>
    </row>
    <row r="693" spans="1:24">
      <c r="A693" s="127"/>
      <c r="B693" s="354">
        <v>44229</v>
      </c>
      <c r="C693" s="422" t="s">
        <v>495</v>
      </c>
      <c r="D693" s="258">
        <v>5352.29</v>
      </c>
      <c r="E693" s="349"/>
      <c r="F693" s="127"/>
      <c r="G693" s="127"/>
      <c r="H693" s="127"/>
      <c r="I693" s="127"/>
      <c r="J693" s="127"/>
      <c r="K693" s="127"/>
      <c r="L693" s="127"/>
      <c r="M693" s="127"/>
      <c r="N693" s="349"/>
      <c r="O693" s="365"/>
      <c r="P693" s="127"/>
      <c r="Q693" s="127"/>
      <c r="R693" s="127"/>
      <c r="S693" s="42"/>
      <c r="T693" s="42"/>
      <c r="U693" s="367"/>
      <c r="V693" s="128"/>
      <c r="W693" s="42"/>
      <c r="X693" s="42"/>
    </row>
    <row r="694" spans="1:24">
      <c r="A694" s="127"/>
      <c r="B694" s="354">
        <v>44229</v>
      </c>
      <c r="C694" s="422" t="s">
        <v>1661</v>
      </c>
      <c r="D694" s="258">
        <v>2</v>
      </c>
      <c r="E694" s="358"/>
      <c r="F694" s="127"/>
      <c r="G694" s="127"/>
      <c r="H694" s="127"/>
      <c r="I694" s="127"/>
      <c r="J694" s="127"/>
      <c r="K694" s="127"/>
      <c r="L694" s="127"/>
      <c r="M694" s="127"/>
      <c r="N694" s="358"/>
      <c r="O694" s="365"/>
      <c r="P694" s="127"/>
      <c r="Q694" s="127"/>
      <c r="R694" s="127"/>
      <c r="S694" s="42"/>
      <c r="T694" s="42"/>
      <c r="U694" s="367"/>
      <c r="V694" s="128"/>
      <c r="W694" s="42"/>
      <c r="X694" s="42"/>
    </row>
    <row r="695" spans="1:24">
      <c r="A695" s="127">
        <v>14</v>
      </c>
      <c r="B695" s="354">
        <v>44229</v>
      </c>
      <c r="C695" s="422" t="s">
        <v>1077</v>
      </c>
      <c r="D695" s="258"/>
      <c r="E695" s="358">
        <v>2907</v>
      </c>
      <c r="F695" s="127"/>
      <c r="G695" s="127"/>
      <c r="H695" s="127"/>
      <c r="I695" s="127"/>
      <c r="J695" s="127"/>
      <c r="K695" s="127"/>
      <c r="L695" s="127"/>
      <c r="M695" s="127">
        <v>2907</v>
      </c>
      <c r="N695" s="358"/>
      <c r="O695" s="365"/>
      <c r="P695" s="127"/>
      <c r="Q695" s="127"/>
      <c r="R695" s="127"/>
      <c r="S695" s="42"/>
      <c r="T695" s="42"/>
      <c r="U695" s="367"/>
      <c r="V695" s="128"/>
      <c r="W695" s="42"/>
      <c r="X695" s="42"/>
    </row>
    <row r="696" spans="1:24">
      <c r="A696" s="127"/>
      <c r="B696" s="354">
        <v>44229</v>
      </c>
      <c r="C696" s="422" t="s">
        <v>2551</v>
      </c>
      <c r="D696" s="258"/>
      <c r="E696" s="358">
        <v>362</v>
      </c>
      <c r="F696" s="127"/>
      <c r="G696" s="127"/>
      <c r="H696" s="127"/>
      <c r="I696" s="127"/>
      <c r="J696" s="127"/>
      <c r="K696" s="127">
        <v>362</v>
      </c>
      <c r="L696" s="127"/>
      <c r="M696" s="127"/>
      <c r="N696" s="358"/>
      <c r="O696" s="365"/>
      <c r="P696" s="127"/>
      <c r="Q696" s="127"/>
      <c r="R696" s="127"/>
      <c r="S696" s="42"/>
      <c r="T696" s="42"/>
      <c r="U696" s="367"/>
      <c r="V696" s="128"/>
      <c r="W696" s="42"/>
      <c r="X696" s="42"/>
    </row>
    <row r="697" spans="1:24">
      <c r="A697" s="127">
        <v>2</v>
      </c>
      <c r="B697" s="354">
        <v>44229</v>
      </c>
      <c r="C697" s="422" t="s">
        <v>2552</v>
      </c>
      <c r="D697" s="258"/>
      <c r="E697" s="358">
        <v>764.81</v>
      </c>
      <c r="F697" s="127"/>
      <c r="G697" s="127"/>
      <c r="H697" s="127"/>
      <c r="I697" s="127"/>
      <c r="J697" s="127"/>
      <c r="K697" s="127"/>
      <c r="L697" s="127"/>
      <c r="M697" s="127"/>
      <c r="N697" s="358"/>
      <c r="O697" s="365"/>
      <c r="P697" s="127"/>
      <c r="Q697" s="127"/>
      <c r="R697" s="127"/>
      <c r="S697" s="42"/>
      <c r="T697" s="42"/>
      <c r="U697" s="367"/>
      <c r="V697" s="128"/>
      <c r="W697" s="42"/>
      <c r="X697" s="42"/>
    </row>
    <row r="698" spans="1:24">
      <c r="A698" s="127"/>
      <c r="B698" s="354">
        <v>44229</v>
      </c>
      <c r="C698" s="422" t="s">
        <v>1663</v>
      </c>
      <c r="D698" s="258"/>
      <c r="E698" s="358">
        <v>113</v>
      </c>
      <c r="F698" s="127"/>
      <c r="G698" s="127"/>
      <c r="H698" s="127"/>
      <c r="I698" s="127"/>
      <c r="J698" s="127"/>
      <c r="K698" s="127"/>
      <c r="L698" s="127"/>
      <c r="M698" s="127"/>
      <c r="N698" s="358"/>
      <c r="O698" s="365"/>
      <c r="P698" s="127"/>
      <c r="Q698" s="127">
        <v>113</v>
      </c>
      <c r="R698" s="127"/>
      <c r="S698" s="42"/>
      <c r="T698" s="42"/>
      <c r="U698" s="367"/>
      <c r="V698" s="128"/>
      <c r="W698" s="42"/>
      <c r="X698" s="42"/>
    </row>
    <row r="699" spans="1:24">
      <c r="A699" s="127"/>
      <c r="B699" s="354">
        <v>44229</v>
      </c>
      <c r="C699" s="422" t="s">
        <v>1664</v>
      </c>
      <c r="D699" s="258"/>
      <c r="E699" s="358">
        <v>1</v>
      </c>
      <c r="F699" s="127"/>
      <c r="G699" s="127"/>
      <c r="H699" s="127"/>
      <c r="I699" s="127"/>
      <c r="J699" s="127"/>
      <c r="K699" s="127"/>
      <c r="L699" s="127"/>
      <c r="M699" s="127"/>
      <c r="N699" s="358"/>
      <c r="O699" s="365"/>
      <c r="P699" s="127">
        <v>1</v>
      </c>
      <c r="Q699" s="127"/>
      <c r="R699" s="127"/>
      <c r="S699" s="42"/>
      <c r="T699" s="42"/>
      <c r="U699" s="367"/>
      <c r="V699" s="128"/>
      <c r="W699" s="42"/>
      <c r="X699" s="42"/>
    </row>
    <row r="700" spans="1:24">
      <c r="A700" s="127"/>
      <c r="B700" s="354">
        <v>44229</v>
      </c>
      <c r="C700" s="422" t="s">
        <v>1665</v>
      </c>
      <c r="D700" s="258"/>
      <c r="E700" s="358">
        <v>1206.48</v>
      </c>
      <c r="F700" s="127"/>
      <c r="G700" s="127"/>
      <c r="H700" s="127"/>
      <c r="I700" s="127"/>
      <c r="J700" s="127">
        <v>1206.48</v>
      </c>
      <c r="K700" s="127"/>
      <c r="L700" s="127"/>
      <c r="M700" s="127"/>
      <c r="N700" s="358"/>
      <c r="O700" s="365"/>
      <c r="P700" s="127"/>
      <c r="Q700" s="127"/>
      <c r="R700" s="127"/>
      <c r="S700" s="42"/>
      <c r="T700" s="42"/>
      <c r="U700" s="367"/>
      <c r="V700" s="128"/>
      <c r="W700" s="42"/>
      <c r="X700" s="42"/>
    </row>
    <row r="701" spans="1:24">
      <c r="A701" s="127"/>
      <c r="B701" s="354">
        <v>44229</v>
      </c>
      <c r="C701" s="422" t="s">
        <v>1666</v>
      </c>
      <c r="D701" s="361">
        <v>5590</v>
      </c>
      <c r="E701" s="358"/>
      <c r="F701" s="127"/>
      <c r="G701" s="127"/>
      <c r="H701" s="127"/>
      <c r="I701" s="127"/>
      <c r="J701" s="127"/>
      <c r="K701" s="127"/>
      <c r="L701" s="127"/>
      <c r="M701" s="127"/>
      <c r="N701" s="358"/>
      <c r="O701" s="365"/>
      <c r="P701" s="127"/>
      <c r="Q701" s="127"/>
      <c r="R701" s="127"/>
      <c r="S701" s="42"/>
      <c r="T701" s="42"/>
      <c r="U701" s="367"/>
      <c r="V701" s="128"/>
      <c r="W701" s="42"/>
      <c r="X701" s="42"/>
    </row>
    <row r="702" spans="1:24">
      <c r="A702" s="127"/>
      <c r="B702" s="354">
        <v>44229</v>
      </c>
      <c r="C702" s="422" t="s">
        <v>675</v>
      </c>
      <c r="D702" s="258"/>
      <c r="E702" s="358">
        <v>5352.29</v>
      </c>
      <c r="F702" s="127"/>
      <c r="G702" s="127"/>
      <c r="H702" s="127"/>
      <c r="I702" s="127"/>
      <c r="J702" s="127"/>
      <c r="K702" s="127"/>
      <c r="L702" s="127"/>
      <c r="M702" s="127"/>
      <c r="N702" s="358"/>
      <c r="O702" s="365"/>
      <c r="P702" s="127"/>
      <c r="Q702" s="127"/>
      <c r="R702" s="127"/>
      <c r="S702" s="42"/>
      <c r="T702" s="42"/>
      <c r="U702" s="367"/>
      <c r="V702" s="128"/>
      <c r="W702" s="42"/>
      <c r="X702" s="42"/>
    </row>
    <row r="703" spans="1:24">
      <c r="A703" s="127"/>
      <c r="B703" s="354">
        <v>44229</v>
      </c>
      <c r="C703" s="423" t="s">
        <v>676</v>
      </c>
      <c r="D703" s="259"/>
      <c r="E703" s="234">
        <v>2</v>
      </c>
      <c r="F703" s="127"/>
      <c r="G703" s="127"/>
      <c r="H703" s="127"/>
      <c r="I703" s="127"/>
      <c r="J703" s="127"/>
      <c r="K703" s="127"/>
      <c r="L703" s="127"/>
      <c r="M703" s="127"/>
      <c r="N703" s="358"/>
      <c r="O703" s="365"/>
      <c r="P703" s="127"/>
      <c r="Q703" s="127"/>
      <c r="R703" s="127"/>
      <c r="S703" s="42"/>
      <c r="T703" s="42"/>
      <c r="U703" s="367"/>
      <c r="V703" s="128"/>
      <c r="W703" s="42"/>
      <c r="X703" s="42"/>
    </row>
    <row r="704" spans="1:24">
      <c r="A704" s="127"/>
      <c r="B704" s="354">
        <v>44229</v>
      </c>
      <c r="C704" s="423" t="s">
        <v>1667</v>
      </c>
      <c r="D704" s="259"/>
      <c r="E704" s="234">
        <v>235.71</v>
      </c>
      <c r="F704" s="127"/>
      <c r="G704" s="127"/>
      <c r="H704" s="127"/>
      <c r="I704" s="127"/>
      <c r="J704" s="127"/>
      <c r="K704" s="127"/>
      <c r="L704" s="127"/>
      <c r="M704" s="127"/>
      <c r="N704" s="358"/>
      <c r="O704" s="365"/>
      <c r="P704" s="127"/>
      <c r="Q704" s="127"/>
      <c r="R704" s="127"/>
      <c r="S704" s="42"/>
      <c r="T704" s="42"/>
      <c r="U704" s="367"/>
      <c r="V704" s="128"/>
      <c r="W704" s="42"/>
      <c r="X704" s="42"/>
    </row>
    <row r="705" spans="1:24">
      <c r="A705" s="127"/>
      <c r="B705" s="354">
        <v>44231</v>
      </c>
      <c r="C705" s="422" t="s">
        <v>495</v>
      </c>
      <c r="D705" s="258">
        <v>350</v>
      </c>
      <c r="E705" s="358"/>
      <c r="F705" s="127"/>
      <c r="G705" s="127"/>
      <c r="H705" s="127"/>
      <c r="I705" s="127"/>
      <c r="J705" s="127"/>
      <c r="K705" s="127"/>
      <c r="L705" s="127"/>
      <c r="M705" s="127"/>
      <c r="N705" s="358"/>
      <c r="O705" s="365"/>
      <c r="P705" s="127"/>
      <c r="Q705" s="127"/>
      <c r="R705" s="127"/>
      <c r="S705" s="42"/>
      <c r="T705" s="42"/>
      <c r="U705" s="367"/>
      <c r="V705" s="128"/>
      <c r="W705" s="42"/>
      <c r="X705" s="42"/>
    </row>
    <row r="706" spans="1:24">
      <c r="A706" s="127"/>
      <c r="B706" s="354">
        <v>44231</v>
      </c>
      <c r="C706" s="422" t="s">
        <v>669</v>
      </c>
      <c r="D706" s="258">
        <v>5</v>
      </c>
      <c r="E706" s="358"/>
      <c r="F706" s="127"/>
      <c r="G706" s="127"/>
      <c r="H706" s="127"/>
      <c r="I706" s="127"/>
      <c r="J706" s="127"/>
      <c r="K706" s="127"/>
      <c r="L706" s="127"/>
      <c r="M706" s="127"/>
      <c r="N706" s="358"/>
      <c r="O706" s="365"/>
      <c r="P706" s="127"/>
      <c r="Q706" s="127"/>
      <c r="R706" s="127"/>
      <c r="S706" s="42"/>
      <c r="T706" s="42"/>
      <c r="U706" s="367"/>
      <c r="V706" s="128"/>
      <c r="W706" s="42"/>
      <c r="X706" s="42"/>
    </row>
    <row r="707" spans="1:24">
      <c r="A707" s="127"/>
      <c r="B707" s="354">
        <v>44231</v>
      </c>
      <c r="C707" s="422" t="s">
        <v>1668</v>
      </c>
      <c r="D707" s="258"/>
      <c r="E707" s="358">
        <v>355</v>
      </c>
      <c r="F707" s="127"/>
      <c r="G707" s="127"/>
      <c r="H707" s="127"/>
      <c r="I707" s="127"/>
      <c r="J707" s="127"/>
      <c r="K707" s="127"/>
      <c r="L707" s="127"/>
      <c r="M707" s="127"/>
      <c r="N707" s="358"/>
      <c r="O707" s="365"/>
      <c r="P707" s="127"/>
      <c r="Q707" s="127"/>
      <c r="R707" s="127"/>
      <c r="S707" s="42"/>
      <c r="T707" s="42"/>
      <c r="U707" s="367"/>
      <c r="V707" s="128">
        <v>355</v>
      </c>
      <c r="W707" s="42"/>
      <c r="X707" s="42"/>
    </row>
    <row r="708" spans="1:24">
      <c r="A708" s="127"/>
      <c r="B708" s="354">
        <v>44231</v>
      </c>
      <c r="C708" s="422" t="s">
        <v>1669</v>
      </c>
      <c r="D708" s="361">
        <v>430</v>
      </c>
      <c r="E708" s="358"/>
      <c r="F708" s="127"/>
      <c r="G708" s="127"/>
      <c r="H708" s="127"/>
      <c r="I708" s="127"/>
      <c r="J708" s="127"/>
      <c r="K708" s="127"/>
      <c r="L708" s="127"/>
      <c r="M708" s="127"/>
      <c r="N708" s="358"/>
      <c r="O708" s="365"/>
      <c r="P708" s="127"/>
      <c r="Q708" s="127"/>
      <c r="R708" s="127"/>
      <c r="S708" s="42"/>
      <c r="T708" s="42"/>
      <c r="U708" s="367"/>
      <c r="V708" s="128"/>
      <c r="W708" s="42"/>
      <c r="X708" s="42"/>
    </row>
    <row r="709" spans="1:24">
      <c r="A709" s="127"/>
      <c r="B709" s="354">
        <v>44231</v>
      </c>
      <c r="C709" s="422" t="s">
        <v>675</v>
      </c>
      <c r="D709" s="258"/>
      <c r="E709" s="358">
        <v>350</v>
      </c>
      <c r="F709" s="127"/>
      <c r="G709" s="127"/>
      <c r="H709" s="127"/>
      <c r="I709" s="127"/>
      <c r="J709" s="127"/>
      <c r="K709" s="127"/>
      <c r="L709" s="127"/>
      <c r="M709" s="127"/>
      <c r="N709" s="358"/>
      <c r="O709" s="365"/>
      <c r="P709" s="127"/>
      <c r="Q709" s="127"/>
      <c r="R709" s="127"/>
      <c r="S709" s="42"/>
      <c r="T709" s="42"/>
      <c r="U709" s="367"/>
      <c r="V709" s="128"/>
      <c r="W709" s="42"/>
      <c r="X709" s="42"/>
    </row>
    <row r="710" spans="1:24">
      <c r="A710" s="127"/>
      <c r="B710" s="354">
        <v>44231</v>
      </c>
      <c r="C710" s="423" t="s">
        <v>676</v>
      </c>
      <c r="D710" s="259"/>
      <c r="E710" s="234">
        <v>5</v>
      </c>
      <c r="F710" s="127"/>
      <c r="G710" s="127"/>
      <c r="H710" s="127"/>
      <c r="I710" s="127"/>
      <c r="J710" s="127"/>
      <c r="K710" s="127"/>
      <c r="L710" s="127"/>
      <c r="M710" s="127"/>
      <c r="N710" s="358"/>
      <c r="O710" s="365"/>
      <c r="P710" s="127"/>
      <c r="Q710" s="127"/>
      <c r="R710" s="127"/>
      <c r="S710" s="42"/>
      <c r="T710" s="42"/>
      <c r="U710" s="367"/>
      <c r="V710" s="128"/>
      <c r="W710" s="42"/>
      <c r="X710" s="42"/>
    </row>
    <row r="711" spans="1:24">
      <c r="A711" s="127"/>
      <c r="B711" s="354">
        <v>44231</v>
      </c>
      <c r="C711" s="423" t="s">
        <v>1670</v>
      </c>
      <c r="D711" s="259"/>
      <c r="E711" s="234">
        <v>75</v>
      </c>
      <c r="F711" s="127"/>
      <c r="G711" s="127"/>
      <c r="H711" s="127"/>
      <c r="I711" s="127"/>
      <c r="J711" s="127"/>
      <c r="K711" s="127"/>
      <c r="L711" s="127"/>
      <c r="M711" s="127"/>
      <c r="N711" s="358"/>
      <c r="O711" s="365"/>
      <c r="P711" s="127"/>
      <c r="Q711" s="127"/>
      <c r="R711" s="127"/>
      <c r="S711" s="42"/>
      <c r="T711" s="42"/>
      <c r="U711" s="367"/>
      <c r="V711" s="128"/>
      <c r="W711" s="42"/>
      <c r="X711" s="42"/>
    </row>
    <row r="712" spans="1:24">
      <c r="A712" s="127"/>
      <c r="B712" s="354">
        <v>44231</v>
      </c>
      <c r="C712" s="422" t="s">
        <v>495</v>
      </c>
      <c r="D712" s="258">
        <v>1586.39</v>
      </c>
      <c r="E712" s="358"/>
      <c r="F712" s="127"/>
      <c r="G712" s="127"/>
      <c r="H712" s="127"/>
      <c r="I712" s="127"/>
      <c r="J712" s="127"/>
      <c r="K712" s="127"/>
      <c r="L712" s="127"/>
      <c r="M712" s="127"/>
      <c r="N712" s="358"/>
      <c r="O712" s="365"/>
      <c r="P712" s="127"/>
      <c r="Q712" s="127"/>
      <c r="R712" s="127"/>
      <c r="S712" s="42"/>
      <c r="T712" s="42"/>
      <c r="U712" s="367"/>
      <c r="V712" s="128"/>
      <c r="W712" s="42"/>
      <c r="X712" s="42"/>
    </row>
    <row r="713" spans="1:24">
      <c r="A713" s="127">
        <v>5</v>
      </c>
      <c r="B713" s="354">
        <v>44231</v>
      </c>
      <c r="C713" s="422" t="s">
        <v>2434</v>
      </c>
      <c r="D713" s="258"/>
      <c r="E713" s="358">
        <v>1097</v>
      </c>
      <c r="F713" s="127"/>
      <c r="G713" s="127"/>
      <c r="H713" s="127"/>
      <c r="I713" s="127"/>
      <c r="J713" s="127"/>
      <c r="K713" s="127"/>
      <c r="L713" s="127"/>
      <c r="M713" s="127">
        <v>1097</v>
      </c>
      <c r="N713" s="358"/>
      <c r="O713" s="365"/>
      <c r="P713" s="127"/>
      <c r="Q713" s="127"/>
      <c r="R713" s="127"/>
      <c r="S713" s="42"/>
      <c r="T713" s="42"/>
      <c r="U713" s="367"/>
      <c r="V713" s="128"/>
      <c r="W713" s="42"/>
      <c r="X713" s="42"/>
    </row>
    <row r="714" spans="1:24">
      <c r="A714" s="127"/>
      <c r="B714" s="354">
        <v>44231</v>
      </c>
      <c r="C714" s="422" t="s">
        <v>1671</v>
      </c>
      <c r="D714" s="258"/>
      <c r="E714" s="358">
        <v>6</v>
      </c>
      <c r="F714" s="127"/>
      <c r="G714" s="127"/>
      <c r="H714" s="127"/>
      <c r="I714" s="127"/>
      <c r="J714" s="127"/>
      <c r="K714" s="127"/>
      <c r="L714" s="127"/>
      <c r="M714" s="127"/>
      <c r="N714" s="358"/>
      <c r="O714" s="365"/>
      <c r="P714" s="127">
        <v>6</v>
      </c>
      <c r="Q714" s="127"/>
      <c r="R714" s="127"/>
      <c r="S714" s="42"/>
      <c r="T714" s="42"/>
      <c r="U714" s="367"/>
      <c r="V714" s="128"/>
      <c r="W714" s="42"/>
      <c r="X714" s="42"/>
    </row>
    <row r="715" spans="1:24">
      <c r="A715" s="127"/>
      <c r="B715" s="354">
        <v>44231</v>
      </c>
      <c r="C715" s="422" t="s">
        <v>1175</v>
      </c>
      <c r="D715" s="258"/>
      <c r="E715" s="358">
        <v>482.39</v>
      </c>
      <c r="F715" s="127"/>
      <c r="G715" s="127"/>
      <c r="H715" s="127"/>
      <c r="I715" s="127"/>
      <c r="J715" s="127">
        <v>482.39</v>
      </c>
      <c r="K715" s="127"/>
      <c r="L715" s="127"/>
      <c r="M715" s="127"/>
      <c r="N715" s="358"/>
      <c r="O715" s="365"/>
      <c r="P715" s="127"/>
      <c r="Q715" s="127"/>
      <c r="R715" s="127"/>
      <c r="S715" s="42"/>
      <c r="T715" s="42"/>
      <c r="U715" s="367"/>
      <c r="V715" s="128"/>
      <c r="W715" s="42"/>
      <c r="X715" s="42"/>
    </row>
    <row r="716" spans="1:24">
      <c r="A716" s="127"/>
      <c r="B716" s="354">
        <v>44231</v>
      </c>
      <c r="C716" s="422" t="s">
        <v>1513</v>
      </c>
      <c r="D716" s="258"/>
      <c r="E716" s="358">
        <v>1</v>
      </c>
      <c r="F716" s="127"/>
      <c r="G716" s="127"/>
      <c r="H716" s="127"/>
      <c r="I716" s="127"/>
      <c r="J716" s="127"/>
      <c r="K716" s="127"/>
      <c r="L716" s="127"/>
      <c r="M716" s="127"/>
      <c r="N716" s="358"/>
      <c r="O716" s="365"/>
      <c r="P716" s="127">
        <v>1</v>
      </c>
      <c r="Q716" s="127"/>
      <c r="R716" s="127"/>
      <c r="S716" s="42"/>
      <c r="T716" s="42"/>
      <c r="U716" s="367"/>
      <c r="V716" s="128"/>
      <c r="W716" s="42"/>
      <c r="X716" s="42"/>
    </row>
    <row r="717" spans="1:24">
      <c r="A717" s="127"/>
      <c r="B717" s="354">
        <v>44231</v>
      </c>
      <c r="C717" s="422" t="s">
        <v>1672</v>
      </c>
      <c r="D717" s="361">
        <v>1680</v>
      </c>
      <c r="E717" s="358"/>
      <c r="F717" s="127"/>
      <c r="G717" s="127"/>
      <c r="H717" s="127"/>
      <c r="I717" s="127"/>
      <c r="J717" s="127"/>
      <c r="K717" s="127"/>
      <c r="L717" s="127"/>
      <c r="M717" s="127"/>
      <c r="N717" s="358"/>
      <c r="O717" s="365"/>
      <c r="P717" s="127"/>
      <c r="Q717" s="127"/>
      <c r="R717" s="127"/>
      <c r="S717" s="42"/>
      <c r="T717" s="42"/>
      <c r="U717" s="367"/>
      <c r="V717" s="128"/>
      <c r="W717" s="42"/>
      <c r="X717" s="42"/>
    </row>
    <row r="718" spans="1:24">
      <c r="A718" s="127"/>
      <c r="B718" s="354">
        <v>44231</v>
      </c>
      <c r="C718" s="422" t="s">
        <v>675</v>
      </c>
      <c r="D718" s="258"/>
      <c r="E718" s="358">
        <v>1586.39</v>
      </c>
      <c r="F718" s="127"/>
      <c r="G718" s="127"/>
      <c r="H718" s="127"/>
      <c r="I718" s="127"/>
      <c r="J718" s="127"/>
      <c r="K718" s="127"/>
      <c r="L718" s="127"/>
      <c r="M718" s="127"/>
      <c r="N718" s="358"/>
      <c r="O718" s="365"/>
      <c r="P718" s="127"/>
      <c r="Q718" s="127"/>
      <c r="R718" s="127"/>
      <c r="S718" s="42"/>
      <c r="T718" s="42"/>
      <c r="U718" s="367"/>
      <c r="V718" s="128"/>
      <c r="W718" s="42"/>
      <c r="X718" s="42"/>
    </row>
    <row r="719" spans="1:24">
      <c r="A719" s="127"/>
      <c r="B719" s="354">
        <v>44231</v>
      </c>
      <c r="C719" s="423" t="s">
        <v>1673</v>
      </c>
      <c r="D719" s="259"/>
      <c r="E719" s="234">
        <v>93.61</v>
      </c>
      <c r="F719" s="127"/>
      <c r="G719" s="127"/>
      <c r="H719" s="127"/>
      <c r="I719" s="127"/>
      <c r="J719" s="127"/>
      <c r="K719" s="127"/>
      <c r="L719" s="127"/>
      <c r="M719" s="127"/>
      <c r="N719" s="358"/>
      <c r="O719" s="365"/>
      <c r="P719" s="127"/>
      <c r="Q719" s="127"/>
      <c r="R719" s="127"/>
      <c r="S719" s="42"/>
      <c r="T719" s="42"/>
      <c r="U719" s="367"/>
      <c r="V719" s="128"/>
      <c r="W719" s="42"/>
      <c r="X719" s="42"/>
    </row>
    <row r="720" spans="1:24">
      <c r="A720" s="127"/>
      <c r="B720" s="354">
        <v>44236</v>
      </c>
      <c r="C720" s="422" t="s">
        <v>495</v>
      </c>
      <c r="D720" s="258">
        <v>991</v>
      </c>
      <c r="E720" s="358"/>
      <c r="F720" s="127"/>
      <c r="G720" s="127"/>
      <c r="H720" s="127"/>
      <c r="I720" s="127"/>
      <c r="J720" s="127"/>
      <c r="K720" s="127"/>
      <c r="L720" s="127"/>
      <c r="M720" s="127"/>
      <c r="N720" s="358"/>
      <c r="O720" s="365"/>
      <c r="P720" s="127"/>
      <c r="Q720" s="127"/>
      <c r="R720" s="127"/>
      <c r="S720" s="42"/>
      <c r="T720" s="42"/>
      <c r="U720" s="367"/>
      <c r="V720" s="128"/>
      <c r="W720" s="42"/>
      <c r="X720" s="42"/>
    </row>
    <row r="721" spans="1:24">
      <c r="A721" s="127">
        <v>4</v>
      </c>
      <c r="B721" s="354">
        <v>44236</v>
      </c>
      <c r="C721" s="422" t="s">
        <v>2553</v>
      </c>
      <c r="D721" s="258"/>
      <c r="E721" s="358">
        <v>991</v>
      </c>
      <c r="F721" s="127">
        <v>991</v>
      </c>
      <c r="G721" s="127"/>
      <c r="H721" s="127"/>
      <c r="I721" s="127"/>
      <c r="J721" s="127"/>
      <c r="K721" s="127"/>
      <c r="L721" s="127"/>
      <c r="M721" s="127"/>
      <c r="N721" s="358"/>
      <c r="O721" s="365"/>
      <c r="P721" s="127"/>
      <c r="Q721" s="127"/>
      <c r="R721" s="127"/>
      <c r="S721" s="42"/>
      <c r="T721" s="42"/>
      <c r="U721" s="367"/>
      <c r="V721" s="128"/>
      <c r="W721" s="42"/>
      <c r="X721" s="42"/>
    </row>
    <row r="722" spans="1:24">
      <c r="A722" s="127"/>
      <c r="B722" s="354">
        <v>44236</v>
      </c>
      <c r="C722" s="422" t="s">
        <v>1204</v>
      </c>
      <c r="D722" s="361">
        <v>1118</v>
      </c>
      <c r="E722" s="358"/>
      <c r="F722" s="127"/>
      <c r="G722" s="127"/>
      <c r="H722" s="127"/>
      <c r="I722" s="127"/>
      <c r="J722" s="127"/>
      <c r="K722" s="127"/>
      <c r="L722" s="127"/>
      <c r="M722" s="127"/>
      <c r="N722" s="358"/>
      <c r="O722" s="365"/>
      <c r="P722" s="127"/>
      <c r="Q722" s="127"/>
      <c r="R722" s="127"/>
      <c r="S722" s="42"/>
      <c r="T722" s="42"/>
      <c r="U722" s="367"/>
      <c r="V722" s="128"/>
      <c r="W722" s="42"/>
      <c r="X722" s="42"/>
    </row>
    <row r="723" spans="1:24">
      <c r="A723" s="127"/>
      <c r="B723" s="354">
        <v>44236</v>
      </c>
      <c r="C723" s="422" t="s">
        <v>675</v>
      </c>
      <c r="D723" s="258"/>
      <c r="E723" s="358">
        <v>991</v>
      </c>
      <c r="F723" s="127"/>
      <c r="G723" s="127"/>
      <c r="H723" s="127"/>
      <c r="I723" s="127"/>
      <c r="J723" s="127"/>
      <c r="K723" s="127"/>
      <c r="L723" s="127"/>
      <c r="M723" s="127"/>
      <c r="N723" s="358"/>
      <c r="O723" s="365"/>
      <c r="P723" s="127"/>
      <c r="Q723" s="127"/>
      <c r="R723" s="127"/>
      <c r="S723" s="42"/>
      <c r="T723" s="42"/>
      <c r="U723" s="367"/>
      <c r="V723" s="128"/>
      <c r="W723" s="42"/>
      <c r="X723" s="42"/>
    </row>
    <row r="724" spans="1:24">
      <c r="A724" s="127"/>
      <c r="B724" s="354">
        <v>44236</v>
      </c>
      <c r="C724" s="423" t="s">
        <v>1531</v>
      </c>
      <c r="D724" s="259"/>
      <c r="E724" s="234">
        <v>127</v>
      </c>
      <c r="F724" s="127"/>
      <c r="G724" s="127"/>
      <c r="H724" s="127"/>
      <c r="I724" s="127"/>
      <c r="J724" s="127"/>
      <c r="K724" s="127"/>
      <c r="L724" s="127"/>
      <c r="M724" s="127"/>
      <c r="N724" s="358"/>
      <c r="O724" s="365"/>
      <c r="P724" s="127"/>
      <c r="Q724" s="127"/>
      <c r="R724" s="127"/>
      <c r="S724" s="42"/>
      <c r="T724" s="42"/>
      <c r="U724" s="367"/>
      <c r="V724" s="128"/>
      <c r="W724" s="42"/>
      <c r="X724" s="42"/>
    </row>
    <row r="725" spans="1:24">
      <c r="A725" s="127"/>
      <c r="B725" s="354">
        <v>44237</v>
      </c>
      <c r="C725" s="422" t="s">
        <v>495</v>
      </c>
      <c r="D725" s="258">
        <v>4196.3100000000004</v>
      </c>
      <c r="E725" s="358"/>
      <c r="F725" s="127"/>
      <c r="G725" s="127"/>
      <c r="H725" s="127"/>
      <c r="I725" s="127"/>
      <c r="J725" s="127"/>
      <c r="K725" s="127"/>
      <c r="L725" s="127"/>
      <c r="M725" s="127"/>
      <c r="N725" s="358"/>
      <c r="O725" s="365"/>
      <c r="P725" s="127"/>
      <c r="Q725" s="127"/>
      <c r="R725" s="127"/>
      <c r="S725" s="42"/>
      <c r="T725" s="42"/>
      <c r="U725" s="367"/>
      <c r="V725" s="128"/>
      <c r="W725" s="42"/>
      <c r="X725" s="42"/>
    </row>
    <row r="726" spans="1:24">
      <c r="A726" s="127"/>
      <c r="B726" s="354">
        <v>44237</v>
      </c>
      <c r="C726" s="422" t="s">
        <v>1674</v>
      </c>
      <c r="D726" s="258"/>
      <c r="E726" s="358">
        <v>4195.3100000000004</v>
      </c>
      <c r="F726" s="127"/>
      <c r="G726" s="127"/>
      <c r="H726" s="127"/>
      <c r="I726" s="127"/>
      <c r="J726" s="127">
        <v>4195.3100000000004</v>
      </c>
      <c r="K726" s="127"/>
      <c r="L726" s="127"/>
      <c r="M726" s="127"/>
      <c r="N726" s="358"/>
      <c r="O726" s="365"/>
      <c r="P726" s="127"/>
      <c r="Q726" s="127"/>
      <c r="R726" s="127"/>
      <c r="S726" s="42"/>
      <c r="T726" s="42"/>
      <c r="U726" s="367"/>
      <c r="V726" s="128"/>
      <c r="W726" s="42"/>
      <c r="X726" s="42"/>
    </row>
    <row r="727" spans="1:24">
      <c r="A727" s="127"/>
      <c r="B727" s="354">
        <v>44237</v>
      </c>
      <c r="C727" s="422" t="s">
        <v>1513</v>
      </c>
      <c r="D727" s="258"/>
      <c r="E727" s="358">
        <v>1</v>
      </c>
      <c r="F727" s="127"/>
      <c r="G727" s="127"/>
      <c r="H727" s="127"/>
      <c r="I727" s="127"/>
      <c r="J727" s="127"/>
      <c r="K727" s="127"/>
      <c r="L727" s="127"/>
      <c r="M727" s="127"/>
      <c r="N727" s="358"/>
      <c r="O727" s="365"/>
      <c r="P727" s="127">
        <v>1</v>
      </c>
      <c r="Q727" s="127"/>
      <c r="R727" s="127"/>
      <c r="S727" s="42"/>
      <c r="T727" s="42"/>
      <c r="U727" s="367"/>
      <c r="V727" s="128"/>
      <c r="W727" s="42"/>
      <c r="X727" s="42"/>
    </row>
    <row r="728" spans="1:24">
      <c r="A728" s="127"/>
      <c r="B728" s="354">
        <v>44237</v>
      </c>
      <c r="C728" s="422" t="s">
        <v>1580</v>
      </c>
      <c r="D728" s="361">
        <v>4511</v>
      </c>
      <c r="E728" s="358"/>
      <c r="F728" s="127"/>
      <c r="G728" s="127"/>
      <c r="H728" s="127"/>
      <c r="I728" s="127"/>
      <c r="J728" s="127"/>
      <c r="K728" s="127"/>
      <c r="L728" s="127"/>
      <c r="M728" s="127"/>
      <c r="N728" s="358"/>
      <c r="O728" s="365"/>
      <c r="P728" s="127"/>
      <c r="Q728" s="127"/>
      <c r="R728" s="127"/>
      <c r="S728" s="42"/>
      <c r="T728" s="42"/>
      <c r="U728" s="367"/>
      <c r="V728" s="128"/>
      <c r="W728" s="42"/>
      <c r="X728" s="42"/>
    </row>
    <row r="729" spans="1:24">
      <c r="A729" s="127"/>
      <c r="B729" s="354">
        <v>44237</v>
      </c>
      <c r="C729" s="422" t="s">
        <v>675</v>
      </c>
      <c r="D729" s="258"/>
      <c r="E729" s="358">
        <v>4196.3100000000004</v>
      </c>
      <c r="F729" s="127"/>
      <c r="G729" s="127"/>
      <c r="H729" s="127"/>
      <c r="I729" s="127"/>
      <c r="J729" s="127"/>
      <c r="K729" s="127"/>
      <c r="L729" s="127"/>
      <c r="M729" s="127"/>
      <c r="N729" s="358"/>
      <c r="O729" s="365"/>
      <c r="P729" s="127"/>
      <c r="Q729" s="127"/>
      <c r="R729" s="127"/>
      <c r="S729" s="42"/>
      <c r="T729" s="42"/>
      <c r="U729" s="367"/>
      <c r="V729" s="128"/>
      <c r="W729" s="42"/>
      <c r="X729" s="42"/>
    </row>
    <row r="730" spans="1:24">
      <c r="A730" s="127"/>
      <c r="B730" s="354">
        <v>44237</v>
      </c>
      <c r="C730" s="423" t="s">
        <v>1568</v>
      </c>
      <c r="D730" s="259"/>
      <c r="E730" s="234">
        <v>314.69</v>
      </c>
      <c r="F730" s="127"/>
      <c r="G730" s="127"/>
      <c r="H730" s="127"/>
      <c r="I730" s="127"/>
      <c r="J730" s="127"/>
      <c r="K730" s="127"/>
      <c r="L730" s="127"/>
      <c r="M730" s="127"/>
      <c r="N730" s="358"/>
      <c r="O730" s="365"/>
      <c r="P730" s="127"/>
      <c r="Q730" s="127"/>
      <c r="R730" s="127"/>
      <c r="S730" s="42"/>
      <c r="T730" s="42"/>
      <c r="U730" s="367"/>
      <c r="V730" s="128"/>
      <c r="W730" s="42"/>
      <c r="X730" s="42"/>
    </row>
    <row r="731" spans="1:24">
      <c r="A731" s="127"/>
      <c r="B731" s="354">
        <v>44238</v>
      </c>
      <c r="C731" s="422" t="s">
        <v>495</v>
      </c>
      <c r="D731" s="258">
        <v>994</v>
      </c>
      <c r="E731" s="358"/>
      <c r="F731" s="127"/>
      <c r="G731" s="127"/>
      <c r="H731" s="127"/>
      <c r="I731" s="127"/>
      <c r="J731" s="127"/>
      <c r="K731" s="127"/>
      <c r="L731" s="127"/>
      <c r="M731" s="127"/>
      <c r="N731" s="358"/>
      <c r="O731" s="365"/>
      <c r="P731" s="127"/>
      <c r="Q731" s="127"/>
      <c r="R731" s="127"/>
      <c r="S731" s="42"/>
      <c r="T731" s="42"/>
      <c r="U731" s="367"/>
      <c r="V731" s="128"/>
      <c r="W731" s="42"/>
      <c r="X731" s="42"/>
    </row>
    <row r="732" spans="1:24">
      <c r="A732" s="127">
        <v>2</v>
      </c>
      <c r="B732" s="354">
        <v>44238</v>
      </c>
      <c r="C732" s="422" t="s">
        <v>1675</v>
      </c>
      <c r="D732" s="258"/>
      <c r="E732" s="358">
        <v>994</v>
      </c>
      <c r="F732" s="127"/>
      <c r="G732" s="127"/>
      <c r="H732" s="127"/>
      <c r="I732" s="127"/>
      <c r="J732" s="127"/>
      <c r="K732" s="127"/>
      <c r="L732" s="127">
        <v>994</v>
      </c>
      <c r="M732" s="127"/>
      <c r="N732" s="358"/>
      <c r="O732" s="365"/>
      <c r="P732" s="127"/>
      <c r="Q732" s="127"/>
      <c r="R732" s="127"/>
      <c r="S732" s="42"/>
      <c r="T732" s="42"/>
      <c r="U732" s="367"/>
      <c r="V732" s="128"/>
      <c r="W732" s="42"/>
      <c r="X732" s="42"/>
    </row>
    <row r="733" spans="1:24">
      <c r="A733" s="127"/>
      <c r="B733" s="354">
        <v>44238</v>
      </c>
      <c r="C733" s="422" t="s">
        <v>1599</v>
      </c>
      <c r="D733" s="361">
        <v>1093</v>
      </c>
      <c r="E733" s="358"/>
      <c r="F733" s="127"/>
      <c r="G733" s="127"/>
      <c r="H733" s="127"/>
      <c r="I733" s="127"/>
      <c r="J733" s="127"/>
      <c r="K733" s="127"/>
      <c r="L733" s="127"/>
      <c r="M733" s="127"/>
      <c r="N733" s="358"/>
      <c r="O733" s="365"/>
      <c r="P733" s="127"/>
      <c r="Q733" s="127"/>
      <c r="R733" s="127"/>
      <c r="S733" s="42"/>
      <c r="T733" s="42"/>
      <c r="U733" s="367"/>
      <c r="V733" s="128"/>
      <c r="W733" s="42"/>
      <c r="X733" s="42"/>
    </row>
    <row r="734" spans="1:24">
      <c r="A734" s="127"/>
      <c r="B734" s="354">
        <v>44238</v>
      </c>
      <c r="C734" s="422" t="s">
        <v>675</v>
      </c>
      <c r="D734" s="258"/>
      <c r="E734" s="358">
        <v>994</v>
      </c>
      <c r="F734" s="127"/>
      <c r="G734" s="127"/>
      <c r="H734" s="127"/>
      <c r="I734" s="127"/>
      <c r="J734" s="127"/>
      <c r="K734" s="127"/>
      <c r="L734" s="127"/>
      <c r="M734" s="127"/>
      <c r="N734" s="358"/>
      <c r="O734" s="365"/>
      <c r="P734" s="127"/>
      <c r="Q734" s="127"/>
      <c r="R734" s="127"/>
      <c r="S734" s="42"/>
      <c r="T734" s="42"/>
      <c r="U734" s="367"/>
      <c r="V734" s="128"/>
      <c r="W734" s="42"/>
      <c r="X734" s="42"/>
    </row>
    <row r="735" spans="1:24">
      <c r="A735" s="127"/>
      <c r="B735" s="354">
        <v>44238</v>
      </c>
      <c r="C735" s="423" t="s">
        <v>1600</v>
      </c>
      <c r="D735" s="259"/>
      <c r="E735" s="234">
        <v>99</v>
      </c>
      <c r="F735" s="127"/>
      <c r="G735" s="127"/>
      <c r="H735" s="127"/>
      <c r="I735" s="127"/>
      <c r="J735" s="127"/>
      <c r="K735" s="127"/>
      <c r="L735" s="127"/>
      <c r="M735" s="127"/>
      <c r="N735" s="358"/>
      <c r="O735" s="365"/>
      <c r="P735" s="127"/>
      <c r="Q735" s="127"/>
      <c r="R735" s="127"/>
      <c r="S735" s="42"/>
      <c r="T735" s="42"/>
      <c r="U735" s="367"/>
      <c r="V735" s="128"/>
      <c r="W735" s="42"/>
      <c r="X735" s="42"/>
    </row>
    <row r="736" spans="1:24">
      <c r="A736" s="127"/>
      <c r="B736" s="354">
        <v>44240</v>
      </c>
      <c r="C736" s="422" t="s">
        <v>495</v>
      </c>
      <c r="D736" s="258">
        <v>720.68</v>
      </c>
      <c r="E736" s="358"/>
      <c r="F736" s="127"/>
      <c r="G736" s="127"/>
      <c r="H736" s="127"/>
      <c r="I736" s="127"/>
      <c r="J736" s="127"/>
      <c r="K736" s="127"/>
      <c r="L736" s="127"/>
      <c r="M736" s="127"/>
      <c r="N736" s="358"/>
      <c r="O736" s="365"/>
      <c r="P736" s="127"/>
      <c r="Q736" s="127"/>
      <c r="R736" s="127"/>
      <c r="S736" s="42"/>
      <c r="T736" s="42"/>
      <c r="U736" s="367"/>
      <c r="V736" s="128"/>
      <c r="W736" s="42"/>
      <c r="X736" s="42"/>
    </row>
    <row r="737" spans="1:24">
      <c r="A737" s="127"/>
      <c r="B737" s="354">
        <v>44240</v>
      </c>
      <c r="C737" s="422" t="s">
        <v>1676</v>
      </c>
      <c r="D737" s="258"/>
      <c r="E737" s="358">
        <v>126.34</v>
      </c>
      <c r="F737" s="127"/>
      <c r="G737" s="127"/>
      <c r="H737" s="127"/>
      <c r="I737" s="127"/>
      <c r="J737" s="127">
        <v>126.34</v>
      </c>
      <c r="K737" s="127"/>
      <c r="L737" s="127"/>
      <c r="M737" s="127"/>
      <c r="N737" s="358"/>
      <c r="O737" s="365"/>
      <c r="P737" s="127"/>
      <c r="Q737" s="127"/>
      <c r="R737" s="127"/>
      <c r="S737" s="42"/>
      <c r="T737" s="42"/>
      <c r="U737" s="367"/>
      <c r="V737" s="128"/>
      <c r="W737" s="42"/>
      <c r="X737" s="42"/>
    </row>
    <row r="738" spans="1:24">
      <c r="A738" s="127">
        <v>5</v>
      </c>
      <c r="B738" s="354">
        <v>44240</v>
      </c>
      <c r="C738" s="422" t="s">
        <v>2554</v>
      </c>
      <c r="D738" s="258"/>
      <c r="E738" s="358">
        <v>524.34</v>
      </c>
      <c r="F738" s="127"/>
      <c r="G738" s="127"/>
      <c r="H738" s="127"/>
      <c r="I738" s="127"/>
      <c r="J738" s="127">
        <v>524.34</v>
      </c>
      <c r="K738" s="127"/>
      <c r="L738" s="127"/>
      <c r="M738" s="127"/>
      <c r="N738" s="358"/>
      <c r="O738" s="365"/>
      <c r="P738" s="127"/>
      <c r="Q738" s="127"/>
      <c r="R738" s="127"/>
      <c r="S738" s="42"/>
      <c r="T738" s="42"/>
      <c r="U738" s="367"/>
      <c r="V738" s="128"/>
      <c r="W738" s="42"/>
      <c r="X738" s="42"/>
    </row>
    <row r="739" spans="1:24">
      <c r="A739" s="127"/>
      <c r="B739" s="354">
        <v>44240</v>
      </c>
      <c r="C739" s="422" t="s">
        <v>1513</v>
      </c>
      <c r="D739" s="258"/>
      <c r="E739" s="358">
        <v>1</v>
      </c>
      <c r="F739" s="127"/>
      <c r="G739" s="127"/>
      <c r="H739" s="127"/>
      <c r="I739" s="127"/>
      <c r="J739" s="127"/>
      <c r="K739" s="127"/>
      <c r="L739" s="127"/>
      <c r="M739" s="127"/>
      <c r="N739" s="358"/>
      <c r="O739" s="365"/>
      <c r="P739" s="127">
        <v>1</v>
      </c>
      <c r="Q739" s="127"/>
      <c r="R739" s="127"/>
      <c r="S739" s="42"/>
      <c r="T739" s="42"/>
      <c r="U739" s="367"/>
      <c r="V739" s="128"/>
      <c r="W739" s="42"/>
      <c r="X739" s="42"/>
    </row>
    <row r="740" spans="1:24">
      <c r="A740" s="127"/>
      <c r="B740" s="354">
        <v>44240</v>
      </c>
      <c r="C740" s="422" t="s">
        <v>901</v>
      </c>
      <c r="D740" s="258"/>
      <c r="E740" s="358">
        <v>69</v>
      </c>
      <c r="F740" s="127"/>
      <c r="G740" s="127"/>
      <c r="H740" s="127"/>
      <c r="I740" s="127"/>
      <c r="J740" s="127"/>
      <c r="K740" s="127"/>
      <c r="L740" s="127"/>
      <c r="M740" s="127"/>
      <c r="N740" s="358"/>
      <c r="O740" s="365"/>
      <c r="P740" s="127"/>
      <c r="Q740" s="127">
        <v>69</v>
      </c>
      <c r="R740" s="127"/>
      <c r="S740" s="42"/>
      <c r="T740" s="42"/>
      <c r="U740" s="367"/>
      <c r="V740" s="128"/>
      <c r="W740" s="42"/>
      <c r="X740" s="42"/>
    </row>
    <row r="741" spans="1:24">
      <c r="A741" s="127"/>
      <c r="B741" s="354">
        <v>44240</v>
      </c>
      <c r="C741" s="422" t="s">
        <v>1500</v>
      </c>
      <c r="D741" s="361">
        <v>806</v>
      </c>
      <c r="E741" s="358"/>
      <c r="F741" s="127"/>
      <c r="G741" s="127"/>
      <c r="H741" s="127"/>
      <c r="I741" s="127"/>
      <c r="J741" s="127"/>
      <c r="K741" s="127"/>
      <c r="L741" s="127"/>
      <c r="M741" s="127"/>
      <c r="N741" s="358"/>
      <c r="O741" s="365"/>
      <c r="P741" s="127"/>
      <c r="Q741" s="127"/>
      <c r="R741" s="127"/>
      <c r="S741" s="42"/>
      <c r="T741" s="42"/>
      <c r="U741" s="367"/>
      <c r="V741" s="128"/>
      <c r="W741" s="42"/>
      <c r="X741" s="42"/>
    </row>
    <row r="742" spans="1:24">
      <c r="A742" s="127"/>
      <c r="B742" s="354">
        <v>44240</v>
      </c>
      <c r="C742" s="422" t="s">
        <v>1677</v>
      </c>
      <c r="D742" s="258"/>
      <c r="E742" s="358">
        <v>720.68</v>
      </c>
      <c r="F742" s="127"/>
      <c r="G742" s="127"/>
      <c r="H742" s="127"/>
      <c r="I742" s="127"/>
      <c r="J742" s="127"/>
      <c r="K742" s="127"/>
      <c r="L742" s="127"/>
      <c r="M742" s="127"/>
      <c r="N742" s="358"/>
      <c r="O742" s="365"/>
      <c r="P742" s="127"/>
      <c r="Q742" s="127"/>
      <c r="R742" s="127"/>
      <c r="S742" s="42"/>
      <c r="T742" s="42"/>
      <c r="U742" s="367"/>
      <c r="V742" s="128"/>
      <c r="W742" s="42"/>
      <c r="X742" s="42"/>
    </row>
    <row r="743" spans="1:24">
      <c r="A743" s="127"/>
      <c r="B743" s="354">
        <v>44240</v>
      </c>
      <c r="C743" s="422" t="s">
        <v>1678</v>
      </c>
      <c r="D743" s="258"/>
      <c r="E743" s="358">
        <v>37</v>
      </c>
      <c r="F743" s="127"/>
      <c r="G743" s="127"/>
      <c r="H743" s="127"/>
      <c r="I743" s="127"/>
      <c r="J743" s="127"/>
      <c r="K743" s="127"/>
      <c r="L743" s="127"/>
      <c r="M743" s="127"/>
      <c r="N743" s="358"/>
      <c r="O743" s="365"/>
      <c r="P743" s="127"/>
      <c r="Q743" s="127">
        <v>37</v>
      </c>
      <c r="R743" s="127"/>
      <c r="S743" s="42"/>
      <c r="T743" s="42"/>
      <c r="U743" s="367"/>
      <c r="V743" s="128"/>
      <c r="W743" s="42"/>
      <c r="X743" s="42"/>
    </row>
    <row r="744" spans="1:24">
      <c r="A744" s="127"/>
      <c r="B744" s="354">
        <v>44240</v>
      </c>
      <c r="C744" s="423" t="s">
        <v>1523</v>
      </c>
      <c r="D744" s="259"/>
      <c r="E744" s="234">
        <v>48.32</v>
      </c>
      <c r="F744" s="127"/>
      <c r="G744" s="127"/>
      <c r="H744" s="127"/>
      <c r="I744" s="127"/>
      <c r="J744" s="127"/>
      <c r="K744" s="127"/>
      <c r="L744" s="127"/>
      <c r="M744" s="127"/>
      <c r="N744" s="358"/>
      <c r="O744" s="365"/>
      <c r="P744" s="127"/>
      <c r="Q744" s="127"/>
      <c r="R744" s="127"/>
      <c r="S744" s="42"/>
      <c r="T744" s="42"/>
      <c r="U744" s="367"/>
      <c r="V744" s="128"/>
      <c r="W744" s="42"/>
      <c r="X744" s="42"/>
    </row>
    <row r="745" spans="1:24">
      <c r="A745" s="127"/>
      <c r="B745" s="354">
        <v>44242</v>
      </c>
      <c r="C745" s="422" t="s">
        <v>495</v>
      </c>
      <c r="D745" s="258">
        <v>2648.17</v>
      </c>
      <c r="E745" s="358"/>
      <c r="F745" s="127"/>
      <c r="G745" s="127"/>
      <c r="H745" s="127"/>
      <c r="I745" s="127"/>
      <c r="J745" s="127"/>
      <c r="K745" s="127"/>
      <c r="L745" s="127"/>
      <c r="M745" s="127"/>
      <c r="N745" s="358"/>
      <c r="O745" s="365"/>
      <c r="P745" s="127"/>
      <c r="Q745" s="127"/>
      <c r="R745" s="127"/>
      <c r="S745" s="42"/>
      <c r="T745" s="42"/>
      <c r="U745" s="367"/>
      <c r="V745" s="128"/>
      <c r="W745" s="42"/>
      <c r="X745" s="42"/>
    </row>
    <row r="746" spans="1:24">
      <c r="A746" s="127"/>
      <c r="B746" s="354">
        <v>44242</v>
      </c>
      <c r="C746" s="422" t="s">
        <v>1665</v>
      </c>
      <c r="D746" s="258"/>
      <c r="E746" s="358">
        <v>1086.8599999999999</v>
      </c>
      <c r="F746" s="127"/>
      <c r="G746" s="127"/>
      <c r="H746" s="127"/>
      <c r="I746" s="127"/>
      <c r="J746" s="127">
        <v>1086.8599999999999</v>
      </c>
      <c r="K746" s="127"/>
      <c r="L746" s="127"/>
      <c r="M746" s="127"/>
      <c r="N746" s="358"/>
      <c r="O746" s="365"/>
      <c r="P746" s="127"/>
      <c r="Q746" s="127"/>
      <c r="R746" s="127"/>
      <c r="S746" s="42"/>
      <c r="T746" s="42"/>
      <c r="U746" s="367"/>
      <c r="V746" s="128"/>
      <c r="W746" s="42"/>
      <c r="X746" s="42"/>
    </row>
    <row r="747" spans="1:24">
      <c r="A747" s="127"/>
      <c r="B747" s="354">
        <v>44242</v>
      </c>
      <c r="C747" s="422" t="s">
        <v>1664</v>
      </c>
      <c r="D747" s="258"/>
      <c r="E747" s="358">
        <v>1</v>
      </c>
      <c r="F747" s="127"/>
      <c r="G747" s="127"/>
      <c r="H747" s="127"/>
      <c r="I747" s="127"/>
      <c r="J747" s="127">
        <v>1</v>
      </c>
      <c r="K747" s="127"/>
      <c r="L747" s="127"/>
      <c r="M747" s="127"/>
      <c r="N747" s="358"/>
      <c r="O747" s="365"/>
      <c r="P747" s="127"/>
      <c r="Q747" s="127"/>
      <c r="R747" s="127"/>
      <c r="S747" s="42"/>
      <c r="T747" s="42"/>
      <c r="U747" s="367"/>
      <c r="V747" s="128"/>
      <c r="W747" s="42"/>
      <c r="X747" s="42"/>
    </row>
    <row r="748" spans="1:24">
      <c r="A748" s="127">
        <v>4</v>
      </c>
      <c r="B748" s="354">
        <v>44242</v>
      </c>
      <c r="C748" s="422" t="s">
        <v>2179</v>
      </c>
      <c r="D748" s="258"/>
      <c r="E748" s="358">
        <v>932</v>
      </c>
      <c r="F748" s="127">
        <v>932</v>
      </c>
      <c r="G748" s="127"/>
      <c r="H748" s="127"/>
      <c r="I748" s="127"/>
      <c r="J748" s="127"/>
      <c r="K748" s="127"/>
      <c r="L748" s="127"/>
      <c r="M748" s="127"/>
      <c r="N748" s="358"/>
      <c r="O748" s="365"/>
      <c r="P748" s="127"/>
      <c r="Q748" s="127"/>
      <c r="R748" s="127"/>
      <c r="S748" s="42"/>
      <c r="T748" s="42"/>
      <c r="U748" s="367"/>
      <c r="V748" s="128"/>
      <c r="W748" s="42"/>
      <c r="X748" s="42"/>
    </row>
    <row r="749" spans="1:24">
      <c r="A749" s="127"/>
      <c r="B749" s="354">
        <v>44242</v>
      </c>
      <c r="C749" s="422" t="s">
        <v>1530</v>
      </c>
      <c r="D749" s="258"/>
      <c r="E749" s="358">
        <v>3</v>
      </c>
      <c r="F749" s="127"/>
      <c r="G749" s="127"/>
      <c r="H749" s="127"/>
      <c r="I749" s="127"/>
      <c r="J749" s="127"/>
      <c r="K749" s="127"/>
      <c r="L749" s="127"/>
      <c r="M749" s="127"/>
      <c r="N749" s="358"/>
      <c r="O749" s="365"/>
      <c r="P749" s="127">
        <v>3</v>
      </c>
      <c r="Q749" s="127"/>
      <c r="R749" s="127"/>
      <c r="S749" s="42"/>
      <c r="T749" s="42"/>
      <c r="U749" s="367"/>
      <c r="V749" s="128"/>
      <c r="W749" s="42"/>
      <c r="X749" s="42"/>
    </row>
    <row r="750" spans="1:24">
      <c r="A750" s="127">
        <v>2</v>
      </c>
      <c r="B750" s="354">
        <v>44242</v>
      </c>
      <c r="C750" s="422" t="s">
        <v>2555</v>
      </c>
      <c r="D750" s="258"/>
      <c r="E750" s="358">
        <v>546.30999999999995</v>
      </c>
      <c r="F750" s="127"/>
      <c r="G750" s="127"/>
      <c r="H750" s="127"/>
      <c r="I750" s="127"/>
      <c r="J750" s="127">
        <v>546.30999999999995</v>
      </c>
      <c r="K750" s="127"/>
      <c r="L750" s="127"/>
      <c r="M750" s="127"/>
      <c r="N750" s="358"/>
      <c r="O750" s="365"/>
      <c r="P750" s="127"/>
      <c r="Q750" s="127"/>
      <c r="R750" s="127"/>
      <c r="S750" s="42"/>
      <c r="T750" s="42"/>
      <c r="U750" s="367"/>
      <c r="V750" s="128"/>
      <c r="W750" s="42"/>
      <c r="X750" s="42"/>
    </row>
    <row r="751" spans="1:24">
      <c r="A751" s="127"/>
      <c r="B751" s="354">
        <v>44242</v>
      </c>
      <c r="C751" s="422" t="s">
        <v>901</v>
      </c>
      <c r="D751" s="258"/>
      <c r="E751" s="358">
        <v>79</v>
      </c>
      <c r="F751" s="127"/>
      <c r="G751" s="127"/>
      <c r="H751" s="127"/>
      <c r="I751" s="127"/>
      <c r="J751" s="127"/>
      <c r="K751" s="127"/>
      <c r="L751" s="127"/>
      <c r="M751" s="127"/>
      <c r="N751" s="358"/>
      <c r="O751" s="365"/>
      <c r="P751" s="127"/>
      <c r="Q751" s="127">
        <v>79</v>
      </c>
      <c r="R751" s="127"/>
      <c r="S751" s="42"/>
      <c r="T751" s="42"/>
      <c r="U751" s="367"/>
      <c r="V751" s="128"/>
      <c r="W751" s="42"/>
      <c r="X751" s="42"/>
    </row>
    <row r="752" spans="1:24">
      <c r="A752" s="127"/>
      <c r="B752" s="354">
        <v>44242</v>
      </c>
      <c r="C752" s="422" t="s">
        <v>1679</v>
      </c>
      <c r="D752" s="361">
        <v>2781</v>
      </c>
      <c r="E752" s="358"/>
      <c r="F752" s="127"/>
      <c r="G752" s="127"/>
      <c r="H752" s="127"/>
      <c r="I752" s="127"/>
      <c r="J752" s="127"/>
      <c r="K752" s="127"/>
      <c r="L752" s="127"/>
      <c r="M752" s="127"/>
      <c r="N752" s="358"/>
      <c r="O752" s="365"/>
      <c r="P752" s="127"/>
      <c r="Q752" s="127"/>
      <c r="R752" s="127"/>
      <c r="S752" s="42"/>
      <c r="T752" s="42"/>
      <c r="U752" s="367"/>
      <c r="V752" s="128"/>
      <c r="W752" s="42"/>
      <c r="X752" s="42"/>
    </row>
    <row r="753" spans="1:24">
      <c r="A753" s="127"/>
      <c r="B753" s="354">
        <v>44242</v>
      </c>
      <c r="C753" s="422" t="s">
        <v>675</v>
      </c>
      <c r="D753" s="258"/>
      <c r="E753" s="358">
        <v>2648.17</v>
      </c>
      <c r="F753" s="127"/>
      <c r="G753" s="127"/>
      <c r="H753" s="127"/>
      <c r="I753" s="127"/>
      <c r="J753" s="127"/>
      <c r="K753" s="127"/>
      <c r="L753" s="127"/>
      <c r="M753" s="127"/>
      <c r="N753" s="358"/>
      <c r="O753" s="365"/>
      <c r="P753" s="127"/>
      <c r="Q753" s="127"/>
      <c r="R753" s="127"/>
      <c r="S753" s="42"/>
      <c r="T753" s="42"/>
      <c r="U753" s="367"/>
      <c r="V753" s="128"/>
      <c r="W753" s="42"/>
      <c r="X753" s="42"/>
    </row>
    <row r="754" spans="1:24">
      <c r="A754" s="127"/>
      <c r="B754" s="354">
        <v>44242</v>
      </c>
      <c r="C754" s="422" t="s">
        <v>1680</v>
      </c>
      <c r="D754" s="258"/>
      <c r="E754" s="358">
        <v>75</v>
      </c>
      <c r="F754" s="127"/>
      <c r="G754" s="127"/>
      <c r="H754" s="127"/>
      <c r="I754" s="127"/>
      <c r="J754" s="127"/>
      <c r="K754" s="127"/>
      <c r="L754" s="127"/>
      <c r="M754" s="127"/>
      <c r="N754" s="358"/>
      <c r="O754" s="365"/>
      <c r="P754" s="127"/>
      <c r="Q754" s="127">
        <v>75</v>
      </c>
      <c r="R754" s="127"/>
      <c r="S754" s="42"/>
      <c r="T754" s="42"/>
      <c r="U754" s="367"/>
      <c r="V754" s="128"/>
      <c r="W754" s="42"/>
      <c r="X754" s="42"/>
    </row>
    <row r="755" spans="1:24">
      <c r="A755" s="127"/>
      <c r="B755" s="354">
        <v>44242</v>
      </c>
      <c r="C755" s="423" t="s">
        <v>1681</v>
      </c>
      <c r="D755" s="259"/>
      <c r="E755" s="234">
        <v>57.83</v>
      </c>
      <c r="F755" s="127"/>
      <c r="G755" s="127"/>
      <c r="H755" s="127"/>
      <c r="I755" s="127"/>
      <c r="J755" s="127"/>
      <c r="K755" s="127"/>
      <c r="L755" s="127"/>
      <c r="M755" s="127"/>
      <c r="N755" s="358"/>
      <c r="O755" s="365"/>
      <c r="P755" s="127"/>
      <c r="Q755" s="127"/>
      <c r="R755" s="127"/>
      <c r="S755" s="42"/>
      <c r="T755" s="42"/>
      <c r="U755" s="367"/>
      <c r="V755" s="128"/>
      <c r="W755" s="42"/>
      <c r="X755" s="42"/>
    </row>
    <row r="756" spans="1:24">
      <c r="A756" s="127"/>
      <c r="B756" s="354">
        <v>44244</v>
      </c>
      <c r="C756" s="422" t="s">
        <v>495</v>
      </c>
      <c r="D756" s="258">
        <v>1637.32</v>
      </c>
      <c r="E756" s="358"/>
      <c r="F756" s="127"/>
      <c r="G756" s="127"/>
      <c r="H756" s="127"/>
      <c r="I756" s="127"/>
      <c r="J756" s="127"/>
      <c r="K756" s="127"/>
      <c r="L756" s="127"/>
      <c r="M756" s="127"/>
      <c r="N756" s="358"/>
      <c r="O756" s="365"/>
      <c r="P756" s="127"/>
      <c r="Q756" s="127"/>
      <c r="R756" s="127"/>
      <c r="S756" s="42"/>
      <c r="T756" s="42"/>
      <c r="U756" s="367"/>
      <c r="V756" s="128"/>
      <c r="W756" s="42"/>
      <c r="X756" s="42"/>
    </row>
    <row r="757" spans="1:24">
      <c r="A757" s="127"/>
      <c r="B757" s="354">
        <v>44244</v>
      </c>
      <c r="C757" s="422" t="s">
        <v>669</v>
      </c>
      <c r="D757" s="258">
        <v>52</v>
      </c>
      <c r="E757" s="358"/>
      <c r="F757" s="127"/>
      <c r="G757" s="127"/>
      <c r="H757" s="127"/>
      <c r="I757" s="127"/>
      <c r="J757" s="127"/>
      <c r="K757" s="127"/>
      <c r="L757" s="127"/>
      <c r="M757" s="127"/>
      <c r="N757" s="358"/>
      <c r="O757" s="365"/>
      <c r="P757" s="127"/>
      <c r="Q757" s="127"/>
      <c r="R757" s="127"/>
      <c r="S757" s="42"/>
      <c r="T757" s="42"/>
      <c r="U757" s="367"/>
      <c r="V757" s="128"/>
      <c r="W757" s="42"/>
      <c r="X757" s="42"/>
    </row>
    <row r="758" spans="1:24">
      <c r="A758" s="127"/>
      <c r="B758" s="354">
        <v>44244</v>
      </c>
      <c r="C758" s="422" t="s">
        <v>1682</v>
      </c>
      <c r="D758" s="258"/>
      <c r="E758" s="358">
        <v>1478.94</v>
      </c>
      <c r="F758" s="127"/>
      <c r="G758" s="127"/>
      <c r="H758" s="127"/>
      <c r="I758" s="127"/>
      <c r="J758" s="127">
        <v>1478.94</v>
      </c>
      <c r="K758" s="127"/>
      <c r="L758" s="127"/>
      <c r="M758" s="127"/>
      <c r="N758" s="358"/>
      <c r="O758" s="365"/>
      <c r="P758" s="127"/>
      <c r="Q758" s="127"/>
      <c r="R758" s="127"/>
      <c r="S758" s="42"/>
      <c r="T758" s="42"/>
      <c r="U758" s="367"/>
      <c r="V758" s="128"/>
      <c r="W758" s="42"/>
      <c r="X758" s="42"/>
    </row>
    <row r="759" spans="1:24">
      <c r="A759" s="127"/>
      <c r="B759" s="354">
        <v>44244</v>
      </c>
      <c r="C759" s="422" t="s">
        <v>1683</v>
      </c>
      <c r="D759" s="258"/>
      <c r="E759" s="358">
        <v>120.38</v>
      </c>
      <c r="F759" s="127"/>
      <c r="G759" s="127"/>
      <c r="H759" s="127"/>
      <c r="I759" s="127"/>
      <c r="J759" s="127">
        <v>120.38</v>
      </c>
      <c r="K759" s="127"/>
      <c r="L759" s="127"/>
      <c r="M759" s="127"/>
      <c r="N759" s="358"/>
      <c r="O759" s="365"/>
      <c r="P759" s="127"/>
      <c r="Q759" s="127"/>
      <c r="R759" s="127"/>
      <c r="S759" s="42"/>
      <c r="T759" s="42"/>
      <c r="U759" s="367"/>
      <c r="V759" s="128"/>
      <c r="W759" s="42"/>
      <c r="X759" s="42"/>
    </row>
    <row r="760" spans="1:24">
      <c r="A760" s="127"/>
      <c r="B760" s="354">
        <v>44244</v>
      </c>
      <c r="C760" s="422" t="s">
        <v>1543</v>
      </c>
      <c r="D760" s="258"/>
      <c r="E760" s="358">
        <v>52</v>
      </c>
      <c r="F760" s="127"/>
      <c r="G760" s="127"/>
      <c r="H760" s="127"/>
      <c r="I760" s="127"/>
      <c r="J760" s="127"/>
      <c r="K760" s="127"/>
      <c r="L760" s="127"/>
      <c r="M760" s="127"/>
      <c r="N760" s="358"/>
      <c r="O760" s="365"/>
      <c r="P760" s="127"/>
      <c r="Q760" s="127"/>
      <c r="R760" s="127">
        <v>52</v>
      </c>
      <c r="S760" s="42"/>
      <c r="T760" s="42"/>
      <c r="U760" s="367"/>
      <c r="V760" s="128"/>
      <c r="W760" s="42"/>
      <c r="X760" s="42"/>
    </row>
    <row r="761" spans="1:24">
      <c r="A761" s="127"/>
      <c r="B761" s="354">
        <v>44244</v>
      </c>
      <c r="C761" s="422" t="s">
        <v>1684</v>
      </c>
      <c r="D761" s="258"/>
      <c r="E761" s="358">
        <v>38</v>
      </c>
      <c r="F761" s="127"/>
      <c r="G761" s="127"/>
      <c r="H761" s="127"/>
      <c r="I761" s="127"/>
      <c r="J761" s="127"/>
      <c r="K761" s="127"/>
      <c r="L761" s="127"/>
      <c r="M761" s="127"/>
      <c r="N761" s="358"/>
      <c r="O761" s="365"/>
      <c r="P761" s="127"/>
      <c r="Q761" s="127"/>
      <c r="R761" s="127">
        <v>38</v>
      </c>
      <c r="S761" s="42"/>
      <c r="T761" s="42"/>
      <c r="U761" s="367"/>
      <c r="V761" s="128"/>
      <c r="W761" s="42"/>
      <c r="X761" s="42"/>
    </row>
    <row r="762" spans="1:24">
      <c r="A762" s="127"/>
      <c r="B762" s="354">
        <v>44244</v>
      </c>
      <c r="C762" s="422" t="s">
        <v>1656</v>
      </c>
      <c r="D762" s="361">
        <v>1875</v>
      </c>
      <c r="E762" s="358"/>
      <c r="F762" s="127"/>
      <c r="G762" s="127"/>
      <c r="H762" s="127"/>
      <c r="I762" s="127"/>
      <c r="J762" s="127"/>
      <c r="K762" s="127"/>
      <c r="L762" s="127"/>
      <c r="M762" s="127"/>
      <c r="N762" s="358"/>
      <c r="O762" s="365"/>
      <c r="P762" s="127"/>
      <c r="Q762" s="127"/>
      <c r="R762" s="127"/>
      <c r="S762" s="42"/>
      <c r="T762" s="42"/>
      <c r="U762" s="367"/>
      <c r="V762" s="128"/>
      <c r="W762" s="42"/>
      <c r="X762" s="42"/>
    </row>
    <row r="763" spans="1:24">
      <c r="A763" s="127"/>
      <c r="B763" s="354">
        <v>44244</v>
      </c>
      <c r="C763" s="422" t="s">
        <v>675</v>
      </c>
      <c r="D763" s="258"/>
      <c r="E763" s="358">
        <v>1637.32</v>
      </c>
      <c r="F763" s="127"/>
      <c r="G763" s="127"/>
      <c r="H763" s="127"/>
      <c r="I763" s="127"/>
      <c r="J763" s="127"/>
      <c r="K763" s="127"/>
      <c r="L763" s="127"/>
      <c r="M763" s="127"/>
      <c r="N763" s="358"/>
      <c r="O763" s="365"/>
      <c r="P763" s="127"/>
      <c r="Q763" s="127"/>
      <c r="R763" s="127"/>
      <c r="S763" s="42"/>
      <c r="T763" s="42"/>
      <c r="U763" s="367"/>
      <c r="V763" s="128"/>
      <c r="W763" s="42"/>
      <c r="X763" s="42"/>
    </row>
    <row r="764" spans="1:24">
      <c r="A764" s="127"/>
      <c r="B764" s="354">
        <v>44244</v>
      </c>
      <c r="C764" s="423" t="s">
        <v>676</v>
      </c>
      <c r="D764" s="259"/>
      <c r="E764" s="234">
        <v>52</v>
      </c>
      <c r="F764" s="127"/>
      <c r="G764" s="127"/>
      <c r="H764" s="127"/>
      <c r="I764" s="127"/>
      <c r="J764" s="127"/>
      <c r="K764" s="127"/>
      <c r="L764" s="127"/>
      <c r="M764" s="127"/>
      <c r="N764" s="358"/>
      <c r="O764" s="365"/>
      <c r="P764" s="127"/>
      <c r="Q764" s="127"/>
      <c r="R764" s="127"/>
      <c r="S764" s="42"/>
      <c r="T764" s="42"/>
      <c r="U764" s="367"/>
      <c r="V764" s="128"/>
      <c r="W764" s="42"/>
      <c r="X764" s="42"/>
    </row>
    <row r="765" spans="1:24">
      <c r="A765" s="127"/>
      <c r="B765" s="354">
        <v>44244</v>
      </c>
      <c r="C765" s="423" t="s">
        <v>1685</v>
      </c>
      <c r="D765" s="259"/>
      <c r="E765" s="234">
        <v>185.68</v>
      </c>
      <c r="F765" s="127"/>
      <c r="G765" s="127"/>
      <c r="H765" s="127"/>
      <c r="I765" s="127"/>
      <c r="J765" s="127"/>
      <c r="K765" s="127"/>
      <c r="L765" s="127"/>
      <c r="M765" s="127"/>
      <c r="N765" s="358"/>
      <c r="O765" s="365"/>
      <c r="P765" s="127"/>
      <c r="Q765" s="127"/>
      <c r="R765" s="127"/>
      <c r="S765" s="42"/>
      <c r="T765" s="42"/>
      <c r="U765" s="367"/>
      <c r="V765" s="128"/>
      <c r="W765" s="42"/>
      <c r="X765" s="42"/>
    </row>
    <row r="766" spans="1:24">
      <c r="A766" s="127"/>
      <c r="B766" s="354">
        <v>44244</v>
      </c>
      <c r="C766" s="422" t="s">
        <v>495</v>
      </c>
      <c r="D766" s="258">
        <v>2229.7800000000002</v>
      </c>
      <c r="E766" s="358"/>
      <c r="F766" s="127"/>
      <c r="G766" s="127"/>
      <c r="H766" s="127"/>
      <c r="I766" s="127"/>
      <c r="J766" s="127"/>
      <c r="K766" s="127"/>
      <c r="L766" s="127"/>
      <c r="M766" s="127"/>
      <c r="N766" s="358"/>
      <c r="O766" s="365"/>
      <c r="P766" s="127"/>
      <c r="Q766" s="127"/>
      <c r="R766" s="127"/>
      <c r="S766" s="42"/>
      <c r="T766" s="42"/>
      <c r="U766" s="367"/>
      <c r="V766" s="128"/>
      <c r="W766" s="42"/>
      <c r="X766" s="42"/>
    </row>
    <row r="767" spans="1:24">
      <c r="A767" s="127">
        <v>12</v>
      </c>
      <c r="B767" s="354">
        <v>44244</v>
      </c>
      <c r="C767" s="423" t="s">
        <v>2436</v>
      </c>
      <c r="D767" s="258"/>
      <c r="E767" s="358">
        <v>1574</v>
      </c>
      <c r="F767" s="127"/>
      <c r="G767" s="127"/>
      <c r="H767" s="127"/>
      <c r="I767" s="127"/>
      <c r="J767" s="127"/>
      <c r="K767" s="127"/>
      <c r="L767" s="127"/>
      <c r="M767" s="127">
        <v>1574</v>
      </c>
      <c r="N767" s="358"/>
      <c r="O767" s="365"/>
      <c r="P767" s="127"/>
      <c r="Q767" s="127"/>
      <c r="R767" s="127"/>
      <c r="S767" s="42"/>
      <c r="T767" s="42"/>
      <c r="U767" s="367"/>
      <c r="V767" s="128"/>
      <c r="W767" s="42"/>
      <c r="X767" s="42"/>
    </row>
    <row r="768" spans="1:24">
      <c r="A768" s="127"/>
      <c r="B768" s="354">
        <v>44244</v>
      </c>
      <c r="C768" s="422" t="s">
        <v>1175</v>
      </c>
      <c r="D768" s="258"/>
      <c r="E768" s="358">
        <v>557.78</v>
      </c>
      <c r="F768" s="127"/>
      <c r="G768" s="127"/>
      <c r="H768" s="127"/>
      <c r="I768" s="127"/>
      <c r="J768" s="127">
        <v>557.78</v>
      </c>
      <c r="K768" s="127"/>
      <c r="L768" s="127"/>
      <c r="M768" s="127"/>
      <c r="N768" s="358"/>
      <c r="O768" s="365"/>
      <c r="P768" s="127"/>
      <c r="Q768" s="127"/>
      <c r="R768" s="127"/>
      <c r="S768" s="42"/>
      <c r="T768" s="42"/>
      <c r="U768" s="367"/>
      <c r="V768" s="128"/>
      <c r="W768" s="42"/>
      <c r="X768" s="42"/>
    </row>
    <row r="769" spans="1:24">
      <c r="A769" s="127"/>
      <c r="B769" s="354">
        <v>44244</v>
      </c>
      <c r="C769" s="422" t="s">
        <v>1513</v>
      </c>
      <c r="D769" s="258"/>
      <c r="E769" s="358">
        <v>1</v>
      </c>
      <c r="F769" s="127"/>
      <c r="G769" s="127"/>
      <c r="H769" s="127"/>
      <c r="I769" s="127"/>
      <c r="J769" s="127"/>
      <c r="K769" s="127"/>
      <c r="L769" s="127"/>
      <c r="M769" s="127"/>
      <c r="N769" s="358"/>
      <c r="O769" s="365"/>
      <c r="P769" s="127">
        <v>1</v>
      </c>
      <c r="Q769" s="127"/>
      <c r="R769" s="127"/>
      <c r="S769" s="42"/>
      <c r="T769" s="42"/>
      <c r="U769" s="367"/>
      <c r="V769" s="128"/>
      <c r="W769" s="42"/>
      <c r="X769" s="42"/>
    </row>
    <row r="770" spans="1:24">
      <c r="A770" s="127"/>
      <c r="B770" s="354">
        <v>44244</v>
      </c>
      <c r="C770" s="422" t="s">
        <v>901</v>
      </c>
      <c r="D770" s="258"/>
      <c r="E770" s="358">
        <v>97</v>
      </c>
      <c r="F770" s="127"/>
      <c r="G770" s="127"/>
      <c r="H770" s="127"/>
      <c r="I770" s="127"/>
      <c r="J770" s="127"/>
      <c r="K770" s="127"/>
      <c r="L770" s="127"/>
      <c r="M770" s="127"/>
      <c r="N770" s="358"/>
      <c r="O770" s="365"/>
      <c r="P770" s="127"/>
      <c r="Q770" s="127">
        <v>97</v>
      </c>
      <c r="R770" s="127"/>
      <c r="S770" s="42"/>
      <c r="T770" s="42"/>
      <c r="U770" s="367"/>
      <c r="V770" s="128"/>
      <c r="W770" s="42"/>
      <c r="X770" s="42"/>
    </row>
    <row r="771" spans="1:24">
      <c r="A771" s="127"/>
      <c r="B771" s="354">
        <v>44244</v>
      </c>
      <c r="C771" s="422" t="s">
        <v>1686</v>
      </c>
      <c r="D771" s="361">
        <v>2367</v>
      </c>
      <c r="E771" s="358"/>
      <c r="F771" s="127"/>
      <c r="G771" s="127"/>
      <c r="H771" s="127"/>
      <c r="I771" s="127"/>
      <c r="J771" s="127"/>
      <c r="K771" s="127"/>
      <c r="L771" s="127"/>
      <c r="M771" s="127"/>
      <c r="N771" s="358"/>
      <c r="O771" s="365"/>
      <c r="P771" s="127"/>
      <c r="Q771" s="127"/>
      <c r="R771" s="127"/>
      <c r="S771" s="42"/>
      <c r="T771" s="42"/>
      <c r="U771" s="367"/>
      <c r="V771" s="128"/>
      <c r="W771" s="42"/>
      <c r="X771" s="42"/>
    </row>
    <row r="772" spans="1:24">
      <c r="A772" s="127"/>
      <c r="B772" s="354">
        <v>44244</v>
      </c>
      <c r="C772" s="422" t="s">
        <v>1497</v>
      </c>
      <c r="D772" s="258"/>
      <c r="E772" s="358">
        <v>68</v>
      </c>
      <c r="F772" s="127"/>
      <c r="G772" s="127"/>
      <c r="H772" s="127"/>
      <c r="I772" s="127"/>
      <c r="J772" s="127"/>
      <c r="K772" s="127"/>
      <c r="L772" s="127"/>
      <c r="M772" s="127"/>
      <c r="N772" s="358"/>
      <c r="O772" s="365"/>
      <c r="P772" s="127"/>
      <c r="Q772" s="127">
        <v>68</v>
      </c>
      <c r="R772" s="127"/>
      <c r="S772" s="42"/>
      <c r="T772" s="42"/>
      <c r="U772" s="367"/>
      <c r="V772" s="128"/>
      <c r="W772" s="42"/>
      <c r="X772" s="42"/>
    </row>
    <row r="773" spans="1:24">
      <c r="A773" s="127"/>
      <c r="B773" s="354">
        <v>44244</v>
      </c>
      <c r="C773" s="422" t="s">
        <v>675</v>
      </c>
      <c r="D773" s="258"/>
      <c r="E773" s="358">
        <v>2229.7800000000002</v>
      </c>
      <c r="F773" s="127"/>
      <c r="G773" s="127"/>
      <c r="H773" s="127"/>
      <c r="I773" s="127"/>
      <c r="J773" s="127"/>
      <c r="K773" s="127"/>
      <c r="L773" s="127"/>
      <c r="M773" s="127"/>
      <c r="N773" s="358"/>
      <c r="O773" s="365"/>
      <c r="P773" s="127"/>
      <c r="Q773" s="127"/>
      <c r="R773" s="127"/>
      <c r="S773" s="42"/>
      <c r="T773" s="42"/>
      <c r="U773" s="367"/>
      <c r="V773" s="128"/>
      <c r="W773" s="42"/>
      <c r="X773" s="42"/>
    </row>
    <row r="774" spans="1:24">
      <c r="A774" s="127"/>
      <c r="B774" s="354">
        <v>44244</v>
      </c>
      <c r="C774" s="423" t="s">
        <v>1687</v>
      </c>
      <c r="D774" s="259"/>
      <c r="E774" s="234">
        <v>69.22</v>
      </c>
      <c r="F774" s="127"/>
      <c r="G774" s="127"/>
      <c r="H774" s="127"/>
      <c r="I774" s="127"/>
      <c r="J774" s="127"/>
      <c r="K774" s="127"/>
      <c r="L774" s="127"/>
      <c r="M774" s="127"/>
      <c r="N774" s="358"/>
      <c r="O774" s="365"/>
      <c r="P774" s="127"/>
      <c r="Q774" s="127"/>
      <c r="R774" s="127"/>
      <c r="S774" s="42"/>
      <c r="T774" s="42"/>
      <c r="U774" s="367"/>
      <c r="V774" s="128"/>
      <c r="W774" s="42"/>
      <c r="X774" s="42"/>
    </row>
    <row r="775" spans="1:24">
      <c r="A775" s="127"/>
      <c r="B775" s="354">
        <v>44244</v>
      </c>
      <c r="C775" s="422" t="s">
        <v>495</v>
      </c>
      <c r="D775" s="258">
        <v>1623</v>
      </c>
      <c r="E775" s="358"/>
      <c r="F775" s="127"/>
      <c r="G775" s="127"/>
      <c r="H775" s="127"/>
      <c r="I775" s="127"/>
      <c r="J775" s="127"/>
      <c r="K775" s="127"/>
      <c r="L775" s="127"/>
      <c r="M775" s="127"/>
      <c r="N775" s="358"/>
      <c r="O775" s="365"/>
      <c r="P775" s="127"/>
      <c r="Q775" s="127"/>
      <c r="R775" s="127"/>
      <c r="S775" s="42"/>
      <c r="T775" s="42"/>
      <c r="U775" s="367"/>
      <c r="V775" s="128"/>
      <c r="W775" s="42"/>
      <c r="X775" s="42"/>
    </row>
    <row r="776" spans="1:24">
      <c r="A776" s="127">
        <v>11.67</v>
      </c>
      <c r="B776" s="354">
        <v>44244</v>
      </c>
      <c r="C776" s="422" t="s">
        <v>1694</v>
      </c>
      <c r="D776" s="258"/>
      <c r="E776" s="358">
        <v>1530</v>
      </c>
      <c r="F776" s="127">
        <v>1540</v>
      </c>
      <c r="G776" s="127"/>
      <c r="H776" s="127"/>
      <c r="I776" s="127"/>
      <c r="J776" s="127"/>
      <c r="K776" s="127"/>
      <c r="L776" s="127"/>
      <c r="M776" s="127"/>
      <c r="N776" s="358"/>
      <c r="O776" s="365"/>
      <c r="P776" s="127"/>
      <c r="Q776" s="127"/>
      <c r="R776" s="127"/>
      <c r="S776" s="42"/>
      <c r="T776" s="42"/>
      <c r="U776" s="367"/>
      <c r="V776" s="128"/>
      <c r="W776" s="42"/>
      <c r="X776" s="42"/>
    </row>
    <row r="777" spans="1:24">
      <c r="A777" s="127"/>
      <c r="B777" s="354">
        <v>44244</v>
      </c>
      <c r="C777" s="422" t="s">
        <v>901</v>
      </c>
      <c r="D777" s="258"/>
      <c r="E777" s="358">
        <v>93</v>
      </c>
      <c r="F777" s="127"/>
      <c r="G777" s="127"/>
      <c r="H777" s="127"/>
      <c r="I777" s="127"/>
      <c r="J777" s="127"/>
      <c r="K777" s="127"/>
      <c r="L777" s="127"/>
      <c r="M777" s="127"/>
      <c r="N777" s="358"/>
      <c r="O777" s="365"/>
      <c r="P777" s="127"/>
      <c r="Q777" s="127"/>
      <c r="R777" s="127"/>
      <c r="S777" s="42"/>
      <c r="T777" s="42"/>
      <c r="U777" s="367"/>
      <c r="V777" s="128"/>
      <c r="W777" s="42"/>
      <c r="X777" s="42"/>
    </row>
    <row r="778" spans="1:24">
      <c r="A778" s="127"/>
      <c r="B778" s="354">
        <v>44244</v>
      </c>
      <c r="C778" s="422" t="s">
        <v>1688</v>
      </c>
      <c r="D778" s="361">
        <v>1665</v>
      </c>
      <c r="E778" s="358"/>
      <c r="F778" s="127"/>
      <c r="G778" s="127"/>
      <c r="H778" s="127"/>
      <c r="I778" s="127"/>
      <c r="J778" s="127"/>
      <c r="K778" s="127"/>
      <c r="L778" s="127"/>
      <c r="M778" s="127"/>
      <c r="N778" s="358"/>
      <c r="O778" s="365"/>
      <c r="P778" s="127"/>
      <c r="Q778" s="127"/>
      <c r="R778" s="127"/>
      <c r="S778" s="42"/>
      <c r="T778" s="42"/>
      <c r="U778" s="367"/>
      <c r="V778" s="128"/>
      <c r="W778" s="42"/>
      <c r="X778" s="42"/>
    </row>
    <row r="779" spans="1:24">
      <c r="A779" s="127"/>
      <c r="B779" s="354">
        <v>44244</v>
      </c>
      <c r="C779" s="422" t="s">
        <v>675</v>
      </c>
      <c r="D779" s="258"/>
      <c r="E779" s="358">
        <v>1623</v>
      </c>
      <c r="F779" s="127"/>
      <c r="G779" s="127"/>
      <c r="H779" s="127"/>
      <c r="I779" s="127"/>
      <c r="J779" s="127"/>
      <c r="K779" s="127"/>
      <c r="L779" s="127"/>
      <c r="M779" s="127"/>
      <c r="N779" s="358"/>
      <c r="O779" s="365"/>
      <c r="P779" s="127"/>
      <c r="Q779" s="127"/>
      <c r="R779" s="127"/>
      <c r="S779" s="42"/>
      <c r="T779" s="42"/>
      <c r="U779" s="367"/>
      <c r="V779" s="128"/>
      <c r="W779" s="42"/>
      <c r="X779" s="42"/>
    </row>
    <row r="780" spans="1:24">
      <c r="A780" s="127"/>
      <c r="B780" s="354">
        <v>44244</v>
      </c>
      <c r="C780" s="423" t="s">
        <v>1689</v>
      </c>
      <c r="D780" s="259"/>
      <c r="E780" s="234">
        <v>42</v>
      </c>
      <c r="F780" s="127"/>
      <c r="G780" s="127"/>
      <c r="H780" s="127"/>
      <c r="I780" s="127"/>
      <c r="J780" s="127"/>
      <c r="K780" s="127"/>
      <c r="L780" s="127"/>
      <c r="M780" s="127"/>
      <c r="N780" s="358"/>
      <c r="O780" s="365"/>
      <c r="P780" s="127"/>
      <c r="Q780" s="127"/>
      <c r="R780" s="127"/>
      <c r="S780" s="42"/>
      <c r="T780" s="42"/>
      <c r="U780" s="367"/>
      <c r="V780" s="128"/>
      <c r="W780" s="42"/>
      <c r="X780" s="42"/>
    </row>
    <row r="781" spans="1:24">
      <c r="A781" s="127"/>
      <c r="B781" s="354">
        <v>44249</v>
      </c>
      <c r="C781" s="422" t="s">
        <v>495</v>
      </c>
      <c r="D781" s="258">
        <v>1202.4100000000001</v>
      </c>
      <c r="E781" s="358"/>
      <c r="F781" s="127"/>
      <c r="G781" s="127"/>
      <c r="H781" s="127"/>
      <c r="I781" s="127"/>
      <c r="J781" s="127"/>
      <c r="K781" s="127"/>
      <c r="L781" s="127"/>
      <c r="M781" s="127"/>
      <c r="N781" s="358"/>
      <c r="O781" s="365"/>
      <c r="P781" s="127"/>
      <c r="Q781" s="127"/>
      <c r="R781" s="127"/>
      <c r="S781" s="42"/>
      <c r="T781" s="42"/>
      <c r="U781" s="367"/>
      <c r="V781" s="128"/>
      <c r="W781" s="42"/>
      <c r="X781" s="42"/>
    </row>
    <row r="782" spans="1:24">
      <c r="A782" s="127">
        <v>5.67</v>
      </c>
      <c r="B782" s="354">
        <v>44249</v>
      </c>
      <c r="C782" s="422" t="s">
        <v>1690</v>
      </c>
      <c r="D782" s="258"/>
      <c r="E782" s="358">
        <v>946</v>
      </c>
      <c r="F782" s="127">
        <v>946</v>
      </c>
      <c r="G782" s="127"/>
      <c r="H782" s="127"/>
      <c r="I782" s="127"/>
      <c r="J782" s="127"/>
      <c r="K782" s="127"/>
      <c r="L782" s="127"/>
      <c r="M782" s="127"/>
      <c r="N782" s="358"/>
      <c r="O782" s="365"/>
      <c r="P782" s="127"/>
      <c r="Q782" s="127"/>
      <c r="R782" s="127"/>
      <c r="S782" s="42"/>
      <c r="T782" s="42"/>
      <c r="U782" s="367"/>
      <c r="V782" s="128"/>
      <c r="W782" s="42"/>
      <c r="X782" s="42"/>
    </row>
    <row r="783" spans="1:24">
      <c r="A783" s="127"/>
      <c r="B783" s="354">
        <v>44249</v>
      </c>
      <c r="C783" s="422" t="s">
        <v>1530</v>
      </c>
      <c r="D783" s="258"/>
      <c r="E783" s="358">
        <v>4</v>
      </c>
      <c r="F783" s="127"/>
      <c r="G783" s="127"/>
      <c r="H783" s="127"/>
      <c r="I783" s="127"/>
      <c r="J783" s="127"/>
      <c r="K783" s="127"/>
      <c r="L783" s="127"/>
      <c r="M783" s="127"/>
      <c r="N783" s="358"/>
      <c r="O783" s="365"/>
      <c r="P783" s="127">
        <v>4</v>
      </c>
      <c r="Q783" s="127"/>
      <c r="R783" s="127"/>
      <c r="S783" s="42"/>
      <c r="T783" s="42"/>
      <c r="U783" s="367"/>
      <c r="V783" s="128"/>
      <c r="W783" s="42"/>
      <c r="X783" s="42"/>
    </row>
    <row r="784" spans="1:24">
      <c r="A784" s="127"/>
      <c r="B784" s="354">
        <v>44249</v>
      </c>
      <c r="C784" s="422" t="s">
        <v>1691</v>
      </c>
      <c r="D784" s="258"/>
      <c r="E784" s="358">
        <v>180.41</v>
      </c>
      <c r="F784" s="127"/>
      <c r="G784" s="127"/>
      <c r="H784" s="127"/>
      <c r="I784" s="127"/>
      <c r="J784" s="127">
        <v>180.41</v>
      </c>
      <c r="K784" s="127"/>
      <c r="L784" s="127"/>
      <c r="M784" s="127"/>
      <c r="N784" s="358"/>
      <c r="O784" s="365"/>
      <c r="P784" s="127"/>
      <c r="Q784" s="127"/>
      <c r="R784" s="127"/>
      <c r="S784" s="42"/>
      <c r="T784" s="42"/>
      <c r="U784" s="367"/>
      <c r="V784" s="128"/>
      <c r="W784" s="42"/>
      <c r="X784" s="42"/>
    </row>
    <row r="785" spans="1:24">
      <c r="A785" s="127"/>
      <c r="B785" s="354">
        <v>44249</v>
      </c>
      <c r="C785" s="422" t="s">
        <v>1513</v>
      </c>
      <c r="D785" s="258"/>
      <c r="E785" s="358">
        <v>1</v>
      </c>
      <c r="F785" s="127"/>
      <c r="G785" s="127"/>
      <c r="H785" s="127"/>
      <c r="I785" s="127"/>
      <c r="J785" s="127"/>
      <c r="K785" s="127"/>
      <c r="L785" s="127"/>
      <c r="M785" s="127"/>
      <c r="N785" s="358"/>
      <c r="O785" s="365"/>
      <c r="P785" s="127">
        <v>1</v>
      </c>
      <c r="Q785" s="127"/>
      <c r="R785" s="127"/>
      <c r="S785" s="42"/>
      <c r="T785" s="42"/>
      <c r="U785" s="367"/>
      <c r="V785" s="128"/>
      <c r="W785" s="42"/>
      <c r="X785" s="42"/>
    </row>
    <row r="786" spans="1:24">
      <c r="A786" s="127"/>
      <c r="B786" s="354">
        <v>44249</v>
      </c>
      <c r="C786" s="422" t="s">
        <v>901</v>
      </c>
      <c r="D786" s="258"/>
      <c r="E786" s="358">
        <v>71</v>
      </c>
      <c r="F786" s="127"/>
      <c r="G786" s="127"/>
      <c r="H786" s="127"/>
      <c r="I786" s="127"/>
      <c r="J786" s="127"/>
      <c r="K786" s="127"/>
      <c r="L786" s="127"/>
      <c r="M786" s="127"/>
      <c r="N786" s="358"/>
      <c r="O786" s="365"/>
      <c r="P786" s="127"/>
      <c r="Q786" s="127"/>
      <c r="R786" s="127"/>
      <c r="S786" s="42"/>
      <c r="T786" s="42"/>
      <c r="U786" s="367"/>
      <c r="V786" s="128"/>
      <c r="W786" s="42"/>
      <c r="X786" s="42"/>
    </row>
    <row r="787" spans="1:24">
      <c r="A787" s="127"/>
      <c r="B787" s="354">
        <v>44249</v>
      </c>
      <c r="C787" s="422" t="s">
        <v>1692</v>
      </c>
      <c r="D787" s="361">
        <v>1258</v>
      </c>
      <c r="E787" s="358"/>
      <c r="F787" s="127"/>
      <c r="G787" s="127"/>
      <c r="H787" s="127"/>
      <c r="I787" s="127"/>
      <c r="J787" s="127"/>
      <c r="K787" s="127"/>
      <c r="L787" s="127"/>
      <c r="M787" s="127"/>
      <c r="N787" s="358"/>
      <c r="O787" s="365"/>
      <c r="P787" s="127"/>
      <c r="Q787" s="127"/>
      <c r="R787" s="127"/>
      <c r="S787" s="42"/>
      <c r="T787" s="42"/>
      <c r="U787" s="367"/>
      <c r="V787" s="128"/>
      <c r="W787" s="42"/>
      <c r="X787" s="42"/>
    </row>
    <row r="788" spans="1:24">
      <c r="A788" s="127"/>
      <c r="B788" s="354">
        <v>44249</v>
      </c>
      <c r="C788" s="422" t="s">
        <v>675</v>
      </c>
      <c r="D788" s="258"/>
      <c r="E788" s="358">
        <v>1202.4100000000001</v>
      </c>
      <c r="F788" s="127"/>
      <c r="G788" s="127"/>
      <c r="H788" s="127"/>
      <c r="I788" s="127"/>
      <c r="J788" s="127"/>
      <c r="K788" s="127"/>
      <c r="L788" s="127"/>
      <c r="M788" s="127"/>
      <c r="N788" s="358"/>
      <c r="O788" s="365"/>
      <c r="P788" s="127"/>
      <c r="Q788" s="127"/>
      <c r="R788" s="127"/>
      <c r="S788" s="42"/>
      <c r="T788" s="42"/>
      <c r="U788" s="367"/>
      <c r="V788" s="128"/>
      <c r="W788" s="42"/>
      <c r="X788" s="42"/>
    </row>
    <row r="789" spans="1:24">
      <c r="A789" s="127"/>
      <c r="B789" s="354">
        <v>44249</v>
      </c>
      <c r="C789" s="423" t="s">
        <v>1693</v>
      </c>
      <c r="D789" s="259"/>
      <c r="E789" s="234">
        <v>55.59</v>
      </c>
      <c r="F789" s="127"/>
      <c r="G789" s="127"/>
      <c r="H789" s="127"/>
      <c r="I789" s="127"/>
      <c r="J789" s="127"/>
      <c r="K789" s="127"/>
      <c r="L789" s="127"/>
      <c r="M789" s="127"/>
      <c r="N789" s="358"/>
      <c r="O789" s="365"/>
      <c r="P789" s="127"/>
      <c r="Q789" s="127"/>
      <c r="R789" s="127"/>
      <c r="S789" s="42"/>
      <c r="T789" s="42"/>
      <c r="U789" s="367"/>
      <c r="V789" s="128"/>
      <c r="W789" s="42"/>
      <c r="X789" s="42"/>
    </row>
    <row r="790" spans="1:24">
      <c r="A790" s="127"/>
      <c r="B790" s="354">
        <v>44250</v>
      </c>
      <c r="C790" s="422" t="s">
        <v>495</v>
      </c>
      <c r="D790" s="258">
        <v>2700.23</v>
      </c>
      <c r="E790" s="358"/>
      <c r="F790" s="127"/>
      <c r="G790" s="127"/>
      <c r="H790" s="127"/>
      <c r="I790" s="127"/>
      <c r="J790" s="127"/>
      <c r="K790" s="127"/>
      <c r="L790" s="127"/>
      <c r="M790" s="127"/>
      <c r="N790" s="358"/>
      <c r="O790" s="365"/>
      <c r="P790" s="127"/>
      <c r="Q790" s="127"/>
      <c r="R790" s="127"/>
      <c r="S790" s="42"/>
      <c r="T790" s="42"/>
      <c r="U790" s="367"/>
      <c r="V790" s="128"/>
      <c r="W790" s="42"/>
      <c r="X790" s="42"/>
    </row>
    <row r="791" spans="1:24">
      <c r="A791" s="127">
        <v>2</v>
      </c>
      <c r="B791" s="354">
        <v>44250</v>
      </c>
      <c r="C791" s="422" t="s">
        <v>1695</v>
      </c>
      <c r="D791" s="258"/>
      <c r="E791" s="358">
        <v>652</v>
      </c>
      <c r="F791" s="127"/>
      <c r="G791" s="127"/>
      <c r="H791" s="127"/>
      <c r="I791" s="127">
        <v>652</v>
      </c>
      <c r="J791" s="127"/>
      <c r="K791" s="127"/>
      <c r="L791" s="127"/>
      <c r="M791" s="127"/>
      <c r="N791" s="358"/>
      <c r="O791" s="365"/>
      <c r="P791" s="127"/>
      <c r="Q791" s="127"/>
      <c r="R791" s="127"/>
      <c r="S791" s="42"/>
      <c r="T791" s="42"/>
      <c r="U791" s="367"/>
      <c r="V791" s="128"/>
      <c r="W791" s="42"/>
      <c r="X791" s="42"/>
    </row>
    <row r="792" spans="1:24">
      <c r="A792" s="127">
        <v>4</v>
      </c>
      <c r="B792" s="354">
        <v>44250</v>
      </c>
      <c r="C792" s="422" t="s">
        <v>2533</v>
      </c>
      <c r="D792" s="258"/>
      <c r="E792" s="358">
        <v>780</v>
      </c>
      <c r="F792" s="127">
        <v>780</v>
      </c>
      <c r="G792" s="127"/>
      <c r="H792" s="127"/>
      <c r="I792" s="127"/>
      <c r="J792" s="127"/>
      <c r="K792" s="127"/>
      <c r="L792" s="127"/>
      <c r="M792" s="127"/>
      <c r="N792" s="358"/>
      <c r="O792" s="365"/>
      <c r="P792" s="127"/>
      <c r="Q792" s="127"/>
      <c r="R792" s="127"/>
      <c r="S792" s="42"/>
      <c r="T792" s="42"/>
      <c r="U792" s="367"/>
      <c r="V792" s="128"/>
      <c r="W792" s="42"/>
      <c r="X792" s="42"/>
    </row>
    <row r="793" spans="1:24">
      <c r="A793" s="127"/>
      <c r="B793" s="354">
        <v>44250</v>
      </c>
      <c r="C793" s="422" t="s">
        <v>1530</v>
      </c>
      <c r="D793" s="258"/>
      <c r="E793" s="358">
        <v>4</v>
      </c>
      <c r="F793" s="127"/>
      <c r="G793" s="127"/>
      <c r="H793" s="127"/>
      <c r="I793" s="127"/>
      <c r="J793" s="127"/>
      <c r="K793" s="127"/>
      <c r="L793" s="127"/>
      <c r="M793" s="127"/>
      <c r="N793" s="358"/>
      <c r="O793" s="365"/>
      <c r="P793" s="127">
        <v>4</v>
      </c>
      <c r="Q793" s="127"/>
      <c r="R793" s="127"/>
      <c r="S793" s="42"/>
      <c r="T793" s="42"/>
      <c r="U793" s="367"/>
      <c r="V793" s="128"/>
      <c r="W793" s="42"/>
      <c r="X793" s="42"/>
    </row>
    <row r="794" spans="1:24">
      <c r="A794" s="127"/>
      <c r="B794" s="354">
        <v>44250</v>
      </c>
      <c r="C794" s="422" t="s">
        <v>1175</v>
      </c>
      <c r="D794" s="258"/>
      <c r="E794" s="358">
        <v>1159.23</v>
      </c>
      <c r="F794" s="127"/>
      <c r="G794" s="127"/>
      <c r="H794" s="127"/>
      <c r="I794" s="127"/>
      <c r="J794" s="127">
        <v>1159.23</v>
      </c>
      <c r="K794" s="127"/>
      <c r="L794" s="127"/>
      <c r="M794" s="127"/>
      <c r="N794" s="358"/>
      <c r="O794" s="365"/>
      <c r="P794" s="127"/>
      <c r="Q794" s="127"/>
      <c r="R794" s="127"/>
      <c r="S794" s="42"/>
      <c r="T794" s="42"/>
      <c r="U794" s="367"/>
      <c r="V794" s="128"/>
      <c r="W794" s="42"/>
      <c r="X794" s="42"/>
    </row>
    <row r="795" spans="1:24">
      <c r="A795" s="127"/>
      <c r="B795" s="354">
        <v>44250</v>
      </c>
      <c r="C795" s="422" t="s">
        <v>1513</v>
      </c>
      <c r="D795" s="258"/>
      <c r="E795" s="358">
        <v>1</v>
      </c>
      <c r="F795" s="127"/>
      <c r="G795" s="127"/>
      <c r="H795" s="127"/>
      <c r="I795" s="127"/>
      <c r="J795" s="127"/>
      <c r="K795" s="127"/>
      <c r="L795" s="127"/>
      <c r="M795" s="127"/>
      <c r="N795" s="358"/>
      <c r="O795" s="365"/>
      <c r="P795" s="127">
        <v>1</v>
      </c>
      <c r="Q795" s="127"/>
      <c r="R795" s="127"/>
      <c r="S795" s="42"/>
      <c r="T795" s="42"/>
      <c r="U795" s="367"/>
      <c r="V795" s="128"/>
      <c r="W795" s="42"/>
      <c r="X795" s="42"/>
    </row>
    <row r="796" spans="1:24">
      <c r="A796" s="127"/>
      <c r="B796" s="354">
        <v>44250</v>
      </c>
      <c r="C796" s="422" t="s">
        <v>901</v>
      </c>
      <c r="D796" s="258"/>
      <c r="E796" s="358">
        <v>104</v>
      </c>
      <c r="F796" s="127"/>
      <c r="G796" s="127"/>
      <c r="H796" s="127"/>
      <c r="I796" s="127"/>
      <c r="J796" s="127"/>
      <c r="K796" s="127"/>
      <c r="L796" s="127"/>
      <c r="M796" s="127"/>
      <c r="N796" s="358"/>
      <c r="O796" s="365"/>
      <c r="P796" s="127"/>
      <c r="Q796" s="127">
        <v>104</v>
      </c>
      <c r="R796" s="127"/>
      <c r="S796" s="42"/>
      <c r="T796" s="42"/>
      <c r="U796" s="367"/>
      <c r="V796" s="128"/>
      <c r="W796" s="42"/>
      <c r="X796" s="42"/>
    </row>
    <row r="797" spans="1:24">
      <c r="A797" s="127"/>
      <c r="B797" s="354">
        <v>44250</v>
      </c>
      <c r="C797" s="422" t="s">
        <v>1696</v>
      </c>
      <c r="D797" s="361">
        <v>2866</v>
      </c>
      <c r="E797" s="358"/>
      <c r="F797" s="127"/>
      <c r="G797" s="127"/>
      <c r="H797" s="127"/>
      <c r="I797" s="127"/>
      <c r="J797" s="127"/>
      <c r="K797" s="127"/>
      <c r="L797" s="127"/>
      <c r="M797" s="127"/>
      <c r="N797" s="358"/>
      <c r="O797" s="365"/>
      <c r="P797" s="127"/>
      <c r="Q797" s="127"/>
      <c r="R797" s="127"/>
      <c r="S797" s="42"/>
      <c r="T797" s="42"/>
      <c r="U797" s="367"/>
      <c r="V797" s="128"/>
      <c r="W797" s="42"/>
      <c r="X797" s="42"/>
    </row>
    <row r="798" spans="1:24">
      <c r="A798" s="127"/>
      <c r="B798" s="354">
        <v>44250</v>
      </c>
      <c r="C798" s="422" t="s">
        <v>1497</v>
      </c>
      <c r="D798" s="258"/>
      <c r="E798" s="358">
        <v>77</v>
      </c>
      <c r="F798" s="127"/>
      <c r="G798" s="127"/>
      <c r="H798" s="127"/>
      <c r="I798" s="127"/>
      <c r="J798" s="127"/>
      <c r="K798" s="127"/>
      <c r="L798" s="127"/>
      <c r="M798" s="127"/>
      <c r="N798" s="358"/>
      <c r="O798" s="365"/>
      <c r="P798" s="127"/>
      <c r="Q798" s="127">
        <v>77</v>
      </c>
      <c r="R798" s="127"/>
      <c r="S798" s="42"/>
      <c r="T798" s="42"/>
      <c r="U798" s="367"/>
      <c r="V798" s="128"/>
      <c r="W798" s="42"/>
      <c r="X798" s="42"/>
    </row>
    <row r="799" spans="1:24">
      <c r="A799" s="127"/>
      <c r="B799" s="354">
        <v>44250</v>
      </c>
      <c r="C799" s="422" t="s">
        <v>675</v>
      </c>
      <c r="D799" s="258"/>
      <c r="E799" s="358">
        <v>2700.23</v>
      </c>
      <c r="F799" s="127"/>
      <c r="G799" s="127"/>
      <c r="H799" s="127"/>
      <c r="I799" s="127"/>
      <c r="J799" s="127"/>
      <c r="K799" s="127"/>
      <c r="L799" s="127"/>
      <c r="M799" s="127"/>
      <c r="N799" s="358"/>
      <c r="O799" s="365"/>
      <c r="P799" s="127"/>
      <c r="Q799" s="127"/>
      <c r="R799" s="127"/>
      <c r="S799" s="42"/>
      <c r="T799" s="42"/>
      <c r="U799" s="367"/>
      <c r="V799" s="128"/>
      <c r="W799" s="42"/>
      <c r="X799" s="42"/>
    </row>
    <row r="800" spans="1:24">
      <c r="A800" s="127"/>
      <c r="B800" s="354">
        <v>44250</v>
      </c>
      <c r="C800" s="423" t="s">
        <v>1697</v>
      </c>
      <c r="D800" s="259"/>
      <c r="E800" s="234">
        <v>88.77</v>
      </c>
      <c r="F800" s="127"/>
      <c r="G800" s="127"/>
      <c r="H800" s="127"/>
      <c r="I800" s="127"/>
      <c r="J800" s="127"/>
      <c r="K800" s="127"/>
      <c r="L800" s="127"/>
      <c r="M800" s="127"/>
      <c r="N800" s="358"/>
      <c r="O800" s="365"/>
      <c r="P800" s="127"/>
      <c r="Q800" s="127"/>
      <c r="R800" s="127"/>
      <c r="S800" s="42"/>
      <c r="T800" s="42"/>
      <c r="U800" s="367"/>
      <c r="V800" s="128"/>
      <c r="W800" s="42"/>
      <c r="X800" s="42"/>
    </row>
    <row r="801" spans="1:24">
      <c r="A801" s="127"/>
      <c r="B801" s="354">
        <v>44250</v>
      </c>
      <c r="C801" s="422" t="s">
        <v>495</v>
      </c>
      <c r="D801" s="258">
        <v>1049</v>
      </c>
      <c r="E801" s="358"/>
      <c r="F801" s="127"/>
      <c r="G801" s="127"/>
      <c r="H801" s="127"/>
      <c r="I801" s="127"/>
      <c r="J801" s="127"/>
      <c r="K801" s="127"/>
      <c r="L801" s="127"/>
      <c r="M801" s="127"/>
      <c r="N801" s="358"/>
      <c r="O801" s="365"/>
      <c r="P801" s="127"/>
      <c r="Q801" s="127"/>
      <c r="R801" s="127"/>
      <c r="S801" s="42"/>
      <c r="T801" s="42"/>
      <c r="U801" s="367"/>
      <c r="V801" s="128"/>
      <c r="W801" s="42"/>
      <c r="X801" s="42"/>
    </row>
    <row r="802" spans="1:24">
      <c r="A802" s="127">
        <v>5</v>
      </c>
      <c r="B802" s="354">
        <v>44251</v>
      </c>
      <c r="C802" s="422" t="s">
        <v>2434</v>
      </c>
      <c r="D802" s="258"/>
      <c r="E802" s="358">
        <v>1049</v>
      </c>
      <c r="F802" s="127"/>
      <c r="G802" s="127"/>
      <c r="H802" s="127"/>
      <c r="I802" s="127"/>
      <c r="J802" s="127"/>
      <c r="K802" s="127"/>
      <c r="L802" s="127"/>
      <c r="M802" s="127">
        <v>1049</v>
      </c>
      <c r="N802" s="358"/>
      <c r="O802" s="365"/>
      <c r="P802" s="127"/>
      <c r="Q802" s="127"/>
      <c r="R802" s="127"/>
      <c r="S802" s="42"/>
      <c r="T802" s="42"/>
      <c r="U802" s="367"/>
      <c r="V802" s="128"/>
      <c r="W802" s="42"/>
      <c r="X802" s="42"/>
    </row>
    <row r="803" spans="1:24">
      <c r="A803" s="127"/>
      <c r="B803" s="354">
        <v>44251</v>
      </c>
      <c r="C803" s="422" t="s">
        <v>1698</v>
      </c>
      <c r="D803" s="361">
        <v>1105</v>
      </c>
      <c r="E803" s="358"/>
      <c r="F803" s="127"/>
      <c r="G803" s="127"/>
      <c r="H803" s="127"/>
      <c r="I803" s="127"/>
      <c r="J803" s="127"/>
      <c r="K803" s="127"/>
      <c r="L803" s="127"/>
      <c r="M803" s="127"/>
      <c r="N803" s="358"/>
      <c r="O803" s="365"/>
      <c r="P803" s="127"/>
      <c r="Q803" s="127"/>
      <c r="R803" s="127"/>
      <c r="S803" s="42"/>
      <c r="T803" s="42"/>
      <c r="U803" s="367"/>
      <c r="V803" s="128"/>
      <c r="W803" s="42"/>
      <c r="X803" s="42"/>
    </row>
    <row r="804" spans="1:24">
      <c r="A804" s="127"/>
      <c r="B804" s="354">
        <v>44251</v>
      </c>
      <c r="C804" s="422" t="s">
        <v>675</v>
      </c>
      <c r="D804" s="258"/>
      <c r="E804" s="358">
        <v>1049</v>
      </c>
      <c r="F804" s="127"/>
      <c r="G804" s="127"/>
      <c r="H804" s="127"/>
      <c r="I804" s="127"/>
      <c r="J804" s="127"/>
      <c r="K804" s="127"/>
      <c r="L804" s="127"/>
      <c r="M804" s="127"/>
      <c r="N804" s="358"/>
      <c r="O804" s="365"/>
      <c r="P804" s="127"/>
      <c r="Q804" s="127"/>
      <c r="R804" s="127"/>
      <c r="S804" s="42"/>
      <c r="T804" s="42"/>
      <c r="U804" s="367"/>
      <c r="V804" s="128"/>
      <c r="W804" s="42"/>
      <c r="X804" s="42"/>
    </row>
    <row r="805" spans="1:24">
      <c r="A805" s="127"/>
      <c r="B805" s="354">
        <v>44251</v>
      </c>
      <c r="C805" s="423" t="s">
        <v>1699</v>
      </c>
      <c r="D805" s="259"/>
      <c r="E805" s="234">
        <v>56</v>
      </c>
      <c r="F805" s="127"/>
      <c r="G805" s="127"/>
      <c r="H805" s="127"/>
      <c r="I805" s="127"/>
      <c r="J805" s="127"/>
      <c r="K805" s="127"/>
      <c r="L805" s="127"/>
      <c r="M805" s="127"/>
      <c r="N805" s="358"/>
      <c r="O805" s="365"/>
      <c r="P805" s="127"/>
      <c r="Q805" s="127"/>
      <c r="R805" s="127"/>
      <c r="S805" s="42"/>
      <c r="T805" s="42"/>
      <c r="U805" s="367"/>
      <c r="V805" s="128"/>
      <c r="W805" s="42"/>
      <c r="X805" s="42"/>
    </row>
    <row r="806" spans="1:24">
      <c r="A806" s="127"/>
      <c r="B806" s="354">
        <v>44253</v>
      </c>
      <c r="C806" s="422" t="s">
        <v>495</v>
      </c>
      <c r="D806" s="258">
        <v>2274.31</v>
      </c>
      <c r="E806" s="358"/>
      <c r="F806" s="127"/>
      <c r="G806" s="127"/>
      <c r="H806" s="127"/>
      <c r="I806" s="127"/>
      <c r="J806" s="127"/>
      <c r="K806" s="127"/>
      <c r="L806" s="127"/>
      <c r="M806" s="127"/>
      <c r="N806" s="358"/>
      <c r="O806" s="365"/>
      <c r="P806" s="127"/>
      <c r="Q806" s="127"/>
      <c r="R806" s="127"/>
      <c r="S806" s="42"/>
      <c r="T806" s="42"/>
      <c r="U806" s="367"/>
      <c r="V806" s="128"/>
      <c r="W806" s="42"/>
      <c r="X806" s="42"/>
    </row>
    <row r="807" spans="1:24">
      <c r="A807" s="127"/>
      <c r="B807" s="354">
        <v>44253</v>
      </c>
      <c r="C807" s="422" t="s">
        <v>669</v>
      </c>
      <c r="D807" s="258">
        <v>107</v>
      </c>
      <c r="F807" s="127"/>
      <c r="G807" s="127"/>
      <c r="H807" s="127"/>
      <c r="I807" s="127"/>
      <c r="J807" s="127"/>
      <c r="K807" s="127"/>
      <c r="L807" s="127"/>
      <c r="M807" s="127"/>
      <c r="N807" s="358"/>
      <c r="O807" s="365"/>
      <c r="P807" s="127"/>
      <c r="Q807" s="127"/>
      <c r="R807" s="127"/>
      <c r="S807" s="42"/>
      <c r="T807" s="42"/>
      <c r="U807" s="367"/>
      <c r="V807" s="128"/>
      <c r="W807" s="42"/>
      <c r="X807" s="42"/>
    </row>
    <row r="808" spans="1:24">
      <c r="A808" s="127"/>
      <c r="B808" s="354">
        <v>44253</v>
      </c>
      <c r="C808" s="422" t="s">
        <v>1700</v>
      </c>
      <c r="D808" s="258"/>
      <c r="E808" s="358">
        <v>431</v>
      </c>
      <c r="F808" s="127"/>
      <c r="G808" s="127"/>
      <c r="H808" s="127"/>
      <c r="I808" s="127"/>
      <c r="J808" s="127"/>
      <c r="K808" s="127"/>
      <c r="L808" s="127">
        <v>431</v>
      </c>
      <c r="M808" s="127"/>
      <c r="N808" s="358"/>
      <c r="O808" s="365"/>
      <c r="P808" s="127"/>
      <c r="Q808" s="127"/>
      <c r="R808" s="127"/>
      <c r="S808" s="42"/>
      <c r="T808" s="42"/>
      <c r="U808" s="367"/>
      <c r="V808" s="128"/>
      <c r="W808" s="42"/>
      <c r="X808" s="42"/>
    </row>
    <row r="809" spans="1:24">
      <c r="A809" s="127"/>
      <c r="B809" s="354">
        <v>44253</v>
      </c>
      <c r="C809" s="422" t="s">
        <v>1701</v>
      </c>
      <c r="D809" s="258"/>
      <c r="E809" s="358">
        <v>1796.31</v>
      </c>
      <c r="F809" s="127"/>
      <c r="G809" s="127"/>
      <c r="H809" s="127"/>
      <c r="I809" s="127"/>
      <c r="J809" s="127">
        <v>1796.31</v>
      </c>
      <c r="K809" s="127"/>
      <c r="L809" s="127"/>
      <c r="M809" s="127"/>
      <c r="N809" s="358"/>
      <c r="O809" s="365"/>
      <c r="P809" s="127"/>
      <c r="Q809" s="127"/>
      <c r="R809" s="127"/>
      <c r="S809" s="42"/>
      <c r="T809" s="42"/>
      <c r="U809" s="367"/>
      <c r="V809" s="128"/>
      <c r="W809" s="42"/>
      <c r="X809" s="42"/>
    </row>
    <row r="810" spans="1:24">
      <c r="A810" s="127"/>
      <c r="B810" s="354">
        <v>44253</v>
      </c>
      <c r="C810" s="422" t="s">
        <v>1702</v>
      </c>
      <c r="D810" s="258"/>
      <c r="E810" s="358">
        <v>47</v>
      </c>
      <c r="F810" s="127"/>
      <c r="G810" s="127"/>
      <c r="H810" s="127"/>
      <c r="I810" s="127"/>
      <c r="J810" s="127"/>
      <c r="K810" s="127"/>
      <c r="L810" s="127"/>
      <c r="M810" s="127"/>
      <c r="N810" s="358"/>
      <c r="O810" s="365"/>
      <c r="P810" s="127"/>
      <c r="Q810" s="127">
        <v>47</v>
      </c>
      <c r="R810" s="127"/>
      <c r="S810" s="42"/>
      <c r="T810" s="42"/>
      <c r="U810" s="367"/>
      <c r="V810" s="128"/>
      <c r="W810" s="42"/>
      <c r="X810" s="42"/>
    </row>
    <row r="811" spans="1:24">
      <c r="A811" s="127"/>
      <c r="B811" s="354">
        <v>44253</v>
      </c>
      <c r="C811" s="422" t="s">
        <v>1703</v>
      </c>
      <c r="D811" s="258"/>
      <c r="E811" s="358">
        <v>56</v>
      </c>
      <c r="F811" s="127"/>
      <c r="G811" s="127"/>
      <c r="H811" s="127"/>
      <c r="I811" s="127"/>
      <c r="J811" s="127"/>
      <c r="K811" s="127"/>
      <c r="L811" s="127"/>
      <c r="M811" s="127"/>
      <c r="N811" s="358"/>
      <c r="O811" s="365"/>
      <c r="P811" s="127"/>
      <c r="Q811" s="127"/>
      <c r="R811" s="127">
        <v>56</v>
      </c>
      <c r="S811" s="42"/>
      <c r="T811" s="42"/>
      <c r="U811" s="367"/>
      <c r="V811" s="128"/>
      <c r="W811" s="42"/>
      <c r="X811" s="42"/>
    </row>
    <row r="812" spans="1:24">
      <c r="A812" s="127"/>
      <c r="B812" s="354">
        <v>44253</v>
      </c>
      <c r="C812" s="422" t="s">
        <v>1704</v>
      </c>
      <c r="D812" s="258"/>
      <c r="E812" s="358">
        <v>51</v>
      </c>
      <c r="F812" s="127"/>
      <c r="G812" s="127"/>
      <c r="H812" s="127"/>
      <c r="I812" s="127"/>
      <c r="J812" s="127"/>
      <c r="K812" s="127"/>
      <c r="L812" s="127"/>
      <c r="M812" s="127"/>
      <c r="N812" s="358"/>
      <c r="O812" s="365"/>
      <c r="P812" s="127"/>
      <c r="Q812" s="127"/>
      <c r="R812" s="127">
        <v>51</v>
      </c>
      <c r="S812" s="42"/>
      <c r="T812" s="42"/>
      <c r="U812" s="367"/>
      <c r="V812" s="128"/>
      <c r="W812" s="42"/>
      <c r="X812" s="42"/>
    </row>
    <row r="813" spans="1:24">
      <c r="A813" s="127"/>
      <c r="B813" s="354">
        <v>44253</v>
      </c>
      <c r="C813" s="422" t="s">
        <v>1705</v>
      </c>
      <c r="D813" s="361">
        <v>2517</v>
      </c>
      <c r="E813" s="358"/>
      <c r="F813" s="127"/>
      <c r="G813" s="127"/>
      <c r="H813" s="127"/>
      <c r="I813" s="127"/>
      <c r="J813" s="127"/>
      <c r="K813" s="127"/>
      <c r="L813" s="127"/>
      <c r="M813" s="127"/>
      <c r="N813" s="358"/>
      <c r="O813" s="365"/>
      <c r="P813" s="127"/>
      <c r="Q813" s="127"/>
      <c r="R813" s="127"/>
      <c r="S813" s="42"/>
      <c r="T813" s="42"/>
      <c r="U813" s="367"/>
      <c r="V813" s="128"/>
      <c r="W813" s="42"/>
      <c r="X813" s="42"/>
    </row>
    <row r="814" spans="1:24">
      <c r="A814" s="127"/>
      <c r="B814" s="354">
        <v>44253</v>
      </c>
      <c r="C814" s="422" t="s">
        <v>675</v>
      </c>
      <c r="D814" s="258"/>
      <c r="E814" s="358">
        <v>2274.31</v>
      </c>
      <c r="F814" s="127"/>
      <c r="G814" s="127"/>
      <c r="H814" s="127"/>
      <c r="I814" s="127"/>
      <c r="J814" s="127"/>
      <c r="K814" s="127"/>
      <c r="L814" s="127"/>
      <c r="M814" s="127"/>
      <c r="N814" s="358"/>
      <c r="O814" s="365"/>
      <c r="P814" s="127"/>
      <c r="Q814" s="127"/>
      <c r="R814" s="127"/>
      <c r="S814" s="42"/>
      <c r="T814" s="42"/>
      <c r="U814" s="367"/>
      <c r="V814" s="128"/>
      <c r="W814" s="42"/>
      <c r="X814" s="42"/>
    </row>
    <row r="815" spans="1:24">
      <c r="A815" s="127"/>
      <c r="B815" s="354">
        <v>44253</v>
      </c>
      <c r="C815" s="423" t="s">
        <v>676</v>
      </c>
      <c r="D815" s="259"/>
      <c r="E815" s="234">
        <v>107</v>
      </c>
      <c r="F815" s="127"/>
      <c r="G815" s="127"/>
      <c r="H815" s="127"/>
      <c r="I815" s="127"/>
      <c r="J815" s="127"/>
      <c r="K815" s="127"/>
      <c r="L815" s="127"/>
      <c r="M815" s="127"/>
      <c r="N815" s="358"/>
      <c r="O815" s="365"/>
      <c r="P815" s="127"/>
      <c r="Q815" s="127"/>
      <c r="R815" s="127"/>
      <c r="S815" s="42"/>
      <c r="T815" s="42"/>
      <c r="U815" s="367"/>
      <c r="V815" s="128"/>
      <c r="W815" s="42"/>
      <c r="X815" s="42"/>
    </row>
    <row r="816" spans="1:24">
      <c r="A816" s="127"/>
      <c r="B816" s="354">
        <v>44253</v>
      </c>
      <c r="C816" s="423" t="s">
        <v>1706</v>
      </c>
      <c r="D816" s="259"/>
      <c r="E816" s="234">
        <v>135.69</v>
      </c>
      <c r="F816" s="127"/>
      <c r="G816" s="127"/>
      <c r="H816" s="127"/>
      <c r="I816" s="127"/>
      <c r="J816" s="127"/>
      <c r="K816" s="127"/>
      <c r="L816" s="127"/>
      <c r="M816" s="127"/>
      <c r="N816" s="358"/>
      <c r="O816" s="365"/>
      <c r="P816" s="127"/>
      <c r="Q816" s="127"/>
      <c r="R816" s="127"/>
      <c r="S816" s="42"/>
      <c r="T816" s="42"/>
      <c r="U816" s="367"/>
      <c r="V816" s="128"/>
      <c r="W816" s="42"/>
      <c r="X816" s="42"/>
    </row>
    <row r="817" spans="1:24">
      <c r="A817" s="234"/>
      <c r="B817" s="355">
        <v>44256</v>
      </c>
      <c r="C817" s="423" t="s">
        <v>495</v>
      </c>
      <c r="D817" s="259">
        <v>2943.34</v>
      </c>
      <c r="E817" s="234"/>
      <c r="F817" s="234"/>
      <c r="G817" s="234"/>
      <c r="H817" s="234"/>
      <c r="I817" s="234"/>
      <c r="J817" s="234"/>
      <c r="K817" s="234"/>
      <c r="L817" s="234"/>
      <c r="M817" s="234"/>
      <c r="N817" s="234"/>
      <c r="O817" s="234"/>
      <c r="P817" s="234"/>
      <c r="Q817" s="234"/>
      <c r="R817" s="234"/>
      <c r="S817" s="233"/>
      <c r="T817" s="233"/>
      <c r="U817" s="369"/>
      <c r="V817" s="233"/>
      <c r="W817" s="233"/>
      <c r="X817" s="42"/>
    </row>
    <row r="818" spans="1:24">
      <c r="A818" s="234">
        <v>6</v>
      </c>
      <c r="B818" s="355">
        <v>44256</v>
      </c>
      <c r="C818" s="423" t="s">
        <v>2179</v>
      </c>
      <c r="D818" s="259"/>
      <c r="E818" s="234">
        <v>1420</v>
      </c>
      <c r="F818" s="234">
        <v>1420</v>
      </c>
      <c r="G818" s="234"/>
      <c r="H818" s="234"/>
      <c r="I818" s="234"/>
      <c r="J818" s="234"/>
      <c r="K818" s="234"/>
      <c r="L818" s="234"/>
      <c r="M818" s="234"/>
      <c r="N818" s="234"/>
      <c r="O818" s="234"/>
      <c r="P818" s="234"/>
      <c r="Q818" s="234"/>
      <c r="R818" s="234"/>
      <c r="S818" s="233"/>
      <c r="T818" s="233"/>
      <c r="U818" s="369"/>
      <c r="V818" s="233"/>
      <c r="W818" s="233"/>
      <c r="X818" s="42"/>
    </row>
    <row r="819" spans="1:24">
      <c r="A819" s="234"/>
      <c r="B819" s="355">
        <v>44256</v>
      </c>
      <c r="C819" s="423" t="s">
        <v>1530</v>
      </c>
      <c r="D819" s="259"/>
      <c r="E819" s="234">
        <v>8</v>
      </c>
      <c r="F819" s="234"/>
      <c r="G819" s="234"/>
      <c r="H819" s="234"/>
      <c r="I819" s="234"/>
      <c r="J819" s="234"/>
      <c r="K819" s="234"/>
      <c r="L819" s="234"/>
      <c r="M819" s="234"/>
      <c r="N819" s="234"/>
      <c r="O819" s="234"/>
      <c r="P819" s="234">
        <v>8</v>
      </c>
      <c r="Q819" s="234"/>
      <c r="R819" s="234"/>
      <c r="S819" s="233"/>
      <c r="T819" s="233"/>
      <c r="U819" s="369"/>
      <c r="V819" s="233"/>
      <c r="W819" s="233"/>
      <c r="X819" s="42"/>
    </row>
    <row r="820" spans="1:24">
      <c r="A820" s="234"/>
      <c r="B820" s="355">
        <v>44256</v>
      </c>
      <c r="C820" s="423" t="s">
        <v>1719</v>
      </c>
      <c r="D820" s="259"/>
      <c r="E820" s="234">
        <v>1433.34</v>
      </c>
      <c r="F820" s="234"/>
      <c r="G820" s="234"/>
      <c r="H820" s="234"/>
      <c r="I820" s="234"/>
      <c r="J820" s="234">
        <v>1433.34</v>
      </c>
      <c r="K820" s="234"/>
      <c r="L820" s="234"/>
      <c r="M820" s="234"/>
      <c r="N820" s="234"/>
      <c r="O820" s="234"/>
      <c r="P820" s="234"/>
      <c r="Q820" s="234"/>
      <c r="R820" s="234"/>
      <c r="S820" s="233"/>
      <c r="T820" s="233"/>
      <c r="U820" s="369"/>
      <c r="V820" s="233"/>
      <c r="W820" s="233"/>
      <c r="X820" s="42"/>
    </row>
    <row r="821" spans="1:24">
      <c r="A821" s="234"/>
      <c r="B821" s="355">
        <v>44256</v>
      </c>
      <c r="C821" s="423" t="s">
        <v>1513</v>
      </c>
      <c r="D821" s="259"/>
      <c r="E821" s="234">
        <v>1</v>
      </c>
      <c r="F821" s="234"/>
      <c r="G821" s="234"/>
      <c r="H821" s="234"/>
      <c r="I821" s="234"/>
      <c r="J821" s="234"/>
      <c r="K821" s="234"/>
      <c r="L821" s="234"/>
      <c r="M821" s="234"/>
      <c r="N821" s="234"/>
      <c r="O821" s="234"/>
      <c r="P821" s="234">
        <v>1</v>
      </c>
      <c r="Q821" s="234"/>
      <c r="R821" s="234"/>
      <c r="S821" s="233"/>
      <c r="T821" s="233"/>
      <c r="U821" s="369"/>
      <c r="V821" s="233"/>
      <c r="W821" s="233"/>
      <c r="X821" s="42"/>
    </row>
    <row r="822" spans="1:24">
      <c r="A822" s="234"/>
      <c r="B822" s="355">
        <v>44256</v>
      </c>
      <c r="C822" s="423" t="s">
        <v>901</v>
      </c>
      <c r="D822" s="259"/>
      <c r="E822" s="234">
        <v>81</v>
      </c>
      <c r="F822" s="234"/>
      <c r="G822" s="234"/>
      <c r="H822" s="234"/>
      <c r="I822" s="234"/>
      <c r="J822" s="234"/>
      <c r="K822" s="234"/>
      <c r="L822" s="234"/>
      <c r="M822" s="234"/>
      <c r="N822" s="234"/>
      <c r="O822" s="234"/>
      <c r="P822" s="234"/>
      <c r="Q822" s="234">
        <v>81</v>
      </c>
      <c r="R822" s="234"/>
      <c r="S822" s="233"/>
      <c r="T822" s="233"/>
      <c r="U822" s="369"/>
      <c r="V822" s="233"/>
      <c r="W822" s="233"/>
      <c r="X822" s="42"/>
    </row>
    <row r="823" spans="1:24">
      <c r="A823" s="234"/>
      <c r="B823" s="355">
        <v>44256</v>
      </c>
      <c r="C823" s="423" t="s">
        <v>1720</v>
      </c>
      <c r="D823" s="259">
        <v>3156</v>
      </c>
      <c r="E823" s="234"/>
      <c r="F823" s="234"/>
      <c r="G823" s="234"/>
      <c r="H823" s="234"/>
      <c r="I823" s="234"/>
      <c r="J823" s="234"/>
      <c r="K823" s="234"/>
      <c r="L823" s="234"/>
      <c r="M823" s="234"/>
      <c r="N823" s="234"/>
      <c r="O823" s="234"/>
      <c r="P823" s="234"/>
      <c r="Q823" s="234"/>
      <c r="R823" s="234"/>
      <c r="S823" s="233"/>
      <c r="T823" s="233"/>
      <c r="U823" s="369"/>
      <c r="V823" s="233"/>
      <c r="W823" s="233"/>
      <c r="X823" s="42"/>
    </row>
    <row r="824" spans="1:24">
      <c r="A824" s="234"/>
      <c r="B824" s="355">
        <v>44256</v>
      </c>
      <c r="C824" s="423" t="s">
        <v>1497</v>
      </c>
      <c r="D824" s="259"/>
      <c r="E824" s="234">
        <v>83</v>
      </c>
      <c r="F824" s="234"/>
      <c r="G824" s="234"/>
      <c r="H824" s="234"/>
      <c r="I824" s="234"/>
      <c r="J824" s="234"/>
      <c r="K824" s="234"/>
      <c r="L824" s="234"/>
      <c r="M824" s="234"/>
      <c r="N824" s="234"/>
      <c r="O824" s="234"/>
      <c r="P824" s="234"/>
      <c r="Q824" s="234">
        <v>83</v>
      </c>
      <c r="R824" s="234"/>
      <c r="S824" s="233"/>
      <c r="T824" s="233"/>
      <c r="U824" s="369"/>
      <c r="V824" s="233"/>
      <c r="W824" s="233"/>
      <c r="X824" s="42"/>
    </row>
    <row r="825" spans="1:24">
      <c r="A825" s="234"/>
      <c r="B825" s="355">
        <v>44256</v>
      </c>
      <c r="C825" s="423" t="s">
        <v>675</v>
      </c>
      <c r="D825" s="259"/>
      <c r="E825" s="234">
        <v>2943.34</v>
      </c>
      <c r="F825" s="234"/>
      <c r="G825" s="234"/>
      <c r="H825" s="234"/>
      <c r="I825" s="234"/>
      <c r="J825" s="234"/>
      <c r="K825" s="234"/>
      <c r="L825" s="234"/>
      <c r="M825" s="234"/>
      <c r="N825" s="234"/>
      <c r="O825" s="234"/>
      <c r="P825" s="234"/>
      <c r="Q825" s="234"/>
      <c r="R825" s="234"/>
      <c r="S825" s="233"/>
      <c r="T825" s="233"/>
      <c r="U825" s="369"/>
      <c r="V825" s="233"/>
      <c r="W825" s="233"/>
      <c r="X825" s="42"/>
    </row>
    <row r="826" spans="1:24">
      <c r="A826" s="234"/>
      <c r="B826" s="355">
        <v>44256</v>
      </c>
      <c r="C826" s="423" t="s">
        <v>1721</v>
      </c>
      <c r="D826" s="259"/>
      <c r="E826" s="234">
        <v>129.66</v>
      </c>
      <c r="F826" s="234"/>
      <c r="G826" s="234"/>
      <c r="H826" s="234"/>
      <c r="I826" s="234"/>
      <c r="J826" s="234"/>
      <c r="K826" s="234"/>
      <c r="L826" s="234"/>
      <c r="M826" s="234"/>
      <c r="N826" s="234"/>
      <c r="O826" s="234"/>
      <c r="P826" s="234"/>
      <c r="Q826" s="234"/>
      <c r="R826" s="234"/>
      <c r="S826" s="233"/>
      <c r="T826" s="233"/>
      <c r="U826" s="369"/>
      <c r="V826" s="233"/>
      <c r="W826" s="233"/>
      <c r="X826" s="42"/>
    </row>
    <row r="827" spans="1:24">
      <c r="A827" s="234"/>
      <c r="B827" s="355">
        <v>44260</v>
      </c>
      <c r="C827" s="423" t="s">
        <v>495</v>
      </c>
      <c r="D827" s="259">
        <v>4326.22</v>
      </c>
      <c r="E827" s="234"/>
      <c r="F827" s="234"/>
      <c r="G827" s="234"/>
      <c r="H827" s="234"/>
      <c r="I827" s="234"/>
      <c r="J827" s="234"/>
      <c r="K827" s="234"/>
      <c r="L827" s="234"/>
      <c r="M827" s="234"/>
      <c r="N827" s="234"/>
      <c r="O827" s="234"/>
      <c r="P827" s="234"/>
      <c r="Q827" s="234"/>
      <c r="R827" s="234"/>
      <c r="S827" s="233"/>
      <c r="T827" s="233"/>
      <c r="U827" s="369"/>
      <c r="V827" s="233"/>
      <c r="W827" s="233"/>
      <c r="X827" s="42"/>
    </row>
    <row r="828" spans="1:24">
      <c r="A828" s="234"/>
      <c r="B828" s="355">
        <v>44260</v>
      </c>
      <c r="C828" s="423" t="s">
        <v>669</v>
      </c>
      <c r="D828" s="259">
        <v>35</v>
      </c>
      <c r="E828" s="234"/>
      <c r="F828" s="234"/>
      <c r="G828" s="234"/>
      <c r="H828" s="234"/>
      <c r="I828" s="234"/>
      <c r="J828" s="234"/>
      <c r="K828" s="234"/>
      <c r="L828" s="234"/>
      <c r="M828" s="234"/>
      <c r="N828" s="234"/>
      <c r="O828" s="234"/>
      <c r="P828" s="234"/>
      <c r="Q828" s="234"/>
      <c r="R828" s="234"/>
      <c r="S828" s="233"/>
      <c r="T828" s="233"/>
      <c r="U828" s="369"/>
      <c r="V828" s="233"/>
      <c r="W828" s="233"/>
      <c r="X828" s="42"/>
    </row>
    <row r="829" spans="1:24">
      <c r="A829" s="234"/>
      <c r="B829" s="355">
        <v>44260</v>
      </c>
      <c r="C829" s="423" t="s">
        <v>1722</v>
      </c>
      <c r="D829" s="259"/>
      <c r="E829" s="234">
        <v>710.22</v>
      </c>
      <c r="F829" s="234"/>
      <c r="G829" s="234"/>
      <c r="H829" s="234"/>
      <c r="I829" s="234"/>
      <c r="J829" s="234">
        <v>710.22</v>
      </c>
      <c r="K829" s="234"/>
      <c r="L829" s="234"/>
      <c r="M829" s="234"/>
      <c r="N829" s="234"/>
      <c r="O829" s="234"/>
      <c r="P829" s="234"/>
      <c r="Q829" s="234"/>
      <c r="R829" s="234"/>
      <c r="S829" s="233"/>
      <c r="T829" s="233"/>
      <c r="U829" s="369"/>
      <c r="V829" s="233"/>
      <c r="W829" s="233"/>
      <c r="X829" s="42"/>
    </row>
    <row r="830" spans="1:24">
      <c r="A830" s="234"/>
      <c r="B830" s="355">
        <v>44260</v>
      </c>
      <c r="C830" s="423" t="s">
        <v>821</v>
      </c>
      <c r="D830" s="259"/>
      <c r="E830" s="234">
        <v>1</v>
      </c>
      <c r="F830" s="234"/>
      <c r="G830" s="234"/>
      <c r="H830" s="234"/>
      <c r="I830" s="234"/>
      <c r="J830" s="234"/>
      <c r="K830" s="234"/>
      <c r="L830" s="234"/>
      <c r="M830" s="234"/>
      <c r="N830" s="234"/>
      <c r="O830" s="234"/>
      <c r="P830" s="234">
        <v>1</v>
      </c>
      <c r="Q830" s="234"/>
      <c r="R830" s="234"/>
      <c r="S830" s="233"/>
      <c r="T830" s="233"/>
      <c r="U830" s="369"/>
      <c r="V830" s="233"/>
      <c r="W830" s="233"/>
      <c r="X830" s="42"/>
    </row>
    <row r="831" spans="1:24">
      <c r="A831" s="234"/>
      <c r="B831" s="355">
        <v>44260</v>
      </c>
      <c r="C831" s="423" t="s">
        <v>1723</v>
      </c>
      <c r="D831" s="259"/>
      <c r="E831" s="234">
        <v>335</v>
      </c>
      <c r="F831" s="234"/>
      <c r="G831" s="234"/>
      <c r="H831" s="234"/>
      <c r="I831" s="234"/>
      <c r="J831" s="234"/>
      <c r="K831" s="234">
        <v>335</v>
      </c>
      <c r="L831" s="234"/>
      <c r="M831" s="234"/>
      <c r="N831" s="234"/>
      <c r="O831" s="234"/>
      <c r="P831" s="234"/>
      <c r="Q831" s="234"/>
      <c r="R831" s="234"/>
      <c r="S831" s="233"/>
      <c r="T831" s="233"/>
      <c r="U831" s="369"/>
      <c r="V831" s="233"/>
      <c r="W831" s="233"/>
      <c r="X831" s="42"/>
    </row>
    <row r="832" spans="1:24">
      <c r="A832" s="234">
        <v>6</v>
      </c>
      <c r="B832" s="355">
        <v>44260</v>
      </c>
      <c r="C832" s="423" t="s">
        <v>2179</v>
      </c>
      <c r="D832" s="259"/>
      <c r="E832" s="234">
        <v>1558</v>
      </c>
      <c r="F832" s="234">
        <v>1558</v>
      </c>
      <c r="G832" s="234"/>
      <c r="H832" s="234"/>
      <c r="I832" s="234"/>
      <c r="J832" s="234"/>
      <c r="K832" s="234"/>
      <c r="L832" s="234"/>
      <c r="M832" s="234"/>
      <c r="N832" s="234"/>
      <c r="O832" s="234"/>
      <c r="P832" s="234"/>
      <c r="Q832" s="234"/>
      <c r="R832" s="234"/>
      <c r="S832" s="233"/>
      <c r="T832" s="233"/>
      <c r="U832" s="369"/>
      <c r="V832" s="233"/>
      <c r="W832" s="233"/>
      <c r="X832" s="42"/>
    </row>
    <row r="833" spans="1:24">
      <c r="A833" s="234"/>
      <c r="B833" s="355">
        <v>44260</v>
      </c>
      <c r="C833" s="423" t="s">
        <v>1530</v>
      </c>
      <c r="D833" s="259"/>
      <c r="E833" s="234">
        <v>8</v>
      </c>
      <c r="F833" s="234"/>
      <c r="G833" s="234"/>
      <c r="H833" s="234"/>
      <c r="I833" s="234"/>
      <c r="J833" s="234"/>
      <c r="K833" s="234"/>
      <c r="L833" s="234"/>
      <c r="M833" s="234"/>
      <c r="N833" s="234"/>
      <c r="O833" s="234"/>
      <c r="P833" s="234">
        <v>8</v>
      </c>
      <c r="Q833" s="234"/>
      <c r="R833" s="234"/>
      <c r="S833" s="233"/>
      <c r="T833" s="233"/>
      <c r="U833" s="369"/>
      <c r="V833" s="233"/>
      <c r="W833" s="233"/>
      <c r="X833" s="42"/>
    </row>
    <row r="834" spans="1:24">
      <c r="A834" s="234">
        <v>4.7300000000000004</v>
      </c>
      <c r="B834" s="355">
        <v>44260</v>
      </c>
      <c r="C834" s="423" t="s">
        <v>1724</v>
      </c>
      <c r="D834" s="259"/>
      <c r="E834" s="234">
        <v>1605</v>
      </c>
      <c r="F834" s="234"/>
      <c r="G834" s="234"/>
      <c r="H834" s="234"/>
      <c r="I834" s="234"/>
      <c r="J834" s="234"/>
      <c r="K834" s="234"/>
      <c r="L834" s="234">
        <v>1605</v>
      </c>
      <c r="M834" s="234"/>
      <c r="N834" s="234"/>
      <c r="O834" s="234"/>
      <c r="P834" s="234"/>
      <c r="Q834" s="234"/>
      <c r="R834" s="234"/>
      <c r="S834" s="233"/>
      <c r="T834" s="233"/>
      <c r="U834" s="369"/>
      <c r="V834" s="233"/>
      <c r="W834" s="233"/>
      <c r="X834" s="42"/>
    </row>
    <row r="835" spans="1:24">
      <c r="A835" s="234"/>
      <c r="B835" s="355">
        <v>44260</v>
      </c>
      <c r="C835" s="423" t="s">
        <v>1725</v>
      </c>
      <c r="D835" s="259"/>
      <c r="E835" s="234">
        <v>64</v>
      </c>
      <c r="F835" s="234"/>
      <c r="G835" s="234"/>
      <c r="H835" s="234"/>
      <c r="I835" s="234"/>
      <c r="J835" s="234"/>
      <c r="K835" s="234"/>
      <c r="L835" s="234"/>
      <c r="M835" s="234"/>
      <c r="N835" s="234"/>
      <c r="O835" s="234"/>
      <c r="P835" s="234"/>
      <c r="Q835" s="234">
        <v>64</v>
      </c>
      <c r="R835" s="234"/>
      <c r="S835" s="233"/>
      <c r="T835" s="233"/>
      <c r="U835" s="369"/>
      <c r="V835" s="233"/>
      <c r="W835" s="233"/>
      <c r="X835" s="42"/>
    </row>
    <row r="836" spans="1:24">
      <c r="A836" s="234"/>
      <c r="B836" s="355">
        <v>44260</v>
      </c>
      <c r="C836" s="423" t="s">
        <v>901</v>
      </c>
      <c r="D836" s="259"/>
      <c r="E836" s="234">
        <v>80</v>
      </c>
      <c r="F836" s="234"/>
      <c r="G836" s="234"/>
      <c r="H836" s="234"/>
      <c r="I836" s="234"/>
      <c r="J836" s="234"/>
      <c r="K836" s="234"/>
      <c r="L836" s="234"/>
      <c r="M836" s="234"/>
      <c r="N836" s="234"/>
      <c r="O836" s="234"/>
      <c r="P836" s="234"/>
      <c r="Q836" s="234">
        <v>80</v>
      </c>
      <c r="R836" s="234"/>
      <c r="S836" s="233"/>
      <c r="T836" s="233"/>
      <c r="U836" s="369"/>
      <c r="V836" s="233"/>
      <c r="W836" s="233"/>
      <c r="X836" s="42"/>
    </row>
    <row r="837" spans="1:24">
      <c r="A837" s="234"/>
      <c r="B837" s="355">
        <v>44260</v>
      </c>
      <c r="C837" s="423" t="s">
        <v>1726</v>
      </c>
      <c r="D837" s="259">
        <v>4768</v>
      </c>
      <c r="E837" s="234"/>
      <c r="F837" s="234"/>
      <c r="G837" s="234"/>
      <c r="H837" s="234"/>
      <c r="I837" s="234"/>
      <c r="J837" s="234"/>
      <c r="K837" s="234"/>
      <c r="L837" s="234"/>
      <c r="M837" s="234"/>
      <c r="N837" s="234"/>
      <c r="O837" s="234"/>
      <c r="P837" s="234"/>
      <c r="Q837" s="234"/>
      <c r="R837" s="234"/>
      <c r="S837" s="233"/>
      <c r="T837" s="233"/>
      <c r="U837" s="369"/>
      <c r="V837" s="233"/>
      <c r="W837" s="233"/>
      <c r="X837" s="42"/>
    </row>
    <row r="838" spans="1:24">
      <c r="A838" s="234"/>
      <c r="B838" s="355">
        <v>44260</v>
      </c>
      <c r="C838" s="423" t="s">
        <v>1497</v>
      </c>
      <c r="D838" s="259"/>
      <c r="E838" s="234">
        <v>136</v>
      </c>
      <c r="F838" s="234"/>
      <c r="G838" s="234"/>
      <c r="H838" s="234"/>
      <c r="I838" s="234"/>
      <c r="J838" s="234"/>
      <c r="K838" s="234"/>
      <c r="L838" s="234"/>
      <c r="M838" s="234"/>
      <c r="N838" s="234"/>
      <c r="O838" s="234"/>
      <c r="P838" s="234"/>
      <c r="Q838" s="234"/>
      <c r="R838" s="234"/>
      <c r="S838" s="233"/>
      <c r="T838" s="233"/>
      <c r="U838" s="369"/>
      <c r="V838" s="233"/>
      <c r="W838" s="233"/>
      <c r="X838" s="42"/>
    </row>
    <row r="839" spans="1:24">
      <c r="A839" s="234"/>
      <c r="B839" s="355">
        <v>44260</v>
      </c>
      <c r="C839" s="423" t="s">
        <v>675</v>
      </c>
      <c r="D839" s="259"/>
      <c r="E839" s="234">
        <v>4326.22</v>
      </c>
      <c r="F839" s="234"/>
      <c r="G839" s="234"/>
      <c r="H839" s="234"/>
      <c r="I839" s="234"/>
      <c r="J839" s="234"/>
      <c r="K839" s="234"/>
      <c r="L839" s="234"/>
      <c r="M839" s="234"/>
      <c r="N839" s="234"/>
      <c r="O839" s="234"/>
      <c r="P839" s="234"/>
      <c r="Q839" s="234"/>
      <c r="R839" s="234"/>
      <c r="S839" s="233"/>
      <c r="T839" s="233"/>
      <c r="U839" s="369"/>
      <c r="V839" s="233"/>
      <c r="W839" s="233"/>
      <c r="X839" s="42"/>
    </row>
    <row r="840" spans="1:24">
      <c r="A840" s="234"/>
      <c r="B840" s="355">
        <v>44260</v>
      </c>
      <c r="C840" s="423" t="s">
        <v>676</v>
      </c>
      <c r="D840" s="259"/>
      <c r="E840" s="234">
        <v>35</v>
      </c>
      <c r="F840" s="234"/>
      <c r="G840" s="234"/>
      <c r="H840" s="234"/>
      <c r="I840" s="234"/>
      <c r="J840" s="234"/>
      <c r="K840" s="234"/>
      <c r="L840" s="234"/>
      <c r="M840" s="234"/>
      <c r="N840" s="234"/>
      <c r="O840" s="234"/>
      <c r="P840" s="234"/>
      <c r="Q840" s="234"/>
      <c r="R840" s="234"/>
      <c r="S840" s="233"/>
      <c r="T840" s="233"/>
      <c r="U840" s="369"/>
      <c r="V840" s="233"/>
      <c r="W840" s="233"/>
      <c r="X840" s="42"/>
    </row>
    <row r="841" spans="1:24">
      <c r="A841" s="234"/>
      <c r="B841" s="355">
        <v>44260</v>
      </c>
      <c r="C841" s="423" t="s">
        <v>1727</v>
      </c>
      <c r="D841" s="259"/>
      <c r="E841" s="234">
        <v>270.77999999999997</v>
      </c>
      <c r="F841" s="234"/>
      <c r="G841" s="234"/>
      <c r="H841" s="234"/>
      <c r="I841" s="234"/>
      <c r="J841" s="234"/>
      <c r="K841" s="234"/>
      <c r="L841" s="234"/>
      <c r="M841" s="234"/>
      <c r="N841" s="234"/>
      <c r="O841" s="234"/>
      <c r="P841" s="234"/>
      <c r="Q841" s="234"/>
      <c r="R841" s="234"/>
      <c r="S841" s="233"/>
      <c r="T841" s="233"/>
      <c r="U841" s="369"/>
      <c r="V841" s="233"/>
      <c r="W841" s="233"/>
      <c r="X841" s="42"/>
    </row>
    <row r="842" spans="1:24">
      <c r="A842" s="355"/>
      <c r="B842" s="355">
        <v>44267</v>
      </c>
      <c r="C842" s="423" t="s">
        <v>495</v>
      </c>
      <c r="D842" s="259">
        <v>671</v>
      </c>
      <c r="E842" s="234"/>
      <c r="F842" s="234"/>
      <c r="G842" s="234"/>
      <c r="H842" s="234"/>
      <c r="I842" s="234"/>
      <c r="J842" s="234"/>
      <c r="K842" s="234"/>
      <c r="L842" s="234"/>
      <c r="M842" s="234"/>
      <c r="N842" s="234"/>
      <c r="O842" s="234"/>
      <c r="P842" s="234"/>
      <c r="Q842" s="234"/>
      <c r="R842" s="234"/>
      <c r="S842" s="233"/>
      <c r="T842" s="233"/>
      <c r="U842" s="369"/>
      <c r="V842" s="233"/>
      <c r="W842" s="233"/>
      <c r="X842" s="42"/>
    </row>
    <row r="843" spans="1:24">
      <c r="A843" s="234">
        <v>2</v>
      </c>
      <c r="B843" s="355">
        <v>44267</v>
      </c>
      <c r="C843" s="423" t="s">
        <v>2556</v>
      </c>
      <c r="D843" s="259"/>
      <c r="E843" s="234">
        <v>670</v>
      </c>
      <c r="F843" s="234"/>
      <c r="G843" s="234"/>
      <c r="H843" s="234"/>
      <c r="I843" s="234"/>
      <c r="J843" s="234">
        <v>670</v>
      </c>
      <c r="K843" s="234"/>
      <c r="L843" s="234"/>
      <c r="M843" s="234"/>
      <c r="N843" s="234"/>
      <c r="O843" s="234"/>
      <c r="P843" s="234"/>
      <c r="Q843" s="234"/>
      <c r="R843" s="234"/>
      <c r="S843" s="233"/>
      <c r="T843" s="233"/>
      <c r="U843" s="369"/>
      <c r="V843" s="233"/>
      <c r="W843" s="233"/>
      <c r="X843" s="42"/>
    </row>
    <row r="844" spans="1:24">
      <c r="A844" s="234"/>
      <c r="B844" s="355">
        <v>44267</v>
      </c>
      <c r="C844" s="423" t="s">
        <v>1728</v>
      </c>
      <c r="D844" s="259"/>
      <c r="E844" s="234">
        <v>1</v>
      </c>
      <c r="F844" s="234"/>
      <c r="G844" s="234"/>
      <c r="H844" s="234"/>
      <c r="I844" s="234"/>
      <c r="J844" s="234"/>
      <c r="K844" s="234"/>
      <c r="L844" s="234"/>
      <c r="M844" s="234"/>
      <c r="N844" s="234"/>
      <c r="O844" s="234"/>
      <c r="P844" s="234">
        <v>1</v>
      </c>
      <c r="Q844" s="234"/>
      <c r="R844" s="234"/>
      <c r="S844" s="233"/>
      <c r="T844" s="233"/>
      <c r="U844" s="369"/>
      <c r="V844" s="233"/>
      <c r="W844" s="233"/>
      <c r="X844" s="42"/>
    </row>
    <row r="845" spans="1:24">
      <c r="A845" s="234"/>
      <c r="B845" s="355">
        <v>44267</v>
      </c>
      <c r="C845" s="423" t="s">
        <v>1729</v>
      </c>
      <c r="D845" s="259">
        <v>744</v>
      </c>
      <c r="E845" s="234"/>
      <c r="F845" s="234"/>
      <c r="G845" s="234"/>
      <c r="H845" s="234"/>
      <c r="I845" s="234"/>
      <c r="J845" s="234"/>
      <c r="K845" s="234"/>
      <c r="L845" s="234"/>
      <c r="M845" s="234"/>
      <c r="N845" s="234"/>
      <c r="O845" s="234"/>
      <c r="P845" s="234"/>
      <c r="Q845" s="234"/>
      <c r="R845" s="234"/>
      <c r="S845" s="233"/>
      <c r="T845" s="233"/>
      <c r="U845" s="369"/>
      <c r="V845" s="233"/>
      <c r="W845" s="233"/>
      <c r="X845" s="42"/>
    </row>
    <row r="846" spans="1:24">
      <c r="A846" s="234"/>
      <c r="B846" s="355">
        <v>44267</v>
      </c>
      <c r="C846" s="423" t="s">
        <v>1497</v>
      </c>
      <c r="D846" s="259"/>
      <c r="E846" s="234">
        <v>35</v>
      </c>
      <c r="F846" s="234"/>
      <c r="G846" s="234"/>
      <c r="H846" s="234"/>
      <c r="I846" s="234"/>
      <c r="J846" s="234"/>
      <c r="K846" s="234"/>
      <c r="L846" s="234"/>
      <c r="M846" s="234"/>
      <c r="N846" s="234"/>
      <c r="O846" s="234"/>
      <c r="P846" s="234"/>
      <c r="Q846" s="234"/>
      <c r="R846" s="234"/>
      <c r="S846" s="233"/>
      <c r="T846" s="233"/>
      <c r="U846" s="369"/>
      <c r="V846" s="233"/>
      <c r="W846" s="233"/>
      <c r="X846" s="42"/>
    </row>
    <row r="847" spans="1:24">
      <c r="A847" s="234"/>
      <c r="B847" s="355">
        <v>44267</v>
      </c>
      <c r="C847" s="423" t="s">
        <v>675</v>
      </c>
      <c r="D847" s="259"/>
      <c r="E847" s="234">
        <v>671</v>
      </c>
      <c r="F847" s="234"/>
      <c r="G847" s="234"/>
      <c r="H847" s="234"/>
      <c r="I847" s="234"/>
      <c r="J847" s="234"/>
      <c r="K847" s="234"/>
      <c r="L847" s="234"/>
      <c r="M847" s="234"/>
      <c r="N847" s="234"/>
      <c r="O847" s="234"/>
      <c r="P847" s="234"/>
      <c r="Q847" s="234"/>
      <c r="R847" s="234"/>
      <c r="S847" s="233"/>
      <c r="T847" s="233"/>
      <c r="U847" s="369"/>
      <c r="V847" s="233"/>
      <c r="W847" s="233"/>
      <c r="X847" s="42"/>
    </row>
    <row r="848" spans="1:24">
      <c r="A848" s="234"/>
      <c r="B848" s="355">
        <v>44267</v>
      </c>
      <c r="C848" s="423" t="s">
        <v>1730</v>
      </c>
      <c r="D848" s="259"/>
      <c r="E848" s="234">
        <v>38</v>
      </c>
      <c r="F848" s="234"/>
      <c r="G848" s="234"/>
      <c r="H848" s="234"/>
      <c r="I848" s="234"/>
      <c r="J848" s="234"/>
      <c r="K848" s="234"/>
      <c r="L848" s="234"/>
      <c r="M848" s="234"/>
      <c r="N848" s="234"/>
      <c r="O848" s="234"/>
      <c r="P848" s="234"/>
      <c r="Q848" s="234"/>
      <c r="R848" s="234"/>
      <c r="S848" s="233"/>
      <c r="T848" s="233"/>
      <c r="U848" s="369"/>
      <c r="V848" s="233"/>
      <c r="W848" s="233"/>
      <c r="X848" s="42"/>
    </row>
    <row r="849" spans="1:24">
      <c r="A849" s="234"/>
      <c r="B849" s="355">
        <v>44264</v>
      </c>
      <c r="C849" s="423" t="s">
        <v>495</v>
      </c>
      <c r="D849" s="259">
        <v>1330</v>
      </c>
      <c r="E849" s="234"/>
      <c r="F849" s="234"/>
      <c r="G849" s="234"/>
      <c r="H849" s="234"/>
      <c r="I849" s="234"/>
      <c r="J849" s="234"/>
      <c r="K849" s="234"/>
      <c r="L849" s="234"/>
      <c r="M849" s="234"/>
      <c r="N849" s="234"/>
      <c r="O849" s="234"/>
      <c r="P849" s="234"/>
      <c r="Q849" s="234"/>
      <c r="R849" s="234"/>
      <c r="S849" s="233"/>
      <c r="T849" s="233"/>
      <c r="U849" s="369"/>
      <c r="V849" s="233"/>
      <c r="W849" s="233"/>
      <c r="X849" s="42"/>
    </row>
    <row r="850" spans="1:24">
      <c r="A850" s="234"/>
      <c r="B850" s="355">
        <v>44264</v>
      </c>
      <c r="C850" s="423" t="s">
        <v>1731</v>
      </c>
      <c r="D850" s="259"/>
      <c r="E850" s="234">
        <v>1350</v>
      </c>
      <c r="F850" s="234"/>
      <c r="G850" s="234"/>
      <c r="H850" s="234"/>
      <c r="I850" s="234">
        <v>1350</v>
      </c>
      <c r="J850" s="234"/>
      <c r="K850" s="234"/>
      <c r="L850" s="234"/>
      <c r="M850" s="234"/>
      <c r="N850" s="234"/>
      <c r="O850" s="234"/>
      <c r="P850" s="234"/>
      <c r="Q850" s="234"/>
      <c r="R850" s="234"/>
      <c r="S850" s="233"/>
      <c r="T850" s="233"/>
      <c r="U850" s="369"/>
      <c r="V850" s="233"/>
      <c r="W850" s="233"/>
      <c r="X850" s="42"/>
    </row>
    <row r="851" spans="1:24">
      <c r="A851" s="234"/>
      <c r="B851" s="355">
        <v>44264</v>
      </c>
      <c r="C851" s="423" t="s">
        <v>1732</v>
      </c>
      <c r="D851" s="259">
        <v>1497</v>
      </c>
      <c r="E851" s="234"/>
      <c r="F851" s="234"/>
      <c r="G851" s="234"/>
      <c r="H851" s="234"/>
      <c r="I851" s="234"/>
      <c r="J851" s="234"/>
      <c r="K851" s="234"/>
      <c r="L851" s="234"/>
      <c r="M851" s="234"/>
      <c r="N851" s="234"/>
      <c r="O851" s="234"/>
      <c r="P851" s="234"/>
      <c r="Q851" s="234"/>
      <c r="R851" s="234"/>
      <c r="S851" s="233"/>
      <c r="T851" s="233"/>
      <c r="U851" s="369"/>
      <c r="V851" s="233"/>
      <c r="W851" s="233"/>
      <c r="X851" s="42"/>
    </row>
    <row r="852" spans="1:24">
      <c r="A852" s="234"/>
      <c r="B852" s="355">
        <v>44264</v>
      </c>
      <c r="C852" s="423" t="s">
        <v>675</v>
      </c>
      <c r="D852" s="259"/>
      <c r="E852" s="234">
        <v>1330</v>
      </c>
      <c r="F852" s="234"/>
      <c r="G852" s="234"/>
      <c r="H852" s="234"/>
      <c r="I852" s="234"/>
      <c r="J852" s="234"/>
      <c r="K852" s="234"/>
      <c r="L852" s="234"/>
      <c r="M852" s="234"/>
      <c r="N852" s="234"/>
      <c r="O852" s="234"/>
      <c r="P852" s="234"/>
      <c r="Q852" s="234"/>
      <c r="R852" s="234"/>
      <c r="S852" s="233"/>
      <c r="T852" s="233"/>
      <c r="U852" s="369"/>
      <c r="V852" s="233"/>
      <c r="W852" s="233"/>
      <c r="X852" s="42"/>
    </row>
    <row r="853" spans="1:24">
      <c r="A853" s="234"/>
      <c r="B853" s="355">
        <v>44264</v>
      </c>
      <c r="C853" s="423" t="s">
        <v>1733</v>
      </c>
      <c r="D853" s="259"/>
      <c r="E853" s="234">
        <v>147</v>
      </c>
      <c r="F853" s="234"/>
      <c r="G853" s="234"/>
      <c r="H853" s="234"/>
      <c r="I853" s="234"/>
      <c r="J853" s="234"/>
      <c r="K853" s="234"/>
      <c r="L853" s="234"/>
      <c r="M853" s="234"/>
      <c r="N853" s="234"/>
      <c r="O853" s="234"/>
      <c r="P853" s="234"/>
      <c r="Q853" s="234"/>
      <c r="R853" s="234"/>
      <c r="S853" s="233"/>
      <c r="T853" s="233"/>
      <c r="U853" s="369"/>
      <c r="V853" s="233"/>
      <c r="W853" s="233"/>
      <c r="X853" s="42"/>
    </row>
    <row r="854" spans="1:24">
      <c r="A854" s="234"/>
      <c r="B854" s="355">
        <v>44272</v>
      </c>
      <c r="C854" s="423" t="s">
        <v>495</v>
      </c>
      <c r="D854" s="259">
        <v>266.77999999999997</v>
      </c>
      <c r="E854" s="234"/>
      <c r="F854" s="234"/>
      <c r="G854" s="234"/>
      <c r="H854" s="234"/>
      <c r="I854" s="234"/>
      <c r="J854" s="234"/>
      <c r="K854" s="234"/>
      <c r="L854" s="234"/>
      <c r="M854" s="234"/>
      <c r="N854" s="234"/>
      <c r="O854" s="234"/>
      <c r="P854" s="234"/>
      <c r="Q854" s="234"/>
      <c r="R854" s="234"/>
      <c r="S854" s="233"/>
      <c r="T854" s="233"/>
      <c r="U854" s="369"/>
      <c r="V854" s="233"/>
      <c r="W854" s="233"/>
      <c r="X854" s="42"/>
    </row>
    <row r="855" spans="1:24">
      <c r="A855" s="234">
        <v>1</v>
      </c>
      <c r="B855" s="355">
        <v>44272</v>
      </c>
      <c r="C855" s="423" t="s">
        <v>2439</v>
      </c>
      <c r="D855" s="259"/>
      <c r="E855" s="234">
        <v>265.77999999999997</v>
      </c>
      <c r="F855" s="234">
        <v>265.77999999999997</v>
      </c>
      <c r="G855" s="234"/>
      <c r="H855" s="234"/>
      <c r="I855" s="234"/>
      <c r="J855" s="234"/>
      <c r="K855" s="234"/>
      <c r="L855" s="234"/>
      <c r="M855" s="234"/>
      <c r="N855" s="234"/>
      <c r="O855" s="234"/>
      <c r="P855" s="234"/>
      <c r="Q855" s="234"/>
      <c r="R855" s="234"/>
      <c r="S855" s="233"/>
      <c r="T855" s="233"/>
      <c r="U855" s="369"/>
      <c r="V855" s="233"/>
      <c r="W855" s="233"/>
      <c r="X855" s="42"/>
    </row>
    <row r="856" spans="1:24">
      <c r="A856" s="234"/>
      <c r="B856" s="355">
        <v>44272</v>
      </c>
      <c r="C856" s="423" t="s">
        <v>821</v>
      </c>
      <c r="D856" s="259"/>
      <c r="E856" s="234">
        <v>1</v>
      </c>
      <c r="F856" s="234"/>
      <c r="G856" s="234"/>
      <c r="H856" s="234"/>
      <c r="I856" s="234"/>
      <c r="J856" s="234"/>
      <c r="K856" s="234"/>
      <c r="L856" s="234"/>
      <c r="M856" s="234"/>
      <c r="N856" s="234"/>
      <c r="O856" s="234"/>
      <c r="P856" s="234">
        <v>1</v>
      </c>
      <c r="Q856" s="234"/>
      <c r="R856" s="234"/>
      <c r="S856" s="233"/>
      <c r="T856" s="233"/>
      <c r="U856" s="369"/>
      <c r="V856" s="233"/>
      <c r="W856" s="233"/>
      <c r="X856" s="42"/>
    </row>
    <row r="857" spans="1:24">
      <c r="A857" s="234"/>
      <c r="B857" s="355">
        <v>44272</v>
      </c>
      <c r="C857" s="423" t="s">
        <v>1720</v>
      </c>
      <c r="D857" s="259">
        <v>295</v>
      </c>
      <c r="E857" s="234"/>
      <c r="F857" s="234"/>
      <c r="G857" s="234"/>
      <c r="H857" s="234"/>
      <c r="I857" s="234"/>
      <c r="J857" s="234"/>
      <c r="K857" s="234"/>
      <c r="L857" s="234"/>
      <c r="M857" s="234"/>
      <c r="N857" s="234"/>
      <c r="O857" s="234"/>
      <c r="P857" s="234"/>
      <c r="Q857" s="234"/>
      <c r="R857" s="234"/>
      <c r="S857" s="233"/>
      <c r="T857" s="233"/>
      <c r="U857" s="369"/>
      <c r="V857" s="233"/>
      <c r="W857" s="233"/>
      <c r="X857" s="42"/>
    </row>
    <row r="858" spans="1:24">
      <c r="A858" s="234"/>
      <c r="B858" s="355">
        <v>44272</v>
      </c>
      <c r="C858" s="423" t="s">
        <v>675</v>
      </c>
      <c r="D858" s="259"/>
      <c r="E858" s="234">
        <v>266.77999999999997</v>
      </c>
      <c r="F858" s="234"/>
      <c r="G858" s="234"/>
      <c r="H858" s="234"/>
      <c r="I858" s="234"/>
      <c r="J858" s="234"/>
      <c r="K858" s="234"/>
      <c r="L858" s="234"/>
      <c r="M858" s="234"/>
      <c r="N858" s="234"/>
      <c r="O858" s="234"/>
      <c r="P858" s="234"/>
      <c r="Q858" s="234"/>
      <c r="R858" s="234"/>
      <c r="S858" s="233"/>
      <c r="T858" s="233"/>
      <c r="U858" s="369"/>
      <c r="V858" s="233"/>
      <c r="W858" s="233"/>
      <c r="X858" s="42"/>
    </row>
    <row r="859" spans="1:24">
      <c r="A859" s="234"/>
      <c r="B859" s="355">
        <v>44272</v>
      </c>
      <c r="C859" s="423" t="s">
        <v>1721</v>
      </c>
      <c r="D859" s="259"/>
      <c r="E859" s="234">
        <v>28.22</v>
      </c>
      <c r="F859" s="234"/>
      <c r="G859" s="234"/>
      <c r="H859" s="234"/>
      <c r="I859" s="234"/>
      <c r="J859" s="234"/>
      <c r="K859" s="234"/>
      <c r="L859" s="234"/>
      <c r="M859" s="234"/>
      <c r="N859" s="234"/>
      <c r="O859" s="234"/>
      <c r="P859" s="234"/>
      <c r="Q859" s="234"/>
      <c r="R859" s="234"/>
      <c r="S859" s="233"/>
      <c r="T859" s="233"/>
      <c r="U859" s="369"/>
      <c r="V859" s="233"/>
      <c r="W859" s="233"/>
      <c r="X859" s="42"/>
    </row>
    <row r="860" spans="1:24">
      <c r="A860" s="234"/>
      <c r="B860" s="355">
        <v>44278</v>
      </c>
      <c r="C860" s="423" t="s">
        <v>495</v>
      </c>
      <c r="D860" s="259">
        <v>200</v>
      </c>
      <c r="E860" s="234"/>
      <c r="F860" s="234"/>
      <c r="G860" s="234"/>
      <c r="H860" s="234"/>
      <c r="I860" s="234"/>
      <c r="J860" s="234"/>
      <c r="K860" s="234"/>
      <c r="L860" s="234"/>
      <c r="M860" s="234"/>
      <c r="N860" s="234"/>
      <c r="O860" s="234"/>
      <c r="P860" s="234"/>
      <c r="Q860" s="234"/>
      <c r="R860" s="234"/>
      <c r="S860" s="233"/>
      <c r="T860" s="233"/>
      <c r="U860" s="369"/>
      <c r="V860" s="233"/>
      <c r="W860" s="233"/>
      <c r="X860" s="42"/>
    </row>
    <row r="861" spans="1:24">
      <c r="A861" s="234"/>
      <c r="B861" s="355">
        <v>44278</v>
      </c>
      <c r="C861" s="423" t="s">
        <v>1734</v>
      </c>
      <c r="D861" s="259"/>
      <c r="E861" s="234">
        <v>200</v>
      </c>
      <c r="F861" s="234"/>
      <c r="G861" s="234"/>
      <c r="H861" s="234"/>
      <c r="I861" s="234"/>
      <c r="J861" s="234"/>
      <c r="K861" s="234">
        <v>200</v>
      </c>
      <c r="L861" s="234"/>
      <c r="M861" s="234"/>
      <c r="N861" s="234"/>
      <c r="O861" s="234"/>
      <c r="P861" s="234"/>
      <c r="Q861" s="234"/>
      <c r="R861" s="234"/>
      <c r="S861" s="233"/>
      <c r="T861" s="233"/>
      <c r="U861" s="369"/>
      <c r="V861" s="233"/>
      <c r="W861" s="233"/>
      <c r="X861" s="42"/>
    </row>
    <row r="862" spans="1:24">
      <c r="A862" s="234"/>
      <c r="B862" s="355">
        <v>44278</v>
      </c>
      <c r="C862" s="423" t="s">
        <v>1692</v>
      </c>
      <c r="D862" s="259">
        <v>243</v>
      </c>
      <c r="E862" s="234"/>
      <c r="F862" s="234"/>
      <c r="G862" s="234"/>
      <c r="H862" s="234"/>
      <c r="I862" s="234"/>
      <c r="J862" s="234"/>
      <c r="K862" s="234"/>
      <c r="L862" s="234"/>
      <c r="M862" s="234"/>
      <c r="N862" s="234"/>
      <c r="O862" s="234"/>
      <c r="P862" s="234"/>
      <c r="Q862" s="234"/>
      <c r="R862" s="234"/>
      <c r="S862" s="233"/>
      <c r="T862" s="233"/>
      <c r="U862" s="369"/>
      <c r="V862" s="233"/>
      <c r="W862" s="233"/>
      <c r="X862" s="42"/>
    </row>
    <row r="863" spans="1:24">
      <c r="A863" s="234"/>
      <c r="B863" s="355">
        <v>44278</v>
      </c>
      <c r="C863" s="423" t="s">
        <v>675</v>
      </c>
      <c r="D863" s="259"/>
      <c r="E863" s="234">
        <v>200</v>
      </c>
      <c r="F863" s="234"/>
      <c r="G863" s="234"/>
      <c r="H863" s="234"/>
      <c r="I863" s="234"/>
      <c r="J863" s="234"/>
      <c r="K863" s="234"/>
      <c r="L863" s="234"/>
      <c r="M863" s="234"/>
      <c r="N863" s="234"/>
      <c r="O863" s="234"/>
      <c r="P863" s="234"/>
      <c r="Q863" s="234"/>
      <c r="R863" s="234"/>
      <c r="S863" s="233"/>
      <c r="T863" s="233"/>
      <c r="U863" s="369"/>
      <c r="V863" s="233"/>
      <c r="W863" s="233"/>
      <c r="X863" s="42"/>
    </row>
    <row r="864" spans="1:24">
      <c r="A864" s="234"/>
      <c r="B864" s="355">
        <v>44278</v>
      </c>
      <c r="C864" s="423" t="s">
        <v>1693</v>
      </c>
      <c r="D864" s="259"/>
      <c r="E864" s="234">
        <v>43</v>
      </c>
      <c r="F864" s="234"/>
      <c r="G864" s="234"/>
      <c r="H864" s="234"/>
      <c r="I864" s="234"/>
      <c r="J864" s="234"/>
      <c r="K864" s="234"/>
      <c r="L864" s="234"/>
      <c r="M864" s="234"/>
      <c r="N864" s="234"/>
      <c r="O864" s="234"/>
      <c r="P864" s="234"/>
      <c r="Q864" s="234"/>
      <c r="R864" s="234"/>
      <c r="S864" s="233"/>
      <c r="T864" s="233"/>
      <c r="U864" s="369"/>
      <c r="V864" s="233"/>
      <c r="W864" s="233"/>
      <c r="X864" s="42"/>
    </row>
    <row r="865" spans="1:24">
      <c r="A865" s="234"/>
      <c r="B865" s="355">
        <v>44279</v>
      </c>
      <c r="C865" s="423" t="s">
        <v>495</v>
      </c>
      <c r="D865" s="259">
        <v>3083</v>
      </c>
      <c r="E865" s="234"/>
      <c r="F865" s="234"/>
      <c r="G865" s="234"/>
      <c r="H865" s="234"/>
      <c r="I865" s="234"/>
      <c r="J865" s="234"/>
      <c r="K865" s="234"/>
      <c r="L865" s="234"/>
      <c r="M865" s="234"/>
      <c r="N865" s="234"/>
      <c r="O865" s="234"/>
      <c r="P865" s="234"/>
      <c r="Q865" s="234"/>
      <c r="R865" s="234"/>
      <c r="S865" s="233"/>
      <c r="T865" s="233"/>
      <c r="U865" s="369"/>
      <c r="V865" s="233"/>
      <c r="W865" s="233"/>
      <c r="X865" s="42"/>
    </row>
    <row r="866" spans="1:24">
      <c r="A866" s="234"/>
      <c r="B866" s="355">
        <v>44279</v>
      </c>
      <c r="C866" s="423" t="s">
        <v>669</v>
      </c>
      <c r="D866" s="259">
        <v>4</v>
      </c>
      <c r="E866" s="234"/>
      <c r="F866" s="234"/>
      <c r="G866" s="234"/>
      <c r="H866" s="234"/>
      <c r="I866" s="234"/>
      <c r="J866" s="234"/>
      <c r="K866" s="234"/>
      <c r="L866" s="234"/>
      <c r="M866" s="234"/>
      <c r="N866" s="234"/>
      <c r="O866" s="234"/>
      <c r="P866" s="234"/>
      <c r="Q866" s="234"/>
      <c r="R866" s="234"/>
      <c r="S866" s="233"/>
      <c r="T866" s="233"/>
      <c r="U866" s="369"/>
      <c r="V866" s="233"/>
      <c r="W866" s="233"/>
      <c r="X866" s="42"/>
    </row>
    <row r="867" spans="1:24">
      <c r="A867" s="234"/>
      <c r="B867" s="355">
        <v>44279</v>
      </c>
      <c r="C867" s="423" t="s">
        <v>1735</v>
      </c>
      <c r="D867" s="259"/>
      <c r="E867" s="234">
        <v>176</v>
      </c>
      <c r="F867" s="234"/>
      <c r="G867" s="234"/>
      <c r="H867" s="234">
        <v>176</v>
      </c>
      <c r="I867" s="234"/>
      <c r="J867" s="234"/>
      <c r="K867" s="234"/>
      <c r="L867" s="234"/>
      <c r="M867" s="234"/>
      <c r="N867" s="234"/>
      <c r="O867" s="234"/>
      <c r="P867" s="234"/>
      <c r="Q867" s="234"/>
      <c r="R867" s="234"/>
      <c r="S867" s="233"/>
      <c r="T867" s="233"/>
      <c r="U867" s="369"/>
      <c r="V867" s="233"/>
      <c r="W867" s="233"/>
      <c r="X867" s="42"/>
    </row>
    <row r="868" spans="1:24">
      <c r="A868" s="234"/>
      <c r="B868" s="355">
        <v>44279</v>
      </c>
      <c r="C868" s="423" t="s">
        <v>1736</v>
      </c>
      <c r="D868" s="259"/>
      <c r="E868" s="234">
        <v>1820</v>
      </c>
      <c r="F868" s="234"/>
      <c r="G868" s="234"/>
      <c r="H868" s="234"/>
      <c r="I868" s="234">
        <v>1820</v>
      </c>
      <c r="J868" s="234"/>
      <c r="K868" s="234"/>
      <c r="L868" s="234"/>
      <c r="M868" s="234"/>
      <c r="N868" s="234"/>
      <c r="O868" s="234"/>
      <c r="P868" s="234"/>
      <c r="Q868" s="234"/>
      <c r="R868" s="234"/>
      <c r="S868" s="233"/>
      <c r="T868" s="233"/>
      <c r="U868" s="369"/>
      <c r="V868" s="233"/>
      <c r="W868" s="233"/>
      <c r="X868" s="42"/>
    </row>
    <row r="869" spans="1:24">
      <c r="A869" s="234"/>
      <c r="B869" s="355">
        <v>44279</v>
      </c>
      <c r="C869" s="423" t="s">
        <v>1738</v>
      </c>
      <c r="D869" s="259"/>
      <c r="E869" s="234">
        <v>1013</v>
      </c>
      <c r="F869" s="234"/>
      <c r="G869" s="234"/>
      <c r="H869" s="234"/>
      <c r="I869" s="234"/>
      <c r="J869" s="234">
        <v>1013</v>
      </c>
      <c r="K869" s="234"/>
      <c r="L869" s="234"/>
      <c r="M869" s="234"/>
      <c r="N869" s="234"/>
      <c r="O869" s="234"/>
      <c r="P869" s="234"/>
      <c r="Q869" s="234"/>
      <c r="R869" s="234"/>
      <c r="S869" s="233"/>
      <c r="T869" s="233"/>
      <c r="U869" s="369"/>
      <c r="V869" s="233"/>
      <c r="W869" s="233"/>
      <c r="X869" s="42"/>
    </row>
    <row r="870" spans="1:24">
      <c r="A870" s="234"/>
      <c r="B870" s="355">
        <v>44279</v>
      </c>
      <c r="C870" s="423" t="s">
        <v>821</v>
      </c>
      <c r="D870" s="259"/>
      <c r="E870" s="234">
        <v>1</v>
      </c>
      <c r="F870" s="234"/>
      <c r="G870" s="234"/>
      <c r="H870" s="234"/>
      <c r="I870" s="234"/>
      <c r="J870" s="234"/>
      <c r="K870" s="234"/>
      <c r="L870" s="234"/>
      <c r="M870" s="234"/>
      <c r="N870" s="234"/>
      <c r="O870" s="234"/>
      <c r="P870" s="234">
        <v>1</v>
      </c>
      <c r="Q870" s="234"/>
      <c r="R870" s="234"/>
      <c r="S870" s="233"/>
      <c r="T870" s="233"/>
      <c r="U870" s="369"/>
      <c r="V870" s="233"/>
      <c r="W870" s="233"/>
      <c r="X870" s="42"/>
    </row>
    <row r="871" spans="1:24">
      <c r="A871" s="234"/>
      <c r="B871" s="355">
        <v>44279</v>
      </c>
      <c r="C871" s="423" t="s">
        <v>901</v>
      </c>
      <c r="D871" s="259"/>
      <c r="E871" s="234">
        <v>77</v>
      </c>
      <c r="F871" s="234"/>
      <c r="G871" s="234"/>
      <c r="H871" s="234"/>
      <c r="I871" s="234"/>
      <c r="J871" s="234"/>
      <c r="K871" s="234"/>
      <c r="L871" s="234"/>
      <c r="M871" s="234"/>
      <c r="N871" s="234"/>
      <c r="O871" s="234"/>
      <c r="P871" s="234"/>
      <c r="Q871" s="234">
        <v>77</v>
      </c>
      <c r="R871" s="234"/>
      <c r="S871" s="233"/>
      <c r="T871" s="233"/>
      <c r="U871" s="369"/>
      <c r="V871" s="233"/>
      <c r="W871" s="233"/>
      <c r="X871" s="42"/>
    </row>
    <row r="872" spans="1:24">
      <c r="A872" s="234"/>
      <c r="B872" s="355">
        <v>44279</v>
      </c>
      <c r="C872" s="423" t="s">
        <v>1737</v>
      </c>
      <c r="D872" s="259">
        <v>3304</v>
      </c>
      <c r="E872" s="234"/>
      <c r="F872" s="234"/>
      <c r="G872" s="234"/>
      <c r="H872" s="234"/>
      <c r="I872" s="234"/>
      <c r="J872" s="234"/>
      <c r="K872" s="234"/>
      <c r="L872" s="234"/>
      <c r="M872" s="234"/>
      <c r="N872" s="234"/>
      <c r="O872" s="234"/>
      <c r="P872" s="234"/>
      <c r="Q872" s="234"/>
      <c r="R872" s="234"/>
      <c r="S872" s="233"/>
      <c r="T872" s="233"/>
      <c r="U872" s="369"/>
      <c r="V872" s="233"/>
      <c r="W872" s="233"/>
      <c r="X872" s="42"/>
    </row>
    <row r="873" spans="1:24">
      <c r="A873" s="234"/>
      <c r="B873" s="355">
        <v>44279</v>
      </c>
      <c r="C873" s="423" t="s">
        <v>1497</v>
      </c>
      <c r="D873" s="259"/>
      <c r="E873" s="234">
        <v>86</v>
      </c>
      <c r="F873" s="234"/>
      <c r="G873" s="234"/>
      <c r="H873" s="234"/>
      <c r="I873" s="234"/>
      <c r="J873" s="234"/>
      <c r="K873" s="234"/>
      <c r="L873" s="234"/>
      <c r="M873" s="234"/>
      <c r="N873" s="234"/>
      <c r="O873" s="234"/>
      <c r="P873" s="234"/>
      <c r="Q873" s="234">
        <v>86</v>
      </c>
      <c r="R873" s="234"/>
      <c r="S873" s="233"/>
      <c r="T873" s="233"/>
      <c r="U873" s="369"/>
      <c r="V873" s="233"/>
      <c r="W873" s="233"/>
      <c r="X873" s="42"/>
    </row>
    <row r="874" spans="1:24">
      <c r="A874" s="234"/>
      <c r="B874" s="355">
        <v>44279</v>
      </c>
      <c r="C874" s="423" t="s">
        <v>675</v>
      </c>
      <c r="D874" s="259"/>
      <c r="E874" s="234">
        <v>3083</v>
      </c>
      <c r="F874" s="234"/>
      <c r="G874" s="234"/>
      <c r="H874" s="234"/>
      <c r="I874" s="234"/>
      <c r="J874" s="234"/>
      <c r="K874" s="234"/>
      <c r="L874" s="234"/>
      <c r="M874" s="234"/>
      <c r="N874" s="234"/>
      <c r="O874" s="234"/>
      <c r="P874" s="234"/>
      <c r="Q874" s="234"/>
      <c r="R874" s="234"/>
      <c r="S874" s="233"/>
      <c r="T874" s="233"/>
      <c r="U874" s="369"/>
      <c r="V874" s="233"/>
      <c r="W874" s="233"/>
      <c r="X874" s="42"/>
    </row>
    <row r="875" spans="1:24">
      <c r="A875" s="234"/>
      <c r="B875" s="355">
        <v>44279</v>
      </c>
      <c r="C875" s="423" t="s">
        <v>676</v>
      </c>
      <c r="D875" s="259"/>
      <c r="E875" s="234">
        <v>4</v>
      </c>
      <c r="F875" s="234"/>
      <c r="G875" s="234"/>
      <c r="H875" s="234"/>
      <c r="I875" s="234"/>
      <c r="J875" s="234"/>
      <c r="K875" s="234"/>
      <c r="L875" s="234"/>
      <c r="M875" s="234"/>
      <c r="N875" s="234"/>
      <c r="O875" s="234"/>
      <c r="P875" s="234"/>
      <c r="Q875" s="234"/>
      <c r="R875" s="234"/>
      <c r="S875" s="233"/>
      <c r="T875" s="233"/>
      <c r="U875" s="369"/>
      <c r="V875" s="233"/>
      <c r="W875" s="233"/>
      <c r="X875" s="42"/>
    </row>
    <row r="876" spans="1:24">
      <c r="A876" s="234"/>
      <c r="B876" s="355">
        <v>44279</v>
      </c>
      <c r="C876" s="423" t="s">
        <v>1739</v>
      </c>
      <c r="D876" s="259"/>
      <c r="E876" s="234">
        <v>131</v>
      </c>
      <c r="F876" s="234"/>
      <c r="G876" s="234"/>
      <c r="H876" s="234"/>
      <c r="I876" s="234"/>
      <c r="J876" s="234"/>
      <c r="K876" s="234"/>
      <c r="L876" s="234"/>
      <c r="M876" s="234"/>
      <c r="N876" s="234"/>
      <c r="O876" s="234"/>
      <c r="P876" s="234"/>
      <c r="Q876" s="234"/>
      <c r="R876" s="234"/>
      <c r="S876" s="233"/>
      <c r="T876" s="233"/>
      <c r="U876" s="369"/>
      <c r="V876" s="233"/>
      <c r="W876" s="233"/>
      <c r="X876" s="42"/>
    </row>
    <row r="877" spans="1:24">
      <c r="A877" s="234"/>
      <c r="B877" s="355">
        <v>44280</v>
      </c>
      <c r="C877" s="423" t="s">
        <v>495</v>
      </c>
      <c r="D877" s="259">
        <v>779.76</v>
      </c>
      <c r="E877" s="234"/>
      <c r="F877" s="234"/>
      <c r="G877" s="234"/>
      <c r="H877" s="234"/>
      <c r="I877" s="234"/>
      <c r="J877" s="234"/>
      <c r="K877" s="234"/>
      <c r="L877" s="234"/>
      <c r="M877" s="234"/>
      <c r="N877" s="234"/>
      <c r="O877" s="234"/>
      <c r="P877" s="234"/>
      <c r="Q877" s="234"/>
      <c r="R877" s="234"/>
      <c r="S877" s="233"/>
      <c r="T877" s="233"/>
      <c r="U877" s="369"/>
      <c r="V877" s="233"/>
      <c r="W877" s="233"/>
      <c r="X877" s="42"/>
    </row>
    <row r="878" spans="1:24">
      <c r="A878" s="234"/>
      <c r="B878" s="355">
        <v>44280</v>
      </c>
      <c r="C878" s="423" t="s">
        <v>669</v>
      </c>
      <c r="D878" s="259">
        <v>28</v>
      </c>
      <c r="E878" s="234"/>
      <c r="F878" s="234"/>
      <c r="G878" s="234"/>
      <c r="H878" s="234"/>
      <c r="I878" s="234"/>
      <c r="J878" s="234"/>
      <c r="K878" s="234"/>
      <c r="L878" s="234"/>
      <c r="M878" s="234"/>
      <c r="N878" s="234"/>
      <c r="O878" s="234"/>
      <c r="P878" s="234"/>
      <c r="Q878" s="234"/>
      <c r="R878" s="234"/>
      <c r="S878" s="233"/>
      <c r="T878" s="233"/>
      <c r="U878" s="369"/>
      <c r="V878" s="233"/>
      <c r="W878" s="233"/>
      <c r="X878" s="42"/>
    </row>
    <row r="879" spans="1:24">
      <c r="A879" s="234"/>
      <c r="B879" s="355">
        <v>44280</v>
      </c>
      <c r="C879" s="423" t="s">
        <v>1740</v>
      </c>
      <c r="D879" s="259"/>
      <c r="E879" s="234">
        <v>96.76</v>
      </c>
      <c r="F879" s="234"/>
      <c r="G879" s="234"/>
      <c r="H879" s="234"/>
      <c r="I879" s="234"/>
      <c r="J879" s="234">
        <v>96.76</v>
      </c>
      <c r="K879" s="234"/>
      <c r="L879" s="234"/>
      <c r="M879" s="234"/>
      <c r="N879" s="234"/>
      <c r="O879" s="234"/>
      <c r="P879" s="234"/>
      <c r="Q879" s="234"/>
      <c r="R879" s="234"/>
      <c r="S879" s="233"/>
      <c r="T879" s="233"/>
      <c r="U879" s="369"/>
      <c r="V879" s="233"/>
      <c r="W879" s="233"/>
      <c r="X879" s="42"/>
    </row>
    <row r="880" spans="1:24">
      <c r="A880" s="234"/>
      <c r="B880" s="355">
        <v>44280</v>
      </c>
      <c r="C880" s="423" t="s">
        <v>1744</v>
      </c>
      <c r="D880" s="259"/>
      <c r="E880" s="234">
        <v>1</v>
      </c>
      <c r="F880" s="234"/>
      <c r="G880" s="234"/>
      <c r="H880" s="234"/>
      <c r="I880" s="234"/>
      <c r="J880" s="234"/>
      <c r="K880" s="234"/>
      <c r="L880" s="234"/>
      <c r="M880" s="234"/>
      <c r="N880" s="234"/>
      <c r="O880" s="234"/>
      <c r="P880" s="234">
        <v>1</v>
      </c>
      <c r="Q880" s="234"/>
      <c r="R880" s="234"/>
      <c r="S880" s="233"/>
      <c r="T880" s="233"/>
      <c r="U880" s="369"/>
      <c r="V880" s="233"/>
      <c r="W880" s="233"/>
      <c r="X880" s="42"/>
    </row>
    <row r="881" spans="1:24">
      <c r="A881" s="234"/>
      <c r="B881" s="355">
        <v>44280</v>
      </c>
      <c r="C881" s="423" t="s">
        <v>1743</v>
      </c>
      <c r="D881" s="259"/>
      <c r="E881" s="234">
        <v>61</v>
      </c>
      <c r="F881" s="234"/>
      <c r="G881" s="234"/>
      <c r="H881" s="234"/>
      <c r="I881" s="234"/>
      <c r="J881" s="234"/>
      <c r="K881" s="234"/>
      <c r="L881" s="234"/>
      <c r="M881" s="234"/>
      <c r="N881" s="234"/>
      <c r="O881" s="234"/>
      <c r="P881" s="234"/>
      <c r="Q881" s="234">
        <v>61</v>
      </c>
      <c r="R881" s="234"/>
      <c r="S881" s="233"/>
      <c r="T881" s="233"/>
      <c r="U881" s="369"/>
      <c r="V881" s="233"/>
      <c r="W881" s="233"/>
      <c r="X881" s="42"/>
    </row>
    <row r="882" spans="1:24">
      <c r="A882" s="234"/>
      <c r="B882" s="355">
        <v>44280</v>
      </c>
      <c r="C882" s="423" t="s">
        <v>1742</v>
      </c>
      <c r="D882" s="259"/>
      <c r="E882" s="234">
        <v>621</v>
      </c>
      <c r="F882" s="234"/>
      <c r="G882" s="234"/>
      <c r="H882" s="234"/>
      <c r="I882" s="234"/>
      <c r="J882" s="234"/>
      <c r="K882" s="234"/>
      <c r="L882" s="234"/>
      <c r="M882" s="234">
        <v>621</v>
      </c>
      <c r="N882" s="234"/>
      <c r="O882" s="234"/>
      <c r="P882" s="234"/>
      <c r="Q882" s="234"/>
      <c r="R882" s="234"/>
      <c r="S882" s="233"/>
      <c r="T882" s="233"/>
      <c r="U882" s="369"/>
      <c r="V882" s="233"/>
      <c r="W882" s="233"/>
      <c r="X882" s="42"/>
    </row>
    <row r="883" spans="1:24">
      <c r="A883" s="234"/>
      <c r="B883" s="355">
        <v>44280</v>
      </c>
      <c r="C883" s="423" t="s">
        <v>1741</v>
      </c>
      <c r="D883" s="259"/>
      <c r="E883" s="234">
        <v>28</v>
      </c>
      <c r="F883" s="234"/>
      <c r="G883" s="234"/>
      <c r="H883" s="234"/>
      <c r="I883" s="234"/>
      <c r="J883" s="234"/>
      <c r="K883" s="234"/>
      <c r="L883" s="234"/>
      <c r="M883" s="234"/>
      <c r="N883" s="234"/>
      <c r="O883" s="234"/>
      <c r="P883" s="234"/>
      <c r="Q883" s="234"/>
      <c r="R883" s="234">
        <v>28</v>
      </c>
      <c r="S883" s="233"/>
      <c r="T883" s="233"/>
      <c r="U883" s="369"/>
      <c r="V883" s="233"/>
      <c r="W883" s="233"/>
      <c r="X883" s="42"/>
    </row>
    <row r="884" spans="1:24">
      <c r="A884" s="234"/>
      <c r="B884" s="355">
        <v>44280</v>
      </c>
      <c r="C884" s="423" t="s">
        <v>1313</v>
      </c>
      <c r="D884" s="259">
        <v>1228</v>
      </c>
      <c r="E884" s="234"/>
      <c r="F884" s="234"/>
      <c r="G884" s="234"/>
      <c r="H884" s="234"/>
      <c r="I884" s="234"/>
      <c r="J884" s="234"/>
      <c r="K884" s="234"/>
      <c r="L884" s="234"/>
      <c r="M884" s="234"/>
      <c r="N884" s="234"/>
      <c r="O884" s="234"/>
      <c r="P884" s="234"/>
      <c r="Q884" s="234"/>
      <c r="R884" s="234"/>
      <c r="S884" s="233"/>
      <c r="T884" s="233"/>
      <c r="U884" s="369"/>
      <c r="V884" s="233"/>
      <c r="W884" s="233"/>
      <c r="X884" s="42"/>
    </row>
    <row r="885" spans="1:24">
      <c r="A885" s="234"/>
      <c r="B885" s="355">
        <v>44280</v>
      </c>
      <c r="C885" s="423" t="s">
        <v>675</v>
      </c>
      <c r="D885" s="259"/>
      <c r="E885" s="234">
        <v>779.76</v>
      </c>
      <c r="F885" s="234"/>
      <c r="G885" s="234"/>
      <c r="H885" s="234"/>
      <c r="I885" s="234"/>
      <c r="J885" s="234"/>
      <c r="K885" s="234"/>
      <c r="L885" s="234"/>
      <c r="M885" s="234"/>
      <c r="N885" s="234"/>
      <c r="O885" s="234"/>
      <c r="P885" s="234"/>
      <c r="Q885" s="234"/>
      <c r="R885" s="234"/>
      <c r="S885" s="233"/>
      <c r="T885" s="233"/>
      <c r="U885" s="369"/>
      <c r="V885" s="233"/>
      <c r="W885" s="233"/>
      <c r="X885" s="42"/>
    </row>
    <row r="886" spans="1:24">
      <c r="A886" s="234"/>
      <c r="B886" s="355">
        <v>44280</v>
      </c>
      <c r="C886" s="423" t="s">
        <v>676</v>
      </c>
      <c r="D886" s="259"/>
      <c r="E886" s="234">
        <v>28</v>
      </c>
      <c r="F886" s="234"/>
      <c r="G886" s="234"/>
      <c r="H886" s="234"/>
      <c r="I886" s="234"/>
      <c r="J886" s="234"/>
      <c r="K886" s="234"/>
      <c r="L886" s="234"/>
      <c r="M886" s="234"/>
      <c r="N886" s="234"/>
      <c r="O886" s="234"/>
      <c r="P886" s="234"/>
      <c r="Q886" s="234"/>
      <c r="R886" s="234"/>
      <c r="S886" s="233"/>
      <c r="T886" s="233"/>
      <c r="U886" s="369"/>
      <c r="V886" s="233"/>
      <c r="W886" s="233"/>
      <c r="X886" s="42"/>
    </row>
    <row r="887" spans="1:24">
      <c r="A887" s="234"/>
      <c r="B887" s="355">
        <v>44280</v>
      </c>
      <c r="C887" s="423" t="s">
        <v>913</v>
      </c>
      <c r="D887" s="259"/>
      <c r="E887" s="234">
        <v>380.24</v>
      </c>
      <c r="F887" s="234"/>
      <c r="G887" s="234"/>
      <c r="H887" s="234"/>
      <c r="I887" s="234"/>
      <c r="J887" s="234"/>
      <c r="K887" s="234"/>
      <c r="L887" s="234"/>
      <c r="M887" s="234"/>
      <c r="N887" s="234">
        <v>-380.24</v>
      </c>
      <c r="O887" s="234"/>
      <c r="P887" s="234"/>
      <c r="Q887" s="234"/>
      <c r="R887" s="234"/>
      <c r="S887" s="233"/>
      <c r="T887" s="233"/>
      <c r="U887" s="369"/>
      <c r="V887" s="233"/>
      <c r="W887" s="233"/>
      <c r="X887" s="42"/>
    </row>
    <row r="888" spans="1:24">
      <c r="A888" s="234"/>
      <c r="B888" s="355">
        <v>44280</v>
      </c>
      <c r="C888" s="423" t="s">
        <v>1745</v>
      </c>
      <c r="D888" s="259"/>
      <c r="E888" s="234">
        <v>40</v>
      </c>
      <c r="F888" s="234"/>
      <c r="G888" s="234"/>
      <c r="H888" s="234"/>
      <c r="I888" s="234"/>
      <c r="J888" s="234"/>
      <c r="K888" s="234"/>
      <c r="L888" s="234"/>
      <c r="M888" s="234"/>
      <c r="N888" s="234"/>
      <c r="O888" s="234"/>
      <c r="P888" s="234"/>
      <c r="Q888" s="234"/>
      <c r="R888" s="234"/>
      <c r="S888" s="233"/>
      <c r="T888" s="233"/>
      <c r="U888" s="369"/>
      <c r="V888" s="233"/>
      <c r="W888" s="233"/>
      <c r="X888" s="42"/>
    </row>
    <row r="889" spans="1:24">
      <c r="A889" s="234"/>
      <c r="B889" s="355">
        <v>44281</v>
      </c>
      <c r="C889" s="423" t="s">
        <v>495</v>
      </c>
      <c r="D889" s="259">
        <v>1296.03</v>
      </c>
      <c r="E889" s="234"/>
      <c r="F889" s="234"/>
      <c r="G889" s="234"/>
      <c r="H889" s="234"/>
      <c r="I889" s="234"/>
      <c r="J889" s="234"/>
      <c r="K889" s="234"/>
      <c r="L889" s="234"/>
      <c r="M889" s="234"/>
      <c r="N889" s="234"/>
      <c r="O889" s="234"/>
      <c r="P889" s="234"/>
      <c r="Q889" s="234"/>
      <c r="R889" s="234"/>
      <c r="S889" s="233"/>
      <c r="T889" s="233"/>
      <c r="U889" s="369"/>
      <c r="V889" s="233"/>
      <c r="W889" s="233"/>
      <c r="X889" s="42"/>
    </row>
    <row r="890" spans="1:24">
      <c r="A890" s="234"/>
      <c r="B890" s="355">
        <v>44281</v>
      </c>
      <c r="C890" s="423" t="s">
        <v>1639</v>
      </c>
      <c r="D890" s="259"/>
      <c r="E890" s="234">
        <v>489.27</v>
      </c>
      <c r="F890" s="234"/>
      <c r="G890" s="234"/>
      <c r="H890" s="234"/>
      <c r="I890" s="234"/>
      <c r="J890" s="234">
        <v>489.27</v>
      </c>
      <c r="K890" s="234"/>
      <c r="L890" s="234"/>
      <c r="M890" s="234"/>
      <c r="N890" s="234"/>
      <c r="O890" s="234"/>
      <c r="P890" s="234"/>
      <c r="Q890" s="234"/>
      <c r="R890" s="234"/>
      <c r="S890" s="233"/>
      <c r="T890" s="233"/>
      <c r="U890" s="369"/>
      <c r="V890" s="233"/>
      <c r="W890" s="233"/>
      <c r="X890" s="42"/>
    </row>
    <row r="891" spans="1:24">
      <c r="A891" s="234">
        <v>4</v>
      </c>
      <c r="B891" s="355">
        <v>44281</v>
      </c>
      <c r="C891" s="423" t="s">
        <v>2428</v>
      </c>
      <c r="D891" s="259"/>
      <c r="E891" s="234">
        <v>805.76</v>
      </c>
      <c r="F891" s="234"/>
      <c r="G891" s="234"/>
      <c r="H891" s="234"/>
      <c r="I891" s="234"/>
      <c r="J891" s="234">
        <v>805.76</v>
      </c>
      <c r="K891" s="234"/>
      <c r="L891" s="234"/>
      <c r="M891" s="234"/>
      <c r="N891" s="234"/>
      <c r="O891" s="234"/>
      <c r="P891" s="234"/>
      <c r="Q891" s="234"/>
      <c r="R891" s="234"/>
      <c r="S891" s="233"/>
      <c r="T891" s="233"/>
      <c r="U891" s="369"/>
      <c r="V891" s="233"/>
      <c r="W891" s="233"/>
      <c r="X891" s="42"/>
    </row>
    <row r="892" spans="1:24">
      <c r="A892" s="234"/>
      <c r="B892" s="355">
        <v>44281</v>
      </c>
      <c r="C892" s="423" t="s">
        <v>821</v>
      </c>
      <c r="D892" s="259"/>
      <c r="E892" s="234">
        <v>1</v>
      </c>
      <c r="F892" s="234"/>
      <c r="G892" s="234"/>
      <c r="H892" s="234"/>
      <c r="I892" s="234"/>
      <c r="J892" s="234"/>
      <c r="K892" s="234"/>
      <c r="L892" s="234"/>
      <c r="M892" s="234"/>
      <c r="N892" s="234"/>
      <c r="O892" s="234"/>
      <c r="P892" s="234">
        <v>1</v>
      </c>
      <c r="Q892" s="234"/>
      <c r="R892" s="234"/>
      <c r="S892" s="233"/>
      <c r="T892" s="233"/>
      <c r="U892" s="369"/>
      <c r="V892" s="233"/>
      <c r="W892" s="233"/>
      <c r="X892" s="42"/>
    </row>
    <row r="893" spans="1:24">
      <c r="A893" s="234"/>
      <c r="B893" s="355">
        <v>44281</v>
      </c>
      <c r="C893" s="423" t="s">
        <v>1746</v>
      </c>
      <c r="D893" s="259">
        <v>1438</v>
      </c>
      <c r="E893" s="234"/>
      <c r="F893" s="234"/>
      <c r="G893" s="234"/>
      <c r="H893" s="234"/>
      <c r="I893" s="234"/>
      <c r="J893" s="234"/>
      <c r="K893" s="234"/>
      <c r="L893" s="234"/>
      <c r="M893" s="234"/>
      <c r="N893" s="234"/>
      <c r="O893" s="234"/>
      <c r="P893" s="234"/>
      <c r="Q893" s="234"/>
      <c r="R893" s="234"/>
      <c r="S893" s="233"/>
      <c r="T893" s="233"/>
      <c r="U893" s="369"/>
      <c r="V893" s="233"/>
      <c r="W893" s="233"/>
      <c r="X893" s="42"/>
    </row>
    <row r="894" spans="1:24">
      <c r="A894" s="234"/>
      <c r="B894" s="355">
        <v>44281</v>
      </c>
      <c r="C894" s="423" t="s">
        <v>675</v>
      </c>
      <c r="D894" s="259"/>
      <c r="E894" s="234">
        <v>1296.03</v>
      </c>
      <c r="F894" s="234"/>
      <c r="G894" s="234"/>
      <c r="H894" s="234"/>
      <c r="I894" s="234"/>
      <c r="J894" s="234"/>
      <c r="K894" s="234"/>
      <c r="L894" s="234"/>
      <c r="M894" s="234"/>
      <c r="N894" s="234"/>
      <c r="O894" s="234"/>
      <c r="P894" s="234"/>
      <c r="Q894" s="234"/>
      <c r="R894" s="234"/>
      <c r="S894" s="233"/>
      <c r="T894" s="233"/>
      <c r="U894" s="369"/>
      <c r="V894" s="233"/>
      <c r="W894" s="233"/>
      <c r="X894" s="42"/>
    </row>
    <row r="895" spans="1:24">
      <c r="A895" s="234"/>
      <c r="B895" s="355">
        <v>44281</v>
      </c>
      <c r="C895" s="423" t="s">
        <v>1747</v>
      </c>
      <c r="D895" s="259"/>
      <c r="E895" s="234">
        <v>141.97</v>
      </c>
      <c r="F895" s="234"/>
      <c r="G895" s="234"/>
      <c r="H895" s="234"/>
      <c r="I895" s="234"/>
      <c r="J895" s="234"/>
      <c r="K895" s="234"/>
      <c r="L895" s="234"/>
      <c r="M895" s="234"/>
      <c r="N895" s="234"/>
      <c r="O895" s="234"/>
      <c r="P895" s="234"/>
      <c r="Q895" s="234"/>
      <c r="R895" s="234"/>
      <c r="S895" s="233"/>
      <c r="T895" s="233"/>
      <c r="U895" s="369"/>
      <c r="V895" s="233"/>
      <c r="W895" s="233"/>
      <c r="X895" s="42"/>
    </row>
    <row r="896" spans="1:24">
      <c r="A896" s="234"/>
      <c r="B896" s="355">
        <v>44282</v>
      </c>
      <c r="C896" s="423" t="s">
        <v>495</v>
      </c>
      <c r="D896" s="259">
        <v>4902.76</v>
      </c>
      <c r="E896" s="234"/>
      <c r="F896" s="234"/>
      <c r="G896" s="234"/>
      <c r="H896" s="234"/>
      <c r="I896" s="234"/>
      <c r="J896" s="234"/>
      <c r="K896" s="234"/>
      <c r="L896" s="234"/>
      <c r="M896" s="234"/>
      <c r="N896" s="234"/>
      <c r="O896" s="234"/>
      <c r="P896" s="234"/>
      <c r="Q896" s="234"/>
      <c r="R896" s="234"/>
      <c r="S896" s="233"/>
      <c r="T896" s="233"/>
      <c r="U896" s="369"/>
      <c r="V896" s="233"/>
      <c r="W896" s="233"/>
      <c r="X896" s="42"/>
    </row>
    <row r="897" spans="1:24">
      <c r="A897" s="234"/>
      <c r="B897" s="355">
        <v>44282</v>
      </c>
      <c r="C897" s="423" t="s">
        <v>669</v>
      </c>
      <c r="D897" s="259">
        <v>50</v>
      </c>
      <c r="E897" s="234"/>
      <c r="F897" s="234"/>
      <c r="G897" s="234"/>
      <c r="H897" s="234"/>
      <c r="I897" s="234"/>
      <c r="J897" s="234"/>
      <c r="K897" s="234"/>
      <c r="L897" s="234"/>
      <c r="M897" s="234"/>
      <c r="N897" s="234"/>
      <c r="O897" s="234"/>
      <c r="P897" s="234"/>
      <c r="Q897" s="234"/>
      <c r="R897" s="234"/>
      <c r="S897" s="233"/>
      <c r="T897" s="233"/>
      <c r="U897" s="369"/>
      <c r="V897" s="233"/>
      <c r="W897" s="233"/>
      <c r="X897" s="42"/>
    </row>
    <row r="898" spans="1:24">
      <c r="A898" s="234"/>
      <c r="B898" s="355">
        <v>44282</v>
      </c>
      <c r="C898" s="423" t="s">
        <v>1738</v>
      </c>
      <c r="D898" s="259"/>
      <c r="E898" s="234">
        <v>4129.76</v>
      </c>
      <c r="F898" s="234"/>
      <c r="G898" s="234"/>
      <c r="H898" s="234"/>
      <c r="I898" s="234"/>
      <c r="J898" s="234">
        <v>4129.76</v>
      </c>
      <c r="K898" s="234"/>
      <c r="L898" s="234"/>
      <c r="M898" s="234"/>
      <c r="N898" s="234"/>
      <c r="O898" s="234"/>
      <c r="P898" s="234"/>
      <c r="Q898" s="234"/>
      <c r="R898" s="234"/>
      <c r="S898" s="233"/>
      <c r="T898" s="233"/>
      <c r="U898" s="369"/>
      <c r="V898" s="233"/>
      <c r="W898" s="233"/>
      <c r="X898" s="42"/>
    </row>
    <row r="899" spans="1:24">
      <c r="A899" s="234"/>
      <c r="B899" s="355">
        <v>44282</v>
      </c>
      <c r="C899" s="423" t="s">
        <v>1728</v>
      </c>
      <c r="D899" s="259"/>
      <c r="E899" s="234">
        <v>1</v>
      </c>
      <c r="F899" s="234"/>
      <c r="G899" s="234"/>
      <c r="H899" s="234"/>
      <c r="I899" s="234"/>
      <c r="J899" s="234"/>
      <c r="K899" s="234"/>
      <c r="L899" s="234"/>
      <c r="M899" s="234"/>
      <c r="N899" s="234"/>
      <c r="O899" s="234"/>
      <c r="P899" s="234">
        <v>1</v>
      </c>
      <c r="Q899" s="234"/>
      <c r="R899" s="234"/>
      <c r="S899" s="233"/>
      <c r="T899" s="233"/>
      <c r="U899" s="369"/>
      <c r="V899" s="233"/>
      <c r="W899" s="233"/>
      <c r="X899" s="42"/>
    </row>
    <row r="900" spans="1:24">
      <c r="A900" s="234"/>
      <c r="B900" s="355">
        <v>44282</v>
      </c>
      <c r="C900" s="423" t="s">
        <v>1736</v>
      </c>
      <c r="D900" s="259"/>
      <c r="E900" s="234">
        <v>685</v>
      </c>
      <c r="F900" s="234"/>
      <c r="G900" s="234"/>
      <c r="H900" s="234"/>
      <c r="I900" s="234">
        <v>685</v>
      </c>
      <c r="J900" s="234"/>
      <c r="K900" s="234"/>
      <c r="L900" s="234"/>
      <c r="M900" s="234"/>
      <c r="N900" s="234"/>
      <c r="O900" s="234"/>
      <c r="P900" s="234"/>
      <c r="Q900" s="234"/>
      <c r="R900" s="234"/>
      <c r="S900" s="233"/>
      <c r="T900" s="233"/>
      <c r="U900" s="369"/>
      <c r="V900" s="233"/>
      <c r="W900" s="233"/>
      <c r="X900" s="42"/>
    </row>
    <row r="901" spans="1:24">
      <c r="A901" s="234"/>
      <c r="B901" s="355">
        <v>44282</v>
      </c>
      <c r="C901" s="423" t="s">
        <v>901</v>
      </c>
      <c r="D901" s="259"/>
      <c r="E901" s="234">
        <v>87</v>
      </c>
      <c r="F901" s="234"/>
      <c r="G901" s="234"/>
      <c r="H901" s="234"/>
      <c r="I901" s="234"/>
      <c r="J901" s="234"/>
      <c r="K901" s="234"/>
      <c r="L901" s="234"/>
      <c r="M901" s="234"/>
      <c r="N901" s="234"/>
      <c r="O901" s="234"/>
      <c r="P901" s="234"/>
      <c r="Q901" s="234">
        <v>85</v>
      </c>
      <c r="R901" s="234"/>
      <c r="S901" s="233"/>
      <c r="T901" s="233"/>
      <c r="U901" s="369"/>
      <c r="V901" s="233"/>
      <c r="W901" s="233"/>
      <c r="X901" s="42"/>
    </row>
    <row r="902" spans="1:24">
      <c r="A902" s="234"/>
      <c r="B902" s="355">
        <v>44282</v>
      </c>
      <c r="C902" s="423" t="s">
        <v>1748</v>
      </c>
      <c r="D902" s="259"/>
      <c r="E902" s="234">
        <v>50</v>
      </c>
      <c r="F902" s="234"/>
      <c r="G902" s="234"/>
      <c r="H902" s="234"/>
      <c r="I902" s="234"/>
      <c r="J902" s="234"/>
      <c r="K902" s="234"/>
      <c r="L902" s="234"/>
      <c r="M902" s="234"/>
      <c r="N902" s="234"/>
      <c r="O902" s="234"/>
      <c r="P902" s="234"/>
      <c r="Q902" s="234">
        <v>50</v>
      </c>
      <c r="R902" s="234"/>
      <c r="S902" s="233"/>
      <c r="T902" s="233"/>
      <c r="U902" s="369"/>
      <c r="V902" s="233"/>
      <c r="W902" s="233"/>
      <c r="X902" s="42"/>
    </row>
    <row r="903" spans="1:24">
      <c r="A903" s="234"/>
      <c r="B903" s="355">
        <v>44282</v>
      </c>
      <c r="C903" s="423" t="s">
        <v>1696</v>
      </c>
      <c r="D903" s="259">
        <v>5431</v>
      </c>
      <c r="E903" s="234"/>
      <c r="F903" s="234"/>
      <c r="G903" s="234"/>
      <c r="H903" s="234"/>
      <c r="I903" s="234"/>
      <c r="J903" s="234"/>
      <c r="K903" s="234"/>
      <c r="L903" s="234"/>
      <c r="M903" s="234"/>
      <c r="N903" s="234"/>
      <c r="O903" s="234"/>
      <c r="P903" s="234"/>
      <c r="Q903" s="234"/>
      <c r="R903" s="234"/>
      <c r="S903" s="233"/>
      <c r="T903" s="233"/>
      <c r="U903" s="369"/>
      <c r="V903" s="233"/>
      <c r="W903" s="233"/>
      <c r="X903" s="42"/>
    </row>
    <row r="904" spans="1:24">
      <c r="A904" s="234"/>
      <c r="B904" s="355">
        <v>44282</v>
      </c>
      <c r="C904" s="423" t="s">
        <v>675</v>
      </c>
      <c r="D904" s="259"/>
      <c r="E904" s="234">
        <v>4902.76</v>
      </c>
      <c r="F904" s="234"/>
      <c r="G904" s="234"/>
      <c r="H904" s="234"/>
      <c r="I904" s="234"/>
      <c r="J904" s="234"/>
      <c r="K904" s="234"/>
      <c r="L904" s="234"/>
      <c r="M904" s="234"/>
      <c r="N904" s="234"/>
      <c r="O904" s="234"/>
      <c r="P904" s="234"/>
      <c r="Q904" s="234"/>
      <c r="R904" s="234"/>
      <c r="S904" s="233"/>
      <c r="T904" s="233"/>
      <c r="U904" s="369"/>
      <c r="V904" s="233"/>
      <c r="W904" s="233"/>
      <c r="X904" s="42"/>
    </row>
    <row r="905" spans="1:24">
      <c r="A905" s="234"/>
      <c r="B905" s="355">
        <v>44282</v>
      </c>
      <c r="C905" s="423" t="s">
        <v>676</v>
      </c>
      <c r="D905" s="259"/>
      <c r="E905" s="234">
        <v>50</v>
      </c>
      <c r="F905" s="234"/>
      <c r="G905" s="234"/>
      <c r="H905" s="234"/>
      <c r="I905" s="234"/>
      <c r="J905" s="234"/>
      <c r="K905" s="234"/>
      <c r="L905" s="234"/>
      <c r="M905" s="234"/>
      <c r="N905" s="234"/>
      <c r="O905" s="234"/>
      <c r="P905" s="234"/>
      <c r="Q905" s="234"/>
      <c r="R905" s="234"/>
      <c r="S905" s="233"/>
      <c r="T905" s="233"/>
      <c r="U905" s="369"/>
      <c r="V905" s="233"/>
      <c r="W905" s="233"/>
      <c r="X905" s="42"/>
    </row>
    <row r="906" spans="1:24">
      <c r="A906" s="234"/>
      <c r="B906" s="355">
        <v>44282</v>
      </c>
      <c r="C906" s="423" t="s">
        <v>1697</v>
      </c>
      <c r="D906" s="259"/>
      <c r="E906" s="234">
        <v>478.24</v>
      </c>
      <c r="F906" s="234"/>
      <c r="G906" s="234"/>
      <c r="H906" s="234"/>
      <c r="I906" s="234"/>
      <c r="J906" s="234"/>
      <c r="K906" s="234"/>
      <c r="L906" s="234"/>
      <c r="M906" s="234"/>
      <c r="N906" s="234"/>
      <c r="O906" s="234"/>
      <c r="P906" s="234"/>
      <c r="Q906" s="234"/>
      <c r="R906" s="234"/>
      <c r="S906" s="233"/>
      <c r="T906" s="233"/>
      <c r="U906" s="369"/>
      <c r="V906" s="233"/>
      <c r="W906" s="233"/>
      <c r="X906" s="42"/>
    </row>
    <row r="907" spans="1:24">
      <c r="A907" s="234"/>
      <c r="B907" s="355">
        <v>44283</v>
      </c>
      <c r="C907" s="423" t="s">
        <v>495</v>
      </c>
      <c r="D907" s="259">
        <v>2454</v>
      </c>
      <c r="E907" s="234"/>
      <c r="F907" s="234"/>
      <c r="G907" s="234"/>
      <c r="H907" s="234"/>
      <c r="I907" s="234"/>
      <c r="J907" s="234"/>
      <c r="K907" s="234"/>
      <c r="L907" s="234"/>
      <c r="M907" s="234"/>
      <c r="N907" s="234"/>
      <c r="O907" s="234"/>
      <c r="P907" s="234"/>
      <c r="Q907" s="234"/>
      <c r="R907" s="234"/>
      <c r="S907" s="233"/>
      <c r="T907" s="233"/>
      <c r="U907" s="369"/>
      <c r="V907" s="233"/>
      <c r="W907" s="233"/>
      <c r="X907" s="42"/>
    </row>
    <row r="908" spans="1:24">
      <c r="A908" s="234"/>
      <c r="B908" s="355">
        <v>44283</v>
      </c>
      <c r="C908" s="423" t="s">
        <v>669</v>
      </c>
      <c r="D908" s="259">
        <v>54</v>
      </c>
      <c r="E908" s="234"/>
      <c r="F908" s="234"/>
      <c r="G908" s="234"/>
      <c r="H908" s="234"/>
      <c r="I908" s="234"/>
      <c r="J908" s="234"/>
      <c r="K908" s="234"/>
      <c r="L908" s="234"/>
      <c r="M908" s="234"/>
      <c r="N908" s="234"/>
      <c r="O908" s="234"/>
      <c r="P908" s="234"/>
      <c r="Q908" s="234"/>
      <c r="R908" s="234"/>
      <c r="S908" s="233"/>
      <c r="T908" s="233"/>
      <c r="U908" s="369"/>
      <c r="V908" s="233"/>
      <c r="W908" s="233"/>
      <c r="X908" s="42"/>
    </row>
    <row r="909" spans="1:24">
      <c r="A909" s="234"/>
      <c r="B909" s="355">
        <v>44283</v>
      </c>
      <c r="C909" s="423" t="s">
        <v>1749</v>
      </c>
      <c r="D909" s="259"/>
      <c r="E909" s="234">
        <v>684</v>
      </c>
      <c r="F909" s="234"/>
      <c r="G909" s="234"/>
      <c r="H909" s="234"/>
      <c r="I909" s="234"/>
      <c r="J909" s="234"/>
      <c r="K909" s="234">
        <v>684</v>
      </c>
      <c r="L909" s="234"/>
      <c r="M909" s="234"/>
      <c r="N909" s="234"/>
      <c r="O909" s="234"/>
      <c r="P909" s="234"/>
      <c r="Q909" s="234"/>
      <c r="R909" s="234"/>
      <c r="S909" s="233"/>
      <c r="T909" s="233"/>
      <c r="U909" s="369"/>
      <c r="V909" s="233"/>
      <c r="W909" s="233"/>
      <c r="X909" s="42"/>
    </row>
    <row r="910" spans="1:24">
      <c r="A910" s="234"/>
      <c r="B910" s="355">
        <v>44283</v>
      </c>
      <c r="C910" s="423" t="s">
        <v>1736</v>
      </c>
      <c r="D910" s="259"/>
      <c r="E910" s="234">
        <v>1700</v>
      </c>
      <c r="F910" s="234"/>
      <c r="G910" s="234"/>
      <c r="H910" s="234"/>
      <c r="I910" s="234">
        <v>1700</v>
      </c>
      <c r="J910" s="234"/>
      <c r="K910" s="234"/>
      <c r="L910" s="234"/>
      <c r="M910" s="234"/>
      <c r="N910" s="234"/>
      <c r="O910" s="234"/>
      <c r="P910" s="234"/>
      <c r="Q910" s="234"/>
      <c r="R910" s="234"/>
      <c r="S910" s="233"/>
      <c r="T910" s="233"/>
      <c r="U910" s="369"/>
      <c r="V910" s="233"/>
      <c r="W910" s="233"/>
      <c r="X910" s="42"/>
    </row>
    <row r="911" spans="1:24">
      <c r="A911" s="234"/>
      <c r="B911" s="355">
        <v>44283</v>
      </c>
      <c r="C911" s="423" t="s">
        <v>1748</v>
      </c>
      <c r="D911" s="259"/>
      <c r="E911" s="234">
        <v>50</v>
      </c>
      <c r="F911" s="234"/>
      <c r="G911" s="234"/>
      <c r="H911" s="234"/>
      <c r="I911" s="234"/>
      <c r="J911" s="234"/>
      <c r="K911" s="234"/>
      <c r="L911" s="234"/>
      <c r="M911" s="234"/>
      <c r="N911" s="234"/>
      <c r="O911" s="234"/>
      <c r="P911" s="234"/>
      <c r="Q911" s="234">
        <v>50</v>
      </c>
      <c r="R911" s="234"/>
      <c r="S911" s="233"/>
      <c r="T911" s="233"/>
      <c r="U911" s="369"/>
      <c r="V911" s="233"/>
      <c r="W911" s="233"/>
      <c r="X911" s="42"/>
    </row>
    <row r="912" spans="1:24">
      <c r="A912" s="234"/>
      <c r="B912" s="355">
        <v>44283</v>
      </c>
      <c r="C912" s="423" t="s">
        <v>901</v>
      </c>
      <c r="D912" s="259"/>
      <c r="E912" s="234">
        <v>74</v>
      </c>
      <c r="F912" s="234"/>
      <c r="G912" s="234"/>
      <c r="H912" s="234"/>
      <c r="I912" s="234"/>
      <c r="J912" s="234"/>
      <c r="K912" s="234"/>
      <c r="L912" s="234"/>
      <c r="M912" s="234"/>
      <c r="N912" s="234"/>
      <c r="O912" s="234"/>
      <c r="P912" s="234"/>
      <c r="Q912" s="234">
        <v>74</v>
      </c>
      <c r="R912" s="234"/>
      <c r="S912" s="233"/>
      <c r="T912" s="233"/>
      <c r="U912" s="369"/>
      <c r="V912" s="233"/>
      <c r="W912" s="233"/>
      <c r="X912" s="42"/>
    </row>
    <row r="913" spans="1:24">
      <c r="A913" s="234"/>
      <c r="B913" s="355">
        <v>44283</v>
      </c>
      <c r="C913" s="423" t="s">
        <v>1726</v>
      </c>
      <c r="D913" s="259">
        <v>2720</v>
      </c>
      <c r="E913" s="234"/>
      <c r="F913" s="234"/>
      <c r="G913" s="234"/>
      <c r="H913" s="234"/>
      <c r="I913" s="234"/>
      <c r="J913" s="234"/>
      <c r="K913" s="234"/>
      <c r="L913" s="234"/>
      <c r="M913" s="234"/>
      <c r="N913" s="234"/>
      <c r="O913" s="234"/>
      <c r="P913" s="234"/>
      <c r="Q913" s="234"/>
      <c r="R913" s="234"/>
      <c r="S913" s="233"/>
      <c r="T913" s="233"/>
      <c r="U913" s="369"/>
      <c r="V913" s="233"/>
      <c r="W913" s="233"/>
      <c r="X913" s="42"/>
    </row>
    <row r="914" spans="1:24">
      <c r="A914" s="234"/>
      <c r="B914" s="355">
        <v>44283</v>
      </c>
      <c r="C914" s="423" t="s">
        <v>675</v>
      </c>
      <c r="D914" s="259"/>
      <c r="E914" s="234">
        <v>2454</v>
      </c>
      <c r="F914" s="234"/>
      <c r="G914" s="234"/>
      <c r="H914" s="234"/>
      <c r="I914" s="234"/>
      <c r="J914" s="234"/>
      <c r="K914" s="234"/>
      <c r="L914" s="234"/>
      <c r="M914" s="234"/>
      <c r="N914" s="234"/>
      <c r="O914" s="234"/>
      <c r="P914" s="234"/>
      <c r="Q914" s="234"/>
      <c r="R914" s="234"/>
      <c r="S914" s="233"/>
      <c r="T914" s="233"/>
      <c r="U914" s="369"/>
      <c r="V914" s="233"/>
      <c r="W914" s="233"/>
      <c r="X914" s="42"/>
    </row>
    <row r="915" spans="1:24">
      <c r="A915" s="234"/>
      <c r="B915" s="355">
        <v>44283</v>
      </c>
      <c r="C915" s="423" t="s">
        <v>676</v>
      </c>
      <c r="D915" s="259"/>
      <c r="E915" s="234">
        <v>50</v>
      </c>
      <c r="F915" s="234"/>
      <c r="G915" s="234"/>
      <c r="H915" s="234"/>
      <c r="I915" s="234"/>
      <c r="J915" s="234"/>
      <c r="K915" s="234"/>
      <c r="L915" s="234"/>
      <c r="M915" s="234"/>
      <c r="N915" s="234"/>
      <c r="O915" s="234"/>
      <c r="P915" s="234"/>
      <c r="Q915" s="234"/>
      <c r="R915" s="234"/>
      <c r="S915" s="233"/>
      <c r="T915" s="233"/>
      <c r="U915" s="369"/>
      <c r="V915" s="233"/>
      <c r="W915" s="233"/>
      <c r="X915" s="42"/>
    </row>
    <row r="916" spans="1:24">
      <c r="A916" s="234"/>
      <c r="B916" s="355">
        <v>44283</v>
      </c>
      <c r="C916" s="423" t="s">
        <v>1727</v>
      </c>
      <c r="D916" s="259"/>
      <c r="E916" s="234">
        <v>216</v>
      </c>
      <c r="F916" s="234"/>
      <c r="G916" s="234"/>
      <c r="H916" s="234"/>
      <c r="I916" s="234"/>
      <c r="J916" s="234"/>
      <c r="K916" s="234"/>
      <c r="L916" s="234"/>
      <c r="M916" s="234"/>
      <c r="N916" s="234"/>
      <c r="O916" s="234"/>
      <c r="P916" s="234"/>
      <c r="Q916" s="234"/>
      <c r="R916" s="234"/>
      <c r="S916" s="233"/>
      <c r="T916" s="233"/>
      <c r="U916" s="369"/>
      <c r="V916" s="233"/>
      <c r="W916" s="233"/>
      <c r="X916" s="42"/>
    </row>
    <row r="917" spans="1:24">
      <c r="A917" s="234"/>
      <c r="B917" s="355">
        <v>44284</v>
      </c>
      <c r="C917" s="423" t="s">
        <v>495</v>
      </c>
      <c r="D917" s="259">
        <v>394</v>
      </c>
      <c r="E917" s="234"/>
      <c r="F917" s="234"/>
      <c r="G917" s="234"/>
      <c r="H917" s="234"/>
      <c r="I917" s="234"/>
      <c r="J917" s="234"/>
      <c r="K917" s="234"/>
      <c r="L917" s="234"/>
      <c r="M917" s="234"/>
      <c r="N917" s="234"/>
      <c r="O917" s="234"/>
      <c r="P917" s="234"/>
      <c r="Q917" s="234"/>
      <c r="R917" s="234"/>
      <c r="S917" s="233"/>
      <c r="T917" s="233"/>
      <c r="U917" s="369"/>
      <c r="V917" s="233"/>
      <c r="W917" s="233"/>
      <c r="X917" s="42"/>
    </row>
    <row r="918" spans="1:24">
      <c r="A918" s="234">
        <v>1</v>
      </c>
      <c r="B918" s="355">
        <v>44284</v>
      </c>
      <c r="C918" s="423" t="s">
        <v>1750</v>
      </c>
      <c r="D918" s="259"/>
      <c r="E918" s="234">
        <v>394</v>
      </c>
      <c r="F918" s="234"/>
      <c r="G918" s="234"/>
      <c r="H918" s="234"/>
      <c r="I918" s="234"/>
      <c r="J918" s="234"/>
      <c r="K918" s="234"/>
      <c r="L918" s="234"/>
      <c r="M918" s="234"/>
      <c r="N918" s="234"/>
      <c r="O918" s="234"/>
      <c r="P918" s="234"/>
      <c r="Q918" s="234"/>
      <c r="R918" s="234"/>
      <c r="S918" s="233"/>
      <c r="T918" s="233"/>
      <c r="U918" s="369"/>
      <c r="V918" s="233">
        <v>394</v>
      </c>
      <c r="W918" s="233"/>
      <c r="X918" s="42"/>
    </row>
    <row r="919" spans="1:24">
      <c r="A919" s="234"/>
      <c r="B919" s="355">
        <v>44284</v>
      </c>
      <c r="C919" s="423" t="s">
        <v>1751</v>
      </c>
      <c r="D919" s="259">
        <v>470</v>
      </c>
      <c r="E919" s="234"/>
      <c r="F919" s="234"/>
      <c r="G919" s="234"/>
      <c r="H919" s="234"/>
      <c r="I919" s="234"/>
      <c r="J919" s="234"/>
      <c r="K919" s="234"/>
      <c r="L919" s="234"/>
      <c r="M919" s="234"/>
      <c r="N919" s="234"/>
      <c r="O919" s="234"/>
      <c r="P919" s="234"/>
      <c r="Q919" s="234"/>
      <c r="R919" s="234"/>
      <c r="S919" s="233"/>
      <c r="T919" s="233"/>
      <c r="U919" s="369"/>
      <c r="V919" s="233"/>
      <c r="W919" s="233"/>
      <c r="X919" s="42"/>
    </row>
    <row r="920" spans="1:24">
      <c r="A920" s="234"/>
      <c r="B920" s="355">
        <v>44284</v>
      </c>
      <c r="C920" s="423" t="s">
        <v>675</v>
      </c>
      <c r="D920" s="259"/>
      <c r="E920" s="234">
        <v>394</v>
      </c>
      <c r="F920" s="234"/>
      <c r="G920" s="234"/>
      <c r="H920" s="234"/>
      <c r="I920" s="234"/>
      <c r="J920" s="234"/>
      <c r="K920" s="234"/>
      <c r="L920" s="234"/>
      <c r="M920" s="234"/>
      <c r="N920" s="234"/>
      <c r="O920" s="234"/>
      <c r="P920" s="234"/>
      <c r="Q920" s="234"/>
      <c r="R920" s="234"/>
      <c r="S920" s="233"/>
      <c r="T920" s="233"/>
      <c r="U920" s="369"/>
      <c r="V920" s="233"/>
      <c r="W920" s="233"/>
      <c r="X920" s="42"/>
    </row>
    <row r="921" spans="1:24">
      <c r="A921" s="234"/>
      <c r="B921" s="355">
        <v>44284</v>
      </c>
      <c r="C921" s="423" t="s">
        <v>1540</v>
      </c>
      <c r="D921" s="259"/>
      <c r="E921" s="234">
        <v>76</v>
      </c>
      <c r="F921" s="234"/>
      <c r="G921" s="234"/>
      <c r="H921" s="234"/>
      <c r="I921" s="234"/>
      <c r="J921" s="234"/>
      <c r="K921" s="234"/>
      <c r="L921" s="234"/>
      <c r="M921" s="234"/>
      <c r="N921" s="234"/>
      <c r="O921" s="234"/>
      <c r="P921" s="234"/>
      <c r="Q921" s="234"/>
      <c r="R921" s="234"/>
      <c r="S921" s="233"/>
      <c r="T921" s="233"/>
      <c r="U921" s="369"/>
      <c r="V921" s="233"/>
      <c r="W921" s="233"/>
      <c r="X921" s="42"/>
    </row>
    <row r="922" spans="1:24">
      <c r="A922" s="234"/>
      <c r="B922" s="355">
        <v>44287</v>
      </c>
      <c r="C922" s="423" t="s">
        <v>495</v>
      </c>
      <c r="D922" s="259">
        <v>2939.51</v>
      </c>
      <c r="E922" s="234"/>
      <c r="F922" s="252"/>
      <c r="G922" s="252"/>
      <c r="H922" s="252"/>
      <c r="I922" s="252"/>
      <c r="J922" s="252"/>
      <c r="K922" s="252"/>
      <c r="L922" s="252"/>
      <c r="M922" s="252"/>
      <c r="N922" s="252"/>
      <c r="O922" s="252"/>
      <c r="P922" s="252"/>
      <c r="Q922" s="252"/>
      <c r="R922" s="358"/>
      <c r="S922" s="42"/>
      <c r="T922" s="196"/>
      <c r="U922" s="367"/>
      <c r="V922" s="196"/>
      <c r="W922" s="42"/>
      <c r="X922" s="42"/>
    </row>
    <row r="923" spans="1:24">
      <c r="A923" s="234"/>
      <c r="B923" s="355">
        <v>44287</v>
      </c>
      <c r="C923" s="423" t="s">
        <v>669</v>
      </c>
      <c r="D923" s="259">
        <v>169</v>
      </c>
      <c r="E923" s="234"/>
      <c r="F923" s="252"/>
      <c r="G923" s="252"/>
      <c r="H923" s="252"/>
      <c r="I923" s="252"/>
      <c r="J923" s="252"/>
      <c r="K923" s="252"/>
      <c r="L923" s="252"/>
      <c r="M923" s="252"/>
      <c r="N923" s="252"/>
      <c r="O923" s="252"/>
      <c r="P923" s="252"/>
      <c r="Q923" s="252"/>
      <c r="R923" s="358"/>
      <c r="S923" s="42"/>
      <c r="T923" s="196"/>
      <c r="U923" s="367"/>
      <c r="V923" s="196"/>
      <c r="W923" s="42"/>
      <c r="X923" s="42"/>
    </row>
    <row r="924" spans="1:24">
      <c r="A924" s="234"/>
      <c r="B924" s="355">
        <v>44287</v>
      </c>
      <c r="C924" s="423" t="s">
        <v>1758</v>
      </c>
      <c r="D924" s="259"/>
      <c r="E924" s="234">
        <v>113</v>
      </c>
      <c r="F924" s="252"/>
      <c r="G924" s="252"/>
      <c r="H924" s="252"/>
      <c r="I924" s="252">
        <v>113</v>
      </c>
      <c r="J924" s="252"/>
      <c r="K924" s="252"/>
      <c r="L924" s="252"/>
      <c r="M924" s="252"/>
      <c r="N924" s="252"/>
      <c r="O924" s="252"/>
      <c r="P924" s="252"/>
      <c r="Q924" s="252"/>
      <c r="R924" s="358"/>
      <c r="S924" s="42"/>
      <c r="T924" s="196"/>
      <c r="U924" s="367"/>
      <c r="V924" s="196"/>
      <c r="W924" s="42"/>
      <c r="X924" s="42"/>
    </row>
    <row r="925" spans="1:24">
      <c r="A925" s="234"/>
      <c r="B925" s="355">
        <v>44287</v>
      </c>
      <c r="C925" s="423" t="s">
        <v>1759</v>
      </c>
      <c r="D925" s="259"/>
      <c r="E925" s="234">
        <v>1427.51</v>
      </c>
      <c r="F925" s="252"/>
      <c r="G925" s="252"/>
      <c r="H925" s="252"/>
      <c r="I925" s="252"/>
      <c r="J925" s="252">
        <v>1427.51</v>
      </c>
      <c r="K925" s="252"/>
      <c r="L925" s="252"/>
      <c r="M925" s="252"/>
      <c r="N925" s="252"/>
      <c r="O925" s="252"/>
      <c r="P925" s="252"/>
      <c r="Q925" s="252"/>
      <c r="R925" s="358"/>
      <c r="S925" s="42"/>
      <c r="T925" s="196"/>
      <c r="U925" s="367"/>
      <c r="V925" s="196"/>
      <c r="W925" s="42"/>
      <c r="X925" s="42"/>
    </row>
    <row r="926" spans="1:24">
      <c r="A926" s="234"/>
      <c r="B926" s="355">
        <v>44287</v>
      </c>
      <c r="C926" s="423" t="s">
        <v>1664</v>
      </c>
      <c r="D926" s="259"/>
      <c r="E926" s="234">
        <v>1</v>
      </c>
      <c r="F926" s="252"/>
      <c r="G926" s="252"/>
      <c r="H926" s="252"/>
      <c r="I926" s="252"/>
      <c r="J926" s="252"/>
      <c r="K926" s="252"/>
      <c r="L926" s="252"/>
      <c r="M926" s="252"/>
      <c r="N926" s="252"/>
      <c r="O926" s="252"/>
      <c r="P926" s="252">
        <v>1</v>
      </c>
      <c r="Q926" s="252"/>
      <c r="R926" s="358"/>
      <c r="S926" s="42"/>
      <c r="T926" s="196"/>
      <c r="U926" s="367"/>
      <c r="V926" s="196"/>
      <c r="W926" s="42"/>
      <c r="X926" s="42"/>
    </row>
    <row r="927" spans="1:24">
      <c r="A927" s="234">
        <v>5</v>
      </c>
      <c r="B927" s="464">
        <v>44287</v>
      </c>
      <c r="C927" s="423" t="s">
        <v>2440</v>
      </c>
      <c r="D927" s="259"/>
      <c r="E927" s="234">
        <v>882</v>
      </c>
      <c r="F927" s="252"/>
      <c r="G927" s="252"/>
      <c r="H927" s="252"/>
      <c r="I927" s="252"/>
      <c r="J927" s="252"/>
      <c r="K927" s="252"/>
      <c r="L927" s="252">
        <v>882</v>
      </c>
      <c r="M927" s="252"/>
      <c r="N927" s="252"/>
      <c r="O927" s="252"/>
      <c r="P927" s="252"/>
      <c r="Q927" s="252"/>
      <c r="R927" s="358"/>
      <c r="S927" s="42"/>
      <c r="T927" s="196"/>
      <c r="U927" s="367"/>
      <c r="V927" s="196"/>
      <c r="W927" s="42"/>
      <c r="X927" s="42"/>
    </row>
    <row r="928" spans="1:24">
      <c r="A928" s="234">
        <v>2</v>
      </c>
      <c r="B928" s="355">
        <v>44287</v>
      </c>
      <c r="C928" s="423" t="s">
        <v>1760</v>
      </c>
      <c r="D928" s="259"/>
      <c r="E928" s="234">
        <v>536</v>
      </c>
      <c r="F928" s="252"/>
      <c r="G928" s="252"/>
      <c r="H928" s="252"/>
      <c r="I928" s="252"/>
      <c r="J928" s="252"/>
      <c r="K928" s="252"/>
      <c r="L928" s="252"/>
      <c r="M928" s="252"/>
      <c r="N928" s="252"/>
      <c r="O928" s="252"/>
      <c r="P928" s="252"/>
      <c r="Q928" s="252"/>
      <c r="R928" s="358"/>
      <c r="S928" s="42"/>
      <c r="T928" s="196">
        <v>536</v>
      </c>
      <c r="U928" s="367"/>
      <c r="V928" s="196"/>
      <c r="W928" s="42"/>
      <c r="X928" s="42"/>
    </row>
    <row r="929" spans="1:24">
      <c r="A929" s="234"/>
      <c r="B929" s="355">
        <v>44287</v>
      </c>
      <c r="C929" s="423" t="s">
        <v>1761</v>
      </c>
      <c r="D929" s="259"/>
      <c r="E929" s="234">
        <v>62</v>
      </c>
      <c r="F929" s="252"/>
      <c r="G929" s="252"/>
      <c r="H929" s="252"/>
      <c r="I929" s="252"/>
      <c r="J929" s="252"/>
      <c r="K929" s="252"/>
      <c r="L929" s="252"/>
      <c r="M929" s="252"/>
      <c r="N929" s="252"/>
      <c r="O929" s="252"/>
      <c r="P929" s="252"/>
      <c r="Q929" s="252">
        <v>62</v>
      </c>
      <c r="R929" s="358"/>
      <c r="S929" s="42"/>
      <c r="T929" s="196"/>
      <c r="U929" s="367"/>
      <c r="V929" s="196"/>
      <c r="W929" s="42"/>
      <c r="X929" s="42"/>
    </row>
    <row r="930" spans="1:24">
      <c r="A930" s="234"/>
      <c r="B930" s="355">
        <v>44287</v>
      </c>
      <c r="C930" s="423" t="s">
        <v>1762</v>
      </c>
      <c r="D930" s="259"/>
      <c r="E930" s="234">
        <v>87</v>
      </c>
      <c r="F930" s="252"/>
      <c r="G930" s="252"/>
      <c r="H930" s="252"/>
      <c r="I930" s="252"/>
      <c r="J930" s="252"/>
      <c r="K930" s="252"/>
      <c r="L930" s="252"/>
      <c r="M930" s="252"/>
      <c r="N930" s="252"/>
      <c r="O930" s="252"/>
      <c r="P930" s="252"/>
      <c r="Q930" s="252">
        <v>87</v>
      </c>
      <c r="R930" s="358"/>
      <c r="S930" s="42"/>
      <c r="T930" s="196"/>
      <c r="U930" s="367"/>
      <c r="V930" s="196"/>
      <c r="W930" s="42"/>
      <c r="X930" s="42"/>
    </row>
    <row r="931" spans="1:24">
      <c r="A931" s="234"/>
      <c r="B931" s="355">
        <v>44287</v>
      </c>
      <c r="C931" s="423" t="s">
        <v>1737</v>
      </c>
      <c r="D931" s="259">
        <v>3398</v>
      </c>
      <c r="E931" s="234"/>
      <c r="F931" s="252"/>
      <c r="G931" s="252"/>
      <c r="H931" s="252"/>
      <c r="I931" s="252"/>
      <c r="J931" s="252"/>
      <c r="K931" s="252"/>
      <c r="L931" s="252"/>
      <c r="M931" s="252"/>
      <c r="N931" s="252"/>
      <c r="O931" s="252"/>
      <c r="P931" s="252"/>
      <c r="Q931" s="252"/>
      <c r="R931" s="358"/>
      <c r="S931" s="42"/>
      <c r="T931" s="196"/>
      <c r="U931" s="367"/>
      <c r="V931" s="196"/>
      <c r="W931" s="42"/>
      <c r="X931" s="42"/>
    </row>
    <row r="932" spans="1:24">
      <c r="A932" s="234"/>
      <c r="B932" s="355">
        <v>44287</v>
      </c>
      <c r="C932" s="423" t="s">
        <v>1763</v>
      </c>
      <c r="D932" s="259"/>
      <c r="E932" s="234">
        <v>82</v>
      </c>
      <c r="F932" s="252"/>
      <c r="G932" s="252"/>
      <c r="H932" s="252"/>
      <c r="I932" s="252"/>
      <c r="J932" s="252"/>
      <c r="K932" s="252"/>
      <c r="L932" s="252"/>
      <c r="M932" s="252"/>
      <c r="N932" s="252"/>
      <c r="O932" s="252"/>
      <c r="P932" s="252"/>
      <c r="Q932" s="252">
        <v>82</v>
      </c>
      <c r="R932" s="358"/>
      <c r="S932" s="42"/>
      <c r="T932" s="196"/>
      <c r="U932" s="367"/>
      <c r="V932" s="196"/>
      <c r="W932" s="42"/>
      <c r="X932" s="42"/>
    </row>
    <row r="933" spans="1:24">
      <c r="A933" s="234"/>
      <c r="B933" s="355">
        <v>44287</v>
      </c>
      <c r="C933" s="423" t="s">
        <v>675</v>
      </c>
      <c r="D933" s="259"/>
      <c r="E933" s="259">
        <v>2939.51</v>
      </c>
      <c r="F933" s="252"/>
      <c r="G933" s="252"/>
      <c r="H933" s="252"/>
      <c r="I933" s="252"/>
      <c r="J933" s="252"/>
      <c r="K933" s="252"/>
      <c r="L933" s="252"/>
      <c r="M933" s="252"/>
      <c r="N933" s="252"/>
      <c r="O933" s="252"/>
      <c r="P933" s="252"/>
      <c r="Q933" s="252"/>
      <c r="R933" s="358"/>
      <c r="S933" s="42"/>
      <c r="T933" s="196"/>
      <c r="U933" s="367"/>
      <c r="V933" s="196"/>
      <c r="W933" s="42"/>
      <c r="X933" s="42"/>
    </row>
    <row r="934" spans="1:24">
      <c r="A934" s="234"/>
      <c r="B934" s="355">
        <v>44287</v>
      </c>
      <c r="C934" s="423" t="s">
        <v>676</v>
      </c>
      <c r="D934" s="259"/>
      <c r="E934" s="234">
        <v>169</v>
      </c>
      <c r="F934" s="252"/>
      <c r="G934" s="252"/>
      <c r="H934" s="252"/>
      <c r="I934" s="252"/>
      <c r="J934" s="252"/>
      <c r="K934" s="252"/>
      <c r="L934" s="252"/>
      <c r="M934" s="252"/>
      <c r="N934" s="252"/>
      <c r="O934" s="252"/>
      <c r="P934" s="252"/>
      <c r="Q934" s="252"/>
      <c r="R934" s="358"/>
      <c r="S934" s="42"/>
      <c r="T934" s="196"/>
      <c r="U934" s="367"/>
      <c r="V934" s="196"/>
      <c r="W934" s="42"/>
      <c r="X934" s="42"/>
    </row>
    <row r="935" spans="1:24">
      <c r="A935" s="234"/>
      <c r="B935" s="355">
        <v>44287</v>
      </c>
      <c r="C935" s="423" t="s">
        <v>1739</v>
      </c>
      <c r="D935" s="259"/>
      <c r="E935" s="234">
        <v>207.49</v>
      </c>
      <c r="F935" s="252"/>
      <c r="G935" s="252"/>
      <c r="H935" s="252"/>
      <c r="I935" s="252"/>
      <c r="J935" s="252"/>
      <c r="K935" s="252"/>
      <c r="L935" s="252"/>
      <c r="M935" s="252"/>
      <c r="N935" s="252"/>
      <c r="O935" s="252"/>
      <c r="P935" s="252"/>
      <c r="Q935" s="252"/>
      <c r="R935" s="358"/>
      <c r="S935" s="42"/>
      <c r="T935" s="196"/>
      <c r="U935" s="367"/>
      <c r="V935" s="196"/>
      <c r="W935" s="42"/>
      <c r="X935" s="42"/>
    </row>
    <row r="936" spans="1:24">
      <c r="A936" s="234"/>
      <c r="B936" s="355">
        <v>44291</v>
      </c>
      <c r="C936" s="423" t="s">
        <v>495</v>
      </c>
      <c r="D936" s="259">
        <v>3069.1</v>
      </c>
      <c r="E936" s="234"/>
      <c r="F936" s="252"/>
      <c r="G936" s="252"/>
      <c r="H936" s="252"/>
      <c r="I936" s="252"/>
      <c r="J936" s="252"/>
      <c r="K936" s="252"/>
      <c r="L936" s="252"/>
      <c r="M936" s="252"/>
      <c r="N936" s="252"/>
      <c r="O936" s="252"/>
      <c r="P936" s="252"/>
      <c r="Q936" s="252"/>
      <c r="R936" s="358"/>
      <c r="S936" s="42"/>
      <c r="T936" s="196"/>
      <c r="U936" s="367"/>
      <c r="V936" s="196"/>
      <c r="W936" s="42"/>
      <c r="X936" s="42"/>
    </row>
    <row r="937" spans="1:24">
      <c r="A937" s="234"/>
      <c r="B937" s="355">
        <v>44291</v>
      </c>
      <c r="C937" s="423" t="s">
        <v>1764</v>
      </c>
      <c r="D937" s="259"/>
      <c r="E937" s="234">
        <v>365</v>
      </c>
      <c r="F937" s="252"/>
      <c r="G937" s="252"/>
      <c r="H937" s="252"/>
      <c r="I937" s="252"/>
      <c r="J937" s="252"/>
      <c r="K937" s="252"/>
      <c r="L937" s="252"/>
      <c r="M937" s="252"/>
      <c r="N937" s="252"/>
      <c r="O937" s="252"/>
      <c r="P937" s="252"/>
      <c r="Q937" s="252"/>
      <c r="R937" s="358"/>
      <c r="S937" s="42"/>
      <c r="T937" s="196"/>
      <c r="U937" s="367"/>
      <c r="V937" s="196">
        <v>365</v>
      </c>
      <c r="W937" s="42"/>
      <c r="X937" s="42"/>
    </row>
    <row r="938" spans="1:24">
      <c r="A938" s="234"/>
      <c r="B938" s="355">
        <v>44291</v>
      </c>
      <c r="C938" s="423" t="s">
        <v>1725</v>
      </c>
      <c r="D938" s="259"/>
      <c r="E938" s="234">
        <v>54</v>
      </c>
      <c r="F938" s="252"/>
      <c r="G938" s="252"/>
      <c r="H938" s="252"/>
      <c r="I938" s="252"/>
      <c r="J938" s="252"/>
      <c r="K938" s="252"/>
      <c r="L938" s="252"/>
      <c r="M938" s="252"/>
      <c r="N938" s="252"/>
      <c r="O938" s="252"/>
      <c r="P938" s="252"/>
      <c r="Q938" s="252">
        <v>54</v>
      </c>
      <c r="R938" s="358"/>
      <c r="S938" s="42"/>
      <c r="T938" s="196"/>
      <c r="U938" s="367"/>
      <c r="V938" s="196"/>
      <c r="W938" s="42"/>
      <c r="X938" s="42"/>
    </row>
    <row r="939" spans="1:24">
      <c r="A939" s="234">
        <v>4</v>
      </c>
      <c r="B939" s="355">
        <v>44291</v>
      </c>
      <c r="C939" s="423" t="s">
        <v>2523</v>
      </c>
      <c r="D939" s="259"/>
      <c r="E939" s="234">
        <v>801.1</v>
      </c>
      <c r="F939" s="252"/>
      <c r="G939" s="252">
        <v>801.1</v>
      </c>
      <c r="H939" s="252"/>
      <c r="I939" s="252"/>
      <c r="J939" s="252"/>
      <c r="K939" s="252"/>
      <c r="L939" s="252"/>
      <c r="M939" s="252"/>
      <c r="N939" s="252"/>
      <c r="O939" s="252"/>
      <c r="P939" s="252"/>
      <c r="Q939" s="252"/>
      <c r="R939" s="358"/>
      <c r="S939" s="42"/>
      <c r="T939" s="196"/>
      <c r="U939" s="367"/>
      <c r="V939" s="196"/>
      <c r="W939" s="42"/>
      <c r="X939" s="42"/>
    </row>
    <row r="940" spans="1:24">
      <c r="A940" s="234"/>
      <c r="B940" s="355">
        <v>44291</v>
      </c>
      <c r="C940" s="423" t="s">
        <v>1725</v>
      </c>
      <c r="D940" s="259"/>
      <c r="E940" s="234">
        <v>65</v>
      </c>
      <c r="F940" s="252"/>
      <c r="G940" s="252"/>
      <c r="H940" s="252"/>
      <c r="I940" s="252"/>
      <c r="J940" s="252"/>
      <c r="K940" s="252"/>
      <c r="L940" s="252"/>
      <c r="M940" s="252"/>
      <c r="N940" s="252"/>
      <c r="O940" s="252"/>
      <c r="P940" s="252"/>
      <c r="Q940" s="252">
        <v>65</v>
      </c>
      <c r="R940" s="358"/>
      <c r="S940" s="42"/>
      <c r="T940" s="196"/>
      <c r="U940" s="367"/>
      <c r="V940" s="196"/>
      <c r="W940" s="42"/>
      <c r="X940" s="42"/>
    </row>
    <row r="941" spans="1:24">
      <c r="A941" s="234">
        <v>5.67</v>
      </c>
      <c r="B941" s="355">
        <v>44291</v>
      </c>
      <c r="C941" s="423" t="s">
        <v>1765</v>
      </c>
      <c r="D941" s="259"/>
      <c r="E941" s="234">
        <v>1026</v>
      </c>
      <c r="F941" s="252"/>
      <c r="G941" s="252"/>
      <c r="H941" s="252"/>
      <c r="I941" s="252"/>
      <c r="J941" s="252"/>
      <c r="K941" s="252"/>
      <c r="L941" s="252">
        <v>1026</v>
      </c>
      <c r="M941" s="252"/>
      <c r="N941" s="252"/>
      <c r="O941" s="252"/>
      <c r="P941" s="252"/>
      <c r="Q941" s="252"/>
      <c r="R941" s="358"/>
      <c r="S941" s="42"/>
      <c r="T941" s="196"/>
      <c r="U941" s="367"/>
      <c r="V941" s="196"/>
      <c r="W941" s="42"/>
      <c r="X941" s="42"/>
    </row>
    <row r="942" spans="1:24">
      <c r="A942" s="234"/>
      <c r="B942" s="355">
        <v>44291</v>
      </c>
      <c r="C942" s="423" t="s">
        <v>1725</v>
      </c>
      <c r="D942" s="259"/>
      <c r="E942" s="234">
        <v>76</v>
      </c>
      <c r="F942" s="252"/>
      <c r="G942" s="252"/>
      <c r="H942" s="252"/>
      <c r="I942" s="252"/>
      <c r="J942" s="252"/>
      <c r="K942" s="252"/>
      <c r="L942" s="252"/>
      <c r="M942" s="252"/>
      <c r="N942" s="252"/>
      <c r="O942" s="252"/>
      <c r="P942" s="252"/>
      <c r="Q942" s="252">
        <v>76</v>
      </c>
      <c r="R942" s="358"/>
      <c r="S942" s="42"/>
      <c r="T942" s="196"/>
      <c r="U942" s="367"/>
      <c r="V942" s="196"/>
      <c r="W942" s="42"/>
      <c r="X942" s="42"/>
    </row>
    <row r="943" spans="1:24">
      <c r="A943" s="234"/>
      <c r="B943" s="355">
        <v>44291</v>
      </c>
      <c r="C943" s="423" t="s">
        <v>1759</v>
      </c>
      <c r="D943" s="259"/>
      <c r="E943" s="234">
        <v>617</v>
      </c>
      <c r="F943" s="252"/>
      <c r="G943" s="252"/>
      <c r="H943" s="252"/>
      <c r="I943" s="252"/>
      <c r="J943" s="252">
        <v>617</v>
      </c>
      <c r="K943" s="252"/>
      <c r="L943" s="252"/>
      <c r="M943" s="252"/>
      <c r="N943" s="252"/>
      <c r="O943" s="252"/>
      <c r="P943" s="252"/>
      <c r="Q943" s="252"/>
      <c r="R943" s="358"/>
      <c r="S943" s="42"/>
      <c r="T943" s="196"/>
      <c r="U943" s="367"/>
      <c r="V943" s="196"/>
      <c r="W943" s="42"/>
      <c r="X943" s="42"/>
    </row>
    <row r="944" spans="1:24">
      <c r="A944" s="234"/>
      <c r="B944" s="355">
        <v>44291</v>
      </c>
      <c r="C944" s="423" t="s">
        <v>1743</v>
      </c>
      <c r="D944" s="259"/>
      <c r="E944" s="234">
        <v>64</v>
      </c>
      <c r="F944" s="252"/>
      <c r="G944" s="252"/>
      <c r="H944" s="252"/>
      <c r="I944" s="252"/>
      <c r="J944" s="252"/>
      <c r="K944" s="252"/>
      <c r="L944" s="252"/>
      <c r="M944" s="252"/>
      <c r="N944" s="252"/>
      <c r="O944" s="252"/>
      <c r="P944" s="252"/>
      <c r="Q944" s="252">
        <v>64</v>
      </c>
      <c r="R944" s="358"/>
      <c r="S944" s="42"/>
      <c r="T944" s="196"/>
      <c r="U944" s="367"/>
      <c r="V944" s="196"/>
      <c r="W944" s="42"/>
      <c r="X944" s="42"/>
    </row>
    <row r="945" spans="1:24">
      <c r="A945" s="234"/>
      <c r="B945" s="355">
        <v>44291</v>
      </c>
      <c r="C945" s="423" t="s">
        <v>1664</v>
      </c>
      <c r="D945" s="259"/>
      <c r="E945" s="234">
        <v>1</v>
      </c>
      <c r="F945" s="252"/>
      <c r="G945" s="252"/>
      <c r="H945" s="252"/>
      <c r="I945" s="252"/>
      <c r="J945" s="252"/>
      <c r="K945" s="252"/>
      <c r="L945" s="252"/>
      <c r="M945" s="252"/>
      <c r="N945" s="252"/>
      <c r="O945" s="252"/>
      <c r="P945" s="252">
        <v>1</v>
      </c>
      <c r="Q945" s="252"/>
      <c r="R945" s="358"/>
      <c r="S945" s="42"/>
      <c r="T945" s="196"/>
      <c r="U945" s="367"/>
      <c r="V945" s="196"/>
      <c r="W945" s="42"/>
      <c r="X945" s="42"/>
    </row>
    <row r="946" spans="1:24">
      <c r="A946" s="234"/>
      <c r="B946" s="355">
        <v>44291</v>
      </c>
      <c r="C946" s="423" t="s">
        <v>1766</v>
      </c>
      <c r="D946" s="259">
        <v>3284</v>
      </c>
      <c r="E946" s="234"/>
      <c r="F946" s="252"/>
      <c r="G946" s="252"/>
      <c r="H946" s="252"/>
      <c r="I946" s="252"/>
      <c r="J946" s="252"/>
      <c r="K946" s="252"/>
      <c r="L946" s="252"/>
      <c r="M946" s="252"/>
      <c r="N946" s="252"/>
      <c r="O946" s="252"/>
      <c r="P946" s="252"/>
      <c r="Q946" s="252"/>
      <c r="R946" s="358"/>
      <c r="S946" s="42"/>
      <c r="T946" s="196"/>
      <c r="U946" s="367"/>
      <c r="V946" s="196"/>
      <c r="W946" s="42"/>
      <c r="X946" s="42"/>
    </row>
    <row r="947" spans="1:24">
      <c r="A947" s="234"/>
      <c r="B947" s="355">
        <v>44291</v>
      </c>
      <c r="C947" s="423" t="s">
        <v>675</v>
      </c>
      <c r="D947" s="259"/>
      <c r="E947" s="259">
        <v>3069.1</v>
      </c>
      <c r="F947" s="252"/>
      <c r="G947" s="252"/>
      <c r="H947" s="252"/>
      <c r="I947" s="252"/>
      <c r="J947" s="252"/>
      <c r="K947" s="252"/>
      <c r="L947" s="252"/>
      <c r="M947" s="252"/>
      <c r="N947" s="252"/>
      <c r="O947" s="252"/>
      <c r="P947" s="252"/>
      <c r="Q947" s="252"/>
      <c r="R947" s="358"/>
      <c r="S947" s="42"/>
      <c r="T947" s="196"/>
      <c r="U947" s="367"/>
      <c r="V947" s="196"/>
      <c r="W947" s="42"/>
      <c r="X947" s="42"/>
    </row>
    <row r="948" spans="1:24">
      <c r="A948" s="234"/>
      <c r="B948" s="355">
        <v>44291</v>
      </c>
      <c r="C948" s="423" t="s">
        <v>1767</v>
      </c>
      <c r="D948" s="259"/>
      <c r="E948" s="234">
        <v>214.9</v>
      </c>
      <c r="F948" s="252"/>
      <c r="G948" s="252"/>
      <c r="H948" s="252"/>
      <c r="I948" s="252"/>
      <c r="J948" s="252"/>
      <c r="K948" s="252"/>
      <c r="L948" s="252"/>
      <c r="M948" s="252"/>
      <c r="N948" s="252"/>
      <c r="O948" s="252"/>
      <c r="P948" s="252"/>
      <c r="Q948" s="252"/>
      <c r="R948" s="358"/>
      <c r="S948" s="42"/>
      <c r="T948" s="196"/>
      <c r="U948" s="367"/>
      <c r="V948" s="196"/>
      <c r="W948" s="42"/>
      <c r="X948" s="42"/>
    </row>
    <row r="949" spans="1:24" ht="15">
      <c r="A949" s="234"/>
      <c r="B949" s="355">
        <v>44292</v>
      </c>
      <c r="C949" s="423" t="s">
        <v>495</v>
      </c>
      <c r="D949" s="373">
        <v>2194.46</v>
      </c>
      <c r="E949" s="234"/>
      <c r="F949" s="252"/>
      <c r="G949" s="252"/>
      <c r="H949" s="252"/>
      <c r="I949" s="252"/>
      <c r="J949" s="252"/>
      <c r="K949" s="252"/>
      <c r="L949" s="252"/>
      <c r="M949" s="252"/>
      <c r="N949" s="252"/>
      <c r="O949" s="252"/>
      <c r="P949" s="252"/>
      <c r="Q949" s="252"/>
      <c r="R949" s="358"/>
      <c r="S949" s="42"/>
      <c r="T949" s="196"/>
      <c r="U949" s="367"/>
      <c r="V949" s="196"/>
      <c r="W949" s="42"/>
      <c r="X949" s="42"/>
    </row>
    <row r="950" spans="1:24">
      <c r="A950" s="234"/>
      <c r="B950" s="355">
        <v>44292</v>
      </c>
      <c r="C950" s="423" t="s">
        <v>669</v>
      </c>
      <c r="D950" s="259">
        <v>50</v>
      </c>
      <c r="E950" s="234"/>
      <c r="F950" s="252"/>
      <c r="G950" s="252"/>
      <c r="H950" s="252"/>
      <c r="I950" s="252"/>
      <c r="J950" s="252"/>
      <c r="K950" s="252"/>
      <c r="L950" s="252"/>
      <c r="M950" s="252"/>
      <c r="N950" s="252"/>
      <c r="O950" s="252"/>
      <c r="P950" s="252"/>
      <c r="Q950" s="252"/>
      <c r="R950" s="358"/>
      <c r="S950" s="42"/>
      <c r="T950" s="196"/>
      <c r="U950" s="367"/>
      <c r="V950" s="196"/>
      <c r="W950" s="42"/>
      <c r="X950" s="42"/>
    </row>
    <row r="951" spans="1:24">
      <c r="A951" s="234">
        <v>5</v>
      </c>
      <c r="B951" s="355">
        <v>44292</v>
      </c>
      <c r="C951" s="423" t="s">
        <v>2441</v>
      </c>
      <c r="D951" s="259"/>
      <c r="E951" s="234">
        <v>810</v>
      </c>
      <c r="F951" s="252"/>
      <c r="G951" s="252"/>
      <c r="H951" s="252">
        <v>810</v>
      </c>
      <c r="I951" s="252"/>
      <c r="J951" s="252"/>
      <c r="K951" s="252"/>
      <c r="L951" s="252"/>
      <c r="M951" s="252"/>
      <c r="N951" s="252"/>
      <c r="O951" s="252"/>
      <c r="P951" s="252"/>
      <c r="Q951" s="252"/>
      <c r="R951" s="358"/>
      <c r="S951" s="42"/>
      <c r="T951" s="196"/>
      <c r="U951" s="367"/>
      <c r="V951" s="196"/>
      <c r="W951" s="42"/>
      <c r="X951" s="42"/>
    </row>
    <row r="952" spans="1:24">
      <c r="A952" s="234"/>
      <c r="B952" s="355">
        <v>44292</v>
      </c>
      <c r="C952" s="423" t="s">
        <v>1768</v>
      </c>
      <c r="D952" s="259"/>
      <c r="E952" s="234">
        <v>746.59</v>
      </c>
      <c r="F952" s="252"/>
      <c r="G952" s="252"/>
      <c r="H952" s="252"/>
      <c r="I952" s="252"/>
      <c r="J952" s="252">
        <v>746.59</v>
      </c>
      <c r="K952" s="252"/>
      <c r="L952" s="252"/>
      <c r="M952" s="252"/>
      <c r="N952" s="252"/>
      <c r="O952" s="252"/>
      <c r="P952" s="252"/>
      <c r="Q952" s="252"/>
      <c r="R952" s="358"/>
      <c r="S952" s="42"/>
      <c r="T952" s="196"/>
      <c r="U952" s="367"/>
      <c r="V952" s="196"/>
      <c r="W952" s="42"/>
      <c r="X952" s="42"/>
    </row>
    <row r="953" spans="1:24">
      <c r="A953" s="234">
        <v>1</v>
      </c>
      <c r="B953" s="355">
        <v>44292</v>
      </c>
      <c r="C953" s="423" t="s">
        <v>2524</v>
      </c>
      <c r="D953" s="259"/>
      <c r="E953" s="234">
        <v>143.87</v>
      </c>
      <c r="F953" s="252"/>
      <c r="G953" s="252"/>
      <c r="H953" s="252"/>
      <c r="I953" s="252"/>
      <c r="J953" s="252">
        <v>143.87</v>
      </c>
      <c r="K953" s="252"/>
      <c r="L953" s="252"/>
      <c r="M953" s="252"/>
      <c r="N953" s="252"/>
      <c r="O953" s="252"/>
      <c r="P953" s="252"/>
      <c r="Q953" s="252"/>
      <c r="R953" s="358"/>
      <c r="S953" s="42"/>
      <c r="T953" s="196"/>
      <c r="U953" s="367"/>
      <c r="V953" s="196"/>
      <c r="W953" s="42"/>
      <c r="X953" s="42"/>
    </row>
    <row r="954" spans="1:24">
      <c r="A954" s="234">
        <v>3.78</v>
      </c>
      <c r="B954" s="355">
        <v>44292</v>
      </c>
      <c r="C954" s="423" t="s">
        <v>1769</v>
      </c>
      <c r="D954" s="259"/>
      <c r="E954" s="234">
        <v>454</v>
      </c>
      <c r="F954" s="252"/>
      <c r="G954" s="252"/>
      <c r="H954" s="252"/>
      <c r="I954" s="252"/>
      <c r="J954" s="252">
        <v>454</v>
      </c>
      <c r="K954" s="252"/>
      <c r="L954" s="252"/>
      <c r="M954" s="252"/>
      <c r="N954" s="252"/>
      <c r="O954" s="252"/>
      <c r="P954" s="252"/>
      <c r="Q954" s="252"/>
      <c r="R954" s="358"/>
      <c r="S954" s="42"/>
      <c r="T954" s="196"/>
      <c r="U954" s="367"/>
      <c r="V954" s="196"/>
      <c r="W954" s="42"/>
      <c r="X954" s="42"/>
    </row>
    <row r="955" spans="1:24">
      <c r="A955" s="234"/>
      <c r="B955" s="355">
        <v>44292</v>
      </c>
      <c r="C955" s="423" t="s">
        <v>1577</v>
      </c>
      <c r="D955" s="259"/>
      <c r="E955" s="234">
        <v>39</v>
      </c>
      <c r="F955" s="252"/>
      <c r="G955" s="252"/>
      <c r="H955" s="252"/>
      <c r="I955" s="252"/>
      <c r="J955" s="252">
        <v>39</v>
      </c>
      <c r="K955" s="252"/>
      <c r="L955" s="252"/>
      <c r="M955" s="252"/>
      <c r="N955" s="252"/>
      <c r="O955" s="252"/>
      <c r="P955" s="252"/>
      <c r="Q955" s="252"/>
      <c r="R955" s="358"/>
      <c r="S955" s="42"/>
      <c r="T955" s="196"/>
      <c r="U955" s="367"/>
      <c r="V955" s="196"/>
      <c r="W955" s="42"/>
      <c r="X955" s="42"/>
    </row>
    <row r="956" spans="1:24">
      <c r="A956" s="234"/>
      <c r="B956" s="355">
        <v>44292</v>
      </c>
      <c r="C956" s="423" t="s">
        <v>1770</v>
      </c>
      <c r="D956" s="259"/>
      <c r="E956" s="234">
        <v>50</v>
      </c>
      <c r="F956" s="252"/>
      <c r="G956" s="252"/>
      <c r="H956" s="252"/>
      <c r="I956" s="252"/>
      <c r="J956" s="252"/>
      <c r="K956" s="252"/>
      <c r="L956" s="252"/>
      <c r="M956" s="252"/>
      <c r="N956" s="252"/>
      <c r="O956" s="252"/>
      <c r="P956" s="252"/>
      <c r="Q956" s="252">
        <v>50</v>
      </c>
      <c r="R956" s="358"/>
      <c r="S956" s="42"/>
      <c r="T956" s="196"/>
      <c r="U956" s="367"/>
      <c r="V956" s="196"/>
      <c r="W956" s="42"/>
      <c r="X956" s="42"/>
    </row>
    <row r="957" spans="1:24">
      <c r="A957" s="234"/>
      <c r="B957" s="355">
        <v>44292</v>
      </c>
      <c r="C957" s="423" t="s">
        <v>1664</v>
      </c>
      <c r="D957" s="259"/>
      <c r="E957" s="234">
        <v>1</v>
      </c>
      <c r="F957" s="252"/>
      <c r="G957" s="252"/>
      <c r="H957" s="252"/>
      <c r="I957" s="252"/>
      <c r="J957" s="252"/>
      <c r="K957" s="252"/>
      <c r="L957" s="252"/>
      <c r="M957" s="252"/>
      <c r="N957" s="252"/>
      <c r="O957" s="252"/>
      <c r="P957" s="252">
        <v>1</v>
      </c>
      <c r="Q957" s="252"/>
      <c r="R957" s="358"/>
      <c r="S957" s="42"/>
      <c r="T957" s="196"/>
      <c r="U957" s="367"/>
      <c r="V957" s="196"/>
      <c r="W957" s="42"/>
      <c r="X957" s="42"/>
    </row>
    <row r="958" spans="1:24">
      <c r="A958" s="234"/>
      <c r="B958" s="355">
        <v>44292</v>
      </c>
      <c r="C958" s="423" t="s">
        <v>1593</v>
      </c>
      <c r="D958" s="259">
        <v>2448</v>
      </c>
      <c r="E958" s="234"/>
      <c r="F958" s="252"/>
      <c r="G958" s="252"/>
      <c r="H958" s="252"/>
      <c r="I958" s="252"/>
      <c r="J958" s="252"/>
      <c r="K958" s="252"/>
      <c r="L958" s="252"/>
      <c r="M958" s="252"/>
      <c r="N958" s="252"/>
      <c r="O958" s="252"/>
      <c r="P958" s="252"/>
      <c r="Q958" s="252"/>
      <c r="R958" s="358"/>
      <c r="S958" s="42"/>
      <c r="T958" s="196"/>
      <c r="U958" s="367"/>
      <c r="V958" s="196"/>
      <c r="W958" s="42"/>
      <c r="X958" s="42"/>
    </row>
    <row r="959" spans="1:24">
      <c r="A959" s="234"/>
      <c r="B959" s="355">
        <v>44292</v>
      </c>
      <c r="C959" s="423" t="s">
        <v>675</v>
      </c>
      <c r="D959" s="259"/>
      <c r="E959" s="234">
        <v>2194.46</v>
      </c>
      <c r="F959" s="252"/>
      <c r="G959" s="252"/>
      <c r="H959" s="252"/>
      <c r="I959" s="252"/>
      <c r="J959" s="252"/>
      <c r="K959" s="252"/>
      <c r="L959" s="252"/>
      <c r="M959" s="252"/>
      <c r="N959" s="252"/>
      <c r="O959" s="252"/>
      <c r="P959" s="252"/>
      <c r="Q959" s="252"/>
      <c r="R959" s="358"/>
      <c r="S959" s="42"/>
      <c r="T959" s="196"/>
      <c r="U959" s="367"/>
      <c r="V959" s="196"/>
      <c r="W959" s="42"/>
      <c r="X959" s="42"/>
    </row>
    <row r="960" spans="1:24">
      <c r="A960" s="234"/>
      <c r="B960" s="355">
        <v>44292</v>
      </c>
      <c r="C960" s="423" t="s">
        <v>676</v>
      </c>
      <c r="D960" s="259"/>
      <c r="E960" s="234">
        <v>50</v>
      </c>
      <c r="F960" s="252"/>
      <c r="G960" s="252"/>
      <c r="H960" s="252"/>
      <c r="I960" s="252"/>
      <c r="J960" s="252"/>
      <c r="K960" s="252"/>
      <c r="L960" s="252"/>
      <c r="M960" s="252"/>
      <c r="N960" s="252"/>
      <c r="O960" s="252"/>
      <c r="P960" s="252"/>
      <c r="Q960" s="252"/>
      <c r="R960" s="358"/>
      <c r="S960" s="42"/>
      <c r="T960" s="196"/>
      <c r="U960" s="367"/>
      <c r="V960" s="196"/>
      <c r="W960" s="42"/>
      <c r="X960" s="42"/>
    </row>
    <row r="961" spans="1:24">
      <c r="A961" s="234"/>
      <c r="B961" s="355">
        <v>44292</v>
      </c>
      <c r="C961" s="423" t="s">
        <v>1594</v>
      </c>
      <c r="D961" s="259"/>
      <c r="E961" s="234">
        <v>203.54</v>
      </c>
      <c r="F961" s="252"/>
      <c r="G961" s="252"/>
      <c r="H961" s="252"/>
      <c r="I961" s="252"/>
      <c r="J961" s="252"/>
      <c r="K961" s="252"/>
      <c r="L961" s="252"/>
      <c r="M961" s="252"/>
      <c r="N961" s="252"/>
      <c r="O961" s="252"/>
      <c r="P961" s="252"/>
      <c r="Q961" s="252"/>
      <c r="R961" s="358"/>
      <c r="S961" s="42"/>
      <c r="T961" s="196"/>
      <c r="U961" s="367"/>
      <c r="V961" s="196"/>
      <c r="W961" s="42"/>
      <c r="X961" s="42"/>
    </row>
    <row r="962" spans="1:24">
      <c r="A962" s="234"/>
      <c r="B962" s="355">
        <v>44294</v>
      </c>
      <c r="C962" s="423" t="s">
        <v>495</v>
      </c>
      <c r="D962" s="259">
        <v>6780.35</v>
      </c>
      <c r="E962" s="234"/>
      <c r="F962" s="252"/>
      <c r="G962" s="252"/>
      <c r="H962" s="252"/>
      <c r="I962" s="252"/>
      <c r="J962" s="252"/>
      <c r="K962" s="252"/>
      <c r="L962" s="252"/>
      <c r="M962" s="252"/>
      <c r="N962" s="252"/>
      <c r="O962" s="252"/>
      <c r="P962" s="252"/>
      <c r="Q962" s="252"/>
      <c r="R962" s="358"/>
      <c r="S962" s="42"/>
      <c r="T962" s="196"/>
      <c r="U962" s="367"/>
      <c r="V962" s="196"/>
      <c r="W962" s="42"/>
      <c r="X962" s="42"/>
    </row>
    <row r="963" spans="1:24">
      <c r="A963" s="234"/>
      <c r="B963" s="355">
        <v>44294</v>
      </c>
      <c r="C963" s="423" t="s">
        <v>1758</v>
      </c>
      <c r="D963" s="259"/>
      <c r="E963" s="234">
        <v>160</v>
      </c>
      <c r="F963" s="252"/>
      <c r="G963" s="252"/>
      <c r="H963" s="252"/>
      <c r="I963" s="252">
        <v>160</v>
      </c>
      <c r="J963" s="252"/>
      <c r="K963" s="252"/>
      <c r="L963" s="252"/>
      <c r="M963" s="252"/>
      <c r="N963" s="252"/>
      <c r="O963" s="252"/>
      <c r="P963" s="252"/>
      <c r="Q963" s="252"/>
      <c r="R963" s="358"/>
      <c r="S963" s="42"/>
      <c r="T963" s="196"/>
      <c r="U963" s="367"/>
      <c r="V963" s="196"/>
      <c r="W963" s="42"/>
      <c r="X963" s="42"/>
    </row>
    <row r="964" spans="1:24">
      <c r="A964" s="234"/>
      <c r="B964" s="355">
        <v>44294</v>
      </c>
      <c r="C964" s="423" t="s">
        <v>1771</v>
      </c>
      <c r="D964" s="259"/>
      <c r="E964" s="234">
        <v>1153.3499999999999</v>
      </c>
      <c r="F964" s="252"/>
      <c r="G964" s="252"/>
      <c r="H964" s="252"/>
      <c r="I964" s="252"/>
      <c r="J964" s="252">
        <v>1153.3499999999999</v>
      </c>
      <c r="K964" s="252"/>
      <c r="L964" s="252"/>
      <c r="M964" s="252"/>
      <c r="N964" s="252"/>
      <c r="O964" s="252"/>
      <c r="P964" s="252"/>
      <c r="Q964" s="252"/>
      <c r="R964" s="358"/>
      <c r="S964" s="42"/>
      <c r="T964" s="196"/>
      <c r="U964" s="367"/>
      <c r="V964" s="196"/>
      <c r="W964" s="42"/>
      <c r="X964" s="42"/>
    </row>
    <row r="965" spans="1:24">
      <c r="A965" s="234">
        <v>5</v>
      </c>
      <c r="B965" s="464">
        <v>44294</v>
      </c>
      <c r="C965" s="423" t="s">
        <v>2519</v>
      </c>
      <c r="D965" s="259"/>
      <c r="E965" s="234">
        <v>854</v>
      </c>
      <c r="F965" s="252"/>
      <c r="G965" s="252">
        <v>854</v>
      </c>
      <c r="H965" s="252"/>
      <c r="I965" s="252"/>
      <c r="J965" s="252"/>
      <c r="K965" s="252"/>
      <c r="L965" s="252"/>
      <c r="M965" s="252"/>
      <c r="N965" s="252"/>
      <c r="O965" s="252"/>
      <c r="P965" s="252"/>
      <c r="Q965" s="252"/>
      <c r="R965" s="358"/>
      <c r="S965" s="42"/>
      <c r="T965" s="196"/>
      <c r="U965" s="367"/>
      <c r="V965" s="196"/>
      <c r="W965" s="42"/>
      <c r="X965" s="42"/>
    </row>
    <row r="966" spans="1:24">
      <c r="A966" s="234"/>
      <c r="B966" s="355">
        <v>44294</v>
      </c>
      <c r="C966" s="423" t="s">
        <v>1772</v>
      </c>
      <c r="D966" s="259"/>
      <c r="E966" s="234">
        <v>129</v>
      </c>
      <c r="F966" s="252"/>
      <c r="G966" s="252"/>
      <c r="H966" s="252"/>
      <c r="I966" s="252"/>
      <c r="J966" s="252"/>
      <c r="K966" s="252"/>
      <c r="L966" s="252"/>
      <c r="M966" s="252"/>
      <c r="N966" s="252"/>
      <c r="O966" s="252"/>
      <c r="P966" s="252"/>
      <c r="Q966" s="252">
        <v>129</v>
      </c>
      <c r="R966" s="358"/>
      <c r="S966" s="42"/>
      <c r="T966" s="196"/>
      <c r="U966" s="367"/>
      <c r="V966" s="196"/>
      <c r="W966" s="42"/>
      <c r="X966" s="42"/>
    </row>
    <row r="967" spans="1:24">
      <c r="A967" s="234"/>
      <c r="B967" s="355">
        <v>44294</v>
      </c>
      <c r="C967" s="423" t="s">
        <v>1773</v>
      </c>
      <c r="D967" s="259"/>
      <c r="E967" s="234">
        <v>4293</v>
      </c>
      <c r="F967" s="252"/>
      <c r="G967" s="252"/>
      <c r="H967" s="252"/>
      <c r="I967" s="252"/>
      <c r="J967" s="252"/>
      <c r="K967" s="252"/>
      <c r="L967" s="252"/>
      <c r="M967" s="252"/>
      <c r="N967" s="252"/>
      <c r="O967" s="252"/>
      <c r="P967" s="252"/>
      <c r="Q967" s="252"/>
      <c r="R967" s="358"/>
      <c r="S967" s="42"/>
      <c r="T967" s="196"/>
      <c r="U967" s="367"/>
      <c r="V967" s="252">
        <v>4293</v>
      </c>
      <c r="W967" s="42"/>
      <c r="X967" s="42"/>
    </row>
    <row r="968" spans="1:24">
      <c r="A968" s="234"/>
      <c r="B968" s="355">
        <v>44294</v>
      </c>
      <c r="C968" s="423" t="s">
        <v>1774</v>
      </c>
      <c r="D968" s="259"/>
      <c r="E968" s="234">
        <v>66</v>
      </c>
      <c r="F968" s="252"/>
      <c r="G968" s="252"/>
      <c r="H968" s="252"/>
      <c r="I968" s="252"/>
      <c r="J968" s="252"/>
      <c r="K968" s="252"/>
      <c r="L968" s="252"/>
      <c r="M968" s="252"/>
      <c r="N968" s="252"/>
      <c r="O968" s="252"/>
      <c r="P968" s="252"/>
      <c r="Q968" s="252">
        <v>66</v>
      </c>
      <c r="R968" s="358"/>
      <c r="S968" s="42"/>
      <c r="T968" s="196"/>
      <c r="U968" s="367"/>
      <c r="V968" s="196"/>
      <c r="W968" s="42"/>
      <c r="X968" s="42"/>
    </row>
    <row r="969" spans="1:24">
      <c r="A969" s="234"/>
      <c r="B969" s="355">
        <v>44294</v>
      </c>
      <c r="C969" s="423" t="s">
        <v>1762</v>
      </c>
      <c r="D969" s="259"/>
      <c r="E969" s="234">
        <v>124</v>
      </c>
      <c r="F969" s="252"/>
      <c r="G969" s="252"/>
      <c r="H969" s="252"/>
      <c r="I969" s="252"/>
      <c r="J969" s="252"/>
      <c r="K969" s="252"/>
      <c r="L969" s="252"/>
      <c r="M969" s="252"/>
      <c r="N969" s="252"/>
      <c r="O969" s="252"/>
      <c r="P969" s="252"/>
      <c r="Q969" s="252">
        <v>124</v>
      </c>
      <c r="R969" s="358"/>
      <c r="S969" s="42"/>
      <c r="T969" s="196"/>
      <c r="U969" s="367"/>
      <c r="V969" s="196"/>
      <c r="W969" s="42"/>
      <c r="X969" s="42"/>
    </row>
    <row r="970" spans="1:24">
      <c r="A970" s="234"/>
      <c r="B970" s="355">
        <v>44294</v>
      </c>
      <c r="C970" s="423" t="s">
        <v>1664</v>
      </c>
      <c r="D970" s="259"/>
      <c r="E970" s="234">
        <v>1</v>
      </c>
      <c r="F970" s="252"/>
      <c r="G970" s="252"/>
      <c r="H970" s="252"/>
      <c r="I970" s="252"/>
      <c r="J970" s="252"/>
      <c r="K970" s="252"/>
      <c r="L970" s="252"/>
      <c r="M970" s="252"/>
      <c r="N970" s="252"/>
      <c r="O970" s="252"/>
      <c r="P970" s="252">
        <v>1</v>
      </c>
      <c r="Q970" s="252"/>
      <c r="R970" s="358"/>
      <c r="S970" s="42"/>
      <c r="T970" s="196"/>
      <c r="U970" s="367"/>
      <c r="V970" s="196"/>
      <c r="W970" s="42"/>
      <c r="X970" s="42"/>
    </row>
    <row r="971" spans="1:24">
      <c r="A971" s="234"/>
      <c r="B971" s="355">
        <v>44294</v>
      </c>
      <c r="C971" s="423" t="s">
        <v>1775</v>
      </c>
      <c r="D971" s="259">
        <v>6854</v>
      </c>
      <c r="E971" s="234"/>
      <c r="F971" s="252"/>
      <c r="G971" s="252"/>
      <c r="H971" s="252"/>
      <c r="I971" s="252"/>
      <c r="J971" s="252"/>
      <c r="K971" s="252"/>
      <c r="L971" s="252"/>
      <c r="M971" s="252"/>
      <c r="N971" s="252"/>
      <c r="O971" s="252"/>
      <c r="P971" s="252"/>
      <c r="Q971" s="252"/>
      <c r="R971" s="358"/>
      <c r="S971" s="42"/>
      <c r="T971" s="196"/>
      <c r="U971" s="367"/>
      <c r="V971" s="196"/>
      <c r="W971" s="42"/>
      <c r="X971" s="42"/>
    </row>
    <row r="972" spans="1:24">
      <c r="A972" s="234"/>
      <c r="B972" s="355">
        <v>44294</v>
      </c>
      <c r="C972" s="423" t="s">
        <v>675</v>
      </c>
      <c r="D972" s="259"/>
      <c r="E972" s="259">
        <v>6780.35</v>
      </c>
      <c r="F972" s="252"/>
      <c r="G972" s="252"/>
      <c r="H972" s="252"/>
      <c r="I972" s="252"/>
      <c r="J972" s="252"/>
      <c r="K972" s="252"/>
      <c r="L972" s="252"/>
      <c r="M972" s="252"/>
      <c r="N972" s="252"/>
      <c r="O972" s="252"/>
      <c r="P972" s="252"/>
      <c r="Q972" s="252"/>
      <c r="R972" s="358"/>
      <c r="S972" s="42"/>
      <c r="T972" s="196"/>
      <c r="U972" s="367"/>
      <c r="V972" s="196"/>
      <c r="W972" s="42"/>
      <c r="X972" s="42"/>
    </row>
    <row r="973" spans="1:24">
      <c r="A973" s="234"/>
      <c r="B973" s="355">
        <v>44294</v>
      </c>
      <c r="C973" s="423" t="s">
        <v>1776</v>
      </c>
      <c r="D973" s="259"/>
      <c r="E973" s="234">
        <v>73.650000000000006</v>
      </c>
      <c r="F973" s="252"/>
      <c r="G973" s="252"/>
      <c r="H973" s="252"/>
      <c r="I973" s="252"/>
      <c r="J973" s="252"/>
      <c r="K973" s="252"/>
      <c r="L973" s="252"/>
      <c r="M973" s="252"/>
      <c r="N973" s="252"/>
      <c r="O973" s="252"/>
      <c r="P973" s="252"/>
      <c r="Q973" s="252"/>
      <c r="R973" s="358"/>
      <c r="S973" s="42"/>
      <c r="T973" s="196"/>
      <c r="U973" s="367"/>
      <c r="V973" s="196"/>
      <c r="W973" s="42"/>
      <c r="X973" s="42"/>
    </row>
    <row r="974" spans="1:24">
      <c r="A974" s="234"/>
      <c r="B974" s="355">
        <v>44298</v>
      </c>
      <c r="C974" s="423" t="s">
        <v>495</v>
      </c>
      <c r="D974" s="259">
        <v>12600.09</v>
      </c>
      <c r="E974" s="234"/>
      <c r="F974" s="252"/>
      <c r="G974" s="252"/>
      <c r="H974" s="252"/>
      <c r="I974" s="252"/>
      <c r="J974" s="252"/>
      <c r="K974" s="252"/>
      <c r="L974" s="252"/>
      <c r="M974" s="252"/>
      <c r="N974" s="252"/>
      <c r="O974" s="252"/>
      <c r="P974" s="252"/>
      <c r="Q974" s="252"/>
      <c r="R974" s="358"/>
      <c r="S974" s="42"/>
      <c r="T974" s="196"/>
      <c r="U974" s="367"/>
      <c r="V974" s="196"/>
      <c r="W974" s="42"/>
      <c r="X974" s="42"/>
    </row>
    <row r="975" spans="1:24">
      <c r="A975" s="234"/>
      <c r="B975" s="355">
        <v>44298</v>
      </c>
      <c r="C975" s="423" t="s">
        <v>669</v>
      </c>
      <c r="D975" s="259">
        <v>70</v>
      </c>
      <c r="E975" s="234"/>
      <c r="F975" s="252"/>
      <c r="G975" s="252"/>
      <c r="H975" s="252"/>
      <c r="I975" s="252"/>
      <c r="J975" s="252"/>
      <c r="K975" s="252"/>
      <c r="L975" s="252"/>
      <c r="M975" s="252"/>
      <c r="N975" s="252"/>
      <c r="O975" s="252"/>
      <c r="P975" s="252"/>
      <c r="Q975" s="252"/>
      <c r="R975" s="358"/>
      <c r="S975" s="42"/>
      <c r="T975" s="196"/>
      <c r="U975" s="367"/>
      <c r="V975" s="196"/>
      <c r="W975" s="42"/>
      <c r="X975" s="42"/>
    </row>
    <row r="976" spans="1:24">
      <c r="A976" s="234">
        <v>1</v>
      </c>
      <c r="B976" s="355">
        <v>44298</v>
      </c>
      <c r="C976" s="423" t="s">
        <v>1786</v>
      </c>
      <c r="D976" s="259"/>
      <c r="E976" s="234">
        <v>8933.7900000000009</v>
      </c>
      <c r="F976" s="252"/>
      <c r="G976" s="252"/>
      <c r="H976" s="252"/>
      <c r="I976" s="252"/>
      <c r="J976" s="252">
        <v>8933.7900000000009</v>
      </c>
      <c r="K976" s="252"/>
      <c r="L976" s="252"/>
      <c r="M976" s="252"/>
      <c r="N976" s="252"/>
      <c r="O976" s="252"/>
      <c r="P976" s="252"/>
      <c r="Q976" s="252"/>
      <c r="R976" s="358"/>
      <c r="S976" s="42"/>
      <c r="T976" s="196"/>
      <c r="U976" s="367"/>
      <c r="V976" s="196"/>
      <c r="W976" s="42"/>
      <c r="X976" s="42"/>
    </row>
    <row r="977" spans="1:24">
      <c r="A977" s="234"/>
      <c r="B977" s="355">
        <v>44298</v>
      </c>
      <c r="C977" s="423" t="s">
        <v>1664</v>
      </c>
      <c r="D977" s="259"/>
      <c r="E977" s="234">
        <v>1</v>
      </c>
      <c r="F977" s="252"/>
      <c r="G977" s="252"/>
      <c r="H977" s="252"/>
      <c r="I977" s="252"/>
      <c r="J977" s="252"/>
      <c r="K977" s="252"/>
      <c r="L977" s="252"/>
      <c r="M977" s="252"/>
      <c r="N977" s="252"/>
      <c r="O977" s="252"/>
      <c r="P977" s="252">
        <v>1</v>
      </c>
      <c r="Q977" s="252"/>
      <c r="R977" s="358"/>
      <c r="S977" s="42"/>
      <c r="T977" s="196"/>
      <c r="U977" s="367"/>
      <c r="V977" s="196"/>
      <c r="W977" s="42"/>
      <c r="X977" s="42"/>
    </row>
    <row r="978" spans="1:24">
      <c r="A978" s="234"/>
      <c r="B978" s="355">
        <v>44298</v>
      </c>
      <c r="C978" s="423" t="s">
        <v>1777</v>
      </c>
      <c r="D978" s="259"/>
      <c r="E978" s="234">
        <v>290</v>
      </c>
      <c r="F978" s="252"/>
      <c r="G978" s="252"/>
      <c r="H978" s="252">
        <v>290</v>
      </c>
      <c r="I978" s="252"/>
      <c r="J978" s="252"/>
      <c r="K978" s="252"/>
      <c r="L978" s="252"/>
      <c r="M978" s="252"/>
      <c r="N978" s="252"/>
      <c r="O978" s="252"/>
      <c r="P978" s="252"/>
      <c r="Q978" s="252"/>
      <c r="R978" s="358"/>
      <c r="S978" s="42"/>
      <c r="T978" s="196"/>
      <c r="U978" s="367"/>
      <c r="V978" s="196"/>
      <c r="W978" s="42"/>
      <c r="X978" s="42"/>
    </row>
    <row r="979" spans="1:24">
      <c r="A979" s="234"/>
      <c r="B979" s="355">
        <v>44298</v>
      </c>
      <c r="C979" s="423" t="s">
        <v>1778</v>
      </c>
      <c r="D979" s="259"/>
      <c r="E979" s="234">
        <v>268</v>
      </c>
      <c r="F979" s="252"/>
      <c r="G979" s="252"/>
      <c r="H979" s="252"/>
      <c r="I979" s="252"/>
      <c r="J979" s="252"/>
      <c r="K979" s="252"/>
      <c r="L979" s="252"/>
      <c r="M979" s="252"/>
      <c r="N979" s="252"/>
      <c r="O979" s="252"/>
      <c r="P979" s="252"/>
      <c r="Q979" s="252"/>
      <c r="R979" s="358"/>
      <c r="S979" s="42"/>
      <c r="T979" s="196"/>
      <c r="U979" s="367"/>
      <c r="V979" s="196">
        <v>268</v>
      </c>
      <c r="W979" s="42"/>
      <c r="X979" s="42"/>
    </row>
    <row r="980" spans="1:24">
      <c r="A980" s="234"/>
      <c r="B980" s="355">
        <v>44298</v>
      </c>
      <c r="C980" s="423" t="s">
        <v>1779</v>
      </c>
      <c r="D980" s="259"/>
      <c r="E980" s="234">
        <v>46</v>
      </c>
      <c r="F980" s="252"/>
      <c r="G980" s="252"/>
      <c r="H980" s="252"/>
      <c r="I980" s="252"/>
      <c r="J980" s="252"/>
      <c r="K980" s="252"/>
      <c r="L980" s="252"/>
      <c r="M980" s="252"/>
      <c r="N980" s="252"/>
      <c r="O980" s="252"/>
      <c r="P980" s="252"/>
      <c r="Q980" s="252">
        <v>46</v>
      </c>
      <c r="R980" s="358"/>
      <c r="S980" s="42"/>
      <c r="T980" s="196"/>
      <c r="U980" s="367"/>
      <c r="V980" s="196"/>
      <c r="W980" s="42"/>
      <c r="X980" s="42"/>
    </row>
    <row r="981" spans="1:24">
      <c r="A981" s="234"/>
      <c r="B981" s="355">
        <v>44298</v>
      </c>
      <c r="C981" s="423" t="s">
        <v>1753</v>
      </c>
      <c r="D981" s="259"/>
      <c r="E981" s="234">
        <v>1054</v>
      </c>
      <c r="F981" s="252"/>
      <c r="G981" s="252"/>
      <c r="H981" s="252"/>
      <c r="I981" s="252"/>
      <c r="J981" s="252"/>
      <c r="K981" s="252"/>
      <c r="L981" s="252"/>
      <c r="M981" s="252"/>
      <c r="N981" s="252"/>
      <c r="O981" s="252"/>
      <c r="P981" s="252"/>
      <c r="Q981" s="252"/>
      <c r="R981" s="358"/>
      <c r="S981" s="42"/>
      <c r="T981" s="196"/>
      <c r="U981" s="367"/>
      <c r="V981" s="196">
        <v>1054</v>
      </c>
      <c r="W981" s="42"/>
      <c r="X981" s="42"/>
    </row>
    <row r="982" spans="1:24">
      <c r="A982" s="234"/>
      <c r="B982" s="355">
        <v>44298</v>
      </c>
      <c r="C982" s="423" t="s">
        <v>1780</v>
      </c>
      <c r="D982" s="259"/>
      <c r="E982" s="234">
        <v>1835.3</v>
      </c>
      <c r="F982" s="252"/>
      <c r="G982" s="252"/>
      <c r="H982" s="252"/>
      <c r="I982" s="252"/>
      <c r="J982" s="252"/>
      <c r="K982" s="252">
        <v>1835.3</v>
      </c>
      <c r="L982" s="252"/>
      <c r="M982" s="252"/>
      <c r="N982" s="252"/>
      <c r="O982" s="252"/>
      <c r="P982" s="252"/>
      <c r="Q982" s="252"/>
      <c r="R982" s="358"/>
      <c r="S982" s="42"/>
      <c r="T982" s="196"/>
      <c r="U982" s="367"/>
      <c r="V982" s="196"/>
      <c r="W982" s="42"/>
      <c r="X982" s="42"/>
    </row>
    <row r="983" spans="1:24">
      <c r="A983" s="234"/>
      <c r="B983" s="355">
        <v>44298</v>
      </c>
      <c r="C983" s="423" t="s">
        <v>1781</v>
      </c>
      <c r="D983" s="259"/>
      <c r="E983" s="234">
        <v>94</v>
      </c>
      <c r="F983" s="252"/>
      <c r="G983" s="252"/>
      <c r="H983" s="252"/>
      <c r="I983" s="252"/>
      <c r="J983" s="252"/>
      <c r="K983" s="252"/>
      <c r="L983" s="252"/>
      <c r="M983" s="252"/>
      <c r="N983" s="252"/>
      <c r="O983" s="252"/>
      <c r="P983" s="252"/>
      <c r="Q983" s="252">
        <v>94</v>
      </c>
      <c r="R983" s="358"/>
      <c r="S983" s="42"/>
      <c r="T983" s="196"/>
      <c r="U983" s="367"/>
      <c r="V983" s="196"/>
      <c r="W983" s="42"/>
      <c r="X983" s="42"/>
    </row>
    <row r="984" spans="1:24">
      <c r="A984" s="234"/>
      <c r="B984" s="355">
        <v>44298</v>
      </c>
      <c r="C984" s="423" t="s">
        <v>1782</v>
      </c>
      <c r="D984" s="259"/>
      <c r="E984" s="234">
        <v>70</v>
      </c>
      <c r="F984" s="252"/>
      <c r="G984" s="252"/>
      <c r="H984" s="252"/>
      <c r="I984" s="252"/>
      <c r="J984" s="252"/>
      <c r="K984" s="252"/>
      <c r="L984" s="252"/>
      <c r="M984" s="252"/>
      <c r="N984" s="252"/>
      <c r="O984" s="252"/>
      <c r="P984" s="252"/>
      <c r="Q984" s="252">
        <v>70</v>
      </c>
      <c r="R984" s="358"/>
      <c r="S984" s="42"/>
      <c r="T984" s="196"/>
      <c r="U984" s="367"/>
      <c r="V984" s="196"/>
      <c r="W984" s="42"/>
      <c r="X984" s="42"/>
    </row>
    <row r="985" spans="1:24">
      <c r="A985" s="234"/>
      <c r="B985" s="355">
        <v>44298</v>
      </c>
      <c r="C985" s="423" t="s">
        <v>1784</v>
      </c>
      <c r="D985" s="259"/>
      <c r="E985" s="234">
        <v>78</v>
      </c>
      <c r="F985" s="252"/>
      <c r="G985" s="252"/>
      <c r="H985" s="252"/>
      <c r="I985" s="252"/>
      <c r="J985" s="252"/>
      <c r="K985" s="252"/>
      <c r="L985" s="252"/>
      <c r="M985" s="252"/>
      <c r="N985" s="252"/>
      <c r="O985" s="252"/>
      <c r="P985" s="252"/>
      <c r="Q985" s="252">
        <v>78</v>
      </c>
      <c r="R985" s="358"/>
      <c r="S985" s="42"/>
      <c r="T985" s="196"/>
      <c r="U985" s="367"/>
      <c r="V985" s="196"/>
      <c r="W985" s="42"/>
      <c r="X985" s="42"/>
    </row>
    <row r="986" spans="1:24">
      <c r="A986" s="234"/>
      <c r="B986" s="355">
        <v>44298</v>
      </c>
      <c r="C986" s="423" t="s">
        <v>1783</v>
      </c>
      <c r="D986" s="259">
        <v>13852</v>
      </c>
      <c r="E986" s="234"/>
      <c r="F986" s="252"/>
      <c r="G986" s="252"/>
      <c r="H986" s="252"/>
      <c r="I986" s="252"/>
      <c r="J986" s="252"/>
      <c r="K986" s="252"/>
      <c r="L986" s="252"/>
      <c r="M986" s="252"/>
      <c r="N986" s="252"/>
      <c r="O986" s="252"/>
      <c r="P986" s="252"/>
      <c r="Q986" s="252"/>
      <c r="R986" s="358"/>
      <c r="S986" s="42"/>
      <c r="T986" s="196"/>
      <c r="U986" s="367"/>
      <c r="V986" s="196"/>
      <c r="W986" s="42"/>
      <c r="X986" s="42"/>
    </row>
    <row r="987" spans="1:24">
      <c r="A987" s="234"/>
      <c r="B987" s="355">
        <v>44298</v>
      </c>
      <c r="C987" s="423" t="s">
        <v>675</v>
      </c>
      <c r="D987" s="259"/>
      <c r="E987" s="234">
        <v>12600.09</v>
      </c>
      <c r="F987" s="252"/>
      <c r="G987" s="252"/>
      <c r="H987" s="252"/>
      <c r="I987" s="252"/>
      <c r="J987" s="252"/>
      <c r="K987" s="252"/>
      <c r="L987" s="252"/>
      <c r="M987" s="252"/>
      <c r="N987" s="252"/>
      <c r="O987" s="252"/>
      <c r="P987" s="252"/>
      <c r="Q987" s="252"/>
      <c r="R987" s="358"/>
      <c r="S987" s="42"/>
      <c r="T987" s="196"/>
      <c r="U987" s="367"/>
      <c r="V987" s="196"/>
      <c r="W987" s="42"/>
      <c r="X987" s="42"/>
    </row>
    <row r="988" spans="1:24">
      <c r="A988" s="234"/>
      <c r="B988" s="355">
        <v>44298</v>
      </c>
      <c r="C988" s="423" t="s">
        <v>676</v>
      </c>
      <c r="D988" s="259"/>
      <c r="E988" s="234">
        <v>70</v>
      </c>
      <c r="F988" s="252"/>
      <c r="G988" s="252"/>
      <c r="H988" s="252"/>
      <c r="I988" s="252"/>
      <c r="J988" s="252"/>
      <c r="K988" s="252"/>
      <c r="L988" s="252"/>
      <c r="M988" s="252"/>
      <c r="N988" s="252"/>
      <c r="O988" s="252"/>
      <c r="P988" s="252"/>
      <c r="Q988" s="252"/>
      <c r="R988" s="358"/>
      <c r="S988" s="42"/>
      <c r="T988" s="196"/>
      <c r="U988" s="367"/>
      <c r="V988" s="196"/>
      <c r="W988" s="42"/>
      <c r="X988" s="42"/>
    </row>
    <row r="989" spans="1:24">
      <c r="A989" s="234"/>
      <c r="B989" s="355">
        <v>44298</v>
      </c>
      <c r="C989" s="423" t="s">
        <v>1785</v>
      </c>
      <c r="D989" s="259"/>
      <c r="E989" s="234">
        <v>1181.9100000000001</v>
      </c>
      <c r="F989" s="252"/>
      <c r="G989" s="252"/>
      <c r="H989" s="252"/>
      <c r="I989" s="252"/>
      <c r="J989" s="252"/>
      <c r="K989" s="252"/>
      <c r="L989" s="252"/>
      <c r="M989" s="252"/>
      <c r="N989" s="252"/>
      <c r="O989" s="252"/>
      <c r="P989" s="252"/>
      <c r="Q989" s="252"/>
      <c r="R989" s="358"/>
      <c r="S989" s="42"/>
      <c r="T989" s="196"/>
      <c r="U989" s="367"/>
      <c r="V989" s="196"/>
      <c r="W989" s="42"/>
      <c r="X989" s="42"/>
    </row>
    <row r="990" spans="1:24">
      <c r="A990" s="234"/>
      <c r="B990" s="355">
        <v>44299</v>
      </c>
      <c r="C990" s="423" t="s">
        <v>495</v>
      </c>
      <c r="D990" s="259">
        <v>811.85</v>
      </c>
      <c r="E990" s="234"/>
      <c r="F990" s="252"/>
      <c r="G990" s="252"/>
      <c r="H990" s="252"/>
      <c r="I990" s="252"/>
      <c r="J990" s="252"/>
      <c r="K990" s="252"/>
      <c r="L990" s="252"/>
      <c r="M990" s="252"/>
      <c r="N990" s="252"/>
      <c r="O990" s="252"/>
      <c r="P990" s="252"/>
      <c r="Q990" s="252"/>
      <c r="R990" s="358"/>
      <c r="S990" s="42"/>
      <c r="T990" s="196"/>
      <c r="U990" s="367"/>
      <c r="V990" s="196"/>
      <c r="W990" s="42"/>
      <c r="X990" s="42"/>
    </row>
    <row r="991" spans="1:24">
      <c r="A991" s="234"/>
      <c r="B991" s="355">
        <v>44299</v>
      </c>
      <c r="C991" s="423" t="s">
        <v>1787</v>
      </c>
      <c r="D991" s="259"/>
      <c r="E991" s="234">
        <v>810.85</v>
      </c>
      <c r="F991" s="252"/>
      <c r="G991" s="252"/>
      <c r="H991" s="252"/>
      <c r="I991" s="252"/>
      <c r="J991" s="252">
        <v>810.85</v>
      </c>
      <c r="K991" s="252"/>
      <c r="L991" s="252"/>
      <c r="M991" s="252"/>
      <c r="N991" s="252"/>
      <c r="O991" s="252"/>
      <c r="P991" s="252"/>
      <c r="Q991" s="252"/>
      <c r="R991" s="358"/>
      <c r="S991" s="42"/>
      <c r="T991" s="196"/>
      <c r="U991" s="367"/>
      <c r="V991" s="196"/>
      <c r="W991" s="42"/>
      <c r="X991" s="42"/>
    </row>
    <row r="992" spans="1:24">
      <c r="A992" s="234"/>
      <c r="B992" s="355">
        <v>44299</v>
      </c>
      <c r="C992" s="423" t="s">
        <v>1664</v>
      </c>
      <c r="D992" s="259"/>
      <c r="E992" s="234">
        <v>1</v>
      </c>
      <c r="F992" s="252"/>
      <c r="G992" s="252"/>
      <c r="H992" s="252"/>
      <c r="I992" s="252"/>
      <c r="J992" s="252"/>
      <c r="K992" s="252"/>
      <c r="L992" s="252"/>
      <c r="M992" s="252"/>
      <c r="N992" s="252"/>
      <c r="O992" s="252"/>
      <c r="P992" s="252">
        <v>1</v>
      </c>
      <c r="Q992" s="252"/>
      <c r="R992" s="358"/>
      <c r="S992" s="42"/>
      <c r="T992" s="196"/>
      <c r="U992" s="367"/>
      <c r="V992" s="196"/>
      <c r="W992" s="42"/>
      <c r="X992" s="42"/>
    </row>
    <row r="993" spans="1:24">
      <c r="A993" s="234"/>
      <c r="B993" s="355">
        <v>44299</v>
      </c>
      <c r="C993" s="423" t="s">
        <v>1737</v>
      </c>
      <c r="D993" s="259">
        <v>860</v>
      </c>
      <c r="E993" s="234"/>
      <c r="F993" s="252"/>
      <c r="G993" s="252"/>
      <c r="H993" s="252"/>
      <c r="I993" s="252"/>
      <c r="J993" s="252"/>
      <c r="K993" s="252"/>
      <c r="L993" s="252"/>
      <c r="M993" s="252"/>
      <c r="N993" s="252"/>
      <c r="O993" s="252"/>
      <c r="P993" s="252"/>
      <c r="Q993" s="252"/>
      <c r="R993" s="358"/>
      <c r="S993" s="42"/>
      <c r="T993" s="196"/>
      <c r="U993" s="367"/>
      <c r="V993" s="196"/>
      <c r="W993" s="42"/>
      <c r="X993" s="42"/>
    </row>
    <row r="994" spans="1:24">
      <c r="A994" s="234"/>
      <c r="B994" s="355">
        <v>44299</v>
      </c>
      <c r="C994" s="423" t="s">
        <v>675</v>
      </c>
      <c r="D994" s="259"/>
      <c r="E994" s="234">
        <v>811.85</v>
      </c>
      <c r="F994" s="252"/>
      <c r="G994" s="252"/>
      <c r="H994" s="252"/>
      <c r="I994" s="252"/>
      <c r="J994" s="252"/>
      <c r="K994" s="252"/>
      <c r="L994" s="252"/>
      <c r="M994" s="252"/>
      <c r="N994" s="252"/>
      <c r="O994" s="252"/>
      <c r="P994" s="252"/>
      <c r="Q994" s="252"/>
      <c r="R994" s="358"/>
      <c r="S994" s="42"/>
      <c r="T994" s="196"/>
      <c r="U994" s="367"/>
      <c r="V994" s="196"/>
      <c r="W994" s="42"/>
      <c r="X994" s="42"/>
    </row>
    <row r="995" spans="1:24">
      <c r="A995" s="234"/>
      <c r="B995" s="355">
        <v>44299</v>
      </c>
      <c r="C995" s="423" t="s">
        <v>1739</v>
      </c>
      <c r="D995" s="259"/>
      <c r="E995" s="234">
        <v>48.15</v>
      </c>
      <c r="F995" s="252"/>
      <c r="G995" s="252"/>
      <c r="H995" s="252"/>
      <c r="I995" s="252"/>
      <c r="J995" s="252"/>
      <c r="K995" s="252"/>
      <c r="L995" s="252"/>
      <c r="M995" s="252"/>
      <c r="N995" s="252"/>
      <c r="O995" s="252"/>
      <c r="P995" s="252"/>
      <c r="Q995" s="252"/>
      <c r="R995" s="358"/>
      <c r="S995" s="42"/>
      <c r="T995" s="196"/>
      <c r="U995" s="367"/>
      <c r="V995" s="196"/>
      <c r="W995" s="42"/>
      <c r="X995" s="42"/>
    </row>
    <row r="996" spans="1:24">
      <c r="A996" s="234"/>
      <c r="B996" s="355">
        <v>44300</v>
      </c>
      <c r="C996" s="423" t="s">
        <v>495</v>
      </c>
      <c r="D996" s="259">
        <v>1514.37</v>
      </c>
      <c r="E996" s="234"/>
      <c r="F996" s="252"/>
      <c r="G996" s="252"/>
      <c r="H996" s="252"/>
      <c r="I996" s="252"/>
      <c r="J996" s="252"/>
      <c r="K996" s="252"/>
      <c r="L996" s="252"/>
      <c r="M996" s="252"/>
      <c r="N996" s="252"/>
      <c r="O996" s="252"/>
      <c r="P996" s="252"/>
      <c r="Q996" s="252"/>
      <c r="R996" s="358"/>
      <c r="S996" s="42"/>
      <c r="T996" s="196"/>
      <c r="U996" s="367"/>
      <c r="V996" s="196"/>
      <c r="W996" s="42"/>
      <c r="X996" s="42"/>
    </row>
    <row r="997" spans="1:24">
      <c r="A997" s="234"/>
      <c r="B997" s="355">
        <v>44300</v>
      </c>
      <c r="C997" s="423" t="s">
        <v>1788</v>
      </c>
      <c r="D997" s="259"/>
      <c r="E997" s="234">
        <v>630</v>
      </c>
      <c r="F997" s="252"/>
      <c r="G997" s="252"/>
      <c r="H997" s="252"/>
      <c r="I997" s="252">
        <v>630</v>
      </c>
      <c r="J997" s="252"/>
      <c r="K997" s="252"/>
      <c r="L997" s="252"/>
      <c r="M997" s="252"/>
      <c r="N997" s="252"/>
      <c r="O997" s="252"/>
      <c r="P997" s="252"/>
      <c r="Q997" s="252"/>
      <c r="R997" s="358"/>
      <c r="S997" s="42"/>
      <c r="T997" s="196"/>
      <c r="U997" s="367"/>
      <c r="V997" s="196"/>
      <c r="W997" s="42"/>
      <c r="X997" s="42"/>
    </row>
    <row r="998" spans="1:24">
      <c r="A998" s="234"/>
      <c r="B998" s="355">
        <v>44300</v>
      </c>
      <c r="C998" s="423" t="s">
        <v>1789</v>
      </c>
      <c r="D998" s="259"/>
      <c r="E998" s="234">
        <v>814.37</v>
      </c>
      <c r="F998" s="252"/>
      <c r="G998" s="252"/>
      <c r="H998" s="252"/>
      <c r="I998" s="252"/>
      <c r="J998" s="252">
        <v>814.37</v>
      </c>
      <c r="K998" s="252"/>
      <c r="L998" s="252"/>
      <c r="M998" s="252"/>
      <c r="N998" s="252"/>
      <c r="O998" s="252"/>
      <c r="P998" s="252"/>
      <c r="Q998" s="252"/>
      <c r="R998" s="358"/>
      <c r="S998" s="42"/>
      <c r="T998" s="196"/>
      <c r="U998" s="367"/>
      <c r="V998" s="196"/>
      <c r="W998" s="42"/>
      <c r="X998" s="42"/>
    </row>
    <row r="999" spans="1:24">
      <c r="A999" s="234"/>
      <c r="B999" s="355">
        <v>44300</v>
      </c>
      <c r="C999" s="423" t="s">
        <v>1664</v>
      </c>
      <c r="D999" s="259"/>
      <c r="E999" s="234">
        <v>1</v>
      </c>
      <c r="F999" s="252"/>
      <c r="G999" s="252"/>
      <c r="H999" s="252"/>
      <c r="I999" s="252"/>
      <c r="J999" s="252"/>
      <c r="K999" s="252"/>
      <c r="L999" s="252"/>
      <c r="M999" s="252"/>
      <c r="N999" s="252"/>
      <c r="O999" s="252"/>
      <c r="P999" s="252">
        <v>1</v>
      </c>
      <c r="Q999" s="252"/>
      <c r="R999" s="358"/>
      <c r="S999" s="42"/>
      <c r="T999" s="196"/>
      <c r="U999" s="367"/>
      <c r="V999" s="196"/>
      <c r="W999" s="42"/>
      <c r="X999" s="42"/>
    </row>
    <row r="1000" spans="1:24">
      <c r="A1000" s="234"/>
      <c r="B1000" s="355">
        <v>44300</v>
      </c>
      <c r="C1000" s="423" t="s">
        <v>1743</v>
      </c>
      <c r="D1000" s="259"/>
      <c r="E1000" s="234">
        <v>69</v>
      </c>
      <c r="F1000" s="252"/>
      <c r="G1000" s="252"/>
      <c r="H1000" s="252"/>
      <c r="I1000" s="252"/>
      <c r="J1000" s="252"/>
      <c r="K1000" s="252"/>
      <c r="L1000" s="252"/>
      <c r="M1000" s="252"/>
      <c r="N1000" s="252"/>
      <c r="O1000" s="252"/>
      <c r="P1000" s="252"/>
      <c r="Q1000" s="252">
        <v>69</v>
      </c>
      <c r="R1000" s="358"/>
      <c r="S1000" s="42"/>
      <c r="T1000" s="196"/>
      <c r="U1000" s="367"/>
      <c r="V1000" s="196"/>
      <c r="W1000" s="42"/>
      <c r="X1000" s="42"/>
    </row>
    <row r="1001" spans="1:24">
      <c r="A1001" s="234"/>
      <c r="B1001" s="355">
        <v>44300</v>
      </c>
      <c r="C1001" s="423" t="s">
        <v>1298</v>
      </c>
      <c r="D1001" s="259">
        <v>1766</v>
      </c>
      <c r="E1001" s="234"/>
      <c r="F1001" s="252"/>
      <c r="G1001" s="252"/>
      <c r="H1001" s="252"/>
      <c r="I1001" s="252"/>
      <c r="J1001" s="252"/>
      <c r="K1001" s="252"/>
      <c r="L1001" s="252"/>
      <c r="M1001" s="252"/>
      <c r="N1001" s="252"/>
      <c r="O1001" s="252"/>
      <c r="P1001" s="252"/>
      <c r="Q1001" s="252"/>
      <c r="R1001" s="358"/>
      <c r="S1001" s="42"/>
      <c r="T1001" s="196"/>
      <c r="U1001" s="367"/>
      <c r="V1001" s="196"/>
      <c r="W1001" s="42"/>
      <c r="X1001" s="42"/>
    </row>
    <row r="1002" spans="1:24">
      <c r="A1002" s="234"/>
      <c r="B1002" s="355">
        <v>44300</v>
      </c>
      <c r="C1002" s="423" t="s">
        <v>675</v>
      </c>
      <c r="D1002" s="259"/>
      <c r="E1002" s="259">
        <v>1514.37</v>
      </c>
      <c r="F1002" s="252"/>
      <c r="G1002" s="252"/>
      <c r="H1002" s="252"/>
      <c r="I1002" s="252"/>
      <c r="J1002" s="252"/>
      <c r="K1002" s="252"/>
      <c r="L1002" s="252"/>
      <c r="M1002" s="252"/>
      <c r="N1002" s="252"/>
      <c r="O1002" s="252"/>
      <c r="P1002" s="252"/>
      <c r="Q1002" s="252"/>
      <c r="R1002" s="358"/>
      <c r="S1002" s="42"/>
      <c r="T1002" s="196"/>
      <c r="U1002" s="367"/>
      <c r="V1002" s="196"/>
      <c r="W1002" s="42"/>
      <c r="X1002" s="42"/>
    </row>
    <row r="1003" spans="1:24">
      <c r="A1003" s="234"/>
      <c r="B1003" s="355">
        <v>44300</v>
      </c>
      <c r="C1003" s="423" t="s">
        <v>1655</v>
      </c>
      <c r="D1003" s="259"/>
      <c r="E1003" s="234">
        <v>251.63</v>
      </c>
      <c r="F1003" s="252"/>
      <c r="G1003" s="252"/>
      <c r="H1003" s="252"/>
      <c r="I1003" s="252"/>
      <c r="J1003" s="252"/>
      <c r="K1003" s="252"/>
      <c r="L1003" s="252"/>
      <c r="M1003" s="252"/>
      <c r="N1003" s="252"/>
      <c r="O1003" s="252"/>
      <c r="P1003" s="252"/>
      <c r="Q1003" s="252"/>
      <c r="R1003" s="358"/>
      <c r="S1003" s="42"/>
      <c r="T1003" s="196"/>
      <c r="U1003" s="367"/>
      <c r="V1003" s="196"/>
      <c r="W1003" s="42"/>
      <c r="X1003" s="42"/>
    </row>
    <row r="1004" spans="1:24">
      <c r="A1004" s="234"/>
      <c r="B1004" s="355">
        <v>44306</v>
      </c>
      <c r="C1004" s="423" t="s">
        <v>495</v>
      </c>
      <c r="D1004" s="259">
        <v>3067.2</v>
      </c>
      <c r="E1004" s="234"/>
      <c r="F1004" s="252"/>
      <c r="G1004" s="252"/>
      <c r="H1004" s="252"/>
      <c r="I1004" s="252"/>
      <c r="J1004" s="252"/>
      <c r="K1004" s="252"/>
      <c r="L1004" s="252"/>
      <c r="M1004" s="252"/>
      <c r="N1004" s="252"/>
      <c r="O1004" s="252"/>
      <c r="P1004" s="252"/>
      <c r="Q1004" s="252"/>
      <c r="R1004" s="358"/>
      <c r="S1004" s="42"/>
      <c r="T1004" s="196"/>
      <c r="U1004" s="367"/>
      <c r="V1004" s="196"/>
      <c r="W1004" s="42"/>
      <c r="X1004" s="42"/>
    </row>
    <row r="1005" spans="1:24">
      <c r="A1005" s="234"/>
      <c r="B1005" s="355">
        <v>44306</v>
      </c>
      <c r="C1005" s="423" t="s">
        <v>1790</v>
      </c>
      <c r="D1005" s="259"/>
      <c r="E1005" s="234">
        <v>2989.2</v>
      </c>
      <c r="F1005" s="252"/>
      <c r="G1005" s="252"/>
      <c r="H1005" s="252"/>
      <c r="I1005" s="252"/>
      <c r="J1005" s="252">
        <v>2989.2</v>
      </c>
      <c r="K1005" s="252"/>
      <c r="L1005" s="252"/>
      <c r="M1005" s="252"/>
      <c r="N1005" s="252"/>
      <c r="O1005" s="252"/>
      <c r="P1005" s="252"/>
      <c r="Q1005" s="252"/>
      <c r="R1005" s="358"/>
      <c r="S1005" s="42"/>
      <c r="T1005" s="196"/>
      <c r="U1005" s="367"/>
      <c r="V1005" s="196"/>
      <c r="W1005" s="42"/>
      <c r="X1005" s="42"/>
    </row>
    <row r="1006" spans="1:24">
      <c r="A1006" s="234"/>
      <c r="B1006" s="355">
        <v>44306</v>
      </c>
      <c r="C1006" s="423" t="s">
        <v>1664</v>
      </c>
      <c r="D1006" s="259"/>
      <c r="E1006" s="234">
        <v>1</v>
      </c>
      <c r="F1006" s="252"/>
      <c r="G1006" s="252"/>
      <c r="H1006" s="252"/>
      <c r="I1006" s="252"/>
      <c r="J1006" s="252"/>
      <c r="K1006" s="252"/>
      <c r="L1006" s="252"/>
      <c r="M1006" s="252"/>
      <c r="N1006" s="252"/>
      <c r="O1006" s="252"/>
      <c r="P1006" s="252">
        <v>1</v>
      </c>
      <c r="Q1006" s="252"/>
      <c r="R1006" s="358"/>
      <c r="S1006" s="42"/>
      <c r="T1006" s="196"/>
      <c r="U1006" s="367"/>
      <c r="V1006" s="196"/>
      <c r="W1006" s="42"/>
      <c r="X1006" s="42"/>
    </row>
    <row r="1007" spans="1:24">
      <c r="A1007" s="234"/>
      <c r="B1007" s="355">
        <v>44306</v>
      </c>
      <c r="C1007" s="423" t="s">
        <v>1627</v>
      </c>
      <c r="D1007" s="259"/>
      <c r="E1007" s="234">
        <v>77</v>
      </c>
      <c r="F1007" s="252"/>
      <c r="G1007" s="252"/>
      <c r="H1007" s="252"/>
      <c r="I1007" s="252"/>
      <c r="J1007" s="252"/>
      <c r="K1007" s="252"/>
      <c r="L1007" s="252"/>
      <c r="M1007" s="252"/>
      <c r="N1007" s="252"/>
      <c r="O1007" s="252"/>
      <c r="P1007" s="252"/>
      <c r="Q1007" s="252">
        <v>77</v>
      </c>
      <c r="R1007" s="358"/>
      <c r="S1007" s="42"/>
      <c r="T1007" s="196"/>
      <c r="U1007" s="367"/>
      <c r="V1007" s="196"/>
      <c r="W1007" s="42"/>
      <c r="X1007" s="42"/>
    </row>
    <row r="1008" spans="1:24">
      <c r="A1008" s="234"/>
      <c r="B1008" s="355">
        <v>44306</v>
      </c>
      <c r="C1008" s="423" t="s">
        <v>1791</v>
      </c>
      <c r="D1008" s="259">
        <v>3315</v>
      </c>
      <c r="E1008" s="234"/>
      <c r="F1008" s="252"/>
      <c r="G1008" s="252"/>
      <c r="H1008" s="252"/>
      <c r="I1008" s="252"/>
      <c r="J1008" s="252"/>
      <c r="K1008" s="252"/>
      <c r="L1008" s="252"/>
      <c r="M1008" s="252"/>
      <c r="N1008" s="252"/>
      <c r="O1008" s="252"/>
      <c r="P1008" s="252"/>
      <c r="Q1008" s="252"/>
      <c r="R1008" s="358"/>
      <c r="S1008" s="42"/>
      <c r="T1008" s="196"/>
      <c r="U1008" s="367"/>
      <c r="V1008" s="196"/>
      <c r="W1008" s="42"/>
      <c r="X1008" s="42"/>
    </row>
    <row r="1009" spans="1:24">
      <c r="A1009" s="234"/>
      <c r="B1009" s="355">
        <v>44306</v>
      </c>
      <c r="C1009" s="423" t="s">
        <v>675</v>
      </c>
      <c r="D1009" s="259"/>
      <c r="E1009" s="259">
        <v>3067.2</v>
      </c>
      <c r="F1009" s="252"/>
      <c r="G1009" s="252"/>
      <c r="H1009" s="252"/>
      <c r="I1009" s="252"/>
      <c r="J1009" s="252"/>
      <c r="K1009" s="252"/>
      <c r="L1009" s="252"/>
      <c r="M1009" s="252"/>
      <c r="N1009" s="252"/>
      <c r="O1009" s="252"/>
      <c r="P1009" s="252"/>
      <c r="Q1009" s="252"/>
      <c r="R1009" s="358"/>
      <c r="S1009" s="42"/>
      <c r="T1009" s="196"/>
      <c r="U1009" s="367"/>
      <c r="V1009" s="196"/>
      <c r="W1009" s="42"/>
      <c r="X1009" s="42"/>
    </row>
    <row r="1010" spans="1:24">
      <c r="A1010" s="234"/>
      <c r="B1010" s="355">
        <v>44306</v>
      </c>
      <c r="C1010" s="423" t="s">
        <v>1792</v>
      </c>
      <c r="D1010" s="259"/>
      <c r="E1010" s="234">
        <v>247.8</v>
      </c>
      <c r="F1010" s="252"/>
      <c r="G1010" s="252"/>
      <c r="H1010" s="252"/>
      <c r="I1010" s="252"/>
      <c r="J1010" s="252"/>
      <c r="K1010" s="252"/>
      <c r="L1010" s="252"/>
      <c r="M1010" s="252"/>
      <c r="N1010" s="252"/>
      <c r="O1010" s="252"/>
      <c r="P1010" s="252"/>
      <c r="Q1010" s="252"/>
      <c r="R1010" s="358"/>
      <c r="S1010" s="42"/>
      <c r="T1010" s="196"/>
      <c r="U1010" s="367"/>
      <c r="V1010" s="196"/>
      <c r="W1010" s="42"/>
      <c r="X1010" s="42"/>
    </row>
    <row r="1011" spans="1:24">
      <c r="A1011" s="234"/>
      <c r="B1011" s="355">
        <v>44302</v>
      </c>
      <c r="C1011" s="423" t="s">
        <v>495</v>
      </c>
      <c r="D1011" s="259">
        <v>1146</v>
      </c>
      <c r="E1011" s="234"/>
      <c r="F1011" s="252"/>
      <c r="G1011" s="252"/>
      <c r="H1011" s="252"/>
      <c r="I1011" s="252"/>
      <c r="J1011" s="252"/>
      <c r="K1011" s="252"/>
      <c r="L1011" s="252"/>
      <c r="M1011" s="252"/>
      <c r="N1011" s="252"/>
      <c r="O1011" s="252"/>
      <c r="P1011" s="252"/>
      <c r="Q1011" s="252"/>
      <c r="R1011" s="358"/>
      <c r="S1011" s="42"/>
      <c r="T1011" s="196"/>
      <c r="U1011" s="367"/>
      <c r="V1011" s="196"/>
      <c r="W1011" s="42"/>
      <c r="X1011" s="42"/>
    </row>
    <row r="1012" spans="1:24">
      <c r="A1012" s="234">
        <v>10</v>
      </c>
      <c r="B1012" s="355">
        <v>44302</v>
      </c>
      <c r="C1012" s="423" t="s">
        <v>2435</v>
      </c>
      <c r="D1012" s="259"/>
      <c r="E1012" s="234">
        <v>1146</v>
      </c>
      <c r="F1012" s="252"/>
      <c r="G1012" s="252"/>
      <c r="H1012" s="252"/>
      <c r="I1012" s="252"/>
      <c r="J1012" s="252"/>
      <c r="K1012" s="252"/>
      <c r="L1012" s="252"/>
      <c r="M1012" s="252">
        <v>1146</v>
      </c>
      <c r="N1012" s="252"/>
      <c r="O1012" s="252"/>
      <c r="P1012" s="252"/>
      <c r="Q1012" s="252"/>
      <c r="R1012" s="358"/>
      <c r="S1012" s="42"/>
      <c r="T1012" s="196"/>
      <c r="U1012" s="367"/>
      <c r="V1012" s="196"/>
      <c r="W1012" s="42"/>
      <c r="X1012" s="42"/>
    </row>
    <row r="1013" spans="1:24">
      <c r="A1013" s="234"/>
      <c r="B1013" s="355">
        <v>44302</v>
      </c>
      <c r="C1013" s="423" t="s">
        <v>1793</v>
      </c>
      <c r="D1013" s="259">
        <v>1250</v>
      </c>
      <c r="E1013" s="234"/>
      <c r="F1013" s="252"/>
      <c r="G1013" s="252"/>
      <c r="H1013" s="252"/>
      <c r="I1013" s="252"/>
      <c r="J1013" s="252"/>
      <c r="K1013" s="252"/>
      <c r="L1013" s="252"/>
      <c r="M1013" s="252"/>
      <c r="N1013" s="252"/>
      <c r="O1013" s="252"/>
      <c r="P1013" s="252"/>
      <c r="Q1013" s="252"/>
      <c r="R1013" s="358"/>
      <c r="S1013" s="42"/>
      <c r="T1013" s="196"/>
      <c r="U1013" s="367"/>
      <c r="V1013" s="196"/>
      <c r="W1013" s="42"/>
      <c r="X1013" s="42"/>
    </row>
    <row r="1014" spans="1:24">
      <c r="A1014" s="234"/>
      <c r="B1014" s="355">
        <v>44302</v>
      </c>
      <c r="C1014" s="423" t="s">
        <v>675</v>
      </c>
      <c r="D1014" s="259"/>
      <c r="E1014" s="234">
        <v>1146</v>
      </c>
      <c r="F1014" s="252"/>
      <c r="G1014" s="252"/>
      <c r="H1014" s="252"/>
      <c r="I1014" s="252"/>
      <c r="J1014" s="252"/>
      <c r="K1014" s="252"/>
      <c r="L1014" s="252"/>
      <c r="M1014" s="252"/>
      <c r="N1014" s="252"/>
      <c r="O1014" s="252"/>
      <c r="P1014" s="252"/>
      <c r="Q1014" s="252"/>
      <c r="R1014" s="358"/>
      <c r="S1014" s="42"/>
      <c r="T1014" s="196"/>
      <c r="U1014" s="367"/>
      <c r="V1014" s="196"/>
      <c r="W1014" s="42"/>
      <c r="X1014" s="42"/>
    </row>
    <row r="1015" spans="1:24">
      <c r="A1015" s="234"/>
      <c r="B1015" s="355">
        <v>44302</v>
      </c>
      <c r="C1015" s="423" t="s">
        <v>1794</v>
      </c>
      <c r="D1015" s="259"/>
      <c r="E1015" s="234">
        <v>104</v>
      </c>
      <c r="F1015" s="252"/>
      <c r="G1015" s="252"/>
      <c r="H1015" s="252"/>
      <c r="I1015" s="252"/>
      <c r="J1015" s="252"/>
      <c r="K1015" s="252"/>
      <c r="L1015" s="252"/>
      <c r="M1015" s="252"/>
      <c r="N1015" s="252"/>
      <c r="O1015" s="252"/>
      <c r="P1015" s="252"/>
      <c r="Q1015" s="252"/>
      <c r="R1015" s="358"/>
      <c r="S1015" s="42"/>
      <c r="T1015" s="196"/>
      <c r="U1015" s="367"/>
      <c r="V1015" s="196"/>
      <c r="W1015" s="42"/>
      <c r="X1015" s="42"/>
    </row>
    <row r="1016" spans="1:24">
      <c r="A1016" s="234"/>
      <c r="B1016" s="355">
        <v>44307</v>
      </c>
      <c r="C1016" s="423" t="s">
        <v>495</v>
      </c>
      <c r="D1016" s="259">
        <v>4117.66</v>
      </c>
      <c r="E1016" s="234"/>
      <c r="F1016" s="252"/>
      <c r="G1016" s="252"/>
      <c r="H1016" s="252"/>
      <c r="I1016" s="252"/>
      <c r="J1016" s="252"/>
      <c r="K1016" s="252"/>
      <c r="L1016" s="252"/>
      <c r="M1016" s="252"/>
      <c r="N1016" s="252"/>
      <c r="O1016" s="252"/>
      <c r="P1016" s="252"/>
      <c r="Q1016" s="252"/>
      <c r="R1016" s="358"/>
      <c r="S1016" s="42"/>
      <c r="T1016" s="196"/>
      <c r="U1016" s="367"/>
      <c r="V1016" s="196"/>
      <c r="W1016" s="42"/>
      <c r="X1016" s="42"/>
    </row>
    <row r="1017" spans="1:24">
      <c r="A1017" s="234"/>
      <c r="B1017" s="355">
        <v>44307</v>
      </c>
      <c r="C1017" s="423" t="s">
        <v>1790</v>
      </c>
      <c r="D1017" s="259"/>
      <c r="E1017" s="234">
        <v>4116.66</v>
      </c>
      <c r="F1017" s="252"/>
      <c r="G1017" s="252"/>
      <c r="H1017" s="252"/>
      <c r="I1017" s="252"/>
      <c r="J1017" s="252">
        <v>4116.66</v>
      </c>
      <c r="K1017" s="252"/>
      <c r="L1017" s="252"/>
      <c r="M1017" s="252"/>
      <c r="N1017" s="252"/>
      <c r="O1017" s="252"/>
      <c r="P1017" s="252"/>
      <c r="Q1017" s="252"/>
      <c r="R1017" s="358"/>
      <c r="S1017" s="42"/>
      <c r="T1017" s="196"/>
      <c r="U1017" s="367"/>
      <c r="V1017" s="196"/>
      <c r="W1017" s="42"/>
      <c r="X1017" s="42"/>
    </row>
    <row r="1018" spans="1:24">
      <c r="A1018" s="234"/>
      <c r="B1018" s="355">
        <v>44307</v>
      </c>
      <c r="C1018" s="423" t="s">
        <v>1664</v>
      </c>
      <c r="D1018" s="259"/>
      <c r="E1018" s="234">
        <v>1</v>
      </c>
      <c r="F1018" s="252"/>
      <c r="G1018" s="252"/>
      <c r="H1018" s="252"/>
      <c r="I1018" s="252"/>
      <c r="J1018" s="252"/>
      <c r="K1018" s="252"/>
      <c r="L1018" s="252"/>
      <c r="M1018" s="252"/>
      <c r="N1018" s="252"/>
      <c r="O1018" s="252"/>
      <c r="P1018" s="252">
        <v>1</v>
      </c>
      <c r="Q1018" s="252"/>
      <c r="R1018" s="358"/>
      <c r="S1018" s="42"/>
      <c r="T1018" s="196"/>
      <c r="U1018" s="367"/>
      <c r="V1018" s="196"/>
      <c r="W1018" s="42"/>
      <c r="X1018" s="42"/>
    </row>
    <row r="1019" spans="1:24">
      <c r="A1019" s="234"/>
      <c r="B1019" s="355">
        <v>44307</v>
      </c>
      <c r="C1019" s="423" t="s">
        <v>1796</v>
      </c>
      <c r="D1019" s="259">
        <v>4430</v>
      </c>
      <c r="E1019" s="234"/>
      <c r="F1019" s="252"/>
      <c r="G1019" s="252"/>
      <c r="H1019" s="252"/>
      <c r="I1019" s="252"/>
      <c r="J1019" s="252"/>
      <c r="K1019" s="252"/>
      <c r="L1019" s="252"/>
      <c r="M1019" s="252"/>
      <c r="N1019" s="252"/>
      <c r="O1019" s="252"/>
      <c r="P1019" s="252"/>
      <c r="Q1019" s="252"/>
      <c r="R1019" s="358"/>
      <c r="S1019" s="42"/>
      <c r="T1019" s="196"/>
      <c r="U1019" s="367"/>
      <c r="V1019" s="196"/>
      <c r="W1019" s="42"/>
      <c r="X1019" s="42"/>
    </row>
    <row r="1020" spans="1:24">
      <c r="A1020" s="234"/>
      <c r="B1020" s="355">
        <v>44307</v>
      </c>
      <c r="C1020" s="423" t="s">
        <v>675</v>
      </c>
      <c r="D1020" s="259"/>
      <c r="E1020" s="234">
        <v>4117.66</v>
      </c>
      <c r="F1020" s="252"/>
      <c r="G1020" s="252"/>
      <c r="H1020" s="252"/>
      <c r="I1020" s="252"/>
      <c r="J1020" s="252"/>
      <c r="K1020" s="252"/>
      <c r="L1020" s="252"/>
      <c r="M1020" s="252"/>
      <c r="N1020" s="252"/>
      <c r="O1020" s="252"/>
      <c r="P1020" s="252"/>
      <c r="Q1020" s="252"/>
      <c r="R1020" s="358"/>
      <c r="S1020" s="42"/>
      <c r="T1020" s="196"/>
      <c r="U1020" s="367"/>
      <c r="V1020" s="196"/>
      <c r="W1020" s="42"/>
      <c r="X1020" s="42"/>
    </row>
    <row r="1021" spans="1:24">
      <c r="A1021" s="234"/>
      <c r="B1021" s="355">
        <v>44307</v>
      </c>
      <c r="C1021" s="423" t="s">
        <v>1797</v>
      </c>
      <c r="D1021" s="259"/>
      <c r="E1021" s="234">
        <v>160</v>
      </c>
      <c r="F1021" s="252"/>
      <c r="G1021" s="252"/>
      <c r="H1021" s="252"/>
      <c r="I1021" s="252"/>
      <c r="J1021" s="252"/>
      <c r="K1021" s="252"/>
      <c r="L1021" s="252"/>
      <c r="M1021" s="252"/>
      <c r="N1021" s="252"/>
      <c r="O1021" s="252"/>
      <c r="P1021" s="252"/>
      <c r="Q1021" s="252"/>
      <c r="R1021" s="358"/>
      <c r="S1021" s="42"/>
      <c r="T1021" s="196"/>
      <c r="U1021" s="367"/>
      <c r="V1021" s="196"/>
      <c r="W1021" s="42"/>
      <c r="X1021" s="42">
        <v>160</v>
      </c>
    </row>
    <row r="1022" spans="1:24">
      <c r="A1022" s="234"/>
      <c r="B1022" s="355">
        <v>44307</v>
      </c>
      <c r="C1022" s="423" t="s">
        <v>1798</v>
      </c>
      <c r="D1022" s="259"/>
      <c r="E1022" s="234">
        <v>152.34</v>
      </c>
      <c r="F1022" s="252"/>
      <c r="G1022" s="252"/>
      <c r="H1022" s="252"/>
      <c r="I1022" s="252"/>
      <c r="J1022" s="252"/>
      <c r="K1022" s="252"/>
      <c r="L1022" s="252"/>
      <c r="M1022" s="252"/>
      <c r="N1022" s="252"/>
      <c r="O1022" s="252"/>
      <c r="P1022" s="252"/>
      <c r="Q1022" s="252"/>
      <c r="R1022" s="358"/>
      <c r="S1022" s="42"/>
      <c r="T1022" s="196"/>
      <c r="U1022" s="367"/>
      <c r="V1022" s="196"/>
      <c r="W1022" s="42"/>
      <c r="X1022" s="42"/>
    </row>
    <row r="1023" spans="1:24">
      <c r="A1023" s="234"/>
      <c r="B1023" s="355">
        <v>44314</v>
      </c>
      <c r="C1023" s="423" t="s">
        <v>495</v>
      </c>
      <c r="D1023" s="259">
        <v>3806.6</v>
      </c>
      <c r="E1023" s="234"/>
      <c r="F1023" s="252"/>
      <c r="G1023" s="252"/>
      <c r="H1023" s="252"/>
      <c r="I1023" s="252"/>
      <c r="J1023" s="252"/>
      <c r="K1023" s="252"/>
      <c r="L1023" s="252"/>
      <c r="M1023" s="252"/>
      <c r="N1023" s="252"/>
      <c r="O1023" s="252"/>
      <c r="P1023" s="252"/>
      <c r="Q1023" s="252"/>
      <c r="R1023" s="358"/>
      <c r="S1023" s="42"/>
      <c r="T1023" s="196"/>
      <c r="U1023" s="367"/>
      <c r="V1023" s="196"/>
      <c r="W1023" s="42"/>
      <c r="X1023" s="42"/>
    </row>
    <row r="1024" spans="1:24">
      <c r="A1024" s="234"/>
      <c r="B1024" s="355">
        <v>44314</v>
      </c>
      <c r="C1024" s="423" t="s">
        <v>669</v>
      </c>
      <c r="D1024" s="259">
        <v>50</v>
      </c>
      <c r="E1024" s="234"/>
      <c r="F1024" s="252"/>
      <c r="G1024" s="252"/>
      <c r="H1024" s="252"/>
      <c r="I1024" s="252"/>
      <c r="J1024" s="252"/>
      <c r="K1024" s="252"/>
      <c r="L1024" s="252"/>
      <c r="M1024" s="252"/>
      <c r="N1024" s="252"/>
      <c r="O1024" s="252"/>
      <c r="P1024" s="252"/>
      <c r="Q1024" s="252"/>
      <c r="R1024" s="363"/>
      <c r="S1024" s="42"/>
      <c r="T1024" s="196"/>
      <c r="U1024" s="367"/>
      <c r="V1024" s="196"/>
      <c r="W1024" s="42"/>
      <c r="X1024" s="42"/>
    </row>
    <row r="1025" spans="1:24">
      <c r="A1025" s="234">
        <v>12</v>
      </c>
      <c r="B1025" s="355">
        <v>44314</v>
      </c>
      <c r="C1025" s="423" t="s">
        <v>1799</v>
      </c>
      <c r="D1025" s="259"/>
      <c r="E1025" s="234">
        <v>2351.2800000000002</v>
      </c>
      <c r="F1025" s="252"/>
      <c r="G1025" s="252"/>
      <c r="H1025" s="252"/>
      <c r="I1025" s="252"/>
      <c r="J1025" s="252">
        <v>2351.2199999999998</v>
      </c>
      <c r="K1025" s="252"/>
      <c r="L1025" s="252"/>
      <c r="M1025" s="252"/>
      <c r="N1025" s="252"/>
      <c r="O1025" s="252"/>
      <c r="P1025" s="252"/>
      <c r="Q1025" s="252"/>
      <c r="R1025" s="358"/>
      <c r="S1025" s="42"/>
      <c r="T1025" s="196"/>
      <c r="U1025" s="367"/>
      <c r="V1025" s="196"/>
      <c r="W1025" s="42"/>
      <c r="X1025" s="42"/>
    </row>
    <row r="1026" spans="1:24">
      <c r="A1026" s="234"/>
      <c r="B1026" s="355">
        <v>44314</v>
      </c>
      <c r="C1026" s="423" t="s">
        <v>1800</v>
      </c>
      <c r="D1026" s="259"/>
      <c r="E1026" s="234">
        <v>1454.32</v>
      </c>
      <c r="F1026" s="252"/>
      <c r="G1026" s="252"/>
      <c r="H1026" s="252"/>
      <c r="I1026" s="252"/>
      <c r="J1026" s="252">
        <v>1454.32</v>
      </c>
      <c r="K1026" s="252"/>
      <c r="L1026" s="252"/>
      <c r="M1026" s="252"/>
      <c r="N1026" s="252"/>
      <c r="O1026" s="252"/>
      <c r="P1026" s="252"/>
      <c r="Q1026" s="252"/>
      <c r="R1026" s="358"/>
      <c r="S1026" s="42"/>
      <c r="T1026" s="196"/>
      <c r="U1026" s="367"/>
      <c r="V1026" s="196"/>
      <c r="W1026" s="42"/>
      <c r="X1026" s="42"/>
    </row>
    <row r="1027" spans="1:24">
      <c r="A1027" s="234"/>
      <c r="B1027" s="355">
        <v>44314</v>
      </c>
      <c r="C1027" s="423" t="s">
        <v>1664</v>
      </c>
      <c r="D1027" s="259"/>
      <c r="E1027" s="234">
        <v>1</v>
      </c>
      <c r="F1027" s="252"/>
      <c r="G1027" s="252"/>
      <c r="H1027" s="252"/>
      <c r="I1027" s="252"/>
      <c r="J1027" s="252"/>
      <c r="K1027" s="252"/>
      <c r="L1027" s="252"/>
      <c r="M1027" s="252"/>
      <c r="N1027" s="252"/>
      <c r="O1027" s="252"/>
      <c r="P1027" s="252">
        <v>1</v>
      </c>
      <c r="Q1027" s="252"/>
      <c r="R1027" s="358"/>
      <c r="S1027" s="42"/>
      <c r="T1027" s="196"/>
      <c r="U1027" s="367"/>
      <c r="V1027" s="196"/>
      <c r="W1027" s="42"/>
      <c r="X1027" s="42"/>
    </row>
    <row r="1028" spans="1:24">
      <c r="A1028" s="234"/>
      <c r="B1028" s="355">
        <v>44314</v>
      </c>
      <c r="C1028" s="423" t="s">
        <v>1770</v>
      </c>
      <c r="D1028" s="259"/>
      <c r="E1028" s="234">
        <v>50</v>
      </c>
      <c r="F1028" s="252"/>
      <c r="G1028" s="252"/>
      <c r="H1028" s="252"/>
      <c r="I1028" s="252"/>
      <c r="J1028" s="252"/>
      <c r="K1028" s="252"/>
      <c r="L1028" s="252"/>
      <c r="M1028" s="252"/>
      <c r="N1028" s="252"/>
      <c r="O1028" s="252"/>
      <c r="P1028" s="252"/>
      <c r="Q1028" s="252">
        <v>50</v>
      </c>
      <c r="R1028" s="358"/>
      <c r="S1028" s="42"/>
      <c r="T1028" s="196"/>
      <c r="U1028" s="367"/>
      <c r="V1028" s="196"/>
      <c r="W1028" s="42"/>
      <c r="X1028" s="42"/>
    </row>
    <row r="1029" spans="1:24">
      <c r="A1029" s="234"/>
      <c r="B1029" s="355">
        <v>44314</v>
      </c>
      <c r="C1029" s="423" t="s">
        <v>1287</v>
      </c>
      <c r="D1029" s="259">
        <v>4279</v>
      </c>
      <c r="E1029" s="234"/>
      <c r="F1029" s="252"/>
      <c r="G1029" s="252"/>
      <c r="H1029" s="252"/>
      <c r="I1029" s="252"/>
      <c r="J1029" s="252"/>
      <c r="K1029" s="252"/>
      <c r="L1029" s="252"/>
      <c r="M1029" s="252"/>
      <c r="N1029" s="252"/>
      <c r="O1029" s="252"/>
      <c r="P1029" s="252"/>
      <c r="Q1029" s="252"/>
      <c r="R1029" s="358"/>
      <c r="S1029" s="42"/>
      <c r="T1029" s="196"/>
      <c r="U1029" s="367"/>
      <c r="V1029" s="196"/>
      <c r="W1029" s="42"/>
      <c r="X1029" s="42"/>
    </row>
    <row r="1030" spans="1:24">
      <c r="A1030" s="234"/>
      <c r="B1030" s="355">
        <v>44314</v>
      </c>
      <c r="C1030" s="423" t="s">
        <v>675</v>
      </c>
      <c r="D1030" s="259"/>
      <c r="E1030" s="234">
        <v>3806.6</v>
      </c>
      <c r="F1030" s="252"/>
      <c r="G1030" s="252"/>
      <c r="H1030" s="252"/>
      <c r="I1030" s="252"/>
      <c r="J1030" s="252"/>
      <c r="K1030" s="252"/>
      <c r="L1030" s="252"/>
      <c r="M1030" s="252"/>
      <c r="N1030" s="252"/>
      <c r="O1030" s="252"/>
      <c r="P1030" s="252"/>
      <c r="Q1030" s="252"/>
      <c r="R1030" s="358"/>
      <c r="S1030" s="42"/>
      <c r="T1030" s="196"/>
      <c r="U1030" s="367"/>
      <c r="V1030" s="196"/>
      <c r="W1030" s="42"/>
      <c r="X1030" s="42"/>
    </row>
    <row r="1031" spans="1:24">
      <c r="A1031" s="234"/>
      <c r="B1031" s="355">
        <v>44314</v>
      </c>
      <c r="C1031" s="423" t="s">
        <v>676</v>
      </c>
      <c r="D1031" s="259"/>
      <c r="E1031" s="234">
        <v>50</v>
      </c>
      <c r="F1031" s="252"/>
      <c r="G1031" s="252"/>
      <c r="H1031" s="252"/>
      <c r="I1031" s="252"/>
      <c r="J1031" s="252"/>
      <c r="K1031" s="252"/>
      <c r="L1031" s="252"/>
      <c r="M1031" s="252"/>
      <c r="N1031" s="252"/>
      <c r="O1031" s="252"/>
      <c r="P1031" s="252"/>
      <c r="Q1031" s="252"/>
      <c r="R1031" s="358"/>
      <c r="S1031" s="42"/>
      <c r="T1031" s="196"/>
      <c r="U1031" s="367"/>
      <c r="V1031" s="196"/>
      <c r="W1031" s="42"/>
      <c r="X1031" s="42"/>
    </row>
    <row r="1032" spans="1:24">
      <c r="A1032" s="234"/>
      <c r="B1032" s="355">
        <v>44314</v>
      </c>
      <c r="C1032" s="423" t="s">
        <v>1801</v>
      </c>
      <c r="D1032" s="259"/>
      <c r="E1032" s="234">
        <v>422.4</v>
      </c>
      <c r="F1032" s="252"/>
      <c r="G1032" s="252"/>
      <c r="H1032" s="252"/>
      <c r="I1032" s="252"/>
      <c r="J1032" s="252"/>
      <c r="K1032" s="252"/>
      <c r="L1032" s="252"/>
      <c r="M1032" s="252"/>
      <c r="N1032" s="252"/>
      <c r="O1032" s="252"/>
      <c r="P1032" s="252"/>
      <c r="Q1032" s="252"/>
      <c r="R1032" s="358"/>
      <c r="S1032" s="42"/>
      <c r="T1032" s="196"/>
      <c r="U1032" s="367"/>
      <c r="V1032" s="196"/>
      <c r="W1032" s="42"/>
      <c r="X1032" s="42"/>
    </row>
    <row r="1033" spans="1:24">
      <c r="A1033" s="234"/>
      <c r="B1033" s="355">
        <v>44314</v>
      </c>
      <c r="C1033" s="423" t="s">
        <v>495</v>
      </c>
      <c r="D1033" s="259">
        <v>1727.41</v>
      </c>
      <c r="E1033" s="234"/>
      <c r="F1033" s="252"/>
      <c r="G1033" s="252"/>
      <c r="H1033" s="252"/>
      <c r="I1033" s="252"/>
      <c r="J1033" s="252"/>
      <c r="K1033" s="252"/>
      <c r="L1033" s="252"/>
      <c r="M1033" s="252"/>
      <c r="N1033" s="252"/>
      <c r="O1033" s="252"/>
      <c r="P1033" s="252"/>
      <c r="Q1033" s="252"/>
      <c r="R1033" s="358"/>
      <c r="S1033" s="42"/>
      <c r="T1033" s="196"/>
      <c r="U1033" s="367"/>
      <c r="V1033" s="196"/>
      <c r="W1033" s="42"/>
      <c r="X1033" s="42"/>
    </row>
    <row r="1034" spans="1:24">
      <c r="A1034" s="234">
        <v>9</v>
      </c>
      <c r="B1034" s="355">
        <v>44314</v>
      </c>
      <c r="C1034" s="423" t="s">
        <v>2436</v>
      </c>
      <c r="D1034" s="259"/>
      <c r="E1034" s="234">
        <v>1166</v>
      </c>
      <c r="F1034" s="252"/>
      <c r="G1034" s="252"/>
      <c r="H1034" s="252"/>
      <c r="I1034" s="252"/>
      <c r="J1034" s="252"/>
      <c r="K1034" s="252"/>
      <c r="L1034" s="252"/>
      <c r="M1034" s="252">
        <v>1166</v>
      </c>
      <c r="N1034" s="252"/>
      <c r="O1034" s="252"/>
      <c r="P1034" s="252"/>
      <c r="Q1034" s="252"/>
      <c r="R1034" s="358"/>
      <c r="S1034" s="42"/>
      <c r="T1034" s="196"/>
      <c r="U1034" s="367"/>
      <c r="V1034" s="196"/>
      <c r="W1034" s="42"/>
      <c r="X1034" s="42"/>
    </row>
    <row r="1035" spans="1:24">
      <c r="A1035" s="234"/>
      <c r="B1035" s="355">
        <v>44314</v>
      </c>
      <c r="C1035" s="423" t="s">
        <v>1665</v>
      </c>
      <c r="D1035" s="259"/>
      <c r="E1035" s="234">
        <v>481.41</v>
      </c>
      <c r="F1035" s="252"/>
      <c r="G1035" s="252"/>
      <c r="H1035" s="252"/>
      <c r="I1035" s="252"/>
      <c r="J1035" s="252">
        <v>481.41</v>
      </c>
      <c r="K1035" s="252"/>
      <c r="L1035" s="252"/>
      <c r="M1035" s="252"/>
      <c r="N1035" s="252"/>
      <c r="O1035" s="252"/>
      <c r="P1035" s="252"/>
      <c r="Q1035" s="252"/>
      <c r="R1035" s="358"/>
      <c r="S1035" s="42"/>
      <c r="T1035" s="196"/>
      <c r="U1035" s="367"/>
      <c r="V1035" s="196"/>
      <c r="W1035" s="42"/>
      <c r="X1035" s="42"/>
    </row>
    <row r="1036" spans="1:24">
      <c r="A1036" s="234"/>
      <c r="B1036" s="355">
        <v>44314</v>
      </c>
      <c r="C1036" s="423" t="s">
        <v>1627</v>
      </c>
      <c r="D1036" s="259"/>
      <c r="E1036" s="234">
        <v>79</v>
      </c>
      <c r="F1036" s="252"/>
      <c r="G1036" s="252"/>
      <c r="H1036" s="252"/>
      <c r="I1036" s="252"/>
      <c r="J1036" s="252"/>
      <c r="K1036" s="252"/>
      <c r="L1036" s="252"/>
      <c r="M1036" s="252"/>
      <c r="N1036" s="252"/>
      <c r="O1036" s="252"/>
      <c r="P1036" s="252"/>
      <c r="Q1036" s="252">
        <v>79</v>
      </c>
      <c r="R1036" s="358"/>
      <c r="S1036" s="42"/>
      <c r="T1036" s="196"/>
      <c r="U1036" s="367"/>
      <c r="V1036" s="196"/>
      <c r="W1036" s="42"/>
      <c r="X1036" s="42"/>
    </row>
    <row r="1037" spans="1:24">
      <c r="A1037" s="234"/>
      <c r="B1037" s="355">
        <v>44314</v>
      </c>
      <c r="C1037" s="423" t="s">
        <v>1664</v>
      </c>
      <c r="D1037" s="259"/>
      <c r="E1037" s="234">
        <v>1</v>
      </c>
      <c r="F1037" s="252"/>
      <c r="G1037" s="252"/>
      <c r="H1037" s="252"/>
      <c r="I1037" s="252"/>
      <c r="J1037" s="252"/>
      <c r="K1037" s="252"/>
      <c r="L1037" s="252"/>
      <c r="M1037" s="252"/>
      <c r="N1037" s="252"/>
      <c r="O1037" s="252"/>
      <c r="P1037" s="252">
        <v>1</v>
      </c>
      <c r="Q1037" s="252"/>
      <c r="R1037" s="358"/>
      <c r="S1037" s="42"/>
      <c r="T1037" s="196"/>
      <c r="U1037" s="367"/>
      <c r="V1037" s="196"/>
      <c r="W1037" s="42"/>
      <c r="X1037" s="42"/>
    </row>
    <row r="1038" spans="1:24">
      <c r="A1038" s="234"/>
      <c r="B1038" s="355">
        <v>44314</v>
      </c>
      <c r="C1038" s="423" t="s">
        <v>1686</v>
      </c>
      <c r="D1038" s="259">
        <v>1874</v>
      </c>
      <c r="E1038" s="234"/>
      <c r="F1038" s="252"/>
      <c r="G1038" s="252"/>
      <c r="H1038" s="252"/>
      <c r="I1038" s="252"/>
      <c r="J1038" s="252"/>
      <c r="K1038" s="252"/>
      <c r="L1038" s="252"/>
      <c r="M1038" s="252"/>
      <c r="N1038" s="252"/>
      <c r="O1038" s="252"/>
      <c r="P1038" s="252"/>
      <c r="Q1038" s="252"/>
      <c r="R1038" s="358"/>
      <c r="S1038" s="42"/>
      <c r="T1038" s="196"/>
      <c r="U1038" s="367"/>
      <c r="V1038" s="196"/>
      <c r="W1038" s="42"/>
      <c r="X1038" s="42"/>
    </row>
    <row r="1039" spans="1:24">
      <c r="A1039" s="234"/>
      <c r="B1039" s="355">
        <v>44314</v>
      </c>
      <c r="C1039" s="423" t="s">
        <v>1763</v>
      </c>
      <c r="D1039" s="259"/>
      <c r="E1039" s="234">
        <v>58</v>
      </c>
      <c r="F1039" s="252"/>
      <c r="G1039" s="252"/>
      <c r="H1039" s="252"/>
      <c r="I1039" s="252"/>
      <c r="J1039" s="252"/>
      <c r="K1039" s="252"/>
      <c r="L1039" s="252"/>
      <c r="M1039" s="252"/>
      <c r="N1039" s="252"/>
      <c r="O1039" s="252"/>
      <c r="P1039" s="252"/>
      <c r="Q1039" s="252">
        <v>49</v>
      </c>
      <c r="R1039" s="358"/>
      <c r="S1039" s="42"/>
      <c r="T1039" s="196"/>
      <c r="U1039" s="367"/>
      <c r="V1039" s="196"/>
      <c r="W1039" s="42"/>
      <c r="X1039" s="42"/>
    </row>
    <row r="1040" spans="1:24">
      <c r="A1040" s="234"/>
      <c r="B1040" s="355">
        <v>44314</v>
      </c>
      <c r="C1040" s="423" t="s">
        <v>675</v>
      </c>
      <c r="D1040" s="259"/>
      <c r="E1040" s="259">
        <v>1727.41</v>
      </c>
      <c r="F1040" s="252"/>
      <c r="G1040" s="252"/>
      <c r="H1040" s="252"/>
      <c r="I1040" s="252"/>
      <c r="J1040" s="252"/>
      <c r="K1040" s="252"/>
      <c r="L1040" s="252"/>
      <c r="M1040" s="252"/>
      <c r="N1040" s="252"/>
      <c r="O1040" s="252"/>
      <c r="P1040" s="252"/>
      <c r="Q1040" s="252"/>
      <c r="R1040" s="358"/>
      <c r="S1040" s="42"/>
      <c r="T1040" s="196"/>
      <c r="U1040" s="367"/>
      <c r="V1040" s="196"/>
      <c r="W1040" s="42"/>
      <c r="X1040" s="42"/>
    </row>
    <row r="1041" spans="1:24">
      <c r="A1041" s="234"/>
      <c r="B1041" s="355">
        <v>44314</v>
      </c>
      <c r="C1041" s="423" t="s">
        <v>1687</v>
      </c>
      <c r="D1041" s="259"/>
      <c r="E1041" s="234">
        <v>88.59</v>
      </c>
      <c r="F1041" s="252"/>
      <c r="G1041" s="252"/>
      <c r="H1041" s="252"/>
      <c r="I1041" s="252"/>
      <c r="J1041" s="252"/>
      <c r="K1041" s="252"/>
      <c r="L1041" s="252"/>
      <c r="M1041" s="252"/>
      <c r="N1041" s="252"/>
      <c r="O1041" s="252"/>
      <c r="P1041" s="252"/>
      <c r="Q1041" s="252"/>
      <c r="R1041" s="358"/>
      <c r="S1041" s="42"/>
      <c r="T1041" s="196"/>
      <c r="U1041" s="367"/>
      <c r="V1041" s="196"/>
      <c r="W1041" s="42"/>
      <c r="X1041" s="42"/>
    </row>
    <row r="1042" spans="1:24">
      <c r="A1042" s="234"/>
      <c r="B1042" s="355">
        <v>44314</v>
      </c>
      <c r="C1042" s="423" t="s">
        <v>495</v>
      </c>
      <c r="D1042" s="259">
        <v>739.49</v>
      </c>
      <c r="E1042" s="234"/>
      <c r="F1042" s="252"/>
      <c r="G1042" s="252"/>
      <c r="H1042" s="252"/>
      <c r="I1042" s="252"/>
      <c r="J1042" s="252"/>
      <c r="K1042" s="252"/>
      <c r="L1042" s="252"/>
      <c r="M1042" s="252"/>
      <c r="N1042" s="252"/>
      <c r="O1042" s="252"/>
      <c r="P1042" s="252"/>
      <c r="Q1042" s="252"/>
      <c r="R1042" s="358"/>
      <c r="S1042" s="42"/>
      <c r="T1042" s="196"/>
      <c r="U1042" s="367"/>
      <c r="V1042" s="196"/>
      <c r="W1042" s="42"/>
      <c r="X1042" s="42"/>
    </row>
    <row r="1043" spans="1:24">
      <c r="A1043" s="234">
        <v>5</v>
      </c>
      <c r="B1043" s="355">
        <v>44314</v>
      </c>
      <c r="C1043" s="423" t="s">
        <v>2255</v>
      </c>
      <c r="D1043" s="259"/>
      <c r="E1043" s="234">
        <v>539.12</v>
      </c>
      <c r="F1043" s="252"/>
      <c r="G1043" s="252"/>
      <c r="H1043" s="252"/>
      <c r="I1043" s="252"/>
      <c r="J1043" s="252">
        <v>539.12</v>
      </c>
      <c r="K1043" s="252"/>
      <c r="L1043" s="252"/>
      <c r="M1043" s="252"/>
      <c r="N1043" s="252"/>
      <c r="O1043" s="252"/>
      <c r="P1043" s="252"/>
      <c r="Q1043" s="252"/>
      <c r="R1043" s="358"/>
      <c r="S1043" s="42"/>
      <c r="T1043" s="196"/>
      <c r="U1043" s="367"/>
      <c r="V1043" s="196"/>
      <c r="W1043" s="42"/>
      <c r="X1043" s="42"/>
    </row>
    <row r="1044" spans="1:24">
      <c r="A1044" s="234"/>
      <c r="B1044" s="355">
        <v>44314</v>
      </c>
      <c r="C1044" s="423" t="s">
        <v>1665</v>
      </c>
      <c r="D1044" s="259"/>
      <c r="E1044" s="234">
        <v>125.37</v>
      </c>
      <c r="F1044" s="252"/>
      <c r="G1044" s="252"/>
      <c r="H1044" s="252"/>
      <c r="I1044" s="252"/>
      <c r="J1044" s="252">
        <v>125.37</v>
      </c>
      <c r="K1044" s="252"/>
      <c r="L1044" s="252"/>
      <c r="M1044" s="252"/>
      <c r="N1044" s="252"/>
      <c r="O1044" s="252"/>
      <c r="P1044" s="252"/>
      <c r="Q1044" s="252"/>
      <c r="R1044" s="358"/>
      <c r="S1044" s="42"/>
      <c r="T1044" s="196"/>
      <c r="U1044" s="367"/>
      <c r="V1044" s="196"/>
      <c r="W1044" s="42"/>
      <c r="X1044" s="42"/>
    </row>
    <row r="1045" spans="1:24">
      <c r="A1045" s="234"/>
      <c r="B1045" s="355">
        <v>44314</v>
      </c>
      <c r="C1045" s="423" t="s">
        <v>1664</v>
      </c>
      <c r="D1045" s="259"/>
      <c r="E1045" s="234">
        <v>1</v>
      </c>
      <c r="F1045" s="252"/>
      <c r="G1045" s="252"/>
      <c r="H1045" s="252"/>
      <c r="I1045" s="252"/>
      <c r="J1045" s="252"/>
      <c r="K1045" s="252"/>
      <c r="L1045" s="252"/>
      <c r="M1045" s="252"/>
      <c r="N1045" s="252"/>
      <c r="O1045" s="252"/>
      <c r="P1045" s="252">
        <v>1</v>
      </c>
      <c r="Q1045" s="252"/>
      <c r="R1045" s="358"/>
      <c r="S1045" s="42"/>
      <c r="T1045" s="196"/>
      <c r="U1045" s="367"/>
      <c r="V1045" s="196"/>
      <c r="W1045" s="42"/>
      <c r="X1045" s="42"/>
    </row>
    <row r="1046" spans="1:24">
      <c r="A1046" s="234"/>
      <c r="B1046" s="355">
        <v>44314</v>
      </c>
      <c r="C1046" s="423" t="s">
        <v>1627</v>
      </c>
      <c r="D1046" s="259"/>
      <c r="E1046" s="234">
        <v>74</v>
      </c>
      <c r="F1046" s="252"/>
      <c r="G1046" s="252"/>
      <c r="H1046" s="252"/>
      <c r="I1046" s="252"/>
      <c r="J1046" s="252"/>
      <c r="K1046" s="252"/>
      <c r="L1046" s="252"/>
      <c r="M1046" s="252"/>
      <c r="N1046" s="252"/>
      <c r="O1046" s="252"/>
      <c r="P1046" s="252"/>
      <c r="Q1046" s="252">
        <v>74</v>
      </c>
      <c r="R1046" s="358"/>
      <c r="S1046" s="42"/>
      <c r="T1046" s="196"/>
      <c r="U1046" s="367"/>
      <c r="V1046" s="196"/>
      <c r="W1046" s="42"/>
      <c r="X1046" s="42"/>
    </row>
    <row r="1047" spans="1:24">
      <c r="A1047" s="234"/>
      <c r="B1047" s="355">
        <v>44314</v>
      </c>
      <c r="C1047" s="423" t="s">
        <v>1500</v>
      </c>
      <c r="D1047" s="259">
        <v>806</v>
      </c>
      <c r="E1047" s="234"/>
      <c r="F1047" s="252"/>
      <c r="G1047" s="252"/>
      <c r="H1047" s="252"/>
      <c r="I1047" s="252"/>
      <c r="J1047" s="252"/>
      <c r="K1047" s="252"/>
      <c r="L1047" s="252"/>
      <c r="M1047" s="252"/>
      <c r="N1047" s="252"/>
      <c r="O1047" s="252"/>
      <c r="P1047" s="252"/>
      <c r="Q1047" s="252"/>
      <c r="R1047" s="358"/>
      <c r="S1047" s="42"/>
      <c r="T1047" s="196"/>
      <c r="U1047" s="367"/>
      <c r="V1047" s="196"/>
      <c r="W1047" s="42"/>
      <c r="X1047" s="42"/>
    </row>
    <row r="1048" spans="1:24">
      <c r="A1048" s="234"/>
      <c r="B1048" s="355">
        <v>44314</v>
      </c>
      <c r="C1048" s="423" t="s">
        <v>1763</v>
      </c>
      <c r="D1048" s="259"/>
      <c r="E1048" s="234">
        <v>37</v>
      </c>
      <c r="F1048" s="252"/>
      <c r="G1048" s="252"/>
      <c r="H1048" s="252"/>
      <c r="I1048" s="252"/>
      <c r="J1048" s="252"/>
      <c r="K1048" s="252"/>
      <c r="L1048" s="252"/>
      <c r="M1048" s="252"/>
      <c r="N1048" s="252"/>
      <c r="O1048" s="252"/>
      <c r="P1048" s="252"/>
      <c r="Q1048" s="252"/>
      <c r="R1048" s="358"/>
      <c r="S1048" s="42"/>
      <c r="T1048" s="196"/>
      <c r="U1048" s="367"/>
      <c r="V1048" s="196"/>
      <c r="W1048" s="42"/>
      <c r="X1048" s="42"/>
    </row>
    <row r="1049" spans="1:24">
      <c r="A1049" s="234"/>
      <c r="B1049" s="355">
        <v>44314</v>
      </c>
      <c r="C1049" s="423" t="s">
        <v>675</v>
      </c>
      <c r="D1049" s="259"/>
      <c r="E1049" s="234">
        <v>739.49</v>
      </c>
      <c r="F1049" s="252"/>
      <c r="G1049" s="252"/>
      <c r="H1049" s="252"/>
      <c r="I1049" s="252"/>
      <c r="J1049" s="252"/>
      <c r="K1049" s="252"/>
      <c r="L1049" s="252"/>
      <c r="M1049" s="252"/>
      <c r="N1049" s="252"/>
      <c r="O1049" s="252"/>
      <c r="P1049" s="252"/>
      <c r="Q1049" s="252"/>
      <c r="R1049" s="358"/>
      <c r="S1049" s="42"/>
      <c r="T1049" s="196"/>
      <c r="U1049" s="367"/>
      <c r="V1049" s="196"/>
      <c r="W1049" s="42"/>
      <c r="X1049" s="42"/>
    </row>
    <row r="1050" spans="1:24">
      <c r="A1050" s="234"/>
      <c r="B1050" s="355">
        <v>44314</v>
      </c>
      <c r="C1050" s="423" t="s">
        <v>1523</v>
      </c>
      <c r="D1050" s="259"/>
      <c r="E1050" s="234">
        <v>29.51</v>
      </c>
      <c r="F1050" s="252"/>
      <c r="G1050" s="252"/>
      <c r="H1050" s="252"/>
      <c r="I1050" s="252"/>
      <c r="J1050" s="252"/>
      <c r="K1050" s="252"/>
      <c r="L1050" s="252"/>
      <c r="M1050" s="252"/>
      <c r="N1050" s="252"/>
      <c r="O1050" s="252"/>
      <c r="P1050" s="252"/>
      <c r="Q1050" s="252"/>
      <c r="R1050" s="358"/>
      <c r="S1050" s="42"/>
      <c r="T1050" s="196"/>
      <c r="U1050" s="367"/>
      <c r="V1050" s="196"/>
      <c r="W1050" s="42"/>
      <c r="X1050" s="42"/>
    </row>
    <row r="1051" spans="1:24">
      <c r="A1051" s="234"/>
      <c r="B1051" s="355">
        <v>44315</v>
      </c>
      <c r="C1051" s="423" t="s">
        <v>495</v>
      </c>
      <c r="D1051" s="259">
        <v>2227.5100000000002</v>
      </c>
      <c r="E1051" s="234"/>
      <c r="F1051" s="252"/>
      <c r="G1051" s="252"/>
      <c r="H1051" s="252"/>
      <c r="I1051" s="252"/>
      <c r="J1051" s="252"/>
      <c r="K1051" s="252"/>
      <c r="L1051" s="252"/>
      <c r="M1051" s="252"/>
      <c r="N1051" s="252"/>
      <c r="O1051" s="252"/>
      <c r="P1051" s="252"/>
      <c r="Q1051" s="252"/>
      <c r="R1051" s="358"/>
      <c r="S1051" s="42"/>
      <c r="T1051" s="196"/>
      <c r="U1051" s="367"/>
      <c r="V1051" s="196"/>
      <c r="W1051" s="42"/>
      <c r="X1051" s="42"/>
    </row>
    <row r="1052" spans="1:24">
      <c r="A1052" s="234"/>
      <c r="B1052" s="355">
        <v>44315</v>
      </c>
      <c r="C1052" s="423" t="s">
        <v>669</v>
      </c>
      <c r="D1052" s="259">
        <v>124</v>
      </c>
      <c r="E1052" s="235"/>
      <c r="F1052" s="252"/>
      <c r="G1052" s="252"/>
      <c r="H1052" s="252"/>
      <c r="I1052" s="252"/>
      <c r="J1052" s="252"/>
      <c r="K1052" s="252"/>
      <c r="L1052" s="252"/>
      <c r="M1052" s="252"/>
      <c r="N1052" s="252"/>
      <c r="O1052" s="252"/>
      <c r="P1052" s="252"/>
      <c r="Q1052" s="252"/>
      <c r="R1052" s="358"/>
      <c r="S1052" s="42"/>
      <c r="T1052" s="196"/>
      <c r="U1052" s="367"/>
      <c r="V1052" s="196"/>
      <c r="W1052" s="42"/>
      <c r="X1052" s="42"/>
    </row>
    <row r="1053" spans="1:24">
      <c r="A1053" s="234">
        <v>5</v>
      </c>
      <c r="B1053" s="464">
        <v>44315</v>
      </c>
      <c r="C1053" s="423" t="s">
        <v>2440</v>
      </c>
      <c r="D1053" s="259"/>
      <c r="E1053" s="234">
        <v>889.57</v>
      </c>
      <c r="F1053" s="252"/>
      <c r="G1053" s="252">
        <v>889.57</v>
      </c>
      <c r="H1053" s="252"/>
      <c r="I1053" s="252"/>
      <c r="J1053" s="252"/>
      <c r="K1053" s="252"/>
      <c r="L1053" s="252"/>
      <c r="M1053" s="252"/>
      <c r="N1053" s="252"/>
      <c r="O1053" s="252"/>
      <c r="P1053" s="252"/>
      <c r="Q1053" s="252"/>
      <c r="R1053" s="358"/>
      <c r="S1053" s="42"/>
      <c r="T1053" s="196"/>
      <c r="U1053" s="367"/>
      <c r="V1053" s="196"/>
      <c r="W1053" s="42"/>
      <c r="X1053" s="42"/>
    </row>
    <row r="1054" spans="1:24">
      <c r="A1054" s="234"/>
      <c r="B1054" s="355">
        <v>44315</v>
      </c>
      <c r="C1054" s="423" t="s">
        <v>1665</v>
      </c>
      <c r="D1054" s="259"/>
      <c r="E1054" s="234">
        <v>365.94</v>
      </c>
      <c r="F1054" s="252"/>
      <c r="G1054" s="252"/>
      <c r="H1054" s="252"/>
      <c r="I1054" s="252"/>
      <c r="J1054" s="252">
        <v>365.94</v>
      </c>
      <c r="K1054" s="252"/>
      <c r="L1054" s="252"/>
      <c r="M1054" s="252"/>
      <c r="N1054" s="252"/>
      <c r="O1054" s="252"/>
      <c r="P1054" s="252"/>
      <c r="Q1054" s="252"/>
      <c r="R1054" s="358"/>
      <c r="S1054" s="42"/>
      <c r="T1054" s="196"/>
      <c r="U1054" s="367"/>
      <c r="V1054" s="196"/>
      <c r="W1054" s="42"/>
      <c r="X1054" s="42"/>
    </row>
    <row r="1055" spans="1:24">
      <c r="A1055" s="234"/>
      <c r="B1055" s="355">
        <v>44315</v>
      </c>
      <c r="C1055" s="423" t="s">
        <v>1664</v>
      </c>
      <c r="D1055" s="259"/>
      <c r="E1055" s="234">
        <v>1</v>
      </c>
      <c r="F1055" s="252"/>
      <c r="G1055" s="252"/>
      <c r="H1055" s="252"/>
      <c r="I1055" s="252"/>
      <c r="J1055" s="252"/>
      <c r="K1055" s="252"/>
      <c r="L1055" s="252"/>
      <c r="M1055" s="252"/>
      <c r="N1055" s="252"/>
      <c r="O1055" s="252"/>
      <c r="P1055" s="252">
        <v>1</v>
      </c>
      <c r="Q1055" s="252"/>
      <c r="R1055" s="358"/>
      <c r="S1055" s="42"/>
      <c r="T1055" s="196"/>
      <c r="U1055" s="367"/>
      <c r="V1055" s="196"/>
      <c r="W1055" s="42"/>
      <c r="X1055" s="42"/>
    </row>
    <row r="1056" spans="1:24">
      <c r="A1056" s="234"/>
      <c r="B1056" s="355">
        <v>44315</v>
      </c>
      <c r="C1056" s="423" t="s">
        <v>1803</v>
      </c>
      <c r="D1056" s="259"/>
      <c r="E1056" s="234">
        <v>65</v>
      </c>
      <c r="F1056" s="252"/>
      <c r="G1056" s="252"/>
      <c r="H1056" s="252"/>
      <c r="I1056" s="252"/>
      <c r="J1056" s="252"/>
      <c r="K1056" s="252"/>
      <c r="L1056" s="252"/>
      <c r="M1056" s="252"/>
      <c r="N1056" s="252"/>
      <c r="O1056" s="252"/>
      <c r="P1056" s="252"/>
      <c r="Q1056" s="252">
        <v>65</v>
      </c>
      <c r="R1056" s="358"/>
      <c r="S1056" s="42"/>
      <c r="T1056" s="196"/>
      <c r="U1056" s="367"/>
      <c r="V1056" s="196"/>
      <c r="W1056" s="42"/>
      <c r="X1056" s="42"/>
    </row>
    <row r="1057" spans="1:24">
      <c r="A1057" s="234"/>
      <c r="B1057" s="355">
        <v>44315</v>
      </c>
      <c r="C1057" s="423" t="s">
        <v>1627</v>
      </c>
      <c r="D1057" s="259"/>
      <c r="E1057" s="234">
        <v>62</v>
      </c>
      <c r="F1057" s="252"/>
      <c r="G1057" s="252"/>
      <c r="H1057" s="252"/>
      <c r="I1057" s="252"/>
      <c r="J1057" s="252"/>
      <c r="K1057" s="252"/>
      <c r="L1057" s="252"/>
      <c r="M1057" s="252"/>
      <c r="N1057" s="252"/>
      <c r="O1057" s="252"/>
      <c r="P1057" s="252"/>
      <c r="Q1057" s="252">
        <v>62</v>
      </c>
      <c r="R1057" s="358"/>
      <c r="S1057" s="42"/>
      <c r="T1057" s="196"/>
      <c r="U1057" s="367"/>
      <c r="V1057" s="196"/>
      <c r="W1057" s="42"/>
      <c r="X1057" s="42"/>
    </row>
    <row r="1058" spans="1:24">
      <c r="A1058" s="234"/>
      <c r="B1058" s="355">
        <v>44315</v>
      </c>
      <c r="C1058" s="423" t="s">
        <v>1802</v>
      </c>
      <c r="D1058" s="259"/>
      <c r="E1058" s="234">
        <v>62</v>
      </c>
      <c r="F1058" s="252"/>
      <c r="G1058" s="252"/>
      <c r="H1058" s="252"/>
      <c r="I1058" s="252"/>
      <c r="J1058" s="252"/>
      <c r="K1058" s="252"/>
      <c r="L1058" s="252"/>
      <c r="M1058" s="252"/>
      <c r="N1058" s="252"/>
      <c r="O1058" s="252"/>
      <c r="P1058" s="252"/>
      <c r="Q1058" s="252">
        <v>62</v>
      </c>
      <c r="R1058" s="358"/>
      <c r="S1058" s="42"/>
      <c r="T1058" s="196"/>
      <c r="U1058" s="367"/>
      <c r="V1058" s="196"/>
      <c r="W1058" s="42"/>
      <c r="X1058" s="42"/>
    </row>
    <row r="1059" spans="1:24">
      <c r="A1059" s="234">
        <v>5</v>
      </c>
      <c r="B1059" s="464">
        <v>44315</v>
      </c>
      <c r="C1059" s="423" t="s">
        <v>2440</v>
      </c>
      <c r="D1059" s="259"/>
      <c r="E1059" s="234">
        <v>906</v>
      </c>
      <c r="F1059" s="252"/>
      <c r="G1059" s="252"/>
      <c r="H1059" s="252"/>
      <c r="I1059" s="252"/>
      <c r="J1059" s="252"/>
      <c r="K1059" s="252"/>
      <c r="L1059" s="252">
        <v>906</v>
      </c>
      <c r="M1059" s="252"/>
      <c r="N1059" s="252"/>
      <c r="O1059" s="252"/>
      <c r="P1059" s="252"/>
      <c r="Q1059" s="252"/>
      <c r="R1059" s="358"/>
      <c r="S1059" s="42"/>
      <c r="T1059" s="196"/>
      <c r="U1059" s="367"/>
      <c r="V1059" s="196"/>
      <c r="W1059" s="42"/>
      <c r="X1059" s="42"/>
    </row>
    <row r="1060" spans="1:24">
      <c r="A1060" s="234"/>
      <c r="B1060" s="355">
        <v>44316</v>
      </c>
      <c r="C1060" s="423" t="s">
        <v>1729</v>
      </c>
      <c r="D1060" s="259">
        <v>1506</v>
      </c>
      <c r="E1060" s="234"/>
      <c r="F1060" s="252"/>
      <c r="G1060" s="252"/>
      <c r="H1060" s="252"/>
      <c r="I1060" s="252"/>
      <c r="J1060" s="252"/>
      <c r="K1060" s="252"/>
      <c r="L1060" s="252"/>
      <c r="M1060" s="252"/>
      <c r="N1060" s="252"/>
      <c r="O1060" s="252"/>
      <c r="P1060" s="252"/>
      <c r="Q1060" s="252"/>
      <c r="R1060" s="358"/>
      <c r="S1060" s="42"/>
      <c r="T1060" s="196"/>
      <c r="U1060" s="367"/>
      <c r="V1060" s="196"/>
      <c r="W1060" s="42"/>
      <c r="X1060" s="42"/>
    </row>
    <row r="1061" spans="1:24">
      <c r="A1061" s="234"/>
      <c r="B1061" s="355">
        <v>44316</v>
      </c>
      <c r="C1061" s="423" t="s">
        <v>1763</v>
      </c>
      <c r="D1061" s="259"/>
      <c r="E1061" s="234">
        <v>50</v>
      </c>
      <c r="F1061" s="252"/>
      <c r="G1061" s="252"/>
      <c r="H1061" s="252"/>
      <c r="I1061" s="252"/>
      <c r="J1061" s="252"/>
      <c r="K1061" s="252"/>
      <c r="L1061" s="252"/>
      <c r="M1061" s="252"/>
      <c r="N1061" s="252"/>
      <c r="O1061" s="252"/>
      <c r="P1061" s="252"/>
      <c r="Q1061" s="252">
        <v>50</v>
      </c>
      <c r="R1061" s="358"/>
      <c r="S1061" s="42"/>
      <c r="T1061" s="196"/>
      <c r="U1061" s="367"/>
      <c r="V1061" s="196"/>
      <c r="W1061" s="42"/>
      <c r="X1061" s="42"/>
    </row>
    <row r="1062" spans="1:24">
      <c r="A1062" s="234"/>
      <c r="B1062" s="355">
        <v>44316</v>
      </c>
      <c r="C1062" s="423" t="s">
        <v>675</v>
      </c>
      <c r="D1062" s="259"/>
      <c r="E1062" s="234">
        <v>2227.5100000000002</v>
      </c>
      <c r="F1062" s="252"/>
      <c r="G1062" s="252"/>
      <c r="H1062" s="252"/>
      <c r="I1062" s="252"/>
      <c r="J1062" s="252"/>
      <c r="K1062" s="252"/>
      <c r="L1062" s="252"/>
      <c r="M1062" s="252"/>
      <c r="N1062" s="252"/>
      <c r="O1062" s="252"/>
      <c r="P1062" s="252"/>
      <c r="Q1062" s="252"/>
      <c r="R1062" s="358"/>
      <c r="S1062" s="42"/>
      <c r="T1062" s="196"/>
      <c r="U1062" s="367"/>
      <c r="V1062" s="196"/>
      <c r="W1062" s="42"/>
      <c r="X1062" s="42"/>
    </row>
    <row r="1063" spans="1:24">
      <c r="A1063" s="234"/>
      <c r="B1063" s="355">
        <v>44316</v>
      </c>
      <c r="C1063" s="423" t="s">
        <v>676</v>
      </c>
      <c r="D1063" s="259"/>
      <c r="E1063" s="234">
        <v>124</v>
      </c>
      <c r="F1063" s="252"/>
      <c r="G1063" s="252"/>
      <c r="H1063" s="252"/>
      <c r="I1063" s="252"/>
      <c r="J1063" s="252"/>
      <c r="K1063" s="252"/>
      <c r="L1063" s="252"/>
      <c r="M1063" s="252"/>
      <c r="N1063" s="252"/>
      <c r="O1063" s="252"/>
      <c r="P1063" s="252"/>
      <c r="Q1063" s="252"/>
      <c r="R1063" s="358"/>
      <c r="S1063" s="42"/>
      <c r="T1063" s="196"/>
      <c r="U1063" s="367"/>
      <c r="V1063" s="196"/>
      <c r="W1063" s="42"/>
      <c r="X1063" s="42"/>
    </row>
    <row r="1064" spans="1:24">
      <c r="A1064" s="234"/>
      <c r="B1064" s="355">
        <v>44316</v>
      </c>
      <c r="C1064" s="423" t="s">
        <v>1730</v>
      </c>
      <c r="D1064" s="259"/>
      <c r="E1064" s="234">
        <v>-895.51</v>
      </c>
      <c r="F1064" s="252"/>
      <c r="G1064" s="252"/>
      <c r="H1064" s="252"/>
      <c r="I1064" s="252"/>
      <c r="J1064" s="252"/>
      <c r="K1064" s="252"/>
      <c r="L1064" s="252"/>
      <c r="M1064" s="252"/>
      <c r="N1064" s="252"/>
      <c r="O1064" s="252"/>
      <c r="P1064" s="252"/>
      <c r="Q1064" s="252"/>
      <c r="R1064" s="358"/>
      <c r="S1064" s="42"/>
      <c r="T1064" s="196"/>
      <c r="U1064" s="367"/>
      <c r="V1064" s="196"/>
      <c r="W1064" s="42"/>
      <c r="X1064" s="42"/>
    </row>
    <row r="1065" spans="1:24">
      <c r="A1065" s="234"/>
      <c r="B1065" s="355">
        <v>44316</v>
      </c>
      <c r="C1065" s="423" t="s">
        <v>495</v>
      </c>
      <c r="D1065" s="259">
        <v>456.02</v>
      </c>
      <c r="E1065" s="234"/>
      <c r="F1065" s="252"/>
      <c r="G1065" s="252"/>
      <c r="H1065" s="252"/>
      <c r="I1065" s="252"/>
      <c r="J1065" s="252"/>
      <c r="K1065" s="252"/>
      <c r="L1065" s="252"/>
      <c r="M1065" s="252"/>
      <c r="N1065" s="252"/>
      <c r="O1065" s="252"/>
      <c r="P1065" s="252"/>
      <c r="Q1065" s="252"/>
      <c r="R1065" s="358"/>
      <c r="S1065" s="42"/>
      <c r="T1065" s="196"/>
      <c r="U1065" s="367"/>
      <c r="V1065" s="196"/>
      <c r="W1065" s="42"/>
      <c r="X1065" s="42"/>
    </row>
    <row r="1066" spans="1:24">
      <c r="A1066" s="234">
        <v>4</v>
      </c>
      <c r="B1066" s="355">
        <v>44316</v>
      </c>
      <c r="C1066" s="423" t="s">
        <v>1804</v>
      </c>
      <c r="D1066" s="259"/>
      <c r="E1066" s="234">
        <v>455.02</v>
      </c>
      <c r="F1066" s="252"/>
      <c r="G1066" s="252"/>
      <c r="H1066" s="252"/>
      <c r="I1066" s="252"/>
      <c r="J1066" s="252">
        <v>455.02</v>
      </c>
      <c r="K1066" s="252"/>
      <c r="L1066" s="252"/>
      <c r="M1066" s="252"/>
      <c r="N1066" s="252"/>
      <c r="O1066" s="252"/>
      <c r="P1066" s="252"/>
      <c r="Q1066" s="252"/>
      <c r="R1066" s="358"/>
      <c r="S1066" s="42"/>
      <c r="T1066" s="196"/>
      <c r="U1066" s="367"/>
      <c r="V1066" s="196"/>
      <c r="W1066" s="42"/>
      <c r="X1066" s="42"/>
    </row>
    <row r="1067" spans="1:24">
      <c r="A1067" s="234"/>
      <c r="B1067" s="355">
        <v>44316</v>
      </c>
      <c r="C1067" s="423" t="s">
        <v>1664</v>
      </c>
      <c r="D1067" s="259"/>
      <c r="E1067" s="234">
        <v>1</v>
      </c>
      <c r="F1067" s="252"/>
      <c r="G1067" s="252"/>
      <c r="H1067" s="252"/>
      <c r="I1067" s="252"/>
      <c r="J1067" s="252"/>
      <c r="K1067" s="252"/>
      <c r="L1067" s="252"/>
      <c r="M1067" s="252"/>
      <c r="N1067" s="252"/>
      <c r="O1067" s="252"/>
      <c r="P1067" s="252">
        <v>1</v>
      </c>
      <c r="Q1067" s="252"/>
      <c r="R1067" s="358"/>
      <c r="S1067" s="42"/>
      <c r="T1067" s="196"/>
      <c r="U1067" s="367"/>
      <c r="V1067" s="196"/>
      <c r="W1067" s="42"/>
      <c r="X1067" s="42"/>
    </row>
    <row r="1068" spans="1:24">
      <c r="A1068" s="234"/>
      <c r="B1068" s="355">
        <v>44316</v>
      </c>
      <c r="C1068" s="423" t="s">
        <v>1805</v>
      </c>
      <c r="D1068" s="259">
        <v>500</v>
      </c>
      <c r="E1068" s="234"/>
      <c r="F1068" s="252"/>
      <c r="G1068" s="252"/>
      <c r="H1068" s="252"/>
      <c r="I1068" s="252"/>
      <c r="J1068" s="252"/>
      <c r="K1068" s="252"/>
      <c r="L1068" s="252"/>
      <c r="M1068" s="252"/>
      <c r="N1068" s="252"/>
      <c r="O1068" s="252"/>
      <c r="P1068" s="252"/>
      <c r="Q1068" s="252"/>
      <c r="R1068" s="358"/>
      <c r="S1068" s="42"/>
      <c r="T1068" s="196"/>
      <c r="U1068" s="367"/>
      <c r="V1068" s="196"/>
      <c r="W1068" s="42"/>
      <c r="X1068" s="42"/>
    </row>
    <row r="1069" spans="1:24">
      <c r="A1069" s="234"/>
      <c r="B1069" s="355">
        <v>44316</v>
      </c>
      <c r="C1069" s="423" t="s">
        <v>675</v>
      </c>
      <c r="D1069" s="259"/>
      <c r="E1069" s="234">
        <v>456.02</v>
      </c>
      <c r="F1069" s="252"/>
      <c r="G1069" s="252"/>
      <c r="H1069" s="252"/>
      <c r="I1069" s="252"/>
      <c r="J1069" s="252"/>
      <c r="K1069" s="252"/>
      <c r="L1069" s="252"/>
      <c r="M1069" s="252"/>
      <c r="N1069" s="252"/>
      <c r="O1069" s="252"/>
      <c r="P1069" s="252"/>
      <c r="Q1069" s="252"/>
      <c r="R1069" s="358"/>
      <c r="S1069" s="42"/>
      <c r="T1069" s="196"/>
      <c r="U1069" s="367"/>
      <c r="V1069" s="196"/>
      <c r="W1069" s="42"/>
      <c r="X1069" s="42"/>
    </row>
    <row r="1070" spans="1:24">
      <c r="A1070" s="234"/>
      <c r="B1070" s="355">
        <v>44316</v>
      </c>
      <c r="C1070" s="423" t="s">
        <v>1806</v>
      </c>
      <c r="D1070" s="259"/>
      <c r="E1070" s="234">
        <v>43.98</v>
      </c>
      <c r="F1070" s="252"/>
      <c r="G1070" s="252"/>
      <c r="H1070" s="252"/>
      <c r="I1070" s="252"/>
      <c r="J1070" s="252"/>
      <c r="K1070" s="252"/>
      <c r="L1070" s="252"/>
      <c r="M1070" s="252"/>
      <c r="N1070" s="252"/>
      <c r="O1070" s="252"/>
      <c r="P1070" s="252"/>
      <c r="Q1070" s="252"/>
      <c r="R1070" s="358"/>
      <c r="S1070" s="42"/>
      <c r="T1070" s="196"/>
      <c r="U1070" s="367"/>
      <c r="V1070" s="196"/>
      <c r="W1070" s="42"/>
      <c r="X1070" s="42"/>
    </row>
    <row r="1071" spans="1:24">
      <c r="A1071" s="234"/>
      <c r="B1071" s="354">
        <v>44318</v>
      </c>
      <c r="C1071" s="422" t="s">
        <v>495</v>
      </c>
      <c r="D1071" s="258">
        <v>2534.8000000000002</v>
      </c>
      <c r="E1071" s="358"/>
      <c r="F1071" s="234"/>
      <c r="G1071" s="234"/>
      <c r="H1071" s="234"/>
      <c r="I1071" s="234"/>
      <c r="J1071" s="234"/>
      <c r="K1071" s="252"/>
      <c r="L1071" s="234"/>
      <c r="M1071" s="252"/>
      <c r="N1071" s="358"/>
      <c r="O1071" s="234"/>
      <c r="P1071" s="234"/>
      <c r="Q1071" s="234"/>
      <c r="R1071" s="358"/>
      <c r="S1071" s="42"/>
      <c r="T1071" s="42"/>
      <c r="U1071" s="367"/>
      <c r="V1071" s="42"/>
      <c r="W1071" s="42"/>
      <c r="X1071" s="42"/>
    </row>
    <row r="1072" spans="1:24">
      <c r="A1072" s="234"/>
      <c r="B1072" s="354">
        <v>44318</v>
      </c>
      <c r="C1072" s="422" t="s">
        <v>1809</v>
      </c>
      <c r="D1072" s="258"/>
      <c r="E1072" s="358">
        <v>106.8</v>
      </c>
      <c r="F1072" s="234"/>
      <c r="G1072" s="234"/>
      <c r="H1072" s="234"/>
      <c r="I1072" s="234"/>
      <c r="J1072" s="234">
        <v>106.8</v>
      </c>
      <c r="K1072" s="252"/>
      <c r="L1072" s="234"/>
      <c r="M1072" s="252"/>
      <c r="N1072" s="358"/>
      <c r="O1072" s="234"/>
      <c r="P1072" s="234"/>
      <c r="Q1072" s="234"/>
      <c r="R1072" s="358"/>
      <c r="S1072" s="42"/>
      <c r="T1072" s="42"/>
      <c r="U1072" s="367"/>
      <c r="V1072" s="42"/>
      <c r="W1072" s="42"/>
      <c r="X1072" s="42"/>
    </row>
    <row r="1073" spans="1:24">
      <c r="A1073" s="234"/>
      <c r="B1073" s="354">
        <v>44318</v>
      </c>
      <c r="C1073" s="422" t="s">
        <v>1810</v>
      </c>
      <c r="D1073" s="258"/>
      <c r="E1073" s="358">
        <v>110</v>
      </c>
      <c r="F1073" s="234"/>
      <c r="G1073" s="234"/>
      <c r="H1073" s="234"/>
      <c r="I1073" s="234"/>
      <c r="J1073" s="234">
        <v>110</v>
      </c>
      <c r="K1073" s="252"/>
      <c r="L1073" s="234"/>
      <c r="M1073" s="252"/>
      <c r="N1073" s="358"/>
      <c r="O1073" s="234"/>
      <c r="P1073" s="234"/>
      <c r="Q1073" s="234"/>
      <c r="R1073" s="358"/>
      <c r="S1073" s="42"/>
      <c r="T1073" s="42"/>
      <c r="U1073" s="367"/>
      <c r="V1073" s="42"/>
      <c r="W1073" s="42"/>
      <c r="X1073" s="42"/>
    </row>
    <row r="1074" spans="1:24">
      <c r="A1074" s="234"/>
      <c r="B1074" s="354">
        <v>44318</v>
      </c>
      <c r="C1074" s="422" t="s">
        <v>1811</v>
      </c>
      <c r="D1074" s="258"/>
      <c r="E1074" s="358">
        <v>2193</v>
      </c>
      <c r="F1074" s="234"/>
      <c r="G1074" s="234"/>
      <c r="H1074" s="234"/>
      <c r="I1074" s="234"/>
      <c r="J1074" s="234">
        <v>2193</v>
      </c>
      <c r="K1074" s="252"/>
      <c r="L1074" s="234"/>
      <c r="M1074" s="252"/>
      <c r="N1074" s="358"/>
      <c r="O1074" s="234"/>
      <c r="P1074" s="234"/>
      <c r="Q1074" s="234"/>
      <c r="R1074" s="358"/>
      <c r="S1074" s="42"/>
      <c r="T1074" s="42"/>
      <c r="U1074" s="367"/>
      <c r="V1074" s="42"/>
      <c r="W1074" s="42"/>
      <c r="X1074" s="42"/>
    </row>
    <row r="1075" spans="1:24">
      <c r="A1075" s="234"/>
      <c r="B1075" s="354">
        <v>44318</v>
      </c>
      <c r="C1075" s="422" t="s">
        <v>1513</v>
      </c>
      <c r="D1075" s="258"/>
      <c r="E1075" s="358">
        <v>1</v>
      </c>
      <c r="F1075" s="234"/>
      <c r="G1075" s="234"/>
      <c r="H1075" s="234"/>
      <c r="I1075" s="234"/>
      <c r="J1075" s="234"/>
      <c r="K1075" s="252"/>
      <c r="L1075" s="234"/>
      <c r="M1075" s="252"/>
      <c r="N1075" s="358"/>
      <c r="O1075" s="234"/>
      <c r="P1075" s="234">
        <v>1</v>
      </c>
      <c r="Q1075" s="234"/>
      <c r="R1075" s="358"/>
      <c r="S1075" s="42"/>
      <c r="T1075" s="42"/>
      <c r="U1075" s="367"/>
      <c r="V1075" s="42"/>
      <c r="W1075" s="42"/>
      <c r="X1075" s="42"/>
    </row>
    <row r="1076" spans="1:24">
      <c r="A1076" s="234"/>
      <c r="B1076" s="354">
        <v>44318</v>
      </c>
      <c r="C1076" s="422" t="s">
        <v>901</v>
      </c>
      <c r="D1076" s="258"/>
      <c r="E1076" s="358">
        <v>124</v>
      </c>
      <c r="F1076" s="234"/>
      <c r="G1076" s="234"/>
      <c r="H1076" s="234"/>
      <c r="I1076" s="234"/>
      <c r="J1076" s="234"/>
      <c r="K1076" s="252"/>
      <c r="L1076" s="234"/>
      <c r="M1076" s="252"/>
      <c r="N1076" s="358"/>
      <c r="O1076" s="234"/>
      <c r="P1076" s="234"/>
      <c r="Q1076" s="234">
        <v>124</v>
      </c>
      <c r="R1076" s="358"/>
      <c r="S1076" s="42"/>
      <c r="T1076" s="42"/>
      <c r="U1076" s="367"/>
      <c r="V1076" s="42"/>
      <c r="W1076" s="42"/>
      <c r="X1076" s="42"/>
    </row>
    <row r="1077" spans="1:24">
      <c r="A1077" s="234"/>
      <c r="B1077" s="354">
        <v>44318</v>
      </c>
      <c r="C1077" s="422" t="s">
        <v>1812</v>
      </c>
      <c r="D1077" s="259">
        <v>2767</v>
      </c>
      <c r="E1077" s="358"/>
      <c r="F1077" s="234"/>
      <c r="G1077" s="234"/>
      <c r="H1077" s="234"/>
      <c r="I1077" s="234"/>
      <c r="J1077" s="234"/>
      <c r="K1077" s="252"/>
      <c r="L1077" s="234"/>
      <c r="M1077" s="252"/>
      <c r="N1077" s="358"/>
      <c r="O1077" s="234"/>
      <c r="P1077" s="234"/>
      <c r="Q1077" s="234"/>
      <c r="R1077" s="358"/>
      <c r="S1077" s="42"/>
      <c r="T1077" s="42"/>
      <c r="U1077" s="367"/>
      <c r="V1077" s="42"/>
      <c r="W1077" s="42"/>
      <c r="X1077" s="42"/>
    </row>
    <row r="1078" spans="1:24">
      <c r="A1078" s="234"/>
      <c r="B1078" s="354">
        <v>44318</v>
      </c>
      <c r="C1078" s="422" t="s">
        <v>675</v>
      </c>
      <c r="D1078" s="258"/>
      <c r="E1078" s="358">
        <v>2534.8000000000002</v>
      </c>
      <c r="F1078" s="234"/>
      <c r="G1078" s="234"/>
      <c r="H1078" s="234"/>
      <c r="I1078" s="234"/>
      <c r="J1078" s="234"/>
      <c r="K1078" s="252"/>
      <c r="L1078" s="234"/>
      <c r="M1078" s="252"/>
      <c r="N1078" s="358"/>
      <c r="O1078" s="234"/>
      <c r="P1078" s="234"/>
      <c r="Q1078" s="234"/>
      <c r="R1078" s="358"/>
      <c r="S1078" s="42"/>
      <c r="T1078" s="42"/>
      <c r="U1078" s="367"/>
      <c r="V1078" s="42"/>
      <c r="W1078" s="42"/>
      <c r="X1078" s="42"/>
    </row>
    <row r="1079" spans="1:24">
      <c r="A1079" s="234"/>
      <c r="B1079" s="354">
        <v>44318</v>
      </c>
      <c r="C1079" s="423" t="s">
        <v>1813</v>
      </c>
      <c r="D1079" s="259"/>
      <c r="E1079" s="234">
        <v>232.2</v>
      </c>
      <c r="F1079" s="234"/>
      <c r="G1079" s="234"/>
      <c r="H1079" s="234"/>
      <c r="I1079" s="234"/>
      <c r="J1079" s="234"/>
      <c r="K1079" s="252"/>
      <c r="L1079" s="234"/>
      <c r="M1079" s="252"/>
      <c r="N1079" s="358"/>
      <c r="O1079" s="234"/>
      <c r="P1079" s="234"/>
      <c r="Q1079" s="234"/>
      <c r="R1079" s="358"/>
      <c r="S1079" s="42"/>
      <c r="T1079" s="42"/>
      <c r="U1079" s="367"/>
      <c r="V1079" s="42"/>
      <c r="W1079" s="42"/>
      <c r="X1079" s="42"/>
    </row>
    <row r="1080" spans="1:24">
      <c r="A1080" s="234"/>
      <c r="B1080" s="354">
        <v>44320</v>
      </c>
      <c r="C1080" s="422" t="s">
        <v>1814</v>
      </c>
      <c r="D1080" s="258">
        <v>540.12</v>
      </c>
      <c r="E1080" s="358"/>
      <c r="F1080" s="234"/>
      <c r="G1080" s="234"/>
      <c r="H1080" s="234"/>
      <c r="I1080" s="234"/>
      <c r="J1080" s="234"/>
      <c r="K1080" s="252"/>
      <c r="L1080" s="234"/>
      <c r="M1080" s="252"/>
      <c r="N1080" s="358"/>
      <c r="O1080" s="234"/>
      <c r="P1080" s="234"/>
      <c r="Q1080" s="234"/>
      <c r="R1080" s="358"/>
      <c r="S1080" s="42"/>
      <c r="T1080" s="42"/>
      <c r="U1080" s="367"/>
      <c r="V1080" s="42"/>
      <c r="W1080" s="42"/>
      <c r="X1080" s="42"/>
    </row>
    <row r="1081" spans="1:24">
      <c r="A1081" s="234">
        <v>5</v>
      </c>
      <c r="B1081" s="354">
        <v>44320</v>
      </c>
      <c r="C1081" s="422" t="s">
        <v>2255</v>
      </c>
      <c r="D1081" s="258"/>
      <c r="E1081" s="358">
        <v>539.12</v>
      </c>
      <c r="F1081" s="234"/>
      <c r="G1081" s="234"/>
      <c r="H1081" s="234"/>
      <c r="I1081" s="234"/>
      <c r="J1081" s="234">
        <v>539.12</v>
      </c>
      <c r="K1081" s="252"/>
      <c r="L1081" s="234"/>
      <c r="M1081" s="252"/>
      <c r="N1081" s="358"/>
      <c r="O1081" s="234"/>
      <c r="P1081" s="234"/>
      <c r="Q1081" s="234"/>
      <c r="R1081" s="358"/>
      <c r="S1081" s="42"/>
      <c r="T1081" s="42"/>
      <c r="U1081" s="367"/>
      <c r="V1081" s="42"/>
      <c r="W1081" s="42"/>
      <c r="X1081" s="42"/>
    </row>
    <row r="1082" spans="1:24">
      <c r="A1082" s="234"/>
      <c r="B1082" s="354">
        <v>44320</v>
      </c>
      <c r="C1082" s="422" t="s">
        <v>1513</v>
      </c>
      <c r="D1082" s="258"/>
      <c r="E1082" s="358">
        <v>1</v>
      </c>
      <c r="F1082" s="234"/>
      <c r="G1082" s="234"/>
      <c r="H1082" s="234"/>
      <c r="I1082" s="234"/>
      <c r="J1082" s="234"/>
      <c r="K1082" s="252"/>
      <c r="L1082" s="234"/>
      <c r="M1082" s="252"/>
      <c r="N1082" s="358"/>
      <c r="O1082" s="234"/>
      <c r="P1082" s="234">
        <v>1</v>
      </c>
      <c r="Q1082" s="234"/>
      <c r="R1082" s="358"/>
      <c r="S1082" s="42"/>
      <c r="T1082" s="42"/>
      <c r="U1082" s="367"/>
      <c r="V1082" s="42"/>
      <c r="W1082" s="42"/>
      <c r="X1082" s="42"/>
    </row>
    <row r="1083" spans="1:24">
      <c r="A1083" s="234"/>
      <c r="B1083" s="354">
        <v>44320</v>
      </c>
      <c r="C1083" s="422" t="s">
        <v>1815</v>
      </c>
      <c r="D1083" s="259">
        <v>594</v>
      </c>
      <c r="E1083" s="358"/>
      <c r="F1083" s="234"/>
      <c r="G1083" s="234"/>
      <c r="H1083" s="234"/>
      <c r="I1083" s="234"/>
      <c r="J1083" s="234"/>
      <c r="K1083" s="252"/>
      <c r="L1083" s="234"/>
      <c r="M1083" s="252"/>
      <c r="N1083" s="358"/>
      <c r="O1083" s="234"/>
      <c r="P1083" s="234"/>
      <c r="Q1083" s="234"/>
      <c r="R1083" s="358"/>
      <c r="S1083" s="42"/>
      <c r="T1083" s="42"/>
      <c r="U1083" s="367"/>
      <c r="V1083" s="42"/>
      <c r="W1083" s="42"/>
      <c r="X1083" s="42"/>
    </row>
    <row r="1084" spans="1:24">
      <c r="A1084" s="234"/>
      <c r="B1084" s="354">
        <v>44320</v>
      </c>
      <c r="C1084" s="422" t="s">
        <v>675</v>
      </c>
      <c r="D1084" s="258"/>
      <c r="E1084" s="358">
        <v>540.12</v>
      </c>
      <c r="F1084" s="234"/>
      <c r="G1084" s="234"/>
      <c r="H1084" s="234"/>
      <c r="I1084" s="234"/>
      <c r="J1084" s="234"/>
      <c r="K1084" s="252"/>
      <c r="L1084" s="234"/>
      <c r="M1084" s="252"/>
      <c r="N1084" s="358"/>
      <c r="O1084" s="234"/>
      <c r="P1084" s="234"/>
      <c r="Q1084" s="234"/>
      <c r="R1084" s="358"/>
      <c r="S1084" s="42"/>
      <c r="T1084" s="42"/>
      <c r="U1084" s="367"/>
      <c r="V1084" s="42"/>
      <c r="W1084" s="42"/>
      <c r="X1084" s="42"/>
    </row>
    <row r="1085" spans="1:24">
      <c r="A1085" s="234"/>
      <c r="B1085" s="354">
        <v>44320</v>
      </c>
      <c r="C1085" s="423" t="s">
        <v>1594</v>
      </c>
      <c r="D1085" s="259"/>
      <c r="E1085" s="234">
        <v>53.88</v>
      </c>
      <c r="F1085" s="234"/>
      <c r="G1085" s="234"/>
      <c r="H1085" s="234"/>
      <c r="I1085" s="234"/>
      <c r="J1085" s="234"/>
      <c r="K1085" s="252"/>
      <c r="L1085" s="234"/>
      <c r="M1085" s="252"/>
      <c r="N1085" s="358"/>
      <c r="O1085" s="234"/>
      <c r="P1085" s="234"/>
      <c r="Q1085" s="234"/>
      <c r="R1085" s="358"/>
      <c r="S1085" s="42"/>
      <c r="T1085" s="42"/>
      <c r="U1085" s="367"/>
      <c r="V1085" s="42"/>
      <c r="W1085" s="42"/>
      <c r="X1085" s="42"/>
    </row>
    <row r="1086" spans="1:24">
      <c r="A1086" s="234"/>
      <c r="B1086" s="354">
        <v>44327</v>
      </c>
      <c r="C1086" s="422" t="s">
        <v>495</v>
      </c>
      <c r="D1086" s="258">
        <v>1319.3</v>
      </c>
      <c r="E1086" s="358"/>
      <c r="F1086" s="234"/>
      <c r="G1086" s="234"/>
      <c r="H1086" s="234"/>
      <c r="I1086" s="234"/>
      <c r="J1086" s="234"/>
      <c r="K1086" s="252"/>
      <c r="L1086" s="234"/>
      <c r="M1086" s="252"/>
      <c r="N1086" s="358"/>
      <c r="O1086" s="234"/>
      <c r="P1086" s="234"/>
      <c r="Q1086" s="234"/>
      <c r="R1086" s="358"/>
      <c r="S1086" s="42"/>
      <c r="T1086" s="42"/>
      <c r="U1086" s="367"/>
      <c r="V1086" s="42"/>
      <c r="W1086" s="42"/>
      <c r="X1086" s="42"/>
    </row>
    <row r="1087" spans="1:24">
      <c r="A1087" s="234"/>
      <c r="B1087" s="354">
        <v>44327</v>
      </c>
      <c r="C1087" s="422" t="s">
        <v>1816</v>
      </c>
      <c r="D1087" s="258"/>
      <c r="E1087" s="358">
        <v>432.29</v>
      </c>
      <c r="F1087" s="234"/>
      <c r="G1087" s="234"/>
      <c r="H1087" s="234"/>
      <c r="I1087" s="234"/>
      <c r="J1087" s="234">
        <v>432.29</v>
      </c>
      <c r="K1087" s="252"/>
      <c r="L1087" s="234"/>
      <c r="M1087" s="252"/>
      <c r="N1087" s="358"/>
      <c r="O1087" s="234"/>
      <c r="P1087" s="234"/>
      <c r="Q1087" s="234"/>
      <c r="R1087" s="358"/>
      <c r="S1087" s="42"/>
      <c r="T1087" s="42"/>
      <c r="U1087" s="367"/>
      <c r="V1087" s="42"/>
      <c r="W1087" s="42"/>
      <c r="X1087" s="42"/>
    </row>
    <row r="1088" spans="1:24">
      <c r="A1088" s="234"/>
      <c r="B1088" s="354">
        <v>44327</v>
      </c>
      <c r="C1088" s="422" t="s">
        <v>1817</v>
      </c>
      <c r="D1088" s="258"/>
      <c r="E1088" s="358">
        <v>886.01</v>
      </c>
      <c r="F1088" s="234"/>
      <c r="G1088" s="234"/>
      <c r="H1088" s="234"/>
      <c r="I1088" s="234"/>
      <c r="J1088" s="234">
        <v>886.01</v>
      </c>
      <c r="K1088" s="252"/>
      <c r="L1088" s="234"/>
      <c r="M1088" s="252"/>
      <c r="N1088" s="358"/>
      <c r="O1088" s="234"/>
      <c r="P1088" s="234"/>
      <c r="Q1088" s="234"/>
      <c r="R1088" s="358"/>
      <c r="S1088" s="42"/>
      <c r="T1088" s="42"/>
      <c r="U1088" s="367"/>
      <c r="V1088" s="42"/>
      <c r="W1088" s="42"/>
      <c r="X1088" s="42"/>
    </row>
    <row r="1089" spans="1:24">
      <c r="A1089" s="234"/>
      <c r="B1089" s="354">
        <v>44327</v>
      </c>
      <c r="C1089" s="422" t="s">
        <v>1818</v>
      </c>
      <c r="D1089" s="258"/>
      <c r="E1089" s="358">
        <v>1</v>
      </c>
      <c r="F1089" s="234"/>
      <c r="G1089" s="234"/>
      <c r="H1089" s="234"/>
      <c r="I1089" s="234"/>
      <c r="J1089" s="234"/>
      <c r="K1089" s="252"/>
      <c r="L1089" s="234"/>
      <c r="M1089" s="252"/>
      <c r="N1089" s="358"/>
      <c r="O1089" s="234"/>
      <c r="P1089" s="234">
        <v>1</v>
      </c>
      <c r="Q1089" s="234"/>
      <c r="R1089" s="358"/>
      <c r="S1089" s="42"/>
      <c r="T1089" s="42"/>
      <c r="U1089" s="367"/>
      <c r="V1089" s="42"/>
      <c r="W1089" s="42"/>
      <c r="X1089" s="42"/>
    </row>
    <row r="1090" spans="1:24">
      <c r="A1090" s="234"/>
      <c r="B1090" s="354">
        <v>44327</v>
      </c>
      <c r="C1090" s="422" t="s">
        <v>1819</v>
      </c>
      <c r="D1090" s="259">
        <v>1450</v>
      </c>
      <c r="E1090" s="358"/>
      <c r="F1090" s="234"/>
      <c r="G1090" s="234"/>
      <c r="H1090" s="234"/>
      <c r="I1090" s="234"/>
      <c r="J1090" s="234"/>
      <c r="K1090" s="252"/>
      <c r="L1090" s="234"/>
      <c r="M1090" s="252"/>
      <c r="N1090" s="358"/>
      <c r="O1090" s="234"/>
      <c r="P1090" s="234"/>
      <c r="Q1090" s="234"/>
      <c r="R1090" s="358"/>
      <c r="S1090" s="42"/>
      <c r="T1090" s="42"/>
      <c r="U1090" s="367"/>
      <c r="V1090" s="42"/>
      <c r="W1090" s="42"/>
      <c r="X1090" s="42"/>
    </row>
    <row r="1091" spans="1:24">
      <c r="A1091" s="234"/>
      <c r="B1091" s="354">
        <v>44327</v>
      </c>
      <c r="C1091" s="422" t="s">
        <v>675</v>
      </c>
      <c r="D1091" s="258"/>
      <c r="E1091" s="358">
        <v>1319.3</v>
      </c>
      <c r="F1091" s="234"/>
      <c r="G1091" s="234"/>
      <c r="H1091" s="234"/>
      <c r="I1091" s="234"/>
      <c r="J1091" s="234"/>
      <c r="K1091" s="252"/>
      <c r="L1091" s="234"/>
      <c r="M1091" s="252"/>
      <c r="N1091" s="358"/>
      <c r="O1091" s="234"/>
      <c r="P1091" s="234"/>
      <c r="Q1091" s="234"/>
      <c r="R1091" s="358"/>
      <c r="S1091" s="42"/>
      <c r="T1091" s="42"/>
      <c r="U1091" s="367"/>
      <c r="V1091" s="42"/>
      <c r="W1091" s="42"/>
      <c r="X1091" s="42"/>
    </row>
    <row r="1092" spans="1:24">
      <c r="A1092" s="234"/>
      <c r="B1092" s="354">
        <v>44327</v>
      </c>
      <c r="C1092" s="423" t="s">
        <v>1820</v>
      </c>
      <c r="D1092" s="259"/>
      <c r="E1092" s="234">
        <v>130.69999999999999</v>
      </c>
      <c r="F1092" s="234"/>
      <c r="G1092" s="234"/>
      <c r="H1092" s="234"/>
      <c r="I1092" s="234"/>
      <c r="J1092" s="234"/>
      <c r="K1092" s="252"/>
      <c r="L1092" s="234"/>
      <c r="M1092" s="252"/>
      <c r="N1092" s="358"/>
      <c r="O1092" s="234"/>
      <c r="P1092" s="234"/>
      <c r="Q1092" s="234"/>
      <c r="R1092" s="358"/>
      <c r="S1092" s="42"/>
      <c r="T1092" s="42"/>
      <c r="U1092" s="367"/>
      <c r="V1092" s="42"/>
      <c r="W1092" s="42"/>
      <c r="X1092" s="42"/>
    </row>
    <row r="1093" spans="1:24">
      <c r="A1093" s="234"/>
      <c r="B1093" s="354">
        <v>44327</v>
      </c>
      <c r="C1093" s="422" t="s">
        <v>495</v>
      </c>
      <c r="D1093" s="258">
        <v>1767.25</v>
      </c>
      <c r="E1093" s="358"/>
      <c r="F1093" s="234"/>
      <c r="G1093" s="234"/>
      <c r="H1093" s="234"/>
      <c r="I1093" s="234"/>
      <c r="J1093" s="234"/>
      <c r="K1093" s="252"/>
      <c r="L1093" s="234"/>
      <c r="M1093" s="252"/>
      <c r="N1093" s="358"/>
      <c r="O1093" s="234"/>
      <c r="P1093" s="234"/>
      <c r="Q1093" s="234"/>
      <c r="R1093" s="358"/>
      <c r="S1093" s="42"/>
      <c r="T1093" s="42"/>
      <c r="U1093" s="367"/>
      <c r="V1093" s="42"/>
      <c r="W1093" s="42"/>
      <c r="X1093" s="42"/>
    </row>
    <row r="1094" spans="1:24">
      <c r="A1094" s="234"/>
      <c r="B1094" s="354">
        <v>44327</v>
      </c>
      <c r="C1094" s="422" t="s">
        <v>1821</v>
      </c>
      <c r="D1094" s="258"/>
      <c r="E1094" s="358">
        <v>88.46</v>
      </c>
      <c r="F1094" s="234"/>
      <c r="G1094" s="234"/>
      <c r="H1094" s="234"/>
      <c r="I1094" s="234"/>
      <c r="J1094" s="234">
        <v>88.46</v>
      </c>
      <c r="K1094" s="252"/>
      <c r="L1094" s="234"/>
      <c r="M1094" s="252"/>
      <c r="N1094" s="358"/>
      <c r="O1094" s="234"/>
      <c r="P1094" s="234"/>
      <c r="Q1094" s="234"/>
      <c r="R1094" s="358"/>
      <c r="S1094" s="42"/>
      <c r="T1094" s="42"/>
      <c r="U1094" s="367"/>
      <c r="V1094" s="42"/>
      <c r="W1094" s="42"/>
      <c r="X1094" s="42"/>
    </row>
    <row r="1095" spans="1:24">
      <c r="A1095" s="234"/>
      <c r="B1095" s="354">
        <v>44327</v>
      </c>
      <c r="C1095" s="422" t="s">
        <v>1822</v>
      </c>
      <c r="D1095" s="258"/>
      <c r="E1095" s="358">
        <v>249.89</v>
      </c>
      <c r="F1095" s="234"/>
      <c r="G1095" s="234"/>
      <c r="H1095" s="234"/>
      <c r="I1095" s="234"/>
      <c r="J1095" s="234">
        <v>249.89</v>
      </c>
      <c r="K1095" s="252"/>
      <c r="L1095" s="234"/>
      <c r="M1095" s="252"/>
      <c r="N1095" s="358"/>
      <c r="O1095" s="234"/>
      <c r="P1095" s="234"/>
      <c r="Q1095" s="234"/>
      <c r="R1095" s="358"/>
      <c r="S1095" s="42"/>
      <c r="T1095" s="42"/>
      <c r="U1095" s="367"/>
      <c r="V1095" s="42"/>
      <c r="W1095" s="42"/>
      <c r="X1095" s="42"/>
    </row>
    <row r="1096" spans="1:24">
      <c r="A1096" s="234"/>
      <c r="B1096" s="354">
        <v>44327</v>
      </c>
      <c r="C1096" s="422" t="s">
        <v>1823</v>
      </c>
      <c r="D1096" s="258"/>
      <c r="E1096" s="358">
        <v>210.9</v>
      </c>
      <c r="F1096" s="234"/>
      <c r="G1096" s="234"/>
      <c r="H1096" s="234"/>
      <c r="I1096" s="234"/>
      <c r="J1096" s="234">
        <v>210.9</v>
      </c>
      <c r="K1096" s="252"/>
      <c r="L1096" s="234"/>
      <c r="M1096" s="252"/>
      <c r="N1096" s="358"/>
      <c r="O1096" s="234"/>
      <c r="P1096" s="234"/>
      <c r="Q1096" s="234"/>
      <c r="R1096" s="358"/>
      <c r="S1096" s="42"/>
      <c r="T1096" s="42"/>
      <c r="U1096" s="367"/>
      <c r="V1096" s="42"/>
      <c r="W1096" s="42"/>
      <c r="X1096" s="42"/>
    </row>
    <row r="1097" spans="1:24">
      <c r="A1097" s="234">
        <v>5</v>
      </c>
      <c r="B1097" s="354">
        <v>44327</v>
      </c>
      <c r="C1097" s="422" t="s">
        <v>2384</v>
      </c>
      <c r="D1097" s="258"/>
      <c r="E1097" s="358">
        <v>1217</v>
      </c>
      <c r="F1097" s="234">
        <v>1217</v>
      </c>
      <c r="G1097" s="234"/>
      <c r="H1097" s="234"/>
      <c r="I1097" s="234"/>
      <c r="J1097" s="234"/>
      <c r="K1097" s="252"/>
      <c r="L1097" s="234"/>
      <c r="M1097" s="252"/>
      <c r="N1097" s="358"/>
      <c r="O1097" s="234"/>
      <c r="P1097" s="234"/>
      <c r="Q1097" s="234"/>
      <c r="R1097" s="358"/>
      <c r="S1097" s="42"/>
      <c r="T1097" s="42"/>
      <c r="U1097" s="367"/>
      <c r="V1097" s="42"/>
      <c r="W1097" s="42"/>
      <c r="X1097" s="42"/>
    </row>
    <row r="1098" spans="1:24">
      <c r="A1098" s="234"/>
      <c r="B1098" s="354">
        <v>44327</v>
      </c>
      <c r="C1098" s="422" t="s">
        <v>1513</v>
      </c>
      <c r="D1098" s="258"/>
      <c r="E1098" s="358">
        <v>1</v>
      </c>
      <c r="F1098" s="234"/>
      <c r="G1098" s="234"/>
      <c r="H1098" s="234"/>
      <c r="I1098" s="234"/>
      <c r="J1098" s="234"/>
      <c r="K1098" s="252"/>
      <c r="L1098" s="234"/>
      <c r="M1098" s="252"/>
      <c r="N1098" s="358"/>
      <c r="O1098" s="234"/>
      <c r="P1098" s="234">
        <v>1</v>
      </c>
      <c r="Q1098" s="234"/>
      <c r="R1098" s="358"/>
      <c r="S1098" s="42"/>
      <c r="T1098" s="42"/>
      <c r="U1098" s="367"/>
      <c r="V1098" s="42"/>
      <c r="W1098" s="42"/>
      <c r="X1098" s="42"/>
    </row>
    <row r="1099" spans="1:24">
      <c r="A1099" s="234"/>
      <c r="B1099" s="354">
        <v>44327</v>
      </c>
      <c r="C1099" s="422" t="s">
        <v>1824</v>
      </c>
      <c r="D1099" s="259">
        <v>2000</v>
      </c>
      <c r="E1099" s="358"/>
      <c r="F1099" s="234"/>
      <c r="G1099" s="234"/>
      <c r="H1099" s="234"/>
      <c r="I1099" s="234"/>
      <c r="J1099" s="234"/>
      <c r="K1099" s="252"/>
      <c r="L1099" s="234"/>
      <c r="M1099" s="252"/>
      <c r="N1099" s="358"/>
      <c r="O1099" s="234"/>
      <c r="P1099" s="234"/>
      <c r="Q1099" s="234"/>
      <c r="R1099" s="358"/>
      <c r="S1099" s="42"/>
      <c r="T1099" s="42"/>
      <c r="U1099" s="367"/>
      <c r="V1099" s="42"/>
      <c r="W1099" s="42"/>
      <c r="X1099" s="42"/>
    </row>
    <row r="1100" spans="1:24">
      <c r="A1100" s="234"/>
      <c r="B1100" s="354">
        <v>44327</v>
      </c>
      <c r="C1100" s="422" t="s">
        <v>675</v>
      </c>
      <c r="D1100" s="258"/>
      <c r="E1100" s="358">
        <v>1767.25</v>
      </c>
      <c r="F1100" s="234"/>
      <c r="G1100" s="234"/>
      <c r="H1100" s="234"/>
      <c r="I1100" s="234"/>
      <c r="J1100" s="234"/>
      <c r="K1100" s="252"/>
      <c r="L1100" s="234"/>
      <c r="M1100" s="252"/>
      <c r="N1100" s="358"/>
      <c r="O1100" s="234"/>
      <c r="P1100" s="234"/>
      <c r="Q1100" s="234"/>
      <c r="R1100" s="358"/>
      <c r="S1100" s="42"/>
      <c r="T1100" s="42"/>
      <c r="U1100" s="367"/>
      <c r="V1100" s="42"/>
      <c r="W1100" s="42"/>
      <c r="X1100" s="42"/>
    </row>
    <row r="1101" spans="1:24">
      <c r="A1101" s="234"/>
      <c r="B1101" s="354">
        <v>44327</v>
      </c>
      <c r="C1101" s="423" t="s">
        <v>1825</v>
      </c>
      <c r="D1101" s="259"/>
      <c r="E1101" s="234">
        <v>232.75</v>
      </c>
      <c r="F1101" s="234"/>
      <c r="G1101" s="234"/>
      <c r="H1101" s="234"/>
      <c r="I1101" s="234"/>
      <c r="J1101" s="234"/>
      <c r="K1101" s="252"/>
      <c r="L1101" s="234"/>
      <c r="M1101" s="252"/>
      <c r="N1101" s="358"/>
      <c r="O1101" s="234"/>
      <c r="P1101" s="234"/>
      <c r="Q1101" s="234"/>
      <c r="R1101" s="358"/>
      <c r="S1101" s="42"/>
      <c r="T1101" s="42"/>
      <c r="U1101" s="367"/>
      <c r="V1101" s="42"/>
      <c r="W1101" s="42"/>
      <c r="X1101" s="42"/>
    </row>
    <row r="1102" spans="1:24">
      <c r="A1102" s="234"/>
      <c r="B1102" s="354">
        <v>44331</v>
      </c>
      <c r="C1102" s="422" t="s">
        <v>495</v>
      </c>
      <c r="D1102" s="258">
        <v>1486.96</v>
      </c>
      <c r="E1102" s="358"/>
      <c r="F1102" s="234"/>
      <c r="G1102" s="234"/>
      <c r="H1102" s="234"/>
      <c r="I1102" s="234"/>
      <c r="J1102" s="234"/>
      <c r="K1102" s="252"/>
      <c r="L1102" s="234"/>
      <c r="M1102" s="252"/>
      <c r="N1102" s="358"/>
      <c r="O1102" s="234"/>
      <c r="P1102" s="234"/>
      <c r="Q1102" s="234"/>
      <c r="R1102" s="358"/>
      <c r="S1102" s="42"/>
      <c r="T1102" s="42"/>
      <c r="U1102" s="367"/>
      <c r="V1102" s="42"/>
      <c r="W1102" s="42"/>
      <c r="X1102" s="42"/>
    </row>
    <row r="1103" spans="1:24">
      <c r="A1103" s="234"/>
      <c r="B1103" s="354">
        <v>44331</v>
      </c>
      <c r="C1103" s="422" t="s">
        <v>1821</v>
      </c>
      <c r="D1103" s="258"/>
      <c r="E1103" s="358">
        <v>98.46</v>
      </c>
      <c r="F1103" s="234"/>
      <c r="G1103" s="234"/>
      <c r="H1103" s="234"/>
      <c r="I1103" s="234"/>
      <c r="J1103" s="234">
        <v>98.46</v>
      </c>
      <c r="K1103" s="252"/>
      <c r="L1103" s="234"/>
      <c r="M1103" s="252"/>
      <c r="N1103" s="358"/>
      <c r="O1103" s="234"/>
      <c r="P1103" s="234"/>
      <c r="Q1103" s="234"/>
      <c r="R1103" s="358"/>
      <c r="S1103" s="42"/>
      <c r="T1103" s="42"/>
      <c r="U1103" s="367"/>
      <c r="V1103" s="42"/>
      <c r="W1103" s="42"/>
      <c r="X1103" s="42"/>
    </row>
    <row r="1104" spans="1:24">
      <c r="A1104" s="234"/>
      <c r="B1104" s="354">
        <v>44331</v>
      </c>
      <c r="C1104" s="422" t="s">
        <v>1826</v>
      </c>
      <c r="D1104" s="258"/>
      <c r="E1104" s="358">
        <v>369.41</v>
      </c>
      <c r="F1104" s="234"/>
      <c r="G1104" s="234"/>
      <c r="H1104" s="234"/>
      <c r="I1104" s="234"/>
      <c r="J1104" s="234">
        <v>369.41</v>
      </c>
      <c r="K1104" s="252"/>
      <c r="L1104" s="234"/>
      <c r="M1104" s="252"/>
      <c r="N1104" s="358"/>
      <c r="O1104" s="234"/>
      <c r="P1104" s="234"/>
      <c r="Q1104" s="234"/>
      <c r="R1104" s="358"/>
      <c r="S1104" s="42"/>
      <c r="T1104" s="42"/>
      <c r="U1104" s="367"/>
      <c r="V1104" s="42"/>
      <c r="W1104" s="42"/>
      <c r="X1104" s="42"/>
    </row>
    <row r="1105" spans="1:24">
      <c r="A1105" s="234">
        <v>5</v>
      </c>
      <c r="B1105" s="354">
        <v>44331</v>
      </c>
      <c r="C1105" s="422" t="s">
        <v>1827</v>
      </c>
      <c r="D1105" s="258"/>
      <c r="E1105" s="358">
        <v>940.09</v>
      </c>
      <c r="F1105" s="234"/>
      <c r="G1105" s="234"/>
      <c r="H1105" s="234"/>
      <c r="I1105" s="234"/>
      <c r="J1105" s="234">
        <v>940.09</v>
      </c>
      <c r="K1105" s="252"/>
      <c r="L1105" s="234"/>
      <c r="M1105" s="252"/>
      <c r="N1105" s="358"/>
      <c r="O1105" s="234"/>
      <c r="P1105" s="234"/>
      <c r="Q1105" s="234"/>
      <c r="R1105" s="358"/>
      <c r="S1105" s="42"/>
      <c r="T1105" s="42"/>
      <c r="U1105" s="367"/>
      <c r="V1105" s="42"/>
      <c r="W1105" s="42"/>
      <c r="X1105" s="42"/>
    </row>
    <row r="1106" spans="1:24">
      <c r="A1106" s="234"/>
      <c r="B1106" s="354">
        <v>44331</v>
      </c>
      <c r="C1106" s="422" t="s">
        <v>1513</v>
      </c>
      <c r="D1106" s="258"/>
      <c r="E1106" s="358">
        <v>1</v>
      </c>
      <c r="F1106" s="234"/>
      <c r="G1106" s="234"/>
      <c r="H1106" s="234"/>
      <c r="I1106" s="234"/>
      <c r="J1106" s="234"/>
      <c r="K1106" s="252"/>
      <c r="L1106" s="234"/>
      <c r="M1106" s="252"/>
      <c r="N1106" s="358"/>
      <c r="O1106" s="234"/>
      <c r="P1106" s="234">
        <v>1</v>
      </c>
      <c r="Q1106" s="234"/>
      <c r="R1106" s="358"/>
      <c r="S1106" s="42"/>
      <c r="T1106" s="42"/>
      <c r="U1106" s="367"/>
      <c r="V1106" s="42"/>
      <c r="W1106" s="42"/>
      <c r="X1106" s="42"/>
    </row>
    <row r="1107" spans="1:24">
      <c r="A1107" s="234"/>
      <c r="B1107" s="354">
        <v>44331</v>
      </c>
      <c r="C1107" s="422" t="s">
        <v>901</v>
      </c>
      <c r="D1107" s="258"/>
      <c r="E1107" s="358">
        <v>78</v>
      </c>
      <c r="F1107" s="234"/>
      <c r="G1107" s="234"/>
      <c r="H1107" s="234"/>
      <c r="I1107" s="234"/>
      <c r="J1107" s="234"/>
      <c r="K1107" s="252"/>
      <c r="L1107" s="234"/>
      <c r="M1107" s="252"/>
      <c r="N1107" s="358"/>
      <c r="O1107" s="234"/>
      <c r="P1107" s="234"/>
      <c r="Q1107" s="234">
        <v>78</v>
      </c>
      <c r="R1107" s="358"/>
      <c r="S1107" s="42"/>
      <c r="T1107" s="42"/>
      <c r="U1107" s="367"/>
      <c r="V1107" s="42"/>
      <c r="W1107" s="42"/>
      <c r="X1107" s="42"/>
    </row>
    <row r="1108" spans="1:24">
      <c r="A1108" s="234"/>
      <c r="B1108" s="354">
        <v>44331</v>
      </c>
      <c r="C1108" s="422" t="s">
        <v>1599</v>
      </c>
      <c r="D1108" s="259">
        <v>1610</v>
      </c>
      <c r="E1108" s="358"/>
      <c r="F1108" s="234"/>
      <c r="G1108" s="234"/>
      <c r="H1108" s="234"/>
      <c r="I1108" s="234"/>
      <c r="J1108" s="234"/>
      <c r="K1108" s="252"/>
      <c r="L1108" s="234"/>
      <c r="M1108" s="252"/>
      <c r="N1108" s="358"/>
      <c r="O1108" s="234"/>
      <c r="P1108" s="234"/>
      <c r="Q1108" s="234"/>
      <c r="R1108" s="358"/>
      <c r="S1108" s="42"/>
      <c r="T1108" s="42"/>
      <c r="U1108" s="367"/>
      <c r="V1108" s="42"/>
      <c r="W1108" s="42"/>
      <c r="X1108" s="42"/>
    </row>
    <row r="1109" spans="1:24">
      <c r="A1109" s="234"/>
      <c r="B1109" s="354">
        <v>44331</v>
      </c>
      <c r="C1109" s="422" t="s">
        <v>675</v>
      </c>
      <c r="D1109" s="258"/>
      <c r="E1109" s="258">
        <v>1486.96</v>
      </c>
      <c r="F1109" s="234"/>
      <c r="G1109" s="234"/>
      <c r="H1109" s="234"/>
      <c r="I1109" s="234"/>
      <c r="J1109" s="234"/>
      <c r="K1109" s="252"/>
      <c r="L1109" s="234"/>
      <c r="M1109" s="252"/>
      <c r="N1109" s="358"/>
      <c r="O1109" s="234"/>
      <c r="P1109" s="234"/>
      <c r="Q1109" s="234"/>
      <c r="R1109" s="358"/>
      <c r="S1109" s="42"/>
      <c r="T1109" s="42"/>
      <c r="U1109" s="367"/>
      <c r="V1109" s="42"/>
      <c r="W1109" s="42"/>
      <c r="X1109" s="42"/>
    </row>
    <row r="1110" spans="1:24">
      <c r="A1110" s="234"/>
      <c r="B1110" s="354">
        <v>44331</v>
      </c>
      <c r="C1110" s="422" t="s">
        <v>1763</v>
      </c>
      <c r="D1110" s="258"/>
      <c r="E1110" s="358">
        <v>52.2</v>
      </c>
      <c r="F1110" s="234"/>
      <c r="G1110" s="234"/>
      <c r="H1110" s="234"/>
      <c r="I1110" s="234"/>
      <c r="J1110" s="234"/>
      <c r="K1110" s="252"/>
      <c r="L1110" s="234"/>
      <c r="M1110" s="252"/>
      <c r="N1110" s="358"/>
      <c r="O1110" s="234"/>
      <c r="P1110" s="234"/>
      <c r="Q1110" s="234">
        <v>52.2</v>
      </c>
      <c r="R1110" s="358"/>
      <c r="S1110" s="42"/>
      <c r="T1110" s="42"/>
      <c r="U1110" s="367"/>
      <c r="V1110" s="42"/>
      <c r="W1110" s="42"/>
      <c r="X1110" s="42"/>
    </row>
    <row r="1111" spans="1:24">
      <c r="A1111" s="234"/>
      <c r="B1111" s="354">
        <v>44331</v>
      </c>
      <c r="C1111" s="423" t="s">
        <v>1600</v>
      </c>
      <c r="D1111" s="259"/>
      <c r="E1111" s="234">
        <v>70.84</v>
      </c>
      <c r="F1111" s="234"/>
      <c r="G1111" s="234"/>
      <c r="H1111" s="234"/>
      <c r="I1111" s="234"/>
      <c r="J1111" s="234"/>
      <c r="K1111" s="252"/>
      <c r="L1111" s="234"/>
      <c r="M1111" s="252"/>
      <c r="N1111" s="358"/>
      <c r="O1111" s="234"/>
      <c r="P1111" s="234"/>
      <c r="Q1111" s="234"/>
      <c r="R1111" s="358"/>
      <c r="S1111" s="42"/>
      <c r="T1111" s="42"/>
      <c r="U1111" s="367"/>
      <c r="V1111" s="42"/>
      <c r="W1111" s="42"/>
      <c r="X1111" s="42"/>
    </row>
    <row r="1112" spans="1:24">
      <c r="A1112" s="234"/>
      <c r="B1112" s="354">
        <v>44331</v>
      </c>
      <c r="C1112" s="422" t="s">
        <v>495</v>
      </c>
      <c r="D1112" s="258">
        <v>416</v>
      </c>
      <c r="E1112" s="358"/>
      <c r="F1112" s="234"/>
      <c r="G1112" s="234"/>
      <c r="H1112" s="234"/>
      <c r="I1112" s="234"/>
      <c r="J1112" s="234"/>
      <c r="K1112" s="252"/>
      <c r="L1112" s="234"/>
      <c r="M1112" s="252"/>
      <c r="N1112" s="358"/>
      <c r="O1112" s="234"/>
      <c r="P1112" s="234"/>
      <c r="Q1112" s="234"/>
      <c r="R1112" s="358"/>
      <c r="S1112" s="42"/>
      <c r="T1112" s="42"/>
      <c r="U1112" s="367"/>
      <c r="V1112" s="42"/>
      <c r="W1112" s="42"/>
      <c r="X1112" s="42"/>
    </row>
    <row r="1113" spans="1:24">
      <c r="A1113" s="234"/>
      <c r="B1113" s="354">
        <v>44331</v>
      </c>
      <c r="C1113" s="422" t="s">
        <v>1829</v>
      </c>
      <c r="D1113" s="258"/>
      <c r="E1113" s="358">
        <v>416</v>
      </c>
      <c r="F1113" s="234"/>
      <c r="G1113" s="234"/>
      <c r="H1113" s="234"/>
      <c r="I1113" s="234"/>
      <c r="J1113" s="234"/>
      <c r="K1113" s="252"/>
      <c r="L1113" s="234"/>
      <c r="M1113" s="252"/>
      <c r="N1113" s="358"/>
      <c r="O1113" s="234">
        <v>416</v>
      </c>
      <c r="P1113" s="234"/>
      <c r="Q1113" s="234"/>
      <c r="R1113" s="358"/>
      <c r="S1113" s="42"/>
      <c r="T1113" s="42"/>
      <c r="U1113" s="367"/>
      <c r="V1113" s="42"/>
      <c r="W1113" s="42"/>
      <c r="X1113" s="42"/>
    </row>
    <row r="1114" spans="1:24">
      <c r="A1114" s="234"/>
      <c r="B1114" s="354">
        <v>44331</v>
      </c>
      <c r="C1114" s="422" t="s">
        <v>1622</v>
      </c>
      <c r="D1114" s="259">
        <v>536</v>
      </c>
      <c r="E1114" s="358"/>
      <c r="F1114" s="234"/>
      <c r="G1114" s="234"/>
      <c r="H1114" s="234"/>
      <c r="I1114" s="234"/>
      <c r="J1114" s="234"/>
      <c r="K1114" s="252"/>
      <c r="L1114" s="234"/>
      <c r="M1114" s="252"/>
      <c r="N1114" s="358"/>
      <c r="O1114" s="234"/>
      <c r="P1114" s="234"/>
      <c r="Q1114" s="234"/>
      <c r="R1114" s="358"/>
      <c r="S1114" s="42"/>
      <c r="T1114" s="42"/>
      <c r="U1114" s="367"/>
      <c r="V1114" s="42"/>
      <c r="W1114" s="42"/>
      <c r="X1114" s="42"/>
    </row>
    <row r="1115" spans="1:24">
      <c r="A1115" s="234"/>
      <c r="B1115" s="354">
        <v>44331</v>
      </c>
      <c r="C1115" s="422" t="s">
        <v>675</v>
      </c>
      <c r="D1115" s="258"/>
      <c r="E1115" s="358">
        <v>416</v>
      </c>
      <c r="F1115" s="234"/>
      <c r="G1115" s="234"/>
      <c r="H1115" s="234"/>
      <c r="I1115" s="234"/>
      <c r="J1115" s="234"/>
      <c r="K1115" s="252"/>
      <c r="L1115" s="234"/>
      <c r="M1115" s="252"/>
      <c r="N1115" s="358"/>
      <c r="O1115" s="234"/>
      <c r="P1115" s="234"/>
      <c r="Q1115" s="234"/>
      <c r="R1115" s="358"/>
      <c r="S1115" s="42"/>
      <c r="T1115" s="42"/>
      <c r="U1115" s="367"/>
      <c r="V1115" s="42"/>
      <c r="W1115" s="42"/>
      <c r="X1115" s="42"/>
    </row>
    <row r="1116" spans="1:24">
      <c r="A1116" s="234"/>
      <c r="B1116" s="354">
        <v>44331</v>
      </c>
      <c r="C1116" s="423" t="s">
        <v>1830</v>
      </c>
      <c r="D1116" s="259"/>
      <c r="E1116" s="234">
        <v>120</v>
      </c>
      <c r="F1116" s="234"/>
      <c r="G1116" s="234"/>
      <c r="H1116" s="234"/>
      <c r="I1116" s="234"/>
      <c r="J1116" s="234"/>
      <c r="K1116" s="252"/>
      <c r="L1116" s="234"/>
      <c r="M1116" s="252"/>
      <c r="N1116" s="358"/>
      <c r="O1116" s="234"/>
      <c r="P1116" s="234"/>
      <c r="Q1116" s="234"/>
      <c r="R1116" s="358"/>
      <c r="S1116" s="42"/>
      <c r="T1116" s="42"/>
      <c r="U1116" s="367"/>
      <c r="V1116" s="42"/>
      <c r="W1116" s="42"/>
      <c r="X1116" s="42"/>
    </row>
    <row r="1117" spans="1:24">
      <c r="A1117" s="234"/>
      <c r="B1117" s="354">
        <v>44332</v>
      </c>
      <c r="C1117" s="422" t="s">
        <v>495</v>
      </c>
      <c r="D1117" s="258">
        <v>2730.26</v>
      </c>
      <c r="E1117" s="358"/>
      <c r="F1117" s="234"/>
      <c r="G1117" s="234"/>
      <c r="H1117" s="234"/>
      <c r="I1117" s="234"/>
      <c r="J1117" s="234"/>
      <c r="K1117" s="252"/>
      <c r="L1117" s="234"/>
      <c r="M1117" s="252"/>
      <c r="N1117" s="358"/>
      <c r="O1117" s="234"/>
      <c r="P1117" s="234"/>
      <c r="Q1117" s="234"/>
      <c r="R1117" s="358"/>
      <c r="S1117" s="42"/>
      <c r="T1117" s="42"/>
      <c r="U1117" s="367"/>
      <c r="V1117" s="42"/>
      <c r="W1117" s="42"/>
      <c r="X1117" s="42"/>
    </row>
    <row r="1118" spans="1:24">
      <c r="A1118" s="234"/>
      <c r="B1118" s="354">
        <v>44332</v>
      </c>
      <c r="C1118" s="422" t="s">
        <v>1821</v>
      </c>
      <c r="D1118" s="258"/>
      <c r="E1118" s="358">
        <v>156.04</v>
      </c>
      <c r="F1118" s="234"/>
      <c r="G1118" s="234"/>
      <c r="H1118" s="234"/>
      <c r="I1118" s="234"/>
      <c r="J1118" s="234">
        <v>156.04</v>
      </c>
      <c r="K1118" s="252"/>
      <c r="L1118" s="234"/>
      <c r="M1118" s="252"/>
      <c r="N1118" s="358"/>
      <c r="O1118" s="234"/>
      <c r="P1118" s="234"/>
      <c r="Q1118" s="234"/>
      <c r="R1118" s="358"/>
      <c r="S1118" s="42"/>
      <c r="T1118" s="42"/>
      <c r="U1118" s="367"/>
      <c r="V1118" s="42"/>
      <c r="W1118" s="42"/>
      <c r="X1118" s="42"/>
    </row>
    <row r="1119" spans="1:24">
      <c r="A1119" s="234"/>
      <c r="B1119" s="354">
        <v>44332</v>
      </c>
      <c r="C1119" s="422" t="s">
        <v>1826</v>
      </c>
      <c r="D1119" s="258"/>
      <c r="E1119" s="358">
        <v>584.23</v>
      </c>
      <c r="F1119" s="234"/>
      <c r="G1119" s="234"/>
      <c r="H1119" s="234"/>
      <c r="I1119" s="234"/>
      <c r="J1119" s="234">
        <v>584.23</v>
      </c>
      <c r="K1119" s="252"/>
      <c r="L1119" s="234"/>
      <c r="M1119" s="252"/>
      <c r="N1119" s="358"/>
      <c r="O1119" s="234"/>
      <c r="P1119" s="234"/>
      <c r="Q1119" s="234"/>
      <c r="R1119" s="358"/>
      <c r="S1119" s="42"/>
      <c r="T1119" s="42"/>
      <c r="U1119" s="367"/>
      <c r="V1119" s="42"/>
      <c r="W1119" s="42"/>
      <c r="X1119" s="42"/>
    </row>
    <row r="1120" spans="1:24">
      <c r="A1120" s="234"/>
      <c r="B1120" s="354">
        <v>44332</v>
      </c>
      <c r="C1120" s="422" t="s">
        <v>1823</v>
      </c>
      <c r="D1120" s="258"/>
      <c r="E1120" s="358">
        <v>164.99</v>
      </c>
      <c r="F1120" s="234"/>
      <c r="G1120" s="234"/>
      <c r="H1120" s="234"/>
      <c r="I1120" s="234"/>
      <c r="J1120" s="234">
        <v>164.99</v>
      </c>
      <c r="K1120" s="252"/>
      <c r="L1120" s="234"/>
      <c r="M1120" s="252"/>
      <c r="N1120" s="358"/>
      <c r="O1120" s="234"/>
      <c r="P1120" s="234"/>
      <c r="Q1120" s="234"/>
      <c r="R1120" s="358"/>
      <c r="S1120" s="42"/>
      <c r="T1120" s="42"/>
      <c r="U1120" s="367"/>
      <c r="V1120" s="42"/>
      <c r="W1120" s="42"/>
      <c r="X1120" s="42"/>
    </row>
    <row r="1121" spans="1:24">
      <c r="A1121" s="234">
        <v>7</v>
      </c>
      <c r="B1121" s="354">
        <v>44332</v>
      </c>
      <c r="C1121" s="422" t="s">
        <v>2557</v>
      </c>
      <c r="D1121" s="258"/>
      <c r="E1121" s="358">
        <v>1739</v>
      </c>
      <c r="F1121" s="234">
        <v>1739</v>
      </c>
      <c r="G1121" s="234"/>
      <c r="H1121" s="234"/>
      <c r="I1121" s="234"/>
      <c r="J1121" s="234"/>
      <c r="K1121" s="252"/>
      <c r="L1121" s="234"/>
      <c r="M1121" s="252"/>
      <c r="N1121" s="358"/>
      <c r="O1121" s="234"/>
      <c r="P1121" s="234"/>
      <c r="Q1121" s="234"/>
      <c r="R1121" s="358"/>
      <c r="S1121" s="42"/>
      <c r="T1121" s="42"/>
      <c r="U1121" s="367"/>
      <c r="V1121" s="42"/>
      <c r="W1121" s="42"/>
      <c r="X1121" s="42"/>
    </row>
    <row r="1122" spans="1:24">
      <c r="A1122" s="234"/>
      <c r="B1122" s="354">
        <v>44332</v>
      </c>
      <c r="C1122" s="422" t="s">
        <v>1513</v>
      </c>
      <c r="D1122" s="258"/>
      <c r="E1122" s="358">
        <v>1</v>
      </c>
      <c r="F1122" s="234"/>
      <c r="G1122" s="234"/>
      <c r="H1122" s="234"/>
      <c r="I1122" s="234"/>
      <c r="J1122" s="234"/>
      <c r="K1122" s="252"/>
      <c r="L1122" s="234"/>
      <c r="M1122" s="252"/>
      <c r="N1122" s="358"/>
      <c r="O1122" s="234"/>
      <c r="P1122" s="234">
        <v>1</v>
      </c>
      <c r="Q1122" s="234"/>
      <c r="R1122" s="358"/>
      <c r="S1122" s="42"/>
      <c r="T1122" s="42"/>
      <c r="U1122" s="367"/>
      <c r="V1122" s="42"/>
      <c r="W1122" s="42"/>
      <c r="X1122" s="42"/>
    </row>
    <row r="1123" spans="1:24">
      <c r="A1123" s="234"/>
      <c r="B1123" s="354">
        <v>44332</v>
      </c>
      <c r="C1123" s="422" t="s">
        <v>901</v>
      </c>
      <c r="D1123" s="258"/>
      <c r="E1123" s="358">
        <v>85</v>
      </c>
      <c r="F1123" s="234"/>
      <c r="G1123" s="234"/>
      <c r="H1123" s="234"/>
      <c r="I1123" s="234"/>
      <c r="J1123" s="234"/>
      <c r="K1123" s="252"/>
      <c r="L1123" s="234"/>
      <c r="M1123" s="252"/>
      <c r="N1123" s="358"/>
      <c r="O1123" s="234"/>
      <c r="P1123" s="234"/>
      <c r="Q1123" s="234">
        <v>85</v>
      </c>
      <c r="R1123" s="358"/>
      <c r="S1123" s="42"/>
      <c r="T1123" s="42"/>
      <c r="U1123" s="367"/>
      <c r="V1123" s="42"/>
      <c r="W1123" s="42"/>
      <c r="X1123" s="42"/>
    </row>
    <row r="1124" spans="1:24">
      <c r="A1124" s="234"/>
      <c r="B1124" s="354">
        <v>44332</v>
      </c>
      <c r="C1124" s="422" t="s">
        <v>1599</v>
      </c>
      <c r="D1124" s="259">
        <v>3013</v>
      </c>
      <c r="E1124" s="358"/>
      <c r="F1124" s="234"/>
      <c r="G1124" s="234"/>
      <c r="H1124" s="234"/>
      <c r="I1124" s="234"/>
      <c r="J1124" s="234"/>
      <c r="K1124" s="252"/>
      <c r="L1124" s="234"/>
      <c r="M1124" s="252"/>
      <c r="N1124" s="358"/>
      <c r="O1124" s="234"/>
      <c r="P1124" s="234"/>
      <c r="Q1124" s="234"/>
      <c r="R1124" s="358"/>
      <c r="S1124" s="42"/>
      <c r="T1124" s="42"/>
      <c r="U1124" s="367"/>
      <c r="V1124" s="42"/>
      <c r="W1124" s="42"/>
      <c r="X1124" s="42"/>
    </row>
    <row r="1125" spans="1:24">
      <c r="A1125" s="234"/>
      <c r="B1125" s="354">
        <v>44332</v>
      </c>
      <c r="C1125" s="422" t="s">
        <v>675</v>
      </c>
      <c r="D1125" s="258"/>
      <c r="E1125" s="358">
        <v>2730.26</v>
      </c>
      <c r="F1125" s="234"/>
      <c r="G1125" s="234"/>
      <c r="H1125" s="234"/>
      <c r="I1125" s="234"/>
      <c r="J1125" s="234"/>
      <c r="K1125" s="252"/>
      <c r="L1125" s="234"/>
      <c r="M1125" s="252"/>
      <c r="N1125" s="358"/>
      <c r="O1125" s="234"/>
      <c r="P1125" s="234"/>
      <c r="Q1125" s="234"/>
      <c r="R1125" s="358"/>
      <c r="S1125" s="42"/>
      <c r="T1125" s="42"/>
      <c r="U1125" s="367"/>
      <c r="V1125" s="42"/>
      <c r="W1125" s="42"/>
      <c r="X1125" s="42"/>
    </row>
    <row r="1126" spans="1:24">
      <c r="A1126" s="234"/>
      <c r="B1126" s="354">
        <v>44332</v>
      </c>
      <c r="C1126" s="422" t="s">
        <v>1763</v>
      </c>
      <c r="D1126" s="258"/>
      <c r="E1126" s="358">
        <v>80.260000000000005</v>
      </c>
      <c r="F1126" s="234"/>
      <c r="G1126" s="234"/>
      <c r="H1126" s="234"/>
      <c r="I1126" s="234"/>
      <c r="J1126" s="234"/>
      <c r="K1126" s="252"/>
      <c r="L1126" s="234"/>
      <c r="M1126" s="252"/>
      <c r="N1126" s="358"/>
      <c r="O1126" s="234"/>
      <c r="P1126" s="234"/>
      <c r="Q1126" s="234">
        <v>80.260000000000005</v>
      </c>
      <c r="R1126" s="358"/>
      <c r="S1126" s="42"/>
      <c r="T1126" s="42"/>
      <c r="U1126" s="367"/>
      <c r="V1126" s="42"/>
      <c r="W1126" s="42"/>
      <c r="X1126" s="42"/>
    </row>
    <row r="1127" spans="1:24">
      <c r="A1127" s="234"/>
      <c r="B1127" s="354">
        <v>44332</v>
      </c>
      <c r="C1127" s="423" t="s">
        <v>1600</v>
      </c>
      <c r="D1127" s="259"/>
      <c r="E1127" s="234">
        <v>202.48</v>
      </c>
      <c r="F1127" s="234"/>
      <c r="G1127" s="234"/>
      <c r="H1127" s="234"/>
      <c r="I1127" s="234"/>
      <c r="J1127" s="234"/>
      <c r="K1127" s="252"/>
      <c r="L1127" s="234"/>
      <c r="M1127" s="252"/>
      <c r="N1127" s="358"/>
      <c r="O1127" s="234"/>
      <c r="P1127" s="234"/>
      <c r="Q1127" s="234"/>
      <c r="R1127" s="358"/>
      <c r="S1127" s="42"/>
      <c r="T1127" s="42"/>
      <c r="U1127" s="367"/>
      <c r="V1127" s="42"/>
      <c r="W1127" s="42"/>
      <c r="X1127" s="42"/>
    </row>
    <row r="1128" spans="1:24">
      <c r="A1128" s="234"/>
      <c r="B1128" s="354">
        <v>44334</v>
      </c>
      <c r="C1128" s="422" t="s">
        <v>495</v>
      </c>
      <c r="D1128" s="258">
        <v>1610.3</v>
      </c>
      <c r="E1128" s="358"/>
      <c r="F1128" s="234"/>
      <c r="G1128" s="234"/>
      <c r="H1128" s="234"/>
      <c r="I1128" s="234"/>
      <c r="J1128" s="234"/>
      <c r="K1128" s="252"/>
      <c r="L1128" s="234"/>
      <c r="M1128" s="252"/>
      <c r="N1128" s="358"/>
      <c r="O1128" s="234"/>
      <c r="P1128" s="234"/>
      <c r="Q1128" s="234"/>
      <c r="R1128" s="358"/>
      <c r="S1128" s="42"/>
      <c r="T1128" s="42"/>
      <c r="U1128" s="367"/>
      <c r="V1128" s="42"/>
      <c r="W1128" s="42"/>
      <c r="X1128" s="42"/>
    </row>
    <row r="1129" spans="1:24">
      <c r="A1129" s="234">
        <v>5</v>
      </c>
      <c r="B1129" s="354">
        <v>44334</v>
      </c>
      <c r="C1129" s="422" t="s">
        <v>2439</v>
      </c>
      <c r="D1129" s="258"/>
      <c r="E1129" s="358">
        <v>1208.2</v>
      </c>
      <c r="F1129" s="234">
        <v>1208.2</v>
      </c>
      <c r="G1129" s="234"/>
      <c r="H1129" s="234"/>
      <c r="I1129" s="234"/>
      <c r="J1129" s="234"/>
      <c r="K1129" s="252"/>
      <c r="L1129" s="234"/>
      <c r="M1129" s="252"/>
      <c r="N1129" s="358"/>
      <c r="O1129" s="234"/>
      <c r="P1129" s="234"/>
      <c r="Q1129" s="234"/>
      <c r="R1129" s="358"/>
      <c r="S1129" s="42"/>
      <c r="T1129" s="42"/>
      <c r="U1129" s="367"/>
      <c r="V1129" s="42"/>
      <c r="W1129" s="42"/>
      <c r="X1129" s="42"/>
    </row>
    <row r="1130" spans="1:24">
      <c r="A1130" s="234"/>
      <c r="B1130" s="354">
        <v>44334</v>
      </c>
      <c r="C1130" s="422" t="s">
        <v>1831</v>
      </c>
      <c r="D1130" s="258"/>
      <c r="E1130" s="358">
        <v>401.1</v>
      </c>
      <c r="F1130" s="234"/>
      <c r="G1130" s="234"/>
      <c r="H1130" s="234"/>
      <c r="I1130" s="234"/>
      <c r="J1130" s="234">
        <v>401.1</v>
      </c>
      <c r="K1130" s="252"/>
      <c r="L1130" s="234"/>
      <c r="M1130" s="252"/>
      <c r="N1130" s="358"/>
      <c r="O1130" s="234"/>
      <c r="P1130" s="234"/>
      <c r="Q1130" s="234"/>
      <c r="R1130" s="358"/>
      <c r="S1130" s="42"/>
      <c r="T1130" s="42"/>
      <c r="U1130" s="367"/>
      <c r="V1130" s="42"/>
      <c r="W1130" s="42"/>
      <c r="X1130" s="42"/>
    </row>
    <row r="1131" spans="1:24">
      <c r="A1131" s="234"/>
      <c r="B1131" s="354">
        <v>44334</v>
      </c>
      <c r="C1131" s="422" t="s">
        <v>1513</v>
      </c>
      <c r="D1131" s="258"/>
      <c r="E1131" s="358">
        <v>1</v>
      </c>
      <c r="F1131" s="234"/>
      <c r="G1131" s="234"/>
      <c r="H1131" s="234"/>
      <c r="I1131" s="234"/>
      <c r="J1131" s="234"/>
      <c r="K1131" s="252"/>
      <c r="L1131" s="234"/>
      <c r="M1131" s="252"/>
      <c r="N1131" s="358"/>
      <c r="O1131" s="234"/>
      <c r="P1131" s="234">
        <v>1</v>
      </c>
      <c r="Q1131" s="234"/>
      <c r="R1131" s="358"/>
      <c r="S1131" s="42"/>
      <c r="T1131" s="42"/>
      <c r="U1131" s="367"/>
      <c r="V1131" s="42"/>
      <c r="W1131" s="42"/>
      <c r="X1131" s="42"/>
    </row>
    <row r="1132" spans="1:24">
      <c r="A1132" s="234"/>
      <c r="B1132" s="354">
        <v>44334</v>
      </c>
      <c r="C1132" s="422" t="s">
        <v>1832</v>
      </c>
      <c r="D1132" s="259">
        <v>1760</v>
      </c>
      <c r="E1132" s="358"/>
      <c r="F1132" s="234"/>
      <c r="G1132" s="234"/>
      <c r="H1132" s="234"/>
      <c r="I1132" s="234"/>
      <c r="J1132" s="234"/>
      <c r="K1132" s="252"/>
      <c r="L1132" s="234"/>
      <c r="M1132" s="252"/>
      <c r="N1132" s="358"/>
      <c r="O1132" s="234"/>
      <c r="P1132" s="234"/>
      <c r="Q1132" s="234"/>
      <c r="R1132" s="358"/>
      <c r="S1132" s="42"/>
      <c r="T1132" s="42"/>
      <c r="U1132" s="367"/>
      <c r="V1132" s="42"/>
      <c r="W1132" s="42"/>
      <c r="X1132" s="42"/>
    </row>
    <row r="1133" spans="1:24">
      <c r="A1133" s="234"/>
      <c r="B1133" s="354">
        <v>44334</v>
      </c>
      <c r="C1133" s="422" t="s">
        <v>675</v>
      </c>
      <c r="D1133" s="258"/>
      <c r="E1133" s="358">
        <v>1610.3</v>
      </c>
      <c r="F1133" s="234"/>
      <c r="G1133" s="234"/>
      <c r="H1133" s="234"/>
      <c r="I1133" s="234"/>
      <c r="J1133" s="234"/>
      <c r="K1133" s="252"/>
      <c r="L1133" s="234"/>
      <c r="M1133" s="252"/>
      <c r="N1133" s="358"/>
      <c r="O1133" s="234"/>
      <c r="P1133" s="234"/>
      <c r="Q1133" s="234"/>
      <c r="R1133" s="358"/>
      <c r="S1133" s="42"/>
      <c r="T1133" s="42"/>
      <c r="U1133" s="367"/>
      <c r="V1133" s="42"/>
      <c r="W1133" s="42"/>
      <c r="X1133" s="42"/>
    </row>
    <row r="1134" spans="1:24">
      <c r="A1134" s="234"/>
      <c r="B1134" s="354">
        <v>44334</v>
      </c>
      <c r="C1134" s="423" t="s">
        <v>1537</v>
      </c>
      <c r="D1134" s="259"/>
      <c r="E1134" s="234">
        <v>149.69999999999999</v>
      </c>
      <c r="F1134" s="234"/>
      <c r="G1134" s="234"/>
      <c r="H1134" s="234"/>
      <c r="I1134" s="234"/>
      <c r="J1134" s="234"/>
      <c r="K1134" s="252"/>
      <c r="L1134" s="234"/>
      <c r="M1134" s="252"/>
      <c r="N1134" s="358"/>
      <c r="O1134" s="234"/>
      <c r="P1134" s="234"/>
      <c r="Q1134" s="234"/>
      <c r="R1134" s="358"/>
      <c r="S1134" s="42"/>
      <c r="T1134" s="42"/>
      <c r="U1134" s="367"/>
      <c r="V1134" s="42"/>
      <c r="W1134" s="42"/>
      <c r="X1134" s="42"/>
    </row>
    <row r="1135" spans="1:24">
      <c r="A1135" s="234"/>
      <c r="B1135" s="354">
        <v>44335</v>
      </c>
      <c r="C1135" s="422" t="s">
        <v>495</v>
      </c>
      <c r="D1135" s="258">
        <v>615</v>
      </c>
      <c r="E1135" s="358"/>
      <c r="F1135" s="234"/>
      <c r="G1135" s="234"/>
      <c r="H1135" s="234"/>
      <c r="I1135" s="234"/>
      <c r="J1135" s="234"/>
      <c r="K1135" s="252"/>
      <c r="L1135" s="234"/>
      <c r="M1135" s="252"/>
      <c r="N1135" s="358"/>
      <c r="O1135" s="234"/>
      <c r="P1135" s="234"/>
      <c r="Q1135" s="234"/>
      <c r="R1135" s="358"/>
      <c r="S1135" s="42"/>
      <c r="T1135" s="42"/>
      <c r="U1135" s="367"/>
      <c r="V1135" s="42"/>
      <c r="W1135" s="42"/>
      <c r="X1135" s="42"/>
    </row>
    <row r="1136" spans="1:24">
      <c r="A1136" s="234">
        <v>3</v>
      </c>
      <c r="B1136" s="354">
        <v>44335</v>
      </c>
      <c r="C1136" s="422" t="s">
        <v>2442</v>
      </c>
      <c r="D1136" s="258"/>
      <c r="E1136" s="358">
        <v>615</v>
      </c>
      <c r="F1136" s="234"/>
      <c r="G1136" s="234"/>
      <c r="H1136" s="234"/>
      <c r="I1136" s="234"/>
      <c r="J1136" s="234"/>
      <c r="K1136" s="252"/>
      <c r="L1136" s="234">
        <v>615</v>
      </c>
      <c r="M1136" s="252"/>
      <c r="N1136" s="358"/>
      <c r="O1136" s="234"/>
      <c r="P1136" s="234"/>
      <c r="Q1136" s="234"/>
      <c r="R1136" s="358"/>
      <c r="S1136" s="42"/>
      <c r="T1136" s="42"/>
      <c r="U1136" s="367"/>
      <c r="V1136" s="42"/>
      <c r="W1136" s="42"/>
      <c r="X1136" s="42"/>
    </row>
    <row r="1137" spans="1:24">
      <c r="A1137" s="234"/>
      <c r="B1137" s="354">
        <v>44335</v>
      </c>
      <c r="C1137" s="422" t="s">
        <v>1833</v>
      </c>
      <c r="D1137" s="259">
        <v>684</v>
      </c>
      <c r="E1137" s="358"/>
      <c r="F1137" s="234"/>
      <c r="G1137" s="234"/>
      <c r="H1137" s="234"/>
      <c r="I1137" s="234"/>
      <c r="J1137" s="234"/>
      <c r="K1137" s="252"/>
      <c r="L1137" s="234"/>
      <c r="M1137" s="252"/>
      <c r="N1137" s="358"/>
      <c r="O1137" s="234"/>
      <c r="P1137" s="234"/>
      <c r="Q1137" s="234"/>
      <c r="R1137" s="358"/>
      <c r="S1137" s="42"/>
      <c r="T1137" s="42"/>
      <c r="U1137" s="367"/>
      <c r="V1137" s="42"/>
      <c r="W1137" s="42"/>
      <c r="X1137" s="42"/>
    </row>
    <row r="1138" spans="1:24">
      <c r="A1138" s="234"/>
      <c r="B1138" s="354">
        <v>44335</v>
      </c>
      <c r="C1138" s="422" t="s">
        <v>675</v>
      </c>
      <c r="D1138" s="258"/>
      <c r="E1138" s="358">
        <v>615</v>
      </c>
      <c r="F1138" s="234"/>
      <c r="G1138" s="234"/>
      <c r="H1138" s="234"/>
      <c r="I1138" s="234"/>
      <c r="J1138" s="234"/>
      <c r="K1138" s="252"/>
      <c r="L1138" s="234"/>
      <c r="M1138" s="252"/>
      <c r="N1138" s="358"/>
      <c r="O1138" s="234"/>
      <c r="P1138" s="234"/>
      <c r="Q1138" s="234"/>
      <c r="R1138" s="358"/>
      <c r="S1138" s="42"/>
      <c r="T1138" s="42"/>
      <c r="U1138" s="367"/>
      <c r="V1138" s="42"/>
      <c r="W1138" s="42"/>
      <c r="X1138" s="42"/>
    </row>
    <row r="1139" spans="1:24">
      <c r="A1139" s="234"/>
      <c r="B1139" s="354">
        <v>44335</v>
      </c>
      <c r="C1139" s="423" t="s">
        <v>1834</v>
      </c>
      <c r="D1139" s="259"/>
      <c r="E1139" s="234">
        <v>69</v>
      </c>
      <c r="F1139" s="234"/>
      <c r="G1139" s="234"/>
      <c r="H1139" s="234"/>
      <c r="I1139" s="234"/>
      <c r="J1139" s="234"/>
      <c r="K1139" s="252"/>
      <c r="L1139" s="234"/>
      <c r="M1139" s="252"/>
      <c r="N1139" s="358"/>
      <c r="O1139" s="234"/>
      <c r="P1139" s="234"/>
      <c r="Q1139" s="234"/>
      <c r="R1139" s="358"/>
      <c r="S1139" s="42"/>
      <c r="T1139" s="42"/>
      <c r="U1139" s="367"/>
      <c r="V1139" s="42"/>
      <c r="W1139" s="42"/>
      <c r="X1139" s="42"/>
    </row>
    <row r="1140" spans="1:24">
      <c r="A1140" s="234"/>
      <c r="B1140" s="354">
        <v>44336</v>
      </c>
      <c r="C1140" s="422" t="s">
        <v>495</v>
      </c>
      <c r="D1140" s="258">
        <v>1127</v>
      </c>
      <c r="E1140" s="358"/>
      <c r="F1140" s="234"/>
      <c r="G1140" s="234"/>
      <c r="H1140" s="234"/>
      <c r="I1140" s="234"/>
      <c r="J1140" s="234"/>
      <c r="K1140" s="252"/>
      <c r="L1140" s="234"/>
      <c r="M1140" s="252"/>
      <c r="N1140" s="358"/>
      <c r="O1140" s="234"/>
      <c r="P1140" s="234"/>
      <c r="Q1140" s="234"/>
      <c r="R1140" s="358"/>
      <c r="S1140" s="42"/>
      <c r="T1140" s="42"/>
      <c r="U1140" s="367"/>
      <c r="V1140" s="42"/>
      <c r="W1140" s="42"/>
      <c r="X1140" s="42"/>
    </row>
    <row r="1141" spans="1:24">
      <c r="A1141" s="234">
        <v>7</v>
      </c>
      <c r="B1141" s="354">
        <v>44336</v>
      </c>
      <c r="C1141" s="422" t="s">
        <v>1835</v>
      </c>
      <c r="D1141" s="258"/>
      <c r="E1141" s="358">
        <v>1127</v>
      </c>
      <c r="F1141" s="234">
        <v>1127</v>
      </c>
      <c r="G1141" s="234"/>
      <c r="H1141" s="234"/>
      <c r="I1141" s="234"/>
      <c r="J1141" s="234"/>
      <c r="K1141" s="252"/>
      <c r="L1141" s="234"/>
      <c r="M1141" s="252"/>
      <c r="N1141" s="358"/>
      <c r="O1141" s="234"/>
      <c r="P1141" s="234"/>
      <c r="Q1141" s="234"/>
      <c r="R1141" s="358"/>
      <c r="S1141" s="42"/>
      <c r="T1141" s="42"/>
      <c r="U1141" s="367"/>
      <c r="V1141" s="42"/>
      <c r="W1141" s="42"/>
      <c r="X1141" s="42"/>
    </row>
    <row r="1142" spans="1:24">
      <c r="A1142" s="234"/>
      <c r="B1142" s="354">
        <v>44336</v>
      </c>
      <c r="C1142" s="422" t="s">
        <v>1836</v>
      </c>
      <c r="D1142" s="259">
        <v>1187</v>
      </c>
      <c r="E1142" s="358"/>
      <c r="F1142" s="234"/>
      <c r="G1142" s="234"/>
      <c r="H1142" s="234"/>
      <c r="I1142" s="234"/>
      <c r="J1142" s="234"/>
      <c r="K1142" s="252"/>
      <c r="L1142" s="234"/>
      <c r="M1142" s="252"/>
      <c r="N1142" s="358"/>
      <c r="O1142" s="234"/>
      <c r="P1142" s="234"/>
      <c r="Q1142" s="234"/>
      <c r="R1142" s="358"/>
      <c r="S1142" s="42"/>
      <c r="T1142" s="42"/>
      <c r="U1142" s="367"/>
      <c r="V1142" s="42"/>
      <c r="W1142" s="42"/>
      <c r="X1142" s="42"/>
    </row>
    <row r="1143" spans="1:24">
      <c r="A1143" s="234"/>
      <c r="B1143" s="354">
        <v>44336</v>
      </c>
      <c r="C1143" s="422" t="s">
        <v>675</v>
      </c>
      <c r="D1143" s="258"/>
      <c r="E1143" s="358">
        <v>1127</v>
      </c>
      <c r="F1143" s="234"/>
      <c r="G1143" s="234"/>
      <c r="H1143" s="234"/>
      <c r="I1143" s="234"/>
      <c r="J1143" s="234"/>
      <c r="K1143" s="252"/>
      <c r="L1143" s="234"/>
      <c r="M1143" s="252"/>
      <c r="N1143" s="358"/>
      <c r="O1143" s="234"/>
      <c r="P1143" s="234"/>
      <c r="Q1143" s="234"/>
      <c r="R1143" s="358"/>
      <c r="S1143" s="42"/>
      <c r="T1143" s="42"/>
      <c r="U1143" s="367"/>
      <c r="V1143" s="42"/>
      <c r="W1143" s="42"/>
      <c r="X1143" s="42"/>
    </row>
    <row r="1144" spans="1:24">
      <c r="A1144" s="234"/>
      <c r="B1144" s="354">
        <v>44336</v>
      </c>
      <c r="C1144" s="423" t="s">
        <v>1837</v>
      </c>
      <c r="D1144" s="259"/>
      <c r="E1144" s="234">
        <v>60</v>
      </c>
      <c r="F1144" s="234"/>
      <c r="G1144" s="234"/>
      <c r="H1144" s="234"/>
      <c r="I1144" s="234"/>
      <c r="J1144" s="234"/>
      <c r="K1144" s="252"/>
      <c r="L1144" s="234"/>
      <c r="M1144" s="252"/>
      <c r="N1144" s="358"/>
      <c r="O1144" s="234"/>
      <c r="P1144" s="234"/>
      <c r="Q1144" s="234"/>
      <c r="R1144" s="358"/>
      <c r="S1144" s="42"/>
      <c r="T1144" s="42"/>
      <c r="U1144" s="367"/>
      <c r="V1144" s="42"/>
      <c r="W1144" s="42"/>
      <c r="X1144" s="42"/>
    </row>
    <row r="1145" spans="1:24">
      <c r="A1145" s="234"/>
      <c r="B1145" s="354">
        <v>44341</v>
      </c>
      <c r="C1145" s="422" t="s">
        <v>495</v>
      </c>
      <c r="D1145" s="258">
        <v>1793.45</v>
      </c>
      <c r="E1145" s="358"/>
      <c r="F1145" s="234"/>
      <c r="G1145" s="234"/>
      <c r="H1145" s="234"/>
      <c r="I1145" s="234"/>
      <c r="J1145" s="234"/>
      <c r="K1145" s="252"/>
      <c r="L1145" s="234"/>
      <c r="M1145" s="252"/>
      <c r="N1145" s="358"/>
      <c r="O1145" s="234"/>
      <c r="P1145" s="234"/>
      <c r="Q1145" s="234"/>
      <c r="R1145" s="358"/>
      <c r="S1145" s="42"/>
      <c r="T1145" s="42"/>
      <c r="U1145" s="367"/>
      <c r="V1145" s="42"/>
      <c r="W1145" s="42"/>
      <c r="X1145" s="42"/>
    </row>
    <row r="1146" spans="1:24">
      <c r="A1146" s="234"/>
      <c r="B1146" s="354">
        <v>44341</v>
      </c>
      <c r="C1146" s="422" t="s">
        <v>1821</v>
      </c>
      <c r="D1146" s="258"/>
      <c r="E1146" s="358">
        <v>267.57</v>
      </c>
      <c r="F1146" s="234"/>
      <c r="G1146" s="234"/>
      <c r="H1146" s="234"/>
      <c r="I1146" s="234"/>
      <c r="J1146" s="234">
        <v>267.57</v>
      </c>
      <c r="K1146" s="252"/>
      <c r="L1146" s="234"/>
      <c r="M1146" s="252"/>
      <c r="N1146" s="358"/>
      <c r="O1146" s="234"/>
      <c r="P1146" s="234"/>
      <c r="Q1146" s="234"/>
      <c r="R1146" s="358"/>
      <c r="S1146" s="42"/>
      <c r="T1146" s="42"/>
      <c r="U1146" s="367"/>
      <c r="V1146" s="42"/>
      <c r="W1146" s="42"/>
      <c r="X1146" s="42"/>
    </row>
    <row r="1147" spans="1:24">
      <c r="A1147" s="234"/>
      <c r="B1147" s="354">
        <v>44341</v>
      </c>
      <c r="C1147" s="422" t="s">
        <v>1826</v>
      </c>
      <c r="D1147" s="258"/>
      <c r="E1147" s="358">
        <v>236.67</v>
      </c>
      <c r="F1147" s="234"/>
      <c r="G1147" s="234"/>
      <c r="H1147" s="234"/>
      <c r="I1147" s="234"/>
      <c r="J1147" s="234">
        <v>236.67</v>
      </c>
      <c r="K1147" s="252"/>
      <c r="L1147" s="234"/>
      <c r="M1147" s="252"/>
      <c r="N1147" s="358"/>
      <c r="O1147" s="234"/>
      <c r="P1147" s="234"/>
      <c r="Q1147" s="234"/>
      <c r="R1147" s="358"/>
      <c r="S1147" s="42"/>
      <c r="T1147" s="42"/>
      <c r="U1147" s="367"/>
      <c r="V1147" s="42"/>
      <c r="W1147" s="42"/>
      <c r="X1147" s="42"/>
    </row>
    <row r="1148" spans="1:24">
      <c r="A1148" s="234">
        <v>5</v>
      </c>
      <c r="B1148" s="354">
        <v>44341</v>
      </c>
      <c r="C1148" s="422" t="s">
        <v>2439</v>
      </c>
      <c r="D1148" s="258"/>
      <c r="E1148" s="358">
        <v>1208.21</v>
      </c>
      <c r="F1148" s="234">
        <v>1208.21</v>
      </c>
      <c r="G1148" s="234"/>
      <c r="H1148" s="234"/>
      <c r="I1148" s="234"/>
      <c r="J1148" s="234"/>
      <c r="K1148" s="252"/>
      <c r="L1148" s="234"/>
      <c r="M1148" s="252"/>
      <c r="N1148" s="358"/>
      <c r="O1148" s="234"/>
      <c r="P1148" s="234"/>
      <c r="Q1148" s="234"/>
      <c r="R1148" s="358"/>
      <c r="S1148" s="42"/>
      <c r="T1148" s="42"/>
      <c r="U1148" s="367"/>
      <c r="V1148" s="42"/>
      <c r="W1148" s="42"/>
      <c r="X1148" s="42"/>
    </row>
    <row r="1149" spans="1:24">
      <c r="A1149" s="234"/>
      <c r="B1149" s="354">
        <v>44341</v>
      </c>
      <c r="C1149" s="422" t="s">
        <v>1513</v>
      </c>
      <c r="D1149" s="258"/>
      <c r="E1149" s="358">
        <v>1</v>
      </c>
      <c r="F1149" s="234"/>
      <c r="G1149" s="234"/>
      <c r="H1149" s="234"/>
      <c r="I1149" s="234"/>
      <c r="J1149" s="234"/>
      <c r="K1149" s="252"/>
      <c r="L1149" s="234"/>
      <c r="M1149" s="252"/>
      <c r="N1149" s="358"/>
      <c r="O1149" s="234"/>
      <c r="P1149" s="234">
        <v>1</v>
      </c>
      <c r="Q1149" s="234"/>
      <c r="R1149" s="358"/>
      <c r="S1149" s="42"/>
      <c r="T1149" s="42"/>
      <c r="U1149" s="367"/>
      <c r="V1149" s="42"/>
      <c r="W1149" s="42"/>
      <c r="X1149" s="42"/>
    </row>
    <row r="1150" spans="1:24">
      <c r="A1150" s="234"/>
      <c r="B1150" s="354">
        <v>44341</v>
      </c>
      <c r="C1150" s="422" t="s">
        <v>901</v>
      </c>
      <c r="D1150" s="258"/>
      <c r="E1150" s="358">
        <v>80</v>
      </c>
      <c r="F1150" s="234"/>
      <c r="G1150" s="234"/>
      <c r="H1150" s="234"/>
      <c r="I1150" s="234"/>
      <c r="J1150" s="234"/>
      <c r="K1150" s="252"/>
      <c r="L1150" s="234"/>
      <c r="M1150" s="252"/>
      <c r="N1150" s="358"/>
      <c r="O1150" s="234"/>
      <c r="P1150" s="234"/>
      <c r="Q1150" s="234">
        <v>80</v>
      </c>
      <c r="R1150" s="358"/>
      <c r="S1150" s="42"/>
      <c r="T1150" s="42"/>
      <c r="U1150" s="367"/>
      <c r="V1150" s="42"/>
      <c r="W1150" s="42"/>
      <c r="X1150" s="42"/>
    </row>
    <row r="1151" spans="1:24">
      <c r="A1151" s="234"/>
      <c r="B1151" s="354">
        <v>44341</v>
      </c>
      <c r="C1151" s="422" t="s">
        <v>1640</v>
      </c>
      <c r="D1151" s="259">
        <v>1924</v>
      </c>
      <c r="E1151" s="358"/>
      <c r="F1151" s="234"/>
      <c r="G1151" s="234"/>
      <c r="H1151" s="234"/>
      <c r="I1151" s="234"/>
      <c r="J1151" s="234"/>
      <c r="K1151" s="252"/>
      <c r="L1151" s="234"/>
      <c r="M1151" s="252"/>
      <c r="N1151" s="358"/>
      <c r="O1151" s="234"/>
      <c r="P1151" s="234"/>
      <c r="Q1151" s="234"/>
      <c r="R1151" s="358"/>
      <c r="S1151" s="42"/>
      <c r="T1151" s="42"/>
      <c r="U1151" s="367"/>
      <c r="V1151" s="42"/>
      <c r="W1151" s="42"/>
      <c r="X1151" s="42"/>
    </row>
    <row r="1152" spans="1:24">
      <c r="A1152" s="234"/>
      <c r="B1152" s="354">
        <v>44341</v>
      </c>
      <c r="C1152" s="422" t="s">
        <v>675</v>
      </c>
      <c r="D1152" s="258"/>
      <c r="E1152" s="358">
        <v>1793.45</v>
      </c>
      <c r="F1152" s="234"/>
      <c r="G1152" s="234"/>
      <c r="H1152" s="234"/>
      <c r="I1152" s="234"/>
      <c r="J1152" s="234"/>
      <c r="K1152" s="252"/>
      <c r="L1152" s="234"/>
      <c r="M1152" s="252"/>
      <c r="N1152" s="358"/>
      <c r="O1152" s="234"/>
      <c r="P1152" s="234"/>
      <c r="Q1152" s="234"/>
      <c r="R1152" s="358"/>
      <c r="S1152" s="42"/>
      <c r="T1152" s="42"/>
      <c r="U1152" s="367"/>
      <c r="V1152" s="42"/>
      <c r="W1152" s="42"/>
      <c r="X1152" s="42"/>
    </row>
    <row r="1153" spans="1:24">
      <c r="A1153" s="234"/>
      <c r="B1153" s="354">
        <v>44341</v>
      </c>
      <c r="C1153" s="422" t="s">
        <v>1763</v>
      </c>
      <c r="D1153" s="258"/>
      <c r="E1153" s="358">
        <v>58.48</v>
      </c>
      <c r="F1153" s="234"/>
      <c r="G1153" s="234"/>
      <c r="H1153" s="234"/>
      <c r="I1153" s="234"/>
      <c r="J1153" s="234"/>
      <c r="K1153" s="252"/>
      <c r="L1153" s="234"/>
      <c r="M1153" s="252"/>
      <c r="N1153" s="358"/>
      <c r="O1153" s="234"/>
      <c r="P1153" s="234"/>
      <c r="Q1153" s="234">
        <v>58.48</v>
      </c>
      <c r="R1153" s="358"/>
      <c r="S1153" s="42"/>
      <c r="T1153" s="42"/>
      <c r="U1153" s="367"/>
      <c r="V1153" s="42"/>
      <c r="W1153" s="42"/>
      <c r="X1153" s="42"/>
    </row>
    <row r="1154" spans="1:24">
      <c r="A1154" s="234"/>
      <c r="B1154" s="354">
        <v>44341</v>
      </c>
      <c r="C1154" s="423" t="s">
        <v>1641</v>
      </c>
      <c r="D1154" s="259"/>
      <c r="E1154" s="234">
        <v>72.069999999999993</v>
      </c>
      <c r="F1154" s="234"/>
      <c r="G1154" s="234"/>
      <c r="H1154" s="234"/>
      <c r="I1154" s="234"/>
      <c r="J1154" s="234"/>
      <c r="K1154" s="252"/>
      <c r="L1154" s="234"/>
      <c r="M1154" s="252"/>
      <c r="N1154" s="358"/>
      <c r="O1154" s="234"/>
      <c r="P1154" s="234"/>
      <c r="Q1154" s="234"/>
      <c r="R1154" s="358"/>
      <c r="S1154" s="42"/>
      <c r="T1154" s="42"/>
      <c r="U1154" s="367"/>
      <c r="V1154" s="42"/>
      <c r="W1154" s="42"/>
      <c r="X1154" s="42"/>
    </row>
    <row r="1155" spans="1:24">
      <c r="A1155" s="252"/>
      <c r="B1155" s="355">
        <v>44348</v>
      </c>
      <c r="C1155" s="423" t="s">
        <v>495</v>
      </c>
      <c r="D1155" s="259">
        <v>1490.72</v>
      </c>
      <c r="E1155" s="234"/>
      <c r="F1155" s="252"/>
      <c r="G1155" s="252"/>
      <c r="H1155" s="252"/>
      <c r="I1155" s="252"/>
      <c r="J1155" s="252"/>
      <c r="K1155" s="252"/>
      <c r="L1155" s="252"/>
      <c r="M1155" s="252"/>
      <c r="N1155" s="358"/>
      <c r="O1155" s="365"/>
      <c r="P1155" s="252"/>
      <c r="Q1155" s="252"/>
      <c r="R1155" s="358"/>
      <c r="S1155" s="42"/>
      <c r="T1155" s="42"/>
      <c r="U1155" s="367"/>
      <c r="V1155" s="196"/>
      <c r="W1155" s="42"/>
      <c r="X1155" s="42"/>
    </row>
    <row r="1156" spans="1:24">
      <c r="A1156" s="252"/>
      <c r="B1156" s="355">
        <v>44348</v>
      </c>
      <c r="C1156" s="423" t="s">
        <v>1851</v>
      </c>
      <c r="D1156" s="259">
        <v>53</v>
      </c>
      <c r="E1156" s="234"/>
      <c r="F1156" s="252"/>
      <c r="G1156" s="252"/>
      <c r="H1156" s="252"/>
      <c r="I1156" s="252"/>
      <c r="J1156" s="252"/>
      <c r="K1156" s="252"/>
      <c r="L1156" s="252"/>
      <c r="M1156" s="252"/>
      <c r="N1156" s="377"/>
      <c r="O1156" s="377"/>
      <c r="P1156" s="252"/>
      <c r="Q1156" s="252"/>
      <c r="R1156" s="377"/>
      <c r="S1156" s="42"/>
      <c r="T1156" s="42"/>
      <c r="U1156" s="367"/>
      <c r="V1156" s="196"/>
      <c r="W1156" s="42"/>
      <c r="X1156" s="42"/>
    </row>
    <row r="1157" spans="1:24">
      <c r="A1157" s="252"/>
      <c r="B1157" s="355">
        <v>44348</v>
      </c>
      <c r="C1157" s="423" t="s">
        <v>1842</v>
      </c>
      <c r="D1157" s="259"/>
      <c r="E1157" s="234">
        <v>535</v>
      </c>
      <c r="F1157" s="252"/>
      <c r="G1157" s="252"/>
      <c r="H1157" s="252"/>
      <c r="I1157" s="252"/>
      <c r="J1157" s="252"/>
      <c r="K1157" s="252"/>
      <c r="L1157" s="252"/>
      <c r="M1157" s="252"/>
      <c r="N1157" s="252"/>
      <c r="O1157" s="252"/>
      <c r="P1157" s="252"/>
      <c r="Q1157" s="252"/>
      <c r="R1157" s="252"/>
      <c r="S1157" s="196"/>
      <c r="T1157" s="196"/>
      <c r="U1157" s="371"/>
      <c r="V1157" s="196">
        <v>535</v>
      </c>
      <c r="W1157" s="196"/>
      <c r="X1157" s="196"/>
    </row>
    <row r="1158" spans="1:24">
      <c r="A1158" s="252"/>
      <c r="B1158" s="355">
        <v>44348</v>
      </c>
      <c r="C1158" s="423" t="s">
        <v>1843</v>
      </c>
      <c r="D1158" s="259"/>
      <c r="E1158" s="234">
        <v>53</v>
      </c>
      <c r="F1158" s="252"/>
      <c r="G1158" s="252"/>
      <c r="H1158" s="252"/>
      <c r="I1158" s="252"/>
      <c r="J1158" s="252"/>
      <c r="K1158" s="252"/>
      <c r="L1158" s="252"/>
      <c r="M1158" s="252"/>
      <c r="N1158" s="252"/>
      <c r="O1158" s="252"/>
      <c r="P1158" s="252"/>
      <c r="Q1158" s="252">
        <v>53</v>
      </c>
      <c r="R1158" s="252"/>
      <c r="S1158" s="196"/>
      <c r="T1158" s="196"/>
      <c r="U1158" s="371"/>
      <c r="V1158" s="196"/>
      <c r="W1158" s="196"/>
      <c r="X1158" s="196"/>
    </row>
    <row r="1159" spans="1:24">
      <c r="A1159" s="252"/>
      <c r="B1159" s="355">
        <v>44348</v>
      </c>
      <c r="C1159" s="423" t="s">
        <v>1844</v>
      </c>
      <c r="D1159" s="259"/>
      <c r="E1159" s="234">
        <v>130.78</v>
      </c>
      <c r="F1159" s="252"/>
      <c r="G1159" s="252"/>
      <c r="H1159" s="252"/>
      <c r="I1159" s="252"/>
      <c r="J1159" s="252"/>
      <c r="K1159" s="252">
        <v>130.78</v>
      </c>
      <c r="L1159" s="252"/>
      <c r="M1159" s="252"/>
      <c r="N1159" s="252"/>
      <c r="O1159" s="252"/>
      <c r="P1159" s="252"/>
      <c r="Q1159" s="252"/>
      <c r="R1159" s="252"/>
      <c r="S1159" s="196"/>
      <c r="T1159" s="196"/>
      <c r="U1159" s="371"/>
      <c r="V1159" s="196"/>
      <c r="W1159" s="196"/>
      <c r="X1159" s="196"/>
    </row>
    <row r="1160" spans="1:24">
      <c r="A1160" s="252"/>
      <c r="B1160" s="355">
        <v>44348</v>
      </c>
      <c r="C1160" s="423" t="s">
        <v>1845</v>
      </c>
      <c r="D1160" s="259"/>
      <c r="E1160" s="234">
        <v>97.44</v>
      </c>
      <c r="F1160" s="252"/>
      <c r="G1160" s="252"/>
      <c r="H1160" s="252"/>
      <c r="I1160" s="252"/>
      <c r="J1160" s="252"/>
      <c r="K1160" s="252">
        <v>97.44</v>
      </c>
      <c r="L1160" s="252"/>
      <c r="M1160" s="252"/>
      <c r="N1160" s="252"/>
      <c r="O1160" s="252"/>
      <c r="P1160" s="252"/>
      <c r="Q1160" s="252"/>
      <c r="R1160" s="252"/>
      <c r="S1160" s="196"/>
      <c r="T1160" s="196"/>
      <c r="U1160" s="371"/>
      <c r="V1160" s="196"/>
      <c r="W1160" s="196"/>
      <c r="X1160" s="196"/>
    </row>
    <row r="1161" spans="1:24">
      <c r="A1161" s="252"/>
      <c r="B1161" s="355">
        <v>44348</v>
      </c>
      <c r="C1161" s="423" t="s">
        <v>1846</v>
      </c>
      <c r="D1161" s="259"/>
      <c r="E1161" s="234">
        <v>76</v>
      </c>
      <c r="F1161" s="252"/>
      <c r="G1161" s="252"/>
      <c r="H1161" s="252"/>
      <c r="I1161" s="252"/>
      <c r="J1161" s="252"/>
      <c r="K1161" s="252">
        <v>76</v>
      </c>
      <c r="L1161" s="252"/>
      <c r="M1161" s="252"/>
      <c r="N1161" s="252"/>
      <c r="O1161" s="252"/>
      <c r="P1161" s="252"/>
      <c r="Q1161" s="252"/>
      <c r="R1161" s="252"/>
      <c r="S1161" s="196"/>
      <c r="T1161" s="196"/>
      <c r="U1161" s="371"/>
      <c r="V1161" s="196"/>
      <c r="W1161" s="196"/>
      <c r="X1161" s="196"/>
    </row>
    <row r="1162" spans="1:24">
      <c r="A1162" s="252"/>
      <c r="B1162" s="355">
        <v>44348</v>
      </c>
      <c r="C1162" s="423" t="s">
        <v>1847</v>
      </c>
      <c r="D1162" s="259"/>
      <c r="E1162" s="234">
        <v>236</v>
      </c>
      <c r="F1162" s="252"/>
      <c r="G1162" s="252"/>
      <c r="H1162" s="252"/>
      <c r="I1162" s="252"/>
      <c r="J1162" s="252"/>
      <c r="K1162" s="252">
        <v>236</v>
      </c>
      <c r="L1162" s="252"/>
      <c r="M1162" s="252"/>
      <c r="N1162" s="252"/>
      <c r="O1162" s="252"/>
      <c r="P1162" s="252"/>
      <c r="Q1162" s="252"/>
      <c r="R1162" s="252"/>
      <c r="S1162" s="196"/>
      <c r="T1162" s="196"/>
      <c r="U1162" s="371"/>
      <c r="V1162" s="196"/>
      <c r="W1162" s="196"/>
      <c r="X1162" s="196"/>
    </row>
    <row r="1163" spans="1:24">
      <c r="A1163" s="252"/>
      <c r="B1163" s="355">
        <v>44348</v>
      </c>
      <c r="C1163" s="423" t="s">
        <v>1849</v>
      </c>
      <c r="D1163" s="259"/>
      <c r="E1163" s="234">
        <v>127.2</v>
      </c>
      <c r="F1163" s="252"/>
      <c r="G1163" s="252"/>
      <c r="H1163" s="252">
        <v>127.2</v>
      </c>
      <c r="I1163" s="252"/>
      <c r="J1163" s="252"/>
      <c r="K1163" s="252"/>
      <c r="L1163" s="252"/>
      <c r="M1163" s="252"/>
      <c r="N1163" s="252"/>
      <c r="O1163" s="252"/>
      <c r="P1163" s="252"/>
      <c r="Q1163" s="252"/>
      <c r="R1163" s="252"/>
      <c r="S1163" s="196"/>
      <c r="T1163" s="196"/>
      <c r="U1163" s="371"/>
      <c r="V1163" s="196"/>
      <c r="W1163" s="196"/>
      <c r="X1163" s="196"/>
    </row>
    <row r="1164" spans="1:24">
      <c r="A1164" s="252"/>
      <c r="B1164" s="355">
        <v>44348</v>
      </c>
      <c r="C1164" s="423" t="s">
        <v>1850</v>
      </c>
      <c r="D1164" s="259"/>
      <c r="E1164" s="234">
        <v>65.099999999999994</v>
      </c>
      <c r="F1164" s="252"/>
      <c r="G1164" s="252"/>
      <c r="H1164" s="252">
        <v>65.099999999999994</v>
      </c>
      <c r="I1164" s="252"/>
      <c r="J1164" s="252"/>
      <c r="K1164" s="252"/>
      <c r="L1164" s="252"/>
      <c r="M1164" s="252"/>
      <c r="N1164" s="252"/>
      <c r="O1164" s="252"/>
      <c r="P1164" s="252"/>
      <c r="Q1164" s="252"/>
      <c r="R1164" s="252"/>
      <c r="S1164" s="196"/>
      <c r="T1164" s="196"/>
      <c r="U1164" s="371"/>
      <c r="V1164" s="196"/>
      <c r="W1164" s="196"/>
      <c r="X1164" s="196"/>
    </row>
    <row r="1165" spans="1:24">
      <c r="A1165" s="252"/>
      <c r="B1165" s="355">
        <v>44348</v>
      </c>
      <c r="C1165" s="423" t="s">
        <v>1848</v>
      </c>
      <c r="D1165" s="259"/>
      <c r="E1165" s="234">
        <v>50</v>
      </c>
      <c r="F1165" s="252"/>
      <c r="G1165" s="252"/>
      <c r="H1165" s="252">
        <v>50</v>
      </c>
      <c r="I1165" s="252"/>
      <c r="J1165" s="252"/>
      <c r="K1165" s="252"/>
      <c r="L1165" s="252"/>
      <c r="M1165" s="252"/>
      <c r="N1165" s="252"/>
      <c r="O1165" s="252"/>
      <c r="P1165" s="252"/>
      <c r="Q1165" s="252"/>
      <c r="R1165" s="252"/>
      <c r="S1165" s="196"/>
      <c r="T1165" s="196"/>
      <c r="U1165" s="371"/>
      <c r="V1165" s="196"/>
      <c r="W1165" s="196"/>
      <c r="X1165" s="196"/>
    </row>
    <row r="1166" spans="1:24">
      <c r="A1166" s="252"/>
      <c r="B1166" s="355">
        <v>44348</v>
      </c>
      <c r="C1166" s="423" t="s">
        <v>1852</v>
      </c>
      <c r="D1166" s="259"/>
      <c r="E1166" s="234">
        <v>106.2</v>
      </c>
      <c r="F1166" s="252"/>
      <c r="G1166" s="252"/>
      <c r="H1166" s="252"/>
      <c r="I1166" s="252"/>
      <c r="J1166" s="252">
        <v>106.2</v>
      </c>
      <c r="K1166" s="252"/>
      <c r="L1166" s="252"/>
      <c r="M1166" s="252"/>
      <c r="N1166" s="252"/>
      <c r="O1166" s="252"/>
      <c r="P1166" s="252"/>
      <c r="Q1166" s="252"/>
      <c r="R1166" s="252"/>
      <c r="S1166" s="196"/>
      <c r="T1166" s="196"/>
      <c r="U1166" s="371"/>
      <c r="V1166" s="196"/>
      <c r="W1166" s="196"/>
      <c r="X1166" s="196"/>
    </row>
    <row r="1167" spans="1:24">
      <c r="A1167" s="252"/>
      <c r="B1167" s="355">
        <v>44348</v>
      </c>
      <c r="C1167" s="423" t="s">
        <v>901</v>
      </c>
      <c r="D1167" s="259"/>
      <c r="E1167" s="234">
        <v>66</v>
      </c>
      <c r="F1167" s="252"/>
      <c r="G1167" s="252"/>
      <c r="H1167" s="252"/>
      <c r="I1167" s="252"/>
      <c r="J1167" s="252"/>
      <c r="K1167" s="252"/>
      <c r="L1167" s="252"/>
      <c r="M1167" s="252"/>
      <c r="N1167" s="252"/>
      <c r="O1167" s="252"/>
      <c r="P1167" s="252"/>
      <c r="Q1167" s="252">
        <v>66</v>
      </c>
      <c r="R1167" s="252"/>
      <c r="S1167" s="196"/>
      <c r="T1167" s="196"/>
      <c r="U1167" s="371"/>
      <c r="V1167" s="196"/>
      <c r="W1167" s="196"/>
      <c r="X1167" s="196"/>
    </row>
    <row r="1168" spans="1:24">
      <c r="A1168" s="252"/>
      <c r="B1168" s="355">
        <v>44348</v>
      </c>
      <c r="C1168" s="423" t="s">
        <v>1513</v>
      </c>
      <c r="D1168" s="259"/>
      <c r="E1168" s="234">
        <v>1</v>
      </c>
      <c r="F1168" s="252"/>
      <c r="G1168" s="252"/>
      <c r="H1168" s="252"/>
      <c r="I1168" s="252"/>
      <c r="J1168" s="252"/>
      <c r="K1168" s="252"/>
      <c r="L1168" s="252"/>
      <c r="M1168" s="252"/>
      <c r="N1168" s="252"/>
      <c r="O1168" s="252"/>
      <c r="P1168" s="252">
        <v>1</v>
      </c>
      <c r="Q1168" s="252"/>
      <c r="R1168" s="252"/>
      <c r="S1168" s="196"/>
      <c r="T1168" s="196"/>
      <c r="U1168" s="371"/>
      <c r="V1168" s="196"/>
      <c r="W1168" s="196"/>
      <c r="X1168" s="196"/>
    </row>
    <row r="1169" spans="1:24">
      <c r="A1169" s="252"/>
      <c r="B1169" s="355">
        <v>44348</v>
      </c>
      <c r="C1169" s="423" t="s">
        <v>1853</v>
      </c>
      <c r="D1169" s="259">
        <v>2110</v>
      </c>
      <c r="E1169" s="234"/>
      <c r="F1169" s="252"/>
      <c r="G1169" s="252"/>
      <c r="H1169" s="252"/>
      <c r="I1169" s="252"/>
      <c r="J1169" s="252"/>
      <c r="K1169" s="252"/>
      <c r="L1169" s="252"/>
      <c r="M1169" s="252"/>
      <c r="N1169" s="349"/>
      <c r="O1169" s="365"/>
      <c r="P1169" s="252"/>
      <c r="Q1169" s="252"/>
      <c r="R1169" s="349"/>
      <c r="S1169" s="42"/>
      <c r="T1169" s="42"/>
      <c r="U1169" s="367"/>
      <c r="V1169" s="196"/>
      <c r="W1169" s="42"/>
      <c r="X1169" s="42"/>
    </row>
    <row r="1170" spans="1:24">
      <c r="A1170" s="252"/>
      <c r="B1170" s="355">
        <v>44348</v>
      </c>
      <c r="C1170" s="423" t="s">
        <v>675</v>
      </c>
      <c r="D1170" s="259"/>
      <c r="E1170" s="234">
        <v>1490.72</v>
      </c>
      <c r="F1170" s="252"/>
      <c r="G1170" s="252"/>
      <c r="H1170" s="252"/>
      <c r="I1170" s="252"/>
      <c r="J1170" s="252"/>
      <c r="K1170" s="252"/>
      <c r="L1170" s="252"/>
      <c r="M1170" s="252"/>
      <c r="N1170" s="349"/>
      <c r="O1170" s="365"/>
      <c r="P1170" s="252"/>
      <c r="Q1170" s="252"/>
      <c r="R1170" s="349"/>
      <c r="S1170" s="42"/>
      <c r="T1170" s="42"/>
      <c r="U1170" s="367"/>
      <c r="V1170" s="196"/>
      <c r="W1170" s="42"/>
      <c r="X1170" s="42"/>
    </row>
    <row r="1171" spans="1:24">
      <c r="A1171" s="252"/>
      <c r="B1171" s="355">
        <v>44348</v>
      </c>
      <c r="C1171" s="423" t="s">
        <v>676</v>
      </c>
      <c r="D1171" s="259"/>
      <c r="E1171" s="234">
        <v>53</v>
      </c>
      <c r="F1171" s="252"/>
      <c r="G1171" s="252"/>
      <c r="H1171" s="252"/>
      <c r="I1171" s="252"/>
      <c r="J1171" s="252"/>
      <c r="K1171" s="252"/>
      <c r="L1171" s="252"/>
      <c r="M1171" s="252"/>
      <c r="N1171" s="349"/>
      <c r="O1171" s="365"/>
      <c r="P1171" s="252"/>
      <c r="Q1171" s="252"/>
      <c r="R1171" s="349"/>
      <c r="S1171" s="42"/>
      <c r="T1171" s="42"/>
      <c r="U1171" s="367"/>
      <c r="V1171" s="196"/>
      <c r="W1171" s="42"/>
      <c r="X1171" s="42"/>
    </row>
    <row r="1172" spans="1:24">
      <c r="A1172" s="252"/>
      <c r="B1172" s="355">
        <v>44348</v>
      </c>
      <c r="C1172" s="423" t="s">
        <v>1585</v>
      </c>
      <c r="D1172" s="259"/>
      <c r="E1172" s="234">
        <v>566.28</v>
      </c>
      <c r="F1172" s="252"/>
      <c r="G1172" s="252"/>
      <c r="H1172" s="252"/>
      <c r="I1172" s="252"/>
      <c r="J1172" s="252"/>
      <c r="K1172" s="252"/>
      <c r="L1172" s="252"/>
      <c r="M1172" s="252"/>
      <c r="N1172" s="349"/>
      <c r="O1172" s="365"/>
      <c r="P1172" s="252"/>
      <c r="Q1172" s="252"/>
      <c r="R1172" s="349"/>
      <c r="S1172" s="42"/>
      <c r="T1172" s="42"/>
      <c r="U1172" s="367"/>
      <c r="V1172" s="196"/>
      <c r="W1172" s="42"/>
      <c r="X1172" s="42"/>
    </row>
    <row r="1173" spans="1:24">
      <c r="A1173" s="252"/>
      <c r="B1173" s="355">
        <v>44348</v>
      </c>
      <c r="C1173" s="423" t="s">
        <v>495</v>
      </c>
      <c r="D1173" s="259">
        <v>2152.7600000000002</v>
      </c>
      <c r="E1173" s="234"/>
      <c r="F1173" s="252"/>
      <c r="G1173" s="252"/>
      <c r="H1173" s="252"/>
      <c r="I1173" s="252"/>
      <c r="J1173" s="252"/>
      <c r="K1173" s="252"/>
      <c r="L1173" s="252"/>
      <c r="M1173" s="252"/>
      <c r="N1173" s="349"/>
      <c r="O1173" s="365"/>
      <c r="P1173" s="252"/>
      <c r="Q1173" s="252"/>
      <c r="R1173" s="349"/>
      <c r="S1173" s="42"/>
      <c r="T1173" s="42"/>
      <c r="U1173" s="367"/>
      <c r="V1173" s="196"/>
      <c r="W1173" s="42"/>
      <c r="X1173" s="42"/>
    </row>
    <row r="1174" spans="1:24">
      <c r="A1174" s="252"/>
      <c r="B1174" s="355">
        <v>44348</v>
      </c>
      <c r="C1174" s="423" t="s">
        <v>1854</v>
      </c>
      <c r="D1174" s="259"/>
      <c r="E1174" s="234">
        <v>211.92</v>
      </c>
      <c r="F1174" s="252"/>
      <c r="G1174" s="252"/>
      <c r="H1174" s="252"/>
      <c r="I1174" s="252"/>
      <c r="J1174" s="252"/>
      <c r="K1174" s="252"/>
      <c r="L1174" s="252"/>
      <c r="M1174" s="252"/>
      <c r="N1174" s="252"/>
      <c r="O1174" s="252"/>
      <c r="P1174" s="252"/>
      <c r="Q1174" s="252"/>
      <c r="R1174" s="252"/>
      <c r="S1174" s="196"/>
      <c r="T1174" s="196"/>
      <c r="U1174" s="371"/>
      <c r="V1174" s="196"/>
      <c r="W1174" s="196"/>
      <c r="X1174" s="196"/>
    </row>
    <row r="1175" spans="1:24">
      <c r="A1175" s="252"/>
      <c r="B1175" s="355">
        <v>44348</v>
      </c>
      <c r="C1175" s="423" t="s">
        <v>1855</v>
      </c>
      <c r="D1175" s="259"/>
      <c r="E1175" s="234">
        <v>597.59</v>
      </c>
      <c r="F1175" s="252"/>
      <c r="G1175" s="252"/>
      <c r="H1175" s="252"/>
      <c r="I1175" s="252"/>
      <c r="J1175" s="252">
        <v>211.92</v>
      </c>
      <c r="K1175" s="252"/>
      <c r="L1175" s="252"/>
      <c r="M1175" s="252"/>
      <c r="N1175" s="252"/>
      <c r="O1175" s="252"/>
      <c r="P1175" s="252"/>
      <c r="Q1175" s="252"/>
      <c r="R1175" s="252"/>
      <c r="S1175" s="196"/>
      <c r="T1175" s="196"/>
      <c r="U1175" s="371"/>
      <c r="V1175" s="196"/>
      <c r="W1175" s="196"/>
      <c r="X1175" s="196"/>
    </row>
    <row r="1176" spans="1:24">
      <c r="A1176" s="252"/>
      <c r="B1176" s="355">
        <v>44348</v>
      </c>
      <c r="C1176" s="423" t="s">
        <v>1513</v>
      </c>
      <c r="D1176" s="259"/>
      <c r="E1176" s="234">
        <v>1</v>
      </c>
      <c r="F1176" s="252"/>
      <c r="G1176" s="252"/>
      <c r="H1176" s="252"/>
      <c r="I1176" s="252"/>
      <c r="J1176" s="252">
        <v>597.59</v>
      </c>
      <c r="K1176" s="252"/>
      <c r="L1176" s="252"/>
      <c r="M1176" s="252"/>
      <c r="N1176" s="252"/>
      <c r="O1176" s="252"/>
      <c r="P1176" s="252">
        <v>1</v>
      </c>
      <c r="Q1176" s="252"/>
      <c r="R1176" s="252"/>
      <c r="S1176" s="196"/>
      <c r="T1176" s="196"/>
      <c r="U1176" s="371"/>
      <c r="V1176" s="196"/>
      <c r="W1176" s="196"/>
      <c r="X1176" s="196"/>
    </row>
    <row r="1177" spans="1:24">
      <c r="A1177" s="252"/>
      <c r="B1177" s="355">
        <v>44348</v>
      </c>
      <c r="C1177" s="423" t="s">
        <v>1856</v>
      </c>
      <c r="D1177" s="259"/>
      <c r="E1177" s="234">
        <v>208</v>
      </c>
      <c r="F1177" s="252"/>
      <c r="G1177" s="252"/>
      <c r="H1177" s="252"/>
      <c r="I1177" s="252">
        <v>208</v>
      </c>
      <c r="J1177" s="252"/>
      <c r="K1177" s="252"/>
      <c r="L1177" s="252"/>
      <c r="M1177" s="252"/>
      <c r="N1177" s="252"/>
      <c r="O1177" s="252"/>
      <c r="P1177" s="252"/>
      <c r="Q1177" s="252"/>
      <c r="R1177" s="252"/>
      <c r="S1177" s="196"/>
      <c r="T1177" s="196"/>
      <c r="U1177" s="371"/>
      <c r="V1177" s="196"/>
      <c r="W1177" s="196"/>
      <c r="X1177" s="196"/>
    </row>
    <row r="1178" spans="1:24">
      <c r="A1178" s="252">
        <v>4</v>
      </c>
      <c r="B1178" s="355">
        <v>44348</v>
      </c>
      <c r="C1178" s="423" t="s">
        <v>2179</v>
      </c>
      <c r="D1178" s="259"/>
      <c r="E1178" s="234">
        <v>1052.25</v>
      </c>
      <c r="F1178" s="252">
        <v>1052.25</v>
      </c>
      <c r="G1178" s="252"/>
      <c r="H1178" s="252"/>
      <c r="I1178" s="252"/>
      <c r="J1178" s="252"/>
      <c r="K1178" s="252"/>
      <c r="L1178" s="252"/>
      <c r="M1178" s="252"/>
      <c r="N1178" s="252"/>
      <c r="O1178" s="252"/>
      <c r="P1178" s="252"/>
      <c r="Q1178" s="252"/>
      <c r="R1178" s="252"/>
      <c r="S1178" s="196"/>
      <c r="T1178" s="196"/>
      <c r="U1178" s="371"/>
      <c r="V1178" s="196"/>
      <c r="W1178" s="196"/>
      <c r="X1178" s="196"/>
    </row>
    <row r="1179" spans="1:24">
      <c r="A1179" s="252"/>
      <c r="B1179" s="355">
        <v>44348</v>
      </c>
      <c r="C1179" s="423" t="s">
        <v>1857</v>
      </c>
      <c r="D1179" s="259"/>
      <c r="E1179" s="234">
        <v>82</v>
      </c>
      <c r="F1179" s="252"/>
      <c r="G1179" s="252"/>
      <c r="H1179" s="252"/>
      <c r="I1179" s="252"/>
      <c r="J1179" s="252"/>
      <c r="K1179" s="252"/>
      <c r="L1179" s="252"/>
      <c r="M1179" s="252"/>
      <c r="N1179" s="252"/>
      <c r="O1179" s="252"/>
      <c r="P1179" s="252"/>
      <c r="Q1179" s="252">
        <v>82</v>
      </c>
      <c r="R1179" s="252"/>
      <c r="S1179" s="196"/>
      <c r="T1179" s="196"/>
      <c r="U1179" s="371"/>
      <c r="V1179" s="196"/>
      <c r="W1179" s="196"/>
      <c r="X1179" s="196"/>
    </row>
    <row r="1180" spans="1:24">
      <c r="A1180" s="252"/>
      <c r="B1180" s="355">
        <v>44348</v>
      </c>
      <c r="C1180" s="423" t="s">
        <v>1679</v>
      </c>
      <c r="D1180" s="259">
        <v>2400</v>
      </c>
      <c r="E1180" s="234"/>
      <c r="F1180" s="252"/>
      <c r="G1180" s="252"/>
      <c r="H1180" s="252"/>
      <c r="I1180" s="252"/>
      <c r="J1180" s="252"/>
      <c r="K1180" s="252"/>
      <c r="L1180" s="252"/>
      <c r="M1180" s="252"/>
      <c r="N1180" s="252"/>
      <c r="O1180" s="252"/>
      <c r="P1180" s="252"/>
      <c r="Q1180" s="252"/>
      <c r="R1180" s="252"/>
      <c r="S1180" s="196"/>
      <c r="T1180" s="196"/>
      <c r="U1180" s="371"/>
      <c r="V1180" s="196"/>
      <c r="W1180" s="196"/>
      <c r="X1180" s="196"/>
    </row>
    <row r="1181" spans="1:24">
      <c r="A1181" s="252"/>
      <c r="B1181" s="355">
        <v>44348</v>
      </c>
      <c r="C1181" s="423" t="s">
        <v>1858</v>
      </c>
      <c r="D1181" s="259"/>
      <c r="E1181" s="234">
        <v>68</v>
      </c>
      <c r="F1181" s="252"/>
      <c r="G1181" s="252"/>
      <c r="H1181" s="252"/>
      <c r="I1181" s="252"/>
      <c r="J1181" s="252"/>
      <c r="K1181" s="252"/>
      <c r="L1181" s="252"/>
      <c r="M1181" s="252"/>
      <c r="N1181" s="252"/>
      <c r="O1181" s="252"/>
      <c r="P1181" s="252"/>
      <c r="Q1181" s="252">
        <v>68</v>
      </c>
      <c r="R1181" s="252"/>
      <c r="S1181" s="196"/>
      <c r="T1181" s="196"/>
      <c r="U1181" s="371"/>
      <c r="V1181" s="196"/>
      <c r="W1181" s="196"/>
      <c r="X1181" s="196"/>
    </row>
    <row r="1182" spans="1:24">
      <c r="A1182" s="252"/>
      <c r="B1182" s="355">
        <v>44348</v>
      </c>
      <c r="C1182" s="423" t="s">
        <v>675</v>
      </c>
      <c r="D1182" s="259"/>
      <c r="E1182" s="234">
        <v>2152.7600000000002</v>
      </c>
      <c r="F1182" s="252"/>
      <c r="G1182" s="252"/>
      <c r="H1182" s="252"/>
      <c r="I1182" s="252"/>
      <c r="J1182" s="252"/>
      <c r="K1182" s="252"/>
      <c r="L1182" s="252"/>
      <c r="M1182" s="252"/>
      <c r="N1182" s="349"/>
      <c r="O1182" s="365"/>
      <c r="P1182" s="252"/>
      <c r="Q1182" s="252"/>
      <c r="R1182" s="349"/>
      <c r="S1182" s="42"/>
      <c r="T1182" s="42"/>
      <c r="U1182" s="367"/>
      <c r="V1182" s="196"/>
      <c r="W1182" s="42"/>
      <c r="X1182" s="42"/>
    </row>
    <row r="1183" spans="1:24">
      <c r="A1183" s="252"/>
      <c r="B1183" s="355">
        <v>44348</v>
      </c>
      <c r="C1183" s="423" t="s">
        <v>1681</v>
      </c>
      <c r="D1183" s="259"/>
      <c r="E1183" s="234">
        <v>179.24</v>
      </c>
      <c r="F1183" s="252"/>
      <c r="G1183" s="252"/>
      <c r="H1183" s="252"/>
      <c r="I1183" s="252"/>
      <c r="J1183" s="252"/>
      <c r="K1183" s="252"/>
      <c r="L1183" s="252"/>
      <c r="M1183" s="252"/>
      <c r="N1183" s="349"/>
      <c r="O1183" s="365"/>
      <c r="P1183" s="252"/>
      <c r="Q1183" s="252"/>
      <c r="R1183" s="349"/>
      <c r="S1183" s="42"/>
      <c r="T1183" s="42"/>
      <c r="U1183" s="367"/>
      <c r="V1183" s="196"/>
      <c r="W1183" s="42"/>
      <c r="X1183" s="42"/>
    </row>
    <row r="1184" spans="1:24">
      <c r="A1184" s="252"/>
      <c r="B1184" s="355">
        <v>44348</v>
      </c>
      <c r="C1184" s="423" t="s">
        <v>495</v>
      </c>
      <c r="D1184" s="259">
        <v>2014.41</v>
      </c>
      <c r="E1184" s="234"/>
      <c r="F1184" s="252"/>
      <c r="G1184" s="252"/>
      <c r="H1184" s="252"/>
      <c r="I1184" s="252"/>
      <c r="J1184" s="252"/>
      <c r="K1184" s="252"/>
      <c r="L1184" s="252"/>
      <c r="M1184" s="252"/>
      <c r="N1184" s="349"/>
      <c r="O1184" s="365"/>
      <c r="P1184" s="252"/>
      <c r="Q1184" s="252"/>
      <c r="R1184" s="349"/>
      <c r="S1184" s="42"/>
      <c r="T1184" s="42"/>
      <c r="U1184" s="367"/>
      <c r="V1184" s="196"/>
      <c r="W1184" s="42"/>
      <c r="X1184" s="42"/>
    </row>
    <row r="1185" spans="1:24">
      <c r="A1185" s="252">
        <v>6</v>
      </c>
      <c r="B1185" s="355">
        <v>44348</v>
      </c>
      <c r="C1185" s="423" t="s">
        <v>2439</v>
      </c>
      <c r="D1185" s="259"/>
      <c r="E1185" s="234">
        <v>1472</v>
      </c>
      <c r="F1185" s="252">
        <v>1472</v>
      </c>
      <c r="G1185" s="252"/>
      <c r="H1185" s="252"/>
      <c r="I1185" s="252"/>
      <c r="J1185" s="252"/>
      <c r="K1185" s="252"/>
      <c r="L1185" s="252"/>
      <c r="M1185" s="252"/>
      <c r="N1185" s="252"/>
      <c r="O1185" s="252"/>
      <c r="P1185" s="252"/>
      <c r="Q1185" s="252"/>
      <c r="R1185" s="252"/>
      <c r="S1185" s="196"/>
      <c r="T1185" s="196"/>
      <c r="U1185" s="371"/>
      <c r="V1185" s="196"/>
      <c r="W1185" s="196"/>
      <c r="X1185" s="196"/>
    </row>
    <row r="1186" spans="1:24">
      <c r="A1186" s="252"/>
      <c r="B1186" s="355">
        <v>44348</v>
      </c>
      <c r="C1186" s="423" t="s">
        <v>1859</v>
      </c>
      <c r="D1186" s="259"/>
      <c r="E1186" s="234">
        <v>185</v>
      </c>
      <c r="F1186" s="252"/>
      <c r="G1186" s="252"/>
      <c r="H1186" s="252"/>
      <c r="I1186" s="252"/>
      <c r="J1186" s="252"/>
      <c r="K1186" s="252">
        <v>185</v>
      </c>
      <c r="L1186" s="252"/>
      <c r="M1186" s="252"/>
      <c r="N1186" s="252"/>
      <c r="O1186" s="252"/>
      <c r="P1186" s="252"/>
      <c r="Q1186" s="252"/>
      <c r="R1186" s="252"/>
      <c r="S1186" s="196"/>
      <c r="T1186" s="196"/>
      <c r="U1186" s="371"/>
      <c r="V1186" s="196"/>
      <c r="W1186" s="196"/>
      <c r="X1186" s="196"/>
    </row>
    <row r="1187" spans="1:24">
      <c r="A1187" s="252"/>
      <c r="B1187" s="355">
        <v>44348</v>
      </c>
      <c r="C1187" s="423" t="s">
        <v>1860</v>
      </c>
      <c r="D1187" s="259"/>
      <c r="E1187" s="234">
        <v>255.36</v>
      </c>
      <c r="F1187" s="252"/>
      <c r="G1187" s="252"/>
      <c r="H1187" s="252"/>
      <c r="I1187" s="252"/>
      <c r="J1187" s="252">
        <v>255.36</v>
      </c>
      <c r="K1187" s="252"/>
      <c r="L1187" s="252"/>
      <c r="M1187" s="252"/>
      <c r="N1187" s="252"/>
      <c r="O1187" s="252"/>
      <c r="P1187" s="252"/>
      <c r="Q1187" s="252"/>
      <c r="R1187" s="252"/>
      <c r="S1187" s="196"/>
      <c r="T1187" s="196"/>
      <c r="U1187" s="371"/>
      <c r="V1187" s="196"/>
      <c r="W1187" s="196"/>
      <c r="X1187" s="196"/>
    </row>
    <row r="1188" spans="1:24">
      <c r="A1188" s="252"/>
      <c r="B1188" s="355">
        <v>44348</v>
      </c>
      <c r="C1188" s="423" t="s">
        <v>1861</v>
      </c>
      <c r="D1188" s="259"/>
      <c r="E1188" s="234">
        <v>20.05</v>
      </c>
      <c r="F1188" s="252"/>
      <c r="G1188" s="252"/>
      <c r="H1188" s="252"/>
      <c r="I1188" s="252"/>
      <c r="J1188" s="252">
        <v>20.05</v>
      </c>
      <c r="K1188" s="252"/>
      <c r="L1188" s="252"/>
      <c r="M1188" s="252"/>
      <c r="N1188" s="252"/>
      <c r="O1188" s="252"/>
      <c r="P1188" s="252"/>
      <c r="Q1188" s="252"/>
      <c r="R1188" s="252"/>
      <c r="S1188" s="196"/>
      <c r="T1188" s="196"/>
      <c r="U1188" s="371"/>
      <c r="V1188" s="196"/>
      <c r="W1188" s="196"/>
      <c r="X1188" s="196"/>
    </row>
    <row r="1189" spans="1:24">
      <c r="A1189" s="252"/>
      <c r="B1189" s="355">
        <v>44348</v>
      </c>
      <c r="C1189" s="423" t="s">
        <v>1818</v>
      </c>
      <c r="D1189" s="259"/>
      <c r="E1189" s="234">
        <v>1</v>
      </c>
      <c r="F1189" s="252"/>
      <c r="G1189" s="252"/>
      <c r="H1189" s="252"/>
      <c r="I1189" s="252"/>
      <c r="J1189" s="252"/>
      <c r="K1189" s="252"/>
      <c r="L1189" s="252"/>
      <c r="M1189" s="252"/>
      <c r="N1189" s="252"/>
      <c r="O1189" s="252"/>
      <c r="P1189" s="252">
        <v>1</v>
      </c>
      <c r="Q1189" s="252"/>
      <c r="R1189" s="252"/>
      <c r="S1189" s="196"/>
      <c r="T1189" s="196"/>
      <c r="U1189" s="371"/>
      <c r="V1189" s="196"/>
      <c r="W1189" s="196"/>
      <c r="X1189" s="196"/>
    </row>
    <row r="1190" spans="1:24">
      <c r="A1190" s="252"/>
      <c r="B1190" s="355">
        <v>44348</v>
      </c>
      <c r="C1190" s="423" t="s">
        <v>901</v>
      </c>
      <c r="D1190" s="259"/>
      <c r="E1190" s="234">
        <v>81</v>
      </c>
      <c r="F1190" s="252"/>
      <c r="G1190" s="252"/>
      <c r="H1190" s="252"/>
      <c r="I1190" s="252"/>
      <c r="J1190" s="252"/>
      <c r="K1190" s="252"/>
      <c r="L1190" s="252"/>
      <c r="M1190" s="252"/>
      <c r="N1190" s="252"/>
      <c r="O1190" s="252"/>
      <c r="P1190" s="252"/>
      <c r="Q1190" s="252">
        <v>81</v>
      </c>
      <c r="R1190" s="252"/>
      <c r="S1190" s="196"/>
      <c r="T1190" s="196"/>
      <c r="U1190" s="371"/>
      <c r="V1190" s="196"/>
      <c r="W1190" s="196"/>
      <c r="X1190" s="196"/>
    </row>
    <row r="1191" spans="1:24">
      <c r="A1191" s="252"/>
      <c r="B1191" s="355">
        <v>44348</v>
      </c>
      <c r="C1191" s="423" t="s">
        <v>1726</v>
      </c>
      <c r="D1191" s="259">
        <v>2200</v>
      </c>
      <c r="E1191" s="234"/>
      <c r="F1191" s="252"/>
      <c r="G1191" s="252"/>
      <c r="H1191" s="252"/>
      <c r="I1191" s="252"/>
      <c r="J1191" s="252"/>
      <c r="K1191" s="252"/>
      <c r="L1191" s="252"/>
      <c r="M1191" s="252"/>
      <c r="N1191" s="252"/>
      <c r="O1191" s="252"/>
      <c r="P1191" s="252"/>
      <c r="Q1191" s="252"/>
      <c r="R1191" s="252"/>
      <c r="S1191" s="196"/>
      <c r="T1191" s="196"/>
      <c r="U1191" s="371"/>
      <c r="V1191" s="196"/>
      <c r="W1191" s="196"/>
      <c r="X1191" s="196"/>
    </row>
    <row r="1192" spans="1:24">
      <c r="A1192" s="252"/>
      <c r="B1192" s="355">
        <v>44348</v>
      </c>
      <c r="C1192" s="423" t="s">
        <v>675</v>
      </c>
      <c r="D1192" s="259"/>
      <c r="E1192" s="259">
        <v>2014.41</v>
      </c>
      <c r="F1192" s="252"/>
      <c r="G1192" s="252"/>
      <c r="H1192" s="252"/>
      <c r="I1192" s="252"/>
      <c r="J1192" s="252"/>
      <c r="K1192" s="252"/>
      <c r="L1192" s="252"/>
      <c r="M1192" s="252"/>
      <c r="N1192" s="349"/>
      <c r="O1192" s="365"/>
      <c r="P1192" s="252"/>
      <c r="Q1192" s="252"/>
      <c r="R1192" s="349"/>
      <c r="S1192" s="42"/>
      <c r="T1192" s="42"/>
      <c r="U1192" s="367"/>
      <c r="V1192" s="196"/>
      <c r="W1192" s="42"/>
      <c r="X1192" s="42"/>
    </row>
    <row r="1193" spans="1:24">
      <c r="A1193" s="252"/>
      <c r="B1193" s="355">
        <v>44348</v>
      </c>
      <c r="C1193" s="423" t="s">
        <v>1727</v>
      </c>
      <c r="D1193" s="259"/>
      <c r="E1193" s="234">
        <v>185.59</v>
      </c>
      <c r="F1193" s="252"/>
      <c r="G1193" s="252"/>
      <c r="H1193" s="252"/>
      <c r="I1193" s="252"/>
      <c r="J1193" s="252"/>
      <c r="K1193" s="252"/>
      <c r="L1193" s="252"/>
      <c r="M1193" s="252"/>
      <c r="N1193" s="349"/>
      <c r="O1193" s="365"/>
      <c r="P1193" s="252"/>
      <c r="Q1193" s="252"/>
      <c r="R1193" s="349"/>
      <c r="S1193" s="42"/>
      <c r="T1193" s="42"/>
      <c r="U1193" s="367"/>
      <c r="V1193" s="196"/>
      <c r="W1193" s="42"/>
      <c r="X1193" s="42"/>
    </row>
    <row r="1194" spans="1:24">
      <c r="A1194" s="252"/>
      <c r="B1194" s="355">
        <v>44348</v>
      </c>
      <c r="C1194" s="423" t="s">
        <v>495</v>
      </c>
      <c r="D1194" s="259">
        <v>1722.4</v>
      </c>
      <c r="E1194" s="234"/>
      <c r="F1194" s="252"/>
      <c r="G1194" s="252"/>
      <c r="H1194" s="252"/>
      <c r="I1194" s="252"/>
      <c r="J1194" s="252"/>
      <c r="K1194" s="252"/>
      <c r="L1194" s="252"/>
      <c r="M1194" s="252"/>
      <c r="N1194" s="349"/>
      <c r="O1194" s="365"/>
      <c r="P1194" s="252"/>
      <c r="Q1194" s="252"/>
      <c r="R1194" s="349"/>
      <c r="S1194" s="42"/>
      <c r="T1194" s="42"/>
      <c r="U1194" s="367"/>
      <c r="V1194" s="196"/>
      <c r="W1194" s="42"/>
      <c r="X1194" s="42"/>
    </row>
    <row r="1195" spans="1:24">
      <c r="A1195" s="252">
        <v>5</v>
      </c>
      <c r="B1195" s="355">
        <v>44348</v>
      </c>
      <c r="C1195" s="423" t="s">
        <v>2436</v>
      </c>
      <c r="D1195" s="259"/>
      <c r="E1195" s="234">
        <v>663.3</v>
      </c>
      <c r="F1195" s="252"/>
      <c r="G1195" s="252"/>
      <c r="H1195" s="252"/>
      <c r="I1195" s="252"/>
      <c r="J1195" s="252"/>
      <c r="K1195" s="252"/>
      <c r="L1195" s="252"/>
      <c r="M1195" s="252">
        <v>663.3</v>
      </c>
      <c r="N1195" s="252"/>
      <c r="O1195" s="252"/>
      <c r="P1195" s="252"/>
      <c r="Q1195" s="252"/>
      <c r="R1195" s="252"/>
      <c r="S1195" s="196"/>
      <c r="T1195" s="196"/>
      <c r="U1195" s="371"/>
      <c r="V1195" s="196"/>
      <c r="W1195" s="196"/>
      <c r="X1195" s="196"/>
    </row>
    <row r="1196" spans="1:24">
      <c r="A1196" s="252"/>
      <c r="B1196" s="355">
        <v>44348</v>
      </c>
      <c r="C1196" s="423" t="s">
        <v>1862</v>
      </c>
      <c r="D1196" s="259"/>
      <c r="E1196" s="234">
        <v>241.66</v>
      </c>
      <c r="F1196" s="252"/>
      <c r="G1196" s="252"/>
      <c r="H1196" s="252"/>
      <c r="I1196" s="252"/>
      <c r="J1196" s="252">
        <v>241.66</v>
      </c>
      <c r="K1196" s="252"/>
      <c r="L1196" s="252"/>
      <c r="M1196" s="252"/>
      <c r="N1196" s="252"/>
      <c r="O1196" s="252"/>
      <c r="P1196" s="252"/>
      <c r="Q1196" s="252"/>
      <c r="R1196" s="252"/>
      <c r="S1196" s="196"/>
      <c r="T1196" s="196"/>
      <c r="U1196" s="371"/>
      <c r="V1196" s="196"/>
      <c r="W1196" s="196"/>
      <c r="X1196" s="196"/>
    </row>
    <row r="1197" spans="1:24">
      <c r="A1197" s="252"/>
      <c r="B1197" s="355">
        <v>44348</v>
      </c>
      <c r="C1197" s="423" t="s">
        <v>1863</v>
      </c>
      <c r="D1197" s="259"/>
      <c r="E1197" s="234">
        <v>232.61</v>
      </c>
      <c r="F1197" s="252"/>
      <c r="G1197" s="252"/>
      <c r="H1197" s="252"/>
      <c r="I1197" s="252"/>
      <c r="J1197" s="252">
        <v>232.61</v>
      </c>
      <c r="K1197" s="252"/>
      <c r="L1197" s="252"/>
      <c r="M1197" s="252"/>
      <c r="N1197" s="252"/>
      <c r="O1197" s="252"/>
      <c r="P1197" s="252"/>
      <c r="Q1197" s="252"/>
      <c r="R1197" s="252"/>
      <c r="S1197" s="196"/>
      <c r="T1197" s="196"/>
      <c r="U1197" s="371"/>
      <c r="V1197" s="196"/>
      <c r="W1197" s="196"/>
      <c r="X1197" s="196"/>
    </row>
    <row r="1198" spans="1:24">
      <c r="A1198" s="252"/>
      <c r="B1198" s="355">
        <v>44348</v>
      </c>
      <c r="C1198" s="423" t="s">
        <v>1864</v>
      </c>
      <c r="D1198" s="259"/>
      <c r="E1198" s="234">
        <v>305.83</v>
      </c>
      <c r="F1198" s="252"/>
      <c r="G1198" s="252"/>
      <c r="H1198" s="252"/>
      <c r="I1198" s="252"/>
      <c r="J1198" s="252">
        <v>305.83</v>
      </c>
      <c r="K1198" s="252"/>
      <c r="L1198" s="252"/>
      <c r="M1198" s="252"/>
      <c r="N1198" s="252"/>
      <c r="O1198" s="252"/>
      <c r="P1198" s="252"/>
      <c r="Q1198" s="252"/>
      <c r="R1198" s="252"/>
      <c r="S1198" s="196"/>
      <c r="T1198" s="196"/>
      <c r="U1198" s="371"/>
      <c r="V1198" s="196"/>
      <c r="W1198" s="196"/>
      <c r="X1198" s="196"/>
    </row>
    <row r="1199" spans="1:24">
      <c r="A1199" s="252"/>
      <c r="B1199" s="355">
        <v>44348</v>
      </c>
      <c r="C1199" s="423" t="s">
        <v>1865</v>
      </c>
      <c r="D1199" s="259"/>
      <c r="E1199" s="234">
        <v>200</v>
      </c>
      <c r="F1199" s="252"/>
      <c r="G1199" s="252"/>
      <c r="H1199" s="252"/>
      <c r="I1199" s="252"/>
      <c r="J1199" s="252"/>
      <c r="K1199" s="252">
        <v>200</v>
      </c>
      <c r="L1199" s="252"/>
      <c r="M1199" s="252"/>
      <c r="N1199" s="252"/>
      <c r="O1199" s="252"/>
      <c r="P1199" s="252"/>
      <c r="Q1199" s="252"/>
      <c r="R1199" s="252"/>
      <c r="S1199" s="196"/>
      <c r="T1199" s="196"/>
      <c r="U1199" s="371"/>
      <c r="V1199" s="196"/>
      <c r="W1199" s="196"/>
      <c r="X1199" s="196"/>
    </row>
    <row r="1200" spans="1:24">
      <c r="A1200" s="252"/>
      <c r="B1200" s="355">
        <v>44348</v>
      </c>
      <c r="C1200" s="423" t="s">
        <v>1818</v>
      </c>
      <c r="D1200" s="259"/>
      <c r="E1200" s="234">
        <v>1</v>
      </c>
      <c r="F1200" s="252"/>
      <c r="G1200" s="252"/>
      <c r="H1200" s="252"/>
      <c r="I1200" s="252"/>
      <c r="J1200" s="252"/>
      <c r="K1200" s="252"/>
      <c r="L1200" s="252"/>
      <c r="M1200" s="252"/>
      <c r="N1200" s="252"/>
      <c r="O1200" s="252"/>
      <c r="P1200" s="252">
        <v>1</v>
      </c>
      <c r="Q1200" s="252"/>
      <c r="R1200" s="252"/>
      <c r="S1200" s="196"/>
      <c r="T1200" s="196"/>
      <c r="U1200" s="371"/>
      <c r="V1200" s="196"/>
      <c r="W1200" s="196"/>
      <c r="X1200" s="196"/>
    </row>
    <row r="1201" spans="1:24">
      <c r="A1201" s="252"/>
      <c r="B1201" s="355">
        <v>44348</v>
      </c>
      <c r="C1201" s="423" t="s">
        <v>901</v>
      </c>
      <c r="D1201" s="259"/>
      <c r="E1201" s="234">
        <v>78</v>
      </c>
      <c r="F1201" s="252"/>
      <c r="G1201" s="252"/>
      <c r="H1201" s="252"/>
      <c r="I1201" s="252"/>
      <c r="J1201" s="252"/>
      <c r="K1201" s="252"/>
      <c r="L1201" s="252"/>
      <c r="M1201" s="252"/>
      <c r="N1201" s="252"/>
      <c r="O1201" s="252"/>
      <c r="P1201" s="252"/>
      <c r="Q1201" s="252">
        <v>78</v>
      </c>
      <c r="R1201" s="252"/>
      <c r="S1201" s="196"/>
      <c r="T1201" s="196"/>
      <c r="U1201" s="371"/>
      <c r="V1201" s="196"/>
      <c r="W1201" s="196"/>
      <c r="X1201" s="196"/>
    </row>
    <row r="1202" spans="1:24">
      <c r="A1202" s="252"/>
      <c r="B1202" s="355">
        <v>44348</v>
      </c>
      <c r="C1202" s="423" t="s">
        <v>1686</v>
      </c>
      <c r="D1202" s="259">
        <v>1510</v>
      </c>
      <c r="E1202" s="234"/>
      <c r="F1202" s="252"/>
      <c r="G1202" s="252"/>
      <c r="H1202" s="252"/>
      <c r="I1202" s="252"/>
      <c r="J1202" s="252"/>
      <c r="K1202" s="252"/>
      <c r="L1202" s="252"/>
      <c r="M1202" s="252"/>
      <c r="N1202" s="252"/>
      <c r="O1202" s="252"/>
      <c r="P1202" s="252"/>
      <c r="Q1202" s="252"/>
      <c r="R1202" s="252"/>
      <c r="S1202" s="196"/>
      <c r="T1202" s="196"/>
      <c r="U1202" s="371"/>
      <c r="V1202" s="196"/>
      <c r="W1202" s="196"/>
      <c r="X1202" s="196"/>
    </row>
    <row r="1203" spans="1:24">
      <c r="A1203" s="252"/>
      <c r="B1203" s="355">
        <v>44348</v>
      </c>
      <c r="C1203" s="423" t="s">
        <v>1763</v>
      </c>
      <c r="D1203" s="259"/>
      <c r="E1203" s="234">
        <v>50</v>
      </c>
      <c r="F1203" s="252"/>
      <c r="G1203" s="252"/>
      <c r="H1203" s="252"/>
      <c r="I1203" s="252"/>
      <c r="J1203" s="252"/>
      <c r="K1203" s="252"/>
      <c r="L1203" s="252"/>
      <c r="M1203" s="252"/>
      <c r="N1203" s="252"/>
      <c r="O1203" s="252"/>
      <c r="P1203" s="252"/>
      <c r="Q1203" s="252">
        <v>50</v>
      </c>
      <c r="R1203" s="252"/>
      <c r="S1203" s="196"/>
      <c r="T1203" s="196"/>
      <c r="U1203" s="371"/>
      <c r="V1203" s="196"/>
      <c r="W1203" s="196"/>
      <c r="X1203" s="196"/>
    </row>
    <row r="1204" spans="1:24">
      <c r="A1204" s="252"/>
      <c r="B1204" s="355">
        <v>44348</v>
      </c>
      <c r="C1204" s="423" t="s">
        <v>675</v>
      </c>
      <c r="D1204" s="259"/>
      <c r="E1204" s="234">
        <v>1722.4</v>
      </c>
      <c r="F1204" s="252"/>
      <c r="G1204" s="252"/>
      <c r="H1204" s="252"/>
      <c r="I1204" s="252"/>
      <c r="J1204" s="252"/>
      <c r="K1204" s="252"/>
      <c r="L1204" s="252"/>
      <c r="M1204" s="252"/>
      <c r="N1204" s="349"/>
      <c r="O1204" s="365"/>
      <c r="P1204" s="252"/>
      <c r="Q1204" s="252"/>
      <c r="R1204" s="349"/>
      <c r="S1204" s="42"/>
      <c r="T1204" s="42"/>
      <c r="U1204" s="367"/>
      <c r="V1204" s="196"/>
      <c r="W1204" s="42"/>
      <c r="X1204" s="42"/>
    </row>
    <row r="1205" spans="1:24">
      <c r="A1205" s="252"/>
      <c r="B1205" s="355">
        <v>44348</v>
      </c>
      <c r="C1205" s="423" t="s">
        <v>1866</v>
      </c>
      <c r="D1205" s="259"/>
      <c r="E1205" s="234">
        <v>-262.39999999999998</v>
      </c>
      <c r="F1205" s="252"/>
      <c r="G1205" s="252"/>
      <c r="H1205" s="252"/>
      <c r="I1205" s="252"/>
      <c r="J1205" s="252"/>
      <c r="K1205" s="252"/>
      <c r="L1205" s="252"/>
      <c r="M1205" s="252"/>
      <c r="N1205" s="349"/>
      <c r="O1205" s="365"/>
      <c r="P1205" s="252"/>
      <c r="Q1205" s="252"/>
      <c r="R1205" s="349"/>
      <c r="S1205" s="42"/>
      <c r="T1205" s="42"/>
      <c r="U1205" s="367"/>
      <c r="V1205" s="196"/>
      <c r="W1205" s="42"/>
      <c r="X1205" s="42"/>
    </row>
    <row r="1206" spans="1:24">
      <c r="A1206" s="252"/>
      <c r="B1206" s="355">
        <v>44348</v>
      </c>
      <c r="C1206" s="423" t="s">
        <v>495</v>
      </c>
      <c r="D1206" s="259">
        <v>2596.94</v>
      </c>
      <c r="E1206" s="234"/>
      <c r="F1206" s="252"/>
      <c r="G1206" s="252"/>
      <c r="H1206" s="252"/>
      <c r="I1206" s="252"/>
      <c r="J1206" s="252"/>
      <c r="K1206" s="252"/>
      <c r="L1206" s="252"/>
      <c r="M1206" s="252"/>
      <c r="N1206" s="349"/>
      <c r="O1206" s="365"/>
      <c r="P1206" s="252"/>
      <c r="Q1206" s="252"/>
      <c r="R1206" s="349"/>
      <c r="S1206" s="42"/>
      <c r="T1206" s="42"/>
      <c r="U1206" s="367"/>
      <c r="V1206" s="196"/>
      <c r="W1206" s="42"/>
      <c r="X1206" s="42"/>
    </row>
    <row r="1207" spans="1:24">
      <c r="A1207" s="252"/>
      <c r="B1207" s="355">
        <v>44348</v>
      </c>
      <c r="C1207" s="423" t="s">
        <v>1867</v>
      </c>
      <c r="D1207" s="259"/>
      <c r="E1207" s="234">
        <v>121</v>
      </c>
      <c r="F1207" s="252"/>
      <c r="G1207" s="252"/>
      <c r="H1207" s="252"/>
      <c r="I1207" s="252"/>
      <c r="J1207" s="252"/>
      <c r="K1207" s="252">
        <v>121</v>
      </c>
      <c r="L1207" s="252"/>
      <c r="M1207" s="252"/>
      <c r="N1207" s="252"/>
      <c r="O1207" s="252"/>
      <c r="P1207" s="252"/>
      <c r="Q1207" s="252"/>
      <c r="R1207" s="252"/>
      <c r="S1207" s="196"/>
      <c r="T1207" s="196"/>
      <c r="U1207" s="371"/>
      <c r="V1207" s="196"/>
      <c r="W1207" s="196"/>
      <c r="X1207" s="196"/>
    </row>
    <row r="1208" spans="1:24">
      <c r="A1208" s="252"/>
      <c r="B1208" s="355">
        <v>44348</v>
      </c>
      <c r="C1208" s="423" t="s">
        <v>1868</v>
      </c>
      <c r="D1208" s="259"/>
      <c r="E1208" s="234">
        <v>255</v>
      </c>
      <c r="F1208" s="252"/>
      <c r="G1208" s="252"/>
      <c r="H1208" s="252"/>
      <c r="I1208" s="252"/>
      <c r="J1208" s="252">
        <v>255</v>
      </c>
      <c r="K1208" s="252"/>
      <c r="L1208" s="252"/>
      <c r="M1208" s="252"/>
      <c r="N1208" s="252"/>
      <c r="O1208" s="252"/>
      <c r="P1208" s="252"/>
      <c r="Q1208" s="252"/>
      <c r="R1208" s="252"/>
      <c r="S1208" s="196"/>
      <c r="T1208" s="196"/>
      <c r="U1208" s="371"/>
      <c r="V1208" s="196"/>
      <c r="W1208" s="196"/>
      <c r="X1208" s="196"/>
    </row>
    <row r="1209" spans="1:24">
      <c r="A1209" s="252"/>
      <c r="B1209" s="355">
        <v>44348</v>
      </c>
      <c r="C1209" s="423" t="s">
        <v>1869</v>
      </c>
      <c r="D1209" s="259"/>
      <c r="E1209" s="234">
        <v>389</v>
      </c>
      <c r="F1209" s="252"/>
      <c r="G1209" s="252"/>
      <c r="H1209" s="252"/>
      <c r="I1209" s="252"/>
      <c r="J1209" s="252">
        <v>389</v>
      </c>
      <c r="K1209" s="252"/>
      <c r="L1209" s="252"/>
      <c r="M1209" s="252"/>
      <c r="N1209" s="252"/>
      <c r="O1209" s="252"/>
      <c r="P1209" s="252"/>
      <c r="Q1209" s="252"/>
      <c r="R1209" s="252"/>
      <c r="S1209" s="196"/>
      <c r="T1209" s="196"/>
      <c r="U1209" s="371"/>
      <c r="V1209" s="196"/>
      <c r="W1209" s="196"/>
      <c r="X1209" s="196"/>
    </row>
    <row r="1210" spans="1:24">
      <c r="A1210" s="252">
        <v>1</v>
      </c>
      <c r="B1210" s="355">
        <v>44348</v>
      </c>
      <c r="C1210" s="423" t="s">
        <v>1870</v>
      </c>
      <c r="D1210" s="259"/>
      <c r="E1210" s="234">
        <v>143.87</v>
      </c>
      <c r="F1210" s="252"/>
      <c r="G1210" s="252"/>
      <c r="H1210" s="252"/>
      <c r="I1210" s="252"/>
      <c r="J1210" s="252">
        <v>143.87</v>
      </c>
      <c r="K1210" s="252"/>
      <c r="L1210" s="252"/>
      <c r="M1210" s="252"/>
      <c r="N1210" s="252"/>
      <c r="O1210" s="252"/>
      <c r="P1210" s="252"/>
      <c r="Q1210" s="252"/>
      <c r="R1210" s="252"/>
      <c r="S1210" s="196"/>
      <c r="T1210" s="196"/>
      <c r="U1210" s="371"/>
      <c r="V1210" s="196"/>
      <c r="W1210" s="196"/>
      <c r="X1210" s="196"/>
    </row>
    <row r="1211" spans="1:24">
      <c r="A1211" s="252"/>
      <c r="B1211" s="355">
        <v>44348</v>
      </c>
      <c r="C1211" s="423" t="s">
        <v>1890</v>
      </c>
      <c r="D1211" s="259"/>
      <c r="E1211" s="234">
        <v>558.47</v>
      </c>
      <c r="F1211" s="252"/>
      <c r="G1211" s="252"/>
      <c r="H1211" s="252"/>
      <c r="I1211" s="252"/>
      <c r="J1211" s="252">
        <v>558.47</v>
      </c>
      <c r="K1211" s="252"/>
      <c r="L1211" s="252"/>
      <c r="M1211" s="252"/>
      <c r="N1211" s="252"/>
      <c r="O1211" s="252"/>
      <c r="P1211" s="252"/>
      <c r="Q1211" s="252"/>
      <c r="R1211" s="252"/>
      <c r="S1211" s="196"/>
      <c r="T1211" s="196"/>
      <c r="U1211" s="371"/>
      <c r="V1211" s="196"/>
      <c r="W1211" s="196"/>
      <c r="X1211" s="196"/>
    </row>
    <row r="1212" spans="1:24">
      <c r="A1212" s="252"/>
      <c r="B1212" s="355">
        <v>44348</v>
      </c>
      <c r="C1212" s="423" t="s">
        <v>1871</v>
      </c>
      <c r="D1212" s="259"/>
      <c r="E1212" s="234">
        <v>380.6</v>
      </c>
      <c r="F1212" s="252"/>
      <c r="G1212" s="252"/>
      <c r="H1212" s="252"/>
      <c r="I1212" s="252"/>
      <c r="J1212" s="252">
        <v>380.6</v>
      </c>
      <c r="K1212" s="252"/>
      <c r="L1212" s="252"/>
      <c r="M1212" s="252"/>
      <c r="N1212" s="252"/>
      <c r="O1212" s="252"/>
      <c r="P1212" s="252"/>
      <c r="Q1212" s="252"/>
      <c r="R1212" s="252"/>
      <c r="S1212" s="196"/>
      <c r="T1212" s="196"/>
      <c r="U1212" s="371"/>
      <c r="V1212" s="196"/>
      <c r="W1212" s="196"/>
      <c r="X1212" s="196"/>
    </row>
    <row r="1213" spans="1:24">
      <c r="A1213" s="252">
        <v>5</v>
      </c>
      <c r="B1213" s="355">
        <v>44348</v>
      </c>
      <c r="C1213" s="423" t="s">
        <v>2457</v>
      </c>
      <c r="D1213" s="259"/>
      <c r="E1213" s="234">
        <v>686</v>
      </c>
      <c r="F1213" s="252"/>
      <c r="G1213" s="252"/>
      <c r="H1213" s="252"/>
      <c r="I1213" s="252"/>
      <c r="J1213" s="252"/>
      <c r="K1213" s="252"/>
      <c r="L1213" s="252">
        <v>686</v>
      </c>
      <c r="M1213" s="252"/>
      <c r="N1213" s="252"/>
      <c r="O1213" s="252"/>
      <c r="P1213" s="252"/>
      <c r="Q1213" s="252"/>
      <c r="R1213" s="252"/>
      <c r="S1213" s="196"/>
      <c r="T1213" s="196"/>
      <c r="U1213" s="371"/>
      <c r="V1213" s="196"/>
      <c r="W1213" s="196"/>
      <c r="X1213" s="196"/>
    </row>
    <row r="1214" spans="1:24">
      <c r="A1214" s="252"/>
      <c r="B1214" s="355">
        <v>44348</v>
      </c>
      <c r="C1214" s="423" t="s">
        <v>1872</v>
      </c>
      <c r="D1214" s="259"/>
      <c r="E1214" s="234">
        <v>62</v>
      </c>
      <c r="F1214" s="252"/>
      <c r="G1214" s="252"/>
      <c r="H1214" s="252"/>
      <c r="I1214" s="252"/>
      <c r="J1214" s="252"/>
      <c r="K1214" s="252"/>
      <c r="L1214" s="252"/>
      <c r="M1214" s="252"/>
      <c r="N1214" s="252"/>
      <c r="O1214" s="252"/>
      <c r="P1214" s="252"/>
      <c r="Q1214" s="252">
        <v>62</v>
      </c>
      <c r="R1214" s="252"/>
      <c r="S1214" s="196"/>
      <c r="T1214" s="196"/>
      <c r="U1214" s="371"/>
      <c r="V1214" s="196"/>
      <c r="W1214" s="196"/>
      <c r="X1214" s="196"/>
    </row>
    <row r="1215" spans="1:24">
      <c r="A1215" s="252"/>
      <c r="B1215" s="355">
        <v>44348</v>
      </c>
      <c r="C1215" s="423" t="s">
        <v>1818</v>
      </c>
      <c r="D1215" s="259"/>
      <c r="E1215" s="234">
        <v>1</v>
      </c>
      <c r="F1215" s="252"/>
      <c r="G1215" s="252"/>
      <c r="H1215" s="252"/>
      <c r="I1215" s="252"/>
      <c r="J1215" s="252"/>
      <c r="K1215" s="252"/>
      <c r="L1215" s="252"/>
      <c r="M1215" s="252"/>
      <c r="N1215" s="252"/>
      <c r="O1215" s="252"/>
      <c r="P1215" s="252">
        <v>1</v>
      </c>
      <c r="Q1215" s="252"/>
      <c r="R1215" s="252"/>
      <c r="S1215" s="196"/>
      <c r="T1215" s="196"/>
      <c r="U1215" s="371"/>
      <c r="V1215" s="196"/>
      <c r="W1215" s="196"/>
      <c r="X1215" s="196"/>
    </row>
    <row r="1216" spans="1:24">
      <c r="A1216" s="252"/>
      <c r="B1216" s="355">
        <v>44348</v>
      </c>
      <c r="C1216" s="423" t="s">
        <v>1873</v>
      </c>
      <c r="D1216" s="259">
        <v>3137</v>
      </c>
      <c r="E1216" s="234"/>
      <c r="F1216" s="252"/>
      <c r="G1216" s="252"/>
      <c r="H1216" s="252"/>
      <c r="I1216" s="252"/>
      <c r="J1216" s="252"/>
      <c r="K1216" s="252"/>
      <c r="L1216" s="252"/>
      <c r="M1216" s="252"/>
      <c r="N1216" s="349"/>
      <c r="O1216" s="365"/>
      <c r="P1216" s="252"/>
      <c r="Q1216" s="252"/>
      <c r="R1216" s="349"/>
      <c r="S1216" s="42"/>
      <c r="T1216" s="42"/>
      <c r="U1216" s="367"/>
      <c r="V1216" s="196"/>
      <c r="W1216" s="42"/>
      <c r="X1216" s="42"/>
    </row>
    <row r="1217" spans="1:24">
      <c r="A1217" s="252"/>
      <c r="B1217" s="355">
        <v>44348</v>
      </c>
      <c r="C1217" s="423" t="s">
        <v>675</v>
      </c>
      <c r="D1217" s="259"/>
      <c r="E1217" s="259">
        <v>2596.94</v>
      </c>
      <c r="F1217" s="252"/>
      <c r="G1217" s="252"/>
      <c r="H1217" s="252"/>
      <c r="I1217" s="252"/>
      <c r="J1217" s="252"/>
      <c r="K1217" s="252"/>
      <c r="L1217" s="252"/>
      <c r="M1217" s="252"/>
      <c r="N1217" s="349"/>
      <c r="O1217" s="365"/>
      <c r="P1217" s="252"/>
      <c r="Q1217" s="252"/>
      <c r="R1217" s="349"/>
      <c r="S1217" s="42"/>
      <c r="T1217" s="42"/>
      <c r="U1217" s="367"/>
      <c r="V1217" s="196"/>
      <c r="W1217" s="42"/>
      <c r="X1217" s="42"/>
    </row>
    <row r="1218" spans="1:24">
      <c r="A1218" s="252"/>
      <c r="B1218" s="355">
        <v>44348</v>
      </c>
      <c r="C1218" s="423" t="s">
        <v>1874</v>
      </c>
      <c r="D1218" s="259"/>
      <c r="E1218" s="234">
        <v>540.05999999999995</v>
      </c>
      <c r="F1218" s="252"/>
      <c r="G1218" s="252"/>
      <c r="H1218" s="252"/>
      <c r="I1218" s="252"/>
      <c r="J1218" s="252"/>
      <c r="K1218" s="252"/>
      <c r="L1218" s="252"/>
      <c r="M1218" s="252"/>
      <c r="N1218" s="349"/>
      <c r="O1218" s="365"/>
      <c r="P1218" s="252"/>
      <c r="Q1218" s="252"/>
      <c r="R1218" s="349"/>
      <c r="S1218" s="42"/>
      <c r="T1218" s="42"/>
      <c r="U1218" s="367"/>
      <c r="V1218" s="196"/>
      <c r="W1218" s="42"/>
      <c r="X1218" s="42"/>
    </row>
    <row r="1219" spans="1:24">
      <c r="A1219" s="252"/>
      <c r="B1219" s="355">
        <v>44348</v>
      </c>
      <c r="C1219" s="423" t="s">
        <v>495</v>
      </c>
      <c r="D1219" s="259">
        <v>2482.98</v>
      </c>
      <c r="E1219" s="234"/>
      <c r="F1219" s="252"/>
      <c r="G1219" s="252"/>
      <c r="H1219" s="252"/>
      <c r="I1219" s="252"/>
      <c r="J1219" s="252"/>
      <c r="K1219" s="252"/>
      <c r="L1219" s="252"/>
      <c r="M1219" s="252"/>
      <c r="N1219" s="349"/>
      <c r="O1219" s="365"/>
      <c r="P1219" s="252"/>
      <c r="Q1219" s="252"/>
      <c r="R1219" s="349"/>
      <c r="S1219" s="42"/>
      <c r="T1219" s="42"/>
      <c r="U1219" s="367"/>
      <c r="V1219" s="196"/>
      <c r="W1219" s="42"/>
      <c r="X1219" s="42"/>
    </row>
    <row r="1220" spans="1:24">
      <c r="A1220" s="252"/>
      <c r="B1220" s="355">
        <v>44348</v>
      </c>
      <c r="C1220" s="423" t="s">
        <v>1875</v>
      </c>
      <c r="D1220" s="259"/>
      <c r="E1220" s="234">
        <v>1657.27</v>
      </c>
      <c r="F1220" s="252"/>
      <c r="G1220" s="252"/>
      <c r="H1220" s="252"/>
      <c r="I1220" s="252"/>
      <c r="J1220" s="252">
        <v>1657.27</v>
      </c>
      <c r="K1220" s="252"/>
      <c r="L1220" s="252"/>
      <c r="M1220" s="252"/>
      <c r="N1220" s="252"/>
      <c r="O1220" s="252"/>
      <c r="P1220" s="252"/>
      <c r="Q1220" s="252"/>
      <c r="R1220" s="252"/>
      <c r="S1220" s="196"/>
      <c r="T1220" s="196"/>
      <c r="U1220" s="371"/>
      <c r="V1220" s="196"/>
      <c r="W1220" s="196"/>
      <c r="X1220" s="196"/>
    </row>
    <row r="1221" spans="1:24">
      <c r="A1221" s="252"/>
      <c r="B1221" s="355">
        <v>44348</v>
      </c>
      <c r="C1221" s="423" t="s">
        <v>1876</v>
      </c>
      <c r="D1221" s="259"/>
      <c r="E1221" s="234">
        <v>824.71</v>
      </c>
      <c r="F1221" s="252"/>
      <c r="G1221" s="252"/>
      <c r="H1221" s="252"/>
      <c r="I1221" s="252"/>
      <c r="J1221" s="252">
        <v>824.71</v>
      </c>
      <c r="K1221" s="252"/>
      <c r="L1221" s="252"/>
      <c r="M1221" s="252"/>
      <c r="N1221" s="252"/>
      <c r="O1221" s="252"/>
      <c r="P1221" s="252"/>
      <c r="Q1221" s="252"/>
      <c r="R1221" s="252"/>
      <c r="S1221" s="196"/>
      <c r="T1221" s="196"/>
      <c r="U1221" s="371"/>
      <c r="V1221" s="196"/>
      <c r="W1221" s="196"/>
      <c r="X1221" s="196"/>
    </row>
    <row r="1222" spans="1:24">
      <c r="A1222" s="252"/>
      <c r="B1222" s="355">
        <v>44348</v>
      </c>
      <c r="C1222" s="423" t="s">
        <v>1513</v>
      </c>
      <c r="D1222" s="259"/>
      <c r="E1222" s="234">
        <v>1</v>
      </c>
      <c r="F1222" s="252"/>
      <c r="G1222" s="252"/>
      <c r="H1222" s="252"/>
      <c r="I1222" s="252"/>
      <c r="J1222" s="252"/>
      <c r="K1222" s="252"/>
      <c r="L1222" s="252"/>
      <c r="M1222" s="252"/>
      <c r="N1222" s="252"/>
      <c r="O1222" s="252"/>
      <c r="P1222" s="252">
        <v>1</v>
      </c>
      <c r="Q1222" s="252"/>
      <c r="R1222" s="252"/>
      <c r="S1222" s="196"/>
      <c r="T1222" s="196"/>
      <c r="U1222" s="371"/>
      <c r="V1222" s="196"/>
      <c r="W1222" s="196"/>
      <c r="X1222" s="196"/>
    </row>
    <row r="1223" spans="1:24">
      <c r="A1223" s="252"/>
      <c r="B1223" s="355">
        <v>44348</v>
      </c>
      <c r="C1223" s="423" t="s">
        <v>1832</v>
      </c>
      <c r="D1223" s="259">
        <v>2770</v>
      </c>
      <c r="E1223" s="234"/>
      <c r="F1223" s="252"/>
      <c r="G1223" s="252"/>
      <c r="H1223" s="252"/>
      <c r="I1223" s="252"/>
      <c r="J1223" s="252"/>
      <c r="K1223" s="252"/>
      <c r="L1223" s="252"/>
      <c r="M1223" s="252"/>
      <c r="N1223" s="252"/>
      <c r="O1223" s="252"/>
      <c r="P1223" s="252"/>
      <c r="Q1223" s="252"/>
      <c r="R1223" s="252"/>
      <c r="S1223" s="196"/>
      <c r="T1223" s="196"/>
      <c r="U1223" s="371"/>
      <c r="V1223" s="196"/>
      <c r="W1223" s="196"/>
      <c r="X1223" s="196"/>
    </row>
    <row r="1224" spans="1:24">
      <c r="A1224" s="252"/>
      <c r="B1224" s="355">
        <v>44348</v>
      </c>
      <c r="C1224" s="423" t="s">
        <v>675</v>
      </c>
      <c r="D1224" s="259"/>
      <c r="E1224" s="259">
        <v>2482.98</v>
      </c>
      <c r="F1224" s="252"/>
      <c r="G1224" s="252"/>
      <c r="H1224" s="252"/>
      <c r="I1224" s="252"/>
      <c r="J1224" s="252"/>
      <c r="K1224" s="252"/>
      <c r="L1224" s="252"/>
      <c r="M1224" s="252"/>
      <c r="N1224" s="349"/>
      <c r="O1224" s="365"/>
      <c r="P1224" s="252"/>
      <c r="Q1224" s="252"/>
      <c r="R1224" s="349"/>
      <c r="S1224" s="42"/>
      <c r="T1224" s="42"/>
      <c r="U1224" s="367"/>
      <c r="V1224" s="196"/>
      <c r="W1224" s="42"/>
      <c r="X1224" s="42"/>
    </row>
    <row r="1225" spans="1:24">
      <c r="A1225" s="252"/>
      <c r="B1225" s="355">
        <v>44348</v>
      </c>
      <c r="C1225" s="423" t="s">
        <v>1537</v>
      </c>
      <c r="D1225" s="259"/>
      <c r="E1225" s="234">
        <v>287.02</v>
      </c>
      <c r="F1225" s="252"/>
      <c r="G1225" s="252"/>
      <c r="H1225" s="252"/>
      <c r="I1225" s="252"/>
      <c r="J1225" s="252"/>
      <c r="K1225" s="252"/>
      <c r="L1225" s="252"/>
      <c r="M1225" s="252"/>
      <c r="N1225" s="349"/>
      <c r="O1225" s="365"/>
      <c r="P1225" s="252"/>
      <c r="Q1225" s="252"/>
      <c r="R1225" s="349"/>
      <c r="S1225" s="42"/>
      <c r="T1225" s="42"/>
      <c r="U1225" s="367"/>
      <c r="V1225" s="196"/>
      <c r="W1225" s="42"/>
      <c r="X1225" s="42"/>
    </row>
    <row r="1226" spans="1:24">
      <c r="A1226" s="252"/>
      <c r="B1226" s="355">
        <v>44348</v>
      </c>
      <c r="C1226" s="423" t="s">
        <v>495</v>
      </c>
      <c r="D1226" s="259">
        <v>723.84</v>
      </c>
      <c r="E1226" s="234"/>
      <c r="F1226" s="252"/>
      <c r="G1226" s="252"/>
      <c r="H1226" s="252"/>
      <c r="I1226" s="252"/>
      <c r="J1226" s="252"/>
      <c r="K1226" s="252"/>
      <c r="L1226" s="252"/>
      <c r="M1226" s="252"/>
      <c r="N1226" s="349"/>
      <c r="O1226" s="365"/>
      <c r="P1226" s="252"/>
      <c r="Q1226" s="252"/>
      <c r="R1226" s="349"/>
      <c r="S1226" s="42"/>
      <c r="T1226" s="42"/>
      <c r="U1226" s="367"/>
      <c r="V1226" s="196"/>
      <c r="W1226" s="42"/>
      <c r="X1226" s="42"/>
    </row>
    <row r="1227" spans="1:24">
      <c r="A1227" s="252"/>
      <c r="B1227" s="355">
        <v>44348</v>
      </c>
      <c r="C1227" s="423" t="s">
        <v>1877</v>
      </c>
      <c r="D1227" s="259"/>
      <c r="E1227" s="234">
        <v>55.13</v>
      </c>
      <c r="F1227" s="252"/>
      <c r="G1227" s="252"/>
      <c r="H1227" s="252"/>
      <c r="I1227" s="252"/>
      <c r="J1227" s="252">
        <v>55.13</v>
      </c>
      <c r="K1227" s="252"/>
      <c r="L1227" s="252"/>
      <c r="M1227" s="252"/>
      <c r="N1227" s="252"/>
      <c r="O1227" s="252"/>
      <c r="P1227" s="252"/>
      <c r="Q1227" s="252"/>
      <c r="R1227" s="252"/>
      <c r="S1227" s="196"/>
      <c r="T1227" s="196"/>
      <c r="U1227" s="371"/>
      <c r="V1227" s="196"/>
      <c r="W1227" s="196"/>
      <c r="X1227" s="196"/>
    </row>
    <row r="1228" spans="1:24">
      <c r="A1228" s="252"/>
      <c r="B1228" s="355">
        <v>44348</v>
      </c>
      <c r="C1228" s="423" t="s">
        <v>1860</v>
      </c>
      <c r="D1228" s="259"/>
      <c r="E1228" s="234">
        <v>72.239999999999995</v>
      </c>
      <c r="F1228" s="252"/>
      <c r="G1228" s="252"/>
      <c r="H1228" s="252"/>
      <c r="I1228" s="252"/>
      <c r="J1228" s="252">
        <v>72.239999999999995</v>
      </c>
      <c r="K1228" s="252"/>
      <c r="L1228" s="252"/>
      <c r="M1228" s="252"/>
      <c r="N1228" s="252"/>
      <c r="O1228" s="252"/>
      <c r="P1228" s="252"/>
      <c r="Q1228" s="252"/>
      <c r="R1228" s="252"/>
      <c r="S1228" s="196"/>
      <c r="T1228" s="196"/>
      <c r="U1228" s="371"/>
      <c r="V1228" s="196"/>
      <c r="W1228" s="196"/>
      <c r="X1228" s="196"/>
    </row>
    <row r="1229" spans="1:24">
      <c r="A1229" s="252">
        <v>5</v>
      </c>
      <c r="B1229" s="355">
        <v>44348</v>
      </c>
      <c r="C1229" s="423" t="s">
        <v>2248</v>
      </c>
      <c r="D1229" s="259"/>
      <c r="E1229" s="234">
        <v>521.47</v>
      </c>
      <c r="F1229" s="252"/>
      <c r="G1229" s="252"/>
      <c r="H1229" s="252"/>
      <c r="I1229" s="252"/>
      <c r="J1229" s="252">
        <v>521.47</v>
      </c>
      <c r="K1229" s="252"/>
      <c r="L1229" s="252"/>
      <c r="M1229" s="252"/>
      <c r="N1229" s="252"/>
      <c r="O1229" s="252"/>
      <c r="P1229" s="252"/>
      <c r="Q1229" s="252"/>
      <c r="R1229" s="252"/>
      <c r="S1229" s="196"/>
      <c r="T1229" s="196"/>
      <c r="U1229" s="371"/>
      <c r="V1229" s="196"/>
      <c r="W1229" s="196"/>
      <c r="X1229" s="196"/>
    </row>
    <row r="1230" spans="1:24">
      <c r="A1230" s="252"/>
      <c r="B1230" s="355">
        <v>44348</v>
      </c>
      <c r="C1230" s="423" t="s">
        <v>1513</v>
      </c>
      <c r="D1230" s="259"/>
      <c r="E1230" s="234">
        <v>1</v>
      </c>
      <c r="F1230" s="252"/>
      <c r="G1230" s="252"/>
      <c r="H1230" s="252"/>
      <c r="I1230" s="252"/>
      <c r="J1230" s="252"/>
      <c r="K1230" s="252"/>
      <c r="L1230" s="252"/>
      <c r="M1230" s="252"/>
      <c r="N1230" s="252"/>
      <c r="O1230" s="252"/>
      <c r="P1230" s="252">
        <v>1</v>
      </c>
      <c r="Q1230" s="252"/>
      <c r="R1230" s="252"/>
      <c r="S1230" s="196"/>
      <c r="T1230" s="196"/>
      <c r="U1230" s="371"/>
      <c r="V1230" s="196"/>
      <c r="W1230" s="196"/>
      <c r="X1230" s="196"/>
    </row>
    <row r="1231" spans="1:24">
      <c r="A1231" s="252"/>
      <c r="B1231" s="355">
        <v>44348</v>
      </c>
      <c r="C1231" s="423" t="s">
        <v>1878</v>
      </c>
      <c r="D1231" s="259"/>
      <c r="E1231" s="234">
        <v>74</v>
      </c>
      <c r="F1231" s="252"/>
      <c r="G1231" s="252"/>
      <c r="H1231" s="252"/>
      <c r="I1231" s="252"/>
      <c r="J1231" s="252"/>
      <c r="K1231" s="252"/>
      <c r="L1231" s="252"/>
      <c r="M1231" s="252"/>
      <c r="N1231" s="252"/>
      <c r="O1231" s="252"/>
      <c r="P1231" s="252"/>
      <c r="Q1231" s="252">
        <v>74</v>
      </c>
      <c r="R1231" s="252"/>
      <c r="S1231" s="196"/>
      <c r="T1231" s="196"/>
      <c r="U1231" s="371"/>
      <c r="V1231" s="196"/>
      <c r="W1231" s="196"/>
      <c r="X1231" s="196"/>
    </row>
    <row r="1232" spans="1:24">
      <c r="A1232" s="252"/>
      <c r="B1232" s="355">
        <v>44348</v>
      </c>
      <c r="C1232" s="423" t="s">
        <v>2487</v>
      </c>
      <c r="D1232" s="259">
        <v>806</v>
      </c>
      <c r="E1232" s="234"/>
      <c r="F1232" s="252"/>
      <c r="G1232" s="252"/>
      <c r="H1232" s="252"/>
      <c r="I1232" s="252"/>
      <c r="J1232" s="252"/>
      <c r="K1232" s="252"/>
      <c r="L1232" s="252"/>
      <c r="M1232" s="252"/>
      <c r="N1232" s="252"/>
      <c r="O1232" s="252"/>
      <c r="P1232" s="252"/>
      <c r="Q1232" s="252"/>
      <c r="R1232" s="252"/>
      <c r="S1232" s="196"/>
      <c r="T1232" s="196"/>
      <c r="U1232" s="371"/>
      <c r="V1232" s="196"/>
      <c r="W1232" s="196"/>
      <c r="X1232" s="196"/>
    </row>
    <row r="1233" spans="1:24">
      <c r="A1233" s="252"/>
      <c r="B1233" s="355">
        <v>44348</v>
      </c>
      <c r="C1233" s="423" t="s">
        <v>675</v>
      </c>
      <c r="D1233" s="259"/>
      <c r="E1233" s="259">
        <v>723.84</v>
      </c>
      <c r="F1233" s="252"/>
      <c r="G1233" s="252"/>
      <c r="H1233" s="252"/>
      <c r="I1233" s="252"/>
      <c r="J1233" s="252"/>
      <c r="K1233" s="252"/>
      <c r="L1233" s="252"/>
      <c r="M1233" s="252"/>
      <c r="N1233" s="349"/>
      <c r="O1233" s="365"/>
      <c r="P1233" s="252"/>
      <c r="Q1233" s="252"/>
      <c r="R1233" s="349"/>
      <c r="S1233" s="42"/>
      <c r="T1233" s="42"/>
      <c r="U1233" s="367"/>
      <c r="V1233" s="196"/>
      <c r="W1233" s="42"/>
      <c r="X1233" s="42"/>
    </row>
    <row r="1234" spans="1:24">
      <c r="A1234" s="252"/>
      <c r="B1234" s="355">
        <v>44348</v>
      </c>
      <c r="C1234" s="423" t="s">
        <v>1523</v>
      </c>
      <c r="D1234" s="259"/>
      <c r="E1234" s="234">
        <v>82.16</v>
      </c>
      <c r="F1234" s="252"/>
      <c r="G1234" s="252"/>
      <c r="H1234" s="252"/>
      <c r="I1234" s="252"/>
      <c r="J1234" s="252"/>
      <c r="K1234" s="252"/>
      <c r="L1234" s="252"/>
      <c r="M1234" s="252"/>
      <c r="N1234" s="349"/>
      <c r="O1234" s="365"/>
      <c r="P1234" s="252"/>
      <c r="Q1234" s="252"/>
      <c r="R1234" s="349"/>
      <c r="S1234" s="42"/>
      <c r="T1234" s="42"/>
      <c r="U1234" s="367"/>
      <c r="V1234" s="196"/>
      <c r="W1234" s="42"/>
      <c r="X1234" s="42"/>
    </row>
    <row r="1235" spans="1:24">
      <c r="A1235" s="252"/>
      <c r="B1235" s="355">
        <v>44348</v>
      </c>
      <c r="C1235" s="423" t="s">
        <v>495</v>
      </c>
      <c r="D1235" s="259">
        <v>1059.22</v>
      </c>
      <c r="E1235" s="234"/>
      <c r="F1235" s="252"/>
      <c r="G1235" s="252"/>
      <c r="H1235" s="252"/>
      <c r="I1235" s="252"/>
      <c r="J1235" s="252"/>
      <c r="K1235" s="252"/>
      <c r="L1235" s="252"/>
      <c r="M1235" s="252"/>
      <c r="N1235" s="349"/>
      <c r="O1235" s="365"/>
      <c r="P1235" s="252"/>
      <c r="Q1235" s="252"/>
      <c r="R1235" s="349"/>
      <c r="S1235" s="42"/>
      <c r="T1235" s="42"/>
      <c r="U1235" s="367"/>
      <c r="V1235" s="196"/>
      <c r="W1235" s="42"/>
      <c r="X1235" s="42"/>
    </row>
    <row r="1236" spans="1:24">
      <c r="A1236" s="252"/>
      <c r="B1236" s="355">
        <v>44348</v>
      </c>
      <c r="C1236" s="423" t="s">
        <v>1877</v>
      </c>
      <c r="D1236" s="259"/>
      <c r="E1236" s="234">
        <v>144.61000000000001</v>
      </c>
      <c r="F1236" s="252"/>
      <c r="G1236" s="252"/>
      <c r="H1236" s="252"/>
      <c r="I1236" s="252"/>
      <c r="J1236" s="252">
        <v>144.61000000000001</v>
      </c>
      <c r="K1236" s="252"/>
      <c r="L1236" s="252"/>
      <c r="M1236" s="252"/>
      <c r="N1236" s="252"/>
      <c r="O1236" s="252"/>
      <c r="P1236" s="252"/>
      <c r="Q1236" s="252"/>
      <c r="R1236" s="252"/>
      <c r="S1236" s="196"/>
      <c r="T1236" s="196"/>
      <c r="U1236" s="371"/>
      <c r="V1236" s="196"/>
      <c r="W1236" s="196"/>
      <c r="X1236" s="196"/>
    </row>
    <row r="1237" spans="1:24">
      <c r="A1237" s="252"/>
      <c r="B1237" s="355">
        <v>44348</v>
      </c>
      <c r="C1237" s="423" t="s">
        <v>1860</v>
      </c>
      <c r="D1237" s="259"/>
      <c r="E1237" s="234">
        <v>192.43</v>
      </c>
      <c r="F1237" s="252"/>
      <c r="G1237" s="252"/>
      <c r="H1237" s="252"/>
      <c r="I1237" s="252"/>
      <c r="J1237" s="252">
        <v>192.43</v>
      </c>
      <c r="K1237" s="252"/>
      <c r="L1237" s="252"/>
      <c r="M1237" s="252"/>
      <c r="N1237" s="252"/>
      <c r="O1237" s="252"/>
      <c r="P1237" s="252"/>
      <c r="Q1237" s="252"/>
      <c r="R1237" s="252"/>
      <c r="S1237" s="196"/>
      <c r="T1237" s="196"/>
      <c r="U1237" s="371"/>
      <c r="V1237" s="196"/>
      <c r="W1237" s="196"/>
      <c r="X1237" s="196"/>
    </row>
    <row r="1238" spans="1:24">
      <c r="A1238" s="252"/>
      <c r="B1238" s="355">
        <v>44348</v>
      </c>
      <c r="C1238" s="423" t="s">
        <v>1513</v>
      </c>
      <c r="D1238" s="259"/>
      <c r="E1238" s="234">
        <v>1</v>
      </c>
      <c r="F1238" s="252"/>
      <c r="G1238" s="252"/>
      <c r="H1238" s="252"/>
      <c r="I1238" s="252"/>
      <c r="J1238" s="252"/>
      <c r="K1238" s="252"/>
      <c r="L1238" s="252"/>
      <c r="M1238" s="252"/>
      <c r="N1238" s="252"/>
      <c r="O1238" s="252"/>
      <c r="P1238" s="252">
        <v>1</v>
      </c>
      <c r="Q1238" s="252"/>
      <c r="R1238" s="252"/>
      <c r="S1238" s="196"/>
      <c r="T1238" s="196"/>
      <c r="U1238" s="371"/>
      <c r="V1238" s="196"/>
      <c r="W1238" s="196"/>
      <c r="X1238" s="196"/>
    </row>
    <row r="1239" spans="1:24">
      <c r="A1239" s="252">
        <v>4</v>
      </c>
      <c r="B1239" s="355">
        <v>44348</v>
      </c>
      <c r="C1239" s="423" t="s">
        <v>2441</v>
      </c>
      <c r="D1239" s="259"/>
      <c r="E1239" s="234">
        <v>721.18</v>
      </c>
      <c r="F1239" s="252"/>
      <c r="G1239" s="252"/>
      <c r="H1239" s="252"/>
      <c r="I1239" s="252"/>
      <c r="J1239" s="252"/>
      <c r="K1239" s="252"/>
      <c r="L1239" s="252"/>
      <c r="M1239" s="252"/>
      <c r="N1239" s="252"/>
      <c r="O1239" s="252"/>
      <c r="P1239" s="252"/>
      <c r="Q1239" s="252"/>
      <c r="R1239" s="252"/>
      <c r="S1239" s="196"/>
      <c r="T1239" s="196"/>
      <c r="U1239" s="371"/>
      <c r="V1239" s="196">
        <v>721.18</v>
      </c>
      <c r="W1239" s="196"/>
      <c r="X1239" s="196"/>
    </row>
    <row r="1240" spans="1:24">
      <c r="A1240" s="252"/>
      <c r="B1240" s="355">
        <v>44348</v>
      </c>
      <c r="C1240" s="423" t="s">
        <v>1593</v>
      </c>
      <c r="D1240" s="259">
        <v>1200</v>
      </c>
      <c r="E1240" s="234"/>
      <c r="F1240" s="252"/>
      <c r="G1240" s="252"/>
      <c r="H1240" s="252"/>
      <c r="I1240" s="252"/>
      <c r="J1240" s="252"/>
      <c r="K1240" s="252"/>
      <c r="L1240" s="252"/>
      <c r="M1240" s="252"/>
      <c r="N1240" s="252"/>
      <c r="O1240" s="252"/>
      <c r="P1240" s="252"/>
      <c r="Q1240" s="252"/>
      <c r="R1240" s="252"/>
      <c r="S1240" s="196"/>
      <c r="T1240" s="196"/>
      <c r="U1240" s="371"/>
      <c r="V1240" s="196"/>
      <c r="W1240" s="196"/>
      <c r="X1240" s="196"/>
    </row>
    <row r="1241" spans="1:24">
      <c r="A1241" s="252"/>
      <c r="B1241" s="355">
        <v>44348</v>
      </c>
      <c r="C1241" s="423" t="s">
        <v>675</v>
      </c>
      <c r="D1241" s="259"/>
      <c r="E1241" s="259">
        <v>1059.22</v>
      </c>
      <c r="F1241" s="252"/>
      <c r="G1241" s="252"/>
      <c r="H1241" s="252"/>
      <c r="I1241" s="252"/>
      <c r="J1241" s="252"/>
      <c r="K1241" s="252"/>
      <c r="L1241" s="252"/>
      <c r="M1241" s="252"/>
      <c r="N1241" s="349"/>
      <c r="O1241" s="365"/>
      <c r="P1241" s="252"/>
      <c r="Q1241" s="252"/>
      <c r="R1241" s="349"/>
      <c r="S1241" s="42"/>
      <c r="T1241" s="42"/>
      <c r="U1241" s="367"/>
      <c r="V1241" s="196"/>
      <c r="W1241" s="42"/>
      <c r="X1241" s="42"/>
    </row>
    <row r="1242" spans="1:24">
      <c r="A1242" s="252"/>
      <c r="B1242" s="355">
        <v>44348</v>
      </c>
      <c r="C1242" s="423" t="s">
        <v>1594</v>
      </c>
      <c r="D1242" s="259"/>
      <c r="E1242" s="234">
        <v>140.78</v>
      </c>
      <c r="F1242" s="252"/>
      <c r="G1242" s="252"/>
      <c r="H1242" s="252"/>
      <c r="I1242" s="252"/>
      <c r="J1242" s="252"/>
      <c r="K1242" s="252"/>
      <c r="L1242" s="252"/>
      <c r="M1242" s="252"/>
      <c r="N1242" s="349"/>
      <c r="O1242" s="365"/>
      <c r="P1242" s="252"/>
      <c r="Q1242" s="252"/>
      <c r="R1242" s="349"/>
      <c r="S1242" s="42"/>
      <c r="T1242" s="42"/>
      <c r="U1242" s="367"/>
      <c r="V1242" s="196"/>
      <c r="W1242" s="42"/>
      <c r="X1242" s="42"/>
    </row>
    <row r="1243" spans="1:24">
      <c r="A1243" s="252"/>
      <c r="B1243" s="355">
        <v>44348</v>
      </c>
      <c r="C1243" s="423" t="s">
        <v>495</v>
      </c>
      <c r="D1243" s="259">
        <v>2002.07</v>
      </c>
      <c r="E1243" s="234"/>
      <c r="F1243" s="252"/>
      <c r="G1243" s="252"/>
      <c r="H1243" s="252"/>
      <c r="I1243" s="252"/>
      <c r="J1243" s="252"/>
      <c r="K1243" s="252"/>
      <c r="L1243" s="252"/>
      <c r="M1243" s="252"/>
      <c r="N1243" s="349"/>
      <c r="O1243" s="365"/>
      <c r="P1243" s="252"/>
      <c r="Q1243" s="252"/>
      <c r="R1243" s="349"/>
      <c r="S1243" s="42"/>
      <c r="T1243" s="42"/>
      <c r="U1243" s="367"/>
      <c r="V1243" s="196"/>
      <c r="W1243" s="42"/>
      <c r="X1243" s="42"/>
    </row>
    <row r="1244" spans="1:24">
      <c r="A1244" s="252">
        <v>8</v>
      </c>
      <c r="B1244" s="355">
        <v>44348</v>
      </c>
      <c r="C1244" s="423" t="s">
        <v>2429</v>
      </c>
      <c r="D1244" s="259"/>
      <c r="E1244" s="234">
        <v>1397</v>
      </c>
      <c r="F1244" s="252"/>
      <c r="G1244" s="252"/>
      <c r="H1244" s="252"/>
      <c r="I1244" s="252"/>
      <c r="J1244" s="252"/>
      <c r="K1244" s="252"/>
      <c r="L1244" s="252">
        <v>1397</v>
      </c>
      <c r="M1244" s="252"/>
      <c r="N1244" s="252"/>
      <c r="O1244" s="252"/>
      <c r="P1244" s="252"/>
      <c r="Q1244" s="252"/>
      <c r="R1244" s="252"/>
      <c r="S1244" s="196"/>
      <c r="T1244" s="196"/>
      <c r="U1244" s="371"/>
      <c r="V1244" s="196"/>
      <c r="W1244" s="196"/>
      <c r="X1244" s="196"/>
    </row>
    <row r="1245" spans="1:24">
      <c r="A1245" s="252"/>
      <c r="B1245" s="355">
        <v>44348</v>
      </c>
      <c r="C1245" s="423" t="s">
        <v>1781</v>
      </c>
      <c r="D1245" s="259"/>
      <c r="E1245" s="234">
        <v>73</v>
      </c>
      <c r="F1245" s="252"/>
      <c r="G1245" s="252"/>
      <c r="H1245" s="252"/>
      <c r="I1245" s="252"/>
      <c r="J1245" s="252"/>
      <c r="K1245" s="252"/>
      <c r="L1245" s="252"/>
      <c r="M1245" s="252"/>
      <c r="N1245" s="252"/>
      <c r="O1245" s="252"/>
      <c r="P1245" s="252"/>
      <c r="Q1245" s="252">
        <v>73</v>
      </c>
      <c r="R1245" s="252"/>
      <c r="S1245" s="196"/>
      <c r="T1245" s="196"/>
      <c r="U1245" s="371"/>
      <c r="V1245" s="196"/>
      <c r="W1245" s="196"/>
      <c r="X1245" s="196"/>
    </row>
    <row r="1246" spans="1:24">
      <c r="A1246" s="252"/>
      <c r="B1246" s="355">
        <v>44348</v>
      </c>
      <c r="C1246" s="423" t="s">
        <v>1821</v>
      </c>
      <c r="D1246" s="259"/>
      <c r="E1246" s="234">
        <v>166.44</v>
      </c>
      <c r="F1246" s="252"/>
      <c r="G1246" s="252"/>
      <c r="H1246" s="252"/>
      <c r="I1246" s="252"/>
      <c r="J1246" s="252">
        <v>166.44</v>
      </c>
      <c r="K1246" s="252"/>
      <c r="L1246" s="252"/>
      <c r="M1246" s="252"/>
      <c r="N1246" s="252"/>
      <c r="O1246" s="252"/>
      <c r="P1246" s="252"/>
      <c r="Q1246" s="252"/>
      <c r="R1246" s="252"/>
      <c r="S1246" s="196"/>
      <c r="T1246" s="196"/>
      <c r="U1246" s="371"/>
      <c r="V1246" s="196"/>
      <c r="W1246" s="196"/>
      <c r="X1246" s="196"/>
    </row>
    <row r="1247" spans="1:24">
      <c r="A1247" s="252"/>
      <c r="B1247" s="355">
        <v>44348</v>
      </c>
      <c r="C1247" s="423" t="s">
        <v>1879</v>
      </c>
      <c r="D1247" s="259"/>
      <c r="E1247" s="234">
        <v>301.63</v>
      </c>
      <c r="F1247" s="252"/>
      <c r="G1247" s="252"/>
      <c r="H1247" s="252"/>
      <c r="I1247" s="252"/>
      <c r="J1247" s="252">
        <v>301.63</v>
      </c>
      <c r="K1247" s="252"/>
      <c r="L1247" s="252"/>
      <c r="M1247" s="252"/>
      <c r="N1247" s="252"/>
      <c r="O1247" s="252"/>
      <c r="P1247" s="252"/>
      <c r="Q1247" s="252"/>
      <c r="R1247" s="252"/>
      <c r="S1247" s="196"/>
      <c r="T1247" s="196"/>
      <c r="U1247" s="371"/>
      <c r="V1247" s="196"/>
      <c r="W1247" s="196"/>
      <c r="X1247" s="196"/>
    </row>
    <row r="1248" spans="1:24">
      <c r="A1248" s="252"/>
      <c r="B1248" s="355">
        <v>44348</v>
      </c>
      <c r="C1248" s="423" t="s">
        <v>1513</v>
      </c>
      <c r="D1248" s="259"/>
      <c r="E1248" s="234">
        <v>1</v>
      </c>
      <c r="F1248" s="252"/>
      <c r="G1248" s="252"/>
      <c r="H1248" s="252"/>
      <c r="I1248" s="252"/>
      <c r="J1248" s="252"/>
      <c r="K1248" s="252"/>
      <c r="L1248" s="252"/>
      <c r="M1248" s="252"/>
      <c r="N1248" s="252"/>
      <c r="O1248" s="252"/>
      <c r="P1248" s="252">
        <v>1</v>
      </c>
      <c r="Q1248" s="252"/>
      <c r="R1248" s="252"/>
      <c r="S1248" s="196"/>
      <c r="T1248" s="196"/>
      <c r="U1248" s="371"/>
      <c r="V1248" s="196"/>
      <c r="W1248" s="196"/>
      <c r="X1248" s="196"/>
    </row>
    <row r="1249" spans="1:24">
      <c r="A1249" s="252"/>
      <c r="B1249" s="355">
        <v>44348</v>
      </c>
      <c r="C1249" s="423" t="s">
        <v>1782</v>
      </c>
      <c r="D1249" s="259"/>
      <c r="E1249" s="234">
        <v>63</v>
      </c>
      <c r="F1249" s="252"/>
      <c r="G1249" s="252"/>
      <c r="H1249" s="252"/>
      <c r="I1249" s="252"/>
      <c r="J1249" s="252"/>
      <c r="K1249" s="252"/>
      <c r="L1249" s="252"/>
      <c r="M1249" s="252"/>
      <c r="N1249" s="252"/>
      <c r="O1249" s="252"/>
      <c r="P1249" s="252"/>
      <c r="Q1249" s="252">
        <v>63</v>
      </c>
      <c r="R1249" s="252"/>
      <c r="S1249" s="196"/>
      <c r="T1249" s="196"/>
      <c r="U1249" s="371"/>
      <c r="V1249" s="196"/>
      <c r="W1249" s="196"/>
      <c r="X1249" s="196"/>
    </row>
    <row r="1250" spans="1:24">
      <c r="A1250" s="252"/>
      <c r="B1250" s="355">
        <v>44348</v>
      </c>
      <c r="C1250" s="423" t="s">
        <v>1645</v>
      </c>
      <c r="D1250" s="259">
        <v>2121</v>
      </c>
      <c r="E1250" s="234"/>
      <c r="F1250" s="252"/>
      <c r="G1250" s="252"/>
      <c r="H1250" s="252"/>
      <c r="I1250" s="252"/>
      <c r="J1250" s="252"/>
      <c r="K1250" s="252"/>
      <c r="L1250" s="252"/>
      <c r="M1250" s="252"/>
      <c r="N1250" s="252"/>
      <c r="O1250" s="252"/>
      <c r="P1250" s="252"/>
      <c r="Q1250" s="252"/>
      <c r="R1250" s="252"/>
      <c r="S1250" s="196"/>
      <c r="T1250" s="196"/>
      <c r="U1250" s="371"/>
      <c r="V1250" s="196"/>
      <c r="W1250" s="196"/>
      <c r="X1250" s="196"/>
    </row>
    <row r="1251" spans="1:24">
      <c r="A1251" s="252"/>
      <c r="B1251" s="355">
        <v>44348</v>
      </c>
      <c r="C1251" s="423" t="s">
        <v>675</v>
      </c>
      <c r="D1251" s="259"/>
      <c r="E1251" s="259">
        <v>2002.07</v>
      </c>
      <c r="F1251" s="252"/>
      <c r="G1251" s="252"/>
      <c r="H1251" s="252"/>
      <c r="I1251" s="252"/>
      <c r="J1251" s="252"/>
      <c r="K1251" s="252"/>
      <c r="L1251" s="252"/>
      <c r="M1251" s="252"/>
      <c r="N1251" s="349"/>
      <c r="O1251" s="365"/>
      <c r="P1251" s="252"/>
      <c r="Q1251" s="252"/>
      <c r="R1251" s="349"/>
      <c r="S1251" s="42"/>
      <c r="T1251" s="42"/>
      <c r="U1251" s="367"/>
      <c r="V1251" s="196"/>
      <c r="W1251" s="42"/>
      <c r="X1251" s="42"/>
    </row>
    <row r="1252" spans="1:24">
      <c r="A1252" s="252"/>
      <c r="B1252" s="355">
        <v>44348</v>
      </c>
      <c r="C1252" s="423" t="s">
        <v>1646</v>
      </c>
      <c r="D1252" s="259"/>
      <c r="E1252" s="234">
        <v>118.93</v>
      </c>
      <c r="F1252" s="252"/>
      <c r="G1252" s="252"/>
      <c r="H1252" s="252"/>
      <c r="I1252" s="252"/>
      <c r="J1252" s="252"/>
      <c r="K1252" s="252"/>
      <c r="L1252" s="252"/>
      <c r="M1252" s="252"/>
      <c r="N1252" s="349"/>
      <c r="O1252" s="365"/>
      <c r="P1252" s="252"/>
      <c r="Q1252" s="252"/>
      <c r="R1252" s="349"/>
      <c r="S1252" s="42"/>
      <c r="T1252" s="42"/>
      <c r="U1252" s="367"/>
      <c r="V1252" s="196"/>
      <c r="W1252" s="42"/>
      <c r="X1252" s="42"/>
    </row>
    <row r="1253" spans="1:24">
      <c r="A1253" s="252"/>
      <c r="B1253" s="355">
        <v>44348</v>
      </c>
      <c r="C1253" s="423" t="s">
        <v>495</v>
      </c>
      <c r="D1253" s="259">
        <v>1961.65</v>
      </c>
      <c r="E1253" s="234"/>
      <c r="F1253" s="252"/>
      <c r="G1253" s="252"/>
      <c r="H1253" s="252"/>
      <c r="I1253" s="252"/>
      <c r="J1253" s="252"/>
      <c r="K1253" s="252"/>
      <c r="L1253" s="252"/>
      <c r="M1253" s="252"/>
      <c r="N1253" s="349"/>
      <c r="O1253" s="365"/>
      <c r="P1253" s="252"/>
      <c r="Q1253" s="252"/>
      <c r="R1253" s="349"/>
      <c r="S1253" s="42"/>
      <c r="T1253" s="42"/>
      <c r="U1253" s="367"/>
      <c r="V1253" s="196"/>
      <c r="W1253" s="42"/>
      <c r="X1253" s="42"/>
    </row>
    <row r="1254" spans="1:24">
      <c r="A1254" s="252">
        <v>11.62</v>
      </c>
      <c r="B1254" s="355">
        <v>44348</v>
      </c>
      <c r="C1254" s="423" t="s">
        <v>2561</v>
      </c>
      <c r="D1254" s="259"/>
      <c r="E1254" s="234">
        <v>1660.47</v>
      </c>
      <c r="F1254" s="252">
        <v>1660.47</v>
      </c>
      <c r="G1254" s="252"/>
      <c r="H1254" s="252"/>
      <c r="I1254" s="252"/>
      <c r="J1254" s="252"/>
      <c r="K1254" s="252"/>
      <c r="L1254" s="252"/>
      <c r="M1254" s="252"/>
      <c r="N1254" s="252"/>
      <c r="O1254" s="252"/>
      <c r="P1254" s="252"/>
      <c r="Q1254" s="252"/>
      <c r="R1254" s="252"/>
      <c r="S1254" s="196"/>
      <c r="T1254" s="196"/>
      <c r="U1254" s="371"/>
      <c r="V1254" s="196"/>
      <c r="W1254" s="196"/>
      <c r="X1254" s="196"/>
    </row>
    <row r="1255" spans="1:24">
      <c r="A1255" s="252"/>
      <c r="B1255" s="355">
        <v>44348</v>
      </c>
      <c r="C1255" s="423" t="s">
        <v>1880</v>
      </c>
      <c r="D1255" s="259"/>
      <c r="E1255" s="234">
        <v>125</v>
      </c>
      <c r="F1255" s="252"/>
      <c r="G1255" s="252"/>
      <c r="H1255" s="252"/>
      <c r="I1255" s="252"/>
      <c r="J1255" s="252">
        <v>125</v>
      </c>
      <c r="K1255" s="252"/>
      <c r="L1255" s="252"/>
      <c r="M1255" s="252"/>
      <c r="N1255" s="252"/>
      <c r="O1255" s="252"/>
      <c r="P1255" s="252"/>
      <c r="Q1255" s="252"/>
      <c r="R1255" s="252"/>
      <c r="S1255" s="196"/>
      <c r="T1255" s="196"/>
      <c r="U1255" s="371"/>
      <c r="V1255" s="196"/>
      <c r="W1255" s="196"/>
      <c r="X1255" s="196"/>
    </row>
    <row r="1256" spans="1:24">
      <c r="A1256" s="252"/>
      <c r="B1256" s="355">
        <v>44348</v>
      </c>
      <c r="C1256" s="423" t="s">
        <v>1880</v>
      </c>
      <c r="D1256" s="259"/>
      <c r="E1256" s="234">
        <v>74.180000000000007</v>
      </c>
      <c r="F1256" s="252"/>
      <c r="G1256" s="252"/>
      <c r="H1256" s="252"/>
      <c r="I1256" s="252"/>
      <c r="J1256" s="252">
        <v>74.180000000000007</v>
      </c>
      <c r="K1256" s="252"/>
      <c r="L1256" s="252"/>
      <c r="M1256" s="252"/>
      <c r="N1256" s="252"/>
      <c r="O1256" s="252"/>
      <c r="P1256" s="252"/>
      <c r="Q1256" s="252"/>
      <c r="R1256" s="252"/>
      <c r="S1256" s="196"/>
      <c r="T1256" s="196"/>
      <c r="U1256" s="371"/>
      <c r="V1256" s="196"/>
      <c r="W1256" s="196"/>
      <c r="X1256" s="196"/>
    </row>
    <row r="1257" spans="1:24">
      <c r="A1257" s="252"/>
      <c r="B1257" s="355">
        <v>44348</v>
      </c>
      <c r="C1257" s="423" t="s">
        <v>1881</v>
      </c>
      <c r="D1257" s="259"/>
      <c r="E1257" s="234">
        <v>1</v>
      </c>
      <c r="F1257" s="252"/>
      <c r="G1257" s="252"/>
      <c r="H1257" s="252"/>
      <c r="I1257" s="252"/>
      <c r="J1257" s="252"/>
      <c r="K1257" s="252"/>
      <c r="L1257" s="252"/>
      <c r="M1257" s="252"/>
      <c r="N1257" s="252"/>
      <c r="O1257" s="252"/>
      <c r="P1257" s="252">
        <v>1</v>
      </c>
      <c r="Q1257" s="252"/>
      <c r="R1257" s="252"/>
      <c r="S1257" s="196"/>
      <c r="T1257" s="196"/>
      <c r="U1257" s="371"/>
      <c r="V1257" s="196"/>
      <c r="W1257" s="196"/>
      <c r="X1257" s="196"/>
    </row>
    <row r="1258" spans="1:24">
      <c r="A1258" s="252"/>
      <c r="B1258" s="355">
        <v>44348</v>
      </c>
      <c r="C1258" s="423" t="s">
        <v>901</v>
      </c>
      <c r="D1258" s="259"/>
      <c r="E1258" s="234">
        <v>101</v>
      </c>
      <c r="F1258" s="252"/>
      <c r="G1258" s="252"/>
      <c r="H1258" s="252"/>
      <c r="I1258" s="252"/>
      <c r="J1258" s="252"/>
      <c r="K1258" s="252"/>
      <c r="L1258" s="252"/>
      <c r="M1258" s="252"/>
      <c r="N1258" s="252"/>
      <c r="O1258" s="252"/>
      <c r="P1258" s="252"/>
      <c r="Q1258" s="252">
        <v>101</v>
      </c>
      <c r="R1258" s="252"/>
      <c r="S1258" s="196"/>
      <c r="T1258" s="196"/>
      <c r="U1258" s="371"/>
      <c r="V1258" s="196"/>
      <c r="W1258" s="196"/>
      <c r="X1258" s="196"/>
    </row>
    <row r="1259" spans="1:24">
      <c r="A1259" s="252"/>
      <c r="B1259" s="355">
        <v>44348</v>
      </c>
      <c r="C1259" s="423" t="s">
        <v>1882</v>
      </c>
      <c r="D1259" s="259">
        <v>2111</v>
      </c>
      <c r="E1259" s="234"/>
      <c r="F1259" s="252"/>
      <c r="G1259" s="252"/>
      <c r="H1259" s="252"/>
      <c r="I1259" s="252"/>
      <c r="J1259" s="252"/>
      <c r="K1259" s="252"/>
      <c r="L1259" s="252"/>
      <c r="M1259" s="252"/>
      <c r="N1259" s="252"/>
      <c r="O1259" s="252"/>
      <c r="P1259" s="252"/>
      <c r="Q1259" s="252"/>
      <c r="R1259" s="252"/>
      <c r="S1259" s="196"/>
      <c r="T1259" s="196"/>
      <c r="U1259" s="371"/>
      <c r="V1259" s="196"/>
      <c r="W1259" s="196"/>
      <c r="X1259" s="196"/>
    </row>
    <row r="1260" spans="1:24">
      <c r="A1260" s="252"/>
      <c r="B1260" s="355">
        <v>44348</v>
      </c>
      <c r="C1260" s="423" t="s">
        <v>1763</v>
      </c>
      <c r="D1260" s="259"/>
      <c r="E1260" s="234">
        <v>62</v>
      </c>
      <c r="F1260" s="252"/>
      <c r="G1260" s="252"/>
      <c r="H1260" s="252"/>
      <c r="I1260" s="252"/>
      <c r="J1260" s="252"/>
      <c r="K1260" s="252"/>
      <c r="L1260" s="252"/>
      <c r="M1260" s="252"/>
      <c r="N1260" s="252"/>
      <c r="O1260" s="252"/>
      <c r="P1260" s="252"/>
      <c r="Q1260" s="252">
        <v>62</v>
      </c>
      <c r="R1260" s="252"/>
      <c r="S1260" s="196"/>
      <c r="T1260" s="196"/>
      <c r="U1260" s="371"/>
      <c r="V1260" s="196"/>
      <c r="W1260" s="196"/>
      <c r="X1260" s="196"/>
    </row>
    <row r="1261" spans="1:24">
      <c r="A1261" s="252"/>
      <c r="B1261" s="355">
        <v>44348</v>
      </c>
      <c r="C1261" s="423" t="s">
        <v>675</v>
      </c>
      <c r="D1261" s="259"/>
      <c r="E1261" s="259">
        <v>1961.65</v>
      </c>
      <c r="F1261" s="252"/>
      <c r="G1261" s="252"/>
      <c r="H1261" s="252"/>
      <c r="I1261" s="252"/>
      <c r="J1261" s="252"/>
      <c r="K1261" s="252"/>
      <c r="L1261" s="252"/>
      <c r="M1261" s="252"/>
      <c r="N1261" s="349"/>
      <c r="O1261" s="365"/>
      <c r="P1261" s="252"/>
      <c r="Q1261" s="252"/>
      <c r="R1261" s="349"/>
      <c r="S1261" s="42"/>
      <c r="T1261" s="42"/>
      <c r="U1261" s="367"/>
      <c r="V1261" s="196"/>
      <c r="W1261" s="42"/>
      <c r="X1261" s="42"/>
    </row>
    <row r="1262" spans="1:24">
      <c r="A1262" s="252"/>
      <c r="B1262" s="355">
        <v>44348</v>
      </c>
      <c r="C1262" s="423" t="s">
        <v>1883</v>
      </c>
      <c r="D1262" s="259"/>
      <c r="E1262" s="234">
        <v>87.35</v>
      </c>
      <c r="F1262" s="252"/>
      <c r="G1262" s="252"/>
      <c r="H1262" s="252"/>
      <c r="I1262" s="252"/>
      <c r="J1262" s="252"/>
      <c r="K1262" s="252"/>
      <c r="L1262" s="252"/>
      <c r="M1262" s="252"/>
      <c r="N1262" s="349"/>
      <c r="O1262" s="365"/>
      <c r="P1262" s="252"/>
      <c r="Q1262" s="252"/>
      <c r="R1262" s="349"/>
      <c r="S1262" s="42"/>
      <c r="T1262" s="42"/>
      <c r="U1262" s="367"/>
      <c r="V1262" s="196"/>
      <c r="W1262" s="42"/>
      <c r="X1262" s="42"/>
    </row>
    <row r="1263" spans="1:24">
      <c r="A1263" s="252"/>
      <c r="B1263" s="355">
        <v>44348</v>
      </c>
      <c r="C1263" s="423" t="s">
        <v>1832</v>
      </c>
      <c r="D1263" s="259">
        <v>6550</v>
      </c>
      <c r="E1263" s="234"/>
      <c r="F1263" s="252"/>
      <c r="G1263" s="252"/>
      <c r="H1263" s="252"/>
      <c r="I1263" s="252"/>
      <c r="J1263" s="252"/>
      <c r="K1263" s="252"/>
      <c r="L1263" s="252"/>
      <c r="M1263" s="252"/>
      <c r="N1263" s="252"/>
      <c r="O1263" s="252"/>
      <c r="P1263" s="252"/>
      <c r="Q1263" s="252"/>
      <c r="R1263" s="252"/>
      <c r="S1263" s="196"/>
      <c r="T1263" s="196"/>
      <c r="U1263" s="371"/>
      <c r="V1263" s="196"/>
      <c r="W1263" s="196"/>
      <c r="X1263" s="196"/>
    </row>
    <row r="1264" spans="1:24">
      <c r="A1264" s="252"/>
      <c r="B1264" s="355">
        <v>44348</v>
      </c>
      <c r="C1264" s="423" t="s">
        <v>1884</v>
      </c>
      <c r="D1264" s="259"/>
      <c r="E1264" s="234">
        <v>6010</v>
      </c>
      <c r="F1264" s="252"/>
      <c r="G1264" s="252"/>
      <c r="H1264" s="252"/>
      <c r="I1264" s="252"/>
      <c r="J1264" s="252"/>
      <c r="K1264" s="252">
        <v>6010</v>
      </c>
      <c r="L1264" s="252"/>
      <c r="M1264" s="252"/>
      <c r="N1264" s="252"/>
      <c r="O1264" s="252"/>
      <c r="P1264" s="252"/>
      <c r="Q1264" s="252"/>
      <c r="R1264" s="252"/>
      <c r="S1264" s="196"/>
      <c r="T1264" s="196"/>
      <c r="U1264" s="371"/>
      <c r="V1264" s="196"/>
      <c r="W1264" s="196"/>
      <c r="X1264" s="196"/>
    </row>
    <row r="1265" spans="1:24">
      <c r="A1265" s="252"/>
      <c r="B1265" s="355">
        <v>44348</v>
      </c>
      <c r="C1265" s="423" t="s">
        <v>1537</v>
      </c>
      <c r="D1265" s="259"/>
      <c r="E1265" s="234">
        <v>540</v>
      </c>
      <c r="F1265" s="252"/>
      <c r="G1265" s="252"/>
      <c r="H1265" s="252"/>
      <c r="I1265" s="252"/>
      <c r="J1265" s="252"/>
      <c r="K1265" s="252"/>
      <c r="L1265" s="252"/>
      <c r="M1265" s="252"/>
      <c r="N1265" s="349"/>
      <c r="O1265" s="365"/>
      <c r="P1265" s="252"/>
      <c r="Q1265" s="252"/>
      <c r="R1265" s="349"/>
      <c r="S1265" s="42"/>
      <c r="T1265" s="42"/>
      <c r="U1265" s="367"/>
      <c r="V1265" s="196"/>
      <c r="W1265" s="42"/>
      <c r="X1265" s="42"/>
    </row>
    <row r="1266" spans="1:24">
      <c r="A1266" s="252"/>
      <c r="B1266" s="355">
        <v>44348</v>
      </c>
      <c r="C1266" s="423" t="s">
        <v>495</v>
      </c>
      <c r="D1266" s="259">
        <v>1747.18</v>
      </c>
      <c r="E1266" s="234"/>
      <c r="F1266" s="252"/>
      <c r="G1266" s="252"/>
      <c r="H1266" s="252"/>
      <c r="I1266" s="252"/>
      <c r="J1266" s="252"/>
      <c r="K1266" s="252"/>
      <c r="L1266" s="252"/>
      <c r="M1266" s="252"/>
      <c r="N1266" s="252"/>
      <c r="O1266" s="252"/>
      <c r="P1266" s="252"/>
      <c r="Q1266" s="252"/>
      <c r="R1266" s="252"/>
      <c r="S1266" s="196"/>
      <c r="T1266" s="196"/>
      <c r="U1266" s="371"/>
      <c r="V1266" s="196"/>
      <c r="W1266" s="196"/>
      <c r="X1266" s="196"/>
    </row>
    <row r="1267" spans="1:24">
      <c r="A1267" s="252">
        <v>8</v>
      </c>
      <c r="B1267" s="355">
        <v>44348</v>
      </c>
      <c r="C1267" s="423" t="s">
        <v>2443</v>
      </c>
      <c r="D1267" s="259"/>
      <c r="E1267" s="234">
        <v>1547.04</v>
      </c>
      <c r="F1267" s="252"/>
      <c r="G1267" s="252"/>
      <c r="H1267" s="252">
        <v>1547.04</v>
      </c>
      <c r="I1267" s="252"/>
      <c r="J1267" s="252"/>
      <c r="K1267" s="252"/>
      <c r="L1267" s="252"/>
      <c r="M1267" s="252"/>
      <c r="N1267" s="252"/>
      <c r="O1267" s="252"/>
      <c r="P1267" s="252"/>
      <c r="Q1267" s="252"/>
      <c r="R1267" s="252"/>
      <c r="S1267" s="196"/>
      <c r="T1267" s="196"/>
      <c r="U1267" s="371"/>
      <c r="V1267" s="196"/>
      <c r="W1267" s="196"/>
      <c r="X1267" s="196"/>
    </row>
    <row r="1268" spans="1:24">
      <c r="A1268" s="252"/>
      <c r="B1268" s="355">
        <v>44348</v>
      </c>
      <c r="C1268" s="423" t="s">
        <v>1854</v>
      </c>
      <c r="D1268" s="259"/>
      <c r="E1268" s="234">
        <v>199.14</v>
      </c>
      <c r="F1268" s="252"/>
      <c r="G1268" s="252"/>
      <c r="H1268" s="252"/>
      <c r="I1268" s="252"/>
      <c r="J1268" s="252">
        <v>199.14</v>
      </c>
      <c r="K1268" s="252"/>
      <c r="L1268" s="252"/>
      <c r="M1268" s="252"/>
      <c r="N1268" s="252"/>
      <c r="O1268" s="252"/>
      <c r="P1268" s="252"/>
      <c r="Q1268" s="252"/>
      <c r="R1268" s="252"/>
      <c r="S1268" s="196"/>
      <c r="T1268" s="196"/>
      <c r="U1268" s="371"/>
      <c r="V1268" s="196"/>
      <c r="W1268" s="196"/>
      <c r="X1268" s="196"/>
    </row>
    <row r="1269" spans="1:24">
      <c r="A1269" s="252"/>
      <c r="B1269" s="355">
        <v>44348</v>
      </c>
      <c r="C1269" s="423" t="s">
        <v>1513</v>
      </c>
      <c r="D1269" s="259"/>
      <c r="E1269" s="234">
        <v>1</v>
      </c>
      <c r="F1269" s="252"/>
      <c r="G1269" s="252"/>
      <c r="H1269" s="252"/>
      <c r="I1269" s="252"/>
      <c r="J1269" s="252"/>
      <c r="K1269" s="252"/>
      <c r="L1269" s="252"/>
      <c r="M1269" s="252"/>
      <c r="N1269" s="252"/>
      <c r="O1269" s="252"/>
      <c r="P1269" s="252">
        <v>1</v>
      </c>
      <c r="Q1269" s="252"/>
      <c r="R1269" s="252"/>
      <c r="S1269" s="196"/>
      <c r="T1269" s="196"/>
      <c r="U1269" s="371"/>
      <c r="V1269" s="196"/>
      <c r="W1269" s="196"/>
      <c r="X1269" s="196"/>
    </row>
    <row r="1270" spans="1:24">
      <c r="A1270" s="252"/>
      <c r="B1270" s="355">
        <v>44348</v>
      </c>
      <c r="C1270" s="423" t="s">
        <v>1885</v>
      </c>
      <c r="D1270" s="259">
        <v>1960</v>
      </c>
      <c r="E1270" s="234"/>
      <c r="F1270" s="252"/>
      <c r="G1270" s="252"/>
      <c r="H1270" s="252"/>
      <c r="I1270" s="252"/>
      <c r="J1270" s="252"/>
      <c r="K1270" s="252"/>
      <c r="L1270" s="252"/>
      <c r="M1270" s="252"/>
      <c r="N1270" s="252"/>
      <c r="O1270" s="252"/>
      <c r="P1270" s="252"/>
      <c r="Q1270" s="252"/>
      <c r="R1270" s="252"/>
      <c r="S1270" s="196"/>
      <c r="T1270" s="196"/>
      <c r="U1270" s="371"/>
      <c r="V1270" s="196"/>
      <c r="W1270" s="196"/>
      <c r="X1270" s="196"/>
    </row>
    <row r="1271" spans="1:24">
      <c r="A1271" s="252"/>
      <c r="B1271" s="355">
        <v>44348</v>
      </c>
      <c r="C1271" s="423" t="s">
        <v>675</v>
      </c>
      <c r="D1271" s="259"/>
      <c r="E1271" s="259">
        <v>1747.18</v>
      </c>
      <c r="F1271" s="252"/>
      <c r="G1271" s="252"/>
      <c r="H1271" s="252"/>
      <c r="I1271" s="252"/>
      <c r="J1271" s="252"/>
      <c r="K1271" s="252"/>
      <c r="L1271" s="252"/>
      <c r="M1271" s="252"/>
      <c r="N1271" s="349"/>
      <c r="O1271" s="365"/>
      <c r="P1271" s="252"/>
      <c r="Q1271" s="252"/>
      <c r="R1271" s="349"/>
      <c r="S1271" s="42"/>
      <c r="T1271" s="42"/>
      <c r="U1271" s="367"/>
      <c r="V1271" s="196"/>
      <c r="W1271" s="42"/>
      <c r="X1271" s="42"/>
    </row>
    <row r="1272" spans="1:24">
      <c r="A1272" s="252"/>
      <c r="B1272" s="355">
        <v>44348</v>
      </c>
      <c r="C1272" s="423" t="s">
        <v>1886</v>
      </c>
      <c r="D1272" s="259"/>
      <c r="E1272" s="234">
        <v>212.82</v>
      </c>
      <c r="F1272" s="252"/>
      <c r="G1272" s="252"/>
      <c r="H1272" s="252"/>
      <c r="I1272" s="252"/>
      <c r="J1272" s="252"/>
      <c r="K1272" s="252"/>
      <c r="L1272" s="252"/>
      <c r="M1272" s="252"/>
      <c r="N1272" s="349"/>
      <c r="O1272" s="365"/>
      <c r="P1272" s="252"/>
      <c r="Q1272" s="252"/>
      <c r="R1272" s="349"/>
      <c r="S1272" s="42"/>
      <c r="T1272" s="42"/>
      <c r="U1272" s="367"/>
      <c r="V1272" s="196"/>
      <c r="W1272" s="42"/>
      <c r="X1272" s="42"/>
    </row>
    <row r="1273" spans="1:24">
      <c r="A1273" s="252"/>
      <c r="B1273" s="355">
        <v>44348</v>
      </c>
      <c r="C1273" s="423" t="s">
        <v>495</v>
      </c>
      <c r="D1273" s="259">
        <v>822.66</v>
      </c>
      <c r="E1273" s="234"/>
      <c r="F1273" s="252"/>
      <c r="G1273" s="252"/>
      <c r="H1273" s="252"/>
      <c r="I1273" s="252"/>
      <c r="J1273" s="252"/>
      <c r="K1273" s="252"/>
      <c r="L1273" s="252"/>
      <c r="M1273" s="252"/>
      <c r="N1273" s="349"/>
      <c r="O1273" s="365"/>
      <c r="P1273" s="252"/>
      <c r="Q1273" s="252"/>
      <c r="R1273" s="349"/>
      <c r="S1273" s="42"/>
      <c r="T1273" s="42"/>
      <c r="U1273" s="367"/>
      <c r="V1273" s="196"/>
      <c r="W1273" s="42"/>
      <c r="X1273" s="42"/>
    </row>
    <row r="1274" spans="1:24">
      <c r="A1274" s="252"/>
      <c r="B1274" s="355">
        <v>44348</v>
      </c>
      <c r="C1274" s="423" t="s">
        <v>2259</v>
      </c>
      <c r="D1274" s="259"/>
      <c r="E1274" s="234">
        <v>300</v>
      </c>
      <c r="F1274" s="252"/>
      <c r="G1274" s="252"/>
      <c r="H1274" s="252"/>
      <c r="I1274" s="252"/>
      <c r="J1274" s="252">
        <v>300</v>
      </c>
      <c r="K1274" s="252"/>
      <c r="L1274" s="252"/>
      <c r="M1274" s="252"/>
      <c r="N1274" s="392"/>
      <c r="O1274" s="392"/>
      <c r="P1274" s="252"/>
      <c r="Q1274" s="252"/>
      <c r="R1274" s="392"/>
      <c r="S1274" s="42"/>
      <c r="T1274" s="42"/>
      <c r="U1274" s="367"/>
      <c r="V1274" s="196"/>
      <c r="W1274" s="42"/>
      <c r="X1274" s="42"/>
    </row>
    <row r="1275" spans="1:24">
      <c r="A1275" s="252">
        <v>4</v>
      </c>
      <c r="B1275" s="355">
        <v>44348</v>
      </c>
      <c r="C1275" s="423" t="s">
        <v>2255</v>
      </c>
      <c r="D1275" s="259"/>
      <c r="E1275" s="234">
        <v>521.66</v>
      </c>
      <c r="F1275" s="252"/>
      <c r="G1275" s="252"/>
      <c r="H1275" s="252"/>
      <c r="I1275" s="252"/>
      <c r="J1275" s="252">
        <v>521.66</v>
      </c>
      <c r="K1275" s="252"/>
      <c r="L1275" s="252"/>
      <c r="M1275" s="252"/>
      <c r="N1275" s="349"/>
      <c r="O1275" s="365"/>
      <c r="P1275" s="252"/>
      <c r="Q1275" s="252"/>
      <c r="R1275" s="349"/>
      <c r="S1275" s="42"/>
      <c r="T1275" s="42"/>
      <c r="U1275" s="367"/>
      <c r="V1275" s="196"/>
      <c r="W1275" s="42"/>
      <c r="X1275" s="42"/>
    </row>
    <row r="1276" spans="1:24">
      <c r="A1276" s="252"/>
      <c r="B1276" s="355">
        <v>44348</v>
      </c>
      <c r="C1276" s="423" t="s">
        <v>1818</v>
      </c>
      <c r="D1276" s="259"/>
      <c r="E1276" s="234">
        <v>1</v>
      </c>
      <c r="F1276" s="252"/>
      <c r="G1276" s="252"/>
      <c r="H1276" s="252"/>
      <c r="I1276" s="252"/>
      <c r="J1276" s="252"/>
      <c r="K1276" s="252"/>
      <c r="L1276" s="252"/>
      <c r="M1276" s="252"/>
      <c r="N1276" s="349"/>
      <c r="O1276" s="365"/>
      <c r="P1276" s="252">
        <v>1</v>
      </c>
      <c r="Q1276" s="252"/>
      <c r="R1276" s="349"/>
      <c r="S1276" s="42"/>
      <c r="T1276" s="42"/>
      <c r="U1276" s="367"/>
      <c r="V1276" s="196"/>
      <c r="W1276" s="42"/>
      <c r="X1276" s="42"/>
    </row>
    <row r="1277" spans="1:24">
      <c r="A1277" s="252"/>
      <c r="B1277" s="355">
        <v>44348</v>
      </c>
      <c r="C1277" s="423" t="s">
        <v>1887</v>
      </c>
      <c r="D1277" s="259">
        <v>900</v>
      </c>
      <c r="E1277" s="234"/>
      <c r="F1277" s="252"/>
      <c r="G1277" s="252"/>
      <c r="H1277" s="252"/>
      <c r="I1277" s="252"/>
      <c r="J1277" s="252"/>
      <c r="K1277" s="252"/>
      <c r="L1277" s="252"/>
      <c r="M1277" s="252"/>
      <c r="N1277" s="349"/>
      <c r="O1277" s="365"/>
      <c r="P1277" s="252"/>
      <c r="Q1277" s="252"/>
      <c r="R1277" s="349"/>
      <c r="S1277" s="42"/>
      <c r="T1277" s="42"/>
      <c r="U1277" s="367"/>
      <c r="V1277" s="196"/>
      <c r="W1277" s="42"/>
      <c r="X1277" s="42"/>
    </row>
    <row r="1278" spans="1:24">
      <c r="A1278" s="252"/>
      <c r="B1278" s="355">
        <v>44348</v>
      </c>
      <c r="C1278" s="423" t="s">
        <v>675</v>
      </c>
      <c r="D1278" s="259"/>
      <c r="E1278" s="234">
        <v>822.66</v>
      </c>
      <c r="F1278" s="252"/>
      <c r="G1278" s="252"/>
      <c r="H1278" s="252"/>
      <c r="I1278" s="252"/>
      <c r="J1278" s="252"/>
      <c r="K1278" s="252"/>
      <c r="L1278" s="252"/>
      <c r="M1278" s="252"/>
      <c r="N1278" s="349"/>
      <c r="O1278" s="365"/>
      <c r="P1278" s="252"/>
      <c r="Q1278" s="252"/>
      <c r="R1278" s="349"/>
      <c r="S1278" s="42"/>
      <c r="T1278" s="42"/>
      <c r="U1278" s="367"/>
      <c r="V1278" s="196"/>
      <c r="W1278" s="42"/>
      <c r="X1278" s="42"/>
    </row>
    <row r="1279" spans="1:24">
      <c r="A1279" s="252"/>
      <c r="B1279" s="355">
        <v>44348</v>
      </c>
      <c r="C1279" s="423" t="s">
        <v>1888</v>
      </c>
      <c r="D1279" s="259"/>
      <c r="E1279" s="234">
        <v>77.34</v>
      </c>
      <c r="F1279" s="252"/>
      <c r="G1279" s="252"/>
      <c r="H1279" s="252"/>
      <c r="I1279" s="252"/>
      <c r="J1279" s="252"/>
      <c r="K1279" s="252"/>
      <c r="L1279" s="252"/>
      <c r="M1279" s="252"/>
      <c r="N1279" s="349"/>
      <c r="O1279" s="365"/>
      <c r="P1279" s="252"/>
      <c r="Q1279" s="252"/>
      <c r="R1279" s="349"/>
      <c r="S1279" s="42"/>
      <c r="T1279" s="42"/>
      <c r="U1279" s="367"/>
      <c r="V1279" s="196"/>
      <c r="W1279" s="42"/>
      <c r="X1279" s="42"/>
    </row>
    <row r="1280" spans="1:24">
      <c r="A1280" s="127"/>
      <c r="B1280" s="380">
        <v>44384</v>
      </c>
      <c r="C1280" s="431" t="s">
        <v>495</v>
      </c>
      <c r="D1280" s="361">
        <v>435.92</v>
      </c>
      <c r="E1280" s="127"/>
      <c r="F1280" s="127"/>
      <c r="G1280" s="127"/>
      <c r="H1280" s="127"/>
      <c r="I1280" s="127"/>
      <c r="J1280" s="127"/>
      <c r="K1280" s="127"/>
      <c r="L1280" s="127"/>
      <c r="M1280" s="127"/>
      <c r="N1280" s="127"/>
      <c r="O1280" s="127"/>
      <c r="P1280" s="127"/>
      <c r="Q1280" s="127"/>
      <c r="R1280" s="127"/>
      <c r="S1280" s="128"/>
      <c r="T1280" s="128"/>
      <c r="U1280" s="381"/>
      <c r="V1280" s="128"/>
      <c r="W1280" s="128"/>
      <c r="X1280" s="128"/>
    </row>
    <row r="1281" spans="1:24">
      <c r="A1281" s="127"/>
      <c r="B1281" s="380">
        <v>44384</v>
      </c>
      <c r="C1281" s="431" t="s">
        <v>1891</v>
      </c>
      <c r="D1281" s="361"/>
      <c r="E1281" s="127">
        <v>84.01</v>
      </c>
      <c r="F1281" s="127"/>
      <c r="G1281" s="127"/>
      <c r="H1281" s="127"/>
      <c r="I1281" s="127"/>
      <c r="J1281" s="127">
        <v>84.01</v>
      </c>
      <c r="K1281" s="127"/>
      <c r="L1281" s="127"/>
      <c r="M1281" s="127"/>
      <c r="N1281" s="127"/>
      <c r="O1281" s="127"/>
      <c r="P1281" s="127"/>
      <c r="Q1281" s="127"/>
      <c r="R1281" s="127"/>
      <c r="S1281" s="128"/>
      <c r="T1281" s="128"/>
      <c r="U1281" s="381"/>
      <c r="V1281" s="128"/>
      <c r="W1281" s="128"/>
      <c r="X1281" s="128"/>
    </row>
    <row r="1282" spans="1:24">
      <c r="A1282" s="127"/>
      <c r="B1282" s="380">
        <v>44384</v>
      </c>
      <c r="C1282" s="431" t="s">
        <v>1892</v>
      </c>
      <c r="D1282" s="361"/>
      <c r="E1282" s="127">
        <v>113.45</v>
      </c>
      <c r="F1282" s="127"/>
      <c r="G1282" s="127"/>
      <c r="H1282" s="127"/>
      <c r="I1282" s="127"/>
      <c r="J1282" s="127">
        <v>113.45</v>
      </c>
      <c r="K1282" s="127"/>
      <c r="L1282" s="127"/>
      <c r="M1282" s="127"/>
      <c r="N1282" s="127"/>
      <c r="O1282" s="127"/>
      <c r="P1282" s="127"/>
      <c r="Q1282" s="127"/>
      <c r="R1282" s="127"/>
      <c r="S1282" s="128"/>
      <c r="T1282" s="128"/>
      <c r="U1282" s="381"/>
      <c r="V1282" s="128"/>
      <c r="W1282" s="128"/>
      <c r="X1282" s="128"/>
    </row>
    <row r="1283" spans="1:24">
      <c r="A1283" s="127"/>
      <c r="B1283" s="380">
        <v>44384</v>
      </c>
      <c r="C1283" s="431" t="s">
        <v>1893</v>
      </c>
      <c r="D1283" s="361"/>
      <c r="E1283" s="127">
        <v>124.96</v>
      </c>
      <c r="F1283" s="127"/>
      <c r="G1283" s="127"/>
      <c r="H1283" s="127"/>
      <c r="I1283" s="127"/>
      <c r="J1283" s="127">
        <v>124.96</v>
      </c>
      <c r="K1283" s="127"/>
      <c r="L1283" s="127"/>
      <c r="M1283" s="127"/>
      <c r="N1283" s="127"/>
      <c r="O1283" s="127"/>
      <c r="P1283" s="127"/>
      <c r="Q1283" s="127"/>
      <c r="R1283" s="127"/>
      <c r="S1283" s="128"/>
      <c r="T1283" s="128"/>
      <c r="U1283" s="381"/>
      <c r="V1283" s="128"/>
      <c r="W1283" s="128"/>
      <c r="X1283" s="128"/>
    </row>
    <row r="1284" spans="1:24">
      <c r="A1284" s="127"/>
      <c r="B1284" s="380">
        <v>44384</v>
      </c>
      <c r="C1284" s="431" t="s">
        <v>1818</v>
      </c>
      <c r="D1284" s="361"/>
      <c r="E1284" s="127">
        <v>1</v>
      </c>
      <c r="F1284" s="127"/>
      <c r="G1284" s="127"/>
      <c r="H1284" s="127"/>
      <c r="I1284" s="127"/>
      <c r="J1284" s="127"/>
      <c r="K1284" s="127"/>
      <c r="L1284" s="127"/>
      <c r="M1284" s="127"/>
      <c r="N1284" s="127"/>
      <c r="O1284" s="127"/>
      <c r="P1284" s="127">
        <v>1</v>
      </c>
      <c r="Q1284" s="127"/>
      <c r="R1284" s="127"/>
      <c r="S1284" s="128"/>
      <c r="T1284" s="128"/>
      <c r="U1284" s="381"/>
      <c r="V1284" s="128"/>
      <c r="W1284" s="128"/>
      <c r="X1284" s="128"/>
    </row>
    <row r="1285" spans="1:24">
      <c r="A1285" s="127"/>
      <c r="B1285" s="380">
        <v>44384</v>
      </c>
      <c r="C1285" s="431" t="s">
        <v>1894</v>
      </c>
      <c r="D1285" s="361"/>
      <c r="E1285" s="127">
        <v>112.5</v>
      </c>
      <c r="F1285" s="127"/>
      <c r="G1285" s="127"/>
      <c r="H1285" s="127">
        <v>112.5</v>
      </c>
      <c r="I1285" s="127"/>
      <c r="J1285" s="127"/>
      <c r="K1285" s="127"/>
      <c r="L1285" s="127"/>
      <c r="M1285" s="127"/>
      <c r="N1285" s="127"/>
      <c r="O1285" s="127"/>
      <c r="P1285" s="127"/>
      <c r="Q1285" s="127"/>
      <c r="R1285" s="127"/>
      <c r="S1285" s="128"/>
      <c r="T1285" s="128"/>
      <c r="U1285" s="381"/>
      <c r="V1285" s="128"/>
      <c r="W1285" s="128"/>
      <c r="X1285" s="128"/>
    </row>
    <row r="1286" spans="1:24">
      <c r="A1286" s="127"/>
      <c r="B1286" s="380">
        <v>44384</v>
      </c>
      <c r="C1286" s="431" t="s">
        <v>1588</v>
      </c>
      <c r="D1286" s="361">
        <v>600</v>
      </c>
      <c r="E1286" s="127"/>
      <c r="F1286" s="127"/>
      <c r="G1286" s="127"/>
      <c r="H1286" s="127"/>
      <c r="I1286" s="127"/>
      <c r="J1286" s="127"/>
      <c r="K1286" s="127"/>
      <c r="L1286" s="127"/>
      <c r="M1286" s="127"/>
      <c r="N1286" s="127"/>
      <c r="O1286" s="127"/>
      <c r="P1286" s="127"/>
      <c r="Q1286" s="127"/>
      <c r="R1286" s="127"/>
      <c r="S1286" s="128"/>
      <c r="T1286" s="128"/>
      <c r="U1286" s="381"/>
      <c r="V1286" s="128"/>
      <c r="W1286" s="128"/>
      <c r="X1286" s="128"/>
    </row>
    <row r="1287" spans="1:24">
      <c r="A1287" s="127"/>
      <c r="B1287" s="380">
        <v>44384</v>
      </c>
      <c r="C1287" s="431" t="s">
        <v>675</v>
      </c>
      <c r="D1287" s="361"/>
      <c r="E1287" s="361">
        <v>435.92</v>
      </c>
      <c r="F1287" s="127"/>
      <c r="G1287" s="127"/>
      <c r="H1287" s="127"/>
      <c r="I1287" s="127"/>
      <c r="J1287" s="127"/>
      <c r="K1287" s="127"/>
      <c r="L1287" s="127"/>
      <c r="M1287" s="127"/>
      <c r="N1287" s="127"/>
      <c r="O1287" s="127"/>
      <c r="P1287" s="127"/>
      <c r="Q1287" s="127"/>
      <c r="R1287" s="127"/>
      <c r="S1287" s="128"/>
      <c r="T1287" s="128"/>
      <c r="U1287" s="381"/>
      <c r="V1287" s="128"/>
      <c r="W1287" s="128"/>
      <c r="X1287" s="128"/>
    </row>
    <row r="1288" spans="1:24">
      <c r="A1288" s="127"/>
      <c r="B1288" s="380">
        <v>44384</v>
      </c>
      <c r="C1288" s="431" t="s">
        <v>1589</v>
      </c>
      <c r="D1288" s="361"/>
      <c r="E1288" s="127">
        <v>164.08</v>
      </c>
      <c r="F1288" s="127"/>
      <c r="G1288" s="127"/>
      <c r="H1288" s="127"/>
      <c r="I1288" s="127"/>
      <c r="J1288" s="127"/>
      <c r="K1288" s="127"/>
      <c r="L1288" s="127"/>
      <c r="M1288" s="127"/>
      <c r="N1288" s="127"/>
      <c r="O1288" s="127"/>
      <c r="P1288" s="127"/>
      <c r="Q1288" s="127"/>
      <c r="R1288" s="127"/>
      <c r="S1288" s="128"/>
      <c r="T1288" s="128"/>
      <c r="U1288" s="381"/>
      <c r="V1288" s="128"/>
      <c r="W1288" s="128"/>
      <c r="X1288" s="128"/>
    </row>
    <row r="1289" spans="1:24">
      <c r="A1289" s="127"/>
      <c r="B1289" s="380">
        <v>44384</v>
      </c>
      <c r="C1289" s="431" t="s">
        <v>495</v>
      </c>
      <c r="D1289" s="361">
        <v>958.66</v>
      </c>
      <c r="E1289" s="127"/>
      <c r="F1289" s="127"/>
      <c r="G1289" s="127"/>
      <c r="H1289" s="127"/>
      <c r="I1289" s="127"/>
      <c r="J1289" s="127"/>
      <c r="K1289" s="127"/>
      <c r="L1289" s="127"/>
      <c r="M1289" s="127"/>
      <c r="N1289" s="127"/>
      <c r="O1289" s="127"/>
      <c r="P1289" s="127"/>
      <c r="Q1289" s="127"/>
      <c r="R1289" s="127"/>
      <c r="S1289" s="128"/>
      <c r="T1289" s="128"/>
      <c r="U1289" s="381"/>
      <c r="V1289" s="128"/>
      <c r="W1289" s="128"/>
      <c r="X1289" s="128"/>
    </row>
    <row r="1290" spans="1:24">
      <c r="A1290" s="127"/>
      <c r="B1290" s="380">
        <v>44384</v>
      </c>
      <c r="C1290" s="431" t="s">
        <v>669</v>
      </c>
      <c r="D1290" s="361">
        <v>98</v>
      </c>
      <c r="E1290" s="127"/>
      <c r="F1290" s="127"/>
      <c r="G1290" s="127"/>
      <c r="H1290" s="127"/>
      <c r="I1290" s="127"/>
      <c r="J1290" s="127"/>
      <c r="K1290" s="127"/>
      <c r="L1290" s="127"/>
      <c r="M1290" s="127"/>
      <c r="N1290" s="127"/>
      <c r="O1290" s="127"/>
      <c r="P1290" s="127"/>
      <c r="Q1290" s="127"/>
      <c r="R1290" s="127"/>
      <c r="S1290" s="128"/>
      <c r="T1290" s="128"/>
      <c r="U1290" s="381"/>
      <c r="V1290" s="128"/>
      <c r="W1290" s="128"/>
      <c r="X1290" s="128"/>
    </row>
    <row r="1291" spans="1:24">
      <c r="A1291" s="127">
        <v>4</v>
      </c>
      <c r="B1291" s="465">
        <v>44384</v>
      </c>
      <c r="C1291" s="428" t="s">
        <v>2446</v>
      </c>
      <c r="D1291" s="361"/>
      <c r="E1291" s="127">
        <v>440</v>
      </c>
      <c r="F1291" s="127"/>
      <c r="G1291" s="127">
        <v>440</v>
      </c>
      <c r="H1291" s="127"/>
      <c r="I1291" s="127"/>
      <c r="J1291" s="127"/>
      <c r="K1291" s="127"/>
      <c r="L1291" s="127"/>
      <c r="M1291" s="127"/>
      <c r="N1291" s="127"/>
      <c r="O1291" s="127"/>
      <c r="P1291" s="127"/>
      <c r="Q1291" s="127"/>
      <c r="R1291" s="127"/>
      <c r="S1291" s="128"/>
      <c r="T1291" s="128"/>
      <c r="U1291" s="381"/>
      <c r="V1291" s="128"/>
      <c r="W1291" s="128"/>
      <c r="X1291" s="128"/>
    </row>
    <row r="1292" spans="1:24">
      <c r="A1292" s="127"/>
      <c r="B1292" s="380">
        <v>44384</v>
      </c>
      <c r="C1292" s="431" t="s">
        <v>1872</v>
      </c>
      <c r="D1292" s="361"/>
      <c r="E1292" s="127">
        <v>62</v>
      </c>
      <c r="F1292" s="127"/>
      <c r="G1292" s="127"/>
      <c r="H1292" s="127"/>
      <c r="I1292" s="127"/>
      <c r="J1292" s="127"/>
      <c r="K1292" s="127"/>
      <c r="L1292" s="127"/>
      <c r="M1292" s="127"/>
      <c r="N1292" s="127"/>
      <c r="O1292" s="127"/>
      <c r="P1292" s="127"/>
      <c r="Q1292" s="127">
        <v>62</v>
      </c>
      <c r="R1292" s="127"/>
      <c r="S1292" s="128"/>
      <c r="T1292" s="128"/>
      <c r="U1292" s="381"/>
      <c r="V1292" s="128"/>
      <c r="W1292" s="128"/>
      <c r="X1292" s="128"/>
    </row>
    <row r="1293" spans="1:24">
      <c r="A1293" s="127"/>
      <c r="B1293" s="380">
        <v>44384</v>
      </c>
      <c r="C1293" s="431" t="s">
        <v>1895</v>
      </c>
      <c r="D1293" s="361"/>
      <c r="E1293" s="127">
        <v>99.26</v>
      </c>
      <c r="F1293" s="127"/>
      <c r="G1293" s="127"/>
      <c r="H1293" s="127"/>
      <c r="I1293" s="127"/>
      <c r="J1293" s="127">
        <v>99.26</v>
      </c>
      <c r="K1293" s="127"/>
      <c r="L1293" s="127"/>
      <c r="M1293" s="127"/>
      <c r="N1293" s="127"/>
      <c r="O1293" s="127"/>
      <c r="P1293" s="127"/>
      <c r="Q1293" s="127"/>
      <c r="R1293" s="127"/>
      <c r="S1293" s="128"/>
      <c r="T1293" s="128"/>
      <c r="U1293" s="381"/>
      <c r="V1293" s="128"/>
      <c r="W1293" s="128"/>
      <c r="X1293" s="128"/>
    </row>
    <row r="1294" spans="1:24">
      <c r="A1294" s="127"/>
      <c r="B1294" s="380">
        <v>44384</v>
      </c>
      <c r="C1294" s="431" t="s">
        <v>1818</v>
      </c>
      <c r="D1294" s="361"/>
      <c r="E1294" s="127">
        <v>1</v>
      </c>
      <c r="F1294" s="127"/>
      <c r="G1294" s="127"/>
      <c r="H1294" s="127"/>
      <c r="I1294" s="127"/>
      <c r="J1294" s="127"/>
      <c r="K1294" s="127"/>
      <c r="L1294" s="127"/>
      <c r="M1294" s="127"/>
      <c r="N1294" s="127"/>
      <c r="O1294" s="127"/>
      <c r="P1294" s="127">
        <v>1</v>
      </c>
      <c r="Q1294" s="127"/>
      <c r="R1294" s="127"/>
      <c r="S1294" s="128"/>
      <c r="T1294" s="128"/>
      <c r="U1294" s="381"/>
      <c r="V1294" s="128"/>
      <c r="W1294" s="128"/>
      <c r="X1294" s="128"/>
    </row>
    <row r="1295" spans="1:24">
      <c r="A1295" s="127">
        <v>3</v>
      </c>
      <c r="B1295" s="380">
        <v>44384</v>
      </c>
      <c r="C1295" s="431" t="s">
        <v>1896</v>
      </c>
      <c r="D1295" s="361"/>
      <c r="E1295" s="127">
        <v>419.4</v>
      </c>
      <c r="F1295" s="127"/>
      <c r="G1295" s="127"/>
      <c r="H1295" s="127"/>
      <c r="I1295" s="127"/>
      <c r="J1295" s="127"/>
      <c r="K1295" s="127">
        <v>419.4</v>
      </c>
      <c r="L1295" s="127"/>
      <c r="M1295" s="127"/>
      <c r="N1295" s="127"/>
      <c r="O1295" s="127"/>
      <c r="P1295" s="127"/>
      <c r="Q1295" s="127"/>
      <c r="R1295" s="127"/>
      <c r="S1295" s="128"/>
      <c r="T1295" s="128"/>
      <c r="U1295" s="381"/>
      <c r="V1295" s="128"/>
      <c r="W1295" s="128"/>
      <c r="X1295" s="128"/>
    </row>
    <row r="1296" spans="1:24">
      <c r="A1296" s="127">
        <v>4.5</v>
      </c>
      <c r="B1296" s="380">
        <v>44384</v>
      </c>
      <c r="C1296" s="431" t="s">
        <v>1897</v>
      </c>
      <c r="D1296" s="361"/>
      <c r="E1296" s="127">
        <v>35</v>
      </c>
      <c r="F1296" s="127"/>
      <c r="G1296" s="127"/>
      <c r="H1296" s="127"/>
      <c r="I1296" s="127"/>
      <c r="J1296" s="127">
        <v>35</v>
      </c>
      <c r="K1296" s="127"/>
      <c r="L1296" s="127"/>
      <c r="M1296" s="127"/>
      <c r="N1296" s="127"/>
      <c r="O1296" s="127"/>
      <c r="P1296" s="127"/>
      <c r="Q1296" s="127"/>
      <c r="R1296" s="127"/>
      <c r="S1296" s="128"/>
      <c r="T1296" s="128"/>
      <c r="U1296" s="381"/>
      <c r="V1296" s="128"/>
      <c r="W1296" s="128"/>
      <c r="X1296" s="128"/>
    </row>
    <row r="1297" spans="1:24">
      <c r="A1297" s="127"/>
      <c r="B1297" s="380">
        <v>44384</v>
      </c>
      <c r="C1297" s="431" t="s">
        <v>1612</v>
      </c>
      <c r="D1297" s="361">
        <v>1200</v>
      </c>
      <c r="E1297" s="127"/>
      <c r="F1297" s="127"/>
      <c r="G1297" s="127"/>
      <c r="H1297" s="127"/>
      <c r="I1297" s="127"/>
      <c r="J1297" s="127"/>
      <c r="K1297" s="127"/>
      <c r="L1297" s="127"/>
      <c r="M1297" s="127"/>
      <c r="N1297" s="127"/>
      <c r="O1297" s="127"/>
      <c r="P1297" s="127"/>
      <c r="Q1297" s="127"/>
      <c r="R1297" s="127"/>
      <c r="S1297" s="128"/>
      <c r="T1297" s="128"/>
      <c r="U1297" s="381"/>
      <c r="V1297" s="128"/>
      <c r="W1297" s="128"/>
      <c r="X1297" s="128"/>
    </row>
    <row r="1298" spans="1:24">
      <c r="A1298" s="127"/>
      <c r="B1298" s="380">
        <v>44384</v>
      </c>
      <c r="C1298" s="431" t="s">
        <v>675</v>
      </c>
      <c r="D1298" s="361"/>
      <c r="E1298" s="361">
        <v>958.66</v>
      </c>
      <c r="F1298" s="127"/>
      <c r="G1298" s="127"/>
      <c r="H1298" s="127"/>
      <c r="I1298" s="127"/>
      <c r="J1298" s="127"/>
      <c r="K1298" s="127"/>
      <c r="L1298" s="127"/>
      <c r="M1298" s="127"/>
      <c r="N1298" s="127"/>
      <c r="O1298" s="127"/>
      <c r="P1298" s="127"/>
      <c r="Q1298" s="127"/>
      <c r="R1298" s="127"/>
      <c r="S1298" s="128"/>
      <c r="T1298" s="128"/>
      <c r="U1298" s="381"/>
      <c r="V1298" s="128"/>
      <c r="W1298" s="128"/>
      <c r="X1298" s="128"/>
    </row>
    <row r="1299" spans="1:24">
      <c r="A1299" s="127"/>
      <c r="B1299" s="380">
        <v>44384</v>
      </c>
      <c r="C1299" s="431" t="s">
        <v>676</v>
      </c>
      <c r="D1299" s="361"/>
      <c r="E1299" s="361">
        <v>98</v>
      </c>
      <c r="F1299" s="127"/>
      <c r="G1299" s="127"/>
      <c r="H1299" s="127"/>
      <c r="I1299" s="127"/>
      <c r="J1299" s="127"/>
      <c r="K1299" s="127"/>
      <c r="L1299" s="127"/>
      <c r="M1299" s="127"/>
      <c r="N1299" s="127"/>
      <c r="O1299" s="127"/>
      <c r="P1299" s="127"/>
      <c r="Q1299" s="127"/>
      <c r="R1299" s="127"/>
      <c r="S1299" s="128"/>
      <c r="T1299" s="128"/>
      <c r="U1299" s="381"/>
      <c r="V1299" s="128"/>
      <c r="W1299" s="128"/>
      <c r="X1299" s="128"/>
    </row>
    <row r="1300" spans="1:24">
      <c r="A1300" s="127"/>
      <c r="B1300" s="380">
        <v>44384</v>
      </c>
      <c r="C1300" s="431" t="s">
        <v>1613</v>
      </c>
      <c r="D1300" s="361"/>
      <c r="E1300" s="127">
        <v>143.34</v>
      </c>
      <c r="F1300" s="127"/>
      <c r="G1300" s="127"/>
      <c r="H1300" s="127"/>
      <c r="I1300" s="127"/>
      <c r="J1300" s="127"/>
      <c r="K1300" s="127"/>
      <c r="L1300" s="127"/>
      <c r="M1300" s="127"/>
      <c r="N1300" s="127"/>
      <c r="O1300" s="127"/>
      <c r="P1300" s="127"/>
      <c r="Q1300" s="127"/>
      <c r="R1300" s="127"/>
      <c r="S1300" s="128"/>
      <c r="T1300" s="128"/>
      <c r="U1300" s="381"/>
      <c r="V1300" s="128"/>
      <c r="W1300" s="128"/>
      <c r="X1300" s="128"/>
    </row>
    <row r="1301" spans="1:24">
      <c r="A1301" s="127"/>
      <c r="B1301" s="380">
        <v>44384</v>
      </c>
      <c r="C1301" s="431" t="s">
        <v>495</v>
      </c>
      <c r="D1301" s="361">
        <v>1684.15</v>
      </c>
      <c r="E1301" s="127"/>
      <c r="F1301" s="127"/>
      <c r="G1301" s="127"/>
      <c r="H1301" s="127"/>
      <c r="I1301" s="127"/>
      <c r="J1301" s="127"/>
      <c r="K1301" s="127"/>
      <c r="L1301" s="127"/>
      <c r="M1301" s="127"/>
      <c r="N1301" s="127"/>
      <c r="O1301" s="127"/>
      <c r="P1301" s="127"/>
      <c r="Q1301" s="127"/>
      <c r="R1301" s="127"/>
      <c r="S1301" s="128"/>
      <c r="T1301" s="128"/>
      <c r="U1301" s="381"/>
      <c r="V1301" s="128"/>
      <c r="W1301" s="128"/>
      <c r="X1301" s="128"/>
    </row>
    <row r="1302" spans="1:24">
      <c r="A1302" s="127"/>
      <c r="B1302" s="380">
        <v>44384</v>
      </c>
      <c r="C1302" s="431" t="s">
        <v>669</v>
      </c>
      <c r="D1302" s="361">
        <v>75</v>
      </c>
      <c r="E1302" s="127"/>
      <c r="F1302" s="127"/>
      <c r="G1302" s="127"/>
      <c r="H1302" s="127"/>
      <c r="I1302" s="127"/>
      <c r="J1302" s="127"/>
      <c r="K1302" s="127"/>
      <c r="L1302" s="127"/>
      <c r="M1302" s="127"/>
      <c r="N1302" s="127"/>
      <c r="O1302" s="127"/>
      <c r="P1302" s="127"/>
      <c r="Q1302" s="127"/>
      <c r="R1302" s="127"/>
      <c r="S1302" s="128"/>
      <c r="T1302" s="128"/>
      <c r="U1302" s="381"/>
      <c r="V1302" s="128"/>
      <c r="W1302" s="128"/>
      <c r="X1302" s="128"/>
    </row>
    <row r="1303" spans="1:24">
      <c r="A1303" s="127">
        <v>10</v>
      </c>
      <c r="B1303" s="380">
        <v>44384</v>
      </c>
      <c r="C1303" s="431" t="s">
        <v>1898</v>
      </c>
      <c r="D1303" s="361"/>
      <c r="E1303" s="127">
        <v>1051</v>
      </c>
      <c r="F1303" s="127"/>
      <c r="G1303" s="127">
        <v>1051</v>
      </c>
      <c r="H1303" s="127"/>
      <c r="I1303" s="127"/>
      <c r="J1303" s="127"/>
      <c r="K1303" s="127"/>
      <c r="L1303" s="127"/>
      <c r="M1303" s="127"/>
      <c r="N1303" s="127"/>
      <c r="O1303" s="127"/>
      <c r="P1303" s="127"/>
      <c r="Q1303" s="127"/>
      <c r="R1303" s="127"/>
      <c r="S1303" s="128"/>
      <c r="T1303" s="128"/>
      <c r="U1303" s="381"/>
      <c r="V1303" s="128"/>
      <c r="W1303" s="128"/>
      <c r="X1303" s="128"/>
    </row>
    <row r="1304" spans="1:24">
      <c r="A1304" s="127"/>
      <c r="B1304" s="380">
        <v>44384</v>
      </c>
      <c r="C1304" s="431" t="s">
        <v>1872</v>
      </c>
      <c r="D1304" s="361"/>
      <c r="E1304" s="127">
        <v>75</v>
      </c>
      <c r="F1304" s="127"/>
      <c r="G1304" s="127"/>
      <c r="H1304" s="127"/>
      <c r="I1304" s="127"/>
      <c r="J1304" s="127"/>
      <c r="K1304" s="127"/>
      <c r="L1304" s="127"/>
      <c r="M1304" s="127"/>
      <c r="N1304" s="127"/>
      <c r="O1304" s="127"/>
      <c r="P1304" s="127"/>
      <c r="Q1304" s="127">
        <v>75</v>
      </c>
      <c r="R1304" s="127"/>
      <c r="S1304" s="128"/>
      <c r="T1304" s="128"/>
      <c r="U1304" s="381"/>
      <c r="V1304" s="128"/>
      <c r="W1304" s="128"/>
      <c r="X1304" s="128"/>
    </row>
    <row r="1305" spans="1:24">
      <c r="A1305" s="127"/>
      <c r="B1305" s="380">
        <v>44384</v>
      </c>
      <c r="C1305" s="431" t="s">
        <v>1854</v>
      </c>
      <c r="D1305" s="361"/>
      <c r="E1305" s="127">
        <v>222.3</v>
      </c>
      <c r="F1305" s="127"/>
      <c r="G1305" s="127"/>
      <c r="H1305" s="127"/>
      <c r="I1305" s="127"/>
      <c r="J1305" s="127">
        <v>222.3</v>
      </c>
      <c r="K1305" s="127"/>
      <c r="L1305" s="127"/>
      <c r="M1305" s="127"/>
      <c r="N1305" s="127"/>
      <c r="O1305" s="127"/>
      <c r="P1305" s="127"/>
      <c r="Q1305" s="127"/>
      <c r="R1305" s="127"/>
      <c r="S1305" s="128"/>
      <c r="T1305" s="128"/>
      <c r="U1305" s="381"/>
      <c r="V1305" s="128"/>
      <c r="W1305" s="128"/>
      <c r="X1305" s="128"/>
    </row>
    <row r="1306" spans="1:24">
      <c r="A1306" s="127"/>
      <c r="B1306" s="380">
        <v>44384</v>
      </c>
      <c r="C1306" s="431" t="s">
        <v>1860</v>
      </c>
      <c r="D1306" s="361"/>
      <c r="E1306" s="127">
        <v>104.09</v>
      </c>
      <c r="F1306" s="127"/>
      <c r="G1306" s="127"/>
      <c r="H1306" s="127"/>
      <c r="I1306" s="127"/>
      <c r="J1306" s="127">
        <v>104.09</v>
      </c>
      <c r="K1306" s="127"/>
      <c r="L1306" s="127"/>
      <c r="M1306" s="127"/>
      <c r="N1306" s="127"/>
      <c r="O1306" s="127"/>
      <c r="P1306" s="127"/>
      <c r="Q1306" s="127"/>
      <c r="R1306" s="127"/>
      <c r="S1306" s="128"/>
      <c r="T1306" s="128"/>
      <c r="U1306" s="381"/>
      <c r="V1306" s="128"/>
      <c r="W1306" s="128"/>
      <c r="X1306" s="128"/>
    </row>
    <row r="1307" spans="1:24">
      <c r="A1307" s="127"/>
      <c r="B1307" s="380">
        <v>44384</v>
      </c>
      <c r="C1307" s="431" t="s">
        <v>1899</v>
      </c>
      <c r="D1307" s="361"/>
      <c r="E1307" s="127">
        <v>205.76</v>
      </c>
      <c r="F1307" s="127"/>
      <c r="G1307" s="127"/>
      <c r="H1307" s="127"/>
      <c r="I1307" s="127"/>
      <c r="J1307" s="127">
        <v>205.76</v>
      </c>
      <c r="K1307" s="127"/>
      <c r="L1307" s="127"/>
      <c r="M1307" s="127"/>
      <c r="N1307" s="127"/>
      <c r="O1307" s="127"/>
      <c r="P1307" s="127"/>
      <c r="Q1307" s="127"/>
      <c r="R1307" s="127"/>
      <c r="S1307" s="128"/>
      <c r="T1307" s="128"/>
      <c r="U1307" s="381"/>
      <c r="V1307" s="128"/>
      <c r="W1307" s="128"/>
      <c r="X1307" s="128"/>
    </row>
    <row r="1308" spans="1:24">
      <c r="A1308" s="127"/>
      <c r="B1308" s="380">
        <v>44384</v>
      </c>
      <c r="C1308" s="431" t="s">
        <v>1900</v>
      </c>
      <c r="D1308" s="361"/>
      <c r="E1308" s="127">
        <v>100</v>
      </c>
      <c r="F1308" s="127"/>
      <c r="G1308" s="127"/>
      <c r="H1308" s="127"/>
      <c r="I1308" s="127"/>
      <c r="J1308" s="127"/>
      <c r="K1308" s="127"/>
      <c r="L1308" s="127"/>
      <c r="M1308" s="127"/>
      <c r="N1308" s="127"/>
      <c r="O1308" s="127"/>
      <c r="P1308" s="127"/>
      <c r="Q1308" s="127">
        <v>100</v>
      </c>
      <c r="R1308" s="127"/>
      <c r="S1308" s="128"/>
      <c r="T1308" s="128"/>
      <c r="U1308" s="381"/>
      <c r="V1308" s="128"/>
      <c r="W1308" s="128"/>
      <c r="X1308" s="128"/>
    </row>
    <row r="1309" spans="1:24">
      <c r="A1309" s="127"/>
      <c r="B1309" s="380">
        <v>44384</v>
      </c>
      <c r="C1309" s="431" t="s">
        <v>1818</v>
      </c>
      <c r="D1309" s="361"/>
      <c r="E1309" s="127">
        <v>1</v>
      </c>
      <c r="F1309" s="127"/>
      <c r="G1309" s="127"/>
      <c r="H1309" s="127"/>
      <c r="I1309" s="127"/>
      <c r="J1309" s="127"/>
      <c r="K1309" s="127"/>
      <c r="L1309" s="127"/>
      <c r="M1309" s="127"/>
      <c r="N1309" s="127"/>
      <c r="O1309" s="127"/>
      <c r="P1309" s="127">
        <v>1</v>
      </c>
      <c r="Q1309" s="127"/>
      <c r="R1309" s="127"/>
      <c r="S1309" s="128"/>
      <c r="T1309" s="128"/>
      <c r="U1309" s="381"/>
      <c r="V1309" s="128"/>
      <c r="W1309" s="128"/>
      <c r="X1309" s="128"/>
    </row>
    <row r="1310" spans="1:24">
      <c r="A1310" s="127"/>
      <c r="B1310" s="380">
        <v>44384</v>
      </c>
      <c r="C1310" s="431" t="s">
        <v>1901</v>
      </c>
      <c r="D1310" s="361">
        <v>2028</v>
      </c>
      <c r="E1310" s="127"/>
      <c r="F1310" s="127"/>
      <c r="G1310" s="127"/>
      <c r="H1310" s="127"/>
      <c r="I1310" s="127"/>
      <c r="J1310" s="127"/>
      <c r="K1310" s="127"/>
      <c r="L1310" s="127"/>
      <c r="M1310" s="127"/>
      <c r="N1310" s="127"/>
      <c r="O1310" s="127"/>
      <c r="P1310" s="127"/>
      <c r="Q1310" s="127"/>
      <c r="R1310" s="127"/>
      <c r="S1310" s="128"/>
      <c r="T1310" s="128"/>
      <c r="U1310" s="381"/>
      <c r="V1310" s="128"/>
      <c r="W1310" s="128"/>
      <c r="X1310" s="128"/>
    </row>
    <row r="1311" spans="1:24">
      <c r="A1311" s="127"/>
      <c r="B1311" s="380">
        <v>44384</v>
      </c>
      <c r="C1311" s="431" t="s">
        <v>675</v>
      </c>
      <c r="D1311" s="361"/>
      <c r="E1311" s="361">
        <v>1684.15</v>
      </c>
      <c r="F1311" s="127"/>
      <c r="G1311" s="127"/>
      <c r="H1311" s="127"/>
      <c r="I1311" s="127"/>
      <c r="J1311" s="127"/>
      <c r="K1311" s="127"/>
      <c r="L1311" s="127"/>
      <c r="M1311" s="127"/>
      <c r="N1311" s="127"/>
      <c r="O1311" s="127"/>
      <c r="P1311" s="127"/>
      <c r="Q1311" s="127"/>
      <c r="R1311" s="127"/>
      <c r="S1311" s="128"/>
      <c r="T1311" s="128"/>
      <c r="U1311" s="381"/>
      <c r="V1311" s="128"/>
      <c r="W1311" s="128"/>
      <c r="X1311" s="128"/>
    </row>
    <row r="1312" spans="1:24">
      <c r="A1312" s="127"/>
      <c r="B1312" s="380">
        <v>44384</v>
      </c>
      <c r="C1312" s="431" t="s">
        <v>676</v>
      </c>
      <c r="D1312" s="361"/>
      <c r="E1312" s="361">
        <v>75</v>
      </c>
      <c r="F1312" s="127"/>
      <c r="G1312" s="127"/>
      <c r="H1312" s="127"/>
      <c r="I1312" s="127"/>
      <c r="J1312" s="127"/>
      <c r="K1312" s="127"/>
      <c r="L1312" s="127"/>
      <c r="M1312" s="127"/>
      <c r="N1312" s="127"/>
      <c r="O1312" s="127"/>
      <c r="P1312" s="127"/>
      <c r="Q1312" s="127"/>
      <c r="R1312" s="127"/>
      <c r="S1312" s="128"/>
      <c r="T1312" s="128"/>
      <c r="U1312" s="381"/>
      <c r="V1312" s="128"/>
      <c r="W1312" s="128"/>
      <c r="X1312" s="128"/>
    </row>
    <row r="1313" spans="1:24">
      <c r="A1313" s="127"/>
      <c r="B1313" s="380">
        <v>44385</v>
      </c>
      <c r="C1313" s="431" t="s">
        <v>1902</v>
      </c>
      <c r="D1313" s="361"/>
      <c r="E1313" s="127">
        <v>268.85000000000002</v>
      </c>
      <c r="F1313" s="127"/>
      <c r="G1313" s="127"/>
      <c r="H1313" s="127"/>
      <c r="I1313" s="127"/>
      <c r="J1313" s="127"/>
      <c r="K1313" s="127"/>
      <c r="L1313" s="127"/>
      <c r="M1313" s="127"/>
      <c r="N1313" s="127"/>
      <c r="O1313" s="127"/>
      <c r="P1313" s="127"/>
      <c r="Q1313" s="127"/>
      <c r="R1313" s="127"/>
      <c r="S1313" s="128"/>
      <c r="T1313" s="128"/>
      <c r="U1313" s="381"/>
      <c r="V1313" s="128"/>
      <c r="W1313" s="128"/>
      <c r="X1313" s="128"/>
    </row>
    <row r="1314" spans="1:24">
      <c r="A1314" s="127"/>
      <c r="B1314" s="380">
        <v>44385</v>
      </c>
      <c r="C1314" s="431" t="s">
        <v>495</v>
      </c>
      <c r="D1314" s="361">
        <v>363.56</v>
      </c>
      <c r="E1314" s="127"/>
      <c r="F1314" s="127"/>
      <c r="G1314" s="127"/>
      <c r="H1314" s="127"/>
      <c r="I1314" s="127"/>
      <c r="J1314" s="127"/>
      <c r="K1314" s="127"/>
      <c r="L1314" s="127"/>
      <c r="M1314" s="127"/>
      <c r="N1314" s="127"/>
      <c r="O1314" s="127"/>
      <c r="P1314" s="127"/>
      <c r="Q1314" s="127"/>
      <c r="R1314" s="127"/>
      <c r="S1314" s="128"/>
      <c r="T1314" s="128"/>
      <c r="U1314" s="381"/>
      <c r="V1314" s="128"/>
      <c r="W1314" s="128"/>
      <c r="X1314" s="128"/>
    </row>
    <row r="1315" spans="1:24">
      <c r="A1315" s="127"/>
      <c r="B1315" s="380">
        <v>44385</v>
      </c>
      <c r="C1315" s="431" t="s">
        <v>1903</v>
      </c>
      <c r="D1315" s="361"/>
      <c r="E1315" s="127">
        <v>362.56</v>
      </c>
      <c r="F1315" s="127"/>
      <c r="G1315" s="127"/>
      <c r="H1315" s="127"/>
      <c r="I1315" s="127"/>
      <c r="J1315" s="127">
        <v>362.56</v>
      </c>
      <c r="K1315" s="127"/>
      <c r="L1315" s="127"/>
      <c r="M1315" s="127"/>
      <c r="N1315" s="127"/>
      <c r="O1315" s="127"/>
      <c r="P1315" s="127"/>
      <c r="Q1315" s="127"/>
      <c r="R1315" s="127"/>
      <c r="S1315" s="128"/>
      <c r="T1315" s="128"/>
      <c r="U1315" s="381"/>
      <c r="V1315" s="128"/>
      <c r="W1315" s="128"/>
      <c r="X1315" s="128"/>
    </row>
    <row r="1316" spans="1:24">
      <c r="A1316" s="127"/>
      <c r="B1316" s="380">
        <v>44385</v>
      </c>
      <c r="C1316" s="431" t="s">
        <v>1818</v>
      </c>
      <c r="D1316" s="361"/>
      <c r="E1316" s="127">
        <v>1</v>
      </c>
      <c r="F1316" s="127"/>
      <c r="G1316" s="127"/>
      <c r="H1316" s="127"/>
      <c r="I1316" s="127"/>
      <c r="J1316" s="127"/>
      <c r="K1316" s="127"/>
      <c r="L1316" s="127"/>
      <c r="M1316" s="127"/>
      <c r="N1316" s="127"/>
      <c r="O1316" s="127"/>
      <c r="P1316" s="127">
        <v>1</v>
      </c>
      <c r="Q1316" s="127"/>
      <c r="R1316" s="127"/>
      <c r="S1316" s="128"/>
      <c r="T1316" s="128"/>
      <c r="U1316" s="381"/>
      <c r="V1316" s="128"/>
      <c r="W1316" s="128"/>
      <c r="X1316" s="128"/>
    </row>
    <row r="1317" spans="1:24">
      <c r="A1317" s="127"/>
      <c r="B1317" s="380">
        <v>44385</v>
      </c>
      <c r="C1317" s="431" t="s">
        <v>1746</v>
      </c>
      <c r="D1317" s="361">
        <v>403</v>
      </c>
      <c r="E1317" s="127"/>
      <c r="F1317" s="127"/>
      <c r="G1317" s="127"/>
      <c r="H1317" s="127"/>
      <c r="I1317" s="127"/>
      <c r="J1317" s="127"/>
      <c r="K1317" s="127"/>
      <c r="L1317" s="127"/>
      <c r="M1317" s="127"/>
      <c r="N1317" s="127"/>
      <c r="O1317" s="127"/>
      <c r="P1317" s="127"/>
      <c r="Q1317" s="127"/>
      <c r="R1317" s="127"/>
      <c r="S1317" s="128"/>
      <c r="T1317" s="128"/>
      <c r="U1317" s="381"/>
      <c r="V1317" s="128"/>
      <c r="W1317" s="128"/>
      <c r="X1317" s="128"/>
    </row>
    <row r="1318" spans="1:24">
      <c r="A1318" s="127"/>
      <c r="B1318" s="380">
        <v>44385</v>
      </c>
      <c r="C1318" s="431" t="s">
        <v>675</v>
      </c>
      <c r="D1318" s="361"/>
      <c r="E1318" s="127">
        <v>363.56</v>
      </c>
      <c r="F1318" s="127"/>
      <c r="G1318" s="127"/>
      <c r="H1318" s="127"/>
      <c r="I1318" s="127"/>
      <c r="J1318" s="127"/>
      <c r="K1318" s="127"/>
      <c r="L1318" s="127"/>
      <c r="M1318" s="127"/>
      <c r="N1318" s="127"/>
      <c r="O1318" s="127"/>
      <c r="P1318" s="127"/>
      <c r="Q1318" s="127"/>
      <c r="R1318" s="127"/>
      <c r="S1318" s="128"/>
      <c r="T1318" s="128"/>
      <c r="U1318" s="381"/>
      <c r="V1318" s="128"/>
      <c r="W1318" s="128"/>
      <c r="X1318" s="128"/>
    </row>
    <row r="1319" spans="1:24">
      <c r="A1319" s="127"/>
      <c r="B1319" s="380">
        <v>44385</v>
      </c>
      <c r="C1319" s="431" t="s">
        <v>1904</v>
      </c>
      <c r="D1319" s="361"/>
      <c r="E1319" s="127">
        <v>39.44</v>
      </c>
      <c r="F1319" s="127"/>
      <c r="G1319" s="127"/>
      <c r="H1319" s="127"/>
      <c r="I1319" s="127"/>
      <c r="J1319" s="127"/>
      <c r="K1319" s="127"/>
      <c r="L1319" s="127"/>
      <c r="M1319" s="127"/>
      <c r="N1319" s="127"/>
      <c r="O1319" s="127"/>
      <c r="P1319" s="127"/>
      <c r="Q1319" s="127"/>
      <c r="R1319" s="127"/>
      <c r="S1319" s="128"/>
      <c r="T1319" s="128"/>
      <c r="U1319" s="381"/>
      <c r="V1319" s="128"/>
      <c r="W1319" s="128"/>
      <c r="X1319" s="128"/>
    </row>
    <row r="1320" spans="1:24">
      <c r="A1320" s="127"/>
      <c r="B1320" s="380">
        <v>44387</v>
      </c>
      <c r="C1320" s="431" t="s">
        <v>495</v>
      </c>
      <c r="D1320" s="361">
        <v>908.09</v>
      </c>
      <c r="E1320" s="127"/>
      <c r="F1320" s="127"/>
      <c r="G1320" s="127"/>
      <c r="H1320" s="127"/>
      <c r="I1320" s="127"/>
      <c r="J1320" s="127"/>
      <c r="K1320" s="127"/>
      <c r="L1320" s="127"/>
      <c r="M1320" s="127"/>
      <c r="N1320" s="127"/>
      <c r="O1320" s="127"/>
      <c r="P1320" s="127"/>
      <c r="Q1320" s="127"/>
      <c r="R1320" s="127"/>
      <c r="S1320" s="128"/>
      <c r="T1320" s="128"/>
      <c r="U1320" s="381"/>
      <c r="V1320" s="128"/>
      <c r="W1320" s="128"/>
      <c r="X1320" s="128"/>
    </row>
    <row r="1321" spans="1:24">
      <c r="A1321" s="127"/>
      <c r="B1321" s="380">
        <v>44387</v>
      </c>
      <c r="C1321" s="431" t="s">
        <v>669</v>
      </c>
      <c r="D1321" s="361">
        <v>40</v>
      </c>
      <c r="E1321" s="127"/>
      <c r="F1321" s="127"/>
      <c r="G1321" s="127"/>
      <c r="H1321" s="127"/>
      <c r="I1321" s="127"/>
      <c r="J1321" s="127"/>
      <c r="K1321" s="127"/>
      <c r="L1321" s="127"/>
      <c r="M1321" s="127"/>
      <c r="N1321" s="127"/>
      <c r="O1321" s="127"/>
      <c r="P1321" s="127"/>
      <c r="Q1321" s="127"/>
      <c r="R1321" s="127"/>
      <c r="S1321" s="128"/>
      <c r="T1321" s="128"/>
      <c r="U1321" s="381"/>
      <c r="V1321" s="128"/>
      <c r="W1321" s="128"/>
      <c r="X1321" s="128"/>
    </row>
    <row r="1322" spans="1:24">
      <c r="A1322" s="127"/>
      <c r="B1322" s="380">
        <v>44387</v>
      </c>
      <c r="C1322" s="431" t="s">
        <v>1905</v>
      </c>
      <c r="D1322" s="361"/>
      <c r="E1322" s="127">
        <v>124.94</v>
      </c>
      <c r="F1322" s="127"/>
      <c r="G1322" s="127"/>
      <c r="H1322" s="127"/>
      <c r="I1322" s="127"/>
      <c r="J1322" s="127">
        <v>124.94</v>
      </c>
      <c r="K1322" s="127"/>
      <c r="L1322" s="127"/>
      <c r="M1322" s="127"/>
      <c r="N1322" s="127"/>
      <c r="O1322" s="127"/>
      <c r="P1322" s="127"/>
      <c r="Q1322" s="127"/>
      <c r="R1322" s="127"/>
      <c r="S1322" s="128"/>
      <c r="T1322" s="128"/>
      <c r="U1322" s="381"/>
      <c r="V1322" s="128"/>
      <c r="W1322" s="128"/>
      <c r="X1322" s="128"/>
    </row>
    <row r="1323" spans="1:24">
      <c r="A1323" s="127"/>
      <c r="B1323" s="380">
        <v>44387</v>
      </c>
      <c r="C1323" s="431" t="s">
        <v>1906</v>
      </c>
      <c r="D1323" s="361"/>
      <c r="E1323" s="127">
        <v>155.72</v>
      </c>
      <c r="F1323" s="127"/>
      <c r="G1323" s="127"/>
      <c r="H1323" s="127"/>
      <c r="I1323" s="127"/>
      <c r="J1323" s="127">
        <v>155.72</v>
      </c>
      <c r="K1323" s="127"/>
      <c r="L1323" s="127"/>
      <c r="M1323" s="127"/>
      <c r="N1323" s="127"/>
      <c r="O1323" s="127"/>
      <c r="P1323" s="127"/>
      <c r="Q1323" s="127"/>
      <c r="R1323" s="127"/>
      <c r="S1323" s="128"/>
      <c r="T1323" s="128"/>
      <c r="U1323" s="381"/>
      <c r="V1323" s="128"/>
      <c r="W1323" s="128"/>
      <c r="X1323" s="128"/>
    </row>
    <row r="1324" spans="1:24">
      <c r="A1324" s="127">
        <v>5</v>
      </c>
      <c r="B1324" s="380">
        <v>44387</v>
      </c>
      <c r="C1324" s="431" t="s">
        <v>2258</v>
      </c>
      <c r="D1324" s="361"/>
      <c r="E1324" s="127">
        <v>626.42999999999995</v>
      </c>
      <c r="F1324" s="127"/>
      <c r="G1324" s="127"/>
      <c r="H1324" s="127"/>
      <c r="I1324" s="127"/>
      <c r="J1324" s="127">
        <v>626.42999999999995</v>
      </c>
      <c r="K1324" s="127"/>
      <c r="L1324" s="127"/>
      <c r="M1324" s="127"/>
      <c r="N1324" s="127"/>
      <c r="O1324" s="127"/>
      <c r="P1324" s="127"/>
      <c r="Q1324" s="127"/>
      <c r="R1324" s="127"/>
      <c r="S1324" s="128"/>
      <c r="T1324" s="128"/>
      <c r="U1324" s="381"/>
      <c r="V1324" s="128"/>
      <c r="W1324" s="128"/>
      <c r="X1324" s="128"/>
    </row>
    <row r="1325" spans="1:24">
      <c r="A1325" s="127"/>
      <c r="B1325" s="380">
        <v>44387</v>
      </c>
      <c r="C1325" s="431" t="s">
        <v>1513</v>
      </c>
      <c r="D1325" s="361"/>
      <c r="E1325" s="127">
        <v>1</v>
      </c>
      <c r="F1325" s="127"/>
      <c r="G1325" s="127"/>
      <c r="H1325" s="127"/>
      <c r="I1325" s="127"/>
      <c r="J1325" s="127"/>
      <c r="K1325" s="127"/>
      <c r="L1325" s="127"/>
      <c r="M1325" s="127"/>
      <c r="N1325" s="127"/>
      <c r="O1325" s="127"/>
      <c r="P1325" s="127">
        <v>1</v>
      </c>
      <c r="Q1325" s="127"/>
      <c r="R1325" s="127"/>
      <c r="S1325" s="128"/>
      <c r="T1325" s="128"/>
      <c r="U1325" s="381"/>
      <c r="V1325" s="128"/>
      <c r="W1325" s="128"/>
      <c r="X1325" s="128"/>
    </row>
    <row r="1326" spans="1:24">
      <c r="A1326" s="127"/>
      <c r="B1326" s="380">
        <v>44387</v>
      </c>
      <c r="C1326" s="431" t="s">
        <v>1543</v>
      </c>
      <c r="D1326" s="361"/>
      <c r="E1326" s="127">
        <v>40</v>
      </c>
      <c r="F1326" s="127"/>
      <c r="G1326" s="127"/>
      <c r="H1326" s="127"/>
      <c r="I1326" s="127"/>
      <c r="J1326" s="127"/>
      <c r="K1326" s="127"/>
      <c r="L1326" s="127"/>
      <c r="M1326" s="127"/>
      <c r="N1326" s="127"/>
      <c r="O1326" s="127"/>
      <c r="P1326" s="127"/>
      <c r="Q1326" s="127"/>
      <c r="R1326" s="127">
        <v>40</v>
      </c>
      <c r="S1326" s="128"/>
      <c r="T1326" s="128"/>
      <c r="U1326" s="381"/>
      <c r="V1326" s="128"/>
      <c r="W1326" s="128"/>
      <c r="X1326" s="128"/>
    </row>
    <row r="1327" spans="1:24">
      <c r="A1327" s="127"/>
      <c r="B1327" s="380">
        <v>44387</v>
      </c>
      <c r="C1327" s="431" t="s">
        <v>1907</v>
      </c>
      <c r="D1327" s="361">
        <v>1072</v>
      </c>
      <c r="E1327" s="127"/>
      <c r="F1327" s="127"/>
      <c r="G1327" s="127"/>
      <c r="H1327" s="127"/>
      <c r="I1327" s="127"/>
      <c r="J1327" s="127"/>
      <c r="K1327" s="127"/>
      <c r="L1327" s="127"/>
      <c r="M1327" s="127"/>
      <c r="N1327" s="127"/>
      <c r="O1327" s="127"/>
      <c r="P1327" s="127"/>
      <c r="Q1327" s="127"/>
      <c r="R1327" s="127"/>
      <c r="S1327" s="128"/>
      <c r="T1327" s="128"/>
      <c r="U1327" s="381"/>
      <c r="V1327" s="128"/>
      <c r="W1327" s="128"/>
      <c r="X1327" s="128"/>
    </row>
    <row r="1328" spans="1:24">
      <c r="A1328" s="127"/>
      <c r="B1328" s="380">
        <v>44387</v>
      </c>
      <c r="C1328" s="431" t="s">
        <v>675</v>
      </c>
      <c r="D1328" s="361"/>
      <c r="E1328" s="361">
        <v>908.09</v>
      </c>
      <c r="F1328" s="127"/>
      <c r="G1328" s="127"/>
      <c r="H1328" s="127"/>
      <c r="I1328" s="127"/>
      <c r="J1328" s="127"/>
      <c r="K1328" s="127"/>
      <c r="L1328" s="127"/>
      <c r="M1328" s="127"/>
      <c r="N1328" s="127"/>
      <c r="O1328" s="127"/>
      <c r="P1328" s="127"/>
      <c r="Q1328" s="127"/>
      <c r="R1328" s="127"/>
      <c r="S1328" s="128"/>
      <c r="T1328" s="128"/>
      <c r="U1328" s="381"/>
      <c r="V1328" s="128"/>
      <c r="W1328" s="128"/>
      <c r="X1328" s="128"/>
    </row>
    <row r="1329" spans="1:24">
      <c r="A1329" s="127"/>
      <c r="B1329" s="380">
        <v>44387</v>
      </c>
      <c r="C1329" s="431" t="s">
        <v>676</v>
      </c>
      <c r="D1329" s="361"/>
      <c r="E1329" s="361">
        <v>40</v>
      </c>
      <c r="F1329" s="127"/>
      <c r="G1329" s="127"/>
      <c r="H1329" s="127"/>
      <c r="I1329" s="127"/>
      <c r="J1329" s="127"/>
      <c r="K1329" s="127"/>
      <c r="L1329" s="127"/>
      <c r="M1329" s="127"/>
      <c r="N1329" s="127"/>
      <c r="O1329" s="127"/>
      <c r="P1329" s="127"/>
      <c r="Q1329" s="127"/>
      <c r="R1329" s="127"/>
      <c r="S1329" s="128"/>
      <c r="T1329" s="128"/>
      <c r="U1329" s="381"/>
      <c r="V1329" s="128"/>
      <c r="W1329" s="128"/>
      <c r="X1329" s="128"/>
    </row>
    <row r="1330" spans="1:24">
      <c r="A1330" s="127"/>
      <c r="B1330" s="380">
        <v>44387</v>
      </c>
      <c r="C1330" s="431" t="s">
        <v>1908</v>
      </c>
      <c r="D1330" s="361"/>
      <c r="E1330" s="127">
        <v>123.91</v>
      </c>
      <c r="F1330" s="127"/>
      <c r="G1330" s="127"/>
      <c r="H1330" s="127"/>
      <c r="I1330" s="127"/>
      <c r="J1330" s="127"/>
      <c r="K1330" s="127"/>
      <c r="L1330" s="127"/>
      <c r="M1330" s="127"/>
      <c r="N1330" s="127"/>
      <c r="O1330" s="127"/>
      <c r="P1330" s="127"/>
      <c r="Q1330" s="127"/>
      <c r="R1330" s="127"/>
      <c r="S1330" s="128"/>
      <c r="T1330" s="128"/>
      <c r="U1330" s="381"/>
      <c r="V1330" s="128"/>
      <c r="W1330" s="128"/>
      <c r="X1330" s="128"/>
    </row>
    <row r="1331" spans="1:24">
      <c r="A1331" s="127"/>
      <c r="B1331" s="380">
        <v>44388</v>
      </c>
      <c r="C1331" s="431" t="s">
        <v>495</v>
      </c>
      <c r="D1331" s="361">
        <v>1232.06</v>
      </c>
      <c r="E1331" s="127"/>
      <c r="F1331" s="127"/>
      <c r="G1331" s="127"/>
      <c r="H1331" s="127"/>
      <c r="I1331" s="127"/>
      <c r="J1331" s="127"/>
      <c r="K1331" s="127"/>
      <c r="L1331" s="127"/>
      <c r="M1331" s="127"/>
      <c r="N1331" s="127"/>
      <c r="O1331" s="127"/>
      <c r="P1331" s="127"/>
      <c r="Q1331" s="127"/>
      <c r="R1331" s="127"/>
      <c r="S1331" s="128"/>
      <c r="T1331" s="128"/>
      <c r="U1331" s="381"/>
      <c r="V1331" s="128"/>
      <c r="W1331" s="128"/>
      <c r="X1331" s="128"/>
    </row>
    <row r="1332" spans="1:24">
      <c r="A1332" s="127">
        <v>5</v>
      </c>
      <c r="B1332" s="465">
        <v>44388</v>
      </c>
      <c r="C1332" s="431" t="s">
        <v>2444</v>
      </c>
      <c r="D1332" s="361"/>
      <c r="E1332" s="127">
        <v>788</v>
      </c>
      <c r="F1332" s="127"/>
      <c r="G1332" s="127"/>
      <c r="H1332" s="127"/>
      <c r="I1332" s="127"/>
      <c r="J1332" s="127"/>
      <c r="K1332" s="127">
        <v>788</v>
      </c>
      <c r="L1332" s="127"/>
      <c r="M1332" s="127"/>
      <c r="N1332" s="127"/>
      <c r="O1332" s="127"/>
      <c r="P1332" s="127"/>
      <c r="Q1332" s="127"/>
      <c r="R1332" s="127"/>
      <c r="S1332" s="128"/>
      <c r="T1332" s="128"/>
      <c r="U1332" s="381"/>
      <c r="V1332" s="128"/>
      <c r="W1332" s="128"/>
      <c r="X1332" s="128"/>
    </row>
    <row r="1333" spans="1:24">
      <c r="A1333" s="127"/>
      <c r="B1333" s="380">
        <v>44388</v>
      </c>
      <c r="C1333" s="431" t="s">
        <v>1909</v>
      </c>
      <c r="D1333" s="361"/>
      <c r="E1333" s="127">
        <v>312.25</v>
      </c>
      <c r="F1333" s="127"/>
      <c r="G1333" s="127"/>
      <c r="H1333" s="127"/>
      <c r="I1333" s="127"/>
      <c r="J1333" s="127">
        <v>312.25</v>
      </c>
      <c r="K1333" s="127"/>
      <c r="L1333" s="127"/>
      <c r="M1333" s="127"/>
      <c r="N1333" s="127"/>
      <c r="O1333" s="127"/>
      <c r="P1333" s="127"/>
      <c r="Q1333" s="127"/>
      <c r="R1333" s="127"/>
      <c r="S1333" s="128"/>
      <c r="T1333" s="128"/>
      <c r="U1333" s="381"/>
      <c r="V1333" s="128"/>
      <c r="W1333" s="128"/>
      <c r="X1333" s="128"/>
    </row>
    <row r="1334" spans="1:24">
      <c r="A1334" s="127"/>
      <c r="B1334" s="380">
        <v>44388</v>
      </c>
      <c r="C1334" s="431" t="s">
        <v>1910</v>
      </c>
      <c r="D1334" s="361"/>
      <c r="E1334" s="127">
        <v>130.81</v>
      </c>
      <c r="F1334" s="127"/>
      <c r="G1334" s="127"/>
      <c r="H1334" s="127"/>
      <c r="I1334" s="127"/>
      <c r="J1334" s="127">
        <v>130.81</v>
      </c>
      <c r="K1334" s="127"/>
      <c r="L1334" s="127"/>
      <c r="M1334" s="127"/>
      <c r="N1334" s="127"/>
      <c r="O1334" s="127"/>
      <c r="P1334" s="127"/>
      <c r="Q1334" s="127"/>
      <c r="R1334" s="127"/>
      <c r="S1334" s="128"/>
      <c r="T1334" s="128"/>
      <c r="U1334" s="381"/>
      <c r="V1334" s="128"/>
      <c r="W1334" s="128"/>
      <c r="X1334" s="128"/>
    </row>
    <row r="1335" spans="1:24">
      <c r="A1335" s="127"/>
      <c r="B1335" s="380">
        <v>44388</v>
      </c>
      <c r="C1335" s="431" t="s">
        <v>1513</v>
      </c>
      <c r="D1335" s="361"/>
      <c r="E1335" s="127">
        <v>1</v>
      </c>
      <c r="F1335" s="127"/>
      <c r="G1335" s="127"/>
      <c r="H1335" s="127"/>
      <c r="I1335" s="127"/>
      <c r="J1335" s="127"/>
      <c r="K1335" s="127"/>
      <c r="L1335" s="127"/>
      <c r="M1335" s="127"/>
      <c r="N1335" s="127"/>
      <c r="O1335" s="127"/>
      <c r="P1335" s="127">
        <v>1</v>
      </c>
      <c r="Q1335" s="127"/>
      <c r="R1335" s="127"/>
      <c r="S1335" s="128"/>
      <c r="T1335" s="128"/>
      <c r="U1335" s="381"/>
      <c r="V1335" s="128"/>
      <c r="W1335" s="128"/>
      <c r="X1335" s="128"/>
    </row>
    <row r="1336" spans="1:24">
      <c r="A1336" s="127"/>
      <c r="B1336" s="380">
        <v>44388</v>
      </c>
      <c r="C1336" s="431" t="s">
        <v>1770</v>
      </c>
      <c r="D1336" s="361"/>
      <c r="E1336" s="127">
        <v>50</v>
      </c>
      <c r="F1336" s="127"/>
      <c r="G1336" s="127"/>
      <c r="H1336" s="127"/>
      <c r="I1336" s="127"/>
      <c r="J1336" s="127"/>
      <c r="K1336" s="127"/>
      <c r="L1336" s="127"/>
      <c r="M1336" s="127"/>
      <c r="N1336" s="127"/>
      <c r="O1336" s="127"/>
      <c r="P1336" s="127"/>
      <c r="Q1336" s="127">
        <v>50</v>
      </c>
      <c r="R1336" s="127"/>
      <c r="S1336" s="128"/>
      <c r="T1336" s="128"/>
      <c r="U1336" s="381"/>
      <c r="V1336" s="128"/>
      <c r="W1336" s="128"/>
      <c r="X1336" s="128"/>
    </row>
    <row r="1337" spans="1:24">
      <c r="A1337" s="127"/>
      <c r="B1337" s="380">
        <v>44388</v>
      </c>
      <c r="C1337" s="431" t="s">
        <v>1911</v>
      </c>
      <c r="D1337" s="361">
        <v>1340</v>
      </c>
      <c r="E1337" s="127"/>
      <c r="F1337" s="127"/>
      <c r="G1337" s="127"/>
      <c r="H1337" s="127"/>
      <c r="I1337" s="127"/>
      <c r="J1337" s="127"/>
      <c r="K1337" s="127"/>
      <c r="L1337" s="127"/>
      <c r="M1337" s="127"/>
      <c r="N1337" s="127"/>
      <c r="O1337" s="127"/>
      <c r="P1337" s="127"/>
      <c r="Q1337" s="127"/>
      <c r="R1337" s="127"/>
      <c r="S1337" s="128"/>
      <c r="T1337" s="128"/>
      <c r="U1337" s="381"/>
      <c r="V1337" s="128"/>
      <c r="W1337" s="128"/>
      <c r="X1337" s="128"/>
    </row>
    <row r="1338" spans="1:24">
      <c r="A1338" s="127"/>
      <c r="B1338" s="380">
        <v>44388</v>
      </c>
      <c r="C1338" s="431" t="s">
        <v>675</v>
      </c>
      <c r="D1338" s="361"/>
      <c r="E1338" s="361">
        <v>1232.06</v>
      </c>
      <c r="F1338" s="127"/>
      <c r="G1338" s="127"/>
      <c r="H1338" s="127"/>
      <c r="I1338" s="127"/>
      <c r="J1338" s="127"/>
      <c r="K1338" s="127"/>
      <c r="L1338" s="127"/>
      <c r="M1338" s="127"/>
      <c r="N1338" s="127"/>
      <c r="O1338" s="127"/>
      <c r="P1338" s="127"/>
      <c r="Q1338" s="127"/>
      <c r="R1338" s="127"/>
      <c r="S1338" s="128"/>
      <c r="T1338" s="128"/>
      <c r="U1338" s="381"/>
      <c r="V1338" s="128"/>
      <c r="W1338" s="128"/>
      <c r="X1338" s="128"/>
    </row>
    <row r="1339" spans="1:24">
      <c r="A1339" s="127"/>
      <c r="B1339" s="380">
        <v>44388</v>
      </c>
      <c r="C1339" s="431" t="s">
        <v>1633</v>
      </c>
      <c r="D1339" s="361"/>
      <c r="E1339" s="127">
        <v>57.94</v>
      </c>
      <c r="F1339" s="127"/>
      <c r="G1339" s="127"/>
      <c r="H1339" s="127"/>
      <c r="I1339" s="127"/>
      <c r="J1339" s="127"/>
      <c r="K1339" s="127"/>
      <c r="L1339" s="127"/>
      <c r="M1339" s="127"/>
      <c r="N1339" s="127"/>
      <c r="O1339" s="127"/>
      <c r="P1339" s="127"/>
      <c r="Q1339" s="127"/>
      <c r="R1339" s="127"/>
      <c r="S1339" s="128"/>
      <c r="T1339" s="128"/>
      <c r="U1339" s="381"/>
      <c r="V1339" s="128"/>
      <c r="W1339" s="128"/>
      <c r="X1339" s="128"/>
    </row>
    <row r="1340" spans="1:24">
      <c r="A1340" s="127"/>
      <c r="B1340" s="380">
        <v>44390</v>
      </c>
      <c r="C1340" s="431" t="s">
        <v>495</v>
      </c>
      <c r="D1340" s="361">
        <v>695</v>
      </c>
      <c r="E1340" s="127"/>
      <c r="F1340" s="127"/>
      <c r="G1340" s="127"/>
      <c r="H1340" s="127"/>
      <c r="I1340" s="127"/>
      <c r="J1340" s="127"/>
      <c r="K1340" s="127"/>
      <c r="L1340" s="127"/>
      <c r="M1340" s="127"/>
      <c r="N1340" s="127"/>
      <c r="O1340" s="127"/>
      <c r="P1340" s="127"/>
      <c r="Q1340" s="127"/>
      <c r="R1340" s="127"/>
      <c r="S1340" s="128"/>
      <c r="T1340" s="128"/>
      <c r="U1340" s="381"/>
      <c r="V1340" s="128"/>
      <c r="W1340" s="128"/>
      <c r="X1340" s="128"/>
    </row>
    <row r="1341" spans="1:24">
      <c r="A1341" s="127"/>
      <c r="B1341" s="380">
        <v>44390</v>
      </c>
      <c r="C1341" s="431" t="s">
        <v>1912</v>
      </c>
      <c r="D1341" s="361"/>
      <c r="E1341" s="127">
        <v>636</v>
      </c>
      <c r="F1341" s="127"/>
      <c r="G1341" s="127"/>
      <c r="H1341" s="127"/>
      <c r="I1341" s="127"/>
      <c r="J1341" s="127"/>
      <c r="K1341" s="127">
        <v>636</v>
      </c>
      <c r="L1341" s="127"/>
      <c r="M1341" s="127"/>
      <c r="N1341" s="127"/>
      <c r="O1341" s="127"/>
      <c r="P1341" s="127"/>
      <c r="Q1341" s="127"/>
      <c r="R1341" s="127"/>
      <c r="S1341" s="128"/>
      <c r="T1341" s="128"/>
      <c r="U1341" s="381"/>
      <c r="V1341" s="128"/>
      <c r="W1341" s="128"/>
      <c r="X1341" s="128"/>
    </row>
    <row r="1342" spans="1:24">
      <c r="A1342" s="127"/>
      <c r="B1342" s="380">
        <v>44390</v>
      </c>
      <c r="C1342" s="431" t="s">
        <v>1900</v>
      </c>
      <c r="D1342" s="361"/>
      <c r="E1342" s="127">
        <v>59</v>
      </c>
      <c r="F1342" s="127"/>
      <c r="G1342" s="127"/>
      <c r="H1342" s="127"/>
      <c r="I1342" s="127"/>
      <c r="J1342" s="127"/>
      <c r="K1342" s="127"/>
      <c r="L1342" s="127"/>
      <c r="M1342" s="127"/>
      <c r="N1342" s="127"/>
      <c r="O1342" s="127"/>
      <c r="P1342" s="127"/>
      <c r="Q1342" s="127">
        <v>59</v>
      </c>
      <c r="R1342" s="127"/>
      <c r="S1342" s="128"/>
      <c r="T1342" s="128"/>
      <c r="U1342" s="381"/>
      <c r="V1342" s="128"/>
      <c r="W1342" s="128"/>
      <c r="X1342" s="128"/>
    </row>
    <row r="1343" spans="1:24">
      <c r="A1343" s="127"/>
      <c r="B1343" s="380">
        <v>44390</v>
      </c>
      <c r="C1343" s="431" t="s">
        <v>1791</v>
      </c>
      <c r="D1343" s="361">
        <v>756</v>
      </c>
      <c r="E1343" s="127"/>
      <c r="F1343" s="127"/>
      <c r="G1343" s="127"/>
      <c r="H1343" s="127"/>
      <c r="I1343" s="127"/>
      <c r="J1343" s="127"/>
      <c r="K1343" s="127"/>
      <c r="L1343" s="127"/>
      <c r="M1343" s="127"/>
      <c r="N1343" s="127"/>
      <c r="O1343" s="127"/>
      <c r="P1343" s="127"/>
      <c r="Q1343" s="127"/>
      <c r="R1343" s="127"/>
      <c r="S1343" s="128"/>
      <c r="T1343" s="128"/>
      <c r="U1343" s="381"/>
      <c r="V1343" s="128"/>
      <c r="W1343" s="128"/>
      <c r="X1343" s="128"/>
    </row>
    <row r="1344" spans="1:24">
      <c r="A1344" s="127"/>
      <c r="B1344" s="380">
        <v>44390</v>
      </c>
      <c r="C1344" s="431" t="s">
        <v>675</v>
      </c>
      <c r="D1344" s="361"/>
      <c r="E1344" s="127">
        <v>695</v>
      </c>
      <c r="F1344" s="127"/>
      <c r="G1344" s="127"/>
      <c r="H1344" s="127"/>
      <c r="I1344" s="127"/>
      <c r="J1344" s="127"/>
      <c r="K1344" s="127"/>
      <c r="L1344" s="127"/>
      <c r="M1344" s="127"/>
      <c r="N1344" s="127"/>
      <c r="O1344" s="127"/>
      <c r="P1344" s="127"/>
      <c r="Q1344" s="127"/>
      <c r="R1344" s="127"/>
      <c r="S1344" s="128"/>
      <c r="T1344" s="128"/>
      <c r="U1344" s="381"/>
      <c r="V1344" s="128"/>
      <c r="W1344" s="128"/>
      <c r="X1344" s="128"/>
    </row>
    <row r="1345" spans="1:24">
      <c r="A1345" s="127"/>
      <c r="B1345" s="380">
        <v>44390</v>
      </c>
      <c r="C1345" s="431" t="s">
        <v>1792</v>
      </c>
      <c r="D1345" s="361"/>
      <c r="E1345" s="127">
        <v>61</v>
      </c>
      <c r="F1345" s="127"/>
      <c r="G1345" s="127"/>
      <c r="H1345" s="127"/>
      <c r="I1345" s="127"/>
      <c r="J1345" s="127"/>
      <c r="K1345" s="127"/>
      <c r="L1345" s="127"/>
      <c r="M1345" s="127"/>
      <c r="N1345" s="127"/>
      <c r="O1345" s="127"/>
      <c r="P1345" s="127"/>
      <c r="Q1345" s="127"/>
      <c r="R1345" s="127"/>
      <c r="S1345" s="128"/>
      <c r="T1345" s="128"/>
      <c r="U1345" s="381"/>
      <c r="V1345" s="128"/>
      <c r="W1345" s="128"/>
      <c r="X1345" s="128"/>
    </row>
    <row r="1346" spans="1:24">
      <c r="A1346" s="127"/>
      <c r="B1346" s="380">
        <v>44391</v>
      </c>
      <c r="C1346" s="431" t="s">
        <v>495</v>
      </c>
      <c r="D1346" s="361">
        <v>2323</v>
      </c>
      <c r="E1346" s="127"/>
      <c r="F1346" s="127"/>
      <c r="G1346" s="127"/>
      <c r="H1346" s="127"/>
      <c r="I1346" s="127"/>
      <c r="J1346" s="127"/>
      <c r="K1346" s="127"/>
      <c r="L1346" s="127"/>
      <c r="M1346" s="127"/>
      <c r="N1346" s="127"/>
      <c r="O1346" s="127"/>
      <c r="P1346" s="127"/>
      <c r="Q1346" s="127"/>
      <c r="R1346" s="127"/>
      <c r="S1346" s="128"/>
      <c r="T1346" s="128"/>
      <c r="U1346" s="381"/>
      <c r="V1346" s="128"/>
      <c r="W1346" s="128"/>
      <c r="X1346" s="128"/>
    </row>
    <row r="1347" spans="1:24">
      <c r="A1347" s="127"/>
      <c r="B1347" s="380">
        <v>44391</v>
      </c>
      <c r="C1347" s="431" t="s">
        <v>2190</v>
      </c>
      <c r="D1347" s="361"/>
      <c r="E1347" s="127">
        <v>2323</v>
      </c>
      <c r="F1347" s="127"/>
      <c r="G1347" s="127"/>
      <c r="H1347" s="127"/>
      <c r="I1347" s="127"/>
      <c r="J1347" s="127"/>
      <c r="K1347" s="127"/>
      <c r="L1347" s="127"/>
      <c r="M1347" s="127">
        <v>2323</v>
      </c>
      <c r="N1347" s="127"/>
      <c r="O1347" s="127"/>
      <c r="P1347" s="127"/>
      <c r="Q1347" s="127"/>
      <c r="R1347" s="127"/>
      <c r="S1347" s="128"/>
      <c r="T1347" s="128"/>
      <c r="U1347" s="381"/>
      <c r="V1347" s="128"/>
      <c r="W1347" s="128"/>
      <c r="X1347" s="128"/>
    </row>
    <row r="1348" spans="1:24">
      <c r="A1348" s="127"/>
      <c r="B1348" s="380">
        <v>44391</v>
      </c>
      <c r="C1348" s="431" t="s">
        <v>1913</v>
      </c>
      <c r="D1348" s="361">
        <v>2420</v>
      </c>
      <c r="E1348" s="127"/>
      <c r="F1348" s="127"/>
      <c r="G1348" s="127"/>
      <c r="H1348" s="127"/>
      <c r="I1348" s="127"/>
      <c r="J1348" s="127"/>
      <c r="K1348" s="127"/>
      <c r="L1348" s="127"/>
      <c r="M1348" s="127"/>
      <c r="N1348" s="127"/>
      <c r="O1348" s="127"/>
      <c r="P1348" s="127"/>
      <c r="Q1348" s="127"/>
      <c r="R1348" s="127"/>
      <c r="S1348" s="128"/>
      <c r="T1348" s="128"/>
      <c r="U1348" s="381"/>
      <c r="V1348" s="128"/>
      <c r="W1348" s="128"/>
      <c r="X1348" s="128"/>
    </row>
    <row r="1349" spans="1:24">
      <c r="A1349" s="127"/>
      <c r="B1349" s="380">
        <v>44391</v>
      </c>
      <c r="C1349" s="431" t="s">
        <v>675</v>
      </c>
      <c r="D1349" s="361"/>
      <c r="E1349" s="127">
        <v>2323</v>
      </c>
      <c r="F1349" s="127"/>
      <c r="G1349" s="127"/>
      <c r="H1349" s="127"/>
      <c r="I1349" s="127"/>
      <c r="J1349" s="127"/>
      <c r="K1349" s="127"/>
      <c r="L1349" s="127"/>
      <c r="M1349" s="127"/>
      <c r="N1349" s="127"/>
      <c r="O1349" s="127"/>
      <c r="P1349" s="127"/>
      <c r="Q1349" s="127"/>
      <c r="R1349" s="127"/>
      <c r="S1349" s="128"/>
      <c r="T1349" s="128"/>
      <c r="U1349" s="381"/>
      <c r="V1349" s="128"/>
      <c r="W1349" s="128"/>
      <c r="X1349" s="128"/>
    </row>
    <row r="1350" spans="1:24">
      <c r="A1350" s="127"/>
      <c r="B1350" s="380">
        <v>44391</v>
      </c>
      <c r="C1350" s="431" t="s">
        <v>1914</v>
      </c>
      <c r="D1350" s="361"/>
      <c r="E1350" s="127">
        <v>97</v>
      </c>
      <c r="F1350" s="127"/>
      <c r="G1350" s="127"/>
      <c r="H1350" s="127"/>
      <c r="I1350" s="127"/>
      <c r="J1350" s="127"/>
      <c r="K1350" s="127"/>
      <c r="L1350" s="127"/>
      <c r="M1350" s="127"/>
      <c r="N1350" s="127"/>
      <c r="O1350" s="127"/>
      <c r="P1350" s="127"/>
      <c r="Q1350" s="127"/>
      <c r="R1350" s="127"/>
      <c r="S1350" s="128"/>
      <c r="T1350" s="128"/>
      <c r="U1350" s="381"/>
      <c r="V1350" s="128"/>
      <c r="W1350" s="128"/>
      <c r="X1350" s="128"/>
    </row>
    <row r="1351" spans="1:24">
      <c r="A1351" s="127"/>
      <c r="B1351" s="380">
        <v>44394</v>
      </c>
      <c r="C1351" s="431" t="s">
        <v>495</v>
      </c>
      <c r="D1351" s="361">
        <v>1009</v>
      </c>
      <c r="E1351" s="127"/>
      <c r="F1351" s="127"/>
      <c r="G1351" s="127"/>
      <c r="H1351" s="127"/>
      <c r="I1351" s="127"/>
      <c r="J1351" s="127"/>
      <c r="K1351" s="127"/>
      <c r="L1351" s="127"/>
      <c r="M1351" s="127"/>
      <c r="N1351" s="127"/>
      <c r="O1351" s="127"/>
      <c r="P1351" s="127"/>
      <c r="Q1351" s="127"/>
      <c r="R1351" s="127"/>
      <c r="S1351" s="128"/>
      <c r="T1351" s="128"/>
      <c r="U1351" s="381"/>
      <c r="V1351" s="128"/>
      <c r="W1351" s="128"/>
      <c r="X1351" s="128"/>
    </row>
    <row r="1352" spans="1:24">
      <c r="A1352" s="127">
        <v>4</v>
      </c>
      <c r="B1352" s="380">
        <v>44394</v>
      </c>
      <c r="C1352" s="431" t="s">
        <v>1917</v>
      </c>
      <c r="D1352" s="361"/>
      <c r="E1352" s="127">
        <v>659</v>
      </c>
      <c r="F1352" s="127"/>
      <c r="G1352" s="127"/>
      <c r="H1352" s="127"/>
      <c r="I1352" s="127"/>
      <c r="J1352" s="127"/>
      <c r="K1352" s="127"/>
      <c r="L1352" s="127">
        <v>659</v>
      </c>
      <c r="M1352" s="127"/>
      <c r="N1352" s="127"/>
      <c r="O1352" s="127"/>
      <c r="P1352" s="127"/>
      <c r="Q1352" s="127"/>
      <c r="R1352" s="127"/>
      <c r="S1352" s="128"/>
      <c r="T1352" s="128"/>
      <c r="U1352" s="381"/>
      <c r="V1352" s="128"/>
      <c r="W1352" s="128"/>
      <c r="X1352" s="128"/>
    </row>
    <row r="1353" spans="1:24">
      <c r="A1353" s="127"/>
      <c r="B1353" s="380">
        <v>44394</v>
      </c>
      <c r="C1353" s="431" t="s">
        <v>1916</v>
      </c>
      <c r="D1353" s="361"/>
      <c r="E1353" s="127">
        <v>171.4</v>
      </c>
      <c r="F1353" s="127"/>
      <c r="G1353" s="127"/>
      <c r="H1353" s="127"/>
      <c r="I1353" s="127"/>
      <c r="J1353" s="127">
        <v>171.4</v>
      </c>
      <c r="K1353" s="127"/>
      <c r="L1353" s="127"/>
      <c r="M1353" s="127"/>
      <c r="N1353" s="127"/>
      <c r="O1353" s="127"/>
      <c r="P1353" s="127"/>
      <c r="Q1353" s="127"/>
      <c r="R1353" s="127"/>
      <c r="S1353" s="128"/>
      <c r="T1353" s="128"/>
      <c r="U1353" s="381"/>
      <c r="V1353" s="128"/>
      <c r="W1353" s="128"/>
      <c r="X1353" s="128"/>
    </row>
    <row r="1354" spans="1:24">
      <c r="A1354" s="127"/>
      <c r="B1354" s="380">
        <v>44394</v>
      </c>
      <c r="C1354" s="431" t="s">
        <v>1915</v>
      </c>
      <c r="D1354" s="361"/>
      <c r="E1354" s="127">
        <v>150</v>
      </c>
      <c r="F1354" s="127"/>
      <c r="G1354" s="127"/>
      <c r="H1354" s="127"/>
      <c r="I1354" s="127"/>
      <c r="J1354" s="127"/>
      <c r="K1354" s="127">
        <v>150</v>
      </c>
      <c r="L1354" s="127"/>
      <c r="M1354" s="127"/>
      <c r="N1354" s="127"/>
      <c r="O1354" s="127"/>
      <c r="P1354" s="127"/>
      <c r="Q1354" s="127"/>
      <c r="R1354" s="127"/>
      <c r="S1354" s="128"/>
      <c r="T1354" s="128"/>
      <c r="U1354" s="381"/>
      <c r="V1354" s="128"/>
      <c r="W1354" s="128"/>
      <c r="X1354" s="128"/>
    </row>
    <row r="1355" spans="1:24">
      <c r="A1355" s="127"/>
      <c r="B1355" s="380">
        <v>44394</v>
      </c>
      <c r="C1355" s="431" t="s">
        <v>1513</v>
      </c>
      <c r="D1355" s="361"/>
      <c r="E1355" s="127">
        <v>1</v>
      </c>
      <c r="F1355" s="127"/>
      <c r="G1355" s="127"/>
      <c r="H1355" s="127"/>
      <c r="I1355" s="127"/>
      <c r="J1355" s="127"/>
      <c r="K1355" s="127"/>
      <c r="L1355" s="127"/>
      <c r="M1355" s="127"/>
      <c r="N1355" s="127"/>
      <c r="O1355" s="127"/>
      <c r="P1355" s="127">
        <v>1</v>
      </c>
      <c r="Q1355" s="127"/>
      <c r="R1355" s="127"/>
      <c r="S1355" s="128"/>
      <c r="T1355" s="128"/>
      <c r="U1355" s="381"/>
      <c r="V1355" s="128"/>
      <c r="W1355" s="128"/>
      <c r="X1355" s="128"/>
    </row>
    <row r="1356" spans="1:24">
      <c r="A1356" s="127"/>
      <c r="B1356" s="380">
        <v>44394</v>
      </c>
      <c r="C1356" s="431" t="s">
        <v>1918</v>
      </c>
      <c r="D1356" s="361"/>
      <c r="E1356" s="127">
        <v>36</v>
      </c>
      <c r="F1356" s="127"/>
      <c r="G1356" s="127"/>
      <c r="H1356" s="127"/>
      <c r="I1356" s="127"/>
      <c r="J1356" s="127"/>
      <c r="K1356" s="127"/>
      <c r="L1356" s="127"/>
      <c r="M1356" s="127"/>
      <c r="N1356" s="127"/>
      <c r="O1356" s="127"/>
      <c r="P1356" s="127"/>
      <c r="Q1356" s="127">
        <v>36</v>
      </c>
      <c r="R1356" s="127"/>
      <c r="S1356" s="128"/>
      <c r="T1356" s="128"/>
      <c r="U1356" s="381"/>
      <c r="V1356" s="128"/>
      <c r="W1356" s="128"/>
      <c r="X1356" s="128"/>
    </row>
    <row r="1357" spans="1:24">
      <c r="A1357" s="127"/>
      <c r="B1357" s="380">
        <v>44394</v>
      </c>
      <c r="C1357" s="431" t="s">
        <v>1919</v>
      </c>
      <c r="D1357" s="361"/>
      <c r="E1357" s="127">
        <v>50</v>
      </c>
      <c r="F1357" s="127"/>
      <c r="G1357" s="127"/>
      <c r="H1357" s="127"/>
      <c r="I1357" s="127"/>
      <c r="J1357" s="127"/>
      <c r="K1357" s="127"/>
      <c r="L1357" s="127"/>
      <c r="M1357" s="127"/>
      <c r="N1357" s="127"/>
      <c r="O1357" s="127"/>
      <c r="P1357" s="127"/>
      <c r="Q1357" s="127">
        <v>50</v>
      </c>
      <c r="R1357" s="127"/>
      <c r="S1357" s="128"/>
      <c r="T1357" s="128"/>
      <c r="U1357" s="381"/>
      <c r="V1357" s="128"/>
      <c r="W1357" s="128"/>
      <c r="X1357" s="128"/>
    </row>
    <row r="1358" spans="1:24">
      <c r="A1358" s="127"/>
      <c r="B1358" s="380">
        <v>44394</v>
      </c>
      <c r="C1358" s="431" t="s">
        <v>1819</v>
      </c>
      <c r="D1358" s="361">
        <v>1144</v>
      </c>
      <c r="E1358" s="127"/>
      <c r="F1358" s="127"/>
      <c r="G1358" s="127"/>
      <c r="H1358" s="127"/>
      <c r="I1358" s="127"/>
      <c r="J1358" s="127"/>
      <c r="K1358" s="127"/>
      <c r="L1358" s="127"/>
      <c r="M1358" s="127"/>
      <c r="N1358" s="127"/>
      <c r="O1358" s="127"/>
      <c r="P1358" s="127"/>
      <c r="Q1358" s="127"/>
      <c r="R1358" s="127"/>
      <c r="S1358" s="128"/>
      <c r="T1358" s="128"/>
      <c r="U1358" s="381"/>
      <c r="V1358" s="128"/>
      <c r="W1358" s="128"/>
      <c r="X1358" s="128"/>
    </row>
    <row r="1359" spans="1:24">
      <c r="A1359" s="127"/>
      <c r="B1359" s="380">
        <v>44394</v>
      </c>
      <c r="C1359" s="431" t="s">
        <v>675</v>
      </c>
      <c r="D1359" s="361"/>
      <c r="E1359" s="127">
        <v>1009</v>
      </c>
      <c r="F1359" s="127"/>
      <c r="G1359" s="127"/>
      <c r="H1359" s="127"/>
      <c r="I1359" s="127"/>
      <c r="J1359" s="127"/>
      <c r="K1359" s="127"/>
      <c r="L1359" s="127"/>
      <c r="M1359" s="127"/>
      <c r="N1359" s="127"/>
      <c r="O1359" s="127"/>
      <c r="P1359" s="127"/>
      <c r="Q1359" s="127"/>
      <c r="R1359" s="127"/>
      <c r="S1359" s="128"/>
      <c r="T1359" s="128"/>
      <c r="U1359" s="381"/>
      <c r="V1359" s="128"/>
      <c r="W1359" s="128"/>
      <c r="X1359" s="128"/>
    </row>
    <row r="1360" spans="1:24">
      <c r="A1360" s="127"/>
      <c r="B1360" s="380">
        <v>44394</v>
      </c>
      <c r="C1360" s="431" t="s">
        <v>1820</v>
      </c>
      <c r="D1360" s="361"/>
      <c r="E1360" s="127">
        <v>76.599999999999994</v>
      </c>
      <c r="F1360" s="127"/>
      <c r="G1360" s="127"/>
      <c r="H1360" s="127"/>
      <c r="I1360" s="127"/>
      <c r="J1360" s="127"/>
      <c r="K1360" s="127"/>
      <c r="L1360" s="127"/>
      <c r="M1360" s="127"/>
      <c r="N1360" s="127"/>
      <c r="O1360" s="127"/>
      <c r="P1360" s="127"/>
      <c r="Q1360" s="127"/>
      <c r="R1360" s="127"/>
      <c r="S1360" s="128"/>
      <c r="T1360" s="128"/>
      <c r="U1360" s="381"/>
      <c r="V1360" s="128"/>
      <c r="W1360" s="128"/>
      <c r="X1360" s="128"/>
    </row>
    <row r="1361" spans="1:24">
      <c r="A1361" s="127"/>
      <c r="B1361" s="380">
        <v>44399</v>
      </c>
      <c r="C1361" s="431" t="s">
        <v>495</v>
      </c>
      <c r="D1361" s="361">
        <v>1470.2</v>
      </c>
      <c r="E1361" s="127"/>
      <c r="F1361" s="127"/>
      <c r="G1361" s="127"/>
      <c r="H1361" s="127"/>
      <c r="I1361" s="127"/>
      <c r="J1361" s="127"/>
      <c r="K1361" s="127"/>
      <c r="L1361" s="127"/>
      <c r="M1361" s="127"/>
      <c r="N1361" s="127"/>
      <c r="O1361" s="127"/>
      <c r="P1361" s="127"/>
      <c r="Q1361" s="127"/>
      <c r="R1361" s="127"/>
      <c r="S1361" s="128"/>
      <c r="T1361" s="128"/>
      <c r="U1361" s="381"/>
      <c r="V1361" s="128"/>
      <c r="W1361" s="128"/>
      <c r="X1361" s="128"/>
    </row>
    <row r="1362" spans="1:24">
      <c r="A1362" s="127">
        <v>3</v>
      </c>
      <c r="B1362" s="380">
        <v>44399</v>
      </c>
      <c r="C1362" s="431" t="s">
        <v>1920</v>
      </c>
      <c r="D1362" s="361"/>
      <c r="E1362" s="127">
        <v>627.20000000000005</v>
      </c>
      <c r="F1362" s="127"/>
      <c r="G1362" s="127"/>
      <c r="H1362" s="127"/>
      <c r="I1362" s="127"/>
      <c r="J1362" s="127"/>
      <c r="K1362" s="127"/>
      <c r="L1362" s="127"/>
      <c r="M1362" s="127"/>
      <c r="N1362" s="127">
        <v>627.20000000000005</v>
      </c>
      <c r="O1362" s="127"/>
      <c r="P1362" s="127"/>
      <c r="Q1362" s="127"/>
      <c r="R1362" s="127"/>
      <c r="S1362" s="128"/>
      <c r="T1362" s="128"/>
      <c r="U1362" s="381"/>
      <c r="V1362" s="128"/>
      <c r="W1362" s="128"/>
      <c r="X1362" s="128"/>
    </row>
    <row r="1363" spans="1:24">
      <c r="A1363" s="127"/>
      <c r="B1363" s="380">
        <v>44399</v>
      </c>
      <c r="C1363" s="431" t="s">
        <v>1872</v>
      </c>
      <c r="D1363" s="361"/>
      <c r="E1363" s="127">
        <v>30</v>
      </c>
      <c r="F1363" s="127"/>
      <c r="G1363" s="127"/>
      <c r="H1363" s="127"/>
      <c r="I1363" s="127"/>
      <c r="J1363" s="127"/>
      <c r="K1363" s="127"/>
      <c r="L1363" s="127"/>
      <c r="M1363" s="127"/>
      <c r="N1363" s="127"/>
      <c r="O1363" s="127"/>
      <c r="P1363" s="127"/>
      <c r="Q1363" s="127"/>
      <c r="R1363" s="127">
        <v>30</v>
      </c>
      <c r="S1363" s="128"/>
      <c r="T1363" s="128"/>
      <c r="U1363" s="381"/>
      <c r="V1363" s="128"/>
      <c r="W1363" s="128"/>
      <c r="X1363" s="128"/>
    </row>
    <row r="1364" spans="1:24">
      <c r="A1364" s="127"/>
      <c r="B1364" s="380">
        <v>44399</v>
      </c>
      <c r="C1364" s="431" t="s">
        <v>1872</v>
      </c>
      <c r="D1364" s="361"/>
      <c r="E1364" s="127">
        <v>36</v>
      </c>
      <c r="F1364" s="127"/>
      <c r="G1364" s="127"/>
      <c r="H1364" s="127"/>
      <c r="I1364" s="127"/>
      <c r="J1364" s="127"/>
      <c r="K1364" s="127"/>
      <c r="L1364" s="127"/>
      <c r="M1364" s="127"/>
      <c r="N1364" s="127"/>
      <c r="O1364" s="127"/>
      <c r="P1364" s="127"/>
      <c r="Q1364" s="127">
        <v>36</v>
      </c>
      <c r="R1364" s="127"/>
      <c r="S1364" s="128"/>
      <c r="T1364" s="128"/>
      <c r="U1364" s="381"/>
      <c r="V1364" s="128"/>
      <c r="W1364" s="128"/>
      <c r="X1364" s="128"/>
    </row>
    <row r="1365" spans="1:24">
      <c r="A1365" s="127"/>
      <c r="B1365" s="380">
        <v>44399</v>
      </c>
      <c r="C1365" s="431" t="s">
        <v>1921</v>
      </c>
      <c r="D1365" s="361"/>
      <c r="E1365" s="127">
        <v>630</v>
      </c>
      <c r="F1365" s="127"/>
      <c r="G1365" s="127"/>
      <c r="H1365" s="127"/>
      <c r="I1365" s="127">
        <v>630</v>
      </c>
      <c r="J1365" s="127"/>
      <c r="K1365" s="127"/>
      <c r="L1365" s="127"/>
      <c r="M1365" s="127"/>
      <c r="N1365" s="127"/>
      <c r="O1365" s="127"/>
      <c r="P1365" s="127"/>
      <c r="Q1365" s="127"/>
      <c r="R1365" s="127"/>
      <c r="S1365" s="128"/>
      <c r="T1365" s="128"/>
      <c r="U1365" s="381"/>
      <c r="V1365" s="128"/>
      <c r="W1365" s="128"/>
      <c r="X1365" s="128"/>
    </row>
    <row r="1366" spans="1:24">
      <c r="A1366" s="127"/>
      <c r="B1366" s="380">
        <v>44399</v>
      </c>
      <c r="C1366" s="431" t="s">
        <v>1922</v>
      </c>
      <c r="D1366" s="361"/>
      <c r="E1366" s="127">
        <v>84</v>
      </c>
      <c r="F1366" s="127"/>
      <c r="G1366" s="127"/>
      <c r="H1366" s="127"/>
      <c r="I1366" s="127"/>
      <c r="J1366" s="127"/>
      <c r="K1366" s="127"/>
      <c r="L1366" s="127">
        <v>84</v>
      </c>
      <c r="M1366" s="127"/>
      <c r="N1366" s="127"/>
      <c r="O1366" s="127"/>
      <c r="P1366" s="127"/>
      <c r="Q1366" s="127"/>
      <c r="R1366" s="127"/>
      <c r="S1366" s="128"/>
      <c r="T1366" s="128"/>
      <c r="U1366" s="381"/>
      <c r="V1366" s="128"/>
      <c r="W1366" s="128"/>
      <c r="X1366" s="128"/>
    </row>
    <row r="1367" spans="1:24">
      <c r="A1367" s="127"/>
      <c r="B1367" s="380">
        <v>44399</v>
      </c>
      <c r="C1367" s="431" t="s">
        <v>1900</v>
      </c>
      <c r="D1367" s="361"/>
      <c r="E1367" s="127">
        <v>63</v>
      </c>
      <c r="F1367" s="127"/>
      <c r="G1367" s="127"/>
      <c r="H1367" s="127"/>
      <c r="I1367" s="127"/>
      <c r="J1367" s="127"/>
      <c r="K1367" s="127"/>
      <c r="L1367" s="127"/>
      <c r="M1367" s="127"/>
      <c r="N1367" s="127"/>
      <c r="O1367" s="127"/>
      <c r="P1367" s="127"/>
      <c r="Q1367" s="127">
        <v>63</v>
      </c>
      <c r="R1367" s="127"/>
      <c r="S1367" s="128"/>
      <c r="T1367" s="128"/>
      <c r="U1367" s="381"/>
      <c r="V1367" s="128"/>
      <c r="W1367" s="128"/>
      <c r="X1367" s="128"/>
    </row>
    <row r="1368" spans="1:24">
      <c r="A1368" s="127"/>
      <c r="B1368" s="380">
        <v>44399</v>
      </c>
      <c r="C1368" s="431" t="s">
        <v>1313</v>
      </c>
      <c r="D1368" s="361">
        <v>1615</v>
      </c>
      <c r="E1368" s="127"/>
      <c r="F1368" s="127"/>
      <c r="G1368" s="127"/>
      <c r="H1368" s="127"/>
      <c r="I1368" s="127"/>
      <c r="J1368" s="127"/>
      <c r="K1368" s="127"/>
      <c r="L1368" s="127"/>
      <c r="M1368" s="127"/>
      <c r="N1368" s="127"/>
      <c r="O1368" s="127"/>
      <c r="P1368" s="127"/>
      <c r="Q1368" s="127"/>
      <c r="R1368" s="127"/>
      <c r="S1368" s="128"/>
      <c r="T1368" s="128"/>
      <c r="U1368" s="381"/>
      <c r="V1368" s="128"/>
      <c r="W1368" s="128"/>
      <c r="X1368" s="128"/>
    </row>
    <row r="1369" spans="1:24">
      <c r="A1369" s="127"/>
      <c r="B1369" s="380">
        <v>44399</v>
      </c>
      <c r="C1369" s="431" t="s">
        <v>675</v>
      </c>
      <c r="D1369" s="361"/>
      <c r="E1369" s="361">
        <v>1470.2</v>
      </c>
      <c r="F1369" s="127"/>
      <c r="G1369" s="127"/>
      <c r="H1369" s="127"/>
      <c r="I1369" s="127"/>
      <c r="J1369" s="127"/>
      <c r="K1369" s="127"/>
      <c r="L1369" s="127"/>
      <c r="M1369" s="127"/>
      <c r="N1369" s="127"/>
      <c r="O1369" s="127"/>
      <c r="P1369" s="127"/>
      <c r="Q1369" s="127"/>
      <c r="R1369" s="127"/>
      <c r="S1369" s="128"/>
      <c r="T1369" s="128"/>
      <c r="U1369" s="381"/>
      <c r="V1369" s="128"/>
      <c r="W1369" s="128"/>
      <c r="X1369" s="128"/>
    </row>
    <row r="1370" spans="1:24">
      <c r="A1370" s="127"/>
      <c r="B1370" s="380">
        <v>44399</v>
      </c>
      <c r="C1370" s="431" t="s">
        <v>1745</v>
      </c>
      <c r="D1370" s="361"/>
      <c r="E1370" s="127">
        <v>144.80000000000001</v>
      </c>
      <c r="F1370" s="127"/>
      <c r="G1370" s="127"/>
      <c r="H1370" s="127"/>
      <c r="I1370" s="127"/>
      <c r="J1370" s="127"/>
      <c r="K1370" s="127"/>
      <c r="L1370" s="127"/>
      <c r="M1370" s="127"/>
      <c r="N1370" s="127"/>
      <c r="O1370" s="127"/>
      <c r="P1370" s="127"/>
      <c r="Q1370" s="127"/>
      <c r="R1370" s="127"/>
      <c r="S1370" s="128"/>
      <c r="T1370" s="128"/>
      <c r="U1370" s="381"/>
      <c r="V1370" s="128"/>
      <c r="W1370" s="128"/>
      <c r="X1370" s="128"/>
    </row>
    <row r="1371" spans="1:24">
      <c r="A1371" s="127"/>
      <c r="B1371" s="380">
        <v>44400</v>
      </c>
      <c r="C1371" s="431" t="s">
        <v>495</v>
      </c>
      <c r="D1371" s="361">
        <v>2890</v>
      </c>
      <c r="E1371" s="127"/>
      <c r="F1371" s="127"/>
      <c r="G1371" s="127"/>
      <c r="H1371" s="127"/>
      <c r="I1371" s="127"/>
      <c r="J1371" s="127"/>
      <c r="K1371" s="127"/>
      <c r="L1371" s="127"/>
      <c r="M1371" s="127"/>
      <c r="N1371" s="127"/>
      <c r="O1371" s="127"/>
      <c r="P1371" s="127"/>
      <c r="Q1371" s="127"/>
      <c r="R1371" s="127"/>
      <c r="S1371" s="128"/>
      <c r="T1371" s="128"/>
      <c r="U1371" s="381"/>
      <c r="V1371" s="128"/>
      <c r="W1371" s="128"/>
      <c r="X1371" s="128"/>
    </row>
    <row r="1372" spans="1:24">
      <c r="A1372" s="127"/>
      <c r="B1372" s="380">
        <v>44400</v>
      </c>
      <c r="C1372" s="431" t="s">
        <v>1923</v>
      </c>
      <c r="D1372" s="361"/>
      <c r="E1372" s="127">
        <v>2784</v>
      </c>
      <c r="F1372" s="127"/>
      <c r="G1372" s="127"/>
      <c r="H1372" s="127"/>
      <c r="I1372" s="127"/>
      <c r="J1372" s="127"/>
      <c r="K1372" s="127">
        <v>2784</v>
      </c>
      <c r="L1372" s="127"/>
      <c r="M1372" s="127"/>
      <c r="N1372" s="127"/>
      <c r="O1372" s="127"/>
      <c r="P1372" s="127"/>
      <c r="Q1372" s="127"/>
      <c r="R1372" s="127"/>
      <c r="S1372" s="128"/>
      <c r="T1372" s="128"/>
      <c r="U1372" s="381"/>
      <c r="V1372" s="128"/>
      <c r="W1372" s="128"/>
      <c r="X1372" s="128"/>
    </row>
    <row r="1373" spans="1:24">
      <c r="A1373" s="127"/>
      <c r="B1373" s="380">
        <v>44400</v>
      </c>
      <c r="C1373" s="431" t="s">
        <v>1900</v>
      </c>
      <c r="D1373" s="361"/>
      <c r="E1373" s="127">
        <v>106</v>
      </c>
      <c r="F1373" s="127"/>
      <c r="G1373" s="127"/>
      <c r="H1373" s="127"/>
      <c r="I1373" s="127"/>
      <c r="J1373" s="127"/>
      <c r="K1373" s="127"/>
      <c r="L1373" s="127"/>
      <c r="M1373" s="127"/>
      <c r="N1373" s="127"/>
      <c r="O1373" s="127"/>
      <c r="P1373" s="127"/>
      <c r="Q1373" s="127">
        <v>106</v>
      </c>
      <c r="R1373" s="127"/>
      <c r="S1373" s="128"/>
      <c r="T1373" s="128"/>
      <c r="U1373" s="381"/>
      <c r="V1373" s="128"/>
      <c r="W1373" s="128"/>
      <c r="X1373" s="128"/>
    </row>
    <row r="1374" spans="1:24">
      <c r="A1374" s="127"/>
      <c r="B1374" s="380">
        <v>44400</v>
      </c>
      <c r="C1374" s="431" t="s">
        <v>1737</v>
      </c>
      <c r="D1374" s="361">
        <v>3114</v>
      </c>
      <c r="E1374" s="127"/>
      <c r="F1374" s="127"/>
      <c r="G1374" s="127"/>
      <c r="H1374" s="127"/>
      <c r="I1374" s="127"/>
      <c r="J1374" s="127"/>
      <c r="K1374" s="127"/>
      <c r="L1374" s="127"/>
      <c r="M1374" s="127"/>
      <c r="N1374" s="127"/>
      <c r="O1374" s="127"/>
      <c r="P1374" s="127"/>
      <c r="Q1374" s="127"/>
      <c r="R1374" s="127"/>
      <c r="S1374" s="128"/>
      <c r="T1374" s="128"/>
      <c r="U1374" s="381"/>
      <c r="V1374" s="128"/>
      <c r="W1374" s="128"/>
      <c r="X1374" s="128"/>
    </row>
    <row r="1375" spans="1:24">
      <c r="A1375" s="127"/>
      <c r="B1375" s="380">
        <v>44400</v>
      </c>
      <c r="C1375" s="431" t="s">
        <v>675</v>
      </c>
      <c r="D1375" s="361"/>
      <c r="E1375" s="361">
        <v>2890</v>
      </c>
      <c r="F1375" s="127"/>
      <c r="G1375" s="127"/>
      <c r="H1375" s="127"/>
      <c r="I1375" s="127"/>
      <c r="J1375" s="127"/>
      <c r="K1375" s="127"/>
      <c r="L1375" s="127"/>
      <c r="M1375" s="127"/>
      <c r="N1375" s="127"/>
      <c r="O1375" s="127"/>
      <c r="P1375" s="127"/>
      <c r="Q1375" s="127"/>
      <c r="R1375" s="127"/>
      <c r="S1375" s="128"/>
      <c r="T1375" s="128"/>
      <c r="U1375" s="381"/>
      <c r="V1375" s="128"/>
      <c r="W1375" s="128"/>
      <c r="X1375" s="128"/>
    </row>
    <row r="1376" spans="1:24">
      <c r="A1376" s="127"/>
      <c r="B1376" s="380">
        <v>44400</v>
      </c>
      <c r="C1376" s="431" t="s">
        <v>1739</v>
      </c>
      <c r="D1376" s="361"/>
      <c r="E1376" s="127">
        <v>224</v>
      </c>
      <c r="F1376" s="127"/>
      <c r="G1376" s="127"/>
      <c r="H1376" s="127"/>
      <c r="I1376" s="127"/>
      <c r="J1376" s="127"/>
      <c r="K1376" s="127"/>
      <c r="L1376" s="127"/>
      <c r="M1376" s="127"/>
      <c r="N1376" s="127"/>
      <c r="O1376" s="127"/>
      <c r="P1376" s="127"/>
      <c r="Q1376" s="127"/>
      <c r="R1376" s="127"/>
      <c r="S1376" s="128"/>
      <c r="T1376" s="128"/>
      <c r="U1376" s="381"/>
      <c r="V1376" s="128"/>
      <c r="W1376" s="128"/>
      <c r="X1376" s="128"/>
    </row>
    <row r="1377" spans="1:24">
      <c r="A1377" s="127"/>
      <c r="B1377" s="380">
        <v>44401</v>
      </c>
      <c r="C1377" s="431" t="s">
        <v>495</v>
      </c>
      <c r="D1377" s="361">
        <v>1202.28</v>
      </c>
      <c r="E1377" s="127"/>
      <c r="F1377" s="127"/>
      <c r="G1377" s="127"/>
      <c r="H1377" s="127"/>
      <c r="I1377" s="127"/>
      <c r="J1377" s="127"/>
      <c r="K1377" s="127"/>
      <c r="L1377" s="127"/>
      <c r="M1377" s="127"/>
      <c r="N1377" s="127"/>
      <c r="O1377" s="127"/>
      <c r="P1377" s="127"/>
      <c r="Q1377" s="127"/>
      <c r="R1377" s="127"/>
      <c r="S1377" s="128"/>
      <c r="T1377" s="128"/>
      <c r="U1377" s="381"/>
      <c r="V1377" s="128"/>
      <c r="W1377" s="128"/>
      <c r="X1377" s="128"/>
    </row>
    <row r="1378" spans="1:24">
      <c r="A1378" s="127"/>
      <c r="B1378" s="380">
        <v>44401</v>
      </c>
      <c r="C1378" s="431" t="s">
        <v>2190</v>
      </c>
      <c r="D1378" s="361"/>
      <c r="E1378" s="127">
        <v>928</v>
      </c>
      <c r="F1378" s="127"/>
      <c r="G1378" s="127"/>
      <c r="H1378" s="127"/>
      <c r="I1378" s="127"/>
      <c r="J1378" s="127"/>
      <c r="K1378" s="127"/>
      <c r="L1378" s="127"/>
      <c r="M1378" s="127">
        <v>928</v>
      </c>
      <c r="N1378" s="127"/>
      <c r="O1378" s="127"/>
      <c r="P1378" s="127"/>
      <c r="Q1378" s="127"/>
      <c r="R1378" s="127"/>
      <c r="S1378" s="128"/>
      <c r="T1378" s="128"/>
      <c r="U1378" s="381"/>
      <c r="V1378" s="128"/>
      <c r="W1378" s="128"/>
      <c r="X1378" s="128"/>
    </row>
    <row r="1379" spans="1:24">
      <c r="A1379" s="127"/>
      <c r="B1379" s="380">
        <v>44401</v>
      </c>
      <c r="C1379" s="431" t="s">
        <v>2190</v>
      </c>
      <c r="D1379" s="361"/>
      <c r="E1379" s="127">
        <v>273.27999999999997</v>
      </c>
      <c r="F1379" s="127"/>
      <c r="G1379" s="127"/>
      <c r="H1379" s="127"/>
      <c r="I1379" s="127"/>
      <c r="J1379" s="127">
        <v>273.27999999999997</v>
      </c>
      <c r="K1379" s="127"/>
      <c r="L1379" s="127"/>
      <c r="M1379" s="127"/>
      <c r="N1379" s="127"/>
      <c r="O1379" s="127"/>
      <c r="P1379" s="127"/>
      <c r="Q1379" s="127"/>
      <c r="R1379" s="127"/>
      <c r="S1379" s="128"/>
      <c r="T1379" s="128"/>
      <c r="U1379" s="381"/>
      <c r="V1379" s="128"/>
      <c r="W1379" s="128"/>
      <c r="X1379" s="128"/>
    </row>
    <row r="1380" spans="1:24">
      <c r="A1380" s="127"/>
      <c r="B1380" s="380">
        <v>44401</v>
      </c>
      <c r="C1380" s="431" t="s">
        <v>1818</v>
      </c>
      <c r="D1380" s="361"/>
      <c r="E1380" s="127">
        <v>1</v>
      </c>
      <c r="F1380" s="127"/>
      <c r="G1380" s="127"/>
      <c r="H1380" s="127"/>
      <c r="I1380" s="127"/>
      <c r="J1380" s="127"/>
      <c r="K1380" s="127"/>
      <c r="L1380" s="127"/>
      <c r="M1380" s="127"/>
      <c r="N1380" s="127"/>
      <c r="O1380" s="127"/>
      <c r="P1380" s="127">
        <v>1</v>
      </c>
      <c r="Q1380" s="127"/>
      <c r="R1380" s="127"/>
      <c r="S1380" s="128"/>
      <c r="T1380" s="128"/>
      <c r="U1380" s="381"/>
      <c r="V1380" s="128"/>
      <c r="W1380" s="128"/>
      <c r="X1380" s="128"/>
    </row>
    <row r="1381" spans="1:24">
      <c r="A1381" s="127"/>
      <c r="B1381" s="380">
        <v>44401</v>
      </c>
      <c r="C1381" s="431" t="s">
        <v>1913</v>
      </c>
      <c r="D1381" s="361">
        <v>1210</v>
      </c>
      <c r="E1381" s="127"/>
      <c r="F1381" s="127"/>
      <c r="G1381" s="127"/>
      <c r="H1381" s="127"/>
      <c r="I1381" s="127"/>
      <c r="J1381" s="127"/>
      <c r="K1381" s="127"/>
      <c r="L1381" s="127"/>
      <c r="M1381" s="127"/>
      <c r="N1381" s="127"/>
      <c r="O1381" s="127"/>
      <c r="P1381" s="127"/>
      <c r="Q1381" s="127"/>
      <c r="R1381" s="127"/>
      <c r="S1381" s="128"/>
      <c r="T1381" s="128"/>
      <c r="U1381" s="381"/>
      <c r="V1381" s="128"/>
      <c r="W1381" s="128"/>
      <c r="X1381" s="128"/>
    </row>
    <row r="1382" spans="1:24">
      <c r="A1382" s="127"/>
      <c r="B1382" s="380">
        <v>44401</v>
      </c>
      <c r="C1382" s="431" t="s">
        <v>675</v>
      </c>
      <c r="D1382" s="361"/>
      <c r="E1382" s="361">
        <v>1202.28</v>
      </c>
      <c r="F1382" s="127"/>
      <c r="G1382" s="127"/>
      <c r="H1382" s="127"/>
      <c r="I1382" s="127"/>
      <c r="J1382" s="127"/>
      <c r="K1382" s="127"/>
      <c r="L1382" s="127"/>
      <c r="M1382" s="127"/>
      <c r="N1382" s="127"/>
      <c r="O1382" s="127"/>
      <c r="P1382" s="127"/>
      <c r="Q1382" s="127"/>
      <c r="R1382" s="127"/>
      <c r="S1382" s="128"/>
      <c r="T1382" s="128"/>
      <c r="U1382" s="381"/>
      <c r="V1382" s="128"/>
      <c r="W1382" s="128"/>
      <c r="X1382" s="128"/>
    </row>
    <row r="1383" spans="1:24">
      <c r="A1383" s="127"/>
      <c r="B1383" s="380">
        <v>44401</v>
      </c>
      <c r="C1383" s="431" t="s">
        <v>1914</v>
      </c>
      <c r="D1383" s="361"/>
      <c r="E1383" s="127">
        <v>7.72</v>
      </c>
      <c r="F1383" s="127"/>
      <c r="G1383" s="127"/>
      <c r="H1383" s="127"/>
      <c r="I1383" s="127"/>
      <c r="J1383" s="127"/>
      <c r="K1383" s="127"/>
      <c r="L1383" s="127"/>
      <c r="M1383" s="127"/>
      <c r="N1383" s="127"/>
      <c r="O1383" s="127"/>
      <c r="P1383" s="127"/>
      <c r="Q1383" s="127"/>
      <c r="R1383" s="127"/>
      <c r="S1383" s="128"/>
      <c r="T1383" s="128"/>
      <c r="U1383" s="381"/>
      <c r="V1383" s="128"/>
      <c r="W1383" s="128"/>
      <c r="X1383" s="128"/>
    </row>
    <row r="1384" spans="1:24">
      <c r="A1384" s="127"/>
      <c r="B1384" s="380">
        <v>44402</v>
      </c>
      <c r="C1384" s="431" t="s">
        <v>495</v>
      </c>
      <c r="D1384" s="361">
        <v>817</v>
      </c>
      <c r="E1384" s="127"/>
      <c r="F1384" s="127"/>
      <c r="G1384" s="127"/>
      <c r="H1384" s="127"/>
      <c r="I1384" s="127"/>
      <c r="J1384" s="127"/>
      <c r="K1384" s="127"/>
      <c r="L1384" s="127"/>
      <c r="M1384" s="127"/>
      <c r="N1384" s="127"/>
      <c r="O1384" s="127"/>
      <c r="P1384" s="127"/>
      <c r="Q1384" s="127"/>
      <c r="R1384" s="127"/>
      <c r="S1384" s="128"/>
      <c r="T1384" s="128"/>
      <c r="U1384" s="381"/>
      <c r="V1384" s="128"/>
      <c r="W1384" s="128"/>
      <c r="X1384" s="128"/>
    </row>
    <row r="1385" spans="1:24">
      <c r="A1385" s="127"/>
      <c r="B1385" s="380">
        <v>44402</v>
      </c>
      <c r="C1385" s="431" t="s">
        <v>1924</v>
      </c>
      <c r="D1385" s="361"/>
      <c r="E1385" s="127">
        <v>817</v>
      </c>
      <c r="F1385" s="127"/>
      <c r="G1385" s="127"/>
      <c r="H1385" s="127"/>
      <c r="I1385" s="127"/>
      <c r="J1385" s="127"/>
      <c r="K1385" s="127">
        <v>817</v>
      </c>
      <c r="L1385" s="127"/>
      <c r="M1385" s="127"/>
      <c r="N1385" s="127"/>
      <c r="O1385" s="127"/>
      <c r="P1385" s="127"/>
      <c r="Q1385" s="127"/>
      <c r="R1385" s="127"/>
      <c r="S1385" s="128"/>
      <c r="T1385" s="128"/>
      <c r="U1385" s="381"/>
      <c r="V1385" s="128"/>
      <c r="W1385" s="128"/>
      <c r="X1385" s="128"/>
    </row>
    <row r="1386" spans="1:24">
      <c r="A1386" s="127"/>
      <c r="B1386" s="380">
        <v>44402</v>
      </c>
      <c r="C1386" s="431" t="s">
        <v>1925</v>
      </c>
      <c r="D1386" s="361">
        <v>863</v>
      </c>
      <c r="E1386" s="127"/>
      <c r="F1386" s="127"/>
      <c r="G1386" s="127"/>
      <c r="H1386" s="127"/>
      <c r="I1386" s="127"/>
      <c r="J1386" s="127"/>
      <c r="K1386" s="127"/>
      <c r="L1386" s="127"/>
      <c r="M1386" s="127"/>
      <c r="N1386" s="127"/>
      <c r="O1386" s="127"/>
      <c r="P1386" s="127"/>
      <c r="Q1386" s="127"/>
      <c r="R1386" s="127"/>
      <c r="S1386" s="128"/>
      <c r="T1386" s="128"/>
      <c r="U1386" s="381"/>
      <c r="V1386" s="128"/>
      <c r="W1386" s="128"/>
      <c r="X1386" s="128"/>
    </row>
    <row r="1387" spans="1:24">
      <c r="A1387" s="127"/>
      <c r="B1387" s="380">
        <v>44402</v>
      </c>
      <c r="C1387" s="431" t="s">
        <v>675</v>
      </c>
      <c r="D1387" s="361"/>
      <c r="E1387" s="127">
        <v>817</v>
      </c>
      <c r="F1387" s="127"/>
      <c r="G1387" s="127"/>
      <c r="H1387" s="127"/>
      <c r="I1387" s="127"/>
      <c r="J1387" s="127"/>
      <c r="K1387" s="127"/>
      <c r="L1387" s="127"/>
      <c r="M1387" s="127"/>
      <c r="N1387" s="127"/>
      <c r="O1387" s="127"/>
      <c r="P1387" s="127"/>
      <c r="Q1387" s="127"/>
      <c r="R1387" s="127"/>
      <c r="S1387" s="128"/>
      <c r="T1387" s="128"/>
      <c r="U1387" s="381"/>
      <c r="V1387" s="128"/>
      <c r="W1387" s="128"/>
      <c r="X1387" s="128"/>
    </row>
    <row r="1388" spans="1:24">
      <c r="A1388" s="127"/>
      <c r="B1388" s="380">
        <v>44402</v>
      </c>
      <c r="C1388" s="431" t="s">
        <v>1926</v>
      </c>
      <c r="D1388" s="361"/>
      <c r="E1388" s="127">
        <v>46</v>
      </c>
      <c r="F1388" s="127"/>
      <c r="G1388" s="127"/>
      <c r="H1388" s="127"/>
      <c r="I1388" s="127"/>
      <c r="J1388" s="127"/>
      <c r="K1388" s="127"/>
      <c r="L1388" s="127"/>
      <c r="M1388" s="127"/>
      <c r="N1388" s="127"/>
      <c r="O1388" s="127"/>
      <c r="P1388" s="127"/>
      <c r="Q1388" s="127"/>
      <c r="R1388" s="127"/>
      <c r="S1388" s="128"/>
      <c r="T1388" s="128"/>
      <c r="U1388" s="381"/>
      <c r="V1388" s="128"/>
      <c r="W1388" s="128"/>
      <c r="X1388" s="128"/>
    </row>
    <row r="1389" spans="1:24">
      <c r="A1389" s="127"/>
      <c r="B1389" s="380">
        <v>44403</v>
      </c>
      <c r="C1389" s="431" t="s">
        <v>495</v>
      </c>
      <c r="D1389" s="361">
        <v>2841.64</v>
      </c>
      <c r="E1389" s="127"/>
      <c r="F1389" s="127"/>
      <c r="G1389" s="127"/>
      <c r="H1389" s="127"/>
      <c r="I1389" s="127"/>
      <c r="J1389" s="127"/>
      <c r="K1389" s="127"/>
      <c r="L1389" s="127"/>
      <c r="M1389" s="127"/>
      <c r="N1389" s="127"/>
      <c r="O1389" s="127"/>
      <c r="P1389" s="127"/>
      <c r="Q1389" s="127"/>
      <c r="R1389" s="127"/>
      <c r="S1389" s="128"/>
      <c r="T1389" s="128"/>
      <c r="U1389" s="381"/>
      <c r="V1389" s="128"/>
      <c r="W1389" s="128"/>
      <c r="X1389" s="128"/>
    </row>
    <row r="1390" spans="1:24">
      <c r="A1390" s="127"/>
      <c r="B1390" s="380">
        <v>44403</v>
      </c>
      <c r="C1390" s="431" t="s">
        <v>1927</v>
      </c>
      <c r="D1390" s="361"/>
      <c r="E1390" s="127">
        <v>109.55</v>
      </c>
      <c r="F1390" s="127"/>
      <c r="G1390" s="127"/>
      <c r="H1390" s="127"/>
      <c r="I1390" s="127"/>
      <c r="J1390" s="127">
        <v>109.55</v>
      </c>
      <c r="K1390" s="127"/>
      <c r="L1390" s="127"/>
      <c r="M1390" s="127"/>
      <c r="N1390" s="127"/>
      <c r="O1390" s="127"/>
      <c r="P1390" s="127"/>
      <c r="Q1390" s="127"/>
      <c r="R1390" s="127"/>
      <c r="S1390" s="128"/>
      <c r="T1390" s="128"/>
      <c r="U1390" s="381"/>
      <c r="V1390" s="128"/>
      <c r="W1390" s="128"/>
      <c r="X1390" s="128"/>
    </row>
    <row r="1391" spans="1:24">
      <c r="A1391" s="127"/>
      <c r="B1391" s="380">
        <v>44403</v>
      </c>
      <c r="C1391" s="431" t="s">
        <v>1928</v>
      </c>
      <c r="D1391" s="361"/>
      <c r="E1391" s="127">
        <v>150.44999999999999</v>
      </c>
      <c r="F1391" s="127"/>
      <c r="G1391" s="127"/>
      <c r="H1391" s="127"/>
      <c r="I1391" s="127"/>
      <c r="J1391" s="127">
        <v>150.44999999999999</v>
      </c>
      <c r="K1391" s="127"/>
      <c r="L1391" s="127"/>
      <c r="M1391" s="127"/>
      <c r="N1391" s="127"/>
      <c r="O1391" s="127"/>
      <c r="P1391" s="127"/>
      <c r="Q1391" s="127"/>
      <c r="R1391" s="127"/>
      <c r="S1391" s="128"/>
      <c r="T1391" s="128"/>
      <c r="U1391" s="128"/>
      <c r="V1391" s="128"/>
      <c r="W1391" s="128"/>
      <c r="X1391" s="128"/>
    </row>
    <row r="1392" spans="1:24">
      <c r="A1392" s="127"/>
      <c r="B1392" s="380">
        <v>44403</v>
      </c>
      <c r="C1392" s="431" t="s">
        <v>1929</v>
      </c>
      <c r="D1392" s="361"/>
      <c r="E1392" s="127">
        <v>157.6</v>
      </c>
      <c r="F1392" s="127"/>
      <c r="G1392" s="127"/>
      <c r="H1392" s="127"/>
      <c r="I1392" s="127"/>
      <c r="J1392" s="127">
        <v>157.6</v>
      </c>
      <c r="K1392" s="127"/>
      <c r="L1392" s="127"/>
      <c r="M1392" s="127"/>
      <c r="N1392" s="127"/>
      <c r="O1392" s="127"/>
      <c r="P1392" s="127"/>
      <c r="Q1392" s="127"/>
      <c r="R1392" s="127"/>
      <c r="S1392" s="128"/>
      <c r="T1392" s="128"/>
      <c r="U1392" s="128"/>
      <c r="V1392" s="128"/>
      <c r="W1392" s="128"/>
      <c r="X1392" s="128"/>
    </row>
    <row r="1393" spans="1:24">
      <c r="A1393" s="127"/>
      <c r="B1393" s="380">
        <v>44403</v>
      </c>
      <c r="C1393" s="431" t="s">
        <v>1930</v>
      </c>
      <c r="D1393" s="361"/>
      <c r="E1393" s="127">
        <v>444.1</v>
      </c>
      <c r="F1393" s="127"/>
      <c r="G1393" s="127"/>
      <c r="H1393" s="127"/>
      <c r="I1393" s="127"/>
      <c r="J1393" s="127">
        <v>444.1</v>
      </c>
      <c r="K1393" s="127"/>
      <c r="L1393" s="127"/>
      <c r="M1393" s="127"/>
      <c r="N1393" s="127"/>
      <c r="O1393" s="127"/>
      <c r="P1393" s="127"/>
      <c r="Q1393" s="127"/>
      <c r="R1393" s="127"/>
      <c r="S1393" s="128"/>
      <c r="T1393" s="128"/>
      <c r="U1393" s="128"/>
      <c r="V1393" s="128"/>
      <c r="W1393" s="128"/>
      <c r="X1393" s="128"/>
    </row>
    <row r="1394" spans="1:24">
      <c r="A1394" s="127"/>
      <c r="B1394" s="380">
        <v>44403</v>
      </c>
      <c r="C1394" s="431" t="s">
        <v>1932</v>
      </c>
      <c r="D1394" s="361"/>
      <c r="E1394" s="127">
        <v>236.94</v>
      </c>
      <c r="F1394" s="127"/>
      <c r="G1394" s="127"/>
      <c r="H1394" s="127"/>
      <c r="I1394" s="127"/>
      <c r="J1394" s="127">
        <v>236.94</v>
      </c>
      <c r="K1394" s="127"/>
      <c r="L1394" s="127"/>
      <c r="M1394" s="127"/>
      <c r="N1394" s="127"/>
      <c r="O1394" s="127"/>
      <c r="P1394" s="127"/>
      <c r="Q1394" s="127"/>
      <c r="R1394" s="127"/>
      <c r="S1394" s="128"/>
      <c r="T1394" s="128"/>
      <c r="U1394" s="128"/>
      <c r="V1394" s="128"/>
      <c r="W1394" s="128"/>
      <c r="X1394" s="128"/>
    </row>
    <row r="1395" spans="1:24">
      <c r="A1395" s="127"/>
      <c r="B1395" s="380">
        <v>44403</v>
      </c>
      <c r="C1395" s="431" t="s">
        <v>1931</v>
      </c>
      <c r="D1395" s="361"/>
      <c r="E1395" s="127">
        <v>109.09</v>
      </c>
      <c r="F1395" s="127"/>
      <c r="G1395" s="127"/>
      <c r="H1395" s="127"/>
      <c r="I1395" s="127"/>
      <c r="J1395" s="127">
        <v>109.09</v>
      </c>
      <c r="K1395" s="127"/>
      <c r="L1395" s="127"/>
      <c r="M1395" s="127"/>
      <c r="N1395" s="127"/>
      <c r="O1395" s="127"/>
      <c r="P1395" s="127"/>
      <c r="Q1395" s="127"/>
      <c r="R1395" s="127"/>
      <c r="S1395" s="128"/>
      <c r="T1395" s="128"/>
      <c r="U1395" s="128"/>
      <c r="V1395" s="128"/>
      <c r="W1395" s="128"/>
      <c r="X1395" s="128"/>
    </row>
    <row r="1396" spans="1:24">
      <c r="A1396" s="127"/>
      <c r="B1396" s="380">
        <v>44403</v>
      </c>
      <c r="C1396" s="431" t="s">
        <v>1933</v>
      </c>
      <c r="D1396" s="361"/>
      <c r="E1396" s="127">
        <v>314.3</v>
      </c>
      <c r="F1396" s="127"/>
      <c r="G1396" s="127"/>
      <c r="H1396" s="127"/>
      <c r="I1396" s="127"/>
      <c r="J1396" s="127">
        <v>314.3</v>
      </c>
      <c r="K1396" s="127"/>
      <c r="L1396" s="127"/>
      <c r="M1396" s="127"/>
      <c r="N1396" s="127"/>
      <c r="O1396" s="127"/>
      <c r="P1396" s="127"/>
      <c r="Q1396" s="127"/>
      <c r="R1396" s="127"/>
      <c r="S1396" s="128"/>
      <c r="T1396" s="128"/>
      <c r="U1396" s="128"/>
      <c r="V1396" s="128"/>
      <c r="W1396" s="128"/>
      <c r="X1396" s="128"/>
    </row>
    <row r="1397" spans="1:24">
      <c r="A1397" s="127"/>
      <c r="B1397" s="380">
        <v>44403</v>
      </c>
      <c r="C1397" s="431" t="s">
        <v>1934</v>
      </c>
      <c r="D1397" s="361"/>
      <c r="E1397" s="127">
        <v>265.14999999999998</v>
      </c>
      <c r="F1397" s="127"/>
      <c r="G1397" s="127"/>
      <c r="H1397" s="127"/>
      <c r="I1397" s="127"/>
      <c r="J1397" s="127">
        <v>265.14999999999998</v>
      </c>
      <c r="K1397" s="127"/>
      <c r="L1397" s="127"/>
      <c r="M1397" s="127"/>
      <c r="N1397" s="127"/>
      <c r="O1397" s="127"/>
      <c r="P1397" s="127"/>
      <c r="Q1397" s="127"/>
      <c r="R1397" s="127"/>
      <c r="S1397" s="128"/>
      <c r="T1397" s="128"/>
      <c r="U1397" s="128"/>
      <c r="V1397" s="128"/>
      <c r="W1397" s="128"/>
      <c r="X1397" s="128"/>
    </row>
    <row r="1398" spans="1:24">
      <c r="A1398" s="127"/>
      <c r="B1398" s="380">
        <v>44403</v>
      </c>
      <c r="C1398" s="431" t="s">
        <v>1935</v>
      </c>
      <c r="D1398" s="361"/>
      <c r="E1398" s="127">
        <v>150.46</v>
      </c>
      <c r="F1398" s="127"/>
      <c r="G1398" s="127"/>
      <c r="H1398" s="127"/>
      <c r="I1398" s="127"/>
      <c r="J1398" s="127">
        <v>150.46</v>
      </c>
      <c r="K1398" s="127"/>
      <c r="L1398" s="127"/>
      <c r="M1398" s="127"/>
      <c r="N1398" s="127"/>
      <c r="O1398" s="127"/>
      <c r="P1398" s="127"/>
      <c r="Q1398" s="127"/>
      <c r="R1398" s="127"/>
      <c r="S1398" s="128"/>
      <c r="T1398" s="128"/>
      <c r="U1398" s="128"/>
      <c r="V1398" s="128"/>
      <c r="W1398" s="128"/>
      <c r="X1398" s="128"/>
    </row>
    <row r="1399" spans="1:24">
      <c r="A1399" s="127"/>
      <c r="B1399" s="380">
        <v>44403</v>
      </c>
      <c r="C1399" s="431" t="s">
        <v>1818</v>
      </c>
      <c r="D1399" s="361"/>
      <c r="E1399" s="127">
        <v>1</v>
      </c>
      <c r="F1399" s="127"/>
      <c r="G1399" s="127"/>
      <c r="H1399" s="127"/>
      <c r="I1399" s="127"/>
      <c r="J1399" s="127"/>
      <c r="K1399" s="127"/>
      <c r="L1399" s="127"/>
      <c r="M1399" s="127"/>
      <c r="N1399" s="127"/>
      <c r="O1399" s="127"/>
      <c r="P1399" s="127">
        <v>1</v>
      </c>
      <c r="Q1399" s="127"/>
      <c r="R1399" s="127"/>
      <c r="S1399" s="128"/>
      <c r="T1399" s="128"/>
      <c r="U1399" s="128"/>
      <c r="V1399" s="128"/>
      <c r="W1399" s="128"/>
      <c r="X1399" s="128"/>
    </row>
    <row r="1400" spans="1:24">
      <c r="A1400" s="127">
        <v>4</v>
      </c>
      <c r="B1400" s="380">
        <v>44403</v>
      </c>
      <c r="C1400" s="422" t="s">
        <v>2198</v>
      </c>
      <c r="D1400" s="361"/>
      <c r="E1400" s="127">
        <v>694</v>
      </c>
      <c r="F1400" s="127">
        <v>694</v>
      </c>
      <c r="G1400" s="127"/>
      <c r="H1400" s="127"/>
      <c r="I1400" s="127"/>
      <c r="J1400" s="127"/>
      <c r="K1400" s="127"/>
      <c r="L1400" s="127"/>
      <c r="M1400" s="127"/>
      <c r="N1400" s="127"/>
      <c r="O1400" s="127"/>
      <c r="P1400" s="127"/>
      <c r="Q1400" s="127"/>
      <c r="R1400" s="127"/>
      <c r="S1400" s="128"/>
      <c r="T1400" s="128"/>
      <c r="U1400" s="128"/>
      <c r="V1400" s="128"/>
      <c r="W1400" s="128"/>
      <c r="X1400" s="128"/>
    </row>
    <row r="1401" spans="1:24">
      <c r="A1401" s="127"/>
      <c r="B1401" s="380">
        <v>44403</v>
      </c>
      <c r="C1401" s="431" t="s">
        <v>2504</v>
      </c>
      <c r="D1401" s="361"/>
      <c r="E1401" s="127">
        <v>122</v>
      </c>
      <c r="F1401" s="127"/>
      <c r="G1401" s="127"/>
      <c r="H1401" s="127"/>
      <c r="I1401" s="127">
        <v>122</v>
      </c>
      <c r="J1401" s="127"/>
      <c r="K1401" s="127"/>
      <c r="L1401" s="127"/>
      <c r="M1401" s="127"/>
      <c r="N1401" s="127"/>
      <c r="O1401" s="127"/>
      <c r="P1401" s="127"/>
      <c r="Q1401" s="127"/>
      <c r="R1401" s="127"/>
      <c r="S1401" s="128"/>
      <c r="T1401" s="128"/>
      <c r="U1401" s="128"/>
      <c r="V1401" s="128"/>
      <c r="W1401" s="128"/>
      <c r="X1401" s="128"/>
    </row>
    <row r="1402" spans="1:24">
      <c r="A1402" s="127"/>
      <c r="B1402" s="380">
        <v>44403</v>
      </c>
      <c r="C1402" s="431" t="s">
        <v>1936</v>
      </c>
      <c r="D1402" s="361"/>
      <c r="E1402" s="127">
        <v>87</v>
      </c>
      <c r="F1402" s="127"/>
      <c r="G1402" s="127"/>
      <c r="H1402" s="127"/>
      <c r="I1402" s="127"/>
      <c r="J1402" s="127"/>
      <c r="K1402" s="127"/>
      <c r="L1402" s="127"/>
      <c r="M1402" s="127"/>
      <c r="N1402" s="127"/>
      <c r="O1402" s="127"/>
      <c r="P1402" s="127"/>
      <c r="Q1402" s="127">
        <v>87</v>
      </c>
      <c r="R1402" s="127"/>
      <c r="S1402" s="128"/>
      <c r="T1402" s="128"/>
      <c r="U1402" s="128"/>
      <c r="V1402" s="128"/>
      <c r="W1402" s="128"/>
      <c r="X1402" s="128"/>
    </row>
    <row r="1403" spans="1:24">
      <c r="A1403" s="127"/>
      <c r="B1403" s="380">
        <v>44403</v>
      </c>
      <c r="C1403" s="431" t="s">
        <v>1298</v>
      </c>
      <c r="D1403" s="361">
        <v>3300</v>
      </c>
      <c r="E1403" s="127"/>
      <c r="F1403" s="127"/>
      <c r="G1403" s="127"/>
      <c r="H1403" s="127"/>
      <c r="I1403" s="127"/>
      <c r="J1403" s="127"/>
      <c r="K1403" s="127"/>
      <c r="L1403" s="127"/>
      <c r="M1403" s="127"/>
      <c r="N1403" s="127"/>
      <c r="O1403" s="127"/>
      <c r="P1403" s="127"/>
      <c r="Q1403" s="127"/>
      <c r="R1403" s="127"/>
      <c r="S1403" s="128"/>
      <c r="T1403" s="128"/>
      <c r="U1403" s="128"/>
      <c r="V1403" s="128"/>
      <c r="W1403" s="128"/>
      <c r="X1403" s="128"/>
    </row>
    <row r="1404" spans="1:24">
      <c r="A1404" s="127"/>
      <c r="B1404" s="380">
        <v>44403</v>
      </c>
      <c r="C1404" s="431" t="s">
        <v>675</v>
      </c>
      <c r="D1404" s="361"/>
      <c r="E1404" s="361">
        <v>2841.64</v>
      </c>
      <c r="F1404" s="127"/>
      <c r="G1404" s="127"/>
      <c r="H1404" s="127"/>
      <c r="I1404" s="127"/>
      <c r="J1404" s="127"/>
      <c r="K1404" s="127"/>
      <c r="L1404" s="127"/>
      <c r="M1404" s="127"/>
      <c r="N1404" s="127"/>
      <c r="O1404" s="127"/>
      <c r="P1404" s="127"/>
      <c r="Q1404" s="127"/>
      <c r="R1404" s="127"/>
      <c r="S1404" s="128"/>
      <c r="T1404" s="128"/>
      <c r="U1404" s="128"/>
      <c r="V1404" s="128"/>
      <c r="W1404" s="128"/>
      <c r="X1404" s="128"/>
    </row>
    <row r="1405" spans="1:24">
      <c r="A1405" s="127"/>
      <c r="B1405" s="380">
        <v>44403</v>
      </c>
      <c r="C1405" s="431" t="s">
        <v>1655</v>
      </c>
      <c r="D1405" s="361"/>
      <c r="E1405" s="127">
        <v>458.36</v>
      </c>
      <c r="F1405" s="127"/>
      <c r="G1405" s="127"/>
      <c r="H1405" s="127"/>
      <c r="I1405" s="127"/>
      <c r="J1405" s="127"/>
      <c r="K1405" s="127"/>
      <c r="L1405" s="127"/>
      <c r="M1405" s="127"/>
      <c r="N1405" s="127"/>
      <c r="O1405" s="127"/>
      <c r="P1405" s="127"/>
      <c r="Q1405" s="127"/>
      <c r="R1405" s="127"/>
      <c r="S1405" s="128"/>
      <c r="T1405" s="128"/>
      <c r="U1405" s="128"/>
      <c r="V1405" s="128"/>
      <c r="W1405" s="128"/>
      <c r="X1405" s="128"/>
    </row>
    <row r="1406" spans="1:24">
      <c r="A1406" s="127"/>
      <c r="B1406" s="380">
        <v>44404</v>
      </c>
      <c r="C1406" s="431" t="s">
        <v>495</v>
      </c>
      <c r="D1406" s="361">
        <v>1803.56</v>
      </c>
      <c r="E1406" s="127"/>
      <c r="F1406" s="127"/>
      <c r="G1406" s="127"/>
      <c r="H1406" s="127"/>
      <c r="I1406" s="127"/>
      <c r="J1406" s="127"/>
      <c r="K1406" s="127"/>
      <c r="L1406" s="127"/>
      <c r="M1406" s="127"/>
      <c r="N1406" s="127"/>
      <c r="O1406" s="127"/>
      <c r="P1406" s="127"/>
      <c r="Q1406" s="127"/>
      <c r="R1406" s="127"/>
      <c r="S1406" s="128"/>
      <c r="T1406" s="128"/>
      <c r="U1406" s="128"/>
      <c r="V1406" s="128"/>
      <c r="W1406" s="128"/>
      <c r="X1406" s="128"/>
    </row>
    <row r="1407" spans="1:24">
      <c r="A1407" s="127"/>
      <c r="B1407" s="380">
        <v>44404</v>
      </c>
      <c r="C1407" s="431" t="s">
        <v>1937</v>
      </c>
      <c r="D1407" s="361"/>
      <c r="E1407" s="127">
        <v>230.43</v>
      </c>
      <c r="F1407" s="127"/>
      <c r="G1407" s="127"/>
      <c r="H1407" s="127"/>
      <c r="I1407" s="127"/>
      <c r="J1407" s="127">
        <v>230.43</v>
      </c>
      <c r="K1407" s="127"/>
      <c r="L1407" s="127"/>
      <c r="M1407" s="127"/>
      <c r="N1407" s="127"/>
      <c r="O1407" s="127"/>
      <c r="P1407" s="127"/>
      <c r="Q1407" s="127"/>
      <c r="R1407" s="127"/>
      <c r="S1407" s="128"/>
      <c r="T1407" s="128"/>
      <c r="U1407" s="128"/>
      <c r="V1407" s="128"/>
      <c r="W1407" s="128"/>
      <c r="X1407" s="128"/>
    </row>
    <row r="1408" spans="1:24">
      <c r="A1408" s="127"/>
      <c r="B1408" s="380">
        <v>44404</v>
      </c>
      <c r="C1408" s="431" t="s">
        <v>1938</v>
      </c>
      <c r="D1408" s="361"/>
      <c r="E1408" s="127">
        <v>220.02</v>
      </c>
      <c r="F1408" s="127"/>
      <c r="G1408" s="127"/>
      <c r="H1408" s="127"/>
      <c r="I1408" s="127"/>
      <c r="J1408" s="127">
        <v>220.02</v>
      </c>
      <c r="K1408" s="127"/>
      <c r="L1408" s="127"/>
      <c r="M1408" s="127"/>
      <c r="N1408" s="127"/>
      <c r="O1408" s="127"/>
      <c r="P1408" s="127"/>
      <c r="Q1408" s="127"/>
      <c r="R1408" s="127"/>
      <c r="S1408" s="128"/>
      <c r="T1408" s="128"/>
      <c r="U1408" s="128"/>
      <c r="V1408" s="128"/>
      <c r="W1408" s="128"/>
      <c r="X1408" s="128"/>
    </row>
    <row r="1409" spans="1:24">
      <c r="A1409" s="127"/>
      <c r="B1409" s="380">
        <v>44404</v>
      </c>
      <c r="C1409" s="431" t="s">
        <v>2430</v>
      </c>
      <c r="D1409" s="361"/>
      <c r="E1409" s="127">
        <v>88.51</v>
      </c>
      <c r="F1409" s="127"/>
      <c r="G1409" s="127"/>
      <c r="H1409" s="127"/>
      <c r="I1409" s="127"/>
      <c r="J1409" s="127">
        <v>88.51</v>
      </c>
      <c r="K1409" s="127"/>
      <c r="L1409" s="127"/>
      <c r="M1409" s="127"/>
      <c r="N1409" s="127"/>
      <c r="O1409" s="127"/>
      <c r="P1409" s="127"/>
      <c r="Q1409" s="127"/>
      <c r="R1409" s="127"/>
      <c r="S1409" s="128"/>
      <c r="T1409" s="128"/>
      <c r="U1409" s="128"/>
      <c r="V1409" s="128"/>
      <c r="W1409" s="128"/>
      <c r="X1409" s="128"/>
    </row>
    <row r="1410" spans="1:24">
      <c r="A1410" s="127"/>
      <c r="B1410" s="380">
        <v>44404</v>
      </c>
      <c r="C1410" s="431" t="s">
        <v>1939</v>
      </c>
      <c r="D1410" s="361"/>
      <c r="E1410" s="127">
        <v>289.60000000000002</v>
      </c>
      <c r="F1410" s="127"/>
      <c r="G1410" s="127"/>
      <c r="H1410" s="127"/>
      <c r="I1410" s="127"/>
      <c r="J1410" s="127">
        <v>289.60000000000002</v>
      </c>
      <c r="K1410" s="127"/>
      <c r="L1410" s="127"/>
      <c r="M1410" s="127"/>
      <c r="N1410" s="127"/>
      <c r="O1410" s="127"/>
      <c r="P1410" s="127"/>
      <c r="Q1410" s="127"/>
      <c r="R1410" s="127"/>
      <c r="S1410" s="128"/>
      <c r="T1410" s="128"/>
      <c r="U1410" s="128"/>
      <c r="V1410" s="128"/>
      <c r="W1410" s="128"/>
      <c r="X1410" s="128"/>
    </row>
    <row r="1411" spans="1:24">
      <c r="A1411" s="127"/>
      <c r="B1411" s="380">
        <v>44404</v>
      </c>
      <c r="C1411" s="431" t="s">
        <v>1818</v>
      </c>
      <c r="D1411" s="361"/>
      <c r="E1411" s="127">
        <v>1</v>
      </c>
      <c r="F1411" s="127"/>
      <c r="G1411" s="127"/>
      <c r="H1411" s="127"/>
      <c r="I1411" s="127"/>
      <c r="J1411" s="127"/>
      <c r="K1411" s="127"/>
      <c r="L1411" s="127"/>
      <c r="M1411" s="127"/>
      <c r="N1411" s="127"/>
      <c r="O1411" s="127"/>
      <c r="P1411" s="127">
        <v>1</v>
      </c>
      <c r="Q1411" s="127"/>
      <c r="R1411" s="127"/>
      <c r="S1411" s="128"/>
      <c r="T1411" s="128"/>
      <c r="U1411" s="128"/>
      <c r="V1411" s="128"/>
      <c r="W1411" s="128"/>
      <c r="X1411" s="128"/>
    </row>
    <row r="1412" spans="1:24">
      <c r="A1412" s="127">
        <v>6</v>
      </c>
      <c r="B1412" s="380">
        <v>44404</v>
      </c>
      <c r="C1412" s="431" t="s">
        <v>2436</v>
      </c>
      <c r="D1412" s="361"/>
      <c r="E1412" s="127">
        <v>894</v>
      </c>
      <c r="F1412" s="127"/>
      <c r="G1412" s="127"/>
      <c r="H1412" s="127"/>
      <c r="I1412" s="127"/>
      <c r="J1412" s="127"/>
      <c r="K1412" s="127"/>
      <c r="L1412" s="127"/>
      <c r="M1412" s="127">
        <v>894</v>
      </c>
      <c r="N1412" s="127"/>
      <c r="O1412" s="127"/>
      <c r="P1412" s="127"/>
      <c r="Q1412" s="127"/>
      <c r="R1412" s="127"/>
      <c r="S1412" s="128"/>
      <c r="T1412" s="128"/>
      <c r="U1412" s="128"/>
      <c r="V1412" s="128"/>
      <c r="W1412" s="128"/>
      <c r="X1412" s="128"/>
    </row>
    <row r="1413" spans="1:24">
      <c r="A1413" s="127"/>
      <c r="B1413" s="380">
        <v>44404</v>
      </c>
      <c r="C1413" s="431" t="s">
        <v>1900</v>
      </c>
      <c r="D1413" s="361"/>
      <c r="E1413" s="127">
        <v>80</v>
      </c>
      <c r="F1413" s="127"/>
      <c r="G1413" s="127"/>
      <c r="H1413" s="127"/>
      <c r="I1413" s="127"/>
      <c r="J1413" s="127"/>
      <c r="K1413" s="127"/>
      <c r="L1413" s="127"/>
      <c r="M1413" s="127"/>
      <c r="N1413" s="127"/>
      <c r="O1413" s="127"/>
      <c r="P1413" s="127"/>
      <c r="Q1413" s="127">
        <v>80</v>
      </c>
      <c r="R1413" s="127"/>
      <c r="S1413" s="128"/>
      <c r="T1413" s="128"/>
      <c r="U1413" s="128"/>
      <c r="V1413" s="128"/>
      <c r="W1413" s="128"/>
      <c r="X1413" s="128"/>
    </row>
    <row r="1414" spans="1:24">
      <c r="A1414" s="127"/>
      <c r="B1414" s="380">
        <v>44404</v>
      </c>
      <c r="C1414" s="431" t="s">
        <v>1686</v>
      </c>
      <c r="D1414" s="361">
        <v>1980</v>
      </c>
      <c r="E1414" s="127"/>
      <c r="F1414" s="127"/>
      <c r="G1414" s="127"/>
      <c r="H1414" s="127"/>
      <c r="I1414" s="127"/>
      <c r="J1414" s="127"/>
      <c r="K1414" s="127"/>
      <c r="L1414" s="127"/>
      <c r="M1414" s="127"/>
      <c r="N1414" s="127"/>
      <c r="O1414" s="127"/>
      <c r="P1414" s="127"/>
      <c r="Q1414" s="127"/>
      <c r="R1414" s="127"/>
      <c r="S1414" s="128"/>
      <c r="T1414" s="128"/>
      <c r="U1414" s="128"/>
      <c r="V1414" s="128"/>
      <c r="W1414" s="128"/>
      <c r="X1414" s="128"/>
    </row>
    <row r="1415" spans="1:24">
      <c r="A1415" s="127"/>
      <c r="B1415" s="380">
        <v>44404</v>
      </c>
      <c r="C1415" s="431" t="s">
        <v>675</v>
      </c>
      <c r="D1415" s="361"/>
      <c r="E1415" s="361">
        <v>1803.56</v>
      </c>
      <c r="F1415" s="127"/>
      <c r="G1415" s="127"/>
      <c r="H1415" s="127"/>
      <c r="I1415" s="127"/>
      <c r="J1415" s="127"/>
      <c r="K1415" s="127"/>
      <c r="L1415" s="127"/>
      <c r="M1415" s="127"/>
      <c r="N1415" s="127"/>
      <c r="O1415" s="127"/>
      <c r="P1415" s="127"/>
      <c r="Q1415" s="127"/>
      <c r="R1415" s="127"/>
      <c r="S1415" s="128"/>
      <c r="T1415" s="128"/>
      <c r="U1415" s="128"/>
      <c r="V1415" s="128"/>
      <c r="W1415" s="128"/>
      <c r="X1415" s="128"/>
    </row>
    <row r="1416" spans="1:24">
      <c r="A1416" s="127"/>
      <c r="B1416" s="380">
        <v>44404</v>
      </c>
      <c r="C1416" s="431" t="s">
        <v>1687</v>
      </c>
      <c r="D1416" s="361"/>
      <c r="E1416" s="127">
        <v>176.44</v>
      </c>
      <c r="F1416" s="127"/>
      <c r="G1416" s="127"/>
      <c r="H1416" s="127"/>
      <c r="I1416" s="127"/>
      <c r="J1416" s="127"/>
      <c r="K1416" s="127"/>
      <c r="L1416" s="127"/>
      <c r="M1416" s="127"/>
      <c r="N1416" s="127"/>
      <c r="O1416" s="127"/>
      <c r="P1416" s="127"/>
      <c r="Q1416" s="127"/>
      <c r="R1416" s="127"/>
      <c r="S1416" s="128"/>
      <c r="T1416" s="128"/>
      <c r="U1416" s="128"/>
      <c r="V1416" s="128"/>
      <c r="W1416" s="128"/>
      <c r="X1416" s="128"/>
    </row>
    <row r="1417" spans="1:24">
      <c r="A1417" s="127"/>
      <c r="B1417" s="380">
        <v>44405</v>
      </c>
      <c r="C1417" s="431" t="s">
        <v>495</v>
      </c>
      <c r="D1417" s="361">
        <v>2034</v>
      </c>
      <c r="E1417" s="127"/>
      <c r="F1417" s="127"/>
      <c r="G1417" s="127"/>
      <c r="H1417" s="127"/>
      <c r="I1417" s="127"/>
      <c r="J1417" s="127"/>
      <c r="K1417" s="127"/>
      <c r="L1417" s="127"/>
      <c r="M1417" s="127"/>
      <c r="N1417" s="127"/>
      <c r="O1417" s="127"/>
      <c r="P1417" s="127"/>
      <c r="Q1417" s="127"/>
      <c r="R1417" s="127"/>
      <c r="S1417" s="128"/>
      <c r="T1417" s="128"/>
      <c r="U1417" s="128"/>
      <c r="V1417" s="128"/>
      <c r="W1417" s="128"/>
      <c r="X1417" s="128"/>
    </row>
    <row r="1418" spans="1:24">
      <c r="A1418" s="127">
        <v>9</v>
      </c>
      <c r="B1418" s="380">
        <v>44405</v>
      </c>
      <c r="C1418" s="431" t="s">
        <v>1077</v>
      </c>
      <c r="D1418" s="361"/>
      <c r="E1418" s="127">
        <v>2034</v>
      </c>
      <c r="F1418" s="127"/>
      <c r="G1418" s="127"/>
      <c r="H1418" s="127"/>
      <c r="I1418" s="127"/>
      <c r="J1418" s="127"/>
      <c r="K1418" s="127"/>
      <c r="L1418" s="127"/>
      <c r="M1418" s="127">
        <v>2034</v>
      </c>
      <c r="N1418" s="127"/>
      <c r="O1418" s="127"/>
      <c r="P1418" s="127"/>
      <c r="Q1418" s="127"/>
      <c r="R1418" s="127"/>
      <c r="S1418" s="128"/>
      <c r="T1418" s="128"/>
      <c r="U1418" s="128"/>
      <c r="V1418" s="128"/>
      <c r="W1418" s="128"/>
      <c r="X1418" s="128"/>
    </row>
    <row r="1419" spans="1:24">
      <c r="A1419" s="127"/>
      <c r="B1419" s="380">
        <v>44405</v>
      </c>
      <c r="C1419" s="431" t="s">
        <v>1913</v>
      </c>
      <c r="D1419" s="361">
        <v>2122</v>
      </c>
      <c r="E1419" s="127"/>
      <c r="F1419" s="127"/>
      <c r="G1419" s="127"/>
      <c r="H1419" s="127"/>
      <c r="I1419" s="127"/>
      <c r="J1419" s="127"/>
      <c r="K1419" s="127"/>
      <c r="L1419" s="127"/>
      <c r="M1419" s="127"/>
      <c r="N1419" s="127"/>
      <c r="O1419" s="127"/>
      <c r="P1419" s="127"/>
      <c r="Q1419" s="127"/>
      <c r="R1419" s="127"/>
      <c r="S1419" s="128"/>
      <c r="T1419" s="128"/>
      <c r="U1419" s="128"/>
      <c r="V1419" s="128"/>
      <c r="W1419" s="128"/>
      <c r="X1419" s="128"/>
    </row>
    <row r="1420" spans="1:24">
      <c r="A1420" s="127"/>
      <c r="B1420" s="380">
        <v>44405</v>
      </c>
      <c r="C1420" s="431" t="s">
        <v>675</v>
      </c>
      <c r="D1420" s="361"/>
      <c r="E1420" s="127">
        <v>2034</v>
      </c>
      <c r="F1420" s="127"/>
      <c r="G1420" s="127"/>
      <c r="H1420" s="127"/>
      <c r="I1420" s="127"/>
      <c r="J1420" s="127"/>
      <c r="K1420" s="127"/>
      <c r="L1420" s="127"/>
      <c r="M1420" s="127"/>
      <c r="N1420" s="127"/>
      <c r="O1420" s="127"/>
      <c r="P1420" s="127"/>
      <c r="Q1420" s="127"/>
      <c r="R1420" s="127"/>
      <c r="S1420" s="128"/>
      <c r="T1420" s="128"/>
      <c r="U1420" s="128"/>
      <c r="V1420" s="128"/>
      <c r="W1420" s="128"/>
      <c r="X1420" s="128"/>
    </row>
    <row r="1421" spans="1:24">
      <c r="A1421" s="127"/>
      <c r="B1421" s="380">
        <v>44405</v>
      </c>
      <c r="C1421" s="431" t="s">
        <v>1914</v>
      </c>
      <c r="D1421" s="361"/>
      <c r="E1421" s="127">
        <v>88</v>
      </c>
      <c r="F1421" s="127"/>
      <c r="G1421" s="127"/>
      <c r="H1421" s="127"/>
      <c r="I1421" s="127"/>
      <c r="J1421" s="127"/>
      <c r="K1421" s="127"/>
      <c r="L1421" s="127"/>
      <c r="M1421" s="127"/>
      <c r="N1421" s="127"/>
      <c r="O1421" s="127"/>
      <c r="P1421" s="127"/>
      <c r="Q1421" s="127"/>
      <c r="R1421" s="127"/>
      <c r="S1421" s="128"/>
      <c r="T1421" s="128"/>
      <c r="U1421" s="128"/>
      <c r="V1421" s="128"/>
      <c r="W1421" s="128"/>
      <c r="X1421" s="128"/>
    </row>
    <row r="1422" spans="1:24">
      <c r="A1422" s="127"/>
      <c r="B1422" s="380">
        <v>44406</v>
      </c>
      <c r="C1422" s="431" t="s">
        <v>495</v>
      </c>
      <c r="D1422" s="361">
        <v>888</v>
      </c>
      <c r="E1422" s="127"/>
      <c r="F1422" s="127"/>
      <c r="G1422" s="127"/>
      <c r="H1422" s="127"/>
      <c r="I1422" s="127"/>
      <c r="J1422" s="127"/>
      <c r="K1422" s="127"/>
      <c r="L1422" s="127"/>
      <c r="M1422" s="127"/>
      <c r="N1422" s="127"/>
      <c r="O1422" s="127"/>
      <c r="P1422" s="127"/>
      <c r="Q1422" s="127"/>
      <c r="R1422" s="127"/>
      <c r="S1422" s="128"/>
      <c r="T1422" s="128"/>
      <c r="U1422" s="128"/>
      <c r="V1422" s="128"/>
      <c r="W1422" s="128"/>
      <c r="X1422" s="128"/>
    </row>
    <row r="1423" spans="1:24">
      <c r="A1423" s="127">
        <v>12</v>
      </c>
      <c r="B1423" s="380">
        <v>44406</v>
      </c>
      <c r="C1423" s="431" t="s">
        <v>2558</v>
      </c>
      <c r="D1423" s="361"/>
      <c r="E1423" s="127">
        <v>888</v>
      </c>
      <c r="F1423" s="127">
        <v>888</v>
      </c>
      <c r="G1423" s="127"/>
      <c r="H1423" s="127"/>
      <c r="I1423" s="127"/>
      <c r="J1423" s="127"/>
      <c r="K1423" s="127"/>
      <c r="L1423" s="127"/>
      <c r="M1423" s="127"/>
      <c r="N1423" s="127"/>
      <c r="O1423" s="127"/>
      <c r="P1423" s="127"/>
      <c r="Q1423" s="127"/>
      <c r="R1423" s="127"/>
      <c r="S1423" s="128"/>
      <c r="T1423" s="128"/>
      <c r="U1423" s="128"/>
      <c r="V1423" s="128"/>
      <c r="W1423" s="128"/>
      <c r="X1423" s="128"/>
    </row>
    <row r="1424" spans="1:24">
      <c r="A1424" s="127"/>
      <c r="B1424" s="380">
        <v>44406</v>
      </c>
      <c r="C1424" s="431" t="s">
        <v>1593</v>
      </c>
      <c r="D1424" s="361">
        <v>970</v>
      </c>
      <c r="E1424" s="127"/>
      <c r="F1424" s="127"/>
      <c r="G1424" s="127"/>
      <c r="H1424" s="127"/>
      <c r="I1424" s="127"/>
      <c r="J1424" s="127"/>
      <c r="K1424" s="127"/>
      <c r="L1424" s="127"/>
      <c r="M1424" s="127"/>
      <c r="N1424" s="127"/>
      <c r="O1424" s="127"/>
      <c r="P1424" s="127"/>
      <c r="Q1424" s="127"/>
      <c r="R1424" s="127"/>
      <c r="S1424" s="128"/>
      <c r="T1424" s="128"/>
      <c r="U1424" s="128"/>
      <c r="V1424" s="128"/>
      <c r="W1424" s="128"/>
      <c r="X1424" s="128"/>
    </row>
    <row r="1425" spans="1:24">
      <c r="A1425" s="127"/>
      <c r="B1425" s="380">
        <v>44406</v>
      </c>
      <c r="C1425" s="431" t="s">
        <v>675</v>
      </c>
      <c r="D1425" s="361"/>
      <c r="E1425" s="127">
        <v>888</v>
      </c>
      <c r="F1425" s="127"/>
      <c r="G1425" s="127"/>
      <c r="H1425" s="127"/>
      <c r="I1425" s="127"/>
      <c r="J1425" s="127"/>
      <c r="K1425" s="127"/>
      <c r="L1425" s="127"/>
      <c r="M1425" s="127"/>
      <c r="N1425" s="127"/>
      <c r="O1425" s="127"/>
      <c r="P1425" s="127"/>
      <c r="Q1425" s="127"/>
      <c r="R1425" s="127"/>
      <c r="S1425" s="128"/>
      <c r="T1425" s="128"/>
      <c r="U1425" s="128"/>
      <c r="V1425" s="128"/>
      <c r="W1425" s="128"/>
      <c r="X1425" s="128"/>
    </row>
    <row r="1426" spans="1:24">
      <c r="A1426" s="127"/>
      <c r="B1426" s="380">
        <v>44406</v>
      </c>
      <c r="C1426" s="431" t="s">
        <v>1594</v>
      </c>
      <c r="D1426" s="361"/>
      <c r="E1426" s="127">
        <v>82</v>
      </c>
      <c r="F1426" s="127"/>
      <c r="G1426" s="127"/>
      <c r="H1426" s="127"/>
      <c r="I1426" s="127"/>
      <c r="J1426" s="127"/>
      <c r="K1426" s="127"/>
      <c r="L1426" s="127"/>
      <c r="M1426" s="127"/>
      <c r="N1426" s="127"/>
      <c r="O1426" s="127"/>
      <c r="P1426" s="127"/>
      <c r="Q1426" s="127"/>
      <c r="R1426" s="127"/>
      <c r="S1426" s="128"/>
      <c r="T1426" s="128"/>
      <c r="U1426" s="128"/>
      <c r="V1426" s="128"/>
      <c r="W1426" s="128"/>
      <c r="X1426" s="128"/>
    </row>
    <row r="1427" spans="1:24">
      <c r="A1427" s="127"/>
      <c r="B1427" s="380">
        <v>44407</v>
      </c>
      <c r="C1427" s="431" t="s">
        <v>495</v>
      </c>
      <c r="D1427" s="361">
        <v>725</v>
      </c>
      <c r="E1427" s="127"/>
      <c r="F1427" s="127"/>
      <c r="G1427" s="127"/>
      <c r="H1427" s="127"/>
      <c r="I1427" s="127"/>
      <c r="J1427" s="127"/>
      <c r="K1427" s="127"/>
      <c r="L1427" s="127"/>
      <c r="M1427" s="127"/>
      <c r="N1427" s="127"/>
      <c r="O1427" s="127"/>
      <c r="P1427" s="127"/>
      <c r="Q1427" s="127"/>
      <c r="R1427" s="127"/>
      <c r="S1427" s="128"/>
      <c r="T1427" s="128"/>
      <c r="U1427" s="128"/>
      <c r="V1427" s="128"/>
      <c r="W1427" s="128"/>
      <c r="X1427" s="128"/>
    </row>
    <row r="1428" spans="1:24">
      <c r="A1428" s="127"/>
      <c r="B1428" s="380">
        <v>44407</v>
      </c>
      <c r="C1428" s="431" t="s">
        <v>1940</v>
      </c>
      <c r="D1428" s="361"/>
      <c r="E1428" s="127">
        <v>180</v>
      </c>
      <c r="F1428" s="127"/>
      <c r="G1428" s="127"/>
      <c r="H1428" s="127"/>
      <c r="I1428" s="127"/>
      <c r="J1428" s="127"/>
      <c r="K1428" s="127">
        <v>180</v>
      </c>
      <c r="L1428" s="127"/>
      <c r="M1428" s="127"/>
      <c r="N1428" s="127"/>
      <c r="O1428" s="127"/>
      <c r="P1428" s="127"/>
      <c r="Q1428" s="127"/>
      <c r="R1428" s="127"/>
      <c r="S1428" s="128"/>
      <c r="T1428" s="128"/>
      <c r="U1428" s="128"/>
      <c r="V1428" s="128"/>
      <c r="W1428" s="128"/>
      <c r="X1428" s="128"/>
    </row>
    <row r="1429" spans="1:24">
      <c r="A1429" s="127"/>
      <c r="B1429" s="380">
        <v>44407</v>
      </c>
      <c r="C1429" s="431" t="s">
        <v>1941</v>
      </c>
      <c r="D1429" s="361"/>
      <c r="E1429" s="127">
        <v>205</v>
      </c>
      <c r="F1429" s="127"/>
      <c r="G1429" s="127"/>
      <c r="H1429" s="127"/>
      <c r="I1429" s="127"/>
      <c r="J1429" s="127">
        <v>205</v>
      </c>
      <c r="K1429" s="127"/>
      <c r="L1429" s="127"/>
      <c r="M1429" s="127"/>
      <c r="N1429" s="127"/>
      <c r="O1429" s="127"/>
      <c r="P1429" s="127"/>
      <c r="Q1429" s="127"/>
      <c r="R1429" s="127"/>
      <c r="S1429" s="128"/>
      <c r="T1429" s="128"/>
      <c r="U1429" s="128"/>
      <c r="V1429" s="128"/>
      <c r="W1429" s="128"/>
      <c r="X1429" s="128"/>
    </row>
    <row r="1430" spans="1:24">
      <c r="A1430" s="127"/>
      <c r="B1430" s="380">
        <v>44407</v>
      </c>
      <c r="C1430" s="431" t="s">
        <v>1942</v>
      </c>
      <c r="D1430" s="361"/>
      <c r="E1430" s="127">
        <v>339</v>
      </c>
      <c r="F1430" s="127"/>
      <c r="G1430" s="127"/>
      <c r="H1430" s="127"/>
      <c r="I1430" s="127"/>
      <c r="J1430" s="127">
        <v>339</v>
      </c>
      <c r="K1430" s="127"/>
      <c r="L1430" s="127"/>
      <c r="M1430" s="127"/>
      <c r="N1430" s="127"/>
      <c r="O1430" s="127"/>
      <c r="P1430" s="127"/>
      <c r="Q1430" s="127"/>
      <c r="R1430" s="127"/>
      <c r="S1430" s="128"/>
      <c r="T1430" s="128"/>
      <c r="U1430" s="128"/>
      <c r="V1430" s="128"/>
      <c r="W1430" s="128"/>
      <c r="X1430" s="128"/>
    </row>
    <row r="1431" spans="1:24">
      <c r="A1431" s="127"/>
      <c r="B1431" s="380">
        <v>44407</v>
      </c>
      <c r="C1431" s="431" t="s">
        <v>1513</v>
      </c>
      <c r="D1431" s="361"/>
      <c r="E1431" s="127">
        <v>1</v>
      </c>
      <c r="F1431" s="127"/>
      <c r="G1431" s="127"/>
      <c r="H1431" s="127"/>
      <c r="I1431" s="127"/>
      <c r="J1431" s="127"/>
      <c r="K1431" s="127"/>
      <c r="L1431" s="127"/>
      <c r="M1431" s="127"/>
      <c r="N1431" s="127"/>
      <c r="O1431" s="127"/>
      <c r="P1431" s="127">
        <v>1</v>
      </c>
      <c r="Q1431" s="127"/>
      <c r="R1431" s="127"/>
      <c r="S1431" s="128"/>
      <c r="T1431" s="128"/>
      <c r="U1431" s="128"/>
      <c r="V1431" s="128"/>
      <c r="W1431" s="128"/>
      <c r="X1431" s="128"/>
    </row>
    <row r="1432" spans="1:24">
      <c r="A1432" s="127"/>
      <c r="B1432" s="380">
        <v>44407</v>
      </c>
      <c r="C1432" s="431" t="s">
        <v>1836</v>
      </c>
      <c r="D1432" s="361">
        <v>810</v>
      </c>
      <c r="E1432" s="127"/>
      <c r="F1432" s="127"/>
      <c r="G1432" s="127"/>
      <c r="H1432" s="127"/>
      <c r="I1432" s="127"/>
      <c r="J1432" s="127"/>
      <c r="K1432" s="127"/>
      <c r="L1432" s="127"/>
      <c r="M1432" s="127"/>
      <c r="N1432" s="127"/>
      <c r="O1432" s="127"/>
      <c r="P1432" s="127"/>
      <c r="Q1432" s="127"/>
      <c r="R1432" s="127"/>
      <c r="S1432" s="128"/>
      <c r="T1432" s="128"/>
      <c r="U1432" s="128"/>
      <c r="V1432" s="128"/>
      <c r="W1432" s="128"/>
      <c r="X1432" s="128"/>
    </row>
    <row r="1433" spans="1:24">
      <c r="A1433" s="127"/>
      <c r="B1433" s="380">
        <v>44407</v>
      </c>
      <c r="C1433" s="431" t="s">
        <v>675</v>
      </c>
      <c r="D1433" s="361"/>
      <c r="E1433" s="127">
        <v>725</v>
      </c>
      <c r="F1433" s="127"/>
      <c r="G1433" s="127"/>
      <c r="H1433" s="127"/>
      <c r="I1433" s="127"/>
      <c r="J1433" s="127"/>
      <c r="K1433" s="127"/>
      <c r="L1433" s="127"/>
      <c r="M1433" s="127"/>
      <c r="N1433" s="127"/>
      <c r="O1433" s="127"/>
      <c r="P1433" s="127"/>
      <c r="Q1433" s="127"/>
      <c r="R1433" s="127"/>
      <c r="S1433" s="128"/>
      <c r="T1433" s="128"/>
      <c r="U1433" s="128"/>
      <c r="V1433" s="128"/>
      <c r="W1433" s="128"/>
      <c r="X1433" s="128"/>
    </row>
    <row r="1434" spans="1:24">
      <c r="A1434" s="127"/>
      <c r="B1434" s="380">
        <v>44407</v>
      </c>
      <c r="C1434" s="431" t="s">
        <v>1837</v>
      </c>
      <c r="D1434" s="361"/>
      <c r="E1434" s="127">
        <v>85</v>
      </c>
      <c r="F1434" s="127"/>
      <c r="G1434" s="127"/>
      <c r="H1434" s="127"/>
      <c r="I1434" s="127"/>
      <c r="J1434" s="127"/>
      <c r="K1434" s="127"/>
      <c r="L1434" s="127"/>
      <c r="M1434" s="127"/>
      <c r="N1434" s="127"/>
      <c r="O1434" s="127"/>
      <c r="P1434" s="127"/>
      <c r="Q1434" s="127"/>
      <c r="R1434" s="127"/>
      <c r="S1434" s="128"/>
      <c r="T1434" s="128"/>
      <c r="U1434" s="128"/>
      <c r="V1434" s="128"/>
      <c r="W1434" s="128"/>
      <c r="X1434" s="128"/>
    </row>
    <row r="1435" spans="1:24" s="288" customFormat="1">
      <c r="A1435" s="234"/>
      <c r="B1435" s="355">
        <v>44410</v>
      </c>
      <c r="C1435" s="423" t="s">
        <v>495</v>
      </c>
      <c r="D1435" s="259">
        <v>1176.1400000000001</v>
      </c>
      <c r="E1435" s="234"/>
      <c r="F1435" s="234"/>
      <c r="G1435" s="234"/>
      <c r="H1435" s="234"/>
      <c r="I1435" s="234"/>
      <c r="J1435" s="234"/>
      <c r="K1435" s="234"/>
      <c r="L1435" s="234"/>
      <c r="M1435" s="234"/>
      <c r="N1435" s="234"/>
      <c r="O1435" s="234"/>
      <c r="P1435" s="234"/>
      <c r="Q1435" s="234"/>
      <c r="R1435" s="234"/>
      <c r="S1435" s="233"/>
      <c r="T1435" s="233"/>
      <c r="U1435" s="233"/>
      <c r="V1435" s="233"/>
      <c r="W1435" s="233"/>
      <c r="X1435" s="233"/>
    </row>
    <row r="1436" spans="1:24" s="288" customFormat="1">
      <c r="A1436" s="234"/>
      <c r="B1436" s="355">
        <v>44410</v>
      </c>
      <c r="C1436" s="423" t="s">
        <v>669</v>
      </c>
      <c r="D1436" s="259">
        <v>36</v>
      </c>
      <c r="E1436" s="234"/>
      <c r="F1436" s="234"/>
      <c r="G1436" s="234"/>
      <c r="H1436" s="234"/>
      <c r="I1436" s="234"/>
      <c r="J1436" s="234"/>
      <c r="K1436" s="234"/>
      <c r="L1436" s="234"/>
      <c r="M1436" s="234"/>
      <c r="N1436" s="234"/>
      <c r="O1436" s="234"/>
      <c r="P1436" s="234"/>
      <c r="Q1436" s="234"/>
      <c r="R1436" s="234"/>
      <c r="S1436" s="233"/>
      <c r="T1436" s="233"/>
      <c r="U1436" s="233"/>
      <c r="V1436" s="233"/>
      <c r="W1436" s="233"/>
      <c r="X1436" s="233"/>
    </row>
    <row r="1437" spans="1:24" s="288" customFormat="1">
      <c r="A1437" s="234"/>
      <c r="B1437" s="355">
        <v>44410</v>
      </c>
      <c r="C1437" s="423" t="s">
        <v>1946</v>
      </c>
      <c r="D1437" s="259"/>
      <c r="E1437" s="234">
        <v>139.19999999999999</v>
      </c>
      <c r="F1437" s="234"/>
      <c r="G1437" s="234"/>
      <c r="H1437" s="234"/>
      <c r="I1437" s="234"/>
      <c r="J1437" s="234"/>
      <c r="K1437" s="234">
        <v>139.19999999999999</v>
      </c>
      <c r="L1437" s="234"/>
      <c r="M1437" s="234"/>
      <c r="N1437" s="234"/>
      <c r="O1437" s="234"/>
      <c r="P1437" s="234"/>
      <c r="Q1437" s="234"/>
      <c r="R1437" s="234"/>
      <c r="S1437" s="233"/>
      <c r="T1437" s="233"/>
      <c r="U1437" s="233"/>
      <c r="V1437" s="233"/>
      <c r="W1437" s="233"/>
      <c r="X1437" s="233"/>
    </row>
    <row r="1438" spans="1:24" s="288" customFormat="1">
      <c r="A1438" s="234">
        <v>4</v>
      </c>
      <c r="B1438" s="355">
        <v>44410</v>
      </c>
      <c r="C1438" s="423" t="s">
        <v>1947</v>
      </c>
      <c r="D1438" s="259"/>
      <c r="E1438" s="234">
        <v>875</v>
      </c>
      <c r="F1438" s="234"/>
      <c r="G1438" s="234"/>
      <c r="H1438" s="234"/>
      <c r="I1438" s="234"/>
      <c r="J1438" s="234"/>
      <c r="K1438" s="234"/>
      <c r="L1438" s="234">
        <v>875</v>
      </c>
      <c r="M1438" s="234"/>
      <c r="N1438" s="234"/>
      <c r="O1438" s="234"/>
      <c r="P1438" s="234"/>
      <c r="Q1438" s="234"/>
      <c r="R1438" s="234"/>
      <c r="S1438" s="233"/>
      <c r="T1438" s="233"/>
      <c r="U1438" s="233"/>
      <c r="V1438" s="233"/>
      <c r="W1438" s="233"/>
      <c r="X1438" s="233"/>
    </row>
    <row r="1439" spans="1:24" s="288" customFormat="1">
      <c r="A1439" s="234"/>
      <c r="B1439" s="355">
        <v>44410</v>
      </c>
      <c r="C1439" s="423" t="s">
        <v>1948</v>
      </c>
      <c r="D1439" s="259"/>
      <c r="E1439" s="234">
        <v>93.94</v>
      </c>
      <c r="F1439" s="234"/>
      <c r="G1439" s="234"/>
      <c r="H1439" s="234"/>
      <c r="I1439" s="234"/>
      <c r="J1439" s="234">
        <v>93.94</v>
      </c>
      <c r="K1439" s="234"/>
      <c r="L1439" s="234"/>
      <c r="M1439" s="234"/>
      <c r="N1439" s="234"/>
      <c r="O1439" s="234"/>
      <c r="P1439" s="234"/>
      <c r="Q1439" s="234"/>
      <c r="R1439" s="234"/>
      <c r="S1439" s="233"/>
      <c r="T1439" s="233"/>
      <c r="U1439" s="233"/>
      <c r="V1439" s="233"/>
      <c r="W1439" s="233"/>
      <c r="X1439" s="233"/>
    </row>
    <row r="1440" spans="1:24" s="288" customFormat="1">
      <c r="A1440" s="234"/>
      <c r="B1440" s="355">
        <v>44410</v>
      </c>
      <c r="C1440" s="423" t="s">
        <v>1513</v>
      </c>
      <c r="D1440" s="259"/>
      <c r="E1440" s="234">
        <v>1</v>
      </c>
      <c r="F1440" s="234"/>
      <c r="G1440" s="234"/>
      <c r="H1440" s="234"/>
      <c r="I1440" s="234"/>
      <c r="J1440" s="234"/>
      <c r="K1440" s="234"/>
      <c r="L1440" s="234"/>
      <c r="M1440" s="234"/>
      <c r="N1440" s="234"/>
      <c r="O1440" s="234"/>
      <c r="P1440" s="234">
        <v>1</v>
      </c>
      <c r="Q1440" s="234"/>
      <c r="R1440" s="234"/>
      <c r="S1440" s="233"/>
      <c r="T1440" s="233"/>
      <c r="U1440" s="233"/>
      <c r="V1440" s="233"/>
      <c r="W1440" s="233"/>
      <c r="X1440" s="233"/>
    </row>
    <row r="1441" spans="1:24" s="288" customFormat="1">
      <c r="A1441" s="234"/>
      <c r="B1441" s="355">
        <v>44410</v>
      </c>
      <c r="C1441" s="423" t="s">
        <v>1918</v>
      </c>
      <c r="D1441" s="259"/>
      <c r="E1441" s="234">
        <v>36</v>
      </c>
      <c r="F1441" s="234"/>
      <c r="G1441" s="234"/>
      <c r="H1441" s="234"/>
      <c r="I1441" s="234"/>
      <c r="J1441" s="234"/>
      <c r="K1441" s="234"/>
      <c r="L1441" s="234"/>
      <c r="M1441" s="234"/>
      <c r="N1441" s="234"/>
      <c r="O1441" s="234"/>
      <c r="P1441" s="234"/>
      <c r="Q1441" s="234">
        <v>36</v>
      </c>
      <c r="R1441" s="234"/>
      <c r="S1441" s="233"/>
      <c r="T1441" s="233"/>
      <c r="U1441" s="233"/>
      <c r="V1441" s="233"/>
      <c r="W1441" s="233"/>
      <c r="X1441" s="233"/>
    </row>
    <row r="1442" spans="1:24" s="288" customFormat="1">
      <c r="A1442" s="234"/>
      <c r="B1442" s="355">
        <v>44410</v>
      </c>
      <c r="C1442" s="423" t="s">
        <v>1900</v>
      </c>
      <c r="D1442" s="259"/>
      <c r="E1442" s="234">
        <v>67</v>
      </c>
      <c r="F1442" s="234"/>
      <c r="G1442" s="234"/>
      <c r="H1442" s="234"/>
      <c r="I1442" s="234"/>
      <c r="J1442" s="234"/>
      <c r="K1442" s="234"/>
      <c r="L1442" s="234"/>
      <c r="M1442" s="234"/>
      <c r="N1442" s="234"/>
      <c r="O1442" s="234"/>
      <c r="P1442" s="234"/>
      <c r="Q1442" s="234">
        <v>67</v>
      </c>
      <c r="R1442" s="234"/>
      <c r="S1442" s="233"/>
      <c r="T1442" s="233"/>
      <c r="U1442" s="233"/>
      <c r="V1442" s="233"/>
      <c r="W1442" s="233"/>
      <c r="X1442" s="233"/>
    </row>
    <row r="1443" spans="1:24" s="288" customFormat="1">
      <c r="A1443" s="234"/>
      <c r="B1443" s="355">
        <v>44410</v>
      </c>
      <c r="C1443" s="423" t="s">
        <v>1649</v>
      </c>
      <c r="D1443" s="259">
        <v>1349</v>
      </c>
      <c r="E1443" s="234"/>
      <c r="F1443" s="234"/>
      <c r="G1443" s="234"/>
      <c r="H1443" s="234"/>
      <c r="I1443" s="234"/>
      <c r="J1443" s="234"/>
      <c r="K1443" s="234"/>
      <c r="L1443" s="234"/>
      <c r="M1443" s="234"/>
      <c r="N1443" s="234"/>
      <c r="O1443" s="234"/>
      <c r="P1443" s="234"/>
      <c r="Q1443" s="234"/>
      <c r="R1443" s="234"/>
      <c r="S1443" s="233"/>
      <c r="T1443" s="233"/>
      <c r="U1443" s="233"/>
      <c r="V1443" s="233"/>
      <c r="W1443" s="233"/>
      <c r="X1443" s="233"/>
    </row>
    <row r="1444" spans="1:24" s="288" customFormat="1">
      <c r="A1444" s="234"/>
      <c r="B1444" s="355">
        <v>44410</v>
      </c>
      <c r="C1444" s="423" t="s">
        <v>675</v>
      </c>
      <c r="D1444" s="259"/>
      <c r="E1444" s="259">
        <v>1176.1400000000001</v>
      </c>
      <c r="F1444" s="234"/>
      <c r="G1444" s="234"/>
      <c r="H1444" s="234"/>
      <c r="I1444" s="234"/>
      <c r="J1444" s="234"/>
      <c r="K1444" s="234"/>
      <c r="L1444" s="234"/>
      <c r="M1444" s="234"/>
      <c r="N1444" s="234"/>
      <c r="O1444" s="234"/>
      <c r="P1444" s="234"/>
      <c r="Q1444" s="234"/>
      <c r="R1444" s="234"/>
      <c r="S1444" s="233"/>
      <c r="T1444" s="233"/>
      <c r="U1444" s="233"/>
      <c r="V1444" s="233"/>
      <c r="W1444" s="233"/>
      <c r="X1444" s="233"/>
    </row>
    <row r="1445" spans="1:24" s="288" customFormat="1">
      <c r="A1445" s="234"/>
      <c r="B1445" s="355">
        <v>44410</v>
      </c>
      <c r="C1445" s="423" t="s">
        <v>676</v>
      </c>
      <c r="D1445" s="259"/>
      <c r="E1445" s="234">
        <v>36</v>
      </c>
      <c r="F1445" s="234"/>
      <c r="G1445" s="234"/>
      <c r="H1445" s="234"/>
      <c r="I1445" s="234"/>
      <c r="J1445" s="234"/>
      <c r="K1445" s="234"/>
      <c r="L1445" s="234"/>
      <c r="M1445" s="234"/>
      <c r="N1445" s="234"/>
      <c r="O1445" s="234"/>
      <c r="P1445" s="234"/>
      <c r="Q1445" s="234"/>
      <c r="R1445" s="234"/>
      <c r="S1445" s="233"/>
      <c r="T1445" s="233"/>
      <c r="U1445" s="233"/>
      <c r="V1445" s="233"/>
      <c r="W1445" s="233"/>
      <c r="X1445" s="233"/>
    </row>
    <row r="1446" spans="1:24" s="288" customFormat="1">
      <c r="A1446" s="234"/>
      <c r="B1446" s="355">
        <v>44410</v>
      </c>
      <c r="C1446" s="423" t="s">
        <v>1652</v>
      </c>
      <c r="D1446" s="259"/>
      <c r="E1446" s="234">
        <v>136.86000000000001</v>
      </c>
      <c r="F1446" s="234"/>
      <c r="G1446" s="234"/>
      <c r="H1446" s="234"/>
      <c r="I1446" s="234"/>
      <c r="J1446" s="234"/>
      <c r="K1446" s="234"/>
      <c r="L1446" s="234"/>
      <c r="M1446" s="234"/>
      <c r="N1446" s="234"/>
      <c r="O1446" s="234"/>
      <c r="P1446" s="234"/>
      <c r="Q1446" s="234"/>
      <c r="R1446" s="234"/>
      <c r="S1446" s="233"/>
      <c r="T1446" s="233"/>
      <c r="U1446" s="233"/>
      <c r="V1446" s="233"/>
      <c r="W1446" s="233"/>
      <c r="X1446" s="233"/>
    </row>
    <row r="1447" spans="1:24" s="288" customFormat="1">
      <c r="A1447" s="234"/>
      <c r="B1447" s="355">
        <v>44411</v>
      </c>
      <c r="C1447" s="423" t="s">
        <v>495</v>
      </c>
      <c r="D1447" s="259">
        <v>2355.29</v>
      </c>
      <c r="E1447" s="234"/>
      <c r="F1447" s="234"/>
      <c r="G1447" s="234"/>
      <c r="H1447" s="234"/>
      <c r="I1447" s="234"/>
      <c r="J1447" s="234"/>
      <c r="K1447" s="234"/>
      <c r="L1447" s="234"/>
      <c r="M1447" s="234"/>
      <c r="N1447" s="234"/>
      <c r="O1447" s="234"/>
      <c r="P1447" s="234"/>
      <c r="Q1447" s="234"/>
      <c r="R1447" s="234"/>
      <c r="S1447" s="233"/>
      <c r="T1447" s="233"/>
      <c r="U1447" s="233"/>
      <c r="V1447" s="233"/>
      <c r="W1447" s="233"/>
      <c r="X1447" s="233"/>
    </row>
    <row r="1448" spans="1:24" s="288" customFormat="1">
      <c r="A1448" s="234">
        <v>4</v>
      </c>
      <c r="B1448" s="355">
        <v>44411</v>
      </c>
      <c r="C1448" s="423" t="s">
        <v>1949</v>
      </c>
      <c r="D1448" s="259"/>
      <c r="E1448" s="234">
        <v>386.46</v>
      </c>
      <c r="F1448" s="234"/>
      <c r="G1448" s="234"/>
      <c r="H1448" s="234"/>
      <c r="I1448" s="234"/>
      <c r="J1448" s="234">
        <v>386.46</v>
      </c>
      <c r="K1448" s="234"/>
      <c r="L1448" s="234"/>
      <c r="M1448" s="234"/>
      <c r="N1448" s="234"/>
      <c r="O1448" s="234"/>
      <c r="P1448" s="234"/>
      <c r="Q1448" s="234"/>
      <c r="R1448" s="234"/>
      <c r="S1448" s="233"/>
      <c r="T1448" s="233"/>
      <c r="U1448" s="233"/>
      <c r="V1448" s="233"/>
      <c r="W1448" s="233"/>
      <c r="X1448" s="233"/>
    </row>
    <row r="1449" spans="1:24" s="288" customFormat="1">
      <c r="A1449" s="234"/>
      <c r="B1449" s="355">
        <v>44411</v>
      </c>
      <c r="C1449" s="423" t="s">
        <v>1950</v>
      </c>
      <c r="D1449" s="259"/>
      <c r="E1449" s="234">
        <v>535.38</v>
      </c>
      <c r="F1449" s="234"/>
      <c r="G1449" s="234"/>
      <c r="H1449" s="234"/>
      <c r="I1449" s="234"/>
      <c r="J1449" s="234">
        <v>535.38</v>
      </c>
      <c r="K1449" s="234"/>
      <c r="L1449" s="234"/>
      <c r="M1449" s="234"/>
      <c r="N1449" s="234"/>
      <c r="O1449" s="234"/>
      <c r="P1449" s="234"/>
      <c r="Q1449" s="234"/>
      <c r="R1449" s="234"/>
      <c r="S1449" s="233"/>
      <c r="T1449" s="233"/>
      <c r="U1449" s="233"/>
      <c r="V1449" s="233"/>
      <c r="W1449" s="233"/>
      <c r="X1449" s="233"/>
    </row>
    <row r="1450" spans="1:24" s="288" customFormat="1">
      <c r="A1450" s="234"/>
      <c r="B1450" s="355">
        <v>44411</v>
      </c>
      <c r="C1450" s="423" t="s">
        <v>1951</v>
      </c>
      <c r="D1450" s="259"/>
      <c r="E1450" s="234">
        <v>1348.45</v>
      </c>
      <c r="F1450" s="234"/>
      <c r="G1450" s="234"/>
      <c r="H1450" s="234"/>
      <c r="I1450" s="234"/>
      <c r="J1450" s="234">
        <v>1348.45</v>
      </c>
      <c r="K1450" s="234"/>
      <c r="L1450" s="234"/>
      <c r="M1450" s="234"/>
      <c r="N1450" s="234"/>
      <c r="O1450" s="234"/>
      <c r="P1450" s="234"/>
      <c r="Q1450" s="234"/>
      <c r="R1450" s="234"/>
      <c r="S1450" s="233"/>
      <c r="T1450" s="233"/>
      <c r="U1450" s="233"/>
      <c r="V1450" s="233"/>
      <c r="W1450" s="233"/>
      <c r="X1450" s="233"/>
    </row>
    <row r="1451" spans="1:24" s="288" customFormat="1">
      <c r="A1451" s="234"/>
      <c r="B1451" s="355">
        <v>44411</v>
      </c>
      <c r="C1451" s="423" t="s">
        <v>1900</v>
      </c>
      <c r="D1451" s="259"/>
      <c r="E1451" s="234">
        <v>84</v>
      </c>
      <c r="F1451" s="234"/>
      <c r="G1451" s="234"/>
      <c r="H1451" s="234"/>
      <c r="I1451" s="234"/>
      <c r="J1451" s="234"/>
      <c r="K1451" s="234"/>
      <c r="L1451" s="234"/>
      <c r="M1451" s="234"/>
      <c r="N1451" s="234"/>
      <c r="O1451" s="234"/>
      <c r="P1451" s="234"/>
      <c r="Q1451" s="234">
        <v>84</v>
      </c>
      <c r="R1451" s="234"/>
      <c r="S1451" s="233"/>
      <c r="T1451" s="233"/>
      <c r="U1451" s="233"/>
      <c r="V1451" s="233"/>
      <c r="W1451" s="233"/>
      <c r="X1451" s="233"/>
    </row>
    <row r="1452" spans="1:24" s="288" customFormat="1">
      <c r="A1452" s="234"/>
      <c r="B1452" s="355">
        <v>44411</v>
      </c>
      <c r="C1452" s="423" t="s">
        <v>1513</v>
      </c>
      <c r="D1452" s="259"/>
      <c r="E1452" s="234">
        <v>1</v>
      </c>
      <c r="F1452" s="234"/>
      <c r="G1452" s="234"/>
      <c r="H1452" s="234"/>
      <c r="I1452" s="234"/>
      <c r="J1452" s="234"/>
      <c r="K1452" s="234"/>
      <c r="L1452" s="234"/>
      <c r="M1452" s="234"/>
      <c r="N1452" s="234"/>
      <c r="O1452" s="234"/>
      <c r="P1452" s="234">
        <v>1</v>
      </c>
      <c r="Q1452" s="234"/>
      <c r="R1452" s="234"/>
      <c r="S1452" s="233"/>
      <c r="T1452" s="233"/>
      <c r="U1452" s="233"/>
      <c r="V1452" s="233"/>
      <c r="W1452" s="233"/>
      <c r="X1452" s="233"/>
    </row>
    <row r="1453" spans="1:24" s="288" customFormat="1">
      <c r="A1453" s="234"/>
      <c r="B1453" s="355">
        <v>44411</v>
      </c>
      <c r="C1453" s="423" t="s">
        <v>1952</v>
      </c>
      <c r="D1453" s="259">
        <v>2730</v>
      </c>
      <c r="E1453" s="234"/>
      <c r="F1453" s="234"/>
      <c r="G1453" s="234"/>
      <c r="H1453" s="234"/>
      <c r="I1453" s="234"/>
      <c r="J1453" s="234"/>
      <c r="K1453" s="234"/>
      <c r="L1453" s="234"/>
      <c r="M1453" s="234"/>
      <c r="N1453" s="234"/>
      <c r="O1453" s="234"/>
      <c r="P1453" s="234"/>
      <c r="Q1453" s="234"/>
      <c r="R1453" s="234"/>
      <c r="S1453" s="233"/>
      <c r="T1453" s="233"/>
      <c r="U1453" s="233"/>
      <c r="V1453" s="233"/>
      <c r="W1453" s="233"/>
      <c r="X1453" s="233"/>
    </row>
    <row r="1454" spans="1:24" s="288" customFormat="1">
      <c r="A1454" s="234"/>
      <c r="B1454" s="355">
        <v>44411</v>
      </c>
      <c r="C1454" s="423" t="s">
        <v>675</v>
      </c>
      <c r="D1454" s="259"/>
      <c r="E1454" s="234">
        <v>2355.29</v>
      </c>
      <c r="F1454" s="234"/>
      <c r="G1454" s="234"/>
      <c r="H1454" s="234"/>
      <c r="I1454" s="234"/>
      <c r="J1454" s="234"/>
      <c r="K1454" s="234"/>
      <c r="L1454" s="234"/>
      <c r="M1454" s="234"/>
      <c r="N1454" s="234"/>
      <c r="O1454" s="234"/>
      <c r="P1454" s="234"/>
      <c r="Q1454" s="234"/>
      <c r="R1454" s="234"/>
      <c r="S1454" s="233"/>
      <c r="T1454" s="233"/>
      <c r="U1454" s="233"/>
      <c r="V1454" s="233"/>
      <c r="W1454" s="233"/>
      <c r="X1454" s="233"/>
    </row>
    <row r="1455" spans="1:24" s="288" customFormat="1">
      <c r="A1455" s="234"/>
      <c r="B1455" s="355">
        <v>44411</v>
      </c>
      <c r="C1455" s="423" t="s">
        <v>1763</v>
      </c>
      <c r="D1455" s="259"/>
      <c r="E1455" s="234">
        <v>75</v>
      </c>
      <c r="F1455" s="234"/>
      <c r="G1455" s="234"/>
      <c r="H1455" s="234"/>
      <c r="I1455" s="234"/>
      <c r="J1455" s="234"/>
      <c r="K1455" s="234"/>
      <c r="L1455" s="234"/>
      <c r="M1455" s="234"/>
      <c r="N1455" s="234"/>
      <c r="O1455" s="234"/>
      <c r="P1455" s="234"/>
      <c r="Q1455" s="234">
        <v>75</v>
      </c>
      <c r="R1455" s="234"/>
      <c r="S1455" s="233"/>
      <c r="T1455" s="233"/>
      <c r="U1455" s="233"/>
      <c r="V1455" s="233"/>
      <c r="W1455" s="233"/>
      <c r="X1455" s="233"/>
    </row>
    <row r="1456" spans="1:24" s="288" customFormat="1">
      <c r="A1456" s="234"/>
      <c r="B1456" s="355">
        <v>44411</v>
      </c>
      <c r="C1456" s="423" t="s">
        <v>1830</v>
      </c>
      <c r="D1456" s="259"/>
      <c r="E1456" s="234">
        <v>299.70999999999998</v>
      </c>
      <c r="F1456" s="234"/>
      <c r="G1456" s="234"/>
      <c r="H1456" s="234"/>
      <c r="I1456" s="234"/>
      <c r="J1456" s="234"/>
      <c r="K1456" s="234"/>
      <c r="L1456" s="234"/>
      <c r="M1456" s="234"/>
      <c r="N1456" s="234"/>
      <c r="O1456" s="234"/>
      <c r="P1456" s="234"/>
      <c r="Q1456" s="234"/>
      <c r="R1456" s="234"/>
      <c r="S1456" s="233"/>
      <c r="T1456" s="233"/>
      <c r="U1456" s="233"/>
      <c r="V1456" s="233"/>
      <c r="W1456" s="233"/>
      <c r="X1456" s="233"/>
    </row>
    <row r="1457" spans="1:24" s="288" customFormat="1">
      <c r="A1457" s="234"/>
      <c r="B1457" s="355">
        <v>44412</v>
      </c>
      <c r="C1457" s="423" t="s">
        <v>495</v>
      </c>
      <c r="D1457" s="259">
        <v>379</v>
      </c>
      <c r="E1457" s="234"/>
      <c r="F1457" s="234"/>
      <c r="G1457" s="234"/>
      <c r="H1457" s="234"/>
      <c r="I1457" s="234"/>
      <c r="J1457" s="234"/>
      <c r="K1457" s="234"/>
      <c r="L1457" s="234"/>
      <c r="M1457" s="234"/>
      <c r="N1457" s="234"/>
      <c r="O1457" s="234"/>
      <c r="P1457" s="234"/>
      <c r="Q1457" s="234"/>
      <c r="R1457" s="234"/>
      <c r="S1457" s="233"/>
      <c r="T1457" s="233"/>
      <c r="U1457" s="233"/>
      <c r="V1457" s="233"/>
      <c r="W1457" s="233"/>
      <c r="X1457" s="233"/>
    </row>
    <row r="1458" spans="1:24" s="288" customFormat="1">
      <c r="A1458" s="234"/>
      <c r="B1458" s="355">
        <v>44412</v>
      </c>
      <c r="C1458" s="423" t="s">
        <v>669</v>
      </c>
      <c r="D1458" s="259">
        <v>36</v>
      </c>
      <c r="E1458" s="234"/>
      <c r="F1458" s="234"/>
      <c r="G1458" s="234"/>
      <c r="H1458" s="234"/>
      <c r="I1458" s="234"/>
      <c r="J1458" s="234"/>
      <c r="K1458" s="234"/>
      <c r="L1458" s="234"/>
      <c r="M1458" s="234"/>
      <c r="N1458" s="234"/>
      <c r="O1458" s="234"/>
      <c r="P1458" s="234"/>
      <c r="Q1458" s="234"/>
      <c r="R1458" s="234"/>
      <c r="S1458" s="233"/>
      <c r="T1458" s="233"/>
      <c r="U1458" s="233"/>
      <c r="V1458" s="233"/>
      <c r="W1458" s="233"/>
      <c r="X1458" s="233"/>
    </row>
    <row r="1459" spans="1:24" s="288" customFormat="1">
      <c r="A1459" s="234">
        <v>3.78</v>
      </c>
      <c r="B1459" s="355">
        <v>44412</v>
      </c>
      <c r="C1459" s="423" t="s">
        <v>1953</v>
      </c>
      <c r="D1459" s="259"/>
      <c r="E1459" s="234">
        <v>379</v>
      </c>
      <c r="F1459" s="234"/>
      <c r="G1459" s="234"/>
      <c r="H1459" s="234"/>
      <c r="I1459" s="234"/>
      <c r="J1459" s="234"/>
      <c r="K1459" s="234"/>
      <c r="L1459" s="234">
        <v>379</v>
      </c>
      <c r="M1459" s="234"/>
      <c r="N1459" s="234"/>
      <c r="O1459" s="234"/>
      <c r="P1459" s="234"/>
      <c r="Q1459" s="234"/>
      <c r="R1459" s="234"/>
      <c r="S1459" s="233"/>
      <c r="T1459" s="233"/>
      <c r="U1459" s="233"/>
      <c r="V1459" s="233"/>
      <c r="W1459" s="233"/>
      <c r="X1459" s="233"/>
    </row>
    <row r="1460" spans="1:24" s="288" customFormat="1">
      <c r="A1460" s="234"/>
      <c r="B1460" s="355">
        <v>44412</v>
      </c>
      <c r="C1460" s="423" t="s">
        <v>1872</v>
      </c>
      <c r="D1460" s="259"/>
      <c r="E1460" s="234">
        <v>36</v>
      </c>
      <c r="F1460" s="234"/>
      <c r="G1460" s="234"/>
      <c r="H1460" s="234"/>
      <c r="I1460" s="234"/>
      <c r="J1460" s="234"/>
      <c r="K1460" s="234"/>
      <c r="L1460" s="234"/>
      <c r="M1460" s="234"/>
      <c r="N1460" s="234"/>
      <c r="O1460" s="234"/>
      <c r="P1460" s="234"/>
      <c r="Q1460" s="234">
        <v>36</v>
      </c>
      <c r="R1460" s="234"/>
      <c r="S1460" s="233"/>
      <c r="T1460" s="233"/>
      <c r="U1460" s="233"/>
      <c r="V1460" s="233"/>
      <c r="W1460" s="233"/>
      <c r="X1460" s="233"/>
    </row>
    <row r="1461" spans="1:24" s="288" customFormat="1">
      <c r="A1461" s="234"/>
      <c r="B1461" s="355">
        <v>44412</v>
      </c>
      <c r="C1461" s="423" t="s">
        <v>1824</v>
      </c>
      <c r="D1461" s="259">
        <v>477</v>
      </c>
      <c r="E1461" s="234"/>
      <c r="F1461" s="234"/>
      <c r="G1461" s="234"/>
      <c r="H1461" s="234"/>
      <c r="I1461" s="234"/>
      <c r="J1461" s="234"/>
      <c r="K1461" s="234"/>
      <c r="L1461" s="234"/>
      <c r="M1461" s="234"/>
      <c r="N1461" s="234"/>
      <c r="O1461" s="234"/>
      <c r="P1461" s="234"/>
      <c r="Q1461" s="234"/>
      <c r="R1461" s="234"/>
      <c r="S1461" s="233"/>
      <c r="T1461" s="233"/>
      <c r="U1461" s="233"/>
      <c r="V1461" s="233"/>
      <c r="W1461" s="233"/>
      <c r="X1461" s="233"/>
    </row>
    <row r="1462" spans="1:24" s="288" customFormat="1">
      <c r="A1462" s="234"/>
      <c r="B1462" s="355">
        <v>44412</v>
      </c>
      <c r="C1462" s="423" t="s">
        <v>675</v>
      </c>
      <c r="D1462" s="259"/>
      <c r="E1462" s="234">
        <v>379</v>
      </c>
      <c r="F1462" s="234"/>
      <c r="G1462" s="234"/>
      <c r="H1462" s="234"/>
      <c r="I1462" s="234"/>
      <c r="J1462" s="234"/>
      <c r="K1462" s="234"/>
      <c r="L1462" s="234"/>
      <c r="M1462" s="234"/>
      <c r="N1462" s="234"/>
      <c r="O1462" s="234"/>
      <c r="P1462" s="234"/>
      <c r="Q1462" s="234"/>
      <c r="R1462" s="234"/>
      <c r="S1462" s="233"/>
      <c r="T1462" s="233"/>
      <c r="U1462" s="233"/>
      <c r="V1462" s="233"/>
      <c r="W1462" s="233"/>
      <c r="X1462" s="233"/>
    </row>
    <row r="1463" spans="1:24" s="288" customFormat="1">
      <c r="A1463" s="234"/>
      <c r="B1463" s="355">
        <v>44412</v>
      </c>
      <c r="C1463" s="423" t="s">
        <v>676</v>
      </c>
      <c r="D1463" s="259"/>
      <c r="E1463" s="234">
        <v>36</v>
      </c>
      <c r="F1463" s="234"/>
      <c r="G1463" s="234"/>
      <c r="H1463" s="234"/>
      <c r="I1463" s="234"/>
      <c r="J1463" s="234"/>
      <c r="K1463" s="234"/>
      <c r="L1463" s="234"/>
      <c r="M1463" s="234"/>
      <c r="N1463" s="234"/>
      <c r="O1463" s="234"/>
      <c r="P1463" s="234"/>
      <c r="Q1463" s="234"/>
      <c r="R1463" s="234"/>
      <c r="S1463" s="233"/>
      <c r="T1463" s="233"/>
      <c r="U1463" s="233"/>
      <c r="V1463" s="233"/>
      <c r="W1463" s="233"/>
      <c r="X1463" s="233"/>
    </row>
    <row r="1464" spans="1:24" s="288" customFormat="1">
      <c r="A1464" s="234"/>
      <c r="B1464" s="355">
        <v>44412</v>
      </c>
      <c r="C1464" s="423" t="s">
        <v>1825</v>
      </c>
      <c r="D1464" s="259"/>
      <c r="E1464" s="234">
        <v>62</v>
      </c>
      <c r="F1464" s="234"/>
      <c r="G1464" s="234"/>
      <c r="H1464" s="234"/>
      <c r="I1464" s="234"/>
      <c r="J1464" s="234"/>
      <c r="K1464" s="234"/>
      <c r="L1464" s="234"/>
      <c r="M1464" s="234"/>
      <c r="N1464" s="234"/>
      <c r="O1464" s="234"/>
      <c r="P1464" s="234"/>
      <c r="Q1464" s="234"/>
      <c r="R1464" s="234"/>
      <c r="S1464" s="233"/>
      <c r="T1464" s="233"/>
      <c r="U1464" s="233"/>
      <c r="V1464" s="233"/>
      <c r="W1464" s="233"/>
      <c r="X1464" s="233"/>
    </row>
    <row r="1465" spans="1:24" s="288" customFormat="1">
      <c r="A1465" s="234"/>
      <c r="B1465" s="355">
        <v>44418</v>
      </c>
      <c r="C1465" s="423" t="s">
        <v>495</v>
      </c>
      <c r="D1465" s="259">
        <v>1137.73</v>
      </c>
      <c r="E1465" s="234"/>
      <c r="F1465" s="234"/>
      <c r="G1465" s="234"/>
      <c r="H1465" s="234"/>
      <c r="I1465" s="234"/>
      <c r="J1465" s="234"/>
      <c r="K1465" s="234"/>
      <c r="L1465" s="234"/>
      <c r="M1465" s="234"/>
      <c r="N1465" s="234"/>
      <c r="O1465" s="234"/>
      <c r="P1465" s="234"/>
      <c r="Q1465" s="234"/>
      <c r="R1465" s="234"/>
      <c r="S1465" s="233"/>
      <c r="T1465" s="233"/>
      <c r="U1465" s="233"/>
      <c r="V1465" s="233"/>
      <c r="W1465" s="233"/>
      <c r="X1465" s="233"/>
    </row>
    <row r="1466" spans="1:24" s="288" customFormat="1">
      <c r="A1466" s="234">
        <v>5</v>
      </c>
      <c r="B1466" s="355">
        <v>44418</v>
      </c>
      <c r="C1466" s="423" t="s">
        <v>2525</v>
      </c>
      <c r="D1466" s="259"/>
      <c r="E1466" s="234">
        <v>678</v>
      </c>
      <c r="F1466" s="234">
        <v>678</v>
      </c>
      <c r="G1466" s="234"/>
      <c r="H1466" s="234"/>
      <c r="I1466" s="234"/>
      <c r="J1466" s="234"/>
      <c r="K1466" s="234"/>
      <c r="L1466" s="234"/>
      <c r="M1466" s="234"/>
      <c r="N1466" s="234"/>
      <c r="O1466" s="234"/>
      <c r="P1466" s="234"/>
      <c r="Q1466" s="234"/>
      <c r="R1466" s="234"/>
      <c r="S1466" s="233"/>
      <c r="T1466" s="233"/>
      <c r="U1466" s="233"/>
      <c r="V1466" s="233"/>
      <c r="W1466" s="233"/>
      <c r="X1466" s="233"/>
    </row>
    <row r="1467" spans="1:24" s="288" customFormat="1">
      <c r="A1467" s="234"/>
      <c r="B1467" s="355">
        <v>44418</v>
      </c>
      <c r="C1467" s="423" t="s">
        <v>1954</v>
      </c>
      <c r="D1467" s="259"/>
      <c r="E1467" s="234">
        <v>79.69</v>
      </c>
      <c r="F1467" s="234"/>
      <c r="G1467" s="234"/>
      <c r="H1467" s="234"/>
      <c r="I1467" s="234"/>
      <c r="J1467" s="234">
        <v>79.69</v>
      </c>
      <c r="K1467" s="234"/>
      <c r="L1467" s="234"/>
      <c r="M1467" s="234"/>
      <c r="N1467" s="234"/>
      <c r="O1467" s="234"/>
      <c r="P1467" s="234"/>
      <c r="Q1467" s="234"/>
      <c r="R1467" s="234"/>
      <c r="S1467" s="233"/>
      <c r="T1467" s="233"/>
      <c r="U1467" s="233"/>
      <c r="V1467" s="233"/>
      <c r="W1467" s="233"/>
      <c r="X1467" s="233"/>
    </row>
    <row r="1468" spans="1:24" s="288" customFormat="1">
      <c r="A1468" s="234"/>
      <c r="B1468" s="355">
        <v>44418</v>
      </c>
      <c r="C1468" s="423" t="s">
        <v>1955</v>
      </c>
      <c r="D1468" s="259"/>
      <c r="E1468" s="234">
        <v>145.02000000000001</v>
      </c>
      <c r="F1468" s="234"/>
      <c r="G1468" s="234"/>
      <c r="H1468" s="234"/>
      <c r="I1468" s="234"/>
      <c r="J1468" s="234">
        <v>145.02000000000001</v>
      </c>
      <c r="K1468" s="234"/>
      <c r="L1468" s="234"/>
      <c r="M1468" s="234"/>
      <c r="N1468" s="234"/>
      <c r="O1468" s="234"/>
      <c r="P1468" s="234"/>
      <c r="Q1468" s="234"/>
      <c r="R1468" s="234"/>
      <c r="S1468" s="233"/>
      <c r="T1468" s="233"/>
      <c r="U1468" s="233"/>
      <c r="V1468" s="233"/>
      <c r="W1468" s="233"/>
      <c r="X1468" s="233"/>
    </row>
    <row r="1469" spans="1:24" s="288" customFormat="1">
      <c r="A1469" s="234"/>
      <c r="B1469" s="355">
        <v>44418</v>
      </c>
      <c r="C1469" s="432" t="s">
        <v>2505</v>
      </c>
      <c r="D1469" s="259"/>
      <c r="E1469" s="234">
        <v>163.02000000000001</v>
      </c>
      <c r="F1469" s="234"/>
      <c r="G1469" s="234"/>
      <c r="H1469" s="234"/>
      <c r="I1469" s="234"/>
      <c r="J1469" s="234">
        <v>163.02000000000001</v>
      </c>
      <c r="K1469" s="234"/>
      <c r="L1469" s="234"/>
      <c r="M1469" s="234"/>
      <c r="N1469" s="234"/>
      <c r="O1469" s="234"/>
      <c r="P1469" s="234"/>
      <c r="Q1469" s="234"/>
      <c r="R1469" s="234"/>
      <c r="S1469" s="233"/>
      <c r="T1469" s="233"/>
      <c r="U1469" s="233"/>
      <c r="V1469" s="233"/>
      <c r="W1469" s="233"/>
      <c r="X1469" s="233"/>
    </row>
    <row r="1470" spans="1:24" s="288" customFormat="1">
      <c r="A1470" s="234"/>
      <c r="B1470" s="355">
        <v>44418</v>
      </c>
      <c r="C1470" s="423" t="s">
        <v>1900</v>
      </c>
      <c r="D1470" s="259"/>
      <c r="E1470" s="234">
        <v>71</v>
      </c>
      <c r="F1470" s="234"/>
      <c r="G1470" s="234"/>
      <c r="H1470" s="234"/>
      <c r="I1470" s="234"/>
      <c r="J1470" s="234"/>
      <c r="K1470" s="234"/>
      <c r="L1470" s="234"/>
      <c r="M1470" s="234"/>
      <c r="N1470" s="234"/>
      <c r="O1470" s="234"/>
      <c r="P1470" s="234"/>
      <c r="Q1470" s="234">
        <v>71</v>
      </c>
      <c r="R1470" s="234"/>
      <c r="S1470" s="233"/>
      <c r="T1470" s="233"/>
      <c r="U1470" s="233"/>
      <c r="V1470" s="233"/>
      <c r="W1470" s="233"/>
      <c r="X1470" s="233"/>
    </row>
    <row r="1471" spans="1:24" s="288" customFormat="1">
      <c r="A1471" s="234"/>
      <c r="B1471" s="355">
        <v>44418</v>
      </c>
      <c r="C1471" s="423" t="s">
        <v>1513</v>
      </c>
      <c r="D1471" s="259"/>
      <c r="E1471" s="234">
        <v>1</v>
      </c>
      <c r="F1471" s="234"/>
      <c r="G1471" s="234"/>
      <c r="H1471" s="234"/>
      <c r="I1471" s="234"/>
      <c r="J1471" s="234"/>
      <c r="K1471" s="234"/>
      <c r="L1471" s="234"/>
      <c r="M1471" s="234"/>
      <c r="N1471" s="234"/>
      <c r="O1471" s="234"/>
      <c r="P1471" s="234">
        <v>1</v>
      </c>
      <c r="Q1471" s="234"/>
      <c r="R1471" s="234"/>
      <c r="S1471" s="233"/>
      <c r="T1471" s="233"/>
      <c r="U1471" s="233"/>
      <c r="V1471" s="233"/>
      <c r="W1471" s="233"/>
      <c r="X1471" s="233"/>
    </row>
    <row r="1472" spans="1:24" s="288" customFormat="1">
      <c r="A1472" s="234"/>
      <c r="B1472" s="355">
        <v>44418</v>
      </c>
      <c r="C1472" s="423" t="s">
        <v>1580</v>
      </c>
      <c r="D1472" s="259">
        <v>1250</v>
      </c>
      <c r="E1472" s="234"/>
      <c r="F1472" s="234"/>
      <c r="G1472" s="234"/>
      <c r="H1472" s="234"/>
      <c r="I1472" s="234"/>
      <c r="J1472" s="234"/>
      <c r="K1472" s="234"/>
      <c r="L1472" s="234"/>
      <c r="M1472" s="234"/>
      <c r="N1472" s="234"/>
      <c r="O1472" s="234"/>
      <c r="P1472" s="234"/>
      <c r="Q1472" s="234"/>
      <c r="R1472" s="234"/>
      <c r="S1472" s="233"/>
      <c r="T1472" s="233"/>
      <c r="U1472" s="233"/>
      <c r="V1472" s="233"/>
      <c r="W1472" s="233"/>
      <c r="X1472" s="233"/>
    </row>
    <row r="1473" spans="1:24" s="288" customFormat="1">
      <c r="A1473" s="234"/>
      <c r="B1473" s="355">
        <v>44418</v>
      </c>
      <c r="C1473" s="423" t="s">
        <v>675</v>
      </c>
      <c r="D1473" s="259"/>
      <c r="E1473" s="259">
        <v>1137.73</v>
      </c>
      <c r="F1473" s="234"/>
      <c r="G1473" s="234"/>
      <c r="H1473" s="234"/>
      <c r="I1473" s="234"/>
      <c r="J1473" s="234"/>
      <c r="K1473" s="234"/>
      <c r="L1473" s="234"/>
      <c r="M1473" s="234"/>
      <c r="N1473" s="234"/>
      <c r="O1473" s="234"/>
      <c r="P1473" s="234"/>
      <c r="Q1473" s="234"/>
      <c r="R1473" s="234"/>
      <c r="S1473" s="233"/>
      <c r="T1473" s="233"/>
      <c r="U1473" s="233"/>
      <c r="V1473" s="233"/>
      <c r="W1473" s="233"/>
      <c r="X1473" s="233"/>
    </row>
    <row r="1474" spans="1:24" s="288" customFormat="1">
      <c r="A1474" s="234"/>
      <c r="B1474" s="355">
        <v>44418</v>
      </c>
      <c r="C1474" s="423" t="s">
        <v>1568</v>
      </c>
      <c r="D1474" s="259"/>
      <c r="E1474" s="234">
        <v>112.27</v>
      </c>
      <c r="F1474" s="234"/>
      <c r="G1474" s="234"/>
      <c r="H1474" s="234"/>
      <c r="I1474" s="234"/>
      <c r="J1474" s="234"/>
      <c r="K1474" s="234"/>
      <c r="L1474" s="234"/>
      <c r="M1474" s="234"/>
      <c r="N1474" s="234"/>
      <c r="O1474" s="234"/>
      <c r="P1474" s="234"/>
      <c r="Q1474" s="234"/>
      <c r="R1474" s="234"/>
      <c r="S1474" s="233"/>
      <c r="T1474" s="233"/>
      <c r="U1474" s="233"/>
      <c r="V1474" s="233"/>
      <c r="W1474" s="233"/>
      <c r="X1474" s="233"/>
    </row>
    <row r="1475" spans="1:24" s="288" customFormat="1">
      <c r="A1475" s="234"/>
      <c r="B1475" s="355">
        <v>44420</v>
      </c>
      <c r="C1475" s="423" t="s">
        <v>495</v>
      </c>
      <c r="D1475" s="259">
        <v>614.19000000000005</v>
      </c>
      <c r="E1475" s="234"/>
      <c r="F1475" s="234"/>
      <c r="G1475" s="234"/>
      <c r="H1475" s="234"/>
      <c r="I1475" s="234"/>
      <c r="J1475" s="234"/>
      <c r="K1475" s="234"/>
      <c r="L1475" s="234"/>
      <c r="M1475" s="234"/>
      <c r="N1475" s="234"/>
      <c r="O1475" s="234"/>
      <c r="P1475" s="234"/>
      <c r="Q1475" s="234"/>
      <c r="R1475" s="234"/>
      <c r="S1475" s="233"/>
      <c r="T1475" s="233"/>
      <c r="U1475" s="233"/>
      <c r="V1475" s="233"/>
      <c r="W1475" s="233"/>
      <c r="X1475" s="233"/>
    </row>
    <row r="1476" spans="1:24" s="288" customFormat="1">
      <c r="A1476" s="234"/>
      <c r="B1476" s="355">
        <v>44420</v>
      </c>
      <c r="C1476" s="423" t="s">
        <v>1956</v>
      </c>
      <c r="D1476" s="259"/>
      <c r="E1476" s="234">
        <v>438.6</v>
      </c>
      <c r="F1476" s="234"/>
      <c r="G1476" s="234"/>
      <c r="H1476" s="234"/>
      <c r="I1476" s="234"/>
      <c r="J1476" s="234"/>
      <c r="K1476" s="234">
        <v>438.6</v>
      </c>
      <c r="L1476" s="234"/>
      <c r="M1476" s="234"/>
      <c r="N1476" s="234"/>
      <c r="O1476" s="234"/>
      <c r="P1476" s="234"/>
      <c r="Q1476" s="234"/>
      <c r="R1476" s="234"/>
      <c r="S1476" s="233"/>
      <c r="T1476" s="233"/>
      <c r="U1476" s="233"/>
      <c r="V1476" s="233"/>
      <c r="W1476" s="233"/>
      <c r="X1476" s="233"/>
    </row>
    <row r="1477" spans="1:24" s="288" customFormat="1">
      <c r="A1477" s="234"/>
      <c r="B1477" s="355">
        <v>44420</v>
      </c>
      <c r="C1477" s="423" t="s">
        <v>1957</v>
      </c>
      <c r="D1477" s="259"/>
      <c r="E1477" s="234">
        <v>111.59</v>
      </c>
      <c r="F1477" s="234"/>
      <c r="G1477" s="234"/>
      <c r="H1477" s="234"/>
      <c r="I1477" s="234"/>
      <c r="J1477" s="234">
        <v>111.59</v>
      </c>
      <c r="K1477" s="234"/>
      <c r="L1477" s="234"/>
      <c r="M1477" s="234"/>
      <c r="N1477" s="234"/>
      <c r="O1477" s="234"/>
      <c r="P1477" s="234"/>
      <c r="Q1477" s="234"/>
      <c r="R1477" s="234"/>
      <c r="S1477" s="233"/>
      <c r="T1477" s="233"/>
      <c r="U1477" s="233"/>
      <c r="V1477" s="233"/>
      <c r="W1477" s="233"/>
      <c r="X1477" s="233"/>
    </row>
    <row r="1478" spans="1:24" s="288" customFormat="1">
      <c r="A1478" s="234"/>
      <c r="B1478" s="355">
        <v>44420</v>
      </c>
      <c r="C1478" s="423" t="s">
        <v>1818</v>
      </c>
      <c r="D1478" s="259"/>
      <c r="E1478" s="234">
        <v>1</v>
      </c>
      <c r="F1478" s="234"/>
      <c r="G1478" s="234"/>
      <c r="H1478" s="234"/>
      <c r="I1478" s="234"/>
      <c r="J1478" s="234"/>
      <c r="K1478" s="234"/>
      <c r="L1478" s="234"/>
      <c r="M1478" s="234"/>
      <c r="N1478" s="234"/>
      <c r="O1478" s="234"/>
      <c r="P1478" s="234">
        <v>1</v>
      </c>
      <c r="Q1478" s="234"/>
      <c r="R1478" s="234"/>
      <c r="S1478" s="233"/>
      <c r="T1478" s="233"/>
      <c r="U1478" s="233"/>
      <c r="V1478" s="233"/>
      <c r="W1478" s="233"/>
      <c r="X1478" s="233"/>
    </row>
    <row r="1479" spans="1:24" s="288" customFormat="1">
      <c r="A1479" s="234"/>
      <c r="B1479" s="355">
        <v>44420</v>
      </c>
      <c r="C1479" s="423" t="s">
        <v>1900</v>
      </c>
      <c r="D1479" s="259"/>
      <c r="E1479" s="234">
        <v>63</v>
      </c>
      <c r="F1479" s="234"/>
      <c r="G1479" s="234"/>
      <c r="H1479" s="234"/>
      <c r="I1479" s="234"/>
      <c r="J1479" s="234"/>
      <c r="K1479" s="234"/>
      <c r="L1479" s="234"/>
      <c r="M1479" s="234"/>
      <c r="N1479" s="234"/>
      <c r="O1479" s="234"/>
      <c r="P1479" s="234"/>
      <c r="Q1479" s="234">
        <v>63</v>
      </c>
      <c r="R1479" s="234"/>
      <c r="S1479" s="233"/>
      <c r="T1479" s="233"/>
      <c r="U1479" s="233"/>
      <c r="V1479" s="233"/>
      <c r="W1479" s="233"/>
      <c r="X1479" s="233"/>
    </row>
    <row r="1480" spans="1:24" s="288" customFormat="1">
      <c r="A1480" s="234"/>
      <c r="B1480" s="355">
        <v>44420</v>
      </c>
      <c r="C1480" s="423" t="s">
        <v>1958</v>
      </c>
      <c r="D1480" s="259">
        <v>695</v>
      </c>
      <c r="E1480" s="234"/>
      <c r="F1480" s="234"/>
      <c r="G1480" s="234"/>
      <c r="H1480" s="234"/>
      <c r="I1480" s="234"/>
      <c r="J1480" s="234"/>
      <c r="K1480" s="234"/>
      <c r="L1480" s="234"/>
      <c r="M1480" s="234"/>
      <c r="N1480" s="234"/>
      <c r="O1480" s="234"/>
      <c r="P1480" s="234"/>
      <c r="Q1480" s="234"/>
      <c r="R1480" s="234"/>
      <c r="S1480" s="233"/>
      <c r="T1480" s="233"/>
      <c r="U1480" s="233"/>
      <c r="V1480" s="233"/>
      <c r="W1480" s="233"/>
      <c r="X1480" s="233"/>
    </row>
    <row r="1481" spans="1:24" s="288" customFormat="1">
      <c r="A1481" s="234"/>
      <c r="B1481" s="355">
        <v>44420</v>
      </c>
      <c r="C1481" s="423" t="s">
        <v>675</v>
      </c>
      <c r="D1481" s="259"/>
      <c r="E1481" s="234">
        <v>614.19000000000005</v>
      </c>
      <c r="F1481" s="234"/>
      <c r="G1481" s="234"/>
      <c r="H1481" s="234"/>
      <c r="I1481" s="234"/>
      <c r="J1481" s="234"/>
      <c r="K1481" s="234"/>
      <c r="L1481" s="234"/>
      <c r="M1481" s="234"/>
      <c r="N1481" s="234"/>
      <c r="O1481" s="234"/>
      <c r="P1481" s="234"/>
      <c r="Q1481" s="234"/>
      <c r="R1481" s="234"/>
      <c r="S1481" s="233"/>
      <c r="T1481" s="233"/>
      <c r="U1481" s="233"/>
      <c r="V1481" s="233"/>
      <c r="W1481" s="233"/>
      <c r="X1481" s="233"/>
    </row>
    <row r="1482" spans="1:24" s="288" customFormat="1">
      <c r="A1482" s="234"/>
      <c r="B1482" s="355">
        <v>44420</v>
      </c>
      <c r="C1482" s="423" t="s">
        <v>1959</v>
      </c>
      <c r="D1482" s="259"/>
      <c r="E1482" s="234">
        <v>80.81</v>
      </c>
      <c r="F1482" s="234"/>
      <c r="G1482" s="234"/>
      <c r="H1482" s="234"/>
      <c r="I1482" s="234"/>
      <c r="J1482" s="234"/>
      <c r="K1482" s="234"/>
      <c r="L1482" s="234"/>
      <c r="M1482" s="234"/>
      <c r="N1482" s="234"/>
      <c r="O1482" s="234"/>
      <c r="P1482" s="234"/>
      <c r="Q1482" s="234"/>
      <c r="R1482" s="234"/>
      <c r="S1482" s="233"/>
      <c r="T1482" s="233"/>
      <c r="U1482" s="233"/>
      <c r="V1482" s="233"/>
      <c r="W1482" s="233"/>
      <c r="X1482" s="233"/>
    </row>
    <row r="1483" spans="1:24" s="288" customFormat="1">
      <c r="A1483" s="234"/>
      <c r="B1483" s="355">
        <v>44420</v>
      </c>
      <c r="C1483" s="423" t="s">
        <v>495</v>
      </c>
      <c r="D1483" s="234">
        <v>1876.8</v>
      </c>
      <c r="E1483" s="234"/>
      <c r="F1483" s="234"/>
      <c r="G1483" s="234"/>
      <c r="H1483" s="234"/>
      <c r="I1483" s="234"/>
      <c r="J1483" s="234"/>
      <c r="K1483" s="234"/>
      <c r="L1483" s="234"/>
      <c r="M1483" s="234"/>
      <c r="N1483" s="234"/>
      <c r="O1483" s="234"/>
      <c r="P1483" s="234"/>
      <c r="Q1483" s="234"/>
      <c r="R1483" s="234"/>
      <c r="S1483" s="233"/>
      <c r="T1483" s="233"/>
      <c r="U1483" s="233"/>
      <c r="V1483" s="233"/>
      <c r="W1483" s="233"/>
      <c r="X1483" s="233"/>
    </row>
    <row r="1484" spans="1:24" s="288" customFormat="1">
      <c r="A1484" s="234"/>
      <c r="B1484" s="355">
        <v>44420</v>
      </c>
      <c r="C1484" s="423" t="s">
        <v>1960</v>
      </c>
      <c r="D1484" s="259"/>
      <c r="E1484" s="234">
        <v>1876.8</v>
      </c>
      <c r="F1484" s="234"/>
      <c r="G1484" s="234"/>
      <c r="H1484" s="234"/>
      <c r="I1484" s="234"/>
      <c r="J1484" s="234"/>
      <c r="K1484" s="234">
        <v>1876.8</v>
      </c>
      <c r="L1484" s="234"/>
      <c r="M1484" s="234"/>
      <c r="N1484" s="234"/>
      <c r="O1484" s="234"/>
      <c r="P1484" s="234"/>
      <c r="Q1484" s="234"/>
      <c r="R1484" s="234"/>
      <c r="S1484" s="233"/>
      <c r="T1484" s="233"/>
      <c r="U1484" s="233"/>
      <c r="V1484" s="233"/>
      <c r="W1484" s="233"/>
      <c r="X1484" s="233"/>
    </row>
    <row r="1485" spans="1:24" s="288" customFormat="1">
      <c r="A1485" s="234"/>
      <c r="B1485" s="355">
        <v>44420</v>
      </c>
      <c r="C1485" s="423" t="s">
        <v>1819</v>
      </c>
      <c r="D1485" s="259">
        <v>2050</v>
      </c>
      <c r="E1485" s="234"/>
      <c r="F1485" s="234"/>
      <c r="G1485" s="234"/>
      <c r="H1485" s="234"/>
      <c r="I1485" s="234"/>
      <c r="J1485" s="234"/>
      <c r="K1485" s="234"/>
      <c r="L1485" s="234"/>
      <c r="M1485" s="234"/>
      <c r="N1485" s="234"/>
      <c r="O1485" s="234"/>
      <c r="P1485" s="234"/>
      <c r="Q1485" s="234"/>
      <c r="R1485" s="234"/>
      <c r="S1485" s="233"/>
      <c r="T1485" s="233"/>
      <c r="U1485" s="233"/>
      <c r="V1485" s="233"/>
      <c r="W1485" s="233"/>
      <c r="X1485" s="233"/>
    </row>
    <row r="1486" spans="1:24" s="288" customFormat="1">
      <c r="A1486" s="234"/>
      <c r="B1486" s="355">
        <v>44420</v>
      </c>
      <c r="C1486" s="423" t="s">
        <v>675</v>
      </c>
      <c r="D1486" s="259"/>
      <c r="E1486" s="234">
        <v>1876.8</v>
      </c>
      <c r="F1486" s="234"/>
      <c r="G1486" s="234"/>
      <c r="H1486" s="234"/>
      <c r="I1486" s="234"/>
      <c r="J1486" s="234"/>
      <c r="K1486" s="234"/>
      <c r="L1486" s="234"/>
      <c r="M1486" s="234"/>
      <c r="N1486" s="234"/>
      <c r="O1486" s="234"/>
      <c r="P1486" s="234"/>
      <c r="Q1486" s="234"/>
      <c r="R1486" s="234"/>
      <c r="S1486" s="233"/>
      <c r="T1486" s="233"/>
      <c r="U1486" s="233"/>
      <c r="V1486" s="233"/>
      <c r="W1486" s="233"/>
      <c r="X1486" s="233"/>
    </row>
    <row r="1487" spans="1:24" s="288" customFormat="1">
      <c r="A1487" s="234"/>
      <c r="B1487" s="355">
        <v>44420</v>
      </c>
      <c r="C1487" s="423" t="s">
        <v>1820</v>
      </c>
      <c r="D1487" s="259"/>
      <c r="E1487" s="234">
        <v>173.2</v>
      </c>
      <c r="F1487" s="234"/>
      <c r="G1487" s="234"/>
      <c r="H1487" s="234"/>
      <c r="I1487" s="234"/>
      <c r="J1487" s="234"/>
      <c r="K1487" s="234"/>
      <c r="L1487" s="234"/>
      <c r="M1487" s="234"/>
      <c r="N1487" s="234"/>
      <c r="O1487" s="234"/>
      <c r="P1487" s="234"/>
      <c r="Q1487" s="234"/>
      <c r="R1487" s="234"/>
      <c r="S1487" s="233"/>
      <c r="T1487" s="233"/>
      <c r="U1487" s="233"/>
      <c r="V1487" s="233"/>
      <c r="W1487" s="233"/>
      <c r="X1487" s="233"/>
    </row>
    <row r="1488" spans="1:24" s="288" customFormat="1">
      <c r="A1488" s="234"/>
      <c r="B1488" s="355">
        <v>44422</v>
      </c>
      <c r="C1488" s="423" t="s">
        <v>495</v>
      </c>
      <c r="D1488" s="259">
        <v>3930.01</v>
      </c>
      <c r="E1488" s="234"/>
      <c r="F1488" s="234"/>
      <c r="G1488" s="234"/>
      <c r="H1488" s="234"/>
      <c r="I1488" s="234"/>
      <c r="J1488" s="234"/>
      <c r="K1488" s="234"/>
      <c r="L1488" s="234"/>
      <c r="M1488" s="234"/>
      <c r="N1488" s="234"/>
      <c r="O1488" s="234"/>
      <c r="P1488" s="234"/>
      <c r="Q1488" s="234"/>
      <c r="R1488" s="234"/>
      <c r="S1488" s="233"/>
      <c r="T1488" s="233"/>
      <c r="U1488" s="233"/>
      <c r="V1488" s="233"/>
      <c r="W1488" s="233"/>
      <c r="X1488" s="233"/>
    </row>
    <row r="1489" spans="1:24" s="288" customFormat="1">
      <c r="A1489" s="234">
        <v>7</v>
      </c>
      <c r="B1489" s="355">
        <v>44422</v>
      </c>
      <c r="C1489" s="422" t="s">
        <v>2179</v>
      </c>
      <c r="D1489" s="259"/>
      <c r="E1489" s="234">
        <v>1835.2</v>
      </c>
      <c r="F1489" s="234">
        <v>1835.2</v>
      </c>
      <c r="G1489" s="234"/>
      <c r="H1489" s="234"/>
      <c r="I1489" s="234"/>
      <c r="J1489" s="234"/>
      <c r="K1489" s="234"/>
      <c r="L1489" s="234"/>
      <c r="M1489" s="234"/>
      <c r="N1489" s="234"/>
      <c r="O1489" s="234"/>
      <c r="P1489" s="234"/>
      <c r="Q1489" s="234"/>
      <c r="R1489" s="234"/>
      <c r="S1489" s="233"/>
      <c r="T1489" s="233"/>
      <c r="U1489" s="233"/>
      <c r="V1489" s="233"/>
      <c r="W1489" s="233"/>
      <c r="X1489" s="233"/>
    </row>
    <row r="1490" spans="1:24" s="288" customFormat="1">
      <c r="A1490" s="234">
        <v>3</v>
      </c>
      <c r="B1490" s="355">
        <v>44422</v>
      </c>
      <c r="C1490" s="423" t="s">
        <v>1961</v>
      </c>
      <c r="D1490" s="259"/>
      <c r="E1490" s="234">
        <v>462</v>
      </c>
      <c r="F1490" s="234"/>
      <c r="G1490" s="234"/>
      <c r="H1490" s="234"/>
      <c r="I1490" s="234"/>
      <c r="J1490" s="234"/>
      <c r="K1490" s="234"/>
      <c r="L1490" s="234">
        <v>462</v>
      </c>
      <c r="M1490" s="234"/>
      <c r="N1490" s="234"/>
      <c r="O1490" s="234"/>
      <c r="P1490" s="234"/>
      <c r="Q1490" s="234"/>
      <c r="R1490" s="234"/>
      <c r="S1490" s="233"/>
      <c r="T1490" s="233"/>
      <c r="U1490" s="233"/>
      <c r="V1490" s="233"/>
      <c r="W1490" s="233"/>
      <c r="X1490" s="233"/>
    </row>
    <row r="1491" spans="1:24" s="288" customFormat="1">
      <c r="A1491" s="234"/>
      <c r="B1491" s="355">
        <v>44422</v>
      </c>
      <c r="C1491" s="423" t="s">
        <v>1918</v>
      </c>
      <c r="D1491" s="259"/>
      <c r="E1491" s="234">
        <v>62</v>
      </c>
      <c r="F1491" s="234"/>
      <c r="G1491" s="234"/>
      <c r="H1491" s="234"/>
      <c r="I1491" s="234"/>
      <c r="J1491" s="234"/>
      <c r="K1491" s="234"/>
      <c r="L1491" s="234"/>
      <c r="M1491" s="234"/>
      <c r="N1491" s="234"/>
      <c r="O1491" s="234"/>
      <c r="P1491" s="234"/>
      <c r="Q1491" s="234">
        <v>62</v>
      </c>
      <c r="R1491" s="234"/>
      <c r="S1491" s="233"/>
      <c r="T1491" s="233"/>
      <c r="U1491" s="233"/>
      <c r="V1491" s="233"/>
      <c r="W1491" s="233"/>
      <c r="X1491" s="233"/>
    </row>
    <row r="1492" spans="1:24" s="288" customFormat="1">
      <c r="A1492" s="234"/>
      <c r="B1492" s="355">
        <v>44422</v>
      </c>
      <c r="C1492" s="423" t="s">
        <v>2447</v>
      </c>
      <c r="D1492" s="259"/>
      <c r="E1492" s="234">
        <v>395.13</v>
      </c>
      <c r="F1492" s="234"/>
      <c r="G1492" s="234"/>
      <c r="H1492" s="234"/>
      <c r="I1492" s="234"/>
      <c r="J1492" s="234">
        <v>395.13</v>
      </c>
      <c r="K1492" s="234"/>
      <c r="L1492" s="234"/>
      <c r="M1492" s="234"/>
      <c r="N1492" s="234"/>
      <c r="O1492" s="234"/>
      <c r="P1492" s="234"/>
      <c r="Q1492" s="234"/>
      <c r="R1492" s="234"/>
      <c r="S1492" s="233"/>
      <c r="T1492" s="233"/>
      <c r="U1492" s="233"/>
      <c r="V1492" s="233"/>
      <c r="W1492" s="233"/>
      <c r="X1492" s="233"/>
    </row>
    <row r="1493" spans="1:24" s="288" customFormat="1">
      <c r="A1493" s="234"/>
      <c r="B1493" s="355">
        <v>44422</v>
      </c>
      <c r="C1493" s="423" t="s">
        <v>1962</v>
      </c>
      <c r="D1493" s="259"/>
      <c r="E1493" s="234">
        <v>200.49</v>
      </c>
      <c r="F1493" s="234"/>
      <c r="G1493" s="234"/>
      <c r="H1493" s="234"/>
      <c r="I1493" s="234"/>
      <c r="J1493" s="234">
        <v>200.49</v>
      </c>
      <c r="K1493" s="234"/>
      <c r="L1493" s="234"/>
      <c r="M1493" s="234"/>
      <c r="N1493" s="234"/>
      <c r="O1493" s="234"/>
      <c r="P1493" s="234"/>
      <c r="Q1493" s="234"/>
      <c r="R1493" s="234"/>
      <c r="S1493" s="233"/>
      <c r="T1493" s="233"/>
      <c r="U1493" s="233"/>
      <c r="V1493" s="233"/>
      <c r="W1493" s="233"/>
      <c r="X1493" s="233"/>
    </row>
    <row r="1494" spans="1:24" s="288" customFormat="1">
      <c r="A1494" s="234">
        <v>1</v>
      </c>
      <c r="B1494" s="355">
        <v>44422</v>
      </c>
      <c r="C1494" s="423" t="s">
        <v>2524</v>
      </c>
      <c r="D1494" s="259"/>
      <c r="E1494" s="234">
        <v>143.87</v>
      </c>
      <c r="F1494" s="234"/>
      <c r="G1494" s="234"/>
      <c r="H1494" s="234"/>
      <c r="I1494" s="234"/>
      <c r="J1494" s="234">
        <v>143.87</v>
      </c>
      <c r="K1494" s="234"/>
      <c r="L1494" s="234"/>
      <c r="M1494" s="234"/>
      <c r="N1494" s="234"/>
      <c r="O1494" s="234"/>
      <c r="P1494" s="234"/>
      <c r="Q1494" s="234"/>
      <c r="R1494" s="234"/>
      <c r="S1494" s="233"/>
      <c r="T1494" s="233"/>
      <c r="U1494" s="233"/>
      <c r="V1494" s="233"/>
      <c r="W1494" s="233"/>
      <c r="X1494" s="233"/>
    </row>
    <row r="1495" spans="1:24" s="288" customFormat="1">
      <c r="A1495" s="234"/>
      <c r="B1495" s="355">
        <v>44422</v>
      </c>
      <c r="C1495" s="423" t="s">
        <v>1818</v>
      </c>
      <c r="D1495" s="259"/>
      <c r="E1495" s="234">
        <v>1</v>
      </c>
      <c r="F1495" s="234"/>
      <c r="G1495" s="234"/>
      <c r="H1495" s="234"/>
      <c r="I1495" s="234"/>
      <c r="J1495" s="234"/>
      <c r="K1495" s="234"/>
      <c r="L1495" s="234"/>
      <c r="M1495" s="234"/>
      <c r="N1495" s="234"/>
      <c r="O1495" s="234"/>
      <c r="P1495" s="234">
        <v>1</v>
      </c>
      <c r="Q1495" s="234"/>
      <c r="R1495" s="234"/>
      <c r="S1495" s="233"/>
      <c r="T1495" s="233"/>
      <c r="U1495" s="233"/>
      <c r="V1495" s="233"/>
      <c r="W1495" s="233"/>
      <c r="X1495" s="233"/>
    </row>
    <row r="1496" spans="1:24" s="288" customFormat="1">
      <c r="A1496" s="234">
        <v>2</v>
      </c>
      <c r="B1496" s="355">
        <v>44422</v>
      </c>
      <c r="C1496" s="423" t="s">
        <v>1963</v>
      </c>
      <c r="D1496" s="259"/>
      <c r="E1496" s="234">
        <v>438</v>
      </c>
      <c r="F1496" s="234"/>
      <c r="G1496" s="234"/>
      <c r="H1496" s="234"/>
      <c r="I1496" s="234"/>
      <c r="J1496" s="234"/>
      <c r="K1496" s="234"/>
      <c r="L1496" s="234"/>
      <c r="M1496" s="234"/>
      <c r="N1496" s="234"/>
      <c r="O1496" s="234"/>
      <c r="P1496" s="234"/>
      <c r="Q1496" s="234"/>
      <c r="R1496" s="234"/>
      <c r="S1496" s="233"/>
      <c r="T1496" s="233"/>
      <c r="U1496" s="233"/>
      <c r="V1496" s="233">
        <v>438</v>
      </c>
      <c r="W1496" s="233"/>
      <c r="X1496" s="233"/>
    </row>
    <row r="1497" spans="1:24" s="288" customFormat="1">
      <c r="A1497" s="234"/>
      <c r="B1497" s="355">
        <v>44422</v>
      </c>
      <c r="C1497" s="423" t="s">
        <v>1964</v>
      </c>
      <c r="D1497" s="259"/>
      <c r="E1497" s="234">
        <v>280.32</v>
      </c>
      <c r="F1497" s="234"/>
      <c r="G1497" s="234"/>
      <c r="H1497" s="234"/>
      <c r="I1497" s="234"/>
      <c r="J1497" s="234">
        <v>280.32</v>
      </c>
      <c r="K1497" s="234"/>
      <c r="L1497" s="234"/>
      <c r="M1497" s="234"/>
      <c r="N1497" s="234"/>
      <c r="O1497" s="234"/>
      <c r="P1497" s="234"/>
      <c r="Q1497" s="234"/>
      <c r="R1497" s="234"/>
      <c r="S1497" s="233"/>
      <c r="T1497" s="233"/>
      <c r="U1497" s="233"/>
      <c r="V1497" s="233"/>
      <c r="W1497" s="233"/>
      <c r="X1497" s="233"/>
    </row>
    <row r="1498" spans="1:24" s="288" customFormat="1">
      <c r="A1498" s="234"/>
      <c r="B1498" s="355">
        <v>44422</v>
      </c>
      <c r="C1498" s="423" t="s">
        <v>1900</v>
      </c>
      <c r="D1498" s="259"/>
      <c r="E1498" s="234">
        <v>112</v>
      </c>
      <c r="F1498" s="234"/>
      <c r="G1498" s="234"/>
      <c r="H1498" s="234"/>
      <c r="I1498" s="234"/>
      <c r="J1498" s="234"/>
      <c r="K1498" s="234"/>
      <c r="L1498" s="234"/>
      <c r="M1498" s="234"/>
      <c r="N1498" s="234"/>
      <c r="O1498" s="234"/>
      <c r="P1498" s="234"/>
      <c r="Q1498" s="234">
        <v>112</v>
      </c>
      <c r="R1498" s="234"/>
      <c r="S1498" s="233"/>
      <c r="T1498" s="233"/>
      <c r="U1498" s="233"/>
      <c r="V1498" s="233"/>
      <c r="W1498" s="233"/>
      <c r="X1498" s="233"/>
    </row>
    <row r="1499" spans="1:24" s="288" customFormat="1">
      <c r="A1499" s="234"/>
      <c r="B1499" s="355">
        <v>44422</v>
      </c>
      <c r="C1499" s="423" t="s">
        <v>1965</v>
      </c>
      <c r="D1499" s="259">
        <v>4300</v>
      </c>
      <c r="E1499" s="234"/>
      <c r="F1499" s="234"/>
      <c r="G1499" s="234"/>
      <c r="H1499" s="234"/>
      <c r="I1499" s="234"/>
      <c r="J1499" s="234"/>
      <c r="K1499" s="234"/>
      <c r="L1499" s="234"/>
      <c r="M1499" s="234"/>
      <c r="N1499" s="234"/>
      <c r="O1499" s="234"/>
      <c r="P1499" s="234"/>
      <c r="Q1499" s="234"/>
      <c r="R1499" s="234"/>
      <c r="S1499" s="233"/>
      <c r="T1499" s="233"/>
      <c r="U1499" s="233"/>
      <c r="V1499" s="233"/>
      <c r="W1499" s="233"/>
      <c r="X1499" s="233"/>
    </row>
    <row r="1500" spans="1:24" s="288" customFormat="1">
      <c r="A1500" s="234"/>
      <c r="B1500" s="355">
        <v>44422</v>
      </c>
      <c r="C1500" s="423" t="s">
        <v>675</v>
      </c>
      <c r="D1500" s="259"/>
      <c r="E1500" s="259">
        <v>3930.01</v>
      </c>
      <c r="F1500" s="234"/>
      <c r="G1500" s="234"/>
      <c r="H1500" s="234"/>
      <c r="I1500" s="234"/>
      <c r="J1500" s="234"/>
      <c r="K1500" s="234"/>
      <c r="L1500" s="234"/>
      <c r="M1500" s="234"/>
      <c r="N1500" s="234"/>
      <c r="O1500" s="234"/>
      <c r="P1500" s="234"/>
      <c r="Q1500" s="234"/>
      <c r="R1500" s="234"/>
      <c r="S1500" s="233"/>
      <c r="T1500" s="233"/>
      <c r="U1500" s="233"/>
      <c r="V1500" s="233"/>
      <c r="W1500" s="233"/>
      <c r="X1500" s="233"/>
    </row>
    <row r="1501" spans="1:24" s="288" customFormat="1">
      <c r="A1501" s="234"/>
      <c r="B1501" s="355">
        <v>44422</v>
      </c>
      <c r="C1501" s="423" t="s">
        <v>1966</v>
      </c>
      <c r="D1501" s="259"/>
      <c r="E1501" s="234">
        <v>369.99</v>
      </c>
      <c r="F1501" s="234"/>
      <c r="G1501" s="234"/>
      <c r="H1501" s="234"/>
      <c r="I1501" s="234"/>
      <c r="J1501" s="234"/>
      <c r="K1501" s="234"/>
      <c r="L1501" s="234"/>
      <c r="M1501" s="234"/>
      <c r="N1501" s="234"/>
      <c r="O1501" s="234"/>
      <c r="P1501" s="234"/>
      <c r="Q1501" s="234"/>
      <c r="R1501" s="234"/>
      <c r="S1501" s="233"/>
      <c r="T1501" s="233"/>
      <c r="U1501" s="233"/>
      <c r="V1501" s="233"/>
      <c r="W1501" s="233"/>
      <c r="X1501" s="233"/>
    </row>
    <row r="1502" spans="1:24" s="288" customFormat="1">
      <c r="A1502" s="234"/>
      <c r="B1502" s="355">
        <v>44421</v>
      </c>
      <c r="C1502" s="423" t="s">
        <v>495</v>
      </c>
      <c r="D1502" s="259">
        <v>2351.13</v>
      </c>
      <c r="E1502" s="234"/>
      <c r="F1502" s="234"/>
      <c r="G1502" s="234"/>
      <c r="H1502" s="234"/>
      <c r="I1502" s="234"/>
      <c r="J1502" s="234"/>
      <c r="K1502" s="234"/>
      <c r="L1502" s="234"/>
      <c r="M1502" s="234"/>
      <c r="N1502" s="234"/>
      <c r="O1502" s="234"/>
      <c r="P1502" s="234"/>
      <c r="Q1502" s="234"/>
      <c r="R1502" s="234"/>
      <c r="S1502" s="233"/>
      <c r="T1502" s="233"/>
      <c r="U1502" s="233"/>
      <c r="V1502" s="233"/>
      <c r="W1502" s="233"/>
      <c r="X1502" s="233"/>
    </row>
    <row r="1503" spans="1:24" s="288" customFormat="1">
      <c r="A1503" s="234"/>
      <c r="B1503" s="355">
        <v>44421</v>
      </c>
      <c r="C1503" s="423" t="s">
        <v>1967</v>
      </c>
      <c r="D1503" s="259"/>
      <c r="E1503" s="234">
        <v>245.86</v>
      </c>
      <c r="F1503" s="234"/>
      <c r="G1503" s="234"/>
      <c r="H1503" s="234"/>
      <c r="I1503" s="234"/>
      <c r="J1503" s="234">
        <v>245.86</v>
      </c>
      <c r="K1503" s="234"/>
      <c r="L1503" s="234"/>
      <c r="M1503" s="234"/>
      <c r="N1503" s="234"/>
      <c r="O1503" s="234"/>
      <c r="P1503" s="234"/>
      <c r="Q1503" s="234"/>
      <c r="R1503" s="234"/>
      <c r="S1503" s="233"/>
      <c r="T1503" s="233"/>
      <c r="U1503" s="233"/>
      <c r="V1503" s="233"/>
      <c r="W1503" s="233"/>
      <c r="X1503" s="233"/>
    </row>
    <row r="1504" spans="1:24" s="288" customFormat="1">
      <c r="A1504" s="234"/>
      <c r="B1504" s="355">
        <v>44421</v>
      </c>
      <c r="C1504" s="423" t="s">
        <v>2448</v>
      </c>
      <c r="D1504" s="259"/>
      <c r="E1504" s="234">
        <v>255.36</v>
      </c>
      <c r="F1504" s="234"/>
      <c r="G1504" s="234"/>
      <c r="H1504" s="234"/>
      <c r="I1504" s="234"/>
      <c r="J1504" s="234">
        <v>255.36</v>
      </c>
      <c r="K1504" s="234"/>
      <c r="L1504" s="234"/>
      <c r="M1504" s="234"/>
      <c r="N1504" s="234"/>
      <c r="O1504" s="234"/>
      <c r="P1504" s="234"/>
      <c r="Q1504" s="234"/>
      <c r="R1504" s="234"/>
      <c r="S1504" s="233"/>
      <c r="T1504" s="233"/>
      <c r="U1504" s="233"/>
      <c r="V1504" s="233"/>
      <c r="W1504" s="233"/>
      <c r="X1504" s="233"/>
    </row>
    <row r="1505" spans="1:24" s="288" customFormat="1">
      <c r="A1505" s="234"/>
      <c r="B1505" s="355">
        <v>44421</v>
      </c>
      <c r="C1505" s="423" t="s">
        <v>1968</v>
      </c>
      <c r="D1505" s="259"/>
      <c r="E1505" s="234">
        <v>145.91</v>
      </c>
      <c r="F1505" s="234"/>
      <c r="G1505" s="234"/>
      <c r="H1505" s="234"/>
      <c r="I1505" s="234"/>
      <c r="J1505" s="234">
        <v>145.91</v>
      </c>
      <c r="K1505" s="234"/>
      <c r="L1505" s="234"/>
      <c r="M1505" s="234"/>
      <c r="N1505" s="234"/>
      <c r="O1505" s="234"/>
      <c r="P1505" s="234"/>
      <c r="Q1505" s="234"/>
      <c r="R1505" s="234"/>
      <c r="S1505" s="233"/>
      <c r="T1505" s="233"/>
      <c r="U1505" s="233"/>
      <c r="V1505" s="233"/>
      <c r="W1505" s="233"/>
      <c r="X1505" s="233"/>
    </row>
    <row r="1506" spans="1:24" s="288" customFormat="1">
      <c r="A1506" s="234"/>
      <c r="B1506" s="355">
        <v>44421</v>
      </c>
      <c r="C1506" s="423" t="s">
        <v>1881</v>
      </c>
      <c r="D1506" s="259"/>
      <c r="E1506" s="234">
        <v>1</v>
      </c>
      <c r="F1506" s="234"/>
      <c r="G1506" s="234"/>
      <c r="H1506" s="234"/>
      <c r="I1506" s="234"/>
      <c r="J1506" s="234"/>
      <c r="K1506" s="234"/>
      <c r="L1506" s="234"/>
      <c r="M1506" s="234"/>
      <c r="N1506" s="234"/>
      <c r="O1506" s="234"/>
      <c r="P1506" s="234">
        <v>1</v>
      </c>
      <c r="Q1506" s="234"/>
      <c r="R1506" s="234"/>
      <c r="S1506" s="233"/>
      <c r="T1506" s="233"/>
      <c r="U1506" s="233"/>
      <c r="V1506" s="233"/>
      <c r="W1506" s="233"/>
      <c r="X1506" s="233"/>
    </row>
    <row r="1507" spans="1:24" s="288" customFormat="1">
      <c r="A1507" s="234">
        <v>5.67</v>
      </c>
      <c r="B1507" s="355">
        <v>44421</v>
      </c>
      <c r="C1507" s="423" t="s">
        <v>1969</v>
      </c>
      <c r="D1507" s="259"/>
      <c r="E1507" s="234">
        <v>1620</v>
      </c>
      <c r="F1507" s="234">
        <v>1620</v>
      </c>
      <c r="G1507" s="234"/>
      <c r="H1507" s="234"/>
      <c r="I1507" s="234"/>
      <c r="J1507" s="234"/>
      <c r="K1507" s="234"/>
      <c r="L1507" s="234"/>
      <c r="M1507" s="234"/>
      <c r="N1507" s="234"/>
      <c r="O1507" s="234"/>
      <c r="P1507" s="234"/>
      <c r="Q1507" s="234"/>
      <c r="R1507" s="234"/>
      <c r="S1507" s="233"/>
      <c r="T1507" s="233"/>
      <c r="U1507" s="233"/>
      <c r="V1507" s="233"/>
      <c r="W1507" s="233"/>
      <c r="X1507" s="233"/>
    </row>
    <row r="1508" spans="1:24" s="288" customFormat="1">
      <c r="A1508" s="234"/>
      <c r="B1508" s="355">
        <v>44421</v>
      </c>
      <c r="C1508" s="423" t="s">
        <v>1900</v>
      </c>
      <c r="D1508" s="259"/>
      <c r="E1508" s="234">
        <v>83</v>
      </c>
      <c r="F1508" s="234"/>
      <c r="G1508" s="234"/>
      <c r="H1508" s="234"/>
      <c r="I1508" s="234"/>
      <c r="J1508" s="234"/>
      <c r="K1508" s="234"/>
      <c r="L1508" s="234"/>
      <c r="M1508" s="234"/>
      <c r="N1508" s="234"/>
      <c r="O1508" s="234"/>
      <c r="P1508" s="234"/>
      <c r="Q1508" s="234">
        <v>83</v>
      </c>
      <c r="R1508" s="234"/>
      <c r="S1508" s="233"/>
      <c r="T1508" s="233"/>
      <c r="U1508" s="233"/>
      <c r="V1508" s="233"/>
      <c r="W1508" s="233"/>
      <c r="X1508" s="233"/>
    </row>
    <row r="1509" spans="1:24" s="288" customFormat="1">
      <c r="A1509" s="234"/>
      <c r="B1509" s="355">
        <v>44421</v>
      </c>
      <c r="C1509" s="423" t="s">
        <v>1696</v>
      </c>
      <c r="D1509" s="259">
        <v>2588</v>
      </c>
      <c r="E1509" s="234"/>
      <c r="F1509" s="234"/>
      <c r="G1509" s="234"/>
      <c r="H1509" s="234"/>
      <c r="I1509" s="234"/>
      <c r="J1509" s="234"/>
      <c r="K1509" s="234"/>
      <c r="L1509" s="234"/>
      <c r="M1509" s="234"/>
      <c r="N1509" s="234"/>
      <c r="O1509" s="234"/>
      <c r="P1509" s="234"/>
      <c r="Q1509" s="234"/>
      <c r="R1509" s="234"/>
      <c r="S1509" s="233"/>
      <c r="T1509" s="233"/>
      <c r="U1509" s="233"/>
      <c r="V1509" s="233"/>
      <c r="W1509" s="233"/>
      <c r="X1509" s="233"/>
    </row>
    <row r="1510" spans="1:24" s="288" customFormat="1">
      <c r="A1510" s="234"/>
      <c r="B1510" s="355">
        <v>44421</v>
      </c>
      <c r="C1510" s="423" t="s">
        <v>675</v>
      </c>
      <c r="D1510" s="259"/>
      <c r="E1510" s="259">
        <v>2351.13</v>
      </c>
      <c r="F1510" s="234"/>
      <c r="G1510" s="234"/>
      <c r="H1510" s="234"/>
      <c r="I1510" s="234"/>
      <c r="J1510" s="234"/>
      <c r="K1510" s="234"/>
      <c r="L1510" s="234"/>
      <c r="M1510" s="234"/>
      <c r="N1510" s="234"/>
      <c r="O1510" s="234"/>
      <c r="P1510" s="234"/>
      <c r="Q1510" s="234"/>
      <c r="R1510" s="234"/>
      <c r="S1510" s="233"/>
      <c r="T1510" s="233"/>
      <c r="U1510" s="233"/>
      <c r="V1510" s="233"/>
      <c r="W1510" s="233"/>
      <c r="X1510" s="233"/>
    </row>
    <row r="1511" spans="1:24" s="288" customFormat="1">
      <c r="A1511" s="234"/>
      <c r="B1511" s="355">
        <v>44421</v>
      </c>
      <c r="C1511" s="423" t="s">
        <v>1697</v>
      </c>
      <c r="D1511" s="259"/>
      <c r="E1511" s="234">
        <v>236.87</v>
      </c>
      <c r="F1511" s="234"/>
      <c r="G1511" s="234"/>
      <c r="H1511" s="234"/>
      <c r="I1511" s="234"/>
      <c r="J1511" s="234"/>
      <c r="K1511" s="234"/>
      <c r="L1511" s="234"/>
      <c r="M1511" s="234"/>
      <c r="N1511" s="234"/>
      <c r="O1511" s="234"/>
      <c r="P1511" s="234"/>
      <c r="Q1511" s="234"/>
      <c r="R1511" s="234"/>
      <c r="S1511" s="233"/>
      <c r="T1511" s="233"/>
      <c r="U1511" s="233"/>
      <c r="V1511" s="233"/>
      <c r="W1511" s="233"/>
      <c r="X1511" s="233"/>
    </row>
    <row r="1512" spans="1:24" s="288" customFormat="1">
      <c r="A1512" s="234"/>
      <c r="B1512" s="355">
        <v>44422</v>
      </c>
      <c r="C1512" s="423" t="s">
        <v>495</v>
      </c>
      <c r="D1512" s="259">
        <v>2221.15</v>
      </c>
      <c r="E1512" s="234"/>
      <c r="F1512" s="234"/>
      <c r="G1512" s="234"/>
      <c r="H1512" s="234"/>
      <c r="I1512" s="234"/>
      <c r="J1512" s="234"/>
      <c r="K1512" s="234"/>
      <c r="L1512" s="234"/>
      <c r="M1512" s="234"/>
      <c r="N1512" s="234"/>
      <c r="O1512" s="234"/>
      <c r="P1512" s="234"/>
      <c r="Q1512" s="234"/>
      <c r="R1512" s="234"/>
      <c r="S1512" s="233"/>
      <c r="T1512" s="233"/>
      <c r="U1512" s="233"/>
      <c r="V1512" s="233"/>
      <c r="W1512" s="233"/>
      <c r="X1512" s="233"/>
    </row>
    <row r="1513" spans="1:24" s="288" customFormat="1">
      <c r="A1513" s="234"/>
      <c r="B1513" s="355">
        <v>44422</v>
      </c>
      <c r="C1513" s="423" t="s">
        <v>2449</v>
      </c>
      <c r="D1513" s="259"/>
      <c r="E1513" s="234">
        <v>262.66000000000003</v>
      </c>
      <c r="F1513" s="234"/>
      <c r="G1513" s="234"/>
      <c r="H1513" s="234"/>
      <c r="I1513" s="234"/>
      <c r="J1513" s="234">
        <v>262.66000000000003</v>
      </c>
      <c r="K1513" s="234"/>
      <c r="L1513" s="234"/>
      <c r="M1513" s="234"/>
      <c r="N1513" s="234"/>
      <c r="O1513" s="234"/>
      <c r="P1513" s="234"/>
      <c r="Q1513" s="234"/>
      <c r="R1513" s="234"/>
      <c r="S1513" s="233"/>
      <c r="T1513" s="233"/>
      <c r="U1513" s="233"/>
      <c r="V1513" s="233"/>
      <c r="W1513" s="233"/>
      <c r="X1513" s="233"/>
    </row>
    <row r="1514" spans="1:24" s="288" customFormat="1">
      <c r="A1514" s="234">
        <v>5.76</v>
      </c>
      <c r="B1514" s="355">
        <v>44422</v>
      </c>
      <c r="C1514" s="423" t="s">
        <v>1970</v>
      </c>
      <c r="D1514" s="259"/>
      <c r="E1514" s="234">
        <v>815.42</v>
      </c>
      <c r="F1514" s="234">
        <v>815.42</v>
      </c>
      <c r="G1514" s="234"/>
      <c r="H1514" s="234"/>
      <c r="I1514" s="234"/>
      <c r="J1514" s="234"/>
      <c r="K1514" s="234"/>
      <c r="L1514" s="234"/>
      <c r="M1514" s="234"/>
      <c r="N1514" s="234"/>
      <c r="O1514" s="234"/>
      <c r="P1514" s="234"/>
      <c r="Q1514" s="234"/>
      <c r="R1514" s="234"/>
      <c r="S1514" s="233"/>
      <c r="T1514" s="233"/>
      <c r="U1514" s="233"/>
      <c r="V1514" s="233"/>
      <c r="W1514" s="233"/>
      <c r="X1514" s="233"/>
    </row>
    <row r="1515" spans="1:24" s="288" customFormat="1">
      <c r="A1515" s="234"/>
      <c r="B1515" s="355">
        <v>44422</v>
      </c>
      <c r="C1515" s="423" t="s">
        <v>1971</v>
      </c>
      <c r="D1515" s="259"/>
      <c r="E1515" s="234">
        <v>687.65</v>
      </c>
      <c r="F1515" s="234"/>
      <c r="G1515" s="234"/>
      <c r="H1515" s="234"/>
      <c r="I1515" s="234"/>
      <c r="J1515" s="234">
        <v>687.65</v>
      </c>
      <c r="K1515" s="234"/>
      <c r="L1515" s="234"/>
      <c r="M1515" s="234"/>
      <c r="N1515" s="234"/>
      <c r="O1515" s="234"/>
      <c r="P1515" s="234"/>
      <c r="Q1515" s="234"/>
      <c r="R1515" s="234"/>
      <c r="S1515" s="233"/>
      <c r="T1515" s="233"/>
      <c r="U1515" s="233"/>
      <c r="V1515" s="233"/>
      <c r="W1515" s="233"/>
      <c r="X1515" s="233"/>
    </row>
    <row r="1516" spans="1:24" s="288" customFormat="1">
      <c r="A1516" s="234"/>
      <c r="B1516" s="355">
        <v>44422</v>
      </c>
      <c r="C1516" s="423" t="s">
        <v>1972</v>
      </c>
      <c r="D1516" s="259"/>
      <c r="E1516" s="234">
        <v>140</v>
      </c>
      <c r="F1516" s="234"/>
      <c r="G1516" s="234"/>
      <c r="H1516" s="234">
        <v>140</v>
      </c>
      <c r="I1516" s="234"/>
      <c r="J1516" s="234"/>
      <c r="K1516" s="234"/>
      <c r="L1516" s="234"/>
      <c r="M1516" s="234"/>
      <c r="N1516" s="234"/>
      <c r="O1516" s="234"/>
      <c r="P1516" s="234"/>
      <c r="Q1516" s="234"/>
      <c r="R1516" s="234"/>
      <c r="S1516" s="233"/>
      <c r="T1516" s="233"/>
      <c r="U1516" s="233"/>
      <c r="V1516" s="233"/>
      <c r="W1516" s="233"/>
      <c r="X1516" s="233"/>
    </row>
    <row r="1517" spans="1:24" s="288" customFormat="1">
      <c r="A1517" s="234"/>
      <c r="B1517" s="355">
        <v>44422</v>
      </c>
      <c r="C1517" s="432" t="s">
        <v>2506</v>
      </c>
      <c r="D1517" s="259"/>
      <c r="E1517" s="234">
        <v>231.42</v>
      </c>
      <c r="F1517" s="234"/>
      <c r="G1517" s="234"/>
      <c r="H1517" s="234"/>
      <c r="I1517" s="234"/>
      <c r="J1517" s="234">
        <v>231.42</v>
      </c>
      <c r="K1517" s="234"/>
      <c r="L1517" s="234"/>
      <c r="M1517" s="234"/>
      <c r="N1517" s="234"/>
      <c r="O1517" s="234"/>
      <c r="P1517" s="234"/>
      <c r="Q1517" s="234"/>
      <c r="R1517" s="234"/>
      <c r="S1517" s="233"/>
      <c r="T1517" s="233"/>
      <c r="U1517" s="233"/>
      <c r="V1517" s="233"/>
      <c r="W1517" s="233"/>
      <c r="X1517" s="233"/>
    </row>
    <row r="1518" spans="1:24" s="288" customFormat="1">
      <c r="A1518" s="234"/>
      <c r="B1518" s="355">
        <v>44422</v>
      </c>
      <c r="C1518" s="423" t="s">
        <v>1973</v>
      </c>
      <c r="D1518" s="259"/>
      <c r="E1518" s="234">
        <v>1</v>
      </c>
      <c r="F1518" s="234"/>
      <c r="G1518" s="234"/>
      <c r="H1518" s="234"/>
      <c r="I1518" s="234"/>
      <c r="J1518" s="234"/>
      <c r="K1518" s="234"/>
      <c r="L1518" s="234"/>
      <c r="M1518" s="234"/>
      <c r="N1518" s="234"/>
      <c r="O1518" s="234"/>
      <c r="P1518" s="234">
        <v>1</v>
      </c>
      <c r="Q1518" s="234"/>
      <c r="R1518" s="234"/>
      <c r="S1518" s="233"/>
      <c r="T1518" s="233"/>
      <c r="U1518" s="233"/>
      <c r="V1518" s="233"/>
      <c r="W1518" s="233"/>
      <c r="X1518" s="233"/>
    </row>
    <row r="1519" spans="1:24" s="288" customFormat="1">
      <c r="A1519" s="234"/>
      <c r="B1519" s="355">
        <v>44422</v>
      </c>
      <c r="C1519" s="423" t="s">
        <v>1900</v>
      </c>
      <c r="D1519" s="259"/>
      <c r="E1519" s="234">
        <v>83</v>
      </c>
      <c r="F1519" s="234"/>
      <c r="G1519" s="234"/>
      <c r="H1519" s="234"/>
      <c r="I1519" s="234"/>
      <c r="J1519" s="234"/>
      <c r="K1519" s="234"/>
      <c r="L1519" s="234"/>
      <c r="M1519" s="234"/>
      <c r="N1519" s="234"/>
      <c r="O1519" s="234"/>
      <c r="P1519" s="234"/>
      <c r="Q1519" s="234">
        <v>83</v>
      </c>
      <c r="R1519" s="234"/>
      <c r="S1519" s="233"/>
      <c r="T1519" s="233"/>
      <c r="U1519" s="233"/>
      <c r="V1519" s="233"/>
      <c r="W1519" s="233"/>
      <c r="X1519" s="233"/>
    </row>
    <row r="1520" spans="1:24" s="288" customFormat="1">
      <c r="A1520" s="234"/>
      <c r="B1520" s="355">
        <v>44422</v>
      </c>
      <c r="C1520" s="423" t="s">
        <v>1791</v>
      </c>
      <c r="D1520" s="259">
        <v>2557</v>
      </c>
      <c r="E1520" s="234"/>
      <c r="F1520" s="234"/>
      <c r="G1520" s="234"/>
      <c r="H1520" s="234"/>
      <c r="I1520" s="234"/>
      <c r="J1520" s="234"/>
      <c r="K1520" s="234"/>
      <c r="L1520" s="234"/>
      <c r="M1520" s="234"/>
      <c r="N1520" s="234"/>
      <c r="O1520" s="234"/>
      <c r="P1520" s="234"/>
      <c r="Q1520" s="234"/>
      <c r="R1520" s="234"/>
      <c r="S1520" s="233"/>
      <c r="T1520" s="233"/>
      <c r="U1520" s="233"/>
      <c r="V1520" s="233"/>
      <c r="W1520" s="233"/>
      <c r="X1520" s="233"/>
    </row>
    <row r="1521" spans="1:24" s="288" customFormat="1">
      <c r="A1521" s="234"/>
      <c r="B1521" s="355">
        <v>44422</v>
      </c>
      <c r="C1521" s="423" t="s">
        <v>675</v>
      </c>
      <c r="D1521" s="259"/>
      <c r="E1521" s="259">
        <v>2221.15</v>
      </c>
      <c r="F1521" s="234"/>
      <c r="G1521" s="234"/>
      <c r="H1521" s="234"/>
      <c r="I1521" s="234"/>
      <c r="J1521" s="234"/>
      <c r="K1521" s="234"/>
      <c r="L1521" s="234"/>
      <c r="M1521" s="234"/>
      <c r="N1521" s="234"/>
      <c r="O1521" s="234"/>
      <c r="P1521" s="234"/>
      <c r="Q1521" s="234"/>
      <c r="R1521" s="234"/>
      <c r="S1521" s="233"/>
      <c r="T1521" s="233"/>
      <c r="U1521" s="233"/>
      <c r="V1521" s="233"/>
      <c r="W1521" s="233"/>
      <c r="X1521" s="233"/>
    </row>
    <row r="1522" spans="1:24" s="288" customFormat="1">
      <c r="A1522" s="234"/>
      <c r="B1522" s="355">
        <v>44422</v>
      </c>
      <c r="C1522" s="423" t="s">
        <v>1792</v>
      </c>
      <c r="D1522" s="259"/>
      <c r="E1522" s="234">
        <v>335.85</v>
      </c>
      <c r="F1522" s="234"/>
      <c r="G1522" s="234"/>
      <c r="H1522" s="234"/>
      <c r="I1522" s="234"/>
      <c r="J1522" s="234"/>
      <c r="K1522" s="234"/>
      <c r="L1522" s="234"/>
      <c r="M1522" s="234"/>
      <c r="N1522" s="234"/>
      <c r="O1522" s="234"/>
      <c r="P1522" s="234"/>
      <c r="Q1522" s="234"/>
      <c r="R1522" s="234"/>
      <c r="S1522" s="233"/>
      <c r="T1522" s="233"/>
      <c r="U1522" s="233"/>
      <c r="V1522" s="233"/>
      <c r="W1522" s="233"/>
      <c r="X1522" s="233"/>
    </row>
    <row r="1523" spans="1:24" s="288" customFormat="1">
      <c r="A1523" s="234"/>
      <c r="B1523" s="355">
        <v>44422</v>
      </c>
      <c r="C1523" s="423" t="s">
        <v>495</v>
      </c>
      <c r="D1523" s="259">
        <v>1728.78</v>
      </c>
      <c r="E1523" s="234"/>
      <c r="F1523" s="234"/>
      <c r="G1523" s="234"/>
      <c r="H1523" s="234"/>
      <c r="I1523" s="234"/>
      <c r="J1523" s="234"/>
      <c r="K1523" s="234"/>
      <c r="L1523" s="234"/>
      <c r="M1523" s="234"/>
      <c r="N1523" s="234"/>
      <c r="O1523" s="234"/>
      <c r="P1523" s="234"/>
      <c r="Q1523" s="234"/>
      <c r="R1523" s="234"/>
      <c r="S1523" s="233"/>
      <c r="T1523" s="233"/>
      <c r="U1523" s="233"/>
      <c r="V1523" s="233"/>
      <c r="W1523" s="233"/>
      <c r="X1523" s="233"/>
    </row>
    <row r="1524" spans="1:24" s="288" customFormat="1">
      <c r="A1524" s="234">
        <v>5</v>
      </c>
      <c r="B1524" s="355">
        <v>44422</v>
      </c>
      <c r="C1524" s="422" t="s">
        <v>2179</v>
      </c>
      <c r="D1524" s="259"/>
      <c r="E1524" s="234">
        <v>1229.53</v>
      </c>
      <c r="F1524" s="234"/>
      <c r="G1524" s="234"/>
      <c r="H1524" s="234"/>
      <c r="I1524" s="234"/>
      <c r="J1524" s="234">
        <v>1229.53</v>
      </c>
      <c r="K1524" s="234"/>
      <c r="L1524" s="234"/>
      <c r="M1524" s="234"/>
      <c r="N1524" s="234"/>
      <c r="O1524" s="234"/>
      <c r="P1524" s="234"/>
      <c r="Q1524" s="234"/>
      <c r="R1524" s="234"/>
      <c r="S1524" s="233"/>
      <c r="T1524" s="233"/>
      <c r="U1524" s="233"/>
      <c r="V1524" s="233"/>
      <c r="W1524" s="233"/>
      <c r="X1524" s="233"/>
    </row>
    <row r="1525" spans="1:24" s="288" customFormat="1">
      <c r="A1525" s="234"/>
      <c r="B1525" s="355">
        <v>44422</v>
      </c>
      <c r="C1525" s="423" t="s">
        <v>1974</v>
      </c>
      <c r="D1525" s="259"/>
      <c r="E1525" s="234">
        <v>118.85</v>
      </c>
      <c r="F1525" s="234"/>
      <c r="G1525" s="234"/>
      <c r="H1525" s="234"/>
      <c r="I1525" s="234"/>
      <c r="J1525" s="234">
        <v>118.85</v>
      </c>
      <c r="K1525" s="234"/>
      <c r="L1525" s="234"/>
      <c r="M1525" s="234"/>
      <c r="N1525" s="234"/>
      <c r="O1525" s="234"/>
      <c r="P1525" s="234"/>
      <c r="Q1525" s="234"/>
      <c r="R1525" s="234"/>
      <c r="S1525" s="233"/>
      <c r="T1525" s="233"/>
      <c r="U1525" s="233"/>
      <c r="V1525" s="233"/>
      <c r="W1525" s="233"/>
      <c r="X1525" s="233"/>
    </row>
    <row r="1526" spans="1:24" s="288" customFormat="1">
      <c r="A1526" s="234"/>
      <c r="B1526" s="464">
        <v>44422</v>
      </c>
      <c r="C1526" s="423" t="s">
        <v>2518</v>
      </c>
      <c r="D1526" s="259"/>
      <c r="E1526" s="234">
        <v>227.71</v>
      </c>
      <c r="F1526" s="234"/>
      <c r="G1526" s="234"/>
      <c r="H1526" s="234"/>
      <c r="I1526" s="234"/>
      <c r="J1526" s="234">
        <v>227.71</v>
      </c>
      <c r="K1526" s="234"/>
      <c r="L1526" s="234"/>
      <c r="M1526" s="234"/>
      <c r="N1526" s="234"/>
      <c r="O1526" s="234"/>
      <c r="P1526" s="234"/>
      <c r="Q1526" s="234"/>
      <c r="R1526" s="234"/>
      <c r="S1526" s="233"/>
      <c r="T1526" s="233"/>
      <c r="U1526" s="233"/>
      <c r="V1526" s="233"/>
      <c r="W1526" s="233"/>
      <c r="X1526" s="233"/>
    </row>
    <row r="1527" spans="1:24" s="288" customFormat="1">
      <c r="A1527" s="234"/>
      <c r="B1527" s="355">
        <v>44422</v>
      </c>
      <c r="C1527" s="432" t="s">
        <v>2507</v>
      </c>
      <c r="D1527" s="259"/>
      <c r="E1527" s="234">
        <v>151.69</v>
      </c>
      <c r="F1527" s="234"/>
      <c r="G1527" s="234"/>
      <c r="H1527" s="234"/>
      <c r="I1527" s="234"/>
      <c r="J1527" s="234">
        <v>151.69</v>
      </c>
      <c r="K1527" s="234"/>
      <c r="L1527" s="234"/>
      <c r="M1527" s="234"/>
      <c r="N1527" s="234"/>
      <c r="O1527" s="234"/>
      <c r="P1527" s="234"/>
      <c r="Q1527" s="234"/>
      <c r="R1527" s="234"/>
      <c r="S1527" s="233"/>
      <c r="T1527" s="233"/>
      <c r="U1527" s="233"/>
      <c r="V1527" s="233"/>
      <c r="W1527" s="233"/>
      <c r="X1527" s="233"/>
    </row>
    <row r="1528" spans="1:24" s="288" customFormat="1">
      <c r="A1528" s="234"/>
      <c r="B1528" s="355">
        <v>44422</v>
      </c>
      <c r="C1528" s="423" t="s">
        <v>1513</v>
      </c>
      <c r="D1528" s="259"/>
      <c r="E1528" s="234">
        <v>1</v>
      </c>
      <c r="F1528" s="234"/>
      <c r="G1528" s="234"/>
      <c r="H1528" s="234"/>
      <c r="I1528" s="234"/>
      <c r="J1528" s="234"/>
      <c r="K1528" s="234"/>
      <c r="L1528" s="234"/>
      <c r="M1528" s="234"/>
      <c r="N1528" s="234"/>
      <c r="O1528" s="234"/>
      <c r="P1528" s="234"/>
      <c r="Q1528" s="234"/>
      <c r="R1528" s="234"/>
      <c r="S1528" s="233"/>
      <c r="T1528" s="233"/>
      <c r="U1528" s="233"/>
      <c r="V1528" s="233"/>
      <c r="W1528" s="233"/>
      <c r="X1528" s="233"/>
    </row>
    <row r="1529" spans="1:24" s="288" customFormat="1">
      <c r="A1529" s="234"/>
      <c r="B1529" s="355">
        <v>44422</v>
      </c>
      <c r="C1529" s="423" t="s">
        <v>1832</v>
      </c>
      <c r="D1529" s="259">
        <v>1925</v>
      </c>
      <c r="E1529" s="234"/>
      <c r="F1529" s="234"/>
      <c r="G1529" s="234"/>
      <c r="H1529" s="234"/>
      <c r="I1529" s="234"/>
      <c r="J1529" s="234"/>
      <c r="K1529" s="234"/>
      <c r="L1529" s="234"/>
      <c r="M1529" s="234"/>
      <c r="N1529" s="234"/>
      <c r="O1529" s="234"/>
      <c r="P1529" s="234"/>
      <c r="Q1529" s="234"/>
      <c r="R1529" s="234"/>
      <c r="S1529" s="233"/>
      <c r="T1529" s="233"/>
      <c r="U1529" s="233"/>
      <c r="V1529" s="233"/>
      <c r="W1529" s="233"/>
      <c r="X1529" s="233"/>
    </row>
    <row r="1530" spans="1:24" s="288" customFormat="1">
      <c r="A1530" s="234"/>
      <c r="B1530" s="355">
        <v>44422</v>
      </c>
      <c r="C1530" s="423" t="s">
        <v>675</v>
      </c>
      <c r="D1530" s="259"/>
      <c r="E1530" s="259">
        <v>1728.78</v>
      </c>
      <c r="F1530" s="234"/>
      <c r="G1530" s="234"/>
      <c r="H1530" s="234"/>
      <c r="I1530" s="234"/>
      <c r="J1530" s="234"/>
      <c r="K1530" s="234"/>
      <c r="L1530" s="234"/>
      <c r="M1530" s="234"/>
      <c r="N1530" s="234"/>
      <c r="O1530" s="234"/>
      <c r="P1530" s="234"/>
      <c r="Q1530" s="234"/>
      <c r="R1530" s="234"/>
      <c r="S1530" s="233"/>
      <c r="T1530" s="233"/>
      <c r="U1530" s="233"/>
      <c r="V1530" s="233"/>
      <c r="W1530" s="233"/>
      <c r="X1530" s="233"/>
    </row>
    <row r="1531" spans="1:24" s="288" customFormat="1">
      <c r="A1531" s="234"/>
      <c r="B1531" s="355">
        <v>44422</v>
      </c>
      <c r="C1531" s="423" t="s">
        <v>1537</v>
      </c>
      <c r="D1531" s="259"/>
      <c r="E1531" s="234">
        <v>196.22</v>
      </c>
      <c r="F1531" s="234"/>
      <c r="G1531" s="234"/>
      <c r="H1531" s="234"/>
      <c r="I1531" s="234"/>
      <c r="J1531" s="234"/>
      <c r="K1531" s="234"/>
      <c r="L1531" s="234"/>
      <c r="M1531" s="234"/>
      <c r="N1531" s="234"/>
      <c r="O1531" s="234"/>
      <c r="P1531" s="234"/>
      <c r="Q1531" s="234"/>
      <c r="R1531" s="234"/>
      <c r="S1531" s="233"/>
      <c r="T1531" s="233"/>
      <c r="U1531" s="233"/>
      <c r="V1531" s="233"/>
      <c r="W1531" s="233"/>
      <c r="X1531" s="233"/>
    </row>
    <row r="1532" spans="1:24" s="288" customFormat="1">
      <c r="A1532" s="234"/>
      <c r="B1532" s="355">
        <v>44426</v>
      </c>
      <c r="C1532" s="423" t="s">
        <v>495</v>
      </c>
      <c r="D1532" s="259">
        <v>1123.33</v>
      </c>
      <c r="E1532" s="234"/>
      <c r="F1532" s="234"/>
      <c r="G1532" s="234"/>
      <c r="H1532" s="234"/>
      <c r="I1532" s="234"/>
      <c r="J1532" s="234"/>
      <c r="K1532" s="234"/>
      <c r="L1532" s="234"/>
      <c r="M1532" s="234"/>
      <c r="N1532" s="234"/>
      <c r="O1532" s="234"/>
      <c r="P1532" s="234"/>
      <c r="Q1532" s="234"/>
      <c r="R1532" s="234"/>
      <c r="S1532" s="233"/>
      <c r="T1532" s="233"/>
      <c r="U1532" s="233"/>
      <c r="V1532" s="233"/>
      <c r="W1532" s="233"/>
      <c r="X1532" s="233"/>
    </row>
    <row r="1533" spans="1:24" s="288" customFormat="1">
      <c r="A1533" s="234">
        <v>4</v>
      </c>
      <c r="B1533" s="355">
        <v>44426</v>
      </c>
      <c r="C1533" s="423" t="s">
        <v>2436</v>
      </c>
      <c r="D1533" s="259"/>
      <c r="E1533" s="234">
        <v>563</v>
      </c>
      <c r="F1533" s="234"/>
      <c r="G1533" s="234"/>
      <c r="H1533" s="234"/>
      <c r="I1533" s="234"/>
      <c r="J1533" s="234"/>
      <c r="K1533" s="234"/>
      <c r="L1533" s="234"/>
      <c r="M1533" s="234">
        <v>563</v>
      </c>
      <c r="N1533" s="234"/>
      <c r="O1533" s="234"/>
      <c r="P1533" s="234"/>
      <c r="Q1533" s="234"/>
      <c r="R1533" s="234"/>
      <c r="S1533" s="233"/>
      <c r="T1533" s="233"/>
      <c r="U1533" s="233"/>
      <c r="V1533" s="233"/>
      <c r="W1533" s="233"/>
      <c r="X1533" s="233"/>
    </row>
    <row r="1534" spans="1:24" s="288" customFormat="1">
      <c r="A1534" s="234"/>
      <c r="B1534" s="355">
        <v>44426</v>
      </c>
      <c r="C1534" s="423" t="s">
        <v>1975</v>
      </c>
      <c r="D1534" s="259"/>
      <c r="E1534" s="234">
        <v>101.39</v>
      </c>
      <c r="F1534" s="234"/>
      <c r="G1534" s="234"/>
      <c r="H1534" s="234"/>
      <c r="I1534" s="234"/>
      <c r="J1534" s="234">
        <v>101.39</v>
      </c>
      <c r="K1534" s="234"/>
      <c r="L1534" s="234"/>
      <c r="M1534" s="234"/>
      <c r="N1534" s="234"/>
      <c r="O1534" s="234"/>
      <c r="P1534" s="234"/>
      <c r="Q1534" s="234"/>
      <c r="R1534" s="234"/>
      <c r="S1534" s="233"/>
      <c r="T1534" s="233"/>
      <c r="U1534" s="233"/>
      <c r="V1534" s="233"/>
      <c r="W1534" s="233"/>
      <c r="X1534" s="233"/>
    </row>
    <row r="1535" spans="1:24" s="288" customFormat="1">
      <c r="A1535" s="234"/>
      <c r="B1535" s="355">
        <v>44426</v>
      </c>
      <c r="C1535" s="423" t="s">
        <v>1976</v>
      </c>
      <c r="D1535" s="259"/>
      <c r="E1535" s="234">
        <v>381.94</v>
      </c>
      <c r="F1535" s="234"/>
      <c r="G1535" s="234"/>
      <c r="H1535" s="234"/>
      <c r="I1535" s="234"/>
      <c r="J1535" s="234">
        <v>381.94</v>
      </c>
      <c r="K1535" s="234"/>
      <c r="L1535" s="234"/>
      <c r="M1535" s="234"/>
      <c r="N1535" s="234"/>
      <c r="O1535" s="234"/>
      <c r="P1535" s="234"/>
      <c r="Q1535" s="234"/>
      <c r="R1535" s="234"/>
      <c r="S1535" s="233"/>
      <c r="T1535" s="233"/>
      <c r="U1535" s="233"/>
      <c r="V1535" s="233"/>
      <c r="W1535" s="233"/>
      <c r="X1535" s="233"/>
    </row>
    <row r="1536" spans="1:24" s="288" customFormat="1">
      <c r="A1536" s="234"/>
      <c r="B1536" s="355">
        <v>44426</v>
      </c>
      <c r="C1536" s="423" t="s">
        <v>1513</v>
      </c>
      <c r="D1536" s="259"/>
      <c r="E1536" s="234">
        <v>1</v>
      </c>
      <c r="F1536" s="234"/>
      <c r="G1536" s="234"/>
      <c r="H1536" s="234"/>
      <c r="I1536" s="234"/>
      <c r="J1536" s="234"/>
      <c r="K1536" s="234"/>
      <c r="L1536" s="234"/>
      <c r="M1536" s="234"/>
      <c r="N1536" s="234"/>
      <c r="O1536" s="234"/>
      <c r="P1536" s="234">
        <v>1</v>
      </c>
      <c r="Q1536" s="234"/>
      <c r="R1536" s="234"/>
      <c r="S1536" s="233"/>
      <c r="T1536" s="233"/>
      <c r="U1536" s="233"/>
      <c r="V1536" s="233"/>
      <c r="W1536" s="233"/>
      <c r="X1536" s="233"/>
    </row>
    <row r="1537" spans="1:24" s="288" customFormat="1">
      <c r="A1537" s="234"/>
      <c r="B1537" s="355">
        <v>44426</v>
      </c>
      <c r="C1537" s="423" t="s">
        <v>1936</v>
      </c>
      <c r="D1537" s="259"/>
      <c r="E1537" s="234">
        <v>76</v>
      </c>
      <c r="F1537" s="234"/>
      <c r="G1537" s="234"/>
      <c r="H1537" s="234"/>
      <c r="I1537" s="234"/>
      <c r="J1537" s="234"/>
      <c r="K1537" s="234"/>
      <c r="L1537" s="234"/>
      <c r="M1537" s="234"/>
      <c r="N1537" s="234"/>
      <c r="O1537" s="234"/>
      <c r="P1537" s="234"/>
      <c r="Q1537" s="234">
        <v>76</v>
      </c>
      <c r="R1537" s="234"/>
      <c r="S1537" s="233"/>
      <c r="T1537" s="233"/>
      <c r="U1537" s="233"/>
      <c r="V1537" s="233"/>
      <c r="W1537" s="233"/>
      <c r="X1537" s="233"/>
    </row>
    <row r="1538" spans="1:24" s="288" customFormat="1">
      <c r="A1538" s="234"/>
      <c r="B1538" s="355">
        <v>44426</v>
      </c>
      <c r="C1538" s="423" t="s">
        <v>1686</v>
      </c>
      <c r="D1538" s="259">
        <v>1195</v>
      </c>
      <c r="E1538" s="234"/>
      <c r="F1538" s="234"/>
      <c r="G1538" s="234"/>
      <c r="H1538" s="234"/>
      <c r="I1538" s="234"/>
      <c r="J1538" s="234"/>
      <c r="K1538" s="234"/>
      <c r="L1538" s="234"/>
      <c r="M1538" s="234"/>
      <c r="N1538" s="234"/>
      <c r="O1538" s="234"/>
      <c r="P1538" s="234"/>
      <c r="Q1538" s="234"/>
      <c r="R1538" s="234"/>
      <c r="S1538" s="233"/>
      <c r="T1538" s="233"/>
      <c r="U1538" s="233"/>
      <c r="V1538" s="233"/>
      <c r="W1538" s="233"/>
      <c r="X1538" s="233"/>
    </row>
    <row r="1539" spans="1:24" s="288" customFormat="1">
      <c r="A1539" s="234"/>
      <c r="B1539" s="355">
        <v>44426</v>
      </c>
      <c r="C1539" s="423" t="s">
        <v>1763</v>
      </c>
      <c r="D1539" s="259"/>
      <c r="E1539" s="234">
        <v>44</v>
      </c>
      <c r="F1539" s="234"/>
      <c r="G1539" s="234"/>
      <c r="H1539" s="234"/>
      <c r="I1539" s="234"/>
      <c r="J1539" s="234"/>
      <c r="K1539" s="234"/>
      <c r="L1539" s="234"/>
      <c r="M1539" s="234"/>
      <c r="N1539" s="234"/>
      <c r="O1539" s="234"/>
      <c r="P1539" s="234"/>
      <c r="Q1539" s="234">
        <v>44</v>
      </c>
      <c r="R1539" s="234"/>
      <c r="S1539" s="233"/>
      <c r="T1539" s="233"/>
      <c r="U1539" s="233"/>
      <c r="V1539" s="233"/>
      <c r="W1539" s="233"/>
      <c r="X1539" s="233"/>
    </row>
    <row r="1540" spans="1:24" s="288" customFormat="1">
      <c r="A1540" s="234"/>
      <c r="B1540" s="355">
        <v>44426</v>
      </c>
      <c r="C1540" s="423" t="s">
        <v>675</v>
      </c>
      <c r="D1540" s="259"/>
      <c r="E1540" s="259">
        <v>1123.33</v>
      </c>
      <c r="F1540" s="234"/>
      <c r="G1540" s="234"/>
      <c r="H1540" s="234"/>
      <c r="I1540" s="234"/>
      <c r="J1540" s="234"/>
      <c r="K1540" s="234"/>
      <c r="L1540" s="234"/>
      <c r="M1540" s="234"/>
      <c r="N1540" s="234"/>
      <c r="O1540" s="234"/>
      <c r="P1540" s="234"/>
      <c r="Q1540" s="234"/>
      <c r="R1540" s="234"/>
      <c r="S1540" s="233"/>
      <c r="T1540" s="233"/>
      <c r="U1540" s="233"/>
      <c r="V1540" s="233"/>
      <c r="W1540" s="233"/>
      <c r="X1540" s="233"/>
    </row>
    <row r="1541" spans="1:24" s="288" customFormat="1">
      <c r="A1541" s="234"/>
      <c r="B1541" s="355">
        <v>44426</v>
      </c>
      <c r="C1541" s="423" t="s">
        <v>1687</v>
      </c>
      <c r="D1541" s="259"/>
      <c r="E1541" s="234">
        <v>27.67</v>
      </c>
      <c r="F1541" s="234"/>
      <c r="G1541" s="234"/>
      <c r="H1541" s="234"/>
      <c r="I1541" s="234"/>
      <c r="J1541" s="234"/>
      <c r="K1541" s="234"/>
      <c r="L1541" s="234"/>
      <c r="M1541" s="234"/>
      <c r="N1541" s="234"/>
      <c r="O1541" s="234"/>
      <c r="P1541" s="234"/>
      <c r="Q1541" s="234"/>
      <c r="R1541" s="234"/>
      <c r="S1541" s="233"/>
      <c r="T1541" s="233"/>
      <c r="U1541" s="233"/>
      <c r="V1541" s="233"/>
      <c r="W1541" s="233"/>
      <c r="X1541" s="233"/>
    </row>
    <row r="1542" spans="1:24" s="288" customFormat="1">
      <c r="A1542" s="234"/>
      <c r="B1542" s="355">
        <v>44427</v>
      </c>
      <c r="C1542" s="423" t="s">
        <v>495</v>
      </c>
      <c r="D1542" s="259">
        <v>1297.53</v>
      </c>
      <c r="E1542" s="234"/>
      <c r="F1542" s="234"/>
      <c r="G1542" s="234"/>
      <c r="H1542" s="234"/>
      <c r="I1542" s="234"/>
      <c r="J1542" s="234"/>
      <c r="K1542" s="234"/>
      <c r="L1542" s="234"/>
      <c r="M1542" s="234"/>
      <c r="N1542" s="234"/>
      <c r="O1542" s="234"/>
      <c r="P1542" s="234"/>
      <c r="Q1542" s="234"/>
      <c r="R1542" s="234"/>
      <c r="S1542" s="233"/>
      <c r="T1542" s="233"/>
      <c r="U1542" s="233"/>
      <c r="V1542" s="233"/>
      <c r="W1542" s="233"/>
      <c r="X1542" s="233"/>
    </row>
    <row r="1543" spans="1:24" s="288" customFormat="1">
      <c r="A1543" s="234">
        <v>5</v>
      </c>
      <c r="B1543" s="355">
        <v>44427</v>
      </c>
      <c r="C1543" s="422" t="s">
        <v>2179</v>
      </c>
      <c r="D1543" s="259"/>
      <c r="E1543" s="234">
        <v>1229.53</v>
      </c>
      <c r="F1543" s="234"/>
      <c r="G1543" s="234"/>
      <c r="H1543" s="234"/>
      <c r="I1543" s="234"/>
      <c r="J1543" s="234">
        <v>1229.53</v>
      </c>
      <c r="K1543" s="234"/>
      <c r="L1543" s="234"/>
      <c r="M1543" s="234"/>
      <c r="N1543" s="234"/>
      <c r="O1543" s="234"/>
      <c r="P1543" s="234"/>
      <c r="Q1543" s="234"/>
      <c r="R1543" s="234"/>
      <c r="S1543" s="233"/>
      <c r="T1543" s="233"/>
      <c r="U1543" s="233"/>
      <c r="V1543" s="233"/>
      <c r="W1543" s="233"/>
      <c r="X1543" s="233"/>
    </row>
    <row r="1544" spans="1:24" s="288" customFormat="1">
      <c r="A1544" s="234"/>
      <c r="B1544" s="355">
        <v>44427</v>
      </c>
      <c r="C1544" s="423" t="s">
        <v>1513</v>
      </c>
      <c r="D1544" s="259"/>
      <c r="E1544" s="234">
        <v>1</v>
      </c>
      <c r="F1544" s="234"/>
      <c r="G1544" s="234"/>
      <c r="H1544" s="234"/>
      <c r="I1544" s="234"/>
      <c r="J1544" s="234"/>
      <c r="K1544" s="234"/>
      <c r="L1544" s="234"/>
      <c r="M1544" s="234"/>
      <c r="N1544" s="234"/>
      <c r="O1544" s="234"/>
      <c r="P1544" s="234">
        <v>1</v>
      </c>
      <c r="Q1544" s="234"/>
      <c r="R1544" s="234"/>
      <c r="S1544" s="233"/>
      <c r="T1544" s="233"/>
      <c r="U1544" s="233"/>
      <c r="V1544" s="233"/>
      <c r="W1544" s="233"/>
      <c r="X1544" s="233"/>
    </row>
    <row r="1545" spans="1:24" s="288" customFormat="1">
      <c r="A1545" s="234"/>
      <c r="B1545" s="355">
        <v>44427</v>
      </c>
      <c r="C1545" s="423" t="s">
        <v>1900</v>
      </c>
      <c r="D1545" s="259"/>
      <c r="E1545" s="234">
        <v>67</v>
      </c>
      <c r="F1545" s="234"/>
      <c r="G1545" s="234"/>
      <c r="H1545" s="234"/>
      <c r="I1545" s="234"/>
      <c r="J1545" s="234"/>
      <c r="K1545" s="234"/>
      <c r="L1545" s="234"/>
      <c r="M1545" s="234"/>
      <c r="N1545" s="234"/>
      <c r="O1545" s="234"/>
      <c r="P1545" s="234"/>
      <c r="Q1545" s="234">
        <v>67</v>
      </c>
      <c r="R1545" s="234"/>
      <c r="S1545" s="233"/>
      <c r="T1545" s="233"/>
      <c r="U1545" s="233"/>
      <c r="V1545" s="233"/>
      <c r="W1545" s="233"/>
      <c r="X1545" s="233"/>
    </row>
    <row r="1546" spans="1:24" s="288" customFormat="1">
      <c r="A1546" s="234"/>
      <c r="B1546" s="355">
        <v>44427</v>
      </c>
      <c r="C1546" s="423" t="s">
        <v>1977</v>
      </c>
      <c r="D1546" s="259">
        <v>1350</v>
      </c>
      <c r="E1546" s="234"/>
      <c r="F1546" s="234"/>
      <c r="G1546" s="234"/>
      <c r="H1546" s="234"/>
      <c r="I1546" s="234"/>
      <c r="J1546" s="234"/>
      <c r="K1546" s="234"/>
      <c r="L1546" s="234"/>
      <c r="M1546" s="234"/>
      <c r="N1546" s="234"/>
      <c r="O1546" s="234"/>
      <c r="P1546" s="234"/>
      <c r="Q1546" s="234"/>
      <c r="R1546" s="234"/>
      <c r="S1546" s="233"/>
      <c r="T1546" s="233"/>
      <c r="U1546" s="233"/>
      <c r="V1546" s="233"/>
      <c r="W1546" s="233"/>
      <c r="X1546" s="233"/>
    </row>
    <row r="1547" spans="1:24" s="288" customFormat="1">
      <c r="A1547" s="234"/>
      <c r="B1547" s="355">
        <v>44427</v>
      </c>
      <c r="C1547" s="423" t="s">
        <v>675</v>
      </c>
      <c r="D1547" s="259"/>
      <c r="E1547" s="259">
        <v>1297.53</v>
      </c>
      <c r="F1547" s="234"/>
      <c r="G1547" s="234"/>
      <c r="H1547" s="234"/>
      <c r="I1547" s="234"/>
      <c r="J1547" s="234"/>
      <c r="K1547" s="234"/>
      <c r="L1547" s="234"/>
      <c r="M1547" s="234"/>
      <c r="N1547" s="234"/>
      <c r="O1547" s="234"/>
      <c r="P1547" s="234"/>
      <c r="Q1547" s="234"/>
      <c r="R1547" s="234"/>
      <c r="S1547" s="233"/>
      <c r="T1547" s="233"/>
      <c r="U1547" s="233"/>
      <c r="V1547" s="233"/>
      <c r="W1547" s="233"/>
      <c r="X1547" s="233"/>
    </row>
    <row r="1548" spans="1:24" s="288" customFormat="1">
      <c r="A1548" s="234"/>
      <c r="B1548" s="355">
        <v>44427</v>
      </c>
      <c r="C1548" s="423" t="s">
        <v>1978</v>
      </c>
      <c r="D1548" s="259"/>
      <c r="E1548" s="234">
        <v>52.47</v>
      </c>
      <c r="F1548" s="234"/>
      <c r="G1548" s="234"/>
      <c r="H1548" s="234"/>
      <c r="I1548" s="234"/>
      <c r="J1548" s="234"/>
      <c r="K1548" s="234"/>
      <c r="L1548" s="234"/>
      <c r="M1548" s="234"/>
      <c r="N1548" s="234"/>
      <c r="O1548" s="234"/>
      <c r="P1548" s="234"/>
      <c r="Q1548" s="234"/>
      <c r="R1548" s="234"/>
      <c r="S1548" s="233"/>
      <c r="T1548" s="233"/>
      <c r="U1548" s="233"/>
      <c r="V1548" s="233"/>
      <c r="W1548" s="233"/>
      <c r="X1548" s="233"/>
    </row>
    <row r="1549" spans="1:24" s="288" customFormat="1">
      <c r="A1549" s="234"/>
      <c r="B1549" s="355">
        <v>44433</v>
      </c>
      <c r="C1549" s="423" t="s">
        <v>495</v>
      </c>
      <c r="D1549" s="259">
        <v>667.1</v>
      </c>
      <c r="E1549" s="234"/>
      <c r="F1549" s="234"/>
      <c r="G1549" s="234"/>
      <c r="H1549" s="234"/>
      <c r="I1549" s="234"/>
      <c r="J1549" s="234"/>
      <c r="K1549" s="234"/>
      <c r="L1549" s="234"/>
      <c r="M1549" s="234"/>
      <c r="N1549" s="234"/>
      <c r="O1549" s="234"/>
      <c r="P1549" s="234"/>
      <c r="Q1549" s="234"/>
      <c r="R1549" s="234"/>
      <c r="S1549" s="233"/>
      <c r="T1549" s="233"/>
      <c r="U1549" s="233"/>
      <c r="V1549" s="233"/>
      <c r="W1549" s="233"/>
      <c r="X1549" s="233"/>
    </row>
    <row r="1550" spans="1:24" s="288" customFormat="1">
      <c r="A1550" s="234">
        <v>5</v>
      </c>
      <c r="B1550" s="355">
        <v>44433</v>
      </c>
      <c r="C1550" s="423" t="s">
        <v>2257</v>
      </c>
      <c r="D1550" s="259"/>
      <c r="E1550" s="234">
        <v>559.96</v>
      </c>
      <c r="F1550" s="234"/>
      <c r="G1550" s="234"/>
      <c r="H1550" s="234"/>
      <c r="I1550" s="234"/>
      <c r="J1550" s="234">
        <v>559.96</v>
      </c>
      <c r="K1550" s="234"/>
      <c r="L1550" s="234"/>
      <c r="M1550" s="234"/>
      <c r="N1550" s="234"/>
      <c r="O1550" s="234"/>
      <c r="P1550" s="234"/>
      <c r="Q1550" s="234"/>
      <c r="R1550" s="234"/>
      <c r="S1550" s="233"/>
      <c r="T1550" s="233"/>
      <c r="U1550" s="233"/>
      <c r="V1550" s="233"/>
      <c r="W1550" s="233"/>
      <c r="X1550" s="233"/>
    </row>
    <row r="1551" spans="1:24" s="288" customFormat="1">
      <c r="A1551" s="234"/>
      <c r="B1551" s="355">
        <v>44433</v>
      </c>
      <c r="C1551" s="423" t="s">
        <v>1979</v>
      </c>
      <c r="D1551" s="259"/>
      <c r="E1551" s="234">
        <v>106.14</v>
      </c>
      <c r="F1551" s="234"/>
      <c r="G1551" s="234"/>
      <c r="H1551" s="234"/>
      <c r="I1551" s="234"/>
      <c r="J1551" s="234">
        <v>106.14</v>
      </c>
      <c r="K1551" s="234"/>
      <c r="L1551" s="234"/>
      <c r="M1551" s="234"/>
      <c r="N1551" s="234"/>
      <c r="O1551" s="234"/>
      <c r="P1551" s="234"/>
      <c r="Q1551" s="234"/>
      <c r="R1551" s="234"/>
      <c r="S1551" s="233"/>
      <c r="T1551" s="233"/>
      <c r="U1551" s="233"/>
      <c r="V1551" s="233"/>
      <c r="W1551" s="233"/>
      <c r="X1551" s="233"/>
    </row>
    <row r="1552" spans="1:24" s="288" customFormat="1">
      <c r="A1552" s="234"/>
      <c r="B1552" s="355">
        <v>44433</v>
      </c>
      <c r="C1552" s="423" t="s">
        <v>1513</v>
      </c>
      <c r="D1552" s="259"/>
      <c r="E1552" s="234">
        <v>1</v>
      </c>
      <c r="F1552" s="234"/>
      <c r="G1552" s="234"/>
      <c r="H1552" s="234"/>
      <c r="I1552" s="234"/>
      <c r="J1552" s="234"/>
      <c r="K1552" s="234"/>
      <c r="L1552" s="234"/>
      <c r="M1552" s="234"/>
      <c r="N1552" s="234"/>
      <c r="O1552" s="234"/>
      <c r="P1552" s="234">
        <v>1</v>
      </c>
      <c r="Q1552" s="234"/>
      <c r="R1552" s="234"/>
      <c r="S1552" s="233"/>
      <c r="T1552" s="233"/>
      <c r="U1552" s="233"/>
      <c r="V1552" s="233"/>
      <c r="W1552" s="233"/>
      <c r="X1552" s="233"/>
    </row>
    <row r="1553" spans="1:24" s="288" customFormat="1">
      <c r="A1553" s="234"/>
      <c r="B1553" s="355">
        <v>44433</v>
      </c>
      <c r="C1553" s="423" t="s">
        <v>1188</v>
      </c>
      <c r="D1553" s="259">
        <v>833</v>
      </c>
      <c r="E1553" s="234"/>
      <c r="F1553" s="234"/>
      <c r="G1553" s="234"/>
      <c r="H1553" s="234"/>
      <c r="I1553" s="234"/>
      <c r="J1553" s="234"/>
      <c r="K1553" s="234"/>
      <c r="L1553" s="234"/>
      <c r="M1553" s="234"/>
      <c r="N1553" s="234"/>
      <c r="O1553" s="234"/>
      <c r="P1553" s="234"/>
      <c r="Q1553" s="234"/>
      <c r="R1553" s="234"/>
      <c r="S1553" s="233"/>
      <c r="T1553" s="233"/>
      <c r="U1553" s="233"/>
      <c r="V1553" s="233"/>
      <c r="W1553" s="233"/>
      <c r="X1553" s="233"/>
    </row>
    <row r="1554" spans="1:24" s="288" customFormat="1">
      <c r="A1554" s="234"/>
      <c r="B1554" s="355">
        <v>44433</v>
      </c>
      <c r="C1554" s="423" t="s">
        <v>675</v>
      </c>
      <c r="D1554" s="259"/>
      <c r="E1554" s="259">
        <v>667.1</v>
      </c>
      <c r="F1554" s="234"/>
      <c r="G1554" s="234"/>
      <c r="H1554" s="234"/>
      <c r="I1554" s="234"/>
      <c r="J1554" s="234"/>
      <c r="K1554" s="234"/>
      <c r="L1554" s="234"/>
      <c r="M1554" s="234"/>
      <c r="N1554" s="234"/>
      <c r="O1554" s="234"/>
      <c r="P1554" s="234"/>
      <c r="Q1554" s="234"/>
      <c r="R1554" s="234"/>
      <c r="S1554" s="233"/>
      <c r="T1554" s="233"/>
      <c r="U1554" s="233"/>
      <c r="V1554" s="233"/>
      <c r="W1554" s="233"/>
      <c r="X1554" s="233"/>
    </row>
    <row r="1555" spans="1:24" s="288" customFormat="1">
      <c r="A1555" s="234"/>
      <c r="B1555" s="355">
        <v>44433</v>
      </c>
      <c r="C1555" s="423" t="s">
        <v>1637</v>
      </c>
      <c r="D1555" s="259"/>
      <c r="E1555" s="234">
        <v>165.9</v>
      </c>
      <c r="F1555" s="234"/>
      <c r="G1555" s="234"/>
      <c r="H1555" s="234"/>
      <c r="I1555" s="234"/>
      <c r="J1555" s="234"/>
      <c r="K1555" s="234"/>
      <c r="L1555" s="234"/>
      <c r="M1555" s="234"/>
      <c r="N1555" s="234"/>
      <c r="O1555" s="234"/>
      <c r="P1555" s="234"/>
      <c r="Q1555" s="234"/>
      <c r="R1555" s="234"/>
      <c r="S1555" s="233"/>
      <c r="T1555" s="233"/>
      <c r="U1555" s="233"/>
      <c r="V1555" s="233"/>
      <c r="W1555" s="233"/>
      <c r="X1555" s="233"/>
    </row>
    <row r="1556" spans="1:24" s="288" customFormat="1">
      <c r="A1556" s="234"/>
      <c r="B1556" s="355">
        <v>44433</v>
      </c>
      <c r="C1556" s="423" t="s">
        <v>495</v>
      </c>
      <c r="D1556" s="259">
        <v>6632.84</v>
      </c>
      <c r="E1556" s="234"/>
      <c r="F1556" s="234"/>
      <c r="G1556" s="234"/>
      <c r="H1556" s="234"/>
      <c r="I1556" s="234"/>
      <c r="J1556" s="234"/>
      <c r="K1556" s="234"/>
      <c r="L1556" s="234"/>
      <c r="M1556" s="234"/>
      <c r="N1556" s="234"/>
      <c r="O1556" s="234"/>
      <c r="P1556" s="234"/>
      <c r="Q1556" s="234"/>
      <c r="R1556" s="234"/>
      <c r="S1556" s="233"/>
      <c r="T1556" s="233"/>
      <c r="U1556" s="233"/>
      <c r="V1556" s="233"/>
      <c r="W1556" s="233"/>
      <c r="X1556" s="233"/>
    </row>
    <row r="1557" spans="1:24" s="288" customFormat="1">
      <c r="A1557" s="234">
        <v>15.13</v>
      </c>
      <c r="B1557" s="355">
        <v>44433</v>
      </c>
      <c r="C1557" s="423" t="s">
        <v>1980</v>
      </c>
      <c r="D1557" s="259"/>
      <c r="E1557" s="234">
        <v>2475</v>
      </c>
      <c r="F1557" s="234">
        <v>2475</v>
      </c>
      <c r="G1557" s="234"/>
      <c r="H1557" s="234"/>
      <c r="I1557" s="234"/>
      <c r="J1557" s="234"/>
      <c r="K1557" s="234"/>
      <c r="L1557" s="234"/>
      <c r="M1557" s="234"/>
      <c r="N1557" s="234"/>
      <c r="O1557" s="234"/>
      <c r="P1557" s="234"/>
      <c r="Q1557" s="234"/>
      <c r="R1557" s="234"/>
      <c r="S1557" s="233"/>
      <c r="T1557" s="233"/>
      <c r="U1557" s="233"/>
      <c r="V1557" s="233"/>
      <c r="W1557" s="233"/>
      <c r="X1557" s="233"/>
    </row>
    <row r="1558" spans="1:24" s="288" customFormat="1">
      <c r="A1558" s="234"/>
      <c r="B1558" s="355">
        <v>44433</v>
      </c>
      <c r="C1558" s="423" t="s">
        <v>1982</v>
      </c>
      <c r="D1558" s="259"/>
      <c r="E1558" s="234">
        <v>289.36</v>
      </c>
      <c r="F1558" s="234"/>
      <c r="G1558" s="234"/>
      <c r="H1558" s="234"/>
      <c r="I1558" s="234"/>
      <c r="J1558" s="234">
        <v>289.36</v>
      </c>
      <c r="K1558" s="234"/>
      <c r="L1558" s="234"/>
      <c r="M1558" s="234"/>
      <c r="N1558" s="234"/>
      <c r="O1558" s="234"/>
      <c r="P1558" s="234"/>
      <c r="Q1558" s="234"/>
      <c r="R1558" s="234"/>
      <c r="S1558" s="233"/>
      <c r="T1558" s="233"/>
      <c r="U1558" s="233"/>
      <c r="V1558" s="233"/>
      <c r="W1558" s="233"/>
      <c r="X1558" s="233"/>
    </row>
    <row r="1559" spans="1:24" s="288" customFormat="1">
      <c r="A1559" s="234"/>
      <c r="B1559" s="355">
        <v>44433</v>
      </c>
      <c r="C1559" s="423" t="s">
        <v>2526</v>
      </c>
      <c r="D1559" s="259"/>
      <c r="E1559" s="234">
        <v>575.12</v>
      </c>
      <c r="F1559" s="234"/>
      <c r="G1559" s="234"/>
      <c r="H1559" s="234"/>
      <c r="I1559" s="234"/>
      <c r="J1559" s="234">
        <v>575.12</v>
      </c>
      <c r="K1559" s="234"/>
      <c r="L1559" s="234"/>
      <c r="M1559" s="234"/>
      <c r="N1559" s="234"/>
      <c r="O1559" s="234"/>
      <c r="P1559" s="234"/>
      <c r="Q1559" s="234"/>
      <c r="R1559" s="234"/>
      <c r="S1559" s="233"/>
      <c r="T1559" s="233"/>
      <c r="U1559" s="233"/>
      <c r="V1559" s="233"/>
      <c r="W1559" s="233"/>
      <c r="X1559" s="233"/>
    </row>
    <row r="1560" spans="1:24" s="288" customFormat="1">
      <c r="A1560" s="234"/>
      <c r="B1560" s="355">
        <v>44433</v>
      </c>
      <c r="C1560" s="423" t="s">
        <v>1983</v>
      </c>
      <c r="D1560" s="259"/>
      <c r="E1560" s="234">
        <v>493.92</v>
      </c>
      <c r="F1560" s="234"/>
      <c r="G1560" s="234"/>
      <c r="H1560" s="234"/>
      <c r="I1560" s="234"/>
      <c r="J1560" s="234">
        <v>493.92</v>
      </c>
      <c r="K1560" s="234"/>
      <c r="L1560" s="234"/>
      <c r="M1560" s="234"/>
      <c r="N1560" s="234"/>
      <c r="O1560" s="234"/>
      <c r="P1560" s="234"/>
      <c r="Q1560" s="234"/>
      <c r="R1560" s="234"/>
      <c r="S1560" s="233"/>
      <c r="T1560" s="233"/>
      <c r="U1560" s="233"/>
      <c r="V1560" s="233"/>
      <c r="W1560" s="233"/>
      <c r="X1560" s="233"/>
    </row>
    <row r="1561" spans="1:24" s="288" customFormat="1">
      <c r="A1561" s="234">
        <v>12</v>
      </c>
      <c r="B1561" s="355">
        <v>44433</v>
      </c>
      <c r="C1561" s="423" t="s">
        <v>1981</v>
      </c>
      <c r="D1561" s="259"/>
      <c r="E1561" s="234">
        <v>2548.44</v>
      </c>
      <c r="F1561" s="234"/>
      <c r="G1561" s="234"/>
      <c r="H1561" s="234"/>
      <c r="I1561" s="234"/>
      <c r="J1561" s="234">
        <v>2548.44</v>
      </c>
      <c r="K1561" s="234"/>
      <c r="L1561" s="234"/>
      <c r="M1561" s="234"/>
      <c r="N1561" s="234"/>
      <c r="O1561" s="234"/>
      <c r="P1561" s="234"/>
      <c r="Q1561" s="234"/>
      <c r="R1561" s="234"/>
      <c r="S1561" s="233"/>
      <c r="T1561" s="233"/>
      <c r="U1561" s="233"/>
      <c r="V1561" s="233"/>
      <c r="W1561" s="233"/>
      <c r="X1561" s="233"/>
    </row>
    <row r="1562" spans="1:24" s="288" customFormat="1">
      <c r="A1562" s="234"/>
      <c r="B1562" s="355">
        <v>44433</v>
      </c>
      <c r="C1562" s="423" t="s">
        <v>1936</v>
      </c>
      <c r="D1562" s="259"/>
      <c r="E1562" s="234">
        <v>250</v>
      </c>
      <c r="F1562" s="234"/>
      <c r="G1562" s="234"/>
      <c r="H1562" s="234"/>
      <c r="I1562" s="234"/>
      <c r="J1562" s="234"/>
      <c r="K1562" s="234"/>
      <c r="L1562" s="234"/>
      <c r="M1562" s="234"/>
      <c r="N1562" s="234"/>
      <c r="O1562" s="234"/>
      <c r="P1562" s="234"/>
      <c r="Q1562" s="234">
        <v>250</v>
      </c>
      <c r="R1562" s="234"/>
      <c r="S1562" s="233"/>
      <c r="T1562" s="233"/>
      <c r="U1562" s="233"/>
      <c r="V1562" s="233"/>
      <c r="W1562" s="233"/>
      <c r="X1562" s="233"/>
    </row>
    <row r="1563" spans="1:24" s="288" customFormat="1">
      <c r="A1563" s="234"/>
      <c r="B1563" s="355">
        <v>44433</v>
      </c>
      <c r="C1563" s="423" t="s">
        <v>1513</v>
      </c>
      <c r="D1563" s="259"/>
      <c r="E1563" s="234">
        <v>1</v>
      </c>
      <c r="F1563" s="234"/>
      <c r="G1563" s="234"/>
      <c r="H1563" s="234"/>
      <c r="I1563" s="234"/>
      <c r="J1563" s="234"/>
      <c r="K1563" s="234"/>
      <c r="L1563" s="234"/>
      <c r="M1563" s="234"/>
      <c r="N1563" s="234"/>
      <c r="O1563" s="234"/>
      <c r="P1563" s="234">
        <v>1</v>
      </c>
      <c r="Q1563" s="234"/>
      <c r="R1563" s="234"/>
      <c r="S1563" s="233"/>
      <c r="T1563" s="233"/>
      <c r="U1563" s="233"/>
      <c r="V1563" s="233"/>
      <c r="W1563" s="233"/>
      <c r="X1563" s="233"/>
    </row>
    <row r="1564" spans="1:24" s="288" customFormat="1">
      <c r="A1564" s="234"/>
      <c r="B1564" s="355">
        <v>44433</v>
      </c>
      <c r="C1564" s="423" t="s">
        <v>1287</v>
      </c>
      <c r="D1564" s="259">
        <v>7168</v>
      </c>
      <c r="E1564" s="234"/>
      <c r="F1564" s="234"/>
      <c r="G1564" s="234"/>
      <c r="H1564" s="234"/>
      <c r="I1564" s="234"/>
      <c r="J1564" s="234"/>
      <c r="K1564" s="234"/>
      <c r="L1564" s="234"/>
      <c r="M1564" s="234"/>
      <c r="N1564" s="234"/>
      <c r="O1564" s="234"/>
      <c r="P1564" s="234"/>
      <c r="Q1564" s="234"/>
      <c r="R1564" s="234"/>
      <c r="S1564" s="233"/>
      <c r="T1564" s="233"/>
      <c r="U1564" s="233"/>
      <c r="V1564" s="233"/>
      <c r="W1564" s="233"/>
      <c r="X1564" s="233"/>
    </row>
    <row r="1565" spans="1:24" s="288" customFormat="1">
      <c r="A1565" s="234"/>
      <c r="B1565" s="355">
        <v>44433</v>
      </c>
      <c r="C1565" s="423" t="s">
        <v>1677</v>
      </c>
      <c r="D1565" s="259"/>
      <c r="E1565" s="259">
        <v>6632.84</v>
      </c>
      <c r="F1565" s="234"/>
      <c r="G1565" s="234"/>
      <c r="H1565" s="234"/>
      <c r="I1565" s="234"/>
      <c r="J1565" s="234"/>
      <c r="K1565" s="234"/>
      <c r="L1565" s="234"/>
      <c r="M1565" s="234"/>
      <c r="N1565" s="234"/>
      <c r="O1565" s="234"/>
      <c r="P1565" s="234"/>
      <c r="Q1565" s="234"/>
      <c r="R1565" s="234"/>
      <c r="S1565" s="233"/>
      <c r="T1565" s="233"/>
      <c r="U1565" s="233"/>
      <c r="V1565" s="233"/>
      <c r="W1565" s="233"/>
      <c r="X1565" s="233"/>
    </row>
    <row r="1566" spans="1:24" s="288" customFormat="1">
      <c r="A1566" s="234"/>
      <c r="B1566" s="355">
        <v>44433</v>
      </c>
      <c r="C1566" s="423" t="s">
        <v>1801</v>
      </c>
      <c r="D1566" s="259"/>
      <c r="E1566" s="234">
        <v>535.16</v>
      </c>
      <c r="F1566" s="234"/>
      <c r="G1566" s="234"/>
      <c r="H1566" s="234"/>
      <c r="I1566" s="234"/>
      <c r="J1566" s="234"/>
      <c r="K1566" s="234"/>
      <c r="L1566" s="234"/>
      <c r="M1566" s="234"/>
      <c r="N1566" s="234"/>
      <c r="O1566" s="234"/>
      <c r="P1566" s="234"/>
      <c r="Q1566" s="234"/>
      <c r="R1566" s="234"/>
      <c r="S1566" s="233"/>
      <c r="T1566" s="233"/>
      <c r="U1566" s="233"/>
      <c r="V1566" s="233"/>
      <c r="W1566" s="233"/>
      <c r="X1566" s="233"/>
    </row>
    <row r="1567" spans="1:24" s="288" customFormat="1">
      <c r="A1567" s="234"/>
      <c r="B1567" s="355">
        <v>44438</v>
      </c>
      <c r="C1567" s="423" t="s">
        <v>495</v>
      </c>
      <c r="D1567" s="259">
        <v>899</v>
      </c>
      <c r="E1567" s="234"/>
      <c r="F1567" s="234"/>
      <c r="G1567" s="234"/>
      <c r="H1567" s="234"/>
      <c r="I1567" s="234"/>
      <c r="J1567" s="234"/>
      <c r="K1567" s="234"/>
      <c r="L1567" s="234"/>
      <c r="M1567" s="234"/>
      <c r="N1567" s="234"/>
      <c r="O1567" s="234"/>
      <c r="P1567" s="234"/>
      <c r="Q1567" s="234"/>
      <c r="R1567" s="234"/>
      <c r="S1567" s="233"/>
      <c r="T1567" s="233"/>
      <c r="U1567" s="233"/>
      <c r="V1567" s="233"/>
      <c r="W1567" s="233"/>
      <c r="X1567" s="233"/>
    </row>
    <row r="1568" spans="1:24" s="288" customFormat="1">
      <c r="A1568" s="234"/>
      <c r="B1568" s="355">
        <v>44438</v>
      </c>
      <c r="C1568" s="423" t="s">
        <v>1985</v>
      </c>
      <c r="D1568" s="259"/>
      <c r="E1568" s="234">
        <v>271</v>
      </c>
      <c r="F1568" s="234">
        <v>271</v>
      </c>
      <c r="G1568" s="234"/>
      <c r="H1568" s="234"/>
      <c r="I1568" s="234"/>
      <c r="J1568" s="234"/>
      <c r="K1568" s="234"/>
      <c r="L1568" s="234"/>
      <c r="M1568" s="234"/>
      <c r="N1568" s="234"/>
      <c r="O1568" s="234"/>
      <c r="P1568" s="234"/>
      <c r="Q1568" s="234"/>
      <c r="R1568" s="234"/>
      <c r="S1568" s="233"/>
      <c r="T1568" s="233"/>
      <c r="U1568" s="233"/>
      <c r="V1568" s="233"/>
      <c r="W1568" s="233"/>
      <c r="X1568" s="233"/>
    </row>
    <row r="1569" spans="1:24" s="288" customFormat="1">
      <c r="A1569" s="234"/>
      <c r="B1569" s="355">
        <v>44438</v>
      </c>
      <c r="C1569" s="433" t="s">
        <v>1984</v>
      </c>
      <c r="D1569" s="259"/>
      <c r="E1569" s="234">
        <v>628</v>
      </c>
      <c r="F1569" s="234"/>
      <c r="G1569" s="234"/>
      <c r="H1569" s="234"/>
      <c r="I1569" s="234"/>
      <c r="J1569" s="234"/>
      <c r="K1569" s="234"/>
      <c r="L1569" s="234">
        <v>628</v>
      </c>
      <c r="M1569" s="234"/>
      <c r="N1569" s="234"/>
      <c r="O1569" s="234"/>
      <c r="P1569" s="234"/>
      <c r="Q1569" s="234"/>
      <c r="R1569" s="234"/>
      <c r="S1569" s="233"/>
      <c r="T1569" s="233"/>
      <c r="U1569" s="233"/>
      <c r="V1569" s="233"/>
      <c r="W1569" s="233"/>
      <c r="X1569" s="233"/>
    </row>
    <row r="1570" spans="1:24" s="288" customFormat="1">
      <c r="A1570" s="234"/>
      <c r="B1570" s="355">
        <v>44438</v>
      </c>
      <c r="C1570" s="423" t="s">
        <v>1696</v>
      </c>
      <c r="D1570" s="259">
        <v>1043</v>
      </c>
      <c r="E1570" s="234"/>
      <c r="F1570" s="234"/>
      <c r="G1570" s="234"/>
      <c r="H1570" s="234"/>
      <c r="I1570" s="234"/>
      <c r="J1570" s="234"/>
      <c r="K1570" s="234"/>
      <c r="L1570" s="234"/>
      <c r="M1570" s="234"/>
      <c r="N1570" s="234"/>
      <c r="O1570" s="234"/>
      <c r="P1570" s="234"/>
      <c r="Q1570" s="234"/>
      <c r="R1570" s="234"/>
      <c r="S1570" s="233"/>
      <c r="T1570" s="233"/>
      <c r="U1570" s="233"/>
      <c r="V1570" s="233"/>
      <c r="W1570" s="233"/>
      <c r="X1570" s="233"/>
    </row>
    <row r="1571" spans="1:24" s="288" customFormat="1">
      <c r="A1571" s="234"/>
      <c r="B1571" s="355">
        <v>44438</v>
      </c>
      <c r="C1571" s="423" t="s">
        <v>675</v>
      </c>
      <c r="D1571" s="259"/>
      <c r="E1571" s="234">
        <v>899</v>
      </c>
      <c r="F1571" s="234"/>
      <c r="G1571" s="234"/>
      <c r="H1571" s="234"/>
      <c r="I1571" s="234"/>
      <c r="J1571" s="234"/>
      <c r="K1571" s="234"/>
      <c r="L1571" s="234"/>
      <c r="M1571" s="234"/>
      <c r="N1571" s="234"/>
      <c r="O1571" s="234"/>
      <c r="P1571" s="234"/>
      <c r="Q1571" s="234"/>
      <c r="R1571" s="234"/>
      <c r="S1571" s="233"/>
      <c r="T1571" s="233"/>
      <c r="U1571" s="233"/>
      <c r="V1571" s="233"/>
      <c r="W1571" s="233"/>
      <c r="X1571" s="233"/>
    </row>
    <row r="1572" spans="1:24" s="288" customFormat="1">
      <c r="A1572" s="234"/>
      <c r="B1572" s="355">
        <v>44438</v>
      </c>
      <c r="C1572" s="423" t="s">
        <v>1697</v>
      </c>
      <c r="D1572" s="259"/>
      <c r="E1572" s="234">
        <v>144</v>
      </c>
      <c r="F1572" s="234"/>
      <c r="G1572" s="234"/>
      <c r="H1572" s="234"/>
      <c r="I1572" s="234"/>
      <c r="J1572" s="234"/>
      <c r="K1572" s="234"/>
      <c r="L1572" s="234"/>
      <c r="M1572" s="234"/>
      <c r="N1572" s="234"/>
      <c r="O1572" s="234"/>
      <c r="P1572" s="234"/>
      <c r="Q1572" s="234"/>
      <c r="R1572" s="234"/>
      <c r="S1572" s="233"/>
      <c r="T1572" s="233"/>
      <c r="U1572" s="233"/>
      <c r="V1572" s="233"/>
      <c r="W1572" s="233"/>
      <c r="X1572" s="233"/>
    </row>
    <row r="1573" spans="1:24" s="288" customFormat="1">
      <c r="A1573" s="234"/>
      <c r="B1573" s="355">
        <v>44439</v>
      </c>
      <c r="C1573" s="423" t="s">
        <v>495</v>
      </c>
      <c r="D1573" s="259">
        <v>1043.52</v>
      </c>
      <c r="E1573" s="234"/>
      <c r="F1573" s="234"/>
      <c r="G1573" s="234"/>
      <c r="H1573" s="234"/>
      <c r="I1573" s="234"/>
      <c r="J1573" s="234"/>
      <c r="K1573" s="234"/>
      <c r="L1573" s="234"/>
      <c r="M1573" s="234"/>
      <c r="N1573" s="234"/>
      <c r="O1573" s="234"/>
      <c r="P1573" s="234"/>
      <c r="Q1573" s="234"/>
      <c r="R1573" s="234"/>
      <c r="S1573" s="233"/>
      <c r="T1573" s="233"/>
      <c r="U1573" s="233"/>
      <c r="V1573" s="233"/>
      <c r="W1573" s="233"/>
      <c r="X1573" s="233"/>
    </row>
    <row r="1574" spans="1:24" s="288" customFormat="1">
      <c r="A1574" s="234"/>
      <c r="B1574" s="355">
        <v>44439</v>
      </c>
      <c r="C1574" s="423" t="s">
        <v>669</v>
      </c>
      <c r="D1574" s="259">
        <v>1363.18</v>
      </c>
      <c r="E1574" s="234"/>
      <c r="F1574" s="234"/>
      <c r="G1574" s="234"/>
      <c r="H1574" s="234"/>
      <c r="I1574" s="234"/>
      <c r="J1574" s="234"/>
      <c r="K1574" s="234"/>
      <c r="L1574" s="234"/>
      <c r="M1574" s="234"/>
      <c r="N1574" s="234"/>
      <c r="O1574" s="234"/>
      <c r="P1574" s="234"/>
      <c r="Q1574" s="234"/>
      <c r="R1574" s="234"/>
      <c r="S1574" s="233"/>
      <c r="T1574" s="233"/>
      <c r="U1574" s="233"/>
      <c r="V1574" s="233"/>
      <c r="W1574" s="233"/>
      <c r="X1574" s="233"/>
    </row>
    <row r="1575" spans="1:24" s="288" customFormat="1">
      <c r="A1575" s="234">
        <v>4</v>
      </c>
      <c r="B1575" s="355">
        <v>44439</v>
      </c>
      <c r="C1575" s="422" t="s">
        <v>2179</v>
      </c>
      <c r="D1575" s="259"/>
      <c r="E1575" s="234">
        <v>1029.52</v>
      </c>
      <c r="F1575" s="234">
        <v>1029.52</v>
      </c>
      <c r="G1575" s="234"/>
      <c r="H1575" s="234"/>
      <c r="I1575" s="234"/>
      <c r="J1575" s="234"/>
      <c r="K1575" s="234"/>
      <c r="L1575" s="234"/>
      <c r="M1575" s="234"/>
      <c r="N1575" s="234"/>
      <c r="O1575" s="234"/>
      <c r="P1575" s="234"/>
      <c r="Q1575" s="234"/>
      <c r="R1575" s="234"/>
      <c r="S1575" s="233"/>
      <c r="T1575" s="233"/>
      <c r="U1575" s="233"/>
      <c r="V1575" s="233"/>
      <c r="W1575" s="233"/>
      <c r="X1575" s="233"/>
    </row>
    <row r="1576" spans="1:24" s="288" customFormat="1">
      <c r="A1576" s="234"/>
      <c r="B1576" s="355">
        <v>44439</v>
      </c>
      <c r="C1576" s="423" t="s">
        <v>1987</v>
      </c>
      <c r="D1576" s="259"/>
      <c r="E1576" s="234">
        <v>390.48</v>
      </c>
      <c r="F1576" s="234"/>
      <c r="G1576" s="234"/>
      <c r="H1576" s="234">
        <v>390.48</v>
      </c>
      <c r="I1576" s="234"/>
      <c r="J1576" s="234"/>
      <c r="K1576" s="234"/>
      <c r="L1576" s="234"/>
      <c r="M1576" s="234"/>
      <c r="N1576" s="234"/>
      <c r="O1576" s="234"/>
      <c r="P1576" s="234"/>
      <c r="Q1576" s="234"/>
      <c r="R1576" s="234"/>
      <c r="S1576" s="233"/>
      <c r="T1576" s="233"/>
      <c r="U1576" s="233"/>
      <c r="V1576" s="233"/>
      <c r="W1576" s="233"/>
      <c r="X1576" s="233"/>
    </row>
    <row r="1577" spans="1:24" s="288" customFormat="1">
      <c r="A1577" s="234"/>
      <c r="B1577" s="355">
        <v>44439</v>
      </c>
      <c r="C1577" s="423" t="s">
        <v>1986</v>
      </c>
      <c r="D1577" s="259"/>
      <c r="E1577" s="234">
        <v>616.44000000000005</v>
      </c>
      <c r="F1577" s="234"/>
      <c r="G1577" s="234"/>
      <c r="H1577" s="234">
        <v>616.44000000000005</v>
      </c>
      <c r="I1577" s="234"/>
      <c r="J1577" s="234"/>
      <c r="K1577" s="234"/>
      <c r="L1577" s="234"/>
      <c r="M1577" s="234"/>
      <c r="N1577" s="234"/>
      <c r="O1577" s="234"/>
      <c r="P1577" s="234"/>
      <c r="Q1577" s="234"/>
      <c r="R1577" s="234"/>
      <c r="S1577" s="233"/>
      <c r="T1577" s="233"/>
      <c r="U1577" s="233"/>
      <c r="V1577" s="233"/>
      <c r="W1577" s="233"/>
      <c r="X1577" s="233"/>
    </row>
    <row r="1578" spans="1:24" s="288" customFormat="1">
      <c r="A1578" s="234"/>
      <c r="B1578" s="355">
        <v>44439</v>
      </c>
      <c r="C1578" s="432" t="s">
        <v>2508</v>
      </c>
      <c r="D1578" s="259"/>
      <c r="E1578" s="234">
        <v>184.26</v>
      </c>
      <c r="F1578" s="234"/>
      <c r="G1578" s="234"/>
      <c r="H1578" s="234">
        <v>184.26</v>
      </c>
      <c r="I1578" s="234"/>
      <c r="J1578" s="234"/>
      <c r="K1578" s="234"/>
      <c r="L1578" s="234"/>
      <c r="M1578" s="234"/>
      <c r="N1578" s="234"/>
      <c r="O1578" s="234"/>
      <c r="P1578" s="234"/>
      <c r="Q1578" s="234"/>
      <c r="R1578" s="234"/>
      <c r="S1578" s="233"/>
      <c r="T1578" s="233"/>
      <c r="U1578" s="233"/>
      <c r="V1578" s="233"/>
      <c r="W1578" s="233"/>
      <c r="X1578" s="233"/>
    </row>
    <row r="1579" spans="1:24" s="288" customFormat="1">
      <c r="A1579" s="234"/>
      <c r="B1579" s="355">
        <v>44439</v>
      </c>
      <c r="C1579" s="423" t="s">
        <v>1988</v>
      </c>
      <c r="D1579" s="259"/>
      <c r="E1579" s="234">
        <v>186</v>
      </c>
      <c r="F1579" s="234"/>
      <c r="G1579" s="234"/>
      <c r="H1579" s="234"/>
      <c r="I1579" s="234"/>
      <c r="J1579" s="234"/>
      <c r="K1579" s="234">
        <v>186</v>
      </c>
      <c r="L1579" s="234"/>
      <c r="M1579" s="234"/>
      <c r="N1579" s="234"/>
      <c r="O1579" s="234"/>
      <c r="P1579" s="234"/>
      <c r="Q1579" s="234"/>
      <c r="R1579" s="234"/>
      <c r="S1579" s="233"/>
      <c r="T1579" s="233"/>
      <c r="U1579" s="233"/>
      <c r="V1579" s="233"/>
      <c r="W1579" s="233"/>
      <c r="X1579" s="233"/>
    </row>
    <row r="1580" spans="1:24" s="288" customFormat="1">
      <c r="A1580" s="234"/>
      <c r="B1580" s="355">
        <v>44439</v>
      </c>
      <c r="C1580" s="423" t="s">
        <v>1832</v>
      </c>
      <c r="D1580" s="259">
        <v>2655</v>
      </c>
      <c r="E1580" s="234"/>
      <c r="F1580" s="234"/>
      <c r="G1580" s="234"/>
      <c r="H1580" s="234"/>
      <c r="I1580" s="234"/>
      <c r="J1580" s="234"/>
      <c r="K1580" s="234"/>
      <c r="L1580" s="234"/>
      <c r="M1580" s="234"/>
      <c r="N1580" s="234"/>
      <c r="O1580" s="234"/>
      <c r="P1580" s="234"/>
      <c r="Q1580" s="234"/>
      <c r="R1580" s="234"/>
      <c r="S1580" s="233"/>
      <c r="T1580" s="233"/>
      <c r="U1580" s="233"/>
      <c r="V1580" s="233"/>
      <c r="W1580" s="233"/>
      <c r="X1580" s="233"/>
    </row>
    <row r="1581" spans="1:24" s="288" customFormat="1">
      <c r="A1581" s="234"/>
      <c r="B1581" s="355">
        <v>44439</v>
      </c>
      <c r="C1581" s="423" t="s">
        <v>675</v>
      </c>
      <c r="D1581" s="259"/>
      <c r="E1581" s="259">
        <v>1043.52</v>
      </c>
      <c r="F1581" s="234"/>
      <c r="G1581" s="234"/>
      <c r="H1581" s="234"/>
      <c r="I1581" s="234"/>
      <c r="J1581" s="234"/>
      <c r="K1581" s="234"/>
      <c r="L1581" s="234"/>
      <c r="M1581" s="234"/>
      <c r="N1581" s="234"/>
      <c r="O1581" s="234"/>
      <c r="P1581" s="234"/>
      <c r="Q1581" s="234"/>
      <c r="R1581" s="234"/>
      <c r="S1581" s="233"/>
      <c r="T1581" s="233"/>
      <c r="U1581" s="233"/>
      <c r="V1581" s="233"/>
      <c r="W1581" s="233"/>
      <c r="X1581" s="233"/>
    </row>
    <row r="1582" spans="1:24" s="288" customFormat="1">
      <c r="A1582" s="234"/>
      <c r="B1582" s="355">
        <v>44439</v>
      </c>
      <c r="C1582" s="423" t="s">
        <v>676</v>
      </c>
      <c r="D1582" s="259"/>
      <c r="E1582" s="259">
        <v>1363.18</v>
      </c>
      <c r="F1582" s="234"/>
      <c r="G1582" s="234"/>
      <c r="H1582" s="234"/>
      <c r="I1582" s="234"/>
      <c r="J1582" s="234"/>
      <c r="K1582" s="234"/>
      <c r="L1582" s="234"/>
      <c r="M1582" s="234"/>
      <c r="N1582" s="234"/>
      <c r="O1582" s="234"/>
      <c r="P1582" s="234"/>
      <c r="Q1582" s="234"/>
      <c r="R1582" s="234"/>
      <c r="S1582" s="233"/>
      <c r="T1582" s="233"/>
      <c r="U1582" s="233"/>
      <c r="V1582" s="233"/>
      <c r="W1582" s="233"/>
      <c r="X1582" s="233"/>
    </row>
    <row r="1583" spans="1:24">
      <c r="A1583" s="234"/>
      <c r="B1583" s="355">
        <v>44439</v>
      </c>
      <c r="C1583" s="423" t="s">
        <v>1537</v>
      </c>
      <c r="D1583" s="259"/>
      <c r="E1583" s="234">
        <v>248.3</v>
      </c>
      <c r="F1583" s="234"/>
      <c r="G1583" s="234"/>
      <c r="H1583" s="234"/>
      <c r="I1583" s="234"/>
      <c r="J1583" s="234"/>
      <c r="K1583" s="234"/>
      <c r="L1583" s="234"/>
      <c r="M1583" s="234"/>
      <c r="N1583" s="234"/>
      <c r="O1583" s="234"/>
      <c r="P1583" s="234"/>
      <c r="Q1583" s="234"/>
      <c r="R1583" s="234"/>
      <c r="S1583" s="233"/>
      <c r="T1583" s="233"/>
      <c r="U1583" s="233"/>
      <c r="V1583" s="233"/>
      <c r="W1583" s="233"/>
      <c r="X1583" s="233"/>
    </row>
    <row r="1584" spans="1:24" s="382" customFormat="1">
      <c r="A1584" s="127"/>
      <c r="B1584" s="380">
        <v>44442</v>
      </c>
      <c r="C1584" s="431" t="s">
        <v>495</v>
      </c>
      <c r="D1584" s="361">
        <v>3230</v>
      </c>
      <c r="E1584" s="127"/>
      <c r="F1584" s="127"/>
      <c r="G1584" s="127"/>
      <c r="H1584" s="127"/>
      <c r="I1584" s="127"/>
      <c r="J1584" s="127"/>
      <c r="K1584" s="127"/>
      <c r="L1584" s="127"/>
      <c r="M1584" s="127"/>
      <c r="N1584" s="127"/>
      <c r="O1584" s="127"/>
      <c r="P1584" s="127"/>
      <c r="Q1584" s="127"/>
      <c r="R1584" s="127"/>
      <c r="S1584" s="128"/>
      <c r="T1584" s="128"/>
      <c r="U1584" s="128"/>
      <c r="V1584" s="128"/>
      <c r="W1584" s="128"/>
      <c r="X1584" s="128"/>
    </row>
    <row r="1585" spans="1:24" s="382" customFormat="1">
      <c r="A1585" s="127"/>
      <c r="B1585" s="380">
        <v>44442</v>
      </c>
      <c r="C1585" s="431" t="s">
        <v>1990</v>
      </c>
      <c r="D1585" s="361"/>
      <c r="E1585" s="127">
        <v>3230</v>
      </c>
      <c r="F1585" s="127"/>
      <c r="G1585" s="127"/>
      <c r="H1585" s="127"/>
      <c r="I1585" s="127">
        <v>3230</v>
      </c>
      <c r="J1585" s="127"/>
      <c r="K1585" s="127"/>
      <c r="L1585" s="127"/>
      <c r="M1585" s="127"/>
      <c r="N1585" s="127"/>
      <c r="O1585" s="127"/>
      <c r="P1585" s="127"/>
      <c r="Q1585" s="127"/>
      <c r="R1585" s="127"/>
      <c r="S1585" s="128"/>
      <c r="T1585" s="128"/>
      <c r="U1585" s="128"/>
      <c r="V1585" s="128"/>
      <c r="W1585" s="128"/>
      <c r="X1585" s="128"/>
    </row>
    <row r="1586" spans="1:24" s="382" customFormat="1">
      <c r="A1586" s="127"/>
      <c r="B1586" s="380">
        <v>44442</v>
      </c>
      <c r="C1586" s="431" t="s">
        <v>1298</v>
      </c>
      <c r="D1586" s="361">
        <v>3580</v>
      </c>
      <c r="E1586" s="127"/>
      <c r="F1586" s="127"/>
      <c r="G1586" s="127"/>
      <c r="H1586" s="127"/>
      <c r="I1586" s="127"/>
      <c r="J1586" s="127"/>
      <c r="K1586" s="127"/>
      <c r="L1586" s="127"/>
      <c r="M1586" s="127"/>
      <c r="N1586" s="127"/>
      <c r="O1586" s="127"/>
      <c r="P1586" s="127"/>
      <c r="Q1586" s="127"/>
      <c r="R1586" s="127"/>
      <c r="S1586" s="128"/>
      <c r="T1586" s="128"/>
      <c r="U1586" s="128"/>
      <c r="V1586" s="128"/>
      <c r="W1586" s="128"/>
      <c r="X1586" s="128"/>
    </row>
    <row r="1587" spans="1:24" s="382" customFormat="1">
      <c r="A1587" s="127"/>
      <c r="B1587" s="380">
        <v>44442</v>
      </c>
      <c r="C1587" s="431" t="s">
        <v>675</v>
      </c>
      <c r="D1587" s="361"/>
      <c r="E1587" s="127">
        <v>3230</v>
      </c>
      <c r="F1587" s="127"/>
      <c r="G1587" s="127"/>
      <c r="H1587" s="127"/>
      <c r="I1587" s="127"/>
      <c r="J1587" s="127"/>
      <c r="K1587" s="127"/>
      <c r="L1587" s="127"/>
      <c r="M1587" s="127"/>
      <c r="N1587" s="127"/>
      <c r="O1587" s="127"/>
      <c r="P1587" s="127"/>
      <c r="Q1587" s="127"/>
      <c r="R1587" s="127"/>
      <c r="S1587" s="128"/>
      <c r="T1587" s="128"/>
      <c r="U1587" s="128"/>
      <c r="V1587" s="128"/>
      <c r="W1587" s="128"/>
      <c r="X1587" s="128"/>
    </row>
    <row r="1588" spans="1:24" s="382" customFormat="1">
      <c r="A1588" s="127"/>
      <c r="B1588" s="380">
        <v>44442</v>
      </c>
      <c r="C1588" s="431" t="s">
        <v>1655</v>
      </c>
      <c r="D1588" s="361"/>
      <c r="E1588" s="127">
        <v>350</v>
      </c>
      <c r="F1588" s="127"/>
      <c r="G1588" s="127"/>
      <c r="H1588" s="127"/>
      <c r="I1588" s="127"/>
      <c r="J1588" s="127"/>
      <c r="K1588" s="127"/>
      <c r="L1588" s="127"/>
      <c r="M1588" s="127"/>
      <c r="N1588" s="127"/>
      <c r="O1588" s="127"/>
      <c r="P1588" s="127"/>
      <c r="Q1588" s="127"/>
      <c r="R1588" s="127"/>
      <c r="S1588" s="128"/>
      <c r="T1588" s="128"/>
      <c r="U1588" s="128"/>
      <c r="V1588" s="128"/>
      <c r="W1588" s="128"/>
      <c r="X1588" s="128"/>
    </row>
    <row r="1589" spans="1:24" s="382" customFormat="1">
      <c r="A1589" s="127"/>
      <c r="B1589" s="380">
        <v>44443</v>
      </c>
      <c r="C1589" s="431" t="s">
        <v>495</v>
      </c>
      <c r="D1589" s="361">
        <v>839.56</v>
      </c>
      <c r="E1589" s="127"/>
      <c r="F1589" s="127"/>
      <c r="G1589" s="127"/>
      <c r="H1589" s="127"/>
      <c r="I1589" s="127"/>
      <c r="J1589" s="127"/>
      <c r="K1589" s="127"/>
      <c r="L1589" s="127"/>
      <c r="M1589" s="127"/>
      <c r="N1589" s="127"/>
      <c r="O1589" s="127"/>
      <c r="P1589" s="127"/>
      <c r="Q1589" s="127"/>
      <c r="R1589" s="127"/>
      <c r="S1589" s="128"/>
      <c r="T1589" s="128"/>
      <c r="U1589" s="128"/>
      <c r="V1589" s="128"/>
      <c r="W1589" s="128"/>
      <c r="X1589" s="128"/>
    </row>
    <row r="1590" spans="1:24" s="382" customFormat="1">
      <c r="A1590" s="127"/>
      <c r="B1590" s="380">
        <v>44443</v>
      </c>
      <c r="C1590" s="431" t="s">
        <v>2562</v>
      </c>
      <c r="D1590" s="361"/>
      <c r="E1590" s="127">
        <v>544.20000000000005</v>
      </c>
      <c r="F1590" s="127"/>
      <c r="G1590" s="127"/>
      <c r="H1590" s="127"/>
      <c r="I1590" s="127"/>
      <c r="J1590" s="127"/>
      <c r="K1590" s="127">
        <v>544.20000000000005</v>
      </c>
      <c r="L1590" s="127"/>
      <c r="M1590" s="127"/>
      <c r="N1590" s="127"/>
      <c r="O1590" s="127"/>
      <c r="P1590" s="127"/>
      <c r="Q1590" s="127"/>
      <c r="R1590" s="127"/>
      <c r="S1590" s="128"/>
      <c r="T1590" s="128"/>
      <c r="U1590" s="128"/>
      <c r="V1590" s="128"/>
      <c r="W1590" s="128"/>
      <c r="X1590" s="128"/>
    </row>
    <row r="1591" spans="1:24" s="382" customFormat="1">
      <c r="A1591" s="127"/>
      <c r="B1591" s="380">
        <v>44443</v>
      </c>
      <c r="C1591" s="431" t="s">
        <v>1991</v>
      </c>
      <c r="D1591" s="361"/>
      <c r="E1591" s="127">
        <v>89.64</v>
      </c>
      <c r="F1591" s="127"/>
      <c r="G1591" s="127"/>
      <c r="H1591" s="127">
        <v>89.64</v>
      </c>
      <c r="I1591" s="127"/>
      <c r="J1591" s="127"/>
      <c r="K1591" s="127"/>
      <c r="L1591" s="127"/>
      <c r="M1591" s="127"/>
      <c r="N1591" s="127"/>
      <c r="O1591" s="127"/>
      <c r="P1591" s="127"/>
      <c r="Q1591" s="127"/>
      <c r="R1591" s="127"/>
      <c r="S1591" s="128"/>
      <c r="T1591" s="128"/>
      <c r="U1591" s="128"/>
      <c r="V1591" s="128"/>
      <c r="W1591" s="128"/>
      <c r="X1591" s="128"/>
    </row>
    <row r="1592" spans="1:24" s="382" customFormat="1">
      <c r="A1592" s="127"/>
      <c r="B1592" s="380">
        <v>44443</v>
      </c>
      <c r="C1592" s="431" t="s">
        <v>1992</v>
      </c>
      <c r="D1592" s="361"/>
      <c r="E1592" s="127">
        <v>54.72</v>
      </c>
      <c r="F1592" s="127"/>
      <c r="G1592" s="127"/>
      <c r="H1592" s="127"/>
      <c r="I1592" s="127"/>
      <c r="J1592" s="127">
        <v>54.72</v>
      </c>
      <c r="K1592" s="127"/>
      <c r="L1592" s="127"/>
      <c r="M1592" s="127"/>
      <c r="N1592" s="127"/>
      <c r="O1592" s="127"/>
      <c r="P1592" s="127"/>
      <c r="Q1592" s="127"/>
      <c r="R1592" s="127"/>
      <c r="S1592" s="128"/>
      <c r="T1592" s="128"/>
      <c r="U1592" s="128"/>
      <c r="V1592" s="128"/>
      <c r="W1592" s="128"/>
      <c r="X1592" s="128"/>
    </row>
    <row r="1593" spans="1:24" s="382" customFormat="1">
      <c r="A1593" s="127"/>
      <c r="B1593" s="380">
        <v>44443</v>
      </c>
      <c r="C1593" s="431" t="s">
        <v>1993</v>
      </c>
      <c r="D1593" s="361"/>
      <c r="E1593" s="127">
        <v>150</v>
      </c>
      <c r="F1593" s="127"/>
      <c r="G1593" s="127"/>
      <c r="H1593" s="127">
        <v>150</v>
      </c>
      <c r="I1593" s="127"/>
      <c r="J1593" s="127"/>
      <c r="K1593" s="127"/>
      <c r="L1593" s="127"/>
      <c r="M1593" s="127"/>
      <c r="N1593" s="127"/>
      <c r="O1593" s="127"/>
      <c r="P1593" s="127"/>
      <c r="Q1593" s="127"/>
      <c r="R1593" s="127"/>
      <c r="S1593" s="128"/>
      <c r="T1593" s="128"/>
      <c r="U1593" s="128"/>
      <c r="V1593" s="128"/>
      <c r="W1593" s="128"/>
      <c r="X1593" s="128"/>
    </row>
    <row r="1594" spans="1:24" s="382" customFormat="1">
      <c r="A1594" s="127"/>
      <c r="B1594" s="380">
        <v>44443</v>
      </c>
      <c r="C1594" s="431" t="s">
        <v>1818</v>
      </c>
      <c r="D1594" s="361"/>
      <c r="E1594" s="127">
        <v>1</v>
      </c>
      <c r="F1594" s="127"/>
      <c r="G1594" s="127"/>
      <c r="H1594" s="127"/>
      <c r="I1594" s="127"/>
      <c r="J1594" s="127"/>
      <c r="K1594" s="127"/>
      <c r="L1594" s="127"/>
      <c r="M1594" s="127"/>
      <c r="N1594" s="127"/>
      <c r="O1594" s="127"/>
      <c r="P1594" s="127">
        <v>1</v>
      </c>
      <c r="Q1594" s="127"/>
      <c r="R1594" s="127"/>
      <c r="S1594" s="128"/>
      <c r="T1594" s="128"/>
      <c r="U1594" s="128"/>
      <c r="V1594" s="128"/>
      <c r="W1594" s="128"/>
      <c r="X1594" s="128"/>
    </row>
    <row r="1595" spans="1:24" s="382" customFormat="1">
      <c r="A1595" s="127"/>
      <c r="B1595" s="380">
        <v>44443</v>
      </c>
      <c r="C1595" s="431" t="s">
        <v>1994</v>
      </c>
      <c r="D1595" s="361">
        <v>915</v>
      </c>
      <c r="E1595" s="127"/>
      <c r="F1595" s="127"/>
      <c r="G1595" s="127"/>
      <c r="H1595" s="127"/>
      <c r="I1595" s="127"/>
      <c r="J1595" s="127"/>
      <c r="K1595" s="127"/>
      <c r="L1595" s="127"/>
      <c r="M1595" s="127"/>
      <c r="N1595" s="127"/>
      <c r="O1595" s="127"/>
      <c r="P1595" s="127"/>
      <c r="Q1595" s="127"/>
      <c r="R1595" s="127"/>
      <c r="S1595" s="128"/>
      <c r="T1595" s="128"/>
      <c r="U1595" s="128"/>
      <c r="V1595" s="128"/>
      <c r="W1595" s="128"/>
      <c r="X1595" s="128"/>
    </row>
    <row r="1596" spans="1:24" s="382" customFormat="1">
      <c r="A1596" s="127"/>
      <c r="B1596" s="380">
        <v>44443</v>
      </c>
      <c r="C1596" s="431" t="s">
        <v>675</v>
      </c>
      <c r="D1596" s="361"/>
      <c r="E1596" s="361">
        <v>839.56</v>
      </c>
      <c r="F1596" s="127"/>
      <c r="G1596" s="127"/>
      <c r="H1596" s="127"/>
      <c r="I1596" s="127"/>
      <c r="J1596" s="127"/>
      <c r="K1596" s="127"/>
      <c r="L1596" s="127"/>
      <c r="M1596" s="127"/>
      <c r="N1596" s="127"/>
      <c r="O1596" s="127"/>
      <c r="P1596" s="127"/>
      <c r="Q1596" s="127"/>
      <c r="R1596" s="127"/>
      <c r="S1596" s="128"/>
      <c r="T1596" s="128"/>
      <c r="U1596" s="128"/>
      <c r="V1596" s="128"/>
      <c r="W1596" s="128"/>
      <c r="X1596" s="128"/>
    </row>
    <row r="1597" spans="1:24" s="382" customFormat="1">
      <c r="A1597" s="127"/>
      <c r="B1597" s="380">
        <v>44443</v>
      </c>
      <c r="C1597" s="431" t="s">
        <v>1995</v>
      </c>
      <c r="D1597" s="361"/>
      <c r="E1597" s="127">
        <v>75.44</v>
      </c>
      <c r="F1597" s="127"/>
      <c r="G1597" s="127"/>
      <c r="H1597" s="127"/>
      <c r="I1597" s="127"/>
      <c r="J1597" s="127"/>
      <c r="K1597" s="127"/>
      <c r="L1597" s="127"/>
      <c r="M1597" s="127"/>
      <c r="N1597" s="127"/>
      <c r="O1597" s="127"/>
      <c r="P1597" s="127"/>
      <c r="Q1597" s="127"/>
      <c r="R1597" s="127"/>
      <c r="S1597" s="128"/>
      <c r="T1597" s="128"/>
      <c r="U1597" s="128"/>
      <c r="V1597" s="128"/>
      <c r="W1597" s="128"/>
      <c r="X1597" s="128"/>
    </row>
    <row r="1598" spans="1:24" s="382" customFormat="1">
      <c r="A1598" s="127"/>
      <c r="B1598" s="380">
        <v>44444</v>
      </c>
      <c r="C1598" s="431" t="s">
        <v>495</v>
      </c>
      <c r="D1598" s="361">
        <v>2230</v>
      </c>
      <c r="E1598" s="127"/>
      <c r="F1598" s="127"/>
      <c r="G1598" s="127"/>
      <c r="H1598" s="127"/>
      <c r="I1598" s="127"/>
      <c r="J1598" s="127"/>
      <c r="K1598" s="127"/>
      <c r="L1598" s="127"/>
      <c r="M1598" s="127"/>
      <c r="N1598" s="127"/>
      <c r="O1598" s="127"/>
      <c r="P1598" s="127"/>
      <c r="Q1598" s="127"/>
      <c r="R1598" s="127"/>
      <c r="S1598" s="128"/>
      <c r="T1598" s="128"/>
      <c r="U1598" s="128"/>
      <c r="V1598" s="128"/>
      <c r="W1598" s="128"/>
      <c r="X1598" s="128"/>
    </row>
    <row r="1599" spans="1:24" s="382" customFormat="1">
      <c r="A1599" s="127">
        <v>7</v>
      </c>
      <c r="B1599" s="380">
        <v>44444</v>
      </c>
      <c r="C1599" s="431" t="s">
        <v>2563</v>
      </c>
      <c r="D1599" s="361"/>
      <c r="E1599" s="127">
        <v>2147</v>
      </c>
      <c r="F1599" s="127"/>
      <c r="G1599" s="127"/>
      <c r="H1599" s="127"/>
      <c r="I1599" s="127"/>
      <c r="J1599" s="127">
        <v>2147</v>
      </c>
      <c r="K1599" s="127"/>
      <c r="L1599" s="127"/>
      <c r="M1599" s="127"/>
      <c r="N1599" s="127"/>
      <c r="O1599" s="127"/>
      <c r="P1599" s="127"/>
      <c r="Q1599" s="127"/>
      <c r="R1599" s="127"/>
      <c r="S1599" s="128"/>
      <c r="T1599" s="128"/>
      <c r="U1599" s="128"/>
      <c r="V1599" s="128"/>
      <c r="W1599" s="128"/>
      <c r="X1599" s="128"/>
    </row>
    <row r="1600" spans="1:24" s="382" customFormat="1">
      <c r="A1600" s="127"/>
      <c r="B1600" s="380">
        <v>44444</v>
      </c>
      <c r="C1600" s="431" t="s">
        <v>1881</v>
      </c>
      <c r="D1600" s="361"/>
      <c r="E1600" s="127">
        <v>1</v>
      </c>
      <c r="F1600" s="127"/>
      <c r="G1600" s="127"/>
      <c r="H1600" s="127"/>
      <c r="I1600" s="127"/>
      <c r="J1600" s="127"/>
      <c r="K1600" s="127"/>
      <c r="L1600" s="127"/>
      <c r="M1600" s="127"/>
      <c r="N1600" s="127"/>
      <c r="O1600" s="127"/>
      <c r="P1600" s="127">
        <v>1</v>
      </c>
      <c r="Q1600" s="127"/>
      <c r="R1600" s="127"/>
      <c r="S1600" s="128"/>
      <c r="T1600" s="128"/>
      <c r="U1600" s="128"/>
      <c r="V1600" s="128"/>
      <c r="W1600" s="128"/>
      <c r="X1600" s="128"/>
    </row>
    <row r="1601" spans="1:24" s="382" customFormat="1">
      <c r="A1601" s="127"/>
      <c r="B1601" s="380">
        <v>44444</v>
      </c>
      <c r="C1601" s="431" t="s">
        <v>1170</v>
      </c>
      <c r="D1601" s="361"/>
      <c r="E1601" s="127">
        <v>82</v>
      </c>
      <c r="F1601" s="127"/>
      <c r="G1601" s="127"/>
      <c r="H1601" s="127"/>
      <c r="I1601" s="127"/>
      <c r="J1601" s="127"/>
      <c r="K1601" s="127"/>
      <c r="L1601" s="127"/>
      <c r="M1601" s="127"/>
      <c r="N1601" s="127"/>
      <c r="O1601" s="127"/>
      <c r="P1601" s="127"/>
      <c r="Q1601" s="127">
        <v>82</v>
      </c>
      <c r="R1601" s="127"/>
      <c r="S1601" s="128"/>
      <c r="T1601" s="128"/>
      <c r="U1601" s="128"/>
      <c r="V1601" s="128"/>
      <c r="W1601" s="128"/>
      <c r="X1601" s="128"/>
    </row>
    <row r="1602" spans="1:24" s="382" customFormat="1">
      <c r="A1602" s="127"/>
      <c r="B1602" s="380">
        <v>44444</v>
      </c>
      <c r="C1602" s="431" t="s">
        <v>1696</v>
      </c>
      <c r="D1602" s="361">
        <v>2415</v>
      </c>
      <c r="E1602" s="127"/>
      <c r="F1602" s="127"/>
      <c r="G1602" s="127"/>
      <c r="H1602" s="127"/>
      <c r="I1602" s="127"/>
      <c r="J1602" s="127"/>
      <c r="K1602" s="127"/>
      <c r="L1602" s="127"/>
      <c r="M1602" s="127"/>
      <c r="N1602" s="127"/>
      <c r="O1602" s="127"/>
      <c r="P1602" s="127"/>
      <c r="Q1602" s="127"/>
      <c r="R1602" s="127"/>
      <c r="S1602" s="128"/>
      <c r="T1602" s="128"/>
      <c r="U1602" s="128"/>
      <c r="V1602" s="128"/>
      <c r="W1602" s="128"/>
      <c r="X1602" s="128"/>
    </row>
    <row r="1603" spans="1:24" s="382" customFormat="1">
      <c r="A1603" s="127"/>
      <c r="B1603" s="380">
        <v>44444</v>
      </c>
      <c r="C1603" s="431" t="s">
        <v>675</v>
      </c>
      <c r="D1603" s="361"/>
      <c r="E1603" s="127">
        <v>2230</v>
      </c>
      <c r="F1603" s="127"/>
      <c r="G1603" s="127"/>
      <c r="H1603" s="127"/>
      <c r="I1603" s="127"/>
      <c r="J1603" s="127"/>
      <c r="K1603" s="127"/>
      <c r="L1603" s="127"/>
      <c r="M1603" s="127"/>
      <c r="N1603" s="127"/>
      <c r="O1603" s="127"/>
      <c r="P1603" s="127"/>
      <c r="Q1603" s="127"/>
      <c r="R1603" s="127"/>
      <c r="S1603" s="128"/>
      <c r="T1603" s="128"/>
      <c r="U1603" s="128"/>
      <c r="V1603" s="128"/>
      <c r="W1603" s="128"/>
      <c r="X1603" s="128"/>
    </row>
    <row r="1604" spans="1:24" s="382" customFormat="1">
      <c r="A1604" s="127"/>
      <c r="B1604" s="380">
        <v>44444</v>
      </c>
      <c r="C1604" s="431" t="s">
        <v>1697</v>
      </c>
      <c r="D1604" s="361"/>
      <c r="E1604" s="127">
        <v>185</v>
      </c>
      <c r="F1604" s="127"/>
      <c r="G1604" s="127"/>
      <c r="H1604" s="127"/>
      <c r="I1604" s="127"/>
      <c r="J1604" s="127"/>
      <c r="K1604" s="127"/>
      <c r="L1604" s="127"/>
      <c r="M1604" s="127"/>
      <c r="N1604" s="127"/>
      <c r="O1604" s="127"/>
      <c r="P1604" s="127"/>
      <c r="Q1604" s="127"/>
      <c r="R1604" s="127"/>
      <c r="S1604" s="128"/>
      <c r="T1604" s="128"/>
      <c r="U1604" s="128"/>
      <c r="V1604" s="128"/>
      <c r="W1604" s="128"/>
      <c r="X1604" s="128"/>
    </row>
    <row r="1605" spans="1:24" s="382" customFormat="1">
      <c r="A1605" s="127"/>
      <c r="B1605" s="380">
        <v>44446</v>
      </c>
      <c r="C1605" s="431" t="s">
        <v>495</v>
      </c>
      <c r="D1605" s="361">
        <v>1497.29</v>
      </c>
      <c r="E1605" s="127"/>
      <c r="F1605" s="127"/>
      <c r="G1605" s="127"/>
      <c r="H1605" s="127"/>
      <c r="I1605" s="127"/>
      <c r="J1605" s="127"/>
      <c r="K1605" s="127"/>
      <c r="L1605" s="127"/>
      <c r="M1605" s="127"/>
      <c r="N1605" s="127"/>
      <c r="O1605" s="127"/>
      <c r="P1605" s="127"/>
      <c r="Q1605" s="127"/>
      <c r="R1605" s="127"/>
      <c r="S1605" s="128"/>
      <c r="T1605" s="128"/>
      <c r="U1605" s="128"/>
      <c r="V1605" s="128"/>
      <c r="W1605" s="128"/>
      <c r="X1605" s="128"/>
    </row>
    <row r="1606" spans="1:24" s="382" customFormat="1">
      <c r="A1606" s="127">
        <v>6</v>
      </c>
      <c r="B1606" s="380">
        <v>44446</v>
      </c>
      <c r="C1606" s="423" t="s">
        <v>2436</v>
      </c>
      <c r="D1606" s="361"/>
      <c r="E1606" s="127">
        <v>881</v>
      </c>
      <c r="F1606" s="127"/>
      <c r="G1606" s="127"/>
      <c r="H1606" s="127"/>
      <c r="I1606" s="127"/>
      <c r="J1606" s="127"/>
      <c r="K1606" s="127"/>
      <c r="L1606" s="127"/>
      <c r="M1606" s="127">
        <v>881</v>
      </c>
      <c r="N1606" s="127"/>
      <c r="O1606" s="127"/>
      <c r="P1606" s="127"/>
      <c r="Q1606" s="127"/>
      <c r="R1606" s="127"/>
      <c r="S1606" s="128"/>
      <c r="T1606" s="128"/>
      <c r="U1606" s="128"/>
      <c r="V1606" s="128"/>
      <c r="W1606" s="128"/>
      <c r="X1606" s="128"/>
    </row>
    <row r="1607" spans="1:24" s="382" customFormat="1">
      <c r="A1607" s="127"/>
      <c r="B1607" s="380">
        <v>44446</v>
      </c>
      <c r="C1607" s="431" t="s">
        <v>1996</v>
      </c>
      <c r="D1607" s="361"/>
      <c r="E1607" s="127">
        <v>229.7</v>
      </c>
      <c r="F1607" s="127"/>
      <c r="G1607" s="127"/>
      <c r="H1607" s="127"/>
      <c r="I1607" s="127"/>
      <c r="J1607" s="127">
        <v>229.7</v>
      </c>
      <c r="K1607" s="127"/>
      <c r="L1607" s="127"/>
      <c r="M1607" s="127"/>
      <c r="N1607" s="127"/>
      <c r="O1607" s="127"/>
      <c r="P1607" s="127"/>
      <c r="Q1607" s="127"/>
      <c r="R1607" s="127"/>
      <c r="S1607" s="128"/>
      <c r="T1607" s="128"/>
      <c r="U1607" s="128"/>
      <c r="V1607" s="128"/>
      <c r="W1607" s="128"/>
      <c r="X1607" s="128"/>
    </row>
    <row r="1608" spans="1:24" s="382" customFormat="1">
      <c r="A1608" s="127"/>
      <c r="B1608" s="380">
        <v>44446</v>
      </c>
      <c r="C1608" s="431" t="s">
        <v>1997</v>
      </c>
      <c r="D1608" s="361"/>
      <c r="E1608" s="127">
        <v>219.34</v>
      </c>
      <c r="F1608" s="127"/>
      <c r="G1608" s="127"/>
      <c r="H1608" s="127"/>
      <c r="I1608" s="127"/>
      <c r="J1608" s="127">
        <v>219.34</v>
      </c>
      <c r="K1608" s="127"/>
      <c r="L1608" s="127"/>
      <c r="M1608" s="127"/>
      <c r="N1608" s="127"/>
      <c r="O1608" s="127"/>
      <c r="P1608" s="127"/>
      <c r="Q1608" s="127"/>
      <c r="R1608" s="127"/>
      <c r="S1608" s="128"/>
      <c r="T1608" s="128"/>
      <c r="U1608" s="128"/>
      <c r="V1608" s="128"/>
      <c r="W1608" s="128"/>
      <c r="X1608" s="128"/>
    </row>
    <row r="1609" spans="1:24" s="382" customFormat="1">
      <c r="A1609" s="127"/>
      <c r="B1609" s="380">
        <v>44446</v>
      </c>
      <c r="C1609" s="431" t="s">
        <v>2430</v>
      </c>
      <c r="D1609" s="361"/>
      <c r="E1609" s="127">
        <v>88.25</v>
      </c>
      <c r="F1609" s="127"/>
      <c r="G1609" s="127"/>
      <c r="H1609" s="127"/>
      <c r="I1609" s="127"/>
      <c r="J1609" s="127">
        <v>88.25</v>
      </c>
      <c r="K1609" s="127"/>
      <c r="L1609" s="127"/>
      <c r="M1609" s="127"/>
      <c r="N1609" s="127"/>
      <c r="O1609" s="127"/>
      <c r="P1609" s="127"/>
      <c r="Q1609" s="127"/>
      <c r="R1609" s="127"/>
      <c r="S1609" s="128"/>
      <c r="T1609" s="128"/>
      <c r="U1609" s="128"/>
      <c r="V1609" s="128"/>
      <c r="W1609" s="128"/>
      <c r="X1609" s="128"/>
    </row>
    <row r="1610" spans="1:24" s="382" customFormat="1">
      <c r="A1610" s="127"/>
      <c r="B1610" s="380">
        <v>44446</v>
      </c>
      <c r="C1610" s="431" t="s">
        <v>1973</v>
      </c>
      <c r="D1610" s="361"/>
      <c r="E1610" s="127">
        <v>1</v>
      </c>
      <c r="F1610" s="127"/>
      <c r="G1610" s="127"/>
      <c r="H1610" s="127"/>
      <c r="I1610" s="127"/>
      <c r="J1610" s="127"/>
      <c r="K1610" s="127"/>
      <c r="L1610" s="127"/>
      <c r="M1610" s="127"/>
      <c r="N1610" s="127"/>
      <c r="O1610" s="127"/>
      <c r="P1610" s="127">
        <v>1</v>
      </c>
      <c r="Q1610" s="127"/>
      <c r="R1610" s="127"/>
      <c r="S1610" s="128"/>
      <c r="T1610" s="128"/>
      <c r="U1610" s="128"/>
      <c r="V1610" s="128"/>
      <c r="W1610" s="128"/>
      <c r="X1610" s="128"/>
    </row>
    <row r="1611" spans="1:24" s="382" customFormat="1">
      <c r="A1611" s="127"/>
      <c r="B1611" s="380">
        <v>44446</v>
      </c>
      <c r="C1611" s="431" t="s">
        <v>1170</v>
      </c>
      <c r="D1611" s="361"/>
      <c r="E1611" s="127">
        <v>78</v>
      </c>
      <c r="F1611" s="127"/>
      <c r="G1611" s="127"/>
      <c r="H1611" s="127"/>
      <c r="I1611" s="127"/>
      <c r="J1611" s="127"/>
      <c r="K1611" s="127"/>
      <c r="L1611" s="127"/>
      <c r="M1611" s="127"/>
      <c r="N1611" s="127"/>
      <c r="O1611" s="127"/>
      <c r="P1611" s="127"/>
      <c r="Q1611" s="127">
        <v>78</v>
      </c>
      <c r="R1611" s="127"/>
      <c r="S1611" s="128"/>
      <c r="T1611" s="128"/>
      <c r="U1611" s="128"/>
      <c r="V1611" s="128"/>
      <c r="W1611" s="128"/>
      <c r="X1611" s="128"/>
    </row>
    <row r="1612" spans="1:24" s="382" customFormat="1">
      <c r="A1612" s="127"/>
      <c r="B1612" s="380">
        <v>44446</v>
      </c>
      <c r="C1612" s="431" t="s">
        <v>1686</v>
      </c>
      <c r="D1612" s="361">
        <v>1626</v>
      </c>
      <c r="E1612" s="127"/>
      <c r="F1612" s="127"/>
      <c r="G1612" s="127"/>
      <c r="H1612" s="127"/>
      <c r="I1612" s="127"/>
      <c r="J1612" s="127"/>
      <c r="K1612" s="127"/>
      <c r="L1612" s="127"/>
      <c r="M1612" s="127"/>
      <c r="N1612" s="127"/>
      <c r="O1612" s="127"/>
      <c r="P1612" s="127"/>
      <c r="Q1612" s="127"/>
      <c r="R1612" s="127"/>
      <c r="S1612" s="128"/>
      <c r="T1612" s="128"/>
      <c r="U1612" s="128"/>
      <c r="V1612" s="128"/>
      <c r="W1612" s="128"/>
      <c r="X1612" s="128"/>
    </row>
    <row r="1613" spans="1:24" s="382" customFormat="1">
      <c r="A1613" s="127"/>
      <c r="B1613" s="380">
        <v>44446</v>
      </c>
      <c r="C1613" s="431" t="s">
        <v>1763</v>
      </c>
      <c r="D1613" s="361"/>
      <c r="E1613" s="127">
        <v>53</v>
      </c>
      <c r="F1613" s="127"/>
      <c r="G1613" s="127"/>
      <c r="H1613" s="127"/>
      <c r="I1613" s="127"/>
      <c r="J1613" s="127"/>
      <c r="K1613" s="127"/>
      <c r="L1613" s="127"/>
      <c r="M1613" s="127"/>
      <c r="N1613" s="127"/>
      <c r="O1613" s="127"/>
      <c r="P1613" s="127"/>
      <c r="Q1613" s="127">
        <v>53</v>
      </c>
      <c r="R1613" s="127"/>
      <c r="S1613" s="128"/>
      <c r="T1613" s="128"/>
      <c r="U1613" s="128"/>
      <c r="V1613" s="128"/>
      <c r="W1613" s="128"/>
      <c r="X1613" s="128"/>
    </row>
    <row r="1614" spans="1:24" s="382" customFormat="1">
      <c r="A1614" s="127"/>
      <c r="B1614" s="380">
        <v>44446</v>
      </c>
      <c r="C1614" s="431" t="s">
        <v>675</v>
      </c>
      <c r="D1614" s="361"/>
      <c r="E1614" s="361">
        <v>1497.29</v>
      </c>
      <c r="F1614" s="127"/>
      <c r="G1614" s="127"/>
      <c r="H1614" s="127"/>
      <c r="I1614" s="127"/>
      <c r="J1614" s="127"/>
      <c r="K1614" s="127"/>
      <c r="L1614" s="127"/>
      <c r="M1614" s="127"/>
      <c r="N1614" s="127"/>
      <c r="O1614" s="127"/>
      <c r="P1614" s="127"/>
      <c r="Q1614" s="127"/>
      <c r="R1614" s="127"/>
      <c r="S1614" s="128"/>
      <c r="T1614" s="128"/>
      <c r="U1614" s="128"/>
      <c r="V1614" s="128"/>
      <c r="W1614" s="128"/>
      <c r="X1614" s="128"/>
    </row>
    <row r="1615" spans="1:24" s="382" customFormat="1">
      <c r="A1615" s="127"/>
      <c r="B1615" s="380">
        <v>44446</v>
      </c>
      <c r="C1615" s="431" t="s">
        <v>1687</v>
      </c>
      <c r="D1615" s="361"/>
      <c r="E1615" s="127">
        <v>75.709999999999994</v>
      </c>
      <c r="F1615" s="127"/>
      <c r="G1615" s="127"/>
      <c r="H1615" s="127"/>
      <c r="I1615" s="127"/>
      <c r="J1615" s="127"/>
      <c r="K1615" s="127"/>
      <c r="L1615" s="127"/>
      <c r="M1615" s="127"/>
      <c r="N1615" s="127"/>
      <c r="O1615" s="127"/>
      <c r="P1615" s="127"/>
      <c r="Q1615" s="127"/>
      <c r="R1615" s="127"/>
      <c r="S1615" s="128"/>
      <c r="T1615" s="128"/>
      <c r="U1615" s="128"/>
      <c r="V1615" s="128"/>
      <c r="W1615" s="128"/>
      <c r="X1615" s="128"/>
    </row>
    <row r="1616" spans="1:24" s="382" customFormat="1">
      <c r="A1616" s="127"/>
      <c r="B1616" s="380">
        <v>44446</v>
      </c>
      <c r="C1616" s="431" t="s">
        <v>495</v>
      </c>
      <c r="D1616" s="361">
        <v>119.52</v>
      </c>
      <c r="E1616" s="127"/>
      <c r="F1616" s="127"/>
      <c r="G1616" s="127"/>
      <c r="H1616" s="127"/>
      <c r="I1616" s="127"/>
      <c r="J1616" s="127"/>
      <c r="K1616" s="127"/>
      <c r="L1616" s="127"/>
      <c r="M1616" s="127"/>
      <c r="N1616" s="127"/>
      <c r="O1616" s="127"/>
      <c r="P1616" s="127"/>
      <c r="Q1616" s="127"/>
      <c r="R1616" s="127"/>
      <c r="S1616" s="128"/>
      <c r="T1616" s="128"/>
      <c r="U1616" s="128"/>
      <c r="V1616" s="128"/>
      <c r="W1616" s="128"/>
      <c r="X1616" s="128"/>
    </row>
    <row r="1617" spans="1:24" s="382" customFormat="1">
      <c r="A1617" s="127">
        <v>1</v>
      </c>
      <c r="B1617" s="380">
        <v>44446</v>
      </c>
      <c r="C1617" s="431" t="s">
        <v>2248</v>
      </c>
      <c r="D1617" s="361"/>
      <c r="E1617" s="127">
        <v>118.52</v>
      </c>
      <c r="F1617" s="127"/>
      <c r="G1617" s="127"/>
      <c r="H1617" s="127"/>
      <c r="I1617" s="127"/>
      <c r="J1617" s="127">
        <v>118.52</v>
      </c>
      <c r="K1617" s="127"/>
      <c r="L1617" s="127"/>
      <c r="M1617" s="127"/>
      <c r="N1617" s="127"/>
      <c r="O1617" s="127"/>
      <c r="P1617" s="127"/>
      <c r="Q1617" s="127"/>
      <c r="R1617" s="127"/>
      <c r="S1617" s="128"/>
      <c r="T1617" s="128"/>
      <c r="U1617" s="128"/>
      <c r="V1617" s="128"/>
      <c r="W1617" s="128"/>
      <c r="X1617" s="128"/>
    </row>
    <row r="1618" spans="1:24" s="382" customFormat="1">
      <c r="A1618" s="127"/>
      <c r="B1618" s="380">
        <v>44446</v>
      </c>
      <c r="C1618" s="431" t="s">
        <v>1973</v>
      </c>
      <c r="D1618" s="361"/>
      <c r="E1618" s="127">
        <v>1</v>
      </c>
      <c r="F1618" s="127"/>
      <c r="G1618" s="127"/>
      <c r="H1618" s="127"/>
      <c r="I1618" s="127"/>
      <c r="J1618" s="127"/>
      <c r="K1618" s="127"/>
      <c r="L1618" s="127"/>
      <c r="M1618" s="127"/>
      <c r="N1618" s="127"/>
      <c r="O1618" s="127"/>
      <c r="P1618" s="127">
        <v>1</v>
      </c>
      <c r="Q1618" s="127"/>
      <c r="R1618" s="127"/>
      <c r="S1618" s="128"/>
      <c r="T1618" s="128"/>
      <c r="U1618" s="128"/>
      <c r="V1618" s="128"/>
      <c r="W1618" s="128"/>
      <c r="X1618" s="128"/>
    </row>
    <row r="1619" spans="1:24" s="382" customFormat="1">
      <c r="A1619" s="127"/>
      <c r="B1619" s="380">
        <v>44446</v>
      </c>
      <c r="C1619" s="431" t="s">
        <v>1500</v>
      </c>
      <c r="D1619" s="361">
        <v>135</v>
      </c>
      <c r="E1619" s="127"/>
      <c r="F1619" s="127"/>
      <c r="G1619" s="127"/>
      <c r="H1619" s="127"/>
      <c r="I1619" s="127"/>
      <c r="J1619" s="127"/>
      <c r="K1619" s="127"/>
      <c r="L1619" s="127"/>
      <c r="M1619" s="127"/>
      <c r="N1619" s="127"/>
      <c r="O1619" s="127"/>
      <c r="P1619" s="127"/>
      <c r="Q1619" s="127"/>
      <c r="R1619" s="127"/>
      <c r="S1619" s="128"/>
      <c r="T1619" s="128"/>
      <c r="U1619" s="128"/>
      <c r="V1619" s="128"/>
      <c r="W1619" s="128"/>
      <c r="X1619" s="128"/>
    </row>
    <row r="1620" spans="1:24" s="382" customFormat="1">
      <c r="A1620" s="127"/>
      <c r="B1620" s="380">
        <v>44446</v>
      </c>
      <c r="C1620" s="431" t="s">
        <v>675</v>
      </c>
      <c r="D1620" s="361"/>
      <c r="E1620" s="127">
        <v>119.52</v>
      </c>
      <c r="F1620" s="127"/>
      <c r="G1620" s="127"/>
      <c r="H1620" s="127"/>
      <c r="I1620" s="127"/>
      <c r="J1620" s="127"/>
      <c r="K1620" s="127"/>
      <c r="L1620" s="127"/>
      <c r="M1620" s="127"/>
      <c r="N1620" s="127"/>
      <c r="O1620" s="127"/>
      <c r="P1620" s="127"/>
      <c r="Q1620" s="127"/>
      <c r="R1620" s="127"/>
      <c r="S1620" s="128"/>
      <c r="T1620" s="128"/>
      <c r="U1620" s="128"/>
      <c r="V1620" s="128"/>
      <c r="W1620" s="128"/>
      <c r="X1620" s="128"/>
    </row>
    <row r="1621" spans="1:24" s="382" customFormat="1">
      <c r="A1621" s="127"/>
      <c r="B1621" s="380">
        <v>44446</v>
      </c>
      <c r="C1621" s="431" t="s">
        <v>1523</v>
      </c>
      <c r="D1621" s="361"/>
      <c r="E1621" s="127">
        <v>15.48</v>
      </c>
      <c r="F1621" s="127"/>
      <c r="G1621" s="127"/>
      <c r="H1621" s="127"/>
      <c r="I1621" s="127"/>
      <c r="J1621" s="127"/>
      <c r="K1621" s="127"/>
      <c r="L1621" s="127"/>
      <c r="M1621" s="127"/>
      <c r="N1621" s="127"/>
      <c r="O1621" s="127"/>
      <c r="P1621" s="127"/>
      <c r="Q1621" s="127"/>
      <c r="R1621" s="127"/>
      <c r="S1621" s="128"/>
      <c r="T1621" s="128"/>
      <c r="U1621" s="128"/>
      <c r="V1621" s="128"/>
      <c r="W1621" s="128"/>
      <c r="X1621" s="128"/>
    </row>
    <row r="1622" spans="1:24" s="382" customFormat="1">
      <c r="A1622" s="127"/>
      <c r="B1622" s="380">
        <v>44448</v>
      </c>
      <c r="C1622" s="431" t="s">
        <v>495</v>
      </c>
      <c r="D1622" s="361">
        <v>699.28</v>
      </c>
      <c r="E1622" s="127"/>
      <c r="F1622" s="127"/>
      <c r="G1622" s="127"/>
      <c r="H1622" s="127"/>
      <c r="I1622" s="127"/>
      <c r="J1622" s="127"/>
      <c r="K1622" s="127"/>
      <c r="L1622" s="127"/>
      <c r="M1622" s="127"/>
      <c r="N1622" s="127"/>
      <c r="O1622" s="127"/>
      <c r="P1622" s="127"/>
      <c r="Q1622" s="127"/>
      <c r="R1622" s="127"/>
      <c r="S1622" s="128"/>
      <c r="T1622" s="128"/>
      <c r="U1622" s="128"/>
      <c r="V1622" s="128"/>
      <c r="W1622" s="128"/>
      <c r="X1622" s="128"/>
    </row>
    <row r="1623" spans="1:24" s="382" customFormat="1">
      <c r="A1623" s="127">
        <v>4</v>
      </c>
      <c r="B1623" s="380">
        <v>44448</v>
      </c>
      <c r="C1623" s="431" t="s">
        <v>2457</v>
      </c>
      <c r="D1623" s="361"/>
      <c r="E1623" s="127">
        <v>524</v>
      </c>
      <c r="F1623" s="127"/>
      <c r="G1623" s="127"/>
      <c r="H1623" s="127"/>
      <c r="I1623" s="127"/>
      <c r="J1623" s="127"/>
      <c r="K1623" s="127"/>
      <c r="L1623" s="127">
        <v>524</v>
      </c>
      <c r="M1623" s="127"/>
      <c r="N1623" s="127"/>
      <c r="O1623" s="127"/>
      <c r="P1623" s="127"/>
      <c r="Q1623" s="127"/>
      <c r="R1623" s="127"/>
      <c r="S1623" s="128"/>
      <c r="T1623" s="128"/>
      <c r="U1623" s="128"/>
      <c r="V1623" s="128"/>
      <c r="W1623" s="128"/>
      <c r="X1623" s="128"/>
    </row>
    <row r="1624" spans="1:24" s="382" customFormat="1">
      <c r="A1624" s="127"/>
      <c r="B1624" s="380">
        <v>44448</v>
      </c>
      <c r="C1624" s="431" t="s">
        <v>1998</v>
      </c>
      <c r="D1624" s="361"/>
      <c r="E1624" s="127">
        <v>111.28</v>
      </c>
      <c r="F1624" s="127"/>
      <c r="G1624" s="127"/>
      <c r="H1624" s="127"/>
      <c r="I1624" s="127"/>
      <c r="J1624" s="127">
        <v>111.28</v>
      </c>
      <c r="K1624" s="127"/>
      <c r="L1624" s="127"/>
      <c r="M1624" s="127"/>
      <c r="N1624" s="127"/>
      <c r="O1624" s="127"/>
      <c r="P1624" s="127"/>
      <c r="Q1624" s="127"/>
      <c r="R1624" s="127"/>
      <c r="S1624" s="128"/>
      <c r="T1624" s="128"/>
      <c r="U1624" s="128"/>
      <c r="V1624" s="128"/>
      <c r="W1624" s="128"/>
      <c r="X1624" s="128"/>
    </row>
    <row r="1625" spans="1:24" s="382" customFormat="1">
      <c r="A1625" s="127"/>
      <c r="B1625" s="380">
        <v>44448</v>
      </c>
      <c r="C1625" s="431" t="s">
        <v>1918</v>
      </c>
      <c r="D1625" s="361"/>
      <c r="E1625" s="127">
        <v>63</v>
      </c>
      <c r="F1625" s="127"/>
      <c r="G1625" s="127"/>
      <c r="H1625" s="127"/>
      <c r="I1625" s="127"/>
      <c r="J1625" s="127"/>
      <c r="K1625" s="127"/>
      <c r="L1625" s="127"/>
      <c r="M1625" s="127"/>
      <c r="N1625" s="127"/>
      <c r="O1625" s="127"/>
      <c r="P1625" s="127"/>
      <c r="Q1625" s="127">
        <v>63</v>
      </c>
      <c r="R1625" s="127"/>
      <c r="S1625" s="128"/>
      <c r="T1625" s="128"/>
      <c r="U1625" s="128"/>
      <c r="V1625" s="128"/>
      <c r="W1625" s="128"/>
      <c r="X1625" s="128"/>
    </row>
    <row r="1626" spans="1:24" s="382" customFormat="1">
      <c r="A1626" s="127"/>
      <c r="B1626" s="380">
        <v>44448</v>
      </c>
      <c r="C1626" s="431" t="s">
        <v>1513</v>
      </c>
      <c r="D1626" s="361"/>
      <c r="E1626" s="127">
        <v>1</v>
      </c>
      <c r="F1626" s="127"/>
      <c r="G1626" s="127"/>
      <c r="H1626" s="127"/>
      <c r="I1626" s="127"/>
      <c r="J1626" s="127"/>
      <c r="K1626" s="127"/>
      <c r="L1626" s="127"/>
      <c r="M1626" s="127"/>
      <c r="N1626" s="127"/>
      <c r="O1626" s="127"/>
      <c r="P1626" s="127">
        <v>1</v>
      </c>
      <c r="Q1626" s="127"/>
      <c r="R1626" s="127"/>
      <c r="S1626" s="128"/>
      <c r="T1626" s="128"/>
      <c r="U1626" s="128"/>
      <c r="V1626" s="128"/>
      <c r="W1626" s="128"/>
      <c r="X1626" s="128"/>
    </row>
    <row r="1627" spans="1:24" s="382" customFormat="1">
      <c r="A1627" s="127"/>
      <c r="B1627" s="380">
        <v>44448</v>
      </c>
      <c r="C1627" s="431" t="s">
        <v>1836</v>
      </c>
      <c r="D1627" s="361">
        <v>765</v>
      </c>
      <c r="E1627" s="127"/>
      <c r="F1627" s="127"/>
      <c r="G1627" s="127"/>
      <c r="H1627" s="127"/>
      <c r="I1627" s="127"/>
      <c r="J1627" s="127"/>
      <c r="K1627" s="127"/>
      <c r="L1627" s="127"/>
      <c r="M1627" s="127"/>
      <c r="N1627" s="127"/>
      <c r="O1627" s="127"/>
      <c r="P1627" s="127"/>
      <c r="Q1627" s="127"/>
      <c r="R1627" s="127"/>
      <c r="S1627" s="128"/>
      <c r="T1627" s="128"/>
      <c r="U1627" s="128"/>
      <c r="V1627" s="128"/>
      <c r="W1627" s="128"/>
      <c r="X1627" s="128"/>
    </row>
    <row r="1628" spans="1:24" s="382" customFormat="1">
      <c r="A1628" s="127"/>
      <c r="B1628" s="380">
        <v>44448</v>
      </c>
      <c r="C1628" s="431" t="s">
        <v>675</v>
      </c>
      <c r="D1628" s="361"/>
      <c r="E1628" s="127">
        <v>699.28</v>
      </c>
      <c r="F1628" s="127"/>
      <c r="G1628" s="127"/>
      <c r="H1628" s="127"/>
      <c r="I1628" s="127"/>
      <c r="J1628" s="127"/>
      <c r="K1628" s="127"/>
      <c r="L1628" s="127"/>
      <c r="M1628" s="127"/>
      <c r="N1628" s="127"/>
      <c r="O1628" s="127"/>
      <c r="P1628" s="127"/>
      <c r="Q1628" s="127"/>
      <c r="R1628" s="127"/>
      <c r="S1628" s="128"/>
      <c r="T1628" s="128"/>
      <c r="U1628" s="128"/>
      <c r="V1628" s="128"/>
      <c r="W1628" s="128"/>
      <c r="X1628" s="128"/>
    </row>
    <row r="1629" spans="1:24" s="382" customFormat="1">
      <c r="A1629" s="127"/>
      <c r="B1629" s="380">
        <v>44448</v>
      </c>
      <c r="C1629" s="431" t="s">
        <v>1837</v>
      </c>
      <c r="D1629" s="361"/>
      <c r="E1629" s="127">
        <v>65.72</v>
      </c>
      <c r="F1629" s="127"/>
      <c r="G1629" s="127"/>
      <c r="H1629" s="127"/>
      <c r="I1629" s="127"/>
      <c r="J1629" s="127"/>
      <c r="K1629" s="127"/>
      <c r="L1629" s="127"/>
      <c r="M1629" s="127"/>
      <c r="N1629" s="127"/>
      <c r="O1629" s="127"/>
      <c r="P1629" s="127"/>
      <c r="Q1629" s="127"/>
      <c r="R1629" s="127"/>
      <c r="S1629" s="128"/>
      <c r="T1629" s="128"/>
      <c r="U1629" s="128"/>
      <c r="V1629" s="128"/>
      <c r="W1629" s="128"/>
      <c r="X1629" s="128"/>
    </row>
    <row r="1630" spans="1:24" s="382" customFormat="1">
      <c r="A1630" s="127"/>
      <c r="B1630" s="380">
        <v>44449</v>
      </c>
      <c r="C1630" s="431" t="s">
        <v>495</v>
      </c>
      <c r="D1630" s="361">
        <v>647</v>
      </c>
      <c r="E1630" s="127"/>
      <c r="F1630" s="127"/>
      <c r="G1630" s="127"/>
      <c r="H1630" s="127"/>
      <c r="I1630" s="127"/>
      <c r="J1630" s="127"/>
      <c r="K1630" s="127"/>
      <c r="L1630" s="127"/>
      <c r="M1630" s="127"/>
      <c r="N1630" s="127"/>
      <c r="O1630" s="127"/>
      <c r="P1630" s="127"/>
      <c r="Q1630" s="127"/>
      <c r="R1630" s="127"/>
      <c r="S1630" s="128"/>
      <c r="T1630" s="128"/>
      <c r="U1630" s="128"/>
      <c r="V1630" s="128"/>
      <c r="W1630" s="128"/>
      <c r="X1630" s="128"/>
    </row>
    <row r="1631" spans="1:24" s="382" customFormat="1">
      <c r="A1631" s="127"/>
      <c r="B1631" s="380">
        <v>44449</v>
      </c>
      <c r="C1631" s="431" t="s">
        <v>1999</v>
      </c>
      <c r="D1631" s="361"/>
      <c r="E1631" s="127">
        <v>647</v>
      </c>
      <c r="F1631" s="127"/>
      <c r="G1631" s="127"/>
      <c r="H1631" s="127"/>
      <c r="I1631" s="127"/>
      <c r="J1631" s="127"/>
      <c r="K1631" s="127">
        <v>647</v>
      </c>
      <c r="L1631" s="127"/>
      <c r="M1631" s="127"/>
      <c r="N1631" s="127"/>
      <c r="O1631" s="127"/>
      <c r="P1631" s="127"/>
      <c r="Q1631" s="127"/>
      <c r="R1631" s="127"/>
      <c r="S1631" s="128"/>
      <c r="T1631" s="128"/>
      <c r="U1631" s="128"/>
      <c r="V1631" s="128"/>
      <c r="W1631" s="128"/>
      <c r="X1631" s="128"/>
    </row>
    <row r="1632" spans="1:24" s="382" customFormat="1">
      <c r="A1632" s="127"/>
      <c r="B1632" s="380">
        <v>44449</v>
      </c>
      <c r="C1632" s="431" t="s">
        <v>1812</v>
      </c>
      <c r="D1632" s="361">
        <v>746</v>
      </c>
      <c r="E1632" s="127"/>
      <c r="F1632" s="127"/>
      <c r="G1632" s="127"/>
      <c r="H1632" s="127"/>
      <c r="I1632" s="127"/>
      <c r="J1632" s="127"/>
      <c r="K1632" s="127"/>
      <c r="L1632" s="127"/>
      <c r="M1632" s="127"/>
      <c r="N1632" s="127"/>
      <c r="O1632" s="127"/>
      <c r="P1632" s="127"/>
      <c r="Q1632" s="127"/>
      <c r="R1632" s="127"/>
      <c r="S1632" s="128"/>
      <c r="T1632" s="128"/>
      <c r="U1632" s="128"/>
      <c r="V1632" s="128"/>
      <c r="W1632" s="128"/>
      <c r="X1632" s="128"/>
    </row>
    <row r="1633" spans="1:24" s="382" customFormat="1">
      <c r="A1633" s="127"/>
      <c r="B1633" s="380">
        <v>44449</v>
      </c>
      <c r="C1633" s="431" t="s">
        <v>675</v>
      </c>
      <c r="D1633" s="361"/>
      <c r="E1633" s="127">
        <v>647</v>
      </c>
      <c r="F1633" s="127"/>
      <c r="G1633" s="127"/>
      <c r="H1633" s="127"/>
      <c r="I1633" s="127"/>
      <c r="J1633" s="127"/>
      <c r="K1633" s="127"/>
      <c r="L1633" s="127"/>
      <c r="M1633" s="127"/>
      <c r="N1633" s="127"/>
      <c r="O1633" s="127"/>
      <c r="P1633" s="127"/>
      <c r="Q1633" s="127"/>
      <c r="R1633" s="127"/>
      <c r="S1633" s="128"/>
      <c r="T1633" s="128"/>
      <c r="U1633" s="128"/>
      <c r="V1633" s="128"/>
      <c r="W1633" s="128"/>
      <c r="X1633" s="128"/>
    </row>
    <row r="1634" spans="1:24" s="382" customFormat="1">
      <c r="A1634" s="127"/>
      <c r="B1634" s="380">
        <v>44449</v>
      </c>
      <c r="C1634" s="431" t="s">
        <v>1813</v>
      </c>
      <c r="D1634" s="361"/>
      <c r="E1634" s="127">
        <v>99</v>
      </c>
      <c r="F1634" s="127"/>
      <c r="G1634" s="127"/>
      <c r="H1634" s="127"/>
      <c r="I1634" s="127"/>
      <c r="J1634" s="127"/>
      <c r="K1634" s="127"/>
      <c r="L1634" s="127"/>
      <c r="M1634" s="127"/>
      <c r="N1634" s="127"/>
      <c r="O1634" s="127"/>
      <c r="P1634" s="127"/>
      <c r="Q1634" s="127"/>
      <c r="R1634" s="127"/>
      <c r="S1634" s="128"/>
      <c r="T1634" s="128"/>
      <c r="U1634" s="128"/>
      <c r="V1634" s="128"/>
      <c r="W1634" s="128"/>
      <c r="X1634" s="128"/>
    </row>
    <row r="1635" spans="1:24" s="382" customFormat="1">
      <c r="A1635" s="127"/>
      <c r="B1635" s="380">
        <v>44450</v>
      </c>
      <c r="C1635" s="431" t="s">
        <v>495</v>
      </c>
      <c r="D1635" s="361">
        <v>224.93</v>
      </c>
      <c r="E1635" s="127"/>
      <c r="F1635" s="127"/>
      <c r="G1635" s="127"/>
      <c r="H1635" s="127"/>
      <c r="I1635" s="127"/>
      <c r="J1635" s="127"/>
      <c r="K1635" s="127"/>
      <c r="L1635" s="127"/>
      <c r="M1635" s="127"/>
      <c r="N1635" s="127"/>
      <c r="O1635" s="127"/>
      <c r="P1635" s="127"/>
      <c r="Q1635" s="127"/>
      <c r="R1635" s="127"/>
      <c r="S1635" s="128"/>
      <c r="T1635" s="128"/>
      <c r="U1635" s="128"/>
      <c r="V1635" s="128"/>
      <c r="W1635" s="128"/>
      <c r="X1635" s="128"/>
    </row>
    <row r="1636" spans="1:24" s="382" customFormat="1">
      <c r="A1636" s="127">
        <v>1</v>
      </c>
      <c r="B1636" s="380">
        <v>44450</v>
      </c>
      <c r="C1636" s="431" t="s">
        <v>2003</v>
      </c>
      <c r="D1636" s="361"/>
      <c r="E1636" s="127">
        <v>223.93</v>
      </c>
      <c r="F1636" s="127"/>
      <c r="G1636" s="127"/>
      <c r="H1636" s="127"/>
      <c r="I1636" s="127"/>
      <c r="J1636" s="127">
        <v>223.93</v>
      </c>
      <c r="K1636" s="127"/>
      <c r="L1636" s="127"/>
      <c r="M1636" s="127"/>
      <c r="N1636" s="127"/>
      <c r="O1636" s="127"/>
      <c r="P1636" s="127"/>
      <c r="Q1636" s="127"/>
      <c r="R1636" s="127"/>
      <c r="S1636" s="128"/>
      <c r="T1636" s="128"/>
      <c r="U1636" s="128"/>
      <c r="V1636" s="128"/>
      <c r="W1636" s="128"/>
      <c r="X1636" s="128"/>
    </row>
    <row r="1637" spans="1:24" s="382" customFormat="1">
      <c r="A1637" s="127"/>
      <c r="B1637" s="380">
        <v>44450</v>
      </c>
      <c r="C1637" s="431" t="s">
        <v>1513</v>
      </c>
      <c r="D1637" s="361"/>
      <c r="E1637" s="127">
        <v>1</v>
      </c>
      <c r="F1637" s="127"/>
      <c r="G1637" s="127"/>
      <c r="H1637" s="127"/>
      <c r="I1637" s="127"/>
      <c r="J1637" s="127"/>
      <c r="K1637" s="127"/>
      <c r="L1637" s="127"/>
      <c r="M1637" s="127"/>
      <c r="N1637" s="127"/>
      <c r="O1637" s="127"/>
      <c r="P1637" s="127">
        <v>1</v>
      </c>
      <c r="Q1637" s="127"/>
      <c r="R1637" s="127"/>
      <c r="S1637" s="128"/>
      <c r="T1637" s="128"/>
      <c r="U1637" s="128"/>
      <c r="V1637" s="128"/>
      <c r="W1637" s="128"/>
      <c r="X1637" s="128"/>
    </row>
    <row r="1638" spans="1:24" s="382" customFormat="1">
      <c r="A1638" s="127"/>
      <c r="B1638" s="380">
        <v>44450</v>
      </c>
      <c r="C1638" s="431" t="s">
        <v>1649</v>
      </c>
      <c r="D1638" s="361">
        <v>245</v>
      </c>
      <c r="E1638" s="127"/>
      <c r="F1638" s="127"/>
      <c r="G1638" s="127"/>
      <c r="H1638" s="127"/>
      <c r="I1638" s="127"/>
      <c r="J1638" s="127"/>
      <c r="K1638" s="127"/>
      <c r="L1638" s="127"/>
      <c r="M1638" s="127"/>
      <c r="N1638" s="127"/>
      <c r="O1638" s="127"/>
      <c r="P1638" s="127"/>
      <c r="Q1638" s="127"/>
      <c r="R1638" s="127"/>
      <c r="S1638" s="128"/>
      <c r="T1638" s="128"/>
      <c r="U1638" s="128"/>
      <c r="V1638" s="128"/>
      <c r="W1638" s="128"/>
      <c r="X1638" s="128"/>
    </row>
    <row r="1639" spans="1:24" s="382" customFormat="1">
      <c r="A1639" s="127"/>
      <c r="B1639" s="380">
        <v>44450</v>
      </c>
      <c r="C1639" s="431" t="s">
        <v>675</v>
      </c>
      <c r="D1639" s="361"/>
      <c r="E1639" s="361">
        <v>224.93</v>
      </c>
      <c r="F1639" s="127"/>
      <c r="G1639" s="127"/>
      <c r="H1639" s="127"/>
      <c r="I1639" s="127"/>
      <c r="J1639" s="127"/>
      <c r="K1639" s="127"/>
      <c r="L1639" s="127"/>
      <c r="M1639" s="127"/>
      <c r="N1639" s="127"/>
      <c r="O1639" s="127"/>
      <c r="P1639" s="127"/>
      <c r="Q1639" s="127"/>
      <c r="R1639" s="127"/>
      <c r="S1639" s="128"/>
      <c r="T1639" s="128"/>
      <c r="U1639" s="128"/>
      <c r="V1639" s="128"/>
      <c r="W1639" s="128"/>
      <c r="X1639" s="128"/>
    </row>
    <row r="1640" spans="1:24" s="382" customFormat="1">
      <c r="A1640" s="127"/>
      <c r="B1640" s="380">
        <v>44450</v>
      </c>
      <c r="C1640" s="431" t="s">
        <v>1652</v>
      </c>
      <c r="D1640" s="361"/>
      <c r="E1640" s="127">
        <v>20.07</v>
      </c>
      <c r="F1640" s="127"/>
      <c r="G1640" s="127"/>
      <c r="H1640" s="127"/>
      <c r="I1640" s="127"/>
      <c r="J1640" s="127"/>
      <c r="K1640" s="127"/>
      <c r="L1640" s="127"/>
      <c r="M1640" s="127"/>
      <c r="N1640" s="127"/>
      <c r="O1640" s="127"/>
      <c r="P1640" s="127"/>
      <c r="Q1640" s="127"/>
      <c r="R1640" s="127"/>
      <c r="S1640" s="128"/>
      <c r="T1640" s="128"/>
      <c r="U1640" s="128"/>
      <c r="V1640" s="128"/>
      <c r="W1640" s="128"/>
      <c r="X1640" s="128"/>
    </row>
    <row r="1641" spans="1:24" s="382" customFormat="1">
      <c r="A1641" s="127"/>
      <c r="B1641" s="380">
        <v>44451</v>
      </c>
      <c r="C1641" s="431" t="s">
        <v>2000</v>
      </c>
      <c r="D1641" s="361">
        <v>3550</v>
      </c>
      <c r="E1641" s="127"/>
      <c r="F1641" s="127"/>
      <c r="G1641" s="127"/>
      <c r="H1641" s="127"/>
      <c r="I1641" s="127"/>
      <c r="J1641" s="127"/>
      <c r="K1641" s="127"/>
      <c r="L1641" s="127"/>
      <c r="M1641" s="127"/>
      <c r="N1641" s="127"/>
      <c r="O1641" s="127"/>
      <c r="P1641" s="127"/>
      <c r="Q1641" s="127"/>
      <c r="R1641" s="127"/>
      <c r="S1641" s="128"/>
      <c r="T1641" s="128"/>
      <c r="U1641" s="128"/>
      <c r="V1641" s="128"/>
      <c r="W1641" s="128"/>
      <c r="X1641" s="128"/>
    </row>
    <row r="1642" spans="1:24" s="382" customFormat="1">
      <c r="A1642" s="127"/>
      <c r="B1642" s="380">
        <v>44451</v>
      </c>
      <c r="C1642" s="431" t="s">
        <v>2001</v>
      </c>
      <c r="D1642" s="361"/>
      <c r="E1642" s="127">
        <v>3200</v>
      </c>
      <c r="F1642" s="127"/>
      <c r="G1642" s="127"/>
      <c r="H1642" s="127"/>
      <c r="I1642" s="127"/>
      <c r="J1642" s="127"/>
      <c r="K1642" s="127"/>
      <c r="L1642" s="127"/>
      <c r="M1642" s="127"/>
      <c r="N1642" s="127"/>
      <c r="O1642" s="127"/>
      <c r="P1642" s="127"/>
      <c r="Q1642" s="127"/>
      <c r="R1642" s="127"/>
      <c r="S1642" s="128"/>
      <c r="T1642" s="128"/>
      <c r="U1642" s="128"/>
      <c r="V1642" s="128">
        <v>3200</v>
      </c>
      <c r="W1642" s="128"/>
      <c r="X1642" s="128"/>
    </row>
    <row r="1643" spans="1:24" s="382" customFormat="1">
      <c r="A1643" s="127"/>
      <c r="B1643" s="380">
        <v>44451</v>
      </c>
      <c r="C1643" s="431" t="s">
        <v>2002</v>
      </c>
      <c r="D1643" s="361"/>
      <c r="E1643" s="127">
        <v>350</v>
      </c>
      <c r="F1643" s="127"/>
      <c r="G1643" s="127"/>
      <c r="H1643" s="127"/>
      <c r="I1643" s="127"/>
      <c r="J1643" s="127"/>
      <c r="K1643" s="127"/>
      <c r="L1643" s="127"/>
      <c r="M1643" s="127"/>
      <c r="N1643" s="127"/>
      <c r="O1643" s="127"/>
      <c r="P1643" s="127"/>
      <c r="Q1643" s="127"/>
      <c r="R1643" s="127"/>
      <c r="S1643" s="128"/>
      <c r="T1643" s="128"/>
      <c r="U1643" s="128"/>
      <c r="V1643" s="128"/>
      <c r="W1643" s="128"/>
      <c r="X1643" s="128"/>
    </row>
    <row r="1644" spans="1:24" s="382" customFormat="1">
      <c r="A1644" s="127"/>
      <c r="B1644" s="380">
        <v>44453</v>
      </c>
      <c r="C1644" s="431" t="s">
        <v>495</v>
      </c>
      <c r="D1644" s="361">
        <v>1607.36</v>
      </c>
      <c r="E1644" s="127"/>
      <c r="F1644" s="127"/>
      <c r="G1644" s="127"/>
      <c r="H1644" s="127"/>
      <c r="I1644" s="127"/>
      <c r="J1644" s="127"/>
      <c r="K1644" s="127"/>
      <c r="L1644" s="127"/>
      <c r="M1644" s="127"/>
      <c r="N1644" s="127"/>
      <c r="O1644" s="127"/>
      <c r="P1644" s="127"/>
      <c r="Q1644" s="127"/>
      <c r="R1644" s="127"/>
      <c r="S1644" s="128"/>
      <c r="T1644" s="128"/>
      <c r="U1644" s="128"/>
      <c r="V1644" s="128"/>
      <c r="W1644" s="128"/>
      <c r="X1644" s="128"/>
    </row>
    <row r="1645" spans="1:24" s="382" customFormat="1">
      <c r="A1645" s="127"/>
      <c r="B1645" s="380">
        <v>44453</v>
      </c>
      <c r="C1645" s="431" t="s">
        <v>2004</v>
      </c>
      <c r="D1645" s="361"/>
      <c r="E1645" s="127">
        <v>111.36</v>
      </c>
      <c r="F1645" s="127"/>
      <c r="G1645" s="127"/>
      <c r="H1645" s="127"/>
      <c r="I1645" s="127"/>
      <c r="J1645" s="127">
        <v>111.36</v>
      </c>
      <c r="K1645" s="127"/>
      <c r="L1645" s="127"/>
      <c r="M1645" s="127"/>
      <c r="N1645" s="127"/>
      <c r="O1645" s="127"/>
      <c r="P1645" s="127"/>
      <c r="Q1645" s="127"/>
      <c r="R1645" s="127"/>
      <c r="S1645" s="128"/>
      <c r="T1645" s="128"/>
      <c r="U1645" s="128"/>
      <c r="V1645" s="128"/>
      <c r="W1645" s="128"/>
      <c r="X1645" s="128"/>
    </row>
    <row r="1646" spans="1:24" s="382" customFormat="1">
      <c r="A1646" s="127"/>
      <c r="B1646" s="380">
        <v>44453</v>
      </c>
      <c r="C1646" s="431" t="s">
        <v>1513</v>
      </c>
      <c r="D1646" s="361"/>
      <c r="E1646" s="127">
        <v>1</v>
      </c>
      <c r="F1646" s="127"/>
      <c r="G1646" s="127"/>
      <c r="H1646" s="127"/>
      <c r="I1646" s="127"/>
      <c r="J1646" s="127"/>
      <c r="K1646" s="127"/>
      <c r="L1646" s="127"/>
      <c r="M1646" s="127"/>
      <c r="N1646" s="127"/>
      <c r="O1646" s="127"/>
      <c r="P1646" s="127">
        <v>1</v>
      </c>
      <c r="Q1646" s="127"/>
      <c r="R1646" s="127"/>
      <c r="S1646" s="128"/>
      <c r="T1646" s="128"/>
      <c r="U1646" s="128"/>
      <c r="V1646" s="128"/>
      <c r="W1646" s="128"/>
      <c r="X1646" s="128"/>
    </row>
    <row r="1647" spans="1:24" s="382" customFormat="1">
      <c r="A1647" s="127">
        <v>10</v>
      </c>
      <c r="B1647" s="380">
        <v>44453</v>
      </c>
      <c r="C1647" s="423" t="s">
        <v>2436</v>
      </c>
      <c r="D1647" s="361"/>
      <c r="E1647" s="127">
        <v>1432</v>
      </c>
      <c r="F1647" s="127"/>
      <c r="G1647" s="127"/>
      <c r="H1647" s="127"/>
      <c r="I1647" s="127"/>
      <c r="J1647" s="127"/>
      <c r="K1647" s="127"/>
      <c r="L1647" s="127"/>
      <c r="M1647" s="127">
        <v>1432</v>
      </c>
      <c r="N1647" s="127"/>
      <c r="O1647" s="127"/>
      <c r="P1647" s="127"/>
      <c r="Q1647" s="127"/>
      <c r="R1647" s="127"/>
      <c r="S1647" s="128"/>
      <c r="T1647" s="128"/>
      <c r="U1647" s="128"/>
      <c r="V1647" s="128"/>
      <c r="W1647" s="128"/>
      <c r="X1647" s="128"/>
    </row>
    <row r="1648" spans="1:24" s="382" customFormat="1">
      <c r="A1648" s="127"/>
      <c r="B1648" s="380">
        <v>44453</v>
      </c>
      <c r="C1648" s="431" t="s">
        <v>1170</v>
      </c>
      <c r="D1648" s="361"/>
      <c r="E1648" s="127">
        <v>63</v>
      </c>
      <c r="F1648" s="127"/>
      <c r="G1648" s="127"/>
      <c r="H1648" s="127"/>
      <c r="I1648" s="127"/>
      <c r="J1648" s="127"/>
      <c r="K1648" s="127"/>
      <c r="L1648" s="127"/>
      <c r="M1648" s="127"/>
      <c r="N1648" s="127"/>
      <c r="O1648" s="127"/>
      <c r="P1648" s="127"/>
      <c r="Q1648" s="127"/>
      <c r="R1648" s="127">
        <v>63</v>
      </c>
      <c r="S1648" s="128"/>
      <c r="T1648" s="128"/>
      <c r="U1648" s="128"/>
      <c r="V1648" s="128"/>
      <c r="W1648" s="128"/>
      <c r="X1648" s="128"/>
    </row>
    <row r="1649" spans="1:24" s="382" customFormat="1">
      <c r="A1649" s="127"/>
      <c r="B1649" s="380">
        <v>44453</v>
      </c>
      <c r="C1649" s="431" t="s">
        <v>1793</v>
      </c>
      <c r="D1649" s="361">
        <v>1722</v>
      </c>
      <c r="E1649" s="127"/>
      <c r="F1649" s="127"/>
      <c r="G1649" s="127"/>
      <c r="H1649" s="127"/>
      <c r="I1649" s="127"/>
      <c r="J1649" s="127"/>
      <c r="K1649" s="127"/>
      <c r="L1649" s="127"/>
      <c r="M1649" s="127"/>
      <c r="N1649" s="127"/>
      <c r="O1649" s="127"/>
      <c r="P1649" s="127"/>
      <c r="Q1649" s="127"/>
      <c r="R1649" s="127"/>
      <c r="S1649" s="128"/>
      <c r="T1649" s="128"/>
      <c r="U1649" s="128"/>
      <c r="V1649" s="128"/>
      <c r="W1649" s="128"/>
      <c r="X1649" s="128"/>
    </row>
    <row r="1650" spans="1:24" s="382" customFormat="1">
      <c r="A1650" s="127"/>
      <c r="B1650" s="380">
        <v>44453</v>
      </c>
      <c r="C1650" s="431" t="s">
        <v>675</v>
      </c>
      <c r="D1650" s="361"/>
      <c r="E1650" s="127">
        <v>1607.36</v>
      </c>
      <c r="F1650" s="127"/>
      <c r="G1650" s="127"/>
      <c r="H1650" s="127"/>
      <c r="I1650" s="127"/>
      <c r="J1650" s="127"/>
      <c r="K1650" s="127"/>
      <c r="L1650" s="127"/>
      <c r="M1650" s="127"/>
      <c r="N1650" s="127"/>
      <c r="O1650" s="127"/>
      <c r="P1650" s="127"/>
      <c r="Q1650" s="127"/>
      <c r="R1650" s="127"/>
      <c r="S1650" s="128"/>
      <c r="T1650" s="128"/>
      <c r="U1650" s="128"/>
      <c r="V1650" s="128"/>
      <c r="W1650" s="128"/>
      <c r="X1650" s="128"/>
    </row>
    <row r="1651" spans="1:24" s="382" customFormat="1">
      <c r="A1651" s="127"/>
      <c r="B1651" s="380">
        <v>44453</v>
      </c>
      <c r="C1651" s="431" t="s">
        <v>1794</v>
      </c>
      <c r="D1651" s="361"/>
      <c r="E1651" s="127">
        <v>114.64</v>
      </c>
      <c r="F1651" s="127"/>
      <c r="G1651" s="127"/>
      <c r="H1651" s="127"/>
      <c r="I1651" s="127"/>
      <c r="J1651" s="127"/>
      <c r="K1651" s="127"/>
      <c r="L1651" s="127"/>
      <c r="M1651" s="127"/>
      <c r="N1651" s="127"/>
      <c r="O1651" s="127"/>
      <c r="P1651" s="127"/>
      <c r="Q1651" s="127"/>
      <c r="R1651" s="127"/>
      <c r="S1651" s="128"/>
      <c r="T1651" s="128"/>
      <c r="U1651" s="128"/>
      <c r="V1651" s="128"/>
      <c r="W1651" s="128"/>
      <c r="X1651" s="128"/>
    </row>
    <row r="1652" spans="1:24" s="382" customFormat="1">
      <c r="A1652" s="127"/>
      <c r="B1652" s="380">
        <v>44454</v>
      </c>
      <c r="C1652" s="431" t="s">
        <v>495</v>
      </c>
      <c r="D1652" s="361">
        <v>340</v>
      </c>
      <c r="E1652" s="127"/>
      <c r="F1652" s="127"/>
      <c r="G1652" s="127"/>
      <c r="H1652" s="127"/>
      <c r="I1652" s="127"/>
      <c r="J1652" s="127"/>
      <c r="K1652" s="127"/>
      <c r="L1652" s="127"/>
      <c r="M1652" s="127"/>
      <c r="N1652" s="127"/>
      <c r="O1652" s="127"/>
      <c r="P1652" s="127"/>
      <c r="Q1652" s="127"/>
      <c r="R1652" s="127"/>
      <c r="S1652" s="128"/>
      <c r="T1652" s="128"/>
      <c r="U1652" s="128"/>
      <c r="V1652" s="128"/>
      <c r="W1652" s="128"/>
      <c r="X1652" s="128"/>
    </row>
    <row r="1653" spans="1:24" s="382" customFormat="1">
      <c r="A1653" s="127">
        <v>2</v>
      </c>
      <c r="B1653" s="380">
        <v>44454</v>
      </c>
      <c r="C1653" s="431" t="s">
        <v>2005</v>
      </c>
      <c r="D1653" s="361"/>
      <c r="E1653" s="127">
        <v>340</v>
      </c>
      <c r="F1653" s="127"/>
      <c r="G1653" s="127"/>
      <c r="H1653" s="127"/>
      <c r="I1653" s="127"/>
      <c r="J1653" s="127"/>
      <c r="K1653" s="127"/>
      <c r="L1653" s="127">
        <v>340</v>
      </c>
      <c r="M1653" s="127"/>
      <c r="N1653" s="127"/>
      <c r="O1653" s="127"/>
      <c r="P1653" s="127"/>
      <c r="Q1653" s="127"/>
      <c r="R1653" s="127"/>
      <c r="S1653" s="128"/>
      <c r="T1653" s="128"/>
      <c r="U1653" s="128"/>
      <c r="V1653" s="128"/>
      <c r="W1653" s="128"/>
      <c r="X1653" s="128"/>
    </row>
    <row r="1654" spans="1:24" s="382" customFormat="1">
      <c r="A1654" s="127"/>
      <c r="B1654" s="380">
        <v>44454</v>
      </c>
      <c r="C1654" s="431" t="s">
        <v>1692</v>
      </c>
      <c r="D1654" s="361">
        <v>415</v>
      </c>
      <c r="E1654" s="127"/>
      <c r="F1654" s="127"/>
      <c r="G1654" s="127"/>
      <c r="H1654" s="127"/>
      <c r="I1654" s="127"/>
      <c r="J1654" s="127"/>
      <c r="K1654" s="127"/>
      <c r="L1654" s="127"/>
      <c r="M1654" s="127"/>
      <c r="N1654" s="127"/>
      <c r="O1654" s="127"/>
      <c r="P1654" s="127"/>
      <c r="Q1654" s="127"/>
      <c r="R1654" s="127"/>
      <c r="S1654" s="128"/>
      <c r="T1654" s="128"/>
      <c r="U1654" s="128"/>
      <c r="V1654" s="128"/>
      <c r="W1654" s="128"/>
      <c r="X1654" s="128"/>
    </row>
    <row r="1655" spans="1:24" s="382" customFormat="1">
      <c r="A1655" s="127"/>
      <c r="B1655" s="380">
        <v>44454</v>
      </c>
      <c r="C1655" s="431" t="s">
        <v>1677</v>
      </c>
      <c r="D1655" s="361"/>
      <c r="E1655" s="127">
        <v>340</v>
      </c>
      <c r="F1655" s="127"/>
      <c r="G1655" s="127"/>
      <c r="H1655" s="127"/>
      <c r="I1655" s="127"/>
      <c r="J1655" s="127"/>
      <c r="K1655" s="127"/>
      <c r="L1655" s="127"/>
      <c r="M1655" s="127"/>
      <c r="N1655" s="127"/>
      <c r="O1655" s="127"/>
      <c r="P1655" s="127"/>
      <c r="Q1655" s="127"/>
      <c r="R1655" s="127"/>
      <c r="S1655" s="128"/>
      <c r="T1655" s="128"/>
      <c r="U1655" s="128"/>
      <c r="V1655" s="128"/>
      <c r="W1655" s="128"/>
      <c r="X1655" s="128"/>
    </row>
    <row r="1656" spans="1:24" s="382" customFormat="1">
      <c r="A1656" s="127"/>
      <c r="B1656" s="380">
        <v>44454</v>
      </c>
      <c r="C1656" s="431" t="s">
        <v>1693</v>
      </c>
      <c r="D1656" s="361"/>
      <c r="E1656" s="127">
        <v>75</v>
      </c>
      <c r="F1656" s="127"/>
      <c r="G1656" s="127"/>
      <c r="H1656" s="127"/>
      <c r="I1656" s="127"/>
      <c r="J1656" s="127"/>
      <c r="K1656" s="127"/>
      <c r="L1656" s="127"/>
      <c r="M1656" s="127"/>
      <c r="N1656" s="127"/>
      <c r="O1656" s="127"/>
      <c r="P1656" s="127"/>
      <c r="Q1656" s="127"/>
      <c r="R1656" s="127"/>
      <c r="S1656" s="128"/>
      <c r="T1656" s="128"/>
      <c r="U1656" s="128"/>
      <c r="V1656" s="128"/>
      <c r="W1656" s="128"/>
      <c r="X1656" s="128"/>
    </row>
    <row r="1657" spans="1:24" s="382" customFormat="1">
      <c r="A1657" s="127"/>
      <c r="B1657" s="380">
        <v>44455</v>
      </c>
      <c r="C1657" s="431" t="s">
        <v>495</v>
      </c>
      <c r="D1657" s="361">
        <v>4290.3999999999996</v>
      </c>
      <c r="E1657" s="127"/>
      <c r="F1657" s="127"/>
      <c r="G1657" s="127"/>
      <c r="H1657" s="127"/>
      <c r="I1657" s="127"/>
      <c r="J1657" s="127"/>
      <c r="K1657" s="127"/>
      <c r="L1657" s="127"/>
      <c r="M1657" s="127"/>
      <c r="N1657" s="127"/>
      <c r="O1657" s="127"/>
      <c r="P1657" s="127"/>
      <c r="Q1657" s="127"/>
      <c r="R1657" s="127"/>
      <c r="S1657" s="128"/>
      <c r="T1657" s="128"/>
      <c r="U1657" s="128"/>
      <c r="V1657" s="128"/>
      <c r="W1657" s="128"/>
      <c r="X1657" s="128"/>
    </row>
    <row r="1658" spans="1:24" s="382" customFormat="1">
      <c r="A1658" s="127">
        <v>11.35</v>
      </c>
      <c r="B1658" s="380">
        <v>44455</v>
      </c>
      <c r="C1658" s="431" t="s">
        <v>2007</v>
      </c>
      <c r="D1658" s="361"/>
      <c r="E1658" s="127">
        <v>3288</v>
      </c>
      <c r="F1658" s="127"/>
      <c r="G1658" s="127"/>
      <c r="H1658" s="127"/>
      <c r="I1658" s="127"/>
      <c r="J1658" s="127"/>
      <c r="K1658" s="127"/>
      <c r="L1658" s="127">
        <v>3288</v>
      </c>
      <c r="M1658" s="127"/>
      <c r="N1658" s="127"/>
      <c r="O1658" s="127"/>
      <c r="P1658" s="127"/>
      <c r="Q1658" s="127"/>
      <c r="R1658" s="127"/>
      <c r="S1658" s="128"/>
      <c r="T1658" s="128"/>
      <c r="U1658" s="128"/>
      <c r="V1658" s="128"/>
      <c r="W1658" s="128"/>
      <c r="X1658" s="128"/>
    </row>
    <row r="1659" spans="1:24" s="382" customFormat="1">
      <c r="A1659" s="127"/>
      <c r="B1659" s="380">
        <v>44455</v>
      </c>
      <c r="C1659" s="431" t="s">
        <v>2006</v>
      </c>
      <c r="D1659" s="361"/>
      <c r="E1659" s="127">
        <v>377.86</v>
      </c>
      <c r="F1659" s="127"/>
      <c r="G1659" s="127"/>
      <c r="H1659" s="127"/>
      <c r="I1659" s="127"/>
      <c r="J1659" s="127">
        <v>377.86</v>
      </c>
      <c r="K1659" s="127"/>
      <c r="L1659" s="127"/>
      <c r="M1659" s="127"/>
      <c r="N1659" s="127"/>
      <c r="O1659" s="127"/>
      <c r="P1659" s="127"/>
      <c r="Q1659" s="127"/>
      <c r="R1659" s="127"/>
      <c r="S1659" s="128"/>
      <c r="T1659" s="128"/>
      <c r="U1659" s="128"/>
      <c r="V1659" s="128"/>
      <c r="W1659" s="128"/>
      <c r="X1659" s="128"/>
    </row>
    <row r="1660" spans="1:24" s="382" customFormat="1">
      <c r="A1660" s="127"/>
      <c r="B1660" s="465">
        <v>44455</v>
      </c>
      <c r="C1660" s="431" t="s">
        <v>2516</v>
      </c>
      <c r="D1660" s="361"/>
      <c r="E1660" s="127">
        <v>551.54</v>
      </c>
      <c r="F1660" s="127"/>
      <c r="G1660" s="127"/>
      <c r="H1660" s="127"/>
      <c r="I1660" s="127"/>
      <c r="J1660" s="127">
        <v>551.54</v>
      </c>
      <c r="K1660" s="127"/>
      <c r="L1660" s="127"/>
      <c r="M1660" s="127"/>
      <c r="N1660" s="127"/>
      <c r="O1660" s="127"/>
      <c r="P1660" s="127"/>
      <c r="Q1660" s="127"/>
      <c r="R1660" s="127"/>
      <c r="S1660" s="128"/>
      <c r="T1660" s="128"/>
      <c r="U1660" s="128"/>
      <c r="V1660" s="128"/>
      <c r="W1660" s="128"/>
      <c r="X1660" s="128"/>
    </row>
    <row r="1661" spans="1:24" s="382" customFormat="1">
      <c r="A1661" s="127"/>
      <c r="B1661" s="380">
        <v>44455</v>
      </c>
      <c r="C1661" s="431" t="s">
        <v>2008</v>
      </c>
      <c r="D1661" s="361"/>
      <c r="E1661" s="127">
        <v>72</v>
      </c>
      <c r="F1661" s="127"/>
      <c r="G1661" s="127"/>
      <c r="H1661" s="127"/>
      <c r="I1661" s="127"/>
      <c r="J1661" s="127"/>
      <c r="K1661" s="127"/>
      <c r="L1661" s="127"/>
      <c r="M1661" s="127"/>
      <c r="N1661" s="127"/>
      <c r="O1661" s="127"/>
      <c r="P1661" s="127"/>
      <c r="Q1661" s="127">
        <v>72</v>
      </c>
      <c r="R1661" s="127"/>
      <c r="S1661" s="128"/>
      <c r="T1661" s="128"/>
      <c r="U1661" s="128"/>
      <c r="V1661" s="128"/>
      <c r="W1661" s="128"/>
      <c r="X1661" s="128"/>
    </row>
    <row r="1662" spans="1:24" s="382" customFormat="1">
      <c r="A1662" s="127"/>
      <c r="B1662" s="380">
        <v>44455</v>
      </c>
      <c r="C1662" s="431" t="s">
        <v>1513</v>
      </c>
      <c r="D1662" s="361"/>
      <c r="E1662" s="127">
        <v>1</v>
      </c>
      <c r="F1662" s="127"/>
      <c r="G1662" s="127"/>
      <c r="H1662" s="127"/>
      <c r="I1662" s="127"/>
      <c r="J1662" s="127"/>
      <c r="K1662" s="127"/>
      <c r="L1662" s="127"/>
      <c r="M1662" s="127"/>
      <c r="N1662" s="127"/>
      <c r="O1662" s="127"/>
      <c r="P1662" s="127">
        <v>1</v>
      </c>
      <c r="Q1662" s="127"/>
      <c r="R1662" s="127"/>
      <c r="S1662" s="128"/>
      <c r="T1662" s="128"/>
      <c r="U1662" s="128"/>
      <c r="V1662" s="128"/>
      <c r="W1662" s="128"/>
      <c r="X1662" s="128"/>
    </row>
    <row r="1663" spans="1:24" s="382" customFormat="1">
      <c r="A1663" s="127"/>
      <c r="B1663" s="380">
        <v>44455</v>
      </c>
      <c r="C1663" s="431" t="s">
        <v>1751</v>
      </c>
      <c r="D1663" s="361">
        <v>4760</v>
      </c>
      <c r="E1663" s="127"/>
      <c r="F1663" s="127"/>
      <c r="G1663" s="127"/>
      <c r="H1663" s="127"/>
      <c r="I1663" s="127"/>
      <c r="J1663" s="127"/>
      <c r="K1663" s="127"/>
      <c r="L1663" s="127"/>
      <c r="M1663" s="127"/>
      <c r="N1663" s="127"/>
      <c r="O1663" s="127"/>
      <c r="P1663" s="127"/>
      <c r="Q1663" s="127"/>
      <c r="R1663" s="127"/>
      <c r="S1663" s="128"/>
      <c r="T1663" s="128"/>
      <c r="U1663" s="128"/>
      <c r="V1663" s="128"/>
      <c r="W1663" s="128"/>
      <c r="X1663" s="128"/>
    </row>
    <row r="1664" spans="1:24" s="382" customFormat="1">
      <c r="A1664" s="127"/>
      <c r="B1664" s="380">
        <v>44455</v>
      </c>
      <c r="C1664" s="431" t="s">
        <v>1677</v>
      </c>
      <c r="D1664" s="361"/>
      <c r="E1664" s="361">
        <v>4290.3999999999996</v>
      </c>
      <c r="F1664" s="127"/>
      <c r="G1664" s="127"/>
      <c r="H1664" s="127"/>
      <c r="I1664" s="127"/>
      <c r="J1664" s="127"/>
      <c r="K1664" s="127"/>
      <c r="L1664" s="127"/>
      <c r="M1664" s="127"/>
      <c r="N1664" s="127"/>
      <c r="O1664" s="127"/>
      <c r="P1664" s="127"/>
      <c r="Q1664" s="127"/>
      <c r="R1664" s="127"/>
      <c r="S1664" s="128"/>
      <c r="T1664" s="128"/>
      <c r="U1664" s="128"/>
      <c r="V1664" s="128"/>
      <c r="W1664" s="128"/>
      <c r="X1664" s="128"/>
    </row>
    <row r="1665" spans="1:24" s="382" customFormat="1">
      <c r="A1665" s="127"/>
      <c r="B1665" s="380">
        <v>44455</v>
      </c>
      <c r="C1665" s="431" t="s">
        <v>1540</v>
      </c>
      <c r="D1665" s="361"/>
      <c r="E1665" s="127">
        <v>469.6</v>
      </c>
      <c r="F1665" s="127"/>
      <c r="G1665" s="127"/>
      <c r="H1665" s="127"/>
      <c r="I1665" s="127"/>
      <c r="J1665" s="127"/>
      <c r="K1665" s="127"/>
      <c r="L1665" s="127"/>
      <c r="M1665" s="127"/>
      <c r="N1665" s="127"/>
      <c r="O1665" s="127"/>
      <c r="P1665" s="127"/>
      <c r="Q1665" s="127"/>
      <c r="R1665" s="127"/>
      <c r="S1665" s="128"/>
      <c r="T1665" s="128"/>
      <c r="U1665" s="128"/>
      <c r="V1665" s="128"/>
      <c r="W1665" s="128"/>
      <c r="X1665" s="128"/>
    </row>
    <row r="1666" spans="1:24" s="382" customFormat="1">
      <c r="A1666" s="127"/>
      <c r="B1666" s="380">
        <v>44461</v>
      </c>
      <c r="C1666" s="431" t="s">
        <v>495</v>
      </c>
      <c r="D1666" s="361">
        <v>2146.19</v>
      </c>
      <c r="E1666" s="127"/>
      <c r="F1666" s="127"/>
      <c r="G1666" s="127"/>
      <c r="H1666" s="127"/>
      <c r="I1666" s="127"/>
      <c r="J1666" s="127"/>
      <c r="K1666" s="127"/>
      <c r="L1666" s="127"/>
      <c r="M1666" s="127"/>
      <c r="N1666" s="127"/>
      <c r="O1666" s="127"/>
      <c r="P1666" s="127"/>
      <c r="Q1666" s="127"/>
      <c r="R1666" s="127"/>
      <c r="S1666" s="128"/>
      <c r="T1666" s="128"/>
      <c r="U1666" s="128"/>
      <c r="V1666" s="128"/>
      <c r="W1666" s="128"/>
      <c r="X1666" s="128"/>
    </row>
    <row r="1667" spans="1:24" s="382" customFormat="1">
      <c r="A1667" s="127"/>
      <c r="B1667" s="380">
        <v>44461</v>
      </c>
      <c r="C1667" s="431" t="s">
        <v>669</v>
      </c>
      <c r="D1667" s="361">
        <v>100</v>
      </c>
      <c r="E1667" s="127"/>
      <c r="F1667" s="127"/>
      <c r="G1667" s="127"/>
      <c r="H1667" s="127"/>
      <c r="I1667" s="127"/>
      <c r="J1667" s="127"/>
      <c r="K1667" s="127"/>
      <c r="L1667" s="127"/>
      <c r="M1667" s="127"/>
      <c r="N1667" s="127"/>
      <c r="O1667" s="127"/>
      <c r="P1667" s="127"/>
      <c r="Q1667" s="127"/>
      <c r="R1667" s="127"/>
      <c r="S1667" s="128"/>
      <c r="T1667" s="128"/>
      <c r="U1667" s="128"/>
      <c r="V1667" s="128"/>
      <c r="W1667" s="128"/>
      <c r="X1667" s="128"/>
    </row>
    <row r="1668" spans="1:24" s="382" customFormat="1">
      <c r="A1668" s="127"/>
      <c r="B1668" s="380">
        <v>44461</v>
      </c>
      <c r="C1668" s="431" t="s">
        <v>2009</v>
      </c>
      <c r="D1668" s="361"/>
      <c r="E1668" s="127">
        <v>98.94</v>
      </c>
      <c r="F1668" s="127"/>
      <c r="G1668" s="127"/>
      <c r="H1668" s="127"/>
      <c r="I1668" s="127"/>
      <c r="J1668" s="127">
        <v>98.94</v>
      </c>
      <c r="K1668" s="127"/>
      <c r="L1668" s="127"/>
      <c r="M1668" s="127"/>
      <c r="N1668" s="127"/>
      <c r="O1668" s="127"/>
      <c r="P1668" s="127"/>
      <c r="Q1668" s="127"/>
      <c r="R1668" s="127"/>
      <c r="S1668" s="128"/>
      <c r="T1668" s="128"/>
      <c r="U1668" s="128"/>
      <c r="V1668" s="128"/>
      <c r="W1668" s="128"/>
      <c r="X1668" s="128"/>
    </row>
    <row r="1669" spans="1:24" s="382" customFormat="1">
      <c r="A1669" s="127"/>
      <c r="B1669" s="380">
        <v>44461</v>
      </c>
      <c r="C1669" s="431" t="s">
        <v>2010</v>
      </c>
      <c r="D1669" s="361"/>
      <c r="E1669" s="127">
        <v>346.81</v>
      </c>
      <c r="F1669" s="127"/>
      <c r="G1669" s="127"/>
      <c r="H1669" s="127"/>
      <c r="I1669" s="127"/>
      <c r="J1669" s="127">
        <v>346.81</v>
      </c>
      <c r="K1669" s="127"/>
      <c r="L1669" s="127"/>
      <c r="M1669" s="127"/>
      <c r="N1669" s="127"/>
      <c r="O1669" s="127"/>
      <c r="P1669" s="127"/>
      <c r="Q1669" s="127"/>
      <c r="R1669" s="127"/>
      <c r="S1669" s="128"/>
      <c r="T1669" s="128"/>
      <c r="U1669" s="128"/>
      <c r="V1669" s="128"/>
      <c r="W1669" s="128"/>
      <c r="X1669" s="128"/>
    </row>
    <row r="1670" spans="1:24" s="382" customFormat="1">
      <c r="A1670" s="127"/>
      <c r="B1670" s="465">
        <v>44461</v>
      </c>
      <c r="C1670" s="431" t="s">
        <v>2517</v>
      </c>
      <c r="D1670" s="361"/>
      <c r="E1670" s="127">
        <v>149.44</v>
      </c>
      <c r="F1670" s="127"/>
      <c r="G1670" s="127"/>
      <c r="H1670" s="127"/>
      <c r="I1670" s="127"/>
      <c r="J1670" s="127">
        <v>149.44</v>
      </c>
      <c r="K1670" s="127"/>
      <c r="L1670" s="127"/>
      <c r="M1670" s="127"/>
      <c r="N1670" s="127"/>
      <c r="O1670" s="127"/>
      <c r="P1670" s="127"/>
      <c r="Q1670" s="127"/>
      <c r="R1670" s="127"/>
      <c r="S1670" s="128"/>
      <c r="T1670" s="128"/>
      <c r="U1670" s="128"/>
      <c r="V1670" s="128"/>
      <c r="W1670" s="128"/>
      <c r="X1670" s="128"/>
    </row>
    <row r="1671" spans="1:24" s="382" customFormat="1">
      <c r="A1671" s="127">
        <v>6</v>
      </c>
      <c r="B1671" s="380">
        <v>44461</v>
      </c>
      <c r="C1671" s="431" t="s">
        <v>2384</v>
      </c>
      <c r="D1671" s="361"/>
      <c r="E1671" s="127">
        <v>1550</v>
      </c>
      <c r="F1671" s="127">
        <v>1550</v>
      </c>
      <c r="G1671" s="127"/>
      <c r="H1671" s="127"/>
      <c r="I1671" s="127"/>
      <c r="J1671" s="127"/>
      <c r="K1671" s="127"/>
      <c r="L1671" s="127"/>
      <c r="M1671" s="127"/>
      <c r="N1671" s="127"/>
      <c r="O1671" s="127"/>
      <c r="P1671" s="127"/>
      <c r="Q1671" s="127"/>
      <c r="R1671" s="127"/>
      <c r="S1671" s="128"/>
      <c r="T1671" s="128"/>
      <c r="U1671" s="128"/>
      <c r="V1671" s="128"/>
      <c r="W1671" s="128"/>
      <c r="X1671" s="128"/>
    </row>
    <row r="1672" spans="1:24" s="382" customFormat="1">
      <c r="A1672" s="127"/>
      <c r="B1672" s="380">
        <v>44461</v>
      </c>
      <c r="C1672" s="431" t="s">
        <v>1770</v>
      </c>
      <c r="D1672" s="361"/>
      <c r="E1672" s="127">
        <v>100</v>
      </c>
      <c r="F1672" s="127"/>
      <c r="G1672" s="127"/>
      <c r="H1672" s="127"/>
      <c r="I1672" s="127"/>
      <c r="J1672" s="127"/>
      <c r="K1672" s="127"/>
      <c r="L1672" s="127"/>
      <c r="M1672" s="127"/>
      <c r="N1672" s="127"/>
      <c r="O1672" s="127"/>
      <c r="P1672" s="127"/>
      <c r="Q1672" s="127"/>
      <c r="R1672" s="127">
        <v>100</v>
      </c>
      <c r="S1672" s="128"/>
      <c r="T1672" s="128"/>
      <c r="U1672" s="128"/>
      <c r="V1672" s="128"/>
      <c r="W1672" s="128"/>
      <c r="X1672" s="128"/>
    </row>
    <row r="1673" spans="1:24" s="382" customFormat="1">
      <c r="A1673" s="127"/>
      <c r="B1673" s="380">
        <v>44461</v>
      </c>
      <c r="C1673" s="431" t="s">
        <v>1818</v>
      </c>
      <c r="D1673" s="361"/>
      <c r="E1673" s="127">
        <v>1</v>
      </c>
      <c r="F1673" s="127"/>
      <c r="G1673" s="127"/>
      <c r="H1673" s="127"/>
      <c r="I1673" s="127"/>
      <c r="J1673" s="127"/>
      <c r="K1673" s="127"/>
      <c r="L1673" s="127"/>
      <c r="M1673" s="127"/>
      <c r="N1673" s="127"/>
      <c r="O1673" s="127"/>
      <c r="P1673" s="127">
        <v>1</v>
      </c>
      <c r="Q1673" s="127"/>
      <c r="R1673" s="127"/>
      <c r="S1673" s="128"/>
      <c r="T1673" s="128"/>
      <c r="U1673" s="128"/>
      <c r="V1673" s="128"/>
      <c r="W1673" s="128"/>
      <c r="X1673" s="128"/>
    </row>
    <row r="1674" spans="1:24" s="382" customFormat="1">
      <c r="A1674" s="127"/>
      <c r="B1674" s="380">
        <v>44461</v>
      </c>
      <c r="C1674" s="431" t="s">
        <v>1593</v>
      </c>
      <c r="D1674" s="361">
        <v>2520</v>
      </c>
      <c r="E1674" s="127"/>
      <c r="F1674" s="127"/>
      <c r="G1674" s="127"/>
      <c r="H1674" s="127"/>
      <c r="I1674" s="127"/>
      <c r="J1674" s="127"/>
      <c r="K1674" s="127"/>
      <c r="L1674" s="127"/>
      <c r="M1674" s="127"/>
      <c r="N1674" s="127"/>
      <c r="O1674" s="127"/>
      <c r="P1674" s="127"/>
      <c r="Q1674" s="127"/>
      <c r="R1674" s="127"/>
      <c r="S1674" s="128"/>
      <c r="T1674" s="128"/>
      <c r="U1674" s="128"/>
      <c r="V1674" s="128"/>
      <c r="W1674" s="128"/>
      <c r="X1674" s="128"/>
    </row>
    <row r="1675" spans="1:24" s="382" customFormat="1">
      <c r="A1675" s="127"/>
      <c r="B1675" s="380">
        <v>44461</v>
      </c>
      <c r="C1675" s="431" t="s">
        <v>675</v>
      </c>
      <c r="D1675" s="361"/>
      <c r="E1675" s="361">
        <v>2146.19</v>
      </c>
      <c r="F1675" s="127"/>
      <c r="G1675" s="127"/>
      <c r="H1675" s="127"/>
      <c r="I1675" s="127"/>
      <c r="J1675" s="127"/>
      <c r="K1675" s="127"/>
      <c r="L1675" s="127"/>
      <c r="M1675" s="127"/>
      <c r="N1675" s="127"/>
      <c r="O1675" s="127"/>
      <c r="P1675" s="127"/>
      <c r="Q1675" s="127"/>
      <c r="R1675" s="127"/>
      <c r="S1675" s="128"/>
      <c r="T1675" s="128"/>
      <c r="U1675" s="128"/>
      <c r="V1675" s="128"/>
      <c r="W1675" s="128"/>
      <c r="X1675" s="128"/>
    </row>
    <row r="1676" spans="1:24" s="382" customFormat="1">
      <c r="A1676" s="127"/>
      <c r="B1676" s="380">
        <v>44461</v>
      </c>
      <c r="C1676" s="431" t="s">
        <v>676</v>
      </c>
      <c r="D1676" s="361"/>
      <c r="E1676" s="127">
        <v>100</v>
      </c>
      <c r="F1676" s="127"/>
      <c r="G1676" s="127"/>
      <c r="H1676" s="127"/>
      <c r="I1676" s="127"/>
      <c r="J1676" s="127"/>
      <c r="K1676" s="127"/>
      <c r="L1676" s="127"/>
      <c r="M1676" s="127"/>
      <c r="N1676" s="127"/>
      <c r="O1676" s="127"/>
      <c r="P1676" s="127"/>
      <c r="Q1676" s="127"/>
      <c r="R1676" s="127"/>
      <c r="S1676" s="128"/>
      <c r="T1676" s="128"/>
      <c r="U1676" s="128"/>
      <c r="V1676" s="128"/>
      <c r="W1676" s="128"/>
      <c r="X1676" s="128"/>
    </row>
    <row r="1677" spans="1:24" s="382" customFormat="1">
      <c r="A1677" s="127"/>
      <c r="B1677" s="380">
        <v>44461</v>
      </c>
      <c r="C1677" s="431" t="s">
        <v>1594</v>
      </c>
      <c r="D1677" s="361"/>
      <c r="E1677" s="127">
        <v>273.81</v>
      </c>
      <c r="F1677" s="127"/>
      <c r="G1677" s="127"/>
      <c r="H1677" s="127"/>
      <c r="I1677" s="127"/>
      <c r="J1677" s="127"/>
      <c r="K1677" s="127"/>
      <c r="L1677" s="127"/>
      <c r="M1677" s="127"/>
      <c r="N1677" s="127"/>
      <c r="O1677" s="127"/>
      <c r="P1677" s="127"/>
      <c r="Q1677" s="127"/>
      <c r="R1677" s="127"/>
      <c r="S1677" s="128"/>
      <c r="T1677" s="128"/>
      <c r="U1677" s="128"/>
      <c r="V1677" s="128"/>
      <c r="W1677" s="128"/>
      <c r="X1677" s="128"/>
    </row>
    <row r="1678" spans="1:24" s="382" customFormat="1">
      <c r="A1678" s="127"/>
      <c r="B1678" s="380">
        <v>44462</v>
      </c>
      <c r="C1678" s="431" t="s">
        <v>495</v>
      </c>
      <c r="D1678" s="361">
        <v>886.26</v>
      </c>
      <c r="E1678" s="127"/>
      <c r="F1678" s="127"/>
      <c r="G1678" s="127"/>
      <c r="H1678" s="127"/>
      <c r="I1678" s="127"/>
      <c r="J1678" s="127"/>
      <c r="K1678" s="127"/>
      <c r="L1678" s="127"/>
      <c r="M1678" s="127"/>
      <c r="N1678" s="127"/>
      <c r="O1678" s="127"/>
      <c r="P1678" s="127"/>
      <c r="Q1678" s="127"/>
      <c r="R1678" s="127"/>
      <c r="S1678" s="128"/>
      <c r="T1678" s="128"/>
      <c r="U1678" s="128"/>
      <c r="V1678" s="128"/>
      <c r="W1678" s="128"/>
      <c r="X1678" s="128"/>
    </row>
    <row r="1679" spans="1:24" s="382" customFormat="1">
      <c r="A1679" s="127">
        <v>4</v>
      </c>
      <c r="B1679" s="465">
        <v>44462</v>
      </c>
      <c r="C1679" s="431" t="s">
        <v>2521</v>
      </c>
      <c r="D1679" s="361"/>
      <c r="E1679" s="127">
        <v>630.9</v>
      </c>
      <c r="F1679" s="127"/>
      <c r="G1679" s="127"/>
      <c r="H1679" s="127">
        <v>630.9</v>
      </c>
      <c r="I1679" s="127"/>
      <c r="J1679" s="127"/>
      <c r="K1679" s="127"/>
      <c r="L1679" s="127"/>
      <c r="M1679" s="127"/>
      <c r="N1679" s="127"/>
      <c r="O1679" s="127"/>
      <c r="P1679" s="127"/>
      <c r="Q1679" s="127"/>
      <c r="R1679" s="127"/>
      <c r="S1679" s="128"/>
      <c r="T1679" s="128"/>
      <c r="U1679" s="128"/>
      <c r="V1679" s="128"/>
      <c r="W1679" s="128"/>
      <c r="X1679" s="128"/>
    </row>
    <row r="1680" spans="1:24" s="382" customFormat="1">
      <c r="A1680" s="127"/>
      <c r="B1680" s="380">
        <v>44462</v>
      </c>
      <c r="C1680" s="431" t="s">
        <v>2011</v>
      </c>
      <c r="D1680" s="361"/>
      <c r="E1680" s="127">
        <v>109.09</v>
      </c>
      <c r="F1680" s="127"/>
      <c r="G1680" s="127"/>
      <c r="H1680" s="127"/>
      <c r="I1680" s="127"/>
      <c r="J1680" s="127">
        <v>109.09</v>
      </c>
      <c r="K1680" s="127"/>
      <c r="L1680" s="127"/>
      <c r="M1680" s="127"/>
      <c r="N1680" s="127"/>
      <c r="O1680" s="127"/>
      <c r="P1680" s="127"/>
      <c r="Q1680" s="127"/>
      <c r="R1680" s="127"/>
      <c r="S1680" s="128"/>
      <c r="T1680" s="128"/>
      <c r="U1680" s="128"/>
      <c r="V1680" s="128"/>
      <c r="W1680" s="128"/>
      <c r="X1680" s="128"/>
    </row>
    <row r="1681" spans="1:24" s="382" customFormat="1">
      <c r="A1681" s="127"/>
      <c r="B1681" s="380">
        <v>44462</v>
      </c>
      <c r="C1681" s="431" t="s">
        <v>2012</v>
      </c>
      <c r="D1681" s="361"/>
      <c r="E1681" s="127">
        <v>80.27</v>
      </c>
      <c r="F1681" s="127"/>
      <c r="G1681" s="127"/>
      <c r="H1681" s="127"/>
      <c r="I1681" s="127"/>
      <c r="J1681" s="127">
        <v>80.27</v>
      </c>
      <c r="K1681" s="127"/>
      <c r="L1681" s="127"/>
      <c r="M1681" s="127"/>
      <c r="N1681" s="127"/>
      <c r="O1681" s="127"/>
      <c r="P1681" s="127"/>
      <c r="Q1681" s="127"/>
      <c r="R1681" s="127"/>
      <c r="S1681" s="128"/>
      <c r="T1681" s="128"/>
      <c r="U1681" s="128"/>
      <c r="V1681" s="128"/>
      <c r="W1681" s="128"/>
      <c r="X1681" s="128"/>
    </row>
    <row r="1682" spans="1:24" s="382" customFormat="1">
      <c r="A1682" s="127"/>
      <c r="B1682" s="380">
        <v>44462</v>
      </c>
      <c r="C1682" s="431" t="s">
        <v>1900</v>
      </c>
      <c r="D1682" s="361"/>
      <c r="E1682" s="127">
        <v>65</v>
      </c>
      <c r="F1682" s="127"/>
      <c r="G1682" s="127"/>
      <c r="H1682" s="127"/>
      <c r="I1682" s="127"/>
      <c r="J1682" s="127"/>
      <c r="K1682" s="127"/>
      <c r="L1682" s="127"/>
      <c r="M1682" s="127"/>
      <c r="N1682" s="127"/>
      <c r="O1682" s="127"/>
      <c r="P1682" s="127"/>
      <c r="Q1682" s="127">
        <v>65</v>
      </c>
      <c r="R1682" s="127"/>
      <c r="S1682" s="128"/>
      <c r="T1682" s="128"/>
      <c r="U1682" s="128"/>
      <c r="V1682" s="128"/>
      <c r="W1682" s="128"/>
      <c r="X1682" s="128"/>
    </row>
    <row r="1683" spans="1:24" s="382" customFormat="1">
      <c r="A1683" s="127"/>
      <c r="B1683" s="380">
        <v>44462</v>
      </c>
      <c r="C1683" s="431" t="s">
        <v>1818</v>
      </c>
      <c r="D1683" s="361"/>
      <c r="E1683" s="127">
        <v>1</v>
      </c>
      <c r="F1683" s="127"/>
      <c r="G1683" s="127"/>
      <c r="H1683" s="127"/>
      <c r="I1683" s="127"/>
      <c r="J1683" s="127"/>
      <c r="K1683" s="127"/>
      <c r="L1683" s="127"/>
      <c r="M1683" s="127"/>
      <c r="N1683" s="127"/>
      <c r="O1683" s="127"/>
      <c r="P1683" s="127">
        <v>1</v>
      </c>
      <c r="Q1683" s="127"/>
      <c r="R1683" s="127"/>
      <c r="S1683" s="128"/>
      <c r="T1683" s="128"/>
      <c r="U1683" s="128"/>
      <c r="V1683" s="128"/>
      <c r="W1683" s="128"/>
      <c r="X1683" s="128"/>
    </row>
    <row r="1684" spans="1:24" s="382" customFormat="1">
      <c r="A1684" s="127"/>
      <c r="B1684" s="380">
        <v>44462</v>
      </c>
      <c r="C1684" s="431" t="s">
        <v>1833</v>
      </c>
      <c r="D1684" s="361">
        <v>990</v>
      </c>
      <c r="E1684" s="127"/>
      <c r="F1684" s="127"/>
      <c r="G1684" s="127"/>
      <c r="H1684" s="127"/>
      <c r="I1684" s="127"/>
      <c r="J1684" s="127"/>
      <c r="K1684" s="127"/>
      <c r="L1684" s="127"/>
      <c r="M1684" s="127"/>
      <c r="N1684" s="127"/>
      <c r="O1684" s="127"/>
      <c r="P1684" s="127"/>
      <c r="Q1684" s="127"/>
      <c r="R1684" s="127"/>
      <c r="S1684" s="128"/>
      <c r="T1684" s="128"/>
      <c r="U1684" s="128"/>
      <c r="V1684" s="128"/>
      <c r="W1684" s="128"/>
      <c r="X1684" s="128"/>
    </row>
    <row r="1685" spans="1:24" s="382" customFormat="1">
      <c r="A1685" s="127"/>
      <c r="B1685" s="380">
        <v>44462</v>
      </c>
      <c r="C1685" s="431" t="s">
        <v>1763</v>
      </c>
      <c r="D1685" s="361"/>
      <c r="E1685" s="127">
        <v>40</v>
      </c>
      <c r="F1685" s="127"/>
      <c r="G1685" s="127"/>
      <c r="H1685" s="127"/>
      <c r="I1685" s="127"/>
      <c r="J1685" s="127"/>
      <c r="K1685" s="127"/>
      <c r="L1685" s="127"/>
      <c r="M1685" s="127"/>
      <c r="N1685" s="127"/>
      <c r="O1685" s="127"/>
      <c r="P1685" s="127"/>
      <c r="Q1685" s="127"/>
      <c r="R1685" s="127"/>
      <c r="S1685" s="128"/>
      <c r="T1685" s="128"/>
      <c r="U1685" s="128"/>
      <c r="V1685" s="128"/>
      <c r="W1685" s="128"/>
      <c r="X1685" s="128"/>
    </row>
    <row r="1686" spans="1:24" s="382" customFormat="1">
      <c r="A1686" s="127"/>
      <c r="B1686" s="380">
        <v>44462</v>
      </c>
      <c r="C1686" s="431" t="s">
        <v>675</v>
      </c>
      <c r="D1686" s="361"/>
      <c r="E1686" s="361">
        <v>886.26</v>
      </c>
      <c r="F1686" s="127"/>
      <c r="G1686" s="127"/>
      <c r="H1686" s="127"/>
      <c r="I1686" s="127"/>
      <c r="J1686" s="127"/>
      <c r="K1686" s="127"/>
      <c r="L1686" s="127"/>
      <c r="M1686" s="127"/>
      <c r="N1686" s="127"/>
      <c r="O1686" s="127"/>
      <c r="P1686" s="127"/>
      <c r="Q1686" s="127"/>
      <c r="R1686" s="127"/>
      <c r="S1686" s="128"/>
      <c r="T1686" s="128"/>
      <c r="U1686" s="128"/>
      <c r="V1686" s="128"/>
      <c r="W1686" s="128"/>
      <c r="X1686" s="128"/>
    </row>
    <row r="1687" spans="1:24" s="382" customFormat="1">
      <c r="A1687" s="127"/>
      <c r="B1687" s="380">
        <v>44462</v>
      </c>
      <c r="C1687" s="431" t="s">
        <v>1834</v>
      </c>
      <c r="D1687" s="361"/>
      <c r="E1687" s="127">
        <v>63.74</v>
      </c>
      <c r="F1687" s="127"/>
      <c r="G1687" s="127"/>
      <c r="H1687" s="127"/>
      <c r="I1687" s="127"/>
      <c r="J1687" s="127"/>
      <c r="K1687" s="127"/>
      <c r="L1687" s="127"/>
      <c r="M1687" s="127"/>
      <c r="N1687" s="127"/>
      <c r="O1687" s="127"/>
      <c r="P1687" s="127"/>
      <c r="Q1687" s="127"/>
      <c r="R1687" s="127"/>
      <c r="S1687" s="128"/>
      <c r="T1687" s="128"/>
      <c r="U1687" s="128"/>
      <c r="V1687" s="128"/>
      <c r="W1687" s="128"/>
      <c r="X1687" s="128"/>
    </row>
    <row r="1688" spans="1:24" s="382" customFormat="1">
      <c r="A1688" s="127"/>
      <c r="B1688" s="380">
        <v>44463</v>
      </c>
      <c r="C1688" s="431" t="s">
        <v>495</v>
      </c>
      <c r="D1688" s="361">
        <v>4506.0200000000004</v>
      </c>
      <c r="E1688" s="127"/>
      <c r="F1688" s="127"/>
      <c r="G1688" s="127"/>
      <c r="H1688" s="127"/>
      <c r="I1688" s="127"/>
      <c r="J1688" s="127"/>
      <c r="K1688" s="127"/>
      <c r="L1688" s="127"/>
      <c r="M1688" s="127"/>
      <c r="N1688" s="127"/>
      <c r="O1688" s="127"/>
      <c r="P1688" s="127"/>
      <c r="Q1688" s="127"/>
      <c r="R1688" s="127"/>
      <c r="S1688" s="128"/>
      <c r="T1688" s="128"/>
      <c r="U1688" s="128"/>
      <c r="V1688" s="128"/>
      <c r="W1688" s="128"/>
      <c r="X1688" s="128"/>
    </row>
    <row r="1689" spans="1:24" s="382" customFormat="1">
      <c r="A1689" s="127">
        <v>5</v>
      </c>
      <c r="B1689" s="380">
        <v>44463</v>
      </c>
      <c r="C1689" s="431" t="s">
        <v>2384</v>
      </c>
      <c r="D1689" s="361"/>
      <c r="E1689" s="127">
        <v>1291</v>
      </c>
      <c r="F1689" s="127">
        <v>1291</v>
      </c>
      <c r="G1689" s="127"/>
      <c r="H1689" s="127"/>
      <c r="I1689" s="127"/>
      <c r="J1689" s="127"/>
      <c r="K1689" s="127"/>
      <c r="L1689" s="127"/>
      <c r="M1689" s="127"/>
      <c r="N1689" s="127"/>
      <c r="O1689" s="127"/>
      <c r="P1689" s="127"/>
      <c r="Q1689" s="127"/>
      <c r="R1689" s="127"/>
      <c r="S1689" s="128"/>
      <c r="T1689" s="128"/>
      <c r="U1689" s="128"/>
      <c r="V1689" s="128"/>
      <c r="W1689" s="128"/>
      <c r="X1689" s="128"/>
    </row>
    <row r="1690" spans="1:24" s="382" customFormat="1">
      <c r="A1690" s="127">
        <v>8.5</v>
      </c>
      <c r="B1690" s="380">
        <v>44463</v>
      </c>
      <c r="C1690" s="431" t="s">
        <v>2013</v>
      </c>
      <c r="D1690" s="361"/>
      <c r="E1690" s="127">
        <v>1327</v>
      </c>
      <c r="F1690" s="127">
        <v>1327</v>
      </c>
      <c r="G1690" s="127"/>
      <c r="H1690" s="127"/>
      <c r="I1690" s="127"/>
      <c r="J1690" s="127"/>
      <c r="K1690" s="127"/>
      <c r="L1690" s="127"/>
      <c r="M1690" s="127"/>
      <c r="N1690" s="127"/>
      <c r="O1690" s="127"/>
      <c r="P1690" s="127"/>
      <c r="Q1690" s="127"/>
      <c r="R1690" s="127"/>
      <c r="S1690" s="128"/>
      <c r="T1690" s="128"/>
      <c r="U1690" s="128"/>
      <c r="V1690" s="128"/>
      <c r="W1690" s="128"/>
      <c r="X1690" s="128"/>
    </row>
    <row r="1691" spans="1:24" s="382" customFormat="1">
      <c r="A1691" s="127"/>
      <c r="B1691" s="380">
        <v>44463</v>
      </c>
      <c r="C1691" s="431" t="s">
        <v>2014</v>
      </c>
      <c r="D1691" s="361"/>
      <c r="E1691" s="127">
        <v>306.41000000000003</v>
      </c>
      <c r="F1691" s="127"/>
      <c r="G1691" s="127"/>
      <c r="H1691" s="127"/>
      <c r="I1691" s="127"/>
      <c r="J1691" s="127">
        <v>306.41000000000003</v>
      </c>
      <c r="K1691" s="127"/>
      <c r="L1691" s="127"/>
      <c r="M1691" s="127"/>
      <c r="N1691" s="127"/>
      <c r="O1691" s="127"/>
      <c r="P1691" s="127"/>
      <c r="Q1691" s="127"/>
      <c r="R1691" s="127"/>
      <c r="S1691" s="128"/>
      <c r="T1691" s="128"/>
      <c r="U1691" s="128"/>
      <c r="V1691" s="128"/>
      <c r="W1691" s="128"/>
      <c r="X1691" s="128"/>
    </row>
    <row r="1692" spans="1:24" s="382" customFormat="1">
      <c r="A1692" s="127"/>
      <c r="B1692" s="380">
        <v>44463</v>
      </c>
      <c r="C1692" s="431" t="s">
        <v>2015</v>
      </c>
      <c r="D1692" s="361"/>
      <c r="E1692" s="127">
        <v>202.54</v>
      </c>
      <c r="F1692" s="127"/>
      <c r="G1692" s="127"/>
      <c r="H1692" s="127"/>
      <c r="I1692" s="127"/>
      <c r="J1692" s="127">
        <v>202.54</v>
      </c>
      <c r="K1692" s="127"/>
      <c r="L1692" s="127"/>
      <c r="M1692" s="127"/>
      <c r="N1692" s="127"/>
      <c r="O1692" s="127"/>
      <c r="P1692" s="127"/>
      <c r="Q1692" s="127"/>
      <c r="R1692" s="127"/>
      <c r="S1692" s="128"/>
      <c r="T1692" s="128"/>
      <c r="U1692" s="128"/>
      <c r="V1692" s="128"/>
      <c r="W1692" s="128"/>
      <c r="X1692" s="128"/>
    </row>
    <row r="1693" spans="1:24" s="382" customFormat="1">
      <c r="A1693" s="127"/>
      <c r="B1693" s="380">
        <v>44463</v>
      </c>
      <c r="C1693" s="431" t="s">
        <v>2016</v>
      </c>
      <c r="D1693" s="361"/>
      <c r="E1693" s="127">
        <v>316.07</v>
      </c>
      <c r="F1693" s="127"/>
      <c r="G1693" s="127"/>
      <c r="H1693" s="127"/>
      <c r="I1693" s="127"/>
      <c r="J1693" s="127">
        <v>316.07</v>
      </c>
      <c r="K1693" s="127"/>
      <c r="L1693" s="127"/>
      <c r="M1693" s="127"/>
      <c r="N1693" s="127"/>
      <c r="O1693" s="127"/>
      <c r="P1693" s="127"/>
      <c r="Q1693" s="127"/>
      <c r="R1693" s="127"/>
      <c r="S1693" s="128"/>
      <c r="T1693" s="128"/>
      <c r="U1693" s="128"/>
      <c r="V1693" s="128"/>
      <c r="W1693" s="128"/>
      <c r="X1693" s="128"/>
    </row>
    <row r="1694" spans="1:24" s="382" customFormat="1">
      <c r="A1694" s="127"/>
      <c r="B1694" s="380">
        <v>44463</v>
      </c>
      <c r="C1694" s="431" t="s">
        <v>2017</v>
      </c>
      <c r="D1694" s="361"/>
      <c r="E1694" s="127">
        <v>695</v>
      </c>
      <c r="F1694" s="127"/>
      <c r="G1694" s="127"/>
      <c r="H1694" s="127"/>
      <c r="I1694" s="127"/>
      <c r="J1694" s="127"/>
      <c r="K1694" s="127">
        <v>695</v>
      </c>
      <c r="L1694" s="127"/>
      <c r="M1694" s="127"/>
      <c r="N1694" s="127"/>
      <c r="O1694" s="127"/>
      <c r="P1694" s="127"/>
      <c r="Q1694" s="127"/>
      <c r="R1694" s="127"/>
      <c r="S1694" s="128"/>
      <c r="T1694" s="128"/>
      <c r="U1694" s="128"/>
      <c r="V1694" s="128"/>
      <c r="W1694" s="128"/>
      <c r="X1694" s="128"/>
    </row>
    <row r="1695" spans="1:24" s="382" customFormat="1">
      <c r="A1695" s="127"/>
      <c r="B1695" s="380">
        <v>44463</v>
      </c>
      <c r="C1695" s="431" t="s">
        <v>2018</v>
      </c>
      <c r="D1695" s="361"/>
      <c r="E1695" s="127">
        <v>290</v>
      </c>
      <c r="F1695" s="127"/>
      <c r="G1695" s="127"/>
      <c r="H1695" s="127"/>
      <c r="I1695" s="127">
        <v>290</v>
      </c>
      <c r="J1695" s="127"/>
      <c r="K1695" s="127"/>
      <c r="L1695" s="127"/>
      <c r="M1695" s="127"/>
      <c r="N1695" s="127"/>
      <c r="O1695" s="127"/>
      <c r="P1695" s="127"/>
      <c r="Q1695" s="127"/>
      <c r="R1695" s="127"/>
      <c r="S1695" s="128"/>
      <c r="T1695" s="128"/>
      <c r="U1695" s="128"/>
      <c r="V1695" s="128"/>
      <c r="W1695" s="128"/>
      <c r="X1695" s="128"/>
    </row>
    <row r="1696" spans="1:24" s="382" customFormat="1">
      <c r="A1696" s="127"/>
      <c r="B1696" s="380">
        <v>44463</v>
      </c>
      <c r="C1696" s="431" t="s">
        <v>2019</v>
      </c>
      <c r="D1696" s="361"/>
      <c r="E1696" s="127">
        <v>41</v>
      </c>
      <c r="F1696" s="127"/>
      <c r="G1696" s="127"/>
      <c r="H1696" s="127"/>
      <c r="I1696" s="127">
        <v>41</v>
      </c>
      <c r="J1696" s="127"/>
      <c r="K1696" s="127"/>
      <c r="L1696" s="127"/>
      <c r="M1696" s="127"/>
      <c r="N1696" s="127"/>
      <c r="O1696" s="127"/>
      <c r="P1696" s="127"/>
      <c r="Q1696" s="127"/>
      <c r="R1696" s="127"/>
      <c r="S1696" s="128"/>
      <c r="T1696" s="128"/>
      <c r="U1696" s="128"/>
      <c r="V1696" s="128"/>
      <c r="W1696" s="128"/>
      <c r="X1696" s="128"/>
    </row>
    <row r="1697" spans="1:24" s="382" customFormat="1">
      <c r="A1697" s="127"/>
      <c r="B1697" s="380">
        <v>44463</v>
      </c>
      <c r="C1697" s="431" t="s">
        <v>2020</v>
      </c>
      <c r="D1697" s="361"/>
      <c r="E1697" s="127">
        <v>36</v>
      </c>
      <c r="F1697" s="127"/>
      <c r="G1697" s="127"/>
      <c r="H1697" s="127"/>
      <c r="I1697" s="127">
        <v>36</v>
      </c>
      <c r="J1697" s="127"/>
      <c r="K1697" s="127"/>
      <c r="L1697" s="127"/>
      <c r="M1697" s="127"/>
      <c r="N1697" s="127"/>
      <c r="O1697" s="127"/>
      <c r="P1697" s="127"/>
      <c r="Q1697" s="127"/>
      <c r="R1697" s="127"/>
      <c r="S1697" s="128"/>
      <c r="T1697" s="128"/>
      <c r="U1697" s="128"/>
      <c r="V1697" s="128"/>
      <c r="W1697" s="128"/>
      <c r="X1697" s="128"/>
    </row>
    <row r="1698" spans="1:24" s="382" customFormat="1">
      <c r="A1698" s="127"/>
      <c r="B1698" s="380">
        <v>44463</v>
      </c>
      <c r="C1698" s="431" t="s">
        <v>1881</v>
      </c>
      <c r="D1698" s="361"/>
      <c r="E1698" s="127">
        <v>1</v>
      </c>
      <c r="F1698" s="127"/>
      <c r="G1698" s="127"/>
      <c r="H1698" s="127"/>
      <c r="I1698" s="127"/>
      <c r="J1698" s="127"/>
      <c r="K1698" s="127"/>
      <c r="L1698" s="127"/>
      <c r="M1698" s="127"/>
      <c r="N1698" s="127"/>
      <c r="O1698" s="127"/>
      <c r="P1698" s="127">
        <v>1</v>
      </c>
      <c r="Q1698" s="127"/>
      <c r="R1698" s="127"/>
      <c r="S1698" s="128"/>
      <c r="T1698" s="128"/>
      <c r="U1698" s="128"/>
      <c r="V1698" s="128"/>
      <c r="W1698" s="128"/>
      <c r="X1698" s="128"/>
    </row>
    <row r="1699" spans="1:24" s="382" customFormat="1">
      <c r="A1699" s="127"/>
      <c r="B1699" s="380">
        <v>44463</v>
      </c>
      <c r="C1699" s="431" t="s">
        <v>2021</v>
      </c>
      <c r="D1699" s="361">
        <v>5470</v>
      </c>
      <c r="E1699" s="127"/>
      <c r="F1699" s="127"/>
      <c r="G1699" s="127"/>
      <c r="H1699" s="127"/>
      <c r="I1699" s="127"/>
      <c r="J1699" s="127"/>
      <c r="K1699" s="127"/>
      <c r="L1699" s="127"/>
      <c r="M1699" s="127"/>
      <c r="N1699" s="127"/>
      <c r="O1699" s="127"/>
      <c r="P1699" s="127"/>
      <c r="Q1699" s="127"/>
      <c r="R1699" s="127"/>
      <c r="S1699" s="128"/>
      <c r="T1699" s="128"/>
      <c r="U1699" s="128"/>
      <c r="V1699" s="128"/>
      <c r="W1699" s="128"/>
      <c r="X1699" s="128"/>
    </row>
    <row r="1700" spans="1:24" s="382" customFormat="1">
      <c r="A1700" s="127"/>
      <c r="B1700" s="380">
        <v>44463</v>
      </c>
      <c r="C1700" s="431" t="s">
        <v>675</v>
      </c>
      <c r="D1700" s="361"/>
      <c r="E1700" s="361">
        <v>4506.0200000000004</v>
      </c>
      <c r="F1700" s="127"/>
      <c r="G1700" s="127"/>
      <c r="H1700" s="127"/>
      <c r="I1700" s="127"/>
      <c r="J1700" s="127"/>
      <c r="K1700" s="127"/>
      <c r="L1700" s="127"/>
      <c r="M1700" s="127"/>
      <c r="N1700" s="127"/>
      <c r="O1700" s="127"/>
      <c r="P1700" s="127"/>
      <c r="Q1700" s="127"/>
      <c r="R1700" s="127"/>
      <c r="S1700" s="128"/>
      <c r="T1700" s="128"/>
      <c r="U1700" s="128"/>
      <c r="V1700" s="128"/>
      <c r="W1700" s="128"/>
      <c r="X1700" s="128"/>
    </row>
    <row r="1701" spans="1:24" s="382" customFormat="1">
      <c r="A1701" s="127"/>
      <c r="B1701" s="380">
        <v>44463</v>
      </c>
      <c r="C1701" s="431" t="s">
        <v>2022</v>
      </c>
      <c r="D1701" s="361"/>
      <c r="E1701" s="127">
        <v>963.98</v>
      </c>
      <c r="F1701" s="127"/>
      <c r="G1701" s="127"/>
      <c r="H1701" s="127"/>
      <c r="I1701" s="127"/>
      <c r="J1701" s="127"/>
      <c r="K1701" s="127"/>
      <c r="L1701" s="127"/>
      <c r="M1701" s="127"/>
      <c r="N1701" s="127"/>
      <c r="O1701" s="127"/>
      <c r="P1701" s="127"/>
      <c r="Q1701" s="127"/>
      <c r="R1701" s="127"/>
      <c r="S1701" s="128"/>
      <c r="T1701" s="128"/>
      <c r="U1701" s="128"/>
      <c r="V1701" s="128"/>
      <c r="W1701" s="128"/>
      <c r="X1701" s="128"/>
    </row>
    <row r="1702" spans="1:24" s="382" customFormat="1">
      <c r="A1702" s="127"/>
      <c r="B1702" s="380">
        <v>44463</v>
      </c>
      <c r="C1702" s="431" t="s">
        <v>495</v>
      </c>
      <c r="D1702" s="361">
        <v>3834.44</v>
      </c>
      <c r="E1702" s="127"/>
      <c r="F1702" s="127"/>
      <c r="G1702" s="127"/>
      <c r="H1702" s="127"/>
      <c r="I1702" s="127"/>
      <c r="J1702" s="127"/>
      <c r="K1702" s="127"/>
      <c r="L1702" s="127"/>
      <c r="M1702" s="127"/>
      <c r="N1702" s="127"/>
      <c r="O1702" s="127"/>
      <c r="P1702" s="127"/>
      <c r="Q1702" s="127"/>
      <c r="R1702" s="127"/>
      <c r="S1702" s="128"/>
      <c r="T1702" s="128"/>
      <c r="U1702" s="128"/>
      <c r="V1702" s="128"/>
      <c r="W1702" s="128"/>
      <c r="X1702" s="128"/>
    </row>
    <row r="1703" spans="1:24" s="382" customFormat="1">
      <c r="A1703" s="127"/>
      <c r="B1703" s="380">
        <v>44463</v>
      </c>
      <c r="C1703" s="431" t="s">
        <v>2023</v>
      </c>
      <c r="D1703" s="361"/>
      <c r="E1703" s="127">
        <v>119.44</v>
      </c>
      <c r="F1703" s="127"/>
      <c r="G1703" s="127"/>
      <c r="H1703" s="127"/>
      <c r="I1703" s="127"/>
      <c r="J1703" s="127">
        <v>119.44</v>
      </c>
      <c r="K1703" s="127"/>
      <c r="L1703" s="127"/>
      <c r="M1703" s="127"/>
      <c r="N1703" s="127"/>
      <c r="O1703" s="127"/>
      <c r="P1703" s="127"/>
      <c r="Q1703" s="127"/>
      <c r="R1703" s="127"/>
      <c r="S1703" s="128"/>
      <c r="T1703" s="128"/>
      <c r="U1703" s="128"/>
      <c r="V1703" s="128"/>
      <c r="W1703" s="128"/>
      <c r="X1703" s="128"/>
    </row>
    <row r="1704" spans="1:24" s="382" customFormat="1">
      <c r="A1704" s="127"/>
      <c r="B1704" s="380">
        <v>44463</v>
      </c>
      <c r="C1704" s="431" t="s">
        <v>2024</v>
      </c>
      <c r="D1704" s="361"/>
      <c r="E1704" s="127">
        <v>277</v>
      </c>
      <c r="F1704" s="127"/>
      <c r="G1704" s="127"/>
      <c r="H1704" s="127"/>
      <c r="I1704" s="127"/>
      <c r="J1704" s="127">
        <v>277</v>
      </c>
      <c r="K1704" s="127"/>
      <c r="L1704" s="127"/>
      <c r="M1704" s="127"/>
      <c r="N1704" s="127"/>
      <c r="O1704" s="127"/>
      <c r="P1704" s="127"/>
      <c r="Q1704" s="127"/>
      <c r="R1704" s="127"/>
      <c r="S1704" s="128"/>
      <c r="T1704" s="128"/>
      <c r="U1704" s="128"/>
      <c r="V1704" s="128"/>
      <c r="W1704" s="128"/>
      <c r="X1704" s="128"/>
    </row>
    <row r="1705" spans="1:24" s="382" customFormat="1">
      <c r="A1705" s="127"/>
      <c r="B1705" s="380">
        <v>44463</v>
      </c>
      <c r="C1705" s="431" t="s">
        <v>2025</v>
      </c>
      <c r="D1705" s="361"/>
      <c r="E1705" s="127">
        <v>581</v>
      </c>
      <c r="F1705" s="127"/>
      <c r="G1705" s="127"/>
      <c r="H1705" s="127"/>
      <c r="I1705" s="127"/>
      <c r="J1705" s="127">
        <v>581</v>
      </c>
      <c r="K1705" s="127"/>
      <c r="L1705" s="127"/>
      <c r="M1705" s="127"/>
      <c r="N1705" s="127"/>
      <c r="O1705" s="127"/>
      <c r="P1705" s="127"/>
      <c r="Q1705" s="127"/>
      <c r="R1705" s="127"/>
      <c r="S1705" s="128"/>
      <c r="T1705" s="128"/>
      <c r="U1705" s="128"/>
      <c r="V1705" s="128"/>
      <c r="W1705" s="128"/>
      <c r="X1705" s="128"/>
    </row>
    <row r="1706" spans="1:24" s="382" customFormat="1">
      <c r="A1706" s="127"/>
      <c r="B1706" s="380">
        <v>44463</v>
      </c>
      <c r="C1706" s="431" t="s">
        <v>2026</v>
      </c>
      <c r="D1706" s="361"/>
      <c r="E1706" s="127">
        <v>138</v>
      </c>
      <c r="F1706" s="127"/>
      <c r="G1706" s="127"/>
      <c r="H1706" s="127"/>
      <c r="I1706" s="127"/>
      <c r="J1706" s="127"/>
      <c r="K1706" s="127">
        <v>138</v>
      </c>
      <c r="L1706" s="127"/>
      <c r="M1706" s="127"/>
      <c r="N1706" s="127"/>
      <c r="O1706" s="127"/>
      <c r="P1706" s="127"/>
      <c r="Q1706" s="127"/>
      <c r="R1706" s="127"/>
      <c r="S1706" s="128"/>
      <c r="T1706" s="128"/>
      <c r="U1706" s="128"/>
      <c r="V1706" s="128"/>
      <c r="W1706" s="128"/>
      <c r="X1706" s="128"/>
    </row>
    <row r="1707" spans="1:24" s="382" customFormat="1">
      <c r="A1707" s="127"/>
      <c r="B1707" s="380">
        <v>44463</v>
      </c>
      <c r="C1707" s="431" t="s">
        <v>1973</v>
      </c>
      <c r="D1707" s="361"/>
      <c r="E1707" s="127">
        <v>1</v>
      </c>
      <c r="F1707" s="127"/>
      <c r="G1707" s="127"/>
      <c r="H1707" s="127"/>
      <c r="I1707" s="127"/>
      <c r="J1707" s="127"/>
      <c r="K1707" s="127"/>
      <c r="L1707" s="127"/>
      <c r="M1707" s="127"/>
      <c r="N1707" s="127"/>
      <c r="O1707" s="127"/>
      <c r="P1707" s="127">
        <v>1</v>
      </c>
      <c r="Q1707" s="127"/>
      <c r="R1707" s="127"/>
      <c r="S1707" s="128"/>
      <c r="T1707" s="128"/>
      <c r="U1707" s="128"/>
      <c r="V1707" s="128"/>
      <c r="W1707" s="128"/>
      <c r="X1707" s="128"/>
    </row>
    <row r="1708" spans="1:24" s="382" customFormat="1">
      <c r="A1708" s="127">
        <v>10</v>
      </c>
      <c r="B1708" s="380">
        <v>44463</v>
      </c>
      <c r="C1708" s="431" t="s">
        <v>2027</v>
      </c>
      <c r="D1708" s="361"/>
      <c r="E1708" s="127">
        <v>1426</v>
      </c>
      <c r="F1708" s="127"/>
      <c r="G1708" s="127"/>
      <c r="H1708" s="127"/>
      <c r="I1708" s="127"/>
      <c r="J1708" s="127"/>
      <c r="K1708" s="127"/>
      <c r="L1708" s="127">
        <v>1426</v>
      </c>
      <c r="M1708" s="127"/>
      <c r="N1708" s="127"/>
      <c r="O1708" s="127"/>
      <c r="P1708" s="127"/>
      <c r="Q1708" s="127"/>
      <c r="R1708" s="127"/>
      <c r="S1708" s="128"/>
      <c r="T1708" s="128"/>
      <c r="U1708" s="128"/>
      <c r="V1708" s="128"/>
      <c r="W1708" s="128"/>
      <c r="X1708" s="128"/>
    </row>
    <row r="1709" spans="1:24" s="382" customFormat="1">
      <c r="A1709" s="127"/>
      <c r="B1709" s="380">
        <v>44463</v>
      </c>
      <c r="C1709" s="431" t="s">
        <v>1918</v>
      </c>
      <c r="D1709" s="361"/>
      <c r="E1709" s="127">
        <v>72</v>
      </c>
      <c r="F1709" s="127"/>
      <c r="G1709" s="127"/>
      <c r="H1709" s="127"/>
      <c r="I1709" s="127"/>
      <c r="J1709" s="127"/>
      <c r="K1709" s="127"/>
      <c r="L1709" s="127"/>
      <c r="M1709" s="127"/>
      <c r="N1709" s="127"/>
      <c r="O1709" s="127"/>
      <c r="P1709" s="127"/>
      <c r="Q1709" s="127">
        <v>72</v>
      </c>
      <c r="R1709" s="127"/>
      <c r="S1709" s="128"/>
      <c r="T1709" s="128"/>
      <c r="U1709" s="128"/>
      <c r="V1709" s="128"/>
      <c r="W1709" s="128"/>
      <c r="X1709" s="128"/>
    </row>
    <row r="1710" spans="1:24" s="382" customFormat="1">
      <c r="A1710" s="127"/>
      <c r="B1710" s="380">
        <v>44463</v>
      </c>
      <c r="C1710" s="431" t="s">
        <v>2028</v>
      </c>
      <c r="D1710" s="361"/>
      <c r="E1710" s="127">
        <v>1128</v>
      </c>
      <c r="F1710" s="127"/>
      <c r="G1710" s="127"/>
      <c r="H1710" s="127"/>
      <c r="I1710" s="127">
        <v>1128</v>
      </c>
      <c r="J1710" s="127"/>
      <c r="K1710" s="127"/>
      <c r="L1710" s="127"/>
      <c r="M1710" s="127"/>
      <c r="N1710" s="127"/>
      <c r="O1710" s="127"/>
      <c r="P1710" s="127"/>
      <c r="Q1710" s="127"/>
      <c r="R1710" s="127"/>
      <c r="S1710" s="128"/>
      <c r="T1710" s="128"/>
      <c r="U1710" s="128"/>
      <c r="V1710" s="128"/>
      <c r="W1710" s="128"/>
      <c r="X1710" s="128"/>
    </row>
    <row r="1711" spans="1:24" s="382" customFormat="1">
      <c r="A1711" s="127"/>
      <c r="B1711" s="380">
        <v>44463</v>
      </c>
      <c r="C1711" s="431" t="s">
        <v>1900</v>
      </c>
      <c r="D1711" s="361"/>
      <c r="E1711" s="127">
        <v>92</v>
      </c>
      <c r="F1711" s="127"/>
      <c r="G1711" s="127"/>
      <c r="H1711" s="127"/>
      <c r="I1711" s="127"/>
      <c r="J1711" s="127"/>
      <c r="K1711" s="127"/>
      <c r="L1711" s="127"/>
      <c r="M1711" s="127"/>
      <c r="N1711" s="127"/>
      <c r="O1711" s="127"/>
      <c r="P1711" s="127"/>
      <c r="Q1711" s="127">
        <v>92</v>
      </c>
      <c r="R1711" s="127"/>
      <c r="S1711" s="128"/>
      <c r="T1711" s="128"/>
      <c r="U1711" s="128"/>
      <c r="V1711" s="128"/>
      <c r="W1711" s="128"/>
      <c r="X1711" s="128"/>
    </row>
    <row r="1712" spans="1:24" s="382" customFormat="1">
      <c r="A1712" s="127"/>
      <c r="B1712" s="380">
        <v>44463</v>
      </c>
      <c r="C1712" s="431" t="s">
        <v>2029</v>
      </c>
      <c r="D1712" s="361">
        <v>4197</v>
      </c>
      <c r="E1712" s="127"/>
      <c r="F1712" s="127"/>
      <c r="G1712" s="127"/>
      <c r="H1712" s="127"/>
      <c r="I1712" s="127"/>
      <c r="J1712" s="127"/>
      <c r="K1712" s="127"/>
      <c r="L1712" s="127"/>
      <c r="M1712" s="127"/>
      <c r="N1712" s="127"/>
      <c r="O1712" s="127"/>
      <c r="P1712" s="127"/>
      <c r="Q1712" s="127"/>
      <c r="R1712" s="127"/>
      <c r="S1712" s="128"/>
      <c r="T1712" s="128"/>
      <c r="U1712" s="128"/>
      <c r="V1712" s="128"/>
      <c r="W1712" s="128"/>
      <c r="X1712" s="128"/>
    </row>
    <row r="1713" spans="1:24" s="382" customFormat="1">
      <c r="A1713" s="127"/>
      <c r="B1713" s="380">
        <v>44463</v>
      </c>
      <c r="C1713" s="431" t="s">
        <v>675</v>
      </c>
      <c r="D1713" s="361"/>
      <c r="E1713" s="361">
        <v>3834.44</v>
      </c>
      <c r="F1713" s="127"/>
      <c r="G1713" s="127"/>
      <c r="H1713" s="127"/>
      <c r="I1713" s="127"/>
      <c r="J1713" s="127"/>
      <c r="K1713" s="127"/>
      <c r="L1713" s="127"/>
      <c r="M1713" s="127"/>
      <c r="N1713" s="127"/>
      <c r="O1713" s="127"/>
      <c r="P1713" s="127"/>
      <c r="Q1713" s="127"/>
      <c r="R1713" s="127"/>
      <c r="S1713" s="128"/>
      <c r="T1713" s="128"/>
      <c r="U1713" s="128"/>
      <c r="V1713" s="128"/>
      <c r="W1713" s="128"/>
      <c r="X1713" s="128"/>
    </row>
    <row r="1714" spans="1:24" s="382" customFormat="1">
      <c r="A1714" s="127"/>
      <c r="B1714" s="380">
        <v>44463</v>
      </c>
      <c r="C1714" s="431" t="s">
        <v>2030</v>
      </c>
      <c r="D1714" s="361"/>
      <c r="E1714" s="127">
        <v>362.56</v>
      </c>
      <c r="F1714" s="127"/>
      <c r="G1714" s="127"/>
      <c r="H1714" s="127"/>
      <c r="I1714" s="127"/>
      <c r="J1714" s="127"/>
      <c r="K1714" s="127"/>
      <c r="L1714" s="127"/>
      <c r="M1714" s="127"/>
      <c r="N1714" s="127"/>
      <c r="O1714" s="127"/>
      <c r="P1714" s="127"/>
      <c r="Q1714" s="127"/>
      <c r="R1714" s="127"/>
      <c r="S1714" s="128"/>
      <c r="T1714" s="128"/>
      <c r="U1714" s="128"/>
      <c r="V1714" s="128"/>
      <c r="W1714" s="128"/>
      <c r="X1714" s="128"/>
    </row>
    <row r="1715" spans="1:24" s="382" customFormat="1">
      <c r="A1715" s="127"/>
      <c r="B1715" s="380">
        <v>44464</v>
      </c>
      <c r="C1715" s="431" t="s">
        <v>495</v>
      </c>
      <c r="D1715" s="361">
        <v>560.96</v>
      </c>
      <c r="E1715" s="127"/>
      <c r="F1715" s="127"/>
      <c r="G1715" s="127"/>
      <c r="H1715" s="127"/>
      <c r="I1715" s="127"/>
      <c r="J1715" s="127"/>
      <c r="K1715" s="127"/>
      <c r="L1715" s="127"/>
      <c r="M1715" s="127"/>
      <c r="N1715" s="127"/>
      <c r="O1715" s="127"/>
      <c r="P1715" s="127"/>
      <c r="Q1715" s="127"/>
      <c r="R1715" s="127"/>
      <c r="S1715" s="128"/>
      <c r="T1715" s="128"/>
      <c r="U1715" s="128"/>
      <c r="V1715" s="128"/>
      <c r="W1715" s="128"/>
      <c r="X1715" s="128"/>
    </row>
    <row r="1716" spans="1:24" s="382" customFormat="1">
      <c r="A1716" s="127">
        <v>5</v>
      </c>
      <c r="B1716" s="380">
        <v>44464</v>
      </c>
      <c r="C1716" s="431" t="s">
        <v>2256</v>
      </c>
      <c r="D1716" s="361"/>
      <c r="E1716" s="127">
        <v>559.96</v>
      </c>
      <c r="F1716" s="127"/>
      <c r="G1716" s="127"/>
      <c r="H1716" s="127"/>
      <c r="I1716" s="127"/>
      <c r="J1716" s="127">
        <v>559.96</v>
      </c>
      <c r="K1716" s="127"/>
      <c r="L1716" s="127"/>
      <c r="M1716" s="127"/>
      <c r="N1716" s="127"/>
      <c r="O1716" s="127"/>
      <c r="P1716" s="127"/>
      <c r="Q1716" s="127"/>
      <c r="R1716" s="127"/>
      <c r="S1716" s="128"/>
      <c r="T1716" s="128"/>
      <c r="U1716" s="128"/>
      <c r="V1716" s="128"/>
      <c r="W1716" s="128"/>
      <c r="X1716" s="128"/>
    </row>
    <row r="1717" spans="1:24" s="382" customFormat="1">
      <c r="A1717" s="127"/>
      <c r="B1717" s="380">
        <v>44464</v>
      </c>
      <c r="C1717" s="431" t="s">
        <v>1973</v>
      </c>
      <c r="D1717" s="361"/>
      <c r="E1717" s="127">
        <v>1</v>
      </c>
      <c r="F1717" s="127"/>
      <c r="G1717" s="127"/>
      <c r="H1717" s="127"/>
      <c r="I1717" s="127"/>
      <c r="J1717" s="127"/>
      <c r="K1717" s="127"/>
      <c r="L1717" s="127"/>
      <c r="M1717" s="127"/>
      <c r="N1717" s="127"/>
      <c r="O1717" s="127"/>
      <c r="P1717" s="127">
        <v>1</v>
      </c>
      <c r="Q1717" s="127"/>
      <c r="R1717" s="127"/>
      <c r="S1717" s="128"/>
      <c r="T1717" s="128"/>
      <c r="U1717" s="128"/>
      <c r="V1717" s="128"/>
      <c r="W1717" s="128"/>
      <c r="X1717" s="128"/>
    </row>
    <row r="1718" spans="1:24" s="382" customFormat="1">
      <c r="A1718" s="127"/>
      <c r="B1718" s="380">
        <v>44464</v>
      </c>
      <c r="C1718" s="431" t="s">
        <v>1500</v>
      </c>
      <c r="D1718" s="361">
        <v>616</v>
      </c>
      <c r="E1718" s="127"/>
      <c r="F1718" s="127"/>
      <c r="G1718" s="127"/>
      <c r="H1718" s="127"/>
      <c r="I1718" s="127"/>
      <c r="J1718" s="127"/>
      <c r="K1718" s="127"/>
      <c r="L1718" s="127"/>
      <c r="M1718" s="127"/>
      <c r="N1718" s="127"/>
      <c r="O1718" s="127"/>
      <c r="P1718" s="127"/>
      <c r="Q1718" s="127"/>
      <c r="R1718" s="127"/>
      <c r="S1718" s="128"/>
      <c r="T1718" s="128"/>
      <c r="U1718" s="128"/>
      <c r="V1718" s="128"/>
      <c r="W1718" s="128"/>
      <c r="X1718" s="128"/>
    </row>
    <row r="1719" spans="1:24" s="382" customFormat="1">
      <c r="A1719" s="127"/>
      <c r="B1719" s="380">
        <v>44464</v>
      </c>
      <c r="C1719" s="431" t="s">
        <v>675</v>
      </c>
      <c r="D1719" s="361"/>
      <c r="E1719" s="127">
        <v>560.96</v>
      </c>
      <c r="F1719" s="127"/>
      <c r="G1719" s="127"/>
      <c r="H1719" s="127"/>
      <c r="I1719" s="127"/>
      <c r="J1719" s="127"/>
      <c r="K1719" s="127"/>
      <c r="L1719" s="127"/>
      <c r="M1719" s="127"/>
      <c r="N1719" s="127"/>
      <c r="O1719" s="127"/>
      <c r="P1719" s="127"/>
      <c r="Q1719" s="127"/>
      <c r="R1719" s="127"/>
      <c r="S1719" s="128"/>
      <c r="T1719" s="128"/>
      <c r="U1719" s="128"/>
      <c r="V1719" s="128"/>
      <c r="W1719" s="128"/>
      <c r="X1719" s="128"/>
    </row>
    <row r="1720" spans="1:24" s="382" customFormat="1">
      <c r="A1720" s="127"/>
      <c r="B1720" s="380">
        <v>44464</v>
      </c>
      <c r="C1720" s="431" t="s">
        <v>1523</v>
      </c>
      <c r="D1720" s="361"/>
      <c r="E1720" s="127">
        <v>55.04</v>
      </c>
      <c r="F1720" s="127"/>
      <c r="G1720" s="127"/>
      <c r="H1720" s="127"/>
      <c r="I1720" s="127"/>
      <c r="J1720" s="127"/>
      <c r="K1720" s="127"/>
      <c r="L1720" s="127"/>
      <c r="M1720" s="127"/>
      <c r="N1720" s="127"/>
      <c r="O1720" s="127"/>
      <c r="P1720" s="127"/>
      <c r="Q1720" s="127"/>
      <c r="R1720" s="127"/>
      <c r="S1720" s="128"/>
      <c r="T1720" s="128"/>
      <c r="U1720" s="128"/>
      <c r="V1720" s="128"/>
      <c r="W1720" s="128"/>
      <c r="X1720" s="128"/>
    </row>
    <row r="1721" spans="1:24" s="382" customFormat="1">
      <c r="A1721" s="127"/>
      <c r="B1721" s="380">
        <v>44465</v>
      </c>
      <c r="C1721" s="431" t="s">
        <v>495</v>
      </c>
      <c r="D1721" s="361">
        <v>2456</v>
      </c>
      <c r="E1721" s="127"/>
      <c r="F1721" s="127"/>
      <c r="G1721" s="127"/>
      <c r="H1721" s="127"/>
      <c r="I1721" s="127"/>
      <c r="J1721" s="127"/>
      <c r="K1721" s="127"/>
      <c r="L1721" s="127"/>
      <c r="M1721" s="127"/>
      <c r="N1721" s="127"/>
      <c r="O1721" s="127"/>
      <c r="P1721" s="127"/>
      <c r="Q1721" s="127"/>
      <c r="R1721" s="127"/>
      <c r="S1721" s="128"/>
      <c r="T1721" s="128"/>
      <c r="U1721" s="128"/>
      <c r="V1721" s="128"/>
      <c r="W1721" s="128"/>
      <c r="X1721" s="128"/>
    </row>
    <row r="1722" spans="1:24" s="382" customFormat="1">
      <c r="A1722" s="127">
        <v>20</v>
      </c>
      <c r="B1722" s="380">
        <v>44465</v>
      </c>
      <c r="C1722" s="431" t="s">
        <v>2031</v>
      </c>
      <c r="D1722" s="361"/>
      <c r="E1722" s="127">
        <v>2364</v>
      </c>
      <c r="F1722" s="127"/>
      <c r="G1722" s="127"/>
      <c r="H1722" s="127"/>
      <c r="I1722" s="127"/>
      <c r="J1722" s="127"/>
      <c r="K1722" s="127"/>
      <c r="L1722" s="127">
        <v>2364</v>
      </c>
      <c r="M1722" s="127"/>
      <c r="N1722" s="127"/>
      <c r="O1722" s="127"/>
      <c r="P1722" s="127"/>
      <c r="Q1722" s="127"/>
      <c r="R1722" s="127"/>
      <c r="S1722" s="128"/>
      <c r="T1722" s="128"/>
      <c r="U1722" s="128"/>
      <c r="V1722" s="128"/>
      <c r="W1722" s="128"/>
      <c r="X1722" s="128"/>
    </row>
    <row r="1723" spans="1:24" s="382" customFormat="1">
      <c r="A1723" s="127"/>
      <c r="B1723" s="380">
        <v>44465</v>
      </c>
      <c r="C1723" s="431" t="s">
        <v>1918</v>
      </c>
      <c r="D1723" s="361"/>
      <c r="E1723" s="127">
        <v>92</v>
      </c>
      <c r="F1723" s="127"/>
      <c r="G1723" s="127"/>
      <c r="H1723" s="127"/>
      <c r="I1723" s="127"/>
      <c r="J1723" s="127"/>
      <c r="K1723" s="127"/>
      <c r="L1723" s="127"/>
      <c r="M1723" s="127"/>
      <c r="N1723" s="127"/>
      <c r="O1723" s="127"/>
      <c r="P1723" s="127"/>
      <c r="Q1723" s="127">
        <v>92</v>
      </c>
      <c r="R1723" s="127"/>
      <c r="S1723" s="128"/>
      <c r="T1723" s="128"/>
      <c r="U1723" s="128"/>
      <c r="V1723" s="128"/>
      <c r="W1723" s="128"/>
      <c r="X1723" s="128"/>
    </row>
    <row r="1724" spans="1:24" s="382" customFormat="1">
      <c r="A1724" s="127"/>
      <c r="B1724" s="380">
        <v>44465</v>
      </c>
      <c r="C1724" s="431" t="s">
        <v>1602</v>
      </c>
      <c r="D1724" s="361">
        <v>2760</v>
      </c>
      <c r="E1724" s="127"/>
      <c r="F1724" s="127"/>
      <c r="G1724" s="127"/>
      <c r="H1724" s="127"/>
      <c r="I1724" s="127"/>
      <c r="J1724" s="127"/>
      <c r="K1724" s="127"/>
      <c r="L1724" s="127"/>
      <c r="M1724" s="127"/>
      <c r="N1724" s="127"/>
      <c r="O1724" s="127"/>
      <c r="P1724" s="127"/>
      <c r="Q1724" s="127"/>
      <c r="R1724" s="127"/>
      <c r="S1724" s="128"/>
      <c r="T1724" s="128"/>
      <c r="U1724" s="128"/>
      <c r="V1724" s="128"/>
      <c r="W1724" s="128"/>
      <c r="X1724" s="128"/>
    </row>
    <row r="1725" spans="1:24" s="382" customFormat="1">
      <c r="A1725" s="127"/>
      <c r="B1725" s="380">
        <v>44465</v>
      </c>
      <c r="C1725" s="431" t="s">
        <v>675</v>
      </c>
      <c r="D1725" s="361"/>
      <c r="E1725" s="127">
        <v>2456</v>
      </c>
      <c r="F1725" s="127"/>
      <c r="G1725" s="127"/>
      <c r="H1725" s="127"/>
      <c r="I1725" s="127"/>
      <c r="J1725" s="127"/>
      <c r="K1725" s="127"/>
      <c r="L1725" s="127"/>
      <c r="M1725" s="127"/>
      <c r="N1725" s="127"/>
      <c r="O1725" s="127"/>
      <c r="P1725" s="127"/>
      <c r="Q1725" s="127"/>
      <c r="R1725" s="127"/>
      <c r="S1725" s="128"/>
      <c r="T1725" s="128"/>
      <c r="U1725" s="128"/>
      <c r="V1725" s="128"/>
      <c r="W1725" s="128"/>
      <c r="X1725" s="128"/>
    </row>
    <row r="1726" spans="1:24" s="382" customFormat="1">
      <c r="A1726" s="127"/>
      <c r="B1726" s="380">
        <v>44465</v>
      </c>
      <c r="C1726" s="431" t="s">
        <v>2032</v>
      </c>
      <c r="D1726" s="361"/>
      <c r="E1726" s="127">
        <v>304</v>
      </c>
      <c r="F1726" s="127"/>
      <c r="G1726" s="127"/>
      <c r="H1726" s="127"/>
      <c r="I1726" s="127"/>
      <c r="J1726" s="127"/>
      <c r="K1726" s="127"/>
      <c r="L1726" s="127"/>
      <c r="M1726" s="127"/>
      <c r="N1726" s="127"/>
      <c r="O1726" s="127"/>
      <c r="P1726" s="127"/>
      <c r="Q1726" s="127"/>
      <c r="R1726" s="127"/>
      <c r="S1726" s="128"/>
      <c r="T1726" s="128"/>
      <c r="U1726" s="128"/>
      <c r="V1726" s="128"/>
      <c r="W1726" s="128"/>
      <c r="X1726" s="128"/>
    </row>
    <row r="1727" spans="1:24" s="382" customFormat="1">
      <c r="A1727" s="127"/>
      <c r="B1727" s="380">
        <v>44465</v>
      </c>
      <c r="C1727" s="431" t="s">
        <v>495</v>
      </c>
      <c r="D1727" s="361">
        <v>812.64</v>
      </c>
      <c r="E1727" s="127"/>
      <c r="F1727" s="127"/>
      <c r="G1727" s="127"/>
      <c r="H1727" s="127"/>
      <c r="I1727" s="127"/>
      <c r="J1727" s="127"/>
      <c r="K1727" s="127"/>
      <c r="L1727" s="127"/>
      <c r="M1727" s="127"/>
      <c r="N1727" s="127"/>
      <c r="O1727" s="127"/>
      <c r="P1727" s="127"/>
      <c r="Q1727" s="127"/>
      <c r="R1727" s="127"/>
      <c r="S1727" s="128"/>
      <c r="T1727" s="128"/>
      <c r="U1727" s="128"/>
      <c r="V1727" s="128"/>
      <c r="W1727" s="128"/>
      <c r="X1727" s="128"/>
    </row>
    <row r="1728" spans="1:24" s="382" customFormat="1">
      <c r="A1728" s="127">
        <v>1</v>
      </c>
      <c r="B1728" s="380">
        <v>44465</v>
      </c>
      <c r="C1728" s="431" t="s">
        <v>2033</v>
      </c>
      <c r="D1728" s="361"/>
      <c r="E1728" s="127">
        <v>136.12</v>
      </c>
      <c r="F1728" s="127"/>
      <c r="G1728" s="127"/>
      <c r="H1728" s="127"/>
      <c r="I1728" s="127"/>
      <c r="J1728" s="127">
        <v>136.12</v>
      </c>
      <c r="K1728" s="127"/>
      <c r="L1728" s="127"/>
      <c r="M1728" s="127"/>
      <c r="N1728" s="127"/>
      <c r="O1728" s="127"/>
      <c r="P1728" s="127"/>
      <c r="Q1728" s="127"/>
      <c r="R1728" s="127"/>
      <c r="S1728" s="128"/>
      <c r="T1728" s="128"/>
      <c r="U1728" s="128"/>
      <c r="V1728" s="128"/>
      <c r="W1728" s="128"/>
      <c r="X1728" s="128"/>
    </row>
    <row r="1729" spans="1:24" s="382" customFormat="1">
      <c r="A1729" s="127">
        <v>3.78</v>
      </c>
      <c r="B1729" s="380">
        <v>44465</v>
      </c>
      <c r="C1729" s="431" t="s">
        <v>2035</v>
      </c>
      <c r="D1729" s="361"/>
      <c r="E1729" s="127">
        <v>642.4</v>
      </c>
      <c r="F1729" s="127"/>
      <c r="G1729" s="127"/>
      <c r="H1729" s="127"/>
      <c r="I1729" s="127"/>
      <c r="J1729" s="127">
        <v>642.4</v>
      </c>
      <c r="K1729" s="127"/>
      <c r="L1729" s="127"/>
      <c r="M1729" s="127"/>
      <c r="N1729" s="127"/>
      <c r="O1729" s="127"/>
      <c r="P1729" s="127"/>
      <c r="Q1729" s="127"/>
      <c r="R1729" s="127"/>
      <c r="S1729" s="128"/>
      <c r="T1729" s="128"/>
      <c r="U1729" s="128"/>
      <c r="V1729" s="128"/>
      <c r="W1729" s="128"/>
      <c r="X1729" s="128"/>
    </row>
    <row r="1730" spans="1:24" s="382" customFormat="1">
      <c r="A1730" s="127">
        <v>5</v>
      </c>
      <c r="B1730" s="380">
        <v>44465</v>
      </c>
      <c r="C1730" s="431" t="s">
        <v>2034</v>
      </c>
      <c r="D1730" s="361"/>
      <c r="E1730" s="127">
        <v>33.119999999999997</v>
      </c>
      <c r="F1730" s="127"/>
      <c r="G1730" s="127"/>
      <c r="H1730" s="127"/>
      <c r="I1730" s="127"/>
      <c r="J1730" s="127">
        <v>33.119999999999997</v>
      </c>
      <c r="K1730" s="127"/>
      <c r="L1730" s="127"/>
      <c r="M1730" s="127"/>
      <c r="N1730" s="127"/>
      <c r="O1730" s="127"/>
      <c r="P1730" s="127"/>
      <c r="Q1730" s="127"/>
      <c r="R1730" s="127"/>
      <c r="S1730" s="128"/>
      <c r="T1730" s="128"/>
      <c r="U1730" s="128"/>
      <c r="V1730" s="128"/>
      <c r="W1730" s="128"/>
      <c r="X1730" s="128"/>
    </row>
    <row r="1731" spans="1:24" s="382" customFormat="1">
      <c r="A1731" s="127"/>
      <c r="B1731" s="380">
        <v>44465</v>
      </c>
      <c r="C1731" s="431" t="s">
        <v>1818</v>
      </c>
      <c r="D1731" s="361"/>
      <c r="E1731" s="127">
        <v>1</v>
      </c>
      <c r="F1731" s="127"/>
      <c r="G1731" s="127"/>
      <c r="H1731" s="127"/>
      <c r="I1731" s="127"/>
      <c r="J1731" s="127"/>
      <c r="K1731" s="127"/>
      <c r="L1731" s="127"/>
      <c r="M1731" s="127"/>
      <c r="N1731" s="127"/>
      <c r="O1731" s="127"/>
      <c r="P1731" s="127">
        <v>1</v>
      </c>
      <c r="Q1731" s="127"/>
      <c r="R1731" s="127"/>
      <c r="S1731" s="128"/>
      <c r="T1731" s="128"/>
      <c r="U1731" s="128"/>
      <c r="V1731" s="128"/>
      <c r="W1731" s="128"/>
      <c r="X1731" s="128"/>
    </row>
    <row r="1732" spans="1:24" s="382" customFormat="1">
      <c r="A1732" s="127"/>
      <c r="B1732" s="380">
        <v>44465</v>
      </c>
      <c r="C1732" s="431" t="s">
        <v>2021</v>
      </c>
      <c r="D1732" s="361">
        <v>928</v>
      </c>
      <c r="E1732" s="127"/>
      <c r="F1732" s="127"/>
      <c r="G1732" s="127"/>
      <c r="H1732" s="127"/>
      <c r="I1732" s="127"/>
      <c r="J1732" s="127"/>
      <c r="K1732" s="127"/>
      <c r="L1732" s="127"/>
      <c r="M1732" s="127"/>
      <c r="N1732" s="127"/>
      <c r="O1732" s="127"/>
      <c r="P1732" s="127"/>
      <c r="Q1732" s="127"/>
      <c r="R1732" s="127"/>
      <c r="S1732" s="128"/>
      <c r="T1732" s="128"/>
      <c r="U1732" s="128"/>
      <c r="V1732" s="128"/>
      <c r="W1732" s="128"/>
      <c r="X1732" s="128"/>
    </row>
    <row r="1733" spans="1:24" s="382" customFormat="1">
      <c r="A1733" s="127"/>
      <c r="B1733" s="380">
        <v>44465</v>
      </c>
      <c r="C1733" s="431" t="s">
        <v>675</v>
      </c>
      <c r="D1733" s="361"/>
      <c r="E1733" s="361">
        <v>812.64</v>
      </c>
      <c r="F1733" s="127"/>
      <c r="G1733" s="127"/>
      <c r="H1733" s="127"/>
      <c r="I1733" s="127"/>
      <c r="J1733" s="127"/>
      <c r="K1733" s="127"/>
      <c r="L1733" s="127"/>
      <c r="M1733" s="127"/>
      <c r="N1733" s="127"/>
      <c r="O1733" s="127"/>
      <c r="P1733" s="127"/>
      <c r="Q1733" s="127"/>
      <c r="R1733" s="127"/>
      <c r="S1733" s="128"/>
      <c r="T1733" s="128"/>
      <c r="U1733" s="128"/>
      <c r="V1733" s="128"/>
      <c r="W1733" s="128"/>
      <c r="X1733" s="128"/>
    </row>
    <row r="1734" spans="1:24" s="382" customFormat="1">
      <c r="A1734" s="127"/>
      <c r="B1734" s="380">
        <v>44465</v>
      </c>
      <c r="C1734" s="431" t="s">
        <v>2022</v>
      </c>
      <c r="D1734" s="361"/>
      <c r="E1734" s="127">
        <v>115.36</v>
      </c>
      <c r="F1734" s="127"/>
      <c r="G1734" s="127"/>
      <c r="H1734" s="127"/>
      <c r="I1734" s="127"/>
      <c r="J1734" s="127"/>
      <c r="K1734" s="127"/>
      <c r="L1734" s="127"/>
      <c r="M1734" s="127"/>
      <c r="N1734" s="127"/>
      <c r="O1734" s="127"/>
      <c r="P1734" s="127"/>
      <c r="Q1734" s="127"/>
      <c r="R1734" s="127"/>
      <c r="S1734" s="128"/>
      <c r="T1734" s="128"/>
      <c r="U1734" s="128"/>
      <c r="V1734" s="128"/>
      <c r="W1734" s="128"/>
      <c r="X1734" s="128"/>
    </row>
    <row r="1735" spans="1:24" s="382" customFormat="1">
      <c r="A1735" s="127"/>
      <c r="B1735" s="380">
        <v>44469</v>
      </c>
      <c r="C1735" s="431" t="s">
        <v>495</v>
      </c>
      <c r="D1735" s="361">
        <v>228</v>
      </c>
      <c r="E1735" s="127"/>
      <c r="F1735" s="127"/>
      <c r="G1735" s="127"/>
      <c r="H1735" s="127"/>
      <c r="I1735" s="127"/>
      <c r="J1735" s="127"/>
      <c r="K1735" s="127"/>
      <c r="L1735" s="127"/>
      <c r="M1735" s="127"/>
      <c r="N1735" s="127"/>
      <c r="O1735" s="127"/>
      <c r="P1735" s="127"/>
      <c r="Q1735" s="127"/>
      <c r="R1735" s="127"/>
      <c r="S1735" s="128"/>
      <c r="T1735" s="128"/>
      <c r="U1735" s="128"/>
      <c r="V1735" s="128"/>
      <c r="W1735" s="128"/>
      <c r="X1735" s="128"/>
    </row>
    <row r="1736" spans="1:24" s="382" customFormat="1">
      <c r="A1736" s="127">
        <v>2</v>
      </c>
      <c r="B1736" s="380">
        <v>44469</v>
      </c>
      <c r="C1736" s="431" t="s">
        <v>2005</v>
      </c>
      <c r="D1736" s="361"/>
      <c r="E1736" s="127">
        <v>228</v>
      </c>
      <c r="F1736" s="127"/>
      <c r="G1736" s="127"/>
      <c r="H1736" s="127"/>
      <c r="I1736" s="127"/>
      <c r="J1736" s="127"/>
      <c r="K1736" s="127"/>
      <c r="L1736" s="127">
        <v>228</v>
      </c>
      <c r="M1736" s="127"/>
      <c r="N1736" s="127"/>
      <c r="O1736" s="127"/>
      <c r="P1736" s="127"/>
      <c r="Q1736" s="127"/>
      <c r="R1736" s="127"/>
      <c r="S1736" s="128"/>
      <c r="T1736" s="128"/>
      <c r="U1736" s="128"/>
      <c r="V1736" s="128"/>
      <c r="W1736" s="128"/>
      <c r="X1736" s="128"/>
    </row>
    <row r="1737" spans="1:24" s="382" customFormat="1">
      <c r="A1737" s="127"/>
      <c r="B1737" s="380">
        <v>44469</v>
      </c>
      <c r="C1737" s="431" t="s">
        <v>1692</v>
      </c>
      <c r="D1737" s="361">
        <v>290</v>
      </c>
      <c r="E1737" s="127"/>
      <c r="F1737" s="127"/>
      <c r="G1737" s="127"/>
      <c r="H1737" s="127"/>
      <c r="I1737" s="127"/>
      <c r="J1737" s="127"/>
      <c r="K1737" s="127"/>
      <c r="L1737" s="127"/>
      <c r="M1737" s="127"/>
      <c r="N1737" s="127"/>
      <c r="O1737" s="127"/>
      <c r="P1737" s="127"/>
      <c r="Q1737" s="127"/>
      <c r="R1737" s="127"/>
      <c r="S1737" s="128"/>
      <c r="T1737" s="128"/>
      <c r="U1737" s="128"/>
      <c r="V1737" s="128"/>
      <c r="W1737" s="128"/>
      <c r="X1737" s="128"/>
    </row>
    <row r="1738" spans="1:24" s="382" customFormat="1">
      <c r="A1738" s="127"/>
      <c r="B1738" s="380">
        <v>44469</v>
      </c>
      <c r="C1738" s="431" t="s">
        <v>675</v>
      </c>
      <c r="D1738" s="361"/>
      <c r="E1738" s="127">
        <v>228</v>
      </c>
      <c r="F1738" s="127"/>
      <c r="G1738" s="127"/>
      <c r="H1738" s="127"/>
      <c r="I1738" s="127"/>
      <c r="J1738" s="127"/>
      <c r="K1738" s="127"/>
      <c r="L1738" s="127"/>
      <c r="M1738" s="127"/>
      <c r="N1738" s="127"/>
      <c r="O1738" s="127"/>
      <c r="P1738" s="127"/>
      <c r="Q1738" s="127"/>
      <c r="R1738" s="127"/>
      <c r="S1738" s="128"/>
      <c r="T1738" s="128"/>
      <c r="U1738" s="128"/>
      <c r="V1738" s="128"/>
      <c r="W1738" s="128"/>
      <c r="X1738" s="128"/>
    </row>
    <row r="1739" spans="1:24" s="382" customFormat="1">
      <c r="A1739" s="127"/>
      <c r="B1739" s="380">
        <v>44469</v>
      </c>
      <c r="C1739" s="431" t="s">
        <v>1693</v>
      </c>
      <c r="D1739" s="361"/>
      <c r="E1739" s="127">
        <v>62</v>
      </c>
      <c r="F1739" s="127"/>
      <c r="G1739" s="127"/>
      <c r="H1739" s="127"/>
      <c r="I1739" s="127"/>
      <c r="J1739" s="127"/>
      <c r="K1739" s="127"/>
      <c r="L1739" s="127"/>
      <c r="M1739" s="127"/>
      <c r="N1739" s="127"/>
      <c r="O1739" s="127"/>
      <c r="P1739" s="127"/>
      <c r="Q1739" s="127"/>
      <c r="R1739" s="127"/>
      <c r="S1739" s="128"/>
      <c r="T1739" s="128"/>
      <c r="U1739" s="128"/>
      <c r="V1739" s="128"/>
      <c r="W1739" s="128"/>
      <c r="X1739" s="128"/>
    </row>
    <row r="1740" spans="1:24" s="382" customFormat="1">
      <c r="A1740" s="127"/>
      <c r="B1740" s="380">
        <v>44469</v>
      </c>
      <c r="C1740" s="431" t="s">
        <v>495</v>
      </c>
      <c r="D1740" s="361">
        <v>2034.28</v>
      </c>
      <c r="E1740" s="127"/>
      <c r="F1740" s="127"/>
      <c r="G1740" s="127"/>
      <c r="H1740" s="127"/>
      <c r="I1740" s="127"/>
      <c r="J1740" s="127"/>
      <c r="K1740" s="127"/>
      <c r="L1740" s="127"/>
      <c r="M1740" s="127"/>
      <c r="N1740" s="127"/>
      <c r="O1740" s="127"/>
      <c r="P1740" s="127"/>
      <c r="Q1740" s="127"/>
      <c r="R1740" s="127"/>
      <c r="S1740" s="128"/>
      <c r="T1740" s="128"/>
      <c r="U1740" s="128"/>
      <c r="V1740" s="128"/>
      <c r="W1740" s="128"/>
      <c r="X1740" s="128"/>
    </row>
    <row r="1741" spans="1:24" s="382" customFormat="1">
      <c r="A1741" s="127"/>
      <c r="B1741" s="380">
        <v>44469</v>
      </c>
      <c r="C1741" s="431" t="s">
        <v>2036</v>
      </c>
      <c r="D1741" s="361"/>
      <c r="E1741" s="127">
        <v>92.17</v>
      </c>
      <c r="F1741" s="127"/>
      <c r="G1741" s="127"/>
      <c r="H1741" s="127"/>
      <c r="I1741" s="127"/>
      <c r="J1741" s="127">
        <v>92.17</v>
      </c>
      <c r="K1741" s="127"/>
      <c r="L1741" s="127"/>
      <c r="M1741" s="127"/>
      <c r="N1741" s="127"/>
      <c r="O1741" s="127"/>
      <c r="P1741" s="127"/>
      <c r="Q1741" s="127"/>
      <c r="R1741" s="127"/>
      <c r="S1741" s="128"/>
      <c r="T1741" s="128"/>
      <c r="U1741" s="128"/>
      <c r="V1741" s="128"/>
      <c r="W1741" s="128"/>
      <c r="X1741" s="128"/>
    </row>
    <row r="1742" spans="1:24" s="382" customFormat="1">
      <c r="A1742" s="127"/>
      <c r="B1742" s="380">
        <v>44469</v>
      </c>
      <c r="C1742" s="431" t="s">
        <v>2037</v>
      </c>
      <c r="D1742" s="361"/>
      <c r="E1742" s="127">
        <v>520</v>
      </c>
      <c r="F1742" s="127"/>
      <c r="G1742" s="127"/>
      <c r="H1742" s="127"/>
      <c r="I1742" s="127">
        <v>520</v>
      </c>
      <c r="J1742" s="127"/>
      <c r="K1742" s="127"/>
      <c r="L1742" s="127"/>
      <c r="M1742" s="127"/>
      <c r="N1742" s="127"/>
      <c r="O1742" s="127"/>
      <c r="P1742" s="127"/>
      <c r="Q1742" s="127"/>
      <c r="R1742" s="127"/>
      <c r="S1742" s="128"/>
      <c r="T1742" s="128"/>
      <c r="U1742" s="128"/>
      <c r="V1742" s="128"/>
      <c r="W1742" s="128"/>
      <c r="X1742" s="128"/>
    </row>
    <row r="1743" spans="1:24" s="382" customFormat="1">
      <c r="A1743" s="127"/>
      <c r="B1743" s="380">
        <v>44469</v>
      </c>
      <c r="C1743" s="431" t="s">
        <v>2038</v>
      </c>
      <c r="D1743" s="361"/>
      <c r="E1743" s="127">
        <v>294</v>
      </c>
      <c r="F1743" s="127"/>
      <c r="G1743" s="127"/>
      <c r="H1743" s="127">
        <v>294</v>
      </c>
      <c r="I1743" s="127"/>
      <c r="J1743" s="127"/>
      <c r="K1743" s="127"/>
      <c r="L1743" s="127"/>
      <c r="M1743" s="127"/>
      <c r="N1743" s="127"/>
      <c r="O1743" s="127"/>
      <c r="P1743" s="127"/>
      <c r="Q1743" s="127"/>
      <c r="R1743" s="127"/>
      <c r="S1743" s="128"/>
      <c r="T1743" s="128"/>
      <c r="U1743" s="128"/>
      <c r="V1743" s="128"/>
      <c r="W1743" s="128"/>
      <c r="X1743" s="128"/>
    </row>
    <row r="1744" spans="1:24" s="382" customFormat="1">
      <c r="A1744" s="127">
        <v>5</v>
      </c>
      <c r="B1744" s="380">
        <v>44469</v>
      </c>
      <c r="C1744" s="431" t="s">
        <v>2039</v>
      </c>
      <c r="D1744" s="361"/>
      <c r="E1744" s="127">
        <v>1056.1099999999999</v>
      </c>
      <c r="F1744" s="127"/>
      <c r="G1744" s="127"/>
      <c r="H1744" s="127"/>
      <c r="I1744" s="127"/>
      <c r="J1744" s="127">
        <v>1056.1099999999999</v>
      </c>
      <c r="K1744" s="127"/>
      <c r="L1744" s="127"/>
      <c r="M1744" s="127"/>
      <c r="N1744" s="127"/>
      <c r="O1744" s="127"/>
      <c r="P1744" s="127"/>
      <c r="Q1744" s="127"/>
      <c r="R1744" s="127"/>
      <c r="S1744" s="128"/>
      <c r="T1744" s="128"/>
      <c r="U1744" s="128"/>
      <c r="V1744" s="128"/>
      <c r="W1744" s="128"/>
      <c r="X1744" s="128"/>
    </row>
    <row r="1745" spans="1:24" s="382" customFormat="1">
      <c r="A1745" s="127"/>
      <c r="B1745" s="380">
        <v>44469</v>
      </c>
      <c r="C1745" s="431" t="s">
        <v>1513</v>
      </c>
      <c r="D1745" s="361"/>
      <c r="E1745" s="127">
        <v>1</v>
      </c>
      <c r="F1745" s="127"/>
      <c r="G1745" s="127"/>
      <c r="H1745" s="127"/>
      <c r="I1745" s="127"/>
      <c r="J1745" s="127"/>
      <c r="K1745" s="127"/>
      <c r="L1745" s="127"/>
      <c r="M1745" s="127"/>
      <c r="N1745" s="127"/>
      <c r="O1745" s="127"/>
      <c r="P1745" s="127">
        <v>1</v>
      </c>
      <c r="Q1745" s="127"/>
      <c r="R1745" s="127"/>
      <c r="S1745" s="128"/>
      <c r="T1745" s="128"/>
      <c r="U1745" s="128"/>
      <c r="V1745" s="128"/>
      <c r="W1745" s="128"/>
      <c r="X1745" s="128"/>
    </row>
    <row r="1746" spans="1:24" s="382" customFormat="1">
      <c r="A1746" s="127"/>
      <c r="B1746" s="380">
        <v>44469</v>
      </c>
      <c r="C1746" s="431" t="s">
        <v>1900</v>
      </c>
      <c r="D1746" s="361"/>
      <c r="E1746" s="127">
        <v>71</v>
      </c>
      <c r="F1746" s="127"/>
      <c r="G1746" s="127"/>
      <c r="H1746" s="127"/>
      <c r="I1746" s="127"/>
      <c r="J1746" s="127"/>
      <c r="K1746" s="127"/>
      <c r="L1746" s="127"/>
      <c r="M1746" s="127"/>
      <c r="N1746" s="127"/>
      <c r="O1746" s="127"/>
      <c r="P1746" s="127"/>
      <c r="Q1746" s="127">
        <v>71</v>
      </c>
      <c r="R1746" s="127"/>
      <c r="S1746" s="128"/>
      <c r="T1746" s="128"/>
      <c r="U1746" s="128"/>
      <c r="V1746" s="128"/>
      <c r="W1746" s="128"/>
      <c r="X1746" s="128"/>
    </row>
    <row r="1747" spans="1:24" s="382" customFormat="1">
      <c r="A1747" s="127"/>
      <c r="B1747" s="380">
        <v>44469</v>
      </c>
      <c r="C1747" s="431" t="s">
        <v>1599</v>
      </c>
      <c r="D1747" s="361">
        <v>2143</v>
      </c>
      <c r="E1747" s="127"/>
      <c r="F1747" s="127"/>
      <c r="G1747" s="127"/>
      <c r="H1747" s="127"/>
      <c r="I1747" s="127"/>
      <c r="J1747" s="127"/>
      <c r="K1747" s="127"/>
      <c r="L1747" s="127"/>
      <c r="M1747" s="127"/>
      <c r="N1747" s="127"/>
      <c r="O1747" s="127"/>
      <c r="P1747" s="127"/>
      <c r="Q1747" s="127"/>
      <c r="R1747" s="127"/>
      <c r="S1747" s="128"/>
      <c r="T1747" s="128"/>
      <c r="U1747" s="128"/>
      <c r="V1747" s="128"/>
      <c r="W1747" s="128"/>
      <c r="X1747" s="128"/>
    </row>
    <row r="1748" spans="1:24" s="382" customFormat="1">
      <c r="A1748" s="127"/>
      <c r="B1748" s="380">
        <v>44469</v>
      </c>
      <c r="C1748" s="431" t="s">
        <v>675</v>
      </c>
      <c r="D1748" s="361"/>
      <c r="E1748" s="361">
        <v>2034.28</v>
      </c>
      <c r="F1748" s="127"/>
      <c r="G1748" s="127"/>
      <c r="H1748" s="127"/>
      <c r="I1748" s="127"/>
      <c r="J1748" s="127"/>
      <c r="K1748" s="127"/>
      <c r="L1748" s="127"/>
      <c r="M1748" s="127"/>
      <c r="N1748" s="127"/>
      <c r="O1748" s="127"/>
      <c r="P1748" s="127"/>
      <c r="Q1748" s="127"/>
      <c r="R1748" s="127"/>
      <c r="S1748" s="128"/>
      <c r="T1748" s="128"/>
      <c r="U1748" s="128"/>
      <c r="V1748" s="128"/>
      <c r="W1748" s="128"/>
      <c r="X1748" s="128"/>
    </row>
    <row r="1749" spans="1:24" s="382" customFormat="1">
      <c r="A1749" s="127"/>
      <c r="B1749" s="380">
        <v>44469</v>
      </c>
      <c r="C1749" s="431" t="s">
        <v>1600</v>
      </c>
      <c r="D1749" s="361"/>
      <c r="E1749" s="127">
        <v>108.72</v>
      </c>
      <c r="F1749" s="127"/>
      <c r="G1749" s="127"/>
      <c r="H1749" s="127"/>
      <c r="I1749" s="127"/>
      <c r="J1749" s="127"/>
      <c r="K1749" s="127"/>
      <c r="L1749" s="127"/>
      <c r="M1749" s="127"/>
      <c r="N1749" s="127"/>
      <c r="O1749" s="127"/>
      <c r="P1749" s="127"/>
      <c r="Q1749" s="127"/>
      <c r="R1749" s="127"/>
      <c r="S1749" s="128"/>
      <c r="T1749" s="128"/>
      <c r="U1749" s="128"/>
      <c r="V1749" s="128"/>
      <c r="W1749" s="128"/>
      <c r="X1749" s="128"/>
    </row>
    <row r="1750" spans="1:24" s="382" customFormat="1">
      <c r="A1750" s="332"/>
      <c r="B1750" s="383">
        <v>44470</v>
      </c>
      <c r="C1750" s="434" t="s">
        <v>495</v>
      </c>
      <c r="D1750" s="384">
        <v>1057.02</v>
      </c>
      <c r="E1750" s="332"/>
      <c r="F1750" s="332"/>
      <c r="G1750" s="332"/>
      <c r="H1750" s="332"/>
      <c r="I1750" s="332"/>
      <c r="J1750" s="332"/>
      <c r="K1750" s="332"/>
      <c r="L1750" s="332"/>
      <c r="M1750" s="332"/>
      <c r="N1750" s="332"/>
      <c r="O1750" s="332"/>
      <c r="P1750" s="332"/>
      <c r="Q1750" s="332"/>
      <c r="R1750" s="332"/>
      <c r="S1750" s="267"/>
      <c r="T1750" s="267"/>
      <c r="U1750" s="267"/>
      <c r="V1750" s="267"/>
      <c r="W1750" s="267"/>
      <c r="X1750" s="267"/>
    </row>
    <row r="1751" spans="1:24" s="382" customFormat="1">
      <c r="A1751" s="332">
        <v>5</v>
      </c>
      <c r="B1751" s="383">
        <v>44470</v>
      </c>
      <c r="C1751" s="434" t="s">
        <v>2044</v>
      </c>
      <c r="D1751" s="384"/>
      <c r="E1751" s="332">
        <v>505</v>
      </c>
      <c r="F1751" s="332"/>
      <c r="G1751" s="332"/>
      <c r="H1751" s="332"/>
      <c r="I1751" s="332"/>
      <c r="J1751" s="332"/>
      <c r="K1751" s="332"/>
      <c r="L1751" s="332"/>
      <c r="M1751" s="332"/>
      <c r="N1751" s="332">
        <v>505</v>
      </c>
      <c r="O1751" s="332"/>
      <c r="P1751" s="332"/>
      <c r="Q1751" s="332"/>
      <c r="R1751" s="332"/>
      <c r="S1751" s="267"/>
      <c r="T1751" s="267"/>
      <c r="U1751" s="267"/>
      <c r="V1751" s="267"/>
      <c r="W1751" s="267"/>
      <c r="X1751" s="267"/>
    </row>
    <row r="1752" spans="1:24" s="382" customFormat="1">
      <c r="A1752" s="332">
        <v>5</v>
      </c>
      <c r="B1752" s="383">
        <v>44470</v>
      </c>
      <c r="C1752" s="434" t="s">
        <v>2255</v>
      </c>
      <c r="D1752" s="384"/>
      <c r="E1752" s="332">
        <v>551.02</v>
      </c>
      <c r="F1752" s="332"/>
      <c r="G1752" s="332"/>
      <c r="H1752" s="332"/>
      <c r="I1752" s="332"/>
      <c r="J1752" s="332">
        <v>551.02</v>
      </c>
      <c r="K1752" s="332"/>
      <c r="L1752" s="332"/>
      <c r="M1752" s="332"/>
      <c r="N1752" s="332"/>
      <c r="O1752" s="332"/>
      <c r="P1752" s="332"/>
      <c r="Q1752" s="332"/>
      <c r="R1752" s="332"/>
      <c r="S1752" s="267"/>
      <c r="T1752" s="267"/>
      <c r="U1752" s="267"/>
      <c r="V1752" s="267"/>
      <c r="W1752" s="267"/>
      <c r="X1752" s="267"/>
    </row>
    <row r="1753" spans="1:24" s="382" customFormat="1">
      <c r="A1753" s="332"/>
      <c r="B1753" s="383">
        <v>44470</v>
      </c>
      <c r="C1753" s="434" t="s">
        <v>1513</v>
      </c>
      <c r="D1753" s="384"/>
      <c r="E1753" s="332">
        <v>1</v>
      </c>
      <c r="F1753" s="332"/>
      <c r="G1753" s="332"/>
      <c r="H1753" s="332"/>
      <c r="I1753" s="332"/>
      <c r="J1753" s="332"/>
      <c r="K1753" s="332"/>
      <c r="L1753" s="332"/>
      <c r="M1753" s="332"/>
      <c r="N1753" s="332"/>
      <c r="O1753" s="332"/>
      <c r="P1753" s="332">
        <v>1</v>
      </c>
      <c r="Q1753" s="332"/>
      <c r="R1753" s="332"/>
      <c r="S1753" s="267"/>
      <c r="T1753" s="267"/>
      <c r="U1753" s="267"/>
      <c r="V1753" s="267"/>
      <c r="W1753" s="267"/>
      <c r="X1753" s="267"/>
    </row>
    <row r="1754" spans="1:24" s="382" customFormat="1">
      <c r="A1754" s="332"/>
      <c r="B1754" s="383">
        <v>44470</v>
      </c>
      <c r="C1754" s="434" t="s">
        <v>1593</v>
      </c>
      <c r="D1754" s="384">
        <v>1200</v>
      </c>
      <c r="E1754" s="332"/>
      <c r="F1754" s="332"/>
      <c r="G1754" s="332"/>
      <c r="H1754" s="332"/>
      <c r="I1754" s="332"/>
      <c r="J1754" s="332"/>
      <c r="K1754" s="332"/>
      <c r="L1754" s="332"/>
      <c r="M1754" s="332"/>
      <c r="N1754" s="332"/>
      <c r="O1754" s="332"/>
      <c r="P1754" s="332"/>
      <c r="Q1754" s="332"/>
      <c r="R1754" s="332"/>
      <c r="S1754" s="267"/>
      <c r="T1754" s="267"/>
      <c r="U1754" s="267"/>
      <c r="V1754" s="267"/>
      <c r="W1754" s="267"/>
      <c r="X1754" s="267"/>
    </row>
    <row r="1755" spans="1:24" s="382" customFormat="1">
      <c r="A1755" s="332"/>
      <c r="B1755" s="383">
        <v>44470</v>
      </c>
      <c r="C1755" s="434" t="s">
        <v>1677</v>
      </c>
      <c r="D1755" s="384"/>
      <c r="E1755" s="332">
        <v>1057.02</v>
      </c>
      <c r="F1755" s="332"/>
      <c r="G1755" s="332"/>
      <c r="H1755" s="332"/>
      <c r="I1755" s="332"/>
      <c r="J1755" s="332"/>
      <c r="K1755" s="332"/>
      <c r="L1755" s="332"/>
      <c r="M1755" s="332"/>
      <c r="N1755" s="332"/>
      <c r="O1755" s="332"/>
      <c r="P1755" s="332"/>
      <c r="Q1755" s="332"/>
      <c r="R1755" s="332"/>
      <c r="S1755" s="267"/>
      <c r="T1755" s="267"/>
      <c r="U1755" s="267"/>
      <c r="V1755" s="267"/>
      <c r="W1755" s="267"/>
      <c r="X1755" s="267"/>
    </row>
    <row r="1756" spans="1:24" s="382" customFormat="1">
      <c r="A1756" s="332"/>
      <c r="B1756" s="383">
        <v>44470</v>
      </c>
      <c r="C1756" s="434" t="s">
        <v>1594</v>
      </c>
      <c r="D1756" s="384"/>
      <c r="E1756" s="332">
        <v>142.97999999999999</v>
      </c>
      <c r="F1756" s="332"/>
      <c r="G1756" s="332"/>
      <c r="H1756" s="332"/>
      <c r="I1756" s="332"/>
      <c r="J1756" s="332"/>
      <c r="K1756" s="332"/>
      <c r="L1756" s="332"/>
      <c r="M1756" s="332"/>
      <c r="N1756" s="332"/>
      <c r="O1756" s="332"/>
      <c r="P1756" s="332"/>
      <c r="Q1756" s="332"/>
      <c r="R1756" s="332"/>
      <c r="S1756" s="267"/>
      <c r="T1756" s="267"/>
      <c r="U1756" s="267"/>
      <c r="V1756" s="267"/>
      <c r="W1756" s="267"/>
      <c r="X1756" s="267"/>
    </row>
    <row r="1757" spans="1:24" s="382" customFormat="1">
      <c r="A1757" s="332"/>
      <c r="B1757" s="383">
        <v>44470</v>
      </c>
      <c r="C1757" s="434" t="s">
        <v>495</v>
      </c>
      <c r="D1757" s="384">
        <v>1276.71</v>
      </c>
      <c r="E1757" s="332"/>
      <c r="F1757" s="332"/>
      <c r="G1757" s="332"/>
      <c r="H1757" s="332"/>
      <c r="I1757" s="332"/>
      <c r="J1757" s="332"/>
      <c r="K1757" s="332"/>
      <c r="L1757" s="332"/>
      <c r="M1757" s="332"/>
      <c r="N1757" s="332"/>
      <c r="O1757" s="332"/>
      <c r="P1757" s="332"/>
      <c r="Q1757" s="332"/>
      <c r="R1757" s="332"/>
      <c r="S1757" s="267"/>
      <c r="T1757" s="267"/>
      <c r="U1757" s="267"/>
      <c r="V1757" s="267"/>
      <c r="W1757" s="267"/>
      <c r="X1757" s="267"/>
    </row>
    <row r="1758" spans="1:24" s="382" customFormat="1">
      <c r="A1758" s="332">
        <v>10</v>
      </c>
      <c r="B1758" s="383">
        <v>44470</v>
      </c>
      <c r="C1758" s="434" t="s">
        <v>2045</v>
      </c>
      <c r="D1758" s="384"/>
      <c r="E1758" s="332">
        <v>576.71</v>
      </c>
      <c r="F1758" s="332"/>
      <c r="G1758" s="332"/>
      <c r="H1758" s="332"/>
      <c r="I1758" s="332"/>
      <c r="J1758" s="332">
        <v>576.71</v>
      </c>
      <c r="K1758" s="332"/>
      <c r="L1758" s="332"/>
      <c r="M1758" s="332"/>
      <c r="N1758" s="332"/>
      <c r="O1758" s="332"/>
      <c r="P1758" s="332"/>
      <c r="Q1758" s="332"/>
      <c r="R1758" s="332"/>
      <c r="S1758" s="267"/>
      <c r="T1758" s="267"/>
      <c r="U1758" s="267"/>
      <c r="V1758" s="267"/>
      <c r="W1758" s="267"/>
      <c r="X1758" s="267"/>
    </row>
    <row r="1759" spans="1:24" s="382" customFormat="1">
      <c r="A1759" s="332">
        <v>8</v>
      </c>
      <c r="B1759" s="383">
        <v>44470</v>
      </c>
      <c r="C1759" s="434" t="s">
        <v>2402</v>
      </c>
      <c r="D1759" s="384"/>
      <c r="E1759" s="332">
        <v>616.5</v>
      </c>
      <c r="F1759" s="332">
        <v>616.5</v>
      </c>
      <c r="G1759" s="332"/>
      <c r="H1759" s="332"/>
      <c r="I1759" s="332"/>
      <c r="J1759" s="332"/>
      <c r="K1759" s="332"/>
      <c r="L1759" s="332"/>
      <c r="M1759" s="332"/>
      <c r="N1759" s="332"/>
      <c r="O1759" s="332"/>
      <c r="P1759" s="332"/>
      <c r="Q1759" s="332"/>
      <c r="R1759" s="332"/>
      <c r="S1759" s="267"/>
      <c r="T1759" s="267"/>
      <c r="U1759" s="267"/>
      <c r="V1759" s="267"/>
      <c r="W1759" s="267"/>
      <c r="X1759" s="267"/>
    </row>
    <row r="1760" spans="1:24" s="382" customFormat="1">
      <c r="A1760" s="332"/>
      <c r="B1760" s="383">
        <v>44470</v>
      </c>
      <c r="C1760" s="434" t="s">
        <v>1991</v>
      </c>
      <c r="D1760" s="384"/>
      <c r="E1760" s="332">
        <v>82.5</v>
      </c>
      <c r="F1760" s="332"/>
      <c r="G1760" s="332"/>
      <c r="H1760" s="332"/>
      <c r="I1760" s="332"/>
      <c r="J1760" s="332">
        <v>82.5</v>
      </c>
      <c r="K1760" s="332"/>
      <c r="L1760" s="332"/>
      <c r="M1760" s="332"/>
      <c r="N1760" s="332"/>
      <c r="O1760" s="332"/>
      <c r="P1760" s="332"/>
      <c r="Q1760" s="332"/>
      <c r="R1760" s="332"/>
      <c r="S1760" s="267"/>
      <c r="T1760" s="267"/>
      <c r="U1760" s="267"/>
      <c r="V1760" s="267"/>
      <c r="W1760" s="267"/>
      <c r="X1760" s="267"/>
    </row>
    <row r="1761" spans="1:24" s="382" customFormat="1">
      <c r="A1761" s="332"/>
      <c r="B1761" s="383">
        <v>44470</v>
      </c>
      <c r="C1761" s="434" t="s">
        <v>1513</v>
      </c>
      <c r="D1761" s="384"/>
      <c r="E1761" s="332">
        <v>1</v>
      </c>
      <c r="F1761" s="332"/>
      <c r="G1761" s="332"/>
      <c r="H1761" s="332"/>
      <c r="I1761" s="332"/>
      <c r="J1761" s="332"/>
      <c r="K1761" s="332"/>
      <c r="L1761" s="332"/>
      <c r="M1761" s="332"/>
      <c r="N1761" s="332"/>
      <c r="O1761" s="332"/>
      <c r="P1761" s="332">
        <v>1</v>
      </c>
      <c r="Q1761" s="332"/>
      <c r="R1761" s="332"/>
      <c r="S1761" s="267"/>
      <c r="T1761" s="267"/>
      <c r="U1761" s="267"/>
      <c r="V1761" s="267"/>
      <c r="W1761" s="267"/>
      <c r="X1761" s="267"/>
    </row>
    <row r="1762" spans="1:24" s="382" customFormat="1">
      <c r="A1762" s="332"/>
      <c r="B1762" s="383">
        <v>44470</v>
      </c>
      <c r="C1762" s="434" t="s">
        <v>2046</v>
      </c>
      <c r="D1762" s="384">
        <v>1500</v>
      </c>
      <c r="E1762" s="332"/>
      <c r="F1762" s="332"/>
      <c r="G1762" s="332"/>
      <c r="H1762" s="332"/>
      <c r="I1762" s="332"/>
      <c r="J1762" s="332"/>
      <c r="K1762" s="332"/>
      <c r="L1762" s="332"/>
      <c r="M1762" s="332"/>
      <c r="N1762" s="332"/>
      <c r="O1762" s="332"/>
      <c r="P1762" s="332"/>
      <c r="Q1762" s="332"/>
      <c r="R1762" s="332"/>
      <c r="S1762" s="267"/>
      <c r="T1762" s="267"/>
      <c r="U1762" s="267"/>
      <c r="V1762" s="267"/>
      <c r="W1762" s="267"/>
      <c r="X1762" s="267"/>
    </row>
    <row r="1763" spans="1:24" s="382" customFormat="1">
      <c r="A1763" s="332"/>
      <c r="B1763" s="383">
        <v>44470</v>
      </c>
      <c r="C1763" s="434" t="s">
        <v>1677</v>
      </c>
      <c r="D1763" s="384"/>
      <c r="E1763" s="384">
        <v>1276.71</v>
      </c>
      <c r="F1763" s="332"/>
      <c r="G1763" s="332"/>
      <c r="H1763" s="332"/>
      <c r="I1763" s="332"/>
      <c r="J1763" s="332"/>
      <c r="K1763" s="332"/>
      <c r="L1763" s="332"/>
      <c r="M1763" s="332"/>
      <c r="N1763" s="332"/>
      <c r="O1763" s="332"/>
      <c r="P1763" s="332"/>
      <c r="Q1763" s="332"/>
      <c r="R1763" s="332"/>
      <c r="S1763" s="267"/>
      <c r="T1763" s="267"/>
      <c r="U1763" s="267"/>
      <c r="V1763" s="267"/>
      <c r="W1763" s="267"/>
      <c r="X1763" s="267"/>
    </row>
    <row r="1764" spans="1:24" s="382" customFormat="1">
      <c r="A1764" s="332"/>
      <c r="B1764" s="383">
        <v>44470</v>
      </c>
      <c r="C1764" s="434" t="s">
        <v>2047</v>
      </c>
      <c r="D1764" s="384"/>
      <c r="E1764" s="332">
        <v>223.29</v>
      </c>
      <c r="F1764" s="332"/>
      <c r="G1764" s="332"/>
      <c r="H1764" s="332"/>
      <c r="I1764" s="332"/>
      <c r="J1764" s="332"/>
      <c r="K1764" s="332"/>
      <c r="L1764" s="332"/>
      <c r="M1764" s="332"/>
      <c r="N1764" s="332"/>
      <c r="O1764" s="332"/>
      <c r="P1764" s="332"/>
      <c r="Q1764" s="332"/>
      <c r="R1764" s="332"/>
      <c r="S1764" s="267"/>
      <c r="T1764" s="267"/>
      <c r="U1764" s="267"/>
      <c r="V1764" s="267"/>
      <c r="W1764" s="267"/>
      <c r="X1764" s="267"/>
    </row>
    <row r="1765" spans="1:24" s="382" customFormat="1">
      <c r="A1765" s="332"/>
      <c r="B1765" s="383">
        <v>44476</v>
      </c>
      <c r="C1765" s="434" t="s">
        <v>495</v>
      </c>
      <c r="D1765" s="384">
        <v>777.12</v>
      </c>
      <c r="E1765" s="332"/>
      <c r="F1765" s="332"/>
      <c r="G1765" s="332"/>
      <c r="H1765" s="332"/>
      <c r="I1765" s="332"/>
      <c r="J1765" s="332"/>
      <c r="K1765" s="332"/>
      <c r="L1765" s="332"/>
      <c r="M1765" s="332"/>
      <c r="N1765" s="332"/>
      <c r="O1765" s="332"/>
      <c r="P1765" s="332"/>
      <c r="Q1765" s="332"/>
      <c r="R1765" s="332"/>
      <c r="S1765" s="267"/>
      <c r="T1765" s="267"/>
      <c r="U1765" s="267"/>
      <c r="V1765" s="267"/>
      <c r="W1765" s="267"/>
      <c r="X1765" s="267"/>
    </row>
    <row r="1766" spans="1:24" s="382" customFormat="1">
      <c r="A1766" s="332">
        <v>3</v>
      </c>
      <c r="B1766" s="383">
        <v>44476</v>
      </c>
      <c r="C1766" s="434" t="s">
        <v>2048</v>
      </c>
      <c r="D1766" s="384"/>
      <c r="E1766" s="332">
        <v>681</v>
      </c>
      <c r="F1766" s="332"/>
      <c r="G1766" s="332"/>
      <c r="H1766" s="332"/>
      <c r="I1766" s="332"/>
      <c r="J1766" s="332"/>
      <c r="K1766" s="332"/>
      <c r="L1766" s="332">
        <v>681</v>
      </c>
      <c r="M1766" s="332"/>
      <c r="N1766" s="332"/>
      <c r="O1766" s="332"/>
      <c r="P1766" s="332"/>
      <c r="Q1766" s="332"/>
      <c r="R1766" s="332"/>
      <c r="S1766" s="267"/>
      <c r="T1766" s="267"/>
      <c r="U1766" s="267"/>
      <c r="V1766" s="267"/>
      <c r="W1766" s="267"/>
      <c r="X1766" s="267"/>
    </row>
    <row r="1767" spans="1:24" s="382" customFormat="1">
      <c r="A1767" s="332"/>
      <c r="B1767" s="383">
        <v>44476</v>
      </c>
      <c r="C1767" s="434" t="s">
        <v>1918</v>
      </c>
      <c r="D1767" s="384"/>
      <c r="E1767" s="332">
        <v>62</v>
      </c>
      <c r="F1767" s="332"/>
      <c r="G1767" s="332"/>
      <c r="H1767" s="332"/>
      <c r="I1767" s="332"/>
      <c r="J1767" s="332"/>
      <c r="K1767" s="332"/>
      <c r="L1767" s="332"/>
      <c r="M1767" s="332"/>
      <c r="N1767" s="332"/>
      <c r="O1767" s="332"/>
      <c r="P1767" s="332"/>
      <c r="Q1767" s="332">
        <v>62</v>
      </c>
      <c r="R1767" s="332"/>
      <c r="S1767" s="267"/>
      <c r="T1767" s="267"/>
      <c r="U1767" s="267"/>
      <c r="V1767" s="267"/>
      <c r="W1767" s="267"/>
      <c r="X1767" s="267"/>
    </row>
    <row r="1768" spans="1:24" s="382" customFormat="1">
      <c r="A1768" s="332">
        <v>5</v>
      </c>
      <c r="B1768" s="383">
        <v>44476</v>
      </c>
      <c r="C1768" s="434" t="s">
        <v>2049</v>
      </c>
      <c r="D1768" s="384"/>
      <c r="E1768" s="332">
        <v>33.119999999999997</v>
      </c>
      <c r="F1768" s="332"/>
      <c r="G1768" s="332"/>
      <c r="H1768" s="332"/>
      <c r="I1768" s="332"/>
      <c r="J1768" s="332">
        <v>33.119999999999997</v>
      </c>
      <c r="K1768" s="332"/>
      <c r="L1768" s="332"/>
      <c r="M1768" s="332"/>
      <c r="N1768" s="332"/>
      <c r="O1768" s="332"/>
      <c r="P1768" s="332"/>
      <c r="Q1768" s="332"/>
      <c r="R1768" s="332"/>
      <c r="S1768" s="267"/>
      <c r="T1768" s="267"/>
      <c r="U1768" s="267"/>
      <c r="V1768" s="267"/>
      <c r="W1768" s="267"/>
      <c r="X1768" s="267"/>
    </row>
    <row r="1769" spans="1:24" s="382" customFormat="1">
      <c r="A1769" s="332"/>
      <c r="B1769" s="383">
        <v>44476</v>
      </c>
      <c r="C1769" s="434" t="s">
        <v>1634</v>
      </c>
      <c r="D1769" s="384">
        <v>863</v>
      </c>
      <c r="E1769" s="332">
        <v>1</v>
      </c>
      <c r="F1769" s="332"/>
      <c r="G1769" s="332"/>
      <c r="H1769" s="332"/>
      <c r="I1769" s="332"/>
      <c r="J1769" s="332"/>
      <c r="K1769" s="332"/>
      <c r="L1769" s="332"/>
      <c r="M1769" s="332"/>
      <c r="N1769" s="332"/>
      <c r="O1769" s="332"/>
      <c r="P1769" s="332">
        <v>1</v>
      </c>
      <c r="Q1769" s="332"/>
      <c r="R1769" s="332"/>
      <c r="S1769" s="267"/>
      <c r="T1769" s="267"/>
      <c r="U1769" s="267"/>
      <c r="V1769" s="267"/>
      <c r="W1769" s="267"/>
      <c r="X1769" s="267"/>
    </row>
    <row r="1770" spans="1:24" s="382" customFormat="1">
      <c r="A1770" s="332"/>
      <c r="B1770" s="383">
        <v>44476</v>
      </c>
      <c r="C1770" s="434" t="s">
        <v>1677</v>
      </c>
      <c r="D1770" s="384"/>
      <c r="E1770" s="384">
        <v>777.12</v>
      </c>
      <c r="F1770" s="332"/>
      <c r="G1770" s="332"/>
      <c r="H1770" s="332"/>
      <c r="I1770" s="332"/>
      <c r="J1770" s="332"/>
      <c r="K1770" s="332"/>
      <c r="L1770" s="332"/>
      <c r="M1770" s="332"/>
      <c r="N1770" s="332"/>
      <c r="O1770" s="332"/>
      <c r="P1770" s="332"/>
      <c r="Q1770" s="332"/>
      <c r="R1770" s="332"/>
      <c r="S1770" s="267"/>
      <c r="T1770" s="267"/>
      <c r="U1770" s="267"/>
      <c r="V1770" s="267"/>
      <c r="W1770" s="267"/>
      <c r="X1770" s="267"/>
    </row>
    <row r="1771" spans="1:24" s="382" customFormat="1">
      <c r="A1771" s="332"/>
      <c r="B1771" s="383">
        <v>44476</v>
      </c>
      <c r="C1771" s="434" t="s">
        <v>1635</v>
      </c>
      <c r="D1771" s="384"/>
      <c r="E1771" s="332">
        <v>85.88</v>
      </c>
      <c r="F1771" s="332"/>
      <c r="G1771" s="332"/>
      <c r="H1771" s="332"/>
      <c r="I1771" s="332"/>
      <c r="J1771" s="332"/>
      <c r="K1771" s="332"/>
      <c r="L1771" s="332"/>
      <c r="M1771" s="332"/>
      <c r="N1771" s="332"/>
      <c r="O1771" s="332"/>
      <c r="P1771" s="332"/>
      <c r="Q1771" s="332"/>
      <c r="R1771" s="332"/>
      <c r="S1771" s="267"/>
      <c r="T1771" s="267"/>
      <c r="U1771" s="267"/>
      <c r="V1771" s="267"/>
      <c r="W1771" s="267"/>
      <c r="X1771" s="267"/>
    </row>
    <row r="1772" spans="1:24" s="382" customFormat="1">
      <c r="A1772" s="332"/>
      <c r="B1772" s="383">
        <v>44477</v>
      </c>
      <c r="C1772" s="434" t="s">
        <v>495</v>
      </c>
      <c r="D1772" s="384">
        <v>124</v>
      </c>
      <c r="E1772" s="332"/>
      <c r="F1772" s="332"/>
      <c r="G1772" s="332"/>
      <c r="H1772" s="332"/>
      <c r="I1772" s="332"/>
      <c r="J1772" s="332"/>
      <c r="K1772" s="332"/>
      <c r="L1772" s="332"/>
      <c r="M1772" s="332"/>
      <c r="N1772" s="332"/>
      <c r="O1772" s="332"/>
      <c r="P1772" s="332"/>
      <c r="Q1772" s="332"/>
      <c r="R1772" s="332"/>
      <c r="S1772" s="267"/>
      <c r="T1772" s="267"/>
      <c r="U1772" s="267"/>
      <c r="V1772" s="267"/>
      <c r="W1772" s="267"/>
      <c r="X1772" s="267"/>
    </row>
    <row r="1773" spans="1:24" s="382" customFormat="1">
      <c r="A1773" s="332"/>
      <c r="B1773" s="383">
        <v>44477</v>
      </c>
      <c r="C1773" s="434" t="s">
        <v>2050</v>
      </c>
      <c r="D1773" s="384"/>
      <c r="E1773" s="332">
        <v>124</v>
      </c>
      <c r="F1773" s="332"/>
      <c r="G1773" s="332"/>
      <c r="H1773" s="332"/>
      <c r="I1773" s="332">
        <v>124</v>
      </c>
      <c r="J1773" s="332"/>
      <c r="K1773" s="332"/>
      <c r="L1773" s="332"/>
      <c r="M1773" s="332"/>
      <c r="N1773" s="332"/>
      <c r="O1773" s="332"/>
      <c r="P1773" s="332"/>
      <c r="Q1773" s="332"/>
      <c r="R1773" s="332"/>
      <c r="S1773" s="267"/>
      <c r="T1773" s="267"/>
      <c r="U1773" s="267"/>
      <c r="V1773" s="267"/>
      <c r="W1773" s="267"/>
      <c r="X1773" s="267"/>
    </row>
    <row r="1774" spans="1:24" s="382" customFormat="1">
      <c r="A1774" s="332"/>
      <c r="B1774" s="383">
        <v>44477</v>
      </c>
      <c r="C1774" s="434" t="s">
        <v>2051</v>
      </c>
      <c r="D1774" s="384">
        <v>185</v>
      </c>
      <c r="E1774" s="332"/>
      <c r="F1774" s="332"/>
      <c r="G1774" s="332"/>
      <c r="H1774" s="332"/>
      <c r="I1774" s="332"/>
      <c r="J1774" s="332"/>
      <c r="K1774" s="332"/>
      <c r="L1774" s="332"/>
      <c r="M1774" s="332"/>
      <c r="N1774" s="332"/>
      <c r="O1774" s="332"/>
      <c r="P1774" s="332"/>
      <c r="Q1774" s="332"/>
      <c r="R1774" s="332"/>
      <c r="S1774" s="267"/>
      <c r="T1774" s="267"/>
      <c r="U1774" s="267"/>
      <c r="V1774" s="267"/>
      <c r="W1774" s="267"/>
      <c r="X1774" s="267"/>
    </row>
    <row r="1775" spans="1:24" s="382" customFormat="1">
      <c r="A1775" s="332"/>
      <c r="B1775" s="383">
        <v>44477</v>
      </c>
      <c r="C1775" s="434" t="s">
        <v>675</v>
      </c>
      <c r="D1775" s="384"/>
      <c r="E1775" s="332">
        <v>124</v>
      </c>
      <c r="F1775" s="332"/>
      <c r="G1775" s="332"/>
      <c r="H1775" s="332"/>
      <c r="I1775" s="332"/>
      <c r="J1775" s="332"/>
      <c r="K1775" s="332"/>
      <c r="L1775" s="332"/>
      <c r="M1775" s="332"/>
      <c r="N1775" s="332"/>
      <c r="O1775" s="332"/>
      <c r="P1775" s="332"/>
      <c r="Q1775" s="332"/>
      <c r="R1775" s="332"/>
      <c r="S1775" s="267"/>
      <c r="T1775" s="267"/>
      <c r="U1775" s="267"/>
      <c r="V1775" s="267"/>
      <c r="W1775" s="267"/>
      <c r="X1775" s="267"/>
    </row>
    <row r="1776" spans="1:24" s="382" customFormat="1">
      <c r="A1776" s="332"/>
      <c r="B1776" s="383">
        <v>44477</v>
      </c>
      <c r="C1776" s="434" t="s">
        <v>1697</v>
      </c>
      <c r="D1776" s="384"/>
      <c r="E1776" s="332">
        <v>61</v>
      </c>
      <c r="F1776" s="332"/>
      <c r="G1776" s="332"/>
      <c r="H1776" s="332"/>
      <c r="I1776" s="332"/>
      <c r="J1776" s="332"/>
      <c r="K1776" s="332"/>
      <c r="L1776" s="332"/>
      <c r="M1776" s="332"/>
      <c r="N1776" s="332"/>
      <c r="O1776" s="332"/>
      <c r="P1776" s="332"/>
      <c r="Q1776" s="332"/>
      <c r="R1776" s="332"/>
      <c r="S1776" s="267"/>
      <c r="T1776" s="267"/>
      <c r="U1776" s="267"/>
      <c r="V1776" s="267"/>
      <c r="W1776" s="267"/>
      <c r="X1776" s="267"/>
    </row>
    <row r="1777" spans="1:24" s="382" customFormat="1">
      <c r="A1777" s="332"/>
      <c r="B1777" s="383">
        <v>44480</v>
      </c>
      <c r="C1777" s="434" t="s">
        <v>495</v>
      </c>
      <c r="D1777" s="384">
        <v>3462.06</v>
      </c>
      <c r="E1777" s="332"/>
      <c r="F1777" s="332"/>
      <c r="G1777" s="332"/>
      <c r="H1777" s="332"/>
      <c r="I1777" s="332"/>
      <c r="J1777" s="332"/>
      <c r="K1777" s="332"/>
      <c r="L1777" s="332"/>
      <c r="M1777" s="332"/>
      <c r="N1777" s="332"/>
      <c r="O1777" s="332"/>
      <c r="P1777" s="332"/>
      <c r="Q1777" s="332"/>
      <c r="R1777" s="332"/>
      <c r="S1777" s="267"/>
      <c r="T1777" s="267"/>
      <c r="U1777" s="267"/>
      <c r="V1777" s="267"/>
      <c r="W1777" s="267"/>
      <c r="X1777" s="267"/>
    </row>
    <row r="1778" spans="1:24" s="382" customFormat="1">
      <c r="A1778" s="332">
        <v>12</v>
      </c>
      <c r="B1778" s="383">
        <v>44480</v>
      </c>
      <c r="C1778" s="434" t="s">
        <v>2052</v>
      </c>
      <c r="D1778" s="384"/>
      <c r="E1778" s="332">
        <v>2878.06</v>
      </c>
      <c r="F1778" s="332"/>
      <c r="G1778" s="332"/>
      <c r="H1778" s="332"/>
      <c r="I1778" s="332"/>
      <c r="J1778" s="332">
        <v>2878.06</v>
      </c>
      <c r="K1778" s="332"/>
      <c r="L1778" s="332"/>
      <c r="M1778" s="332"/>
      <c r="N1778" s="332"/>
      <c r="O1778" s="332"/>
      <c r="P1778" s="332"/>
      <c r="Q1778" s="332"/>
      <c r="R1778" s="332"/>
      <c r="S1778" s="267"/>
      <c r="T1778" s="267"/>
      <c r="U1778" s="267"/>
      <c r="V1778" s="267"/>
      <c r="W1778" s="267"/>
      <c r="X1778" s="267"/>
    </row>
    <row r="1779" spans="1:24" s="382" customFormat="1">
      <c r="A1779" s="332"/>
      <c r="B1779" s="383">
        <v>44480</v>
      </c>
      <c r="C1779" s="434" t="s">
        <v>2053</v>
      </c>
      <c r="D1779" s="384"/>
      <c r="E1779" s="332">
        <v>474</v>
      </c>
      <c r="F1779" s="332"/>
      <c r="G1779" s="332"/>
      <c r="H1779" s="332"/>
      <c r="I1779" s="332"/>
      <c r="J1779" s="332"/>
      <c r="K1779" s="332"/>
      <c r="L1779" s="332"/>
      <c r="M1779" s="332"/>
      <c r="N1779" s="332"/>
      <c r="O1779" s="332"/>
      <c r="P1779" s="332"/>
      <c r="Q1779" s="332"/>
      <c r="R1779" s="332"/>
      <c r="S1779" s="267"/>
      <c r="T1779" s="267"/>
      <c r="U1779" s="267"/>
      <c r="V1779" s="332">
        <v>474</v>
      </c>
      <c r="W1779" s="267"/>
      <c r="X1779" s="267"/>
    </row>
    <row r="1780" spans="1:24" s="382" customFormat="1">
      <c r="A1780" s="332"/>
      <c r="B1780" s="383">
        <v>44480</v>
      </c>
      <c r="C1780" s="434" t="s">
        <v>1818</v>
      </c>
      <c r="D1780" s="384"/>
      <c r="E1780" s="332">
        <v>1</v>
      </c>
      <c r="F1780" s="332"/>
      <c r="G1780" s="332"/>
      <c r="H1780" s="332"/>
      <c r="I1780" s="332"/>
      <c r="J1780" s="332"/>
      <c r="K1780" s="332"/>
      <c r="L1780" s="332"/>
      <c r="M1780" s="332"/>
      <c r="N1780" s="332"/>
      <c r="O1780" s="332"/>
      <c r="P1780" s="332">
        <v>1</v>
      </c>
      <c r="Q1780" s="332"/>
      <c r="R1780" s="332"/>
      <c r="S1780" s="267"/>
      <c r="T1780" s="267"/>
      <c r="U1780" s="267"/>
      <c r="V1780" s="267"/>
      <c r="W1780" s="267"/>
      <c r="X1780" s="267"/>
    </row>
    <row r="1781" spans="1:24" s="382" customFormat="1">
      <c r="A1781" s="332"/>
      <c r="B1781" s="383">
        <v>44480</v>
      </c>
      <c r="C1781" s="434" t="s">
        <v>1170</v>
      </c>
      <c r="D1781" s="384"/>
      <c r="E1781" s="332">
        <v>109</v>
      </c>
      <c r="F1781" s="332"/>
      <c r="G1781" s="332"/>
      <c r="H1781" s="332"/>
      <c r="I1781" s="332"/>
      <c r="J1781" s="332"/>
      <c r="K1781" s="332"/>
      <c r="L1781" s="332"/>
      <c r="M1781" s="332"/>
      <c r="N1781" s="332"/>
      <c r="O1781" s="332"/>
      <c r="P1781" s="332"/>
      <c r="Q1781" s="332">
        <v>109</v>
      </c>
      <c r="R1781" s="332"/>
      <c r="S1781" s="267"/>
      <c r="T1781" s="267"/>
      <c r="U1781" s="267"/>
      <c r="V1781" s="267"/>
      <c r="W1781" s="267"/>
      <c r="X1781" s="267"/>
    </row>
    <row r="1782" spans="1:24" s="382" customFormat="1">
      <c r="A1782" s="332"/>
      <c r="B1782" s="383">
        <v>44480</v>
      </c>
      <c r="C1782" s="434" t="s">
        <v>2029</v>
      </c>
      <c r="D1782" s="384">
        <v>3780</v>
      </c>
      <c r="E1782" s="332"/>
      <c r="F1782" s="332"/>
      <c r="G1782" s="332"/>
      <c r="H1782" s="332"/>
      <c r="I1782" s="332"/>
      <c r="J1782" s="332"/>
      <c r="K1782" s="332"/>
      <c r="L1782" s="332"/>
      <c r="M1782" s="332"/>
      <c r="N1782" s="332"/>
      <c r="O1782" s="332"/>
      <c r="P1782" s="332"/>
      <c r="Q1782" s="332"/>
      <c r="R1782" s="332"/>
      <c r="S1782" s="267"/>
      <c r="T1782" s="267"/>
      <c r="U1782" s="267"/>
      <c r="V1782" s="267"/>
      <c r="W1782" s="267"/>
      <c r="X1782" s="267"/>
    </row>
    <row r="1783" spans="1:24" s="382" customFormat="1">
      <c r="A1783" s="332"/>
      <c r="B1783" s="383">
        <v>44480</v>
      </c>
      <c r="C1783" s="434" t="s">
        <v>675</v>
      </c>
      <c r="D1783" s="384"/>
      <c r="E1783" s="384">
        <v>3462.06</v>
      </c>
      <c r="F1783" s="332"/>
      <c r="G1783" s="332"/>
      <c r="H1783" s="332"/>
      <c r="I1783" s="332"/>
      <c r="J1783" s="332"/>
      <c r="K1783" s="332"/>
      <c r="L1783" s="332"/>
      <c r="M1783" s="332"/>
      <c r="N1783" s="332"/>
      <c r="O1783" s="332"/>
      <c r="P1783" s="332"/>
      <c r="Q1783" s="332"/>
      <c r="R1783" s="332"/>
      <c r="S1783" s="267"/>
      <c r="T1783" s="267"/>
      <c r="U1783" s="267"/>
      <c r="V1783" s="267"/>
      <c r="W1783" s="267"/>
      <c r="X1783" s="267"/>
    </row>
    <row r="1784" spans="1:24" s="382" customFormat="1">
      <c r="A1784" s="332"/>
      <c r="B1784" s="383">
        <v>44480</v>
      </c>
      <c r="C1784" s="434" t="s">
        <v>2030</v>
      </c>
      <c r="D1784" s="384"/>
      <c r="E1784" s="332">
        <v>317.94</v>
      </c>
      <c r="F1784" s="332"/>
      <c r="G1784" s="332"/>
      <c r="H1784" s="332"/>
      <c r="I1784" s="332"/>
      <c r="J1784" s="332"/>
      <c r="K1784" s="332"/>
      <c r="L1784" s="332"/>
      <c r="M1784" s="332"/>
      <c r="N1784" s="332"/>
      <c r="O1784" s="332"/>
      <c r="P1784" s="332"/>
      <c r="Q1784" s="332"/>
      <c r="R1784" s="332"/>
      <c r="S1784" s="267"/>
      <c r="T1784" s="267"/>
      <c r="U1784" s="267"/>
      <c r="V1784" s="267"/>
      <c r="W1784" s="267"/>
      <c r="X1784" s="267"/>
    </row>
    <row r="1785" spans="1:24" s="382" customFormat="1">
      <c r="A1785" s="332"/>
      <c r="B1785" s="383">
        <v>44481</v>
      </c>
      <c r="C1785" s="434" t="s">
        <v>495</v>
      </c>
      <c r="D1785" s="384">
        <v>6810.11</v>
      </c>
      <c r="E1785" s="332"/>
      <c r="F1785" s="332"/>
      <c r="G1785" s="332"/>
      <c r="H1785" s="332"/>
      <c r="I1785" s="332"/>
      <c r="J1785" s="332"/>
      <c r="K1785" s="332"/>
      <c r="L1785" s="332"/>
      <c r="M1785" s="332"/>
      <c r="N1785" s="332"/>
      <c r="O1785" s="332"/>
      <c r="P1785" s="332"/>
      <c r="Q1785" s="332"/>
      <c r="R1785" s="332"/>
      <c r="S1785" s="267"/>
      <c r="T1785" s="267"/>
      <c r="U1785" s="267"/>
      <c r="V1785" s="267"/>
      <c r="W1785" s="267"/>
      <c r="X1785" s="267"/>
    </row>
    <row r="1786" spans="1:24" s="382" customFormat="1">
      <c r="A1786" s="332"/>
      <c r="B1786" s="383">
        <v>44481</v>
      </c>
      <c r="C1786" s="434" t="s">
        <v>2054</v>
      </c>
      <c r="D1786" s="384"/>
      <c r="E1786" s="332">
        <v>850</v>
      </c>
      <c r="F1786" s="332"/>
      <c r="G1786" s="332"/>
      <c r="H1786" s="332">
        <v>850</v>
      </c>
      <c r="I1786" s="332"/>
      <c r="J1786" s="332"/>
      <c r="K1786" s="332"/>
      <c r="L1786" s="332"/>
      <c r="M1786" s="332"/>
      <c r="N1786" s="332"/>
      <c r="O1786" s="332"/>
      <c r="P1786" s="332"/>
      <c r="Q1786" s="332"/>
      <c r="R1786" s="332"/>
      <c r="S1786" s="267"/>
      <c r="T1786" s="267"/>
      <c r="U1786" s="267"/>
      <c r="V1786" s="267"/>
      <c r="W1786" s="267"/>
      <c r="X1786" s="267"/>
    </row>
    <row r="1787" spans="1:24" s="382" customFormat="1">
      <c r="A1787" s="332"/>
      <c r="B1787" s="383">
        <v>44481</v>
      </c>
      <c r="C1787" s="434" t="s">
        <v>2055</v>
      </c>
      <c r="D1787" s="384"/>
      <c r="E1787" s="332">
        <v>177.82</v>
      </c>
      <c r="F1787" s="332"/>
      <c r="G1787" s="332"/>
      <c r="H1787" s="332"/>
      <c r="I1787" s="332"/>
      <c r="J1787" s="332">
        <v>177.82</v>
      </c>
      <c r="K1787" s="332"/>
      <c r="L1787" s="332"/>
      <c r="M1787" s="332"/>
      <c r="N1787" s="332"/>
      <c r="O1787" s="332"/>
      <c r="P1787" s="332"/>
      <c r="Q1787" s="332"/>
      <c r="R1787" s="332"/>
      <c r="S1787" s="267"/>
      <c r="T1787" s="267"/>
      <c r="U1787" s="267"/>
      <c r="V1787" s="267"/>
      <c r="W1787" s="267"/>
      <c r="X1787" s="267"/>
    </row>
    <row r="1788" spans="1:24" s="382" customFormat="1">
      <c r="A1788" s="332">
        <v>7</v>
      </c>
      <c r="B1788" s="383">
        <v>44481</v>
      </c>
      <c r="C1788" s="434" t="s">
        <v>2433</v>
      </c>
      <c r="D1788" s="384"/>
      <c r="E1788" s="332">
        <v>2167.75</v>
      </c>
      <c r="F1788" s="332"/>
      <c r="G1788" s="332"/>
      <c r="H1788" s="332"/>
      <c r="I1788" s="332"/>
      <c r="J1788" s="332">
        <v>2167.75</v>
      </c>
      <c r="K1788" s="332"/>
      <c r="L1788" s="332"/>
      <c r="M1788" s="332"/>
      <c r="N1788" s="332"/>
      <c r="O1788" s="332"/>
      <c r="P1788" s="332"/>
      <c r="Q1788" s="332"/>
      <c r="R1788" s="332"/>
      <c r="S1788" s="267"/>
      <c r="T1788" s="267"/>
      <c r="U1788" s="267"/>
      <c r="V1788" s="267"/>
      <c r="W1788" s="267"/>
      <c r="X1788" s="267"/>
    </row>
    <row r="1789" spans="1:24" s="382" customFormat="1">
      <c r="A1789" s="332"/>
      <c r="B1789" s="383">
        <v>44481</v>
      </c>
      <c r="C1789" s="434" t="s">
        <v>1860</v>
      </c>
      <c r="D1789" s="384"/>
      <c r="E1789" s="332">
        <v>436.34</v>
      </c>
      <c r="F1789" s="332"/>
      <c r="G1789" s="332"/>
      <c r="H1789" s="332"/>
      <c r="I1789" s="332"/>
      <c r="J1789" s="332">
        <v>436.34</v>
      </c>
      <c r="K1789" s="332"/>
      <c r="L1789" s="332"/>
      <c r="M1789" s="332"/>
      <c r="N1789" s="332"/>
      <c r="O1789" s="332"/>
      <c r="P1789" s="332"/>
      <c r="Q1789" s="332"/>
      <c r="R1789" s="332"/>
      <c r="S1789" s="267"/>
      <c r="T1789" s="267"/>
      <c r="U1789" s="267"/>
      <c r="V1789" s="267"/>
      <c r="W1789" s="267"/>
      <c r="X1789" s="267"/>
    </row>
    <row r="1790" spans="1:24" s="382" customFormat="1">
      <c r="A1790" s="332"/>
      <c r="B1790" s="383">
        <v>44481</v>
      </c>
      <c r="C1790" s="434" t="s">
        <v>1823</v>
      </c>
      <c r="D1790" s="384"/>
      <c r="E1790" s="332">
        <v>428.4</v>
      </c>
      <c r="F1790" s="332"/>
      <c r="G1790" s="332"/>
      <c r="H1790" s="332"/>
      <c r="I1790" s="332"/>
      <c r="J1790" s="332"/>
      <c r="K1790" s="332">
        <v>428.4</v>
      </c>
      <c r="L1790" s="332"/>
      <c r="M1790" s="332"/>
      <c r="N1790" s="332"/>
      <c r="O1790" s="332"/>
      <c r="P1790" s="332"/>
      <c r="Q1790" s="332"/>
      <c r="R1790" s="332"/>
      <c r="S1790" s="267"/>
      <c r="T1790" s="267"/>
      <c r="U1790" s="267"/>
      <c r="V1790" s="267"/>
      <c r="W1790" s="267"/>
      <c r="X1790" s="267"/>
    </row>
    <row r="1791" spans="1:24" s="382" customFormat="1">
      <c r="A1791" s="332"/>
      <c r="B1791" s="383">
        <v>44481</v>
      </c>
      <c r="C1791" s="434" t="s">
        <v>2056</v>
      </c>
      <c r="D1791" s="384"/>
      <c r="E1791" s="332">
        <v>80</v>
      </c>
      <c r="F1791" s="332"/>
      <c r="G1791" s="332"/>
      <c r="H1791" s="332"/>
      <c r="I1791" s="332"/>
      <c r="J1791" s="332"/>
      <c r="K1791" s="332">
        <v>80</v>
      </c>
      <c r="L1791" s="332"/>
      <c r="M1791" s="332"/>
      <c r="N1791" s="332"/>
      <c r="O1791" s="332"/>
      <c r="P1791" s="332"/>
      <c r="Q1791" s="332"/>
      <c r="R1791" s="332"/>
      <c r="S1791" s="267"/>
      <c r="T1791" s="267"/>
      <c r="U1791" s="267"/>
      <c r="V1791" s="267"/>
      <c r="W1791" s="267"/>
      <c r="X1791" s="267"/>
    </row>
    <row r="1792" spans="1:24" s="382" customFormat="1">
      <c r="A1792" s="332"/>
      <c r="B1792" s="383">
        <v>44481</v>
      </c>
      <c r="C1792" s="434" t="s">
        <v>2057</v>
      </c>
      <c r="D1792" s="384"/>
      <c r="E1792" s="332">
        <v>754.8</v>
      </c>
      <c r="F1792" s="332"/>
      <c r="G1792" s="332"/>
      <c r="H1792" s="332"/>
      <c r="I1792" s="332"/>
      <c r="J1792" s="332"/>
      <c r="K1792" s="332">
        <v>754.8</v>
      </c>
      <c r="L1792" s="332"/>
      <c r="M1792" s="332"/>
      <c r="N1792" s="332"/>
      <c r="O1792" s="332"/>
      <c r="P1792" s="332"/>
      <c r="Q1792" s="332"/>
      <c r="R1792" s="332"/>
      <c r="S1792" s="267"/>
      <c r="T1792" s="267"/>
      <c r="U1792" s="267"/>
      <c r="V1792" s="267"/>
      <c r="W1792" s="267"/>
      <c r="X1792" s="267"/>
    </row>
    <row r="1793" spans="1:24" s="382" customFormat="1">
      <c r="A1793" s="332">
        <v>7</v>
      </c>
      <c r="B1793" s="383">
        <v>44481</v>
      </c>
      <c r="C1793" s="434" t="s">
        <v>2527</v>
      </c>
      <c r="D1793" s="384"/>
      <c r="E1793" s="332">
        <v>1914</v>
      </c>
      <c r="F1793" s="332"/>
      <c r="G1793" s="332"/>
      <c r="H1793" s="332"/>
      <c r="I1793" s="332"/>
      <c r="J1793" s="332"/>
      <c r="K1793" s="332"/>
      <c r="L1793" s="332">
        <v>1914</v>
      </c>
      <c r="M1793" s="332"/>
      <c r="N1793" s="332"/>
      <c r="O1793" s="332"/>
      <c r="P1793" s="332"/>
      <c r="Q1793" s="332"/>
      <c r="R1793" s="332"/>
      <c r="S1793" s="267"/>
      <c r="T1793" s="267"/>
      <c r="U1793" s="267"/>
      <c r="V1793" s="267"/>
      <c r="W1793" s="267"/>
      <c r="X1793" s="267"/>
    </row>
    <row r="1794" spans="1:24" s="382" customFormat="1">
      <c r="A1794" s="332"/>
      <c r="B1794" s="383">
        <v>44481</v>
      </c>
      <c r="C1794" s="434" t="s">
        <v>669</v>
      </c>
      <c r="D1794" s="384">
        <v>72</v>
      </c>
      <c r="E1794" s="332"/>
      <c r="F1794" s="332"/>
      <c r="G1794" s="332"/>
      <c r="H1794" s="332"/>
      <c r="I1794" s="332"/>
      <c r="J1794" s="332"/>
      <c r="K1794" s="332"/>
      <c r="L1794" s="332"/>
      <c r="M1794" s="332"/>
      <c r="N1794" s="332"/>
      <c r="O1794" s="332"/>
      <c r="P1794" s="332"/>
      <c r="Q1794" s="332"/>
      <c r="R1794" s="332"/>
      <c r="S1794" s="267"/>
      <c r="T1794" s="267"/>
      <c r="U1794" s="267"/>
      <c r="V1794" s="267"/>
      <c r="W1794" s="267"/>
      <c r="X1794" s="267"/>
    </row>
    <row r="1795" spans="1:24" s="382" customFormat="1">
      <c r="A1795" s="332"/>
      <c r="B1795" s="383">
        <v>44481</v>
      </c>
      <c r="C1795" s="434" t="s">
        <v>669</v>
      </c>
      <c r="D1795" s="384">
        <v>200</v>
      </c>
      <c r="E1795" s="332"/>
      <c r="F1795" s="332"/>
      <c r="G1795" s="332"/>
      <c r="H1795" s="332"/>
      <c r="I1795" s="332"/>
      <c r="J1795" s="332"/>
      <c r="K1795" s="332"/>
      <c r="L1795" s="332"/>
      <c r="M1795" s="332"/>
      <c r="N1795" s="332"/>
      <c r="O1795" s="332"/>
      <c r="P1795" s="332"/>
      <c r="Q1795" s="332"/>
      <c r="R1795" s="332"/>
      <c r="S1795" s="267"/>
      <c r="T1795" s="267"/>
      <c r="U1795" s="267"/>
      <c r="V1795" s="267"/>
      <c r="W1795" s="267"/>
      <c r="X1795" s="267"/>
    </row>
    <row r="1796" spans="1:24" s="382" customFormat="1">
      <c r="A1796" s="332"/>
      <c r="B1796" s="383">
        <v>44481</v>
      </c>
      <c r="C1796" s="434" t="s">
        <v>1770</v>
      </c>
      <c r="D1796" s="384"/>
      <c r="E1796" s="332">
        <v>200</v>
      </c>
      <c r="F1796" s="332"/>
      <c r="G1796" s="332"/>
      <c r="H1796" s="332"/>
      <c r="I1796" s="332"/>
      <c r="J1796" s="332"/>
      <c r="K1796" s="332"/>
      <c r="L1796" s="332"/>
      <c r="M1796" s="332"/>
      <c r="N1796" s="332"/>
      <c r="O1796" s="332"/>
      <c r="P1796" s="332"/>
      <c r="Q1796" s="332">
        <v>200</v>
      </c>
      <c r="R1796" s="332"/>
      <c r="S1796" s="267"/>
      <c r="T1796" s="267"/>
      <c r="U1796" s="267"/>
      <c r="V1796" s="267"/>
      <c r="W1796" s="267"/>
      <c r="X1796" s="267"/>
    </row>
    <row r="1797" spans="1:24" s="382" customFormat="1">
      <c r="A1797" s="332"/>
      <c r="B1797" s="383">
        <v>44481</v>
      </c>
      <c r="C1797" s="434" t="s">
        <v>1881</v>
      </c>
      <c r="D1797" s="384"/>
      <c r="E1797" s="332">
        <v>1</v>
      </c>
      <c r="F1797" s="332"/>
      <c r="G1797" s="332"/>
      <c r="H1797" s="332"/>
      <c r="I1797" s="332"/>
      <c r="J1797" s="332"/>
      <c r="K1797" s="332"/>
      <c r="L1797" s="332"/>
      <c r="M1797" s="332"/>
      <c r="N1797" s="332"/>
      <c r="O1797" s="332"/>
      <c r="P1797" s="332">
        <v>1</v>
      </c>
      <c r="Q1797" s="332"/>
      <c r="R1797" s="332"/>
      <c r="S1797" s="267"/>
      <c r="T1797" s="267"/>
      <c r="U1797" s="267"/>
      <c r="V1797" s="267"/>
      <c r="W1797" s="267"/>
      <c r="X1797" s="267"/>
    </row>
    <row r="1798" spans="1:24" s="382" customFormat="1">
      <c r="A1798" s="332"/>
      <c r="B1798" s="383">
        <v>44481</v>
      </c>
      <c r="C1798" s="434" t="s">
        <v>1918</v>
      </c>
      <c r="D1798" s="384"/>
      <c r="E1798" s="332">
        <v>72</v>
      </c>
      <c r="F1798" s="332"/>
      <c r="G1798" s="332"/>
      <c r="H1798" s="332"/>
      <c r="I1798" s="332"/>
      <c r="J1798" s="332"/>
      <c r="K1798" s="332"/>
      <c r="L1798" s="332"/>
      <c r="M1798" s="332"/>
      <c r="N1798" s="332"/>
      <c r="O1798" s="332"/>
      <c r="P1798" s="332"/>
      <c r="Q1798" s="332">
        <v>72</v>
      </c>
      <c r="R1798" s="332"/>
      <c r="S1798" s="267"/>
      <c r="T1798" s="267"/>
      <c r="U1798" s="267"/>
      <c r="V1798" s="267"/>
      <c r="W1798" s="267"/>
      <c r="X1798" s="267"/>
    </row>
    <row r="1799" spans="1:24" s="382" customFormat="1">
      <c r="A1799" s="332"/>
      <c r="B1799" s="383">
        <v>44481</v>
      </c>
      <c r="C1799" s="434" t="s">
        <v>2058</v>
      </c>
      <c r="D1799" s="384">
        <v>7750</v>
      </c>
      <c r="E1799" s="332"/>
      <c r="F1799" s="332"/>
      <c r="G1799" s="332"/>
      <c r="H1799" s="332"/>
      <c r="I1799" s="332"/>
      <c r="J1799" s="332"/>
      <c r="K1799" s="332"/>
      <c r="L1799" s="332"/>
      <c r="M1799" s="332"/>
      <c r="N1799" s="332"/>
      <c r="O1799" s="332"/>
      <c r="P1799" s="332"/>
      <c r="Q1799" s="332"/>
      <c r="R1799" s="332"/>
      <c r="S1799" s="267"/>
      <c r="T1799" s="267"/>
      <c r="U1799" s="267"/>
      <c r="V1799" s="267"/>
      <c r="W1799" s="267"/>
      <c r="X1799" s="267"/>
    </row>
    <row r="1800" spans="1:24" s="382" customFormat="1">
      <c r="A1800" s="332"/>
      <c r="B1800" s="383">
        <v>44481</v>
      </c>
      <c r="C1800" s="434" t="s">
        <v>675</v>
      </c>
      <c r="D1800" s="384"/>
      <c r="E1800" s="384">
        <v>6810.11</v>
      </c>
      <c r="F1800" s="332"/>
      <c r="G1800" s="332"/>
      <c r="H1800" s="332"/>
      <c r="I1800" s="332"/>
      <c r="J1800" s="332"/>
      <c r="K1800" s="332"/>
      <c r="L1800" s="332"/>
      <c r="M1800" s="332"/>
      <c r="N1800" s="332"/>
      <c r="O1800" s="332"/>
      <c r="P1800" s="332"/>
      <c r="Q1800" s="332"/>
      <c r="R1800" s="332"/>
      <c r="S1800" s="267"/>
      <c r="T1800" s="267"/>
      <c r="U1800" s="267"/>
      <c r="V1800" s="267"/>
      <c r="W1800" s="267"/>
      <c r="X1800" s="267"/>
    </row>
    <row r="1801" spans="1:24" s="382" customFormat="1">
      <c r="A1801" s="332"/>
      <c r="B1801" s="383">
        <v>44481</v>
      </c>
      <c r="C1801" s="434" t="s">
        <v>676</v>
      </c>
      <c r="D1801" s="384"/>
      <c r="E1801" s="332">
        <v>272</v>
      </c>
      <c r="F1801" s="332"/>
      <c r="G1801" s="332"/>
      <c r="H1801" s="332"/>
      <c r="I1801" s="332"/>
      <c r="J1801" s="332"/>
      <c r="K1801" s="332"/>
      <c r="L1801" s="332"/>
      <c r="M1801" s="332"/>
      <c r="N1801" s="332"/>
      <c r="O1801" s="332"/>
      <c r="P1801" s="332"/>
      <c r="Q1801" s="332"/>
      <c r="R1801" s="332"/>
      <c r="S1801" s="267"/>
      <c r="T1801" s="267"/>
      <c r="U1801" s="267"/>
      <c r="V1801" s="267"/>
      <c r="W1801" s="267"/>
      <c r="X1801" s="267"/>
    </row>
    <row r="1802" spans="1:24" s="382" customFormat="1">
      <c r="A1802" s="332"/>
      <c r="B1802" s="383">
        <v>44481</v>
      </c>
      <c r="C1802" s="434" t="s">
        <v>2059</v>
      </c>
      <c r="D1802" s="384"/>
      <c r="E1802" s="332">
        <v>667.89</v>
      </c>
      <c r="F1802" s="332"/>
      <c r="G1802" s="332"/>
      <c r="H1802" s="332"/>
      <c r="I1802" s="332"/>
      <c r="J1802" s="332"/>
      <c r="K1802" s="332"/>
      <c r="L1802" s="332"/>
      <c r="M1802" s="332"/>
      <c r="N1802" s="332"/>
      <c r="O1802" s="332"/>
      <c r="P1802" s="332"/>
      <c r="Q1802" s="332"/>
      <c r="R1802" s="332"/>
      <c r="S1802" s="267"/>
      <c r="T1802" s="267"/>
      <c r="U1802" s="267"/>
      <c r="V1802" s="267"/>
      <c r="W1802" s="267"/>
      <c r="X1802" s="267"/>
    </row>
    <row r="1803" spans="1:24" s="382" customFormat="1">
      <c r="A1803" s="332"/>
      <c r="B1803" s="383">
        <v>44483</v>
      </c>
      <c r="C1803" s="434" t="s">
        <v>495</v>
      </c>
      <c r="D1803" s="384">
        <v>2043.9</v>
      </c>
      <c r="E1803" s="332"/>
      <c r="F1803" s="332"/>
      <c r="G1803" s="332"/>
      <c r="H1803" s="332"/>
      <c r="I1803" s="332"/>
      <c r="J1803" s="332"/>
      <c r="K1803" s="332"/>
      <c r="L1803" s="332"/>
      <c r="M1803" s="332"/>
      <c r="N1803" s="332"/>
      <c r="O1803" s="332"/>
      <c r="P1803" s="332"/>
      <c r="Q1803" s="332"/>
      <c r="R1803" s="332"/>
      <c r="S1803" s="267"/>
      <c r="T1803" s="267"/>
      <c r="U1803" s="267"/>
      <c r="V1803" s="267"/>
      <c r="W1803" s="267"/>
      <c r="X1803" s="267"/>
    </row>
    <row r="1804" spans="1:24" s="382" customFormat="1">
      <c r="A1804" s="332"/>
      <c r="B1804" s="383">
        <v>44483</v>
      </c>
      <c r="C1804" s="434" t="s">
        <v>2448</v>
      </c>
      <c r="D1804" s="384"/>
      <c r="E1804" s="332">
        <v>240.9</v>
      </c>
      <c r="F1804" s="332"/>
      <c r="G1804" s="332"/>
      <c r="H1804" s="332"/>
      <c r="I1804" s="332"/>
      <c r="J1804" s="332">
        <v>240.9</v>
      </c>
      <c r="K1804" s="332"/>
      <c r="L1804" s="332"/>
      <c r="M1804" s="332"/>
      <c r="N1804" s="332"/>
      <c r="O1804" s="332"/>
      <c r="P1804" s="332"/>
      <c r="Q1804" s="332"/>
      <c r="R1804" s="332"/>
      <c r="S1804" s="267"/>
      <c r="T1804" s="267"/>
      <c r="U1804" s="267"/>
      <c r="V1804" s="267"/>
      <c r="W1804" s="267"/>
      <c r="X1804" s="267"/>
    </row>
    <row r="1805" spans="1:24" s="382" customFormat="1">
      <c r="A1805" s="332"/>
      <c r="B1805" s="383">
        <v>44483</v>
      </c>
      <c r="C1805" s="434" t="s">
        <v>2060</v>
      </c>
      <c r="D1805" s="384"/>
      <c r="E1805" s="332">
        <v>186</v>
      </c>
      <c r="F1805" s="332"/>
      <c r="G1805" s="332"/>
      <c r="H1805" s="332">
        <v>186</v>
      </c>
      <c r="I1805" s="332"/>
      <c r="J1805" s="332"/>
      <c r="K1805" s="332"/>
      <c r="L1805" s="332"/>
      <c r="M1805" s="332"/>
      <c r="N1805" s="332"/>
      <c r="O1805" s="332"/>
      <c r="P1805" s="332"/>
      <c r="Q1805" s="332"/>
      <c r="R1805" s="332"/>
      <c r="S1805" s="267"/>
      <c r="T1805" s="267"/>
      <c r="U1805" s="267"/>
      <c r="V1805" s="267"/>
      <c r="W1805" s="267"/>
      <c r="X1805" s="267"/>
    </row>
    <row r="1806" spans="1:24" s="382" customFormat="1">
      <c r="A1806" s="332"/>
      <c r="B1806" s="383">
        <v>44483</v>
      </c>
      <c r="C1806" s="434" t="s">
        <v>2439</v>
      </c>
      <c r="D1806" s="384"/>
      <c r="E1806" s="332">
        <v>1535</v>
      </c>
      <c r="F1806" s="332">
        <v>1535</v>
      </c>
      <c r="G1806" s="332"/>
      <c r="H1806" s="332"/>
      <c r="I1806" s="332"/>
      <c r="J1806" s="332"/>
      <c r="K1806" s="332"/>
      <c r="L1806" s="332"/>
      <c r="M1806" s="332"/>
      <c r="N1806" s="332"/>
      <c r="O1806" s="332"/>
      <c r="P1806" s="332"/>
      <c r="Q1806" s="332"/>
      <c r="R1806" s="332"/>
      <c r="S1806" s="267"/>
      <c r="T1806" s="267"/>
      <c r="U1806" s="267"/>
      <c r="V1806" s="267"/>
      <c r="W1806" s="267"/>
      <c r="X1806" s="267"/>
    </row>
    <row r="1807" spans="1:24" s="382" customFormat="1">
      <c r="A1807" s="332"/>
      <c r="B1807" s="383">
        <v>44483</v>
      </c>
      <c r="C1807" s="434" t="s">
        <v>1973</v>
      </c>
      <c r="D1807" s="384"/>
      <c r="E1807" s="332">
        <v>1</v>
      </c>
      <c r="F1807" s="332"/>
      <c r="G1807" s="332"/>
      <c r="H1807" s="332"/>
      <c r="I1807" s="332"/>
      <c r="J1807" s="332"/>
      <c r="K1807" s="332"/>
      <c r="L1807" s="332"/>
      <c r="M1807" s="332"/>
      <c r="N1807" s="332"/>
      <c r="O1807" s="332"/>
      <c r="P1807" s="332">
        <v>1</v>
      </c>
      <c r="Q1807" s="332"/>
      <c r="R1807" s="332"/>
      <c r="S1807" s="267"/>
      <c r="T1807" s="267"/>
      <c r="U1807" s="267"/>
      <c r="V1807" s="267"/>
      <c r="W1807" s="267"/>
      <c r="X1807" s="267"/>
    </row>
    <row r="1808" spans="1:24" s="382" customFormat="1">
      <c r="A1808" s="332"/>
      <c r="B1808" s="383">
        <v>44483</v>
      </c>
      <c r="C1808" s="434" t="s">
        <v>1900</v>
      </c>
      <c r="D1808" s="384"/>
      <c r="E1808" s="332">
        <v>81</v>
      </c>
      <c r="F1808" s="332"/>
      <c r="G1808" s="332"/>
      <c r="H1808" s="332"/>
      <c r="I1808" s="332"/>
      <c r="J1808" s="332"/>
      <c r="K1808" s="332"/>
      <c r="L1808" s="332"/>
      <c r="M1808" s="332"/>
      <c r="N1808" s="332"/>
      <c r="O1808" s="332"/>
      <c r="P1808" s="332"/>
      <c r="Q1808" s="332">
        <v>81</v>
      </c>
      <c r="R1808" s="332"/>
      <c r="S1808" s="267"/>
      <c r="T1808" s="267"/>
      <c r="U1808" s="267"/>
      <c r="V1808" s="267"/>
      <c r="W1808" s="267"/>
      <c r="X1808" s="267"/>
    </row>
    <row r="1809" spans="1:24" s="382" customFormat="1">
      <c r="A1809" s="332"/>
      <c r="B1809" s="383">
        <v>44483</v>
      </c>
      <c r="C1809" s="434" t="s">
        <v>1726</v>
      </c>
      <c r="D1809" s="384">
        <v>2200</v>
      </c>
      <c r="E1809" s="332"/>
      <c r="F1809" s="332"/>
      <c r="G1809" s="332"/>
      <c r="H1809" s="332"/>
      <c r="I1809" s="332"/>
      <c r="J1809" s="332"/>
      <c r="K1809" s="332"/>
      <c r="L1809" s="332"/>
      <c r="M1809" s="332"/>
      <c r="N1809" s="332"/>
      <c r="O1809" s="332"/>
      <c r="P1809" s="332"/>
      <c r="Q1809" s="332"/>
      <c r="R1809" s="332"/>
      <c r="S1809" s="267"/>
      <c r="T1809" s="267"/>
      <c r="U1809" s="267"/>
      <c r="V1809" s="267"/>
      <c r="W1809" s="267"/>
      <c r="X1809" s="267"/>
    </row>
    <row r="1810" spans="1:24" s="382" customFormat="1">
      <c r="A1810" s="332"/>
      <c r="B1810" s="383">
        <v>44483</v>
      </c>
      <c r="C1810" s="434" t="s">
        <v>675</v>
      </c>
      <c r="D1810" s="384"/>
      <c r="E1810" s="384">
        <v>2043.9</v>
      </c>
      <c r="F1810" s="332"/>
      <c r="G1810" s="332"/>
      <c r="H1810" s="332"/>
      <c r="I1810" s="332"/>
      <c r="J1810" s="332"/>
      <c r="K1810" s="332"/>
      <c r="L1810" s="332"/>
      <c r="M1810" s="332"/>
      <c r="N1810" s="332"/>
      <c r="O1810" s="332"/>
      <c r="P1810" s="332"/>
      <c r="Q1810" s="332"/>
      <c r="R1810" s="332"/>
      <c r="S1810" s="267"/>
      <c r="T1810" s="267"/>
      <c r="U1810" s="267"/>
      <c r="V1810" s="267"/>
      <c r="W1810" s="267"/>
      <c r="X1810" s="267"/>
    </row>
    <row r="1811" spans="1:24" s="382" customFormat="1">
      <c r="A1811" s="332"/>
      <c r="B1811" s="383">
        <v>44483</v>
      </c>
      <c r="C1811" s="434" t="s">
        <v>1727</v>
      </c>
      <c r="D1811" s="384"/>
      <c r="E1811" s="332">
        <v>156.1</v>
      </c>
      <c r="F1811" s="332"/>
      <c r="G1811" s="332"/>
      <c r="H1811" s="332"/>
      <c r="I1811" s="332"/>
      <c r="J1811" s="332"/>
      <c r="K1811" s="332"/>
      <c r="L1811" s="332"/>
      <c r="M1811" s="332"/>
      <c r="N1811" s="332"/>
      <c r="O1811" s="332"/>
      <c r="P1811" s="332"/>
      <c r="Q1811" s="332"/>
      <c r="R1811" s="332"/>
      <c r="S1811" s="267"/>
      <c r="T1811" s="267"/>
      <c r="U1811" s="267"/>
      <c r="V1811" s="267"/>
      <c r="W1811" s="267"/>
      <c r="X1811" s="267"/>
    </row>
    <row r="1812" spans="1:24" s="382" customFormat="1">
      <c r="A1812" s="332"/>
      <c r="B1812" s="383">
        <v>44484</v>
      </c>
      <c r="C1812" s="434" t="s">
        <v>495</v>
      </c>
      <c r="D1812" s="384">
        <v>3496.93</v>
      </c>
      <c r="E1812" s="332"/>
      <c r="F1812" s="332"/>
      <c r="G1812" s="332"/>
      <c r="H1812" s="332"/>
      <c r="I1812" s="332"/>
      <c r="J1812" s="332"/>
      <c r="K1812" s="332"/>
      <c r="L1812" s="332"/>
      <c r="M1812" s="332"/>
      <c r="N1812" s="332"/>
      <c r="O1812" s="332"/>
      <c r="P1812" s="332"/>
      <c r="Q1812" s="332"/>
      <c r="R1812" s="332"/>
      <c r="S1812" s="267"/>
      <c r="T1812" s="267"/>
      <c r="U1812" s="267"/>
      <c r="V1812" s="267"/>
      <c r="W1812" s="267"/>
      <c r="X1812" s="267"/>
    </row>
    <row r="1813" spans="1:24" s="382" customFormat="1">
      <c r="A1813" s="332"/>
      <c r="B1813" s="383">
        <v>44484</v>
      </c>
      <c r="C1813" s="434" t="s">
        <v>2061</v>
      </c>
      <c r="D1813" s="384"/>
      <c r="E1813" s="332">
        <v>146</v>
      </c>
      <c r="F1813" s="332"/>
      <c r="G1813" s="332"/>
      <c r="H1813" s="332"/>
      <c r="I1813" s="332">
        <v>146</v>
      </c>
      <c r="J1813" s="332"/>
      <c r="K1813" s="332"/>
      <c r="L1813" s="332"/>
      <c r="M1813" s="332"/>
      <c r="N1813" s="332"/>
      <c r="O1813" s="332"/>
      <c r="P1813" s="332"/>
      <c r="Q1813" s="332"/>
      <c r="R1813" s="332"/>
      <c r="S1813" s="267"/>
      <c r="T1813" s="267"/>
      <c r="U1813" s="267"/>
      <c r="V1813" s="267"/>
      <c r="W1813" s="267"/>
      <c r="X1813" s="267"/>
    </row>
    <row r="1814" spans="1:24" s="382" customFormat="1">
      <c r="A1814" s="332">
        <v>5</v>
      </c>
      <c r="B1814" s="466">
        <v>44484</v>
      </c>
      <c r="C1814" s="423" t="s">
        <v>2519</v>
      </c>
      <c r="D1814" s="384"/>
      <c r="E1814" s="332">
        <v>0</v>
      </c>
      <c r="F1814" s="332"/>
      <c r="G1814" s="332"/>
      <c r="H1814" s="332"/>
      <c r="I1814" s="332"/>
      <c r="J1814" s="332"/>
      <c r="K1814" s="332"/>
      <c r="L1814" s="332"/>
      <c r="M1814" s="332"/>
      <c r="N1814" s="332"/>
      <c r="O1814" s="332"/>
      <c r="P1814" s="332"/>
      <c r="Q1814" s="332"/>
      <c r="R1814" s="332"/>
      <c r="S1814" s="267"/>
      <c r="T1814" s="267"/>
      <c r="U1814" s="267"/>
      <c r="V1814" s="267"/>
      <c r="W1814" s="267"/>
      <c r="X1814" s="267"/>
    </row>
    <row r="1815" spans="1:24" s="382" customFormat="1">
      <c r="A1815" s="332"/>
      <c r="B1815" s="383">
        <v>44484</v>
      </c>
      <c r="C1815" s="434" t="s">
        <v>2062</v>
      </c>
      <c r="D1815" s="384"/>
      <c r="E1815" s="332">
        <v>1330.12</v>
      </c>
      <c r="F1815" s="332"/>
      <c r="G1815" s="332"/>
      <c r="H1815" s="332"/>
      <c r="I1815" s="332"/>
      <c r="J1815" s="332">
        <v>1330.12</v>
      </c>
      <c r="K1815" s="332"/>
      <c r="L1815" s="332"/>
      <c r="M1815" s="332"/>
      <c r="N1815" s="332"/>
      <c r="O1815" s="332"/>
      <c r="P1815" s="332"/>
      <c r="Q1815" s="332"/>
      <c r="R1815" s="332"/>
      <c r="S1815" s="267"/>
      <c r="T1815" s="267"/>
      <c r="U1815" s="267"/>
      <c r="V1815" s="267"/>
      <c r="W1815" s="267"/>
      <c r="X1815" s="267"/>
    </row>
    <row r="1816" spans="1:24" s="382" customFormat="1">
      <c r="A1816" s="332"/>
      <c r="B1816" s="383">
        <v>44484</v>
      </c>
      <c r="C1816" s="434" t="s">
        <v>2063</v>
      </c>
      <c r="D1816" s="384"/>
      <c r="E1816" s="332">
        <v>780.37</v>
      </c>
      <c r="F1816" s="332"/>
      <c r="G1816" s="332"/>
      <c r="H1816" s="332"/>
      <c r="I1816" s="332"/>
      <c r="J1816" s="332">
        <v>780.37</v>
      </c>
      <c r="K1816" s="332"/>
      <c r="L1816" s="332"/>
      <c r="M1816" s="332"/>
      <c r="N1816" s="332"/>
      <c r="O1816" s="332"/>
      <c r="P1816" s="332"/>
      <c r="Q1816" s="332"/>
      <c r="R1816" s="332"/>
      <c r="S1816" s="267"/>
      <c r="T1816" s="267"/>
      <c r="U1816" s="267"/>
      <c r="V1816" s="267"/>
      <c r="W1816" s="267"/>
      <c r="X1816" s="267"/>
    </row>
    <row r="1817" spans="1:24" s="382" customFormat="1">
      <c r="A1817" s="332"/>
      <c r="B1817" s="383">
        <v>44484</v>
      </c>
      <c r="C1817" s="434" t="s">
        <v>2064</v>
      </c>
      <c r="D1817" s="384"/>
      <c r="E1817" s="332">
        <v>679.44</v>
      </c>
      <c r="F1817" s="332"/>
      <c r="G1817" s="332"/>
      <c r="H1817" s="332"/>
      <c r="I1817" s="332"/>
      <c r="J1817" s="332">
        <v>679.44</v>
      </c>
      <c r="K1817" s="332"/>
      <c r="L1817" s="332"/>
      <c r="M1817" s="332"/>
      <c r="N1817" s="332"/>
      <c r="O1817" s="332"/>
      <c r="P1817" s="332"/>
      <c r="Q1817" s="332"/>
      <c r="R1817" s="332"/>
      <c r="S1817" s="267"/>
      <c r="T1817" s="267"/>
      <c r="U1817" s="267"/>
      <c r="V1817" s="267"/>
      <c r="W1817" s="267"/>
      <c r="X1817" s="267"/>
    </row>
    <row r="1818" spans="1:24" s="382" customFormat="1">
      <c r="A1818" s="332"/>
      <c r="B1818" s="383">
        <v>44484</v>
      </c>
      <c r="C1818" s="434" t="s">
        <v>2065</v>
      </c>
      <c r="D1818" s="384"/>
      <c r="E1818" s="332">
        <v>466</v>
      </c>
      <c r="F1818" s="332"/>
      <c r="G1818" s="332"/>
      <c r="H1818" s="332"/>
      <c r="I1818" s="332"/>
      <c r="J1818" s="332"/>
      <c r="K1818" s="332"/>
      <c r="L1818" s="332"/>
      <c r="M1818" s="332"/>
      <c r="N1818" s="332"/>
      <c r="O1818" s="332">
        <v>466</v>
      </c>
      <c r="P1818" s="332"/>
      <c r="Q1818" s="332"/>
      <c r="R1818" s="332"/>
      <c r="S1818" s="267"/>
      <c r="T1818" s="267"/>
      <c r="U1818" s="267"/>
      <c r="V1818" s="267"/>
      <c r="W1818" s="267"/>
      <c r="X1818" s="267"/>
    </row>
    <row r="1819" spans="1:24" s="382" customFormat="1">
      <c r="A1819" s="332"/>
      <c r="B1819" s="383">
        <v>44484</v>
      </c>
      <c r="C1819" s="434" t="s">
        <v>1818</v>
      </c>
      <c r="D1819" s="384"/>
      <c r="E1819" s="332">
        <v>1</v>
      </c>
      <c r="F1819" s="332"/>
      <c r="G1819" s="332"/>
      <c r="H1819" s="332"/>
      <c r="I1819" s="332"/>
      <c r="J1819" s="332"/>
      <c r="K1819" s="332"/>
      <c r="L1819" s="332"/>
      <c r="M1819" s="332"/>
      <c r="N1819" s="332"/>
      <c r="O1819" s="332"/>
      <c r="P1819" s="332">
        <v>1</v>
      </c>
      <c r="Q1819" s="332"/>
      <c r="R1819" s="332"/>
      <c r="S1819" s="267"/>
      <c r="T1819" s="267"/>
      <c r="U1819" s="267"/>
      <c r="V1819" s="267"/>
      <c r="W1819" s="267"/>
      <c r="X1819" s="267"/>
    </row>
    <row r="1820" spans="1:24" s="382" customFormat="1">
      <c r="A1820" s="332"/>
      <c r="B1820" s="383">
        <v>44484</v>
      </c>
      <c r="C1820" s="434" t="s">
        <v>1900</v>
      </c>
      <c r="D1820" s="384"/>
      <c r="E1820" s="332">
        <v>94</v>
      </c>
      <c r="F1820" s="332"/>
      <c r="G1820" s="332"/>
      <c r="H1820" s="332"/>
      <c r="I1820" s="332"/>
      <c r="J1820" s="332"/>
      <c r="K1820" s="332"/>
      <c r="L1820" s="332"/>
      <c r="M1820" s="332"/>
      <c r="N1820" s="332"/>
      <c r="O1820" s="332"/>
      <c r="P1820" s="332"/>
      <c r="Q1820" s="332">
        <v>94</v>
      </c>
      <c r="R1820" s="332"/>
      <c r="S1820" s="267"/>
      <c r="T1820" s="267"/>
      <c r="U1820" s="267"/>
      <c r="V1820" s="267"/>
      <c r="W1820" s="267"/>
      <c r="X1820" s="267"/>
    </row>
    <row r="1821" spans="1:24" s="382" customFormat="1">
      <c r="A1821" s="332"/>
      <c r="B1821" s="383">
        <v>44484</v>
      </c>
      <c r="C1821" s="434" t="s">
        <v>1775</v>
      </c>
      <c r="D1821" s="384">
        <v>4792</v>
      </c>
      <c r="E1821" s="332"/>
      <c r="F1821" s="332"/>
      <c r="G1821" s="332"/>
      <c r="H1821" s="332"/>
      <c r="I1821" s="332"/>
      <c r="J1821" s="332"/>
      <c r="K1821" s="332"/>
      <c r="L1821" s="332"/>
      <c r="M1821" s="332"/>
      <c r="N1821" s="332"/>
      <c r="O1821" s="332"/>
      <c r="P1821" s="332"/>
      <c r="Q1821" s="332"/>
      <c r="R1821" s="332"/>
      <c r="S1821" s="267"/>
      <c r="T1821" s="267"/>
      <c r="U1821" s="267"/>
      <c r="V1821" s="267"/>
      <c r="W1821" s="267"/>
      <c r="X1821" s="267"/>
    </row>
    <row r="1822" spans="1:24" s="382" customFormat="1">
      <c r="A1822" s="332"/>
      <c r="B1822" s="383">
        <v>44484</v>
      </c>
      <c r="C1822" s="434" t="s">
        <v>675</v>
      </c>
      <c r="D1822" s="384"/>
      <c r="E1822" s="384">
        <v>3496.93</v>
      </c>
      <c r="F1822" s="332"/>
      <c r="G1822" s="332"/>
      <c r="H1822" s="332"/>
      <c r="I1822" s="332"/>
      <c r="J1822" s="332"/>
      <c r="K1822" s="332"/>
      <c r="L1822" s="332"/>
      <c r="M1822" s="332"/>
      <c r="N1822" s="332"/>
      <c r="O1822" s="332"/>
      <c r="P1822" s="332"/>
      <c r="Q1822" s="332"/>
      <c r="R1822" s="332"/>
      <c r="S1822" s="267"/>
      <c r="T1822" s="267"/>
      <c r="U1822" s="267"/>
      <c r="V1822" s="267"/>
      <c r="W1822" s="267"/>
      <c r="X1822" s="267"/>
    </row>
    <row r="1823" spans="1:24" s="382" customFormat="1">
      <c r="A1823" s="332"/>
      <c r="B1823" s="383">
        <v>44484</v>
      </c>
      <c r="C1823" s="434" t="s">
        <v>1776</v>
      </c>
      <c r="D1823" s="384"/>
      <c r="E1823" s="332">
        <v>1295.07</v>
      </c>
      <c r="F1823" s="332"/>
      <c r="G1823" s="332"/>
      <c r="H1823" s="332"/>
      <c r="I1823" s="332"/>
      <c r="J1823" s="332"/>
      <c r="K1823" s="332"/>
      <c r="L1823" s="332"/>
      <c r="M1823" s="332"/>
      <c r="N1823" s="332"/>
      <c r="O1823" s="332"/>
      <c r="P1823" s="332"/>
      <c r="Q1823" s="332"/>
      <c r="R1823" s="332"/>
      <c r="S1823" s="267"/>
      <c r="T1823" s="267"/>
      <c r="U1823" s="267"/>
      <c r="V1823" s="267"/>
      <c r="W1823" s="267"/>
      <c r="X1823" s="267"/>
    </row>
    <row r="1824" spans="1:24" s="382" customFormat="1">
      <c r="A1824" s="332"/>
      <c r="B1824" s="383">
        <v>44485</v>
      </c>
      <c r="C1824" s="434" t="s">
        <v>495</v>
      </c>
      <c r="D1824" s="384">
        <v>286</v>
      </c>
      <c r="E1824" s="332"/>
      <c r="F1824" s="332"/>
      <c r="G1824" s="332"/>
      <c r="H1824" s="332"/>
      <c r="I1824" s="332"/>
      <c r="J1824" s="332"/>
      <c r="K1824" s="332"/>
      <c r="L1824" s="332"/>
      <c r="M1824" s="332"/>
      <c r="N1824" s="332"/>
      <c r="O1824" s="332"/>
      <c r="P1824" s="332"/>
      <c r="Q1824" s="332"/>
      <c r="R1824" s="332"/>
      <c r="S1824" s="267"/>
      <c r="T1824" s="267"/>
      <c r="U1824" s="267"/>
      <c r="V1824" s="267"/>
      <c r="W1824" s="267"/>
      <c r="X1824" s="267"/>
    </row>
    <row r="1825" spans="1:24" s="382" customFormat="1">
      <c r="A1825" s="332"/>
      <c r="B1825" s="383">
        <v>44485</v>
      </c>
      <c r="C1825" s="434" t="s">
        <v>2066</v>
      </c>
      <c r="D1825" s="384"/>
      <c r="E1825" s="332">
        <v>286</v>
      </c>
      <c r="F1825" s="332"/>
      <c r="G1825" s="332"/>
      <c r="H1825" s="332"/>
      <c r="I1825" s="332">
        <v>286</v>
      </c>
      <c r="J1825" s="332"/>
      <c r="K1825" s="332"/>
      <c r="L1825" s="332"/>
      <c r="M1825" s="332"/>
      <c r="N1825" s="332"/>
      <c r="O1825" s="332"/>
      <c r="P1825" s="332"/>
      <c r="Q1825" s="332"/>
      <c r="R1825" s="332"/>
      <c r="S1825" s="267"/>
      <c r="T1825" s="267"/>
      <c r="U1825" s="267"/>
      <c r="V1825" s="267"/>
      <c r="W1825" s="267"/>
      <c r="X1825" s="267"/>
    </row>
    <row r="1826" spans="1:24" s="382" customFormat="1">
      <c r="A1826" s="332"/>
      <c r="B1826" s="383">
        <v>44485</v>
      </c>
      <c r="C1826" s="434" t="s">
        <v>2067</v>
      </c>
      <c r="D1826" s="384">
        <v>310</v>
      </c>
      <c r="E1826" s="332"/>
      <c r="F1826" s="332"/>
      <c r="G1826" s="332"/>
      <c r="H1826" s="332"/>
      <c r="I1826" s="332"/>
      <c r="J1826" s="332"/>
      <c r="K1826" s="332"/>
      <c r="L1826" s="332"/>
      <c r="M1826" s="332"/>
      <c r="N1826" s="332"/>
      <c r="O1826" s="332"/>
      <c r="P1826" s="332"/>
      <c r="Q1826" s="332"/>
      <c r="R1826" s="332"/>
      <c r="S1826" s="267"/>
      <c r="T1826" s="267"/>
      <c r="U1826" s="267"/>
      <c r="V1826" s="267"/>
      <c r="W1826" s="267"/>
      <c r="X1826" s="267"/>
    </row>
    <row r="1827" spans="1:24">
      <c r="A1827" s="332"/>
      <c r="B1827" s="383">
        <v>44485</v>
      </c>
      <c r="C1827" s="434" t="s">
        <v>675</v>
      </c>
      <c r="D1827" s="384"/>
      <c r="E1827" s="332">
        <v>286</v>
      </c>
      <c r="F1827" s="332"/>
      <c r="G1827" s="332"/>
      <c r="H1827" s="332"/>
      <c r="I1827" s="332"/>
      <c r="J1827" s="332"/>
      <c r="K1827" s="332"/>
      <c r="L1827" s="332"/>
      <c r="M1827" s="332"/>
      <c r="N1827" s="332"/>
      <c r="O1827" s="332"/>
      <c r="P1827" s="332"/>
      <c r="Q1827" s="332"/>
      <c r="R1827" s="332"/>
      <c r="S1827" s="267"/>
      <c r="T1827" s="267"/>
      <c r="U1827" s="267"/>
      <c r="V1827" s="267"/>
      <c r="W1827" s="267"/>
      <c r="X1827" s="267"/>
    </row>
    <row r="1828" spans="1:24">
      <c r="A1828" s="332"/>
      <c r="B1828" s="383">
        <v>44485</v>
      </c>
      <c r="C1828" s="434" t="s">
        <v>2068</v>
      </c>
      <c r="D1828" s="384"/>
      <c r="E1828" s="332">
        <v>24</v>
      </c>
      <c r="F1828" s="332"/>
      <c r="G1828" s="332"/>
      <c r="H1828" s="332"/>
      <c r="I1828" s="332"/>
      <c r="J1828" s="332"/>
      <c r="K1828" s="332"/>
      <c r="L1828" s="332"/>
      <c r="M1828" s="332"/>
      <c r="N1828" s="332"/>
      <c r="O1828" s="332"/>
      <c r="P1828" s="332"/>
      <c r="Q1828" s="332"/>
      <c r="R1828" s="332"/>
      <c r="S1828" s="267"/>
      <c r="T1828" s="267"/>
      <c r="U1828" s="267"/>
      <c r="V1828" s="267"/>
      <c r="W1828" s="267"/>
      <c r="X1828" s="267"/>
    </row>
    <row r="1829" spans="1:24">
      <c r="A1829" s="332"/>
      <c r="B1829" s="383">
        <v>44488</v>
      </c>
      <c r="C1829" s="434" t="s">
        <v>495</v>
      </c>
      <c r="D1829" s="384">
        <v>1589</v>
      </c>
      <c r="E1829" s="332"/>
      <c r="F1829" s="332"/>
      <c r="G1829" s="332"/>
      <c r="H1829" s="332"/>
      <c r="I1829" s="332"/>
      <c r="J1829" s="332"/>
      <c r="K1829" s="332"/>
      <c r="L1829" s="332"/>
      <c r="M1829" s="332"/>
      <c r="N1829" s="332"/>
      <c r="O1829" s="332"/>
      <c r="P1829" s="332"/>
      <c r="Q1829" s="332"/>
      <c r="R1829" s="332"/>
      <c r="S1829" s="267"/>
      <c r="T1829" s="267"/>
      <c r="U1829" s="267"/>
      <c r="V1829" s="267"/>
      <c r="W1829" s="267"/>
      <c r="X1829" s="267"/>
    </row>
    <row r="1830" spans="1:24">
      <c r="A1830" s="332">
        <v>6</v>
      </c>
      <c r="B1830" s="383">
        <v>44488</v>
      </c>
      <c r="C1830" s="434" t="s">
        <v>2439</v>
      </c>
      <c r="D1830" s="384"/>
      <c r="E1830" s="332">
        <v>1535</v>
      </c>
      <c r="F1830" s="332">
        <v>1535</v>
      </c>
      <c r="G1830" s="332"/>
      <c r="H1830" s="332"/>
      <c r="I1830" s="332"/>
      <c r="J1830" s="332"/>
      <c r="K1830" s="332"/>
      <c r="L1830" s="332"/>
      <c r="M1830" s="332"/>
      <c r="N1830" s="332"/>
      <c r="O1830" s="332"/>
      <c r="P1830" s="332"/>
      <c r="Q1830" s="332"/>
      <c r="R1830" s="332"/>
      <c r="S1830" s="267"/>
      <c r="T1830" s="267"/>
      <c r="U1830" s="267"/>
      <c r="V1830" s="267"/>
      <c r="W1830" s="267"/>
      <c r="X1830" s="267"/>
    </row>
    <row r="1831" spans="1:24">
      <c r="A1831" s="332"/>
      <c r="B1831" s="383">
        <v>44488</v>
      </c>
      <c r="C1831" s="434" t="s">
        <v>1763</v>
      </c>
      <c r="D1831" s="384"/>
      <c r="E1831" s="332">
        <v>54</v>
      </c>
      <c r="F1831" s="332"/>
      <c r="G1831" s="332"/>
      <c r="H1831" s="332"/>
      <c r="I1831" s="332"/>
      <c r="J1831" s="332"/>
      <c r="K1831" s="332"/>
      <c r="L1831" s="332"/>
      <c r="M1831" s="332"/>
      <c r="N1831" s="332"/>
      <c r="O1831" s="332"/>
      <c r="P1831" s="332"/>
      <c r="Q1831" s="332">
        <v>54</v>
      </c>
      <c r="R1831" s="332"/>
      <c r="S1831" s="267"/>
      <c r="T1831" s="267"/>
      <c r="U1831" s="267"/>
      <c r="V1831" s="267"/>
      <c r="W1831" s="267"/>
      <c r="X1831" s="267"/>
    </row>
    <row r="1832" spans="1:24">
      <c r="A1832" s="332"/>
      <c r="B1832" s="383">
        <v>44488</v>
      </c>
      <c r="C1832" s="434" t="s">
        <v>2069</v>
      </c>
      <c r="D1832" s="384">
        <v>1711</v>
      </c>
      <c r="E1832" s="332"/>
      <c r="F1832" s="332"/>
      <c r="G1832" s="332"/>
      <c r="H1832" s="332"/>
      <c r="I1832" s="332"/>
      <c r="J1832" s="332"/>
      <c r="K1832" s="332"/>
      <c r="L1832" s="332"/>
      <c r="M1832" s="332"/>
      <c r="N1832" s="332"/>
      <c r="O1832" s="332"/>
      <c r="P1832" s="332"/>
      <c r="Q1832" s="332"/>
      <c r="R1832" s="332"/>
      <c r="S1832" s="267"/>
      <c r="T1832" s="267"/>
      <c r="U1832" s="267"/>
      <c r="V1832" s="267"/>
      <c r="W1832" s="267"/>
      <c r="X1832" s="267"/>
    </row>
    <row r="1833" spans="1:24">
      <c r="A1833" s="332"/>
      <c r="B1833" s="383">
        <v>44488</v>
      </c>
      <c r="C1833" s="434" t="s">
        <v>675</v>
      </c>
      <c r="D1833" s="384"/>
      <c r="E1833" s="384">
        <v>1589</v>
      </c>
      <c r="F1833" s="332"/>
      <c r="G1833" s="332"/>
      <c r="H1833" s="332"/>
      <c r="I1833" s="332"/>
      <c r="J1833" s="332"/>
      <c r="K1833" s="332"/>
      <c r="L1833" s="332"/>
      <c r="M1833" s="332"/>
      <c r="N1833" s="332"/>
      <c r="O1833" s="332"/>
      <c r="P1833" s="332"/>
      <c r="Q1833" s="332"/>
      <c r="R1833" s="332"/>
      <c r="S1833" s="267"/>
      <c r="T1833" s="267"/>
      <c r="U1833" s="267"/>
      <c r="V1833" s="267"/>
      <c r="W1833" s="267"/>
      <c r="X1833" s="267"/>
    </row>
    <row r="1834" spans="1:24">
      <c r="A1834" s="332"/>
      <c r="B1834" s="383">
        <v>44488</v>
      </c>
      <c r="C1834" s="434" t="s">
        <v>2070</v>
      </c>
      <c r="D1834" s="384"/>
      <c r="E1834" s="332">
        <v>122</v>
      </c>
      <c r="F1834" s="332"/>
      <c r="G1834" s="332"/>
      <c r="H1834" s="332"/>
      <c r="I1834" s="332"/>
      <c r="J1834" s="332"/>
      <c r="K1834" s="332"/>
      <c r="L1834" s="332"/>
      <c r="M1834" s="332"/>
      <c r="N1834" s="332"/>
      <c r="O1834" s="332"/>
      <c r="P1834" s="332"/>
      <c r="Q1834" s="332"/>
      <c r="R1834" s="332"/>
      <c r="S1834" s="267"/>
      <c r="T1834" s="267"/>
      <c r="U1834" s="267"/>
      <c r="V1834" s="267"/>
      <c r="W1834" s="267"/>
      <c r="X1834" s="267"/>
    </row>
    <row r="1835" spans="1:24">
      <c r="A1835" s="332"/>
      <c r="B1835" s="383">
        <v>44489</v>
      </c>
      <c r="C1835" s="434" t="s">
        <v>495</v>
      </c>
      <c r="D1835" s="384">
        <v>437.03</v>
      </c>
      <c r="E1835" s="332"/>
      <c r="F1835" s="332"/>
      <c r="G1835" s="332"/>
      <c r="H1835" s="332"/>
      <c r="I1835" s="332"/>
      <c r="J1835" s="332"/>
      <c r="K1835" s="332"/>
      <c r="L1835" s="332"/>
      <c r="M1835" s="332"/>
      <c r="N1835" s="332"/>
      <c r="O1835" s="332"/>
      <c r="P1835" s="332"/>
      <c r="Q1835" s="332"/>
      <c r="R1835" s="332"/>
      <c r="S1835" s="267"/>
      <c r="T1835" s="267"/>
      <c r="U1835" s="267"/>
      <c r="V1835" s="267"/>
      <c r="W1835" s="267"/>
      <c r="X1835" s="267"/>
    </row>
    <row r="1836" spans="1:24">
      <c r="A1836" s="332">
        <v>4.5</v>
      </c>
      <c r="B1836" s="383">
        <v>44489</v>
      </c>
      <c r="C1836" s="434" t="s">
        <v>2071</v>
      </c>
      <c r="D1836" s="384"/>
      <c r="E1836" s="332">
        <v>436.03</v>
      </c>
      <c r="F1836" s="332"/>
      <c r="G1836" s="332"/>
      <c r="H1836" s="332"/>
      <c r="I1836" s="332"/>
      <c r="J1836" s="332">
        <v>436.03</v>
      </c>
      <c r="K1836" s="332"/>
      <c r="L1836" s="332"/>
      <c r="M1836" s="332"/>
      <c r="N1836" s="332"/>
      <c r="O1836" s="332"/>
      <c r="P1836" s="332"/>
      <c r="Q1836" s="332"/>
      <c r="R1836" s="332"/>
      <c r="S1836" s="267"/>
      <c r="T1836" s="267"/>
      <c r="U1836" s="267"/>
      <c r="V1836" s="267"/>
      <c r="W1836" s="267"/>
      <c r="X1836" s="267"/>
    </row>
    <row r="1837" spans="1:24">
      <c r="A1837" s="332"/>
      <c r="B1837" s="383">
        <v>44489</v>
      </c>
      <c r="C1837" s="434" t="s">
        <v>1513</v>
      </c>
      <c r="D1837" s="384"/>
      <c r="E1837" s="332">
        <v>1</v>
      </c>
      <c r="F1837" s="332"/>
      <c r="G1837" s="332"/>
      <c r="H1837" s="332"/>
      <c r="I1837" s="332"/>
      <c r="J1837" s="332"/>
      <c r="K1837" s="332"/>
      <c r="L1837" s="332"/>
      <c r="M1837" s="332"/>
      <c r="N1837" s="332"/>
      <c r="O1837" s="332"/>
      <c r="P1837" s="332">
        <v>1</v>
      </c>
      <c r="Q1837" s="332"/>
      <c r="R1837" s="332"/>
      <c r="S1837" s="267"/>
      <c r="T1837" s="267"/>
      <c r="U1837" s="267"/>
      <c r="V1837" s="267"/>
      <c r="W1837" s="267"/>
      <c r="X1837" s="267"/>
    </row>
    <row r="1838" spans="1:24">
      <c r="A1838" s="332"/>
      <c r="B1838" s="383">
        <v>44489</v>
      </c>
      <c r="C1838" s="434" t="s">
        <v>2072</v>
      </c>
      <c r="D1838" s="384">
        <v>490</v>
      </c>
      <c r="E1838" s="332"/>
      <c r="F1838" s="332"/>
      <c r="G1838" s="332"/>
      <c r="H1838" s="332"/>
      <c r="I1838" s="332"/>
      <c r="J1838" s="332"/>
      <c r="K1838" s="332"/>
      <c r="L1838" s="332"/>
      <c r="M1838" s="332"/>
      <c r="N1838" s="332"/>
      <c r="O1838" s="332"/>
      <c r="P1838" s="332"/>
      <c r="Q1838" s="332"/>
      <c r="R1838" s="332"/>
      <c r="S1838" s="267"/>
      <c r="T1838" s="267"/>
      <c r="U1838" s="267"/>
      <c r="V1838" s="267"/>
      <c r="W1838" s="267"/>
      <c r="X1838" s="267"/>
    </row>
    <row r="1839" spans="1:24">
      <c r="A1839" s="332"/>
      <c r="B1839" s="383">
        <v>44489</v>
      </c>
      <c r="C1839" s="434" t="s">
        <v>675</v>
      </c>
      <c r="D1839" s="384"/>
      <c r="E1839" s="384">
        <v>437.03</v>
      </c>
      <c r="F1839" s="332"/>
      <c r="G1839" s="332"/>
      <c r="H1839" s="332"/>
      <c r="I1839" s="332"/>
      <c r="J1839" s="332"/>
      <c r="K1839" s="332"/>
      <c r="L1839" s="332"/>
      <c r="M1839" s="332"/>
      <c r="N1839" s="332"/>
      <c r="O1839" s="332"/>
      <c r="P1839" s="332"/>
      <c r="Q1839" s="332"/>
      <c r="R1839" s="332"/>
      <c r="S1839" s="267"/>
      <c r="T1839" s="267"/>
      <c r="U1839" s="267"/>
      <c r="V1839" s="267"/>
      <c r="W1839" s="267"/>
      <c r="X1839" s="267"/>
    </row>
    <row r="1840" spans="1:24">
      <c r="A1840" s="332"/>
      <c r="B1840" s="383">
        <v>44489</v>
      </c>
      <c r="C1840" s="434" t="s">
        <v>2073</v>
      </c>
      <c r="D1840" s="384"/>
      <c r="E1840" s="332">
        <v>52.97</v>
      </c>
      <c r="F1840" s="332"/>
      <c r="G1840" s="332"/>
      <c r="H1840" s="332"/>
      <c r="I1840" s="332"/>
      <c r="J1840" s="332"/>
      <c r="K1840" s="332"/>
      <c r="L1840" s="332"/>
      <c r="M1840" s="332"/>
      <c r="N1840" s="332"/>
      <c r="O1840" s="332"/>
      <c r="P1840" s="332"/>
      <c r="Q1840" s="332"/>
      <c r="R1840" s="332"/>
      <c r="S1840" s="267"/>
      <c r="T1840" s="267"/>
      <c r="U1840" s="267"/>
      <c r="V1840" s="267"/>
      <c r="W1840" s="267"/>
      <c r="X1840" s="267"/>
    </row>
    <row r="1841" spans="1:24">
      <c r="A1841" s="332"/>
      <c r="B1841" s="383">
        <v>44490</v>
      </c>
      <c r="C1841" s="434" t="s">
        <v>495</v>
      </c>
      <c r="D1841" s="384">
        <v>542.12</v>
      </c>
      <c r="E1841" s="332"/>
      <c r="F1841" s="332"/>
      <c r="G1841" s="332"/>
      <c r="H1841" s="332"/>
      <c r="I1841" s="332"/>
      <c r="J1841" s="332"/>
      <c r="K1841" s="332"/>
      <c r="L1841" s="332"/>
      <c r="M1841" s="332"/>
      <c r="N1841" s="332"/>
      <c r="O1841" s="332"/>
      <c r="P1841" s="332"/>
      <c r="Q1841" s="332"/>
      <c r="R1841" s="332"/>
      <c r="S1841" s="267"/>
      <c r="T1841" s="267"/>
      <c r="U1841" s="267"/>
      <c r="V1841" s="267"/>
      <c r="W1841" s="267"/>
      <c r="X1841" s="267"/>
    </row>
    <row r="1842" spans="1:24">
      <c r="A1842" s="332">
        <v>5</v>
      </c>
      <c r="B1842" s="383">
        <v>44490</v>
      </c>
      <c r="C1842" s="434" t="s">
        <v>2074</v>
      </c>
      <c r="D1842" s="384"/>
      <c r="E1842" s="332">
        <v>508</v>
      </c>
      <c r="F1842" s="332"/>
      <c r="G1842" s="332"/>
      <c r="H1842" s="332"/>
      <c r="I1842" s="332"/>
      <c r="J1842" s="332">
        <v>508</v>
      </c>
      <c r="K1842" s="332"/>
      <c r="L1842" s="332"/>
      <c r="M1842" s="332"/>
      <c r="N1842" s="332"/>
      <c r="O1842" s="332"/>
      <c r="P1842" s="332"/>
      <c r="Q1842" s="332"/>
      <c r="R1842" s="332"/>
      <c r="S1842" s="267"/>
      <c r="T1842" s="267"/>
      <c r="U1842" s="267"/>
      <c r="V1842" s="267"/>
      <c r="W1842" s="267"/>
      <c r="X1842" s="267"/>
    </row>
    <row r="1843" spans="1:24">
      <c r="A1843" s="332">
        <v>5</v>
      </c>
      <c r="B1843" s="383">
        <v>44490</v>
      </c>
      <c r="C1843" s="434" t="s">
        <v>2034</v>
      </c>
      <c r="D1843" s="384"/>
      <c r="E1843" s="332">
        <v>33.119999999999997</v>
      </c>
      <c r="F1843" s="332"/>
      <c r="G1843" s="332"/>
      <c r="H1843" s="332"/>
      <c r="I1843" s="332"/>
      <c r="J1843" s="332">
        <v>33.119999999999997</v>
      </c>
      <c r="K1843" s="332"/>
      <c r="L1843" s="332"/>
      <c r="M1843" s="332"/>
      <c r="N1843" s="332"/>
      <c r="O1843" s="332"/>
      <c r="P1843" s="332"/>
      <c r="Q1843" s="332"/>
      <c r="R1843" s="332"/>
      <c r="S1843" s="267"/>
      <c r="T1843" s="267"/>
      <c r="U1843" s="267"/>
      <c r="V1843" s="267"/>
      <c r="W1843" s="267"/>
      <c r="X1843" s="267"/>
    </row>
    <row r="1844" spans="1:24">
      <c r="A1844" s="332"/>
      <c r="B1844" s="383">
        <v>44490</v>
      </c>
      <c r="C1844" s="434" t="s">
        <v>1818</v>
      </c>
      <c r="D1844" s="384"/>
      <c r="E1844" s="332">
        <v>1</v>
      </c>
      <c r="F1844" s="332"/>
      <c r="G1844" s="332"/>
      <c r="H1844" s="332"/>
      <c r="I1844" s="332"/>
      <c r="J1844" s="332"/>
      <c r="K1844" s="332"/>
      <c r="L1844" s="332"/>
      <c r="M1844" s="332"/>
      <c r="N1844" s="332"/>
      <c r="O1844" s="332"/>
      <c r="P1844" s="332">
        <v>1</v>
      </c>
      <c r="Q1844" s="332"/>
      <c r="R1844" s="332"/>
      <c r="S1844" s="267"/>
      <c r="T1844" s="267"/>
      <c r="U1844" s="267"/>
      <c r="V1844" s="267"/>
      <c r="W1844" s="267"/>
      <c r="X1844" s="267"/>
    </row>
    <row r="1845" spans="1:24">
      <c r="A1845" s="332"/>
      <c r="B1845" s="383">
        <v>44490</v>
      </c>
      <c r="C1845" s="434" t="s">
        <v>1911</v>
      </c>
      <c r="D1845" s="384">
        <v>615</v>
      </c>
      <c r="E1845" s="332"/>
      <c r="F1845" s="332"/>
      <c r="G1845" s="332"/>
      <c r="H1845" s="332"/>
      <c r="I1845" s="332"/>
      <c r="J1845" s="332"/>
      <c r="K1845" s="332"/>
      <c r="L1845" s="332"/>
      <c r="M1845" s="332"/>
      <c r="N1845" s="332"/>
      <c r="O1845" s="332"/>
      <c r="P1845" s="332"/>
      <c r="Q1845" s="332"/>
      <c r="R1845" s="332"/>
      <c r="S1845" s="267"/>
      <c r="T1845" s="267"/>
      <c r="U1845" s="267"/>
      <c r="V1845" s="267"/>
      <c r="W1845" s="267"/>
      <c r="X1845" s="267"/>
    </row>
    <row r="1846" spans="1:24">
      <c r="A1846" s="332"/>
      <c r="B1846" s="383">
        <v>44490</v>
      </c>
      <c r="C1846" s="434" t="s">
        <v>675</v>
      </c>
      <c r="D1846" s="384"/>
      <c r="E1846" s="384">
        <v>542.12</v>
      </c>
      <c r="F1846" s="332"/>
      <c r="G1846" s="332"/>
      <c r="H1846" s="332"/>
      <c r="I1846" s="332"/>
      <c r="J1846" s="332"/>
      <c r="K1846" s="332"/>
      <c r="L1846" s="332"/>
      <c r="M1846" s="332"/>
      <c r="N1846" s="332"/>
      <c r="O1846" s="332"/>
      <c r="P1846" s="332"/>
      <c r="Q1846" s="332"/>
      <c r="R1846" s="332"/>
      <c r="S1846" s="267"/>
      <c r="T1846" s="267"/>
      <c r="U1846" s="267"/>
      <c r="V1846" s="267"/>
      <c r="W1846" s="267"/>
      <c r="X1846" s="267"/>
    </row>
    <row r="1847" spans="1:24">
      <c r="A1847" s="332"/>
      <c r="B1847" s="383">
        <v>44490</v>
      </c>
      <c r="C1847" s="434" t="s">
        <v>1633</v>
      </c>
      <c r="D1847" s="384"/>
      <c r="E1847" s="332">
        <v>72.88</v>
      </c>
      <c r="F1847" s="332"/>
      <c r="G1847" s="332"/>
      <c r="H1847" s="332"/>
      <c r="I1847" s="332"/>
      <c r="J1847" s="332"/>
      <c r="K1847" s="332"/>
      <c r="L1847" s="332"/>
      <c r="M1847" s="332"/>
      <c r="N1847" s="332"/>
      <c r="O1847" s="332"/>
      <c r="P1847" s="332"/>
      <c r="Q1847" s="332"/>
      <c r="R1847" s="332"/>
      <c r="S1847" s="267"/>
      <c r="T1847" s="267"/>
      <c r="U1847" s="267"/>
      <c r="V1847" s="267"/>
      <c r="W1847" s="267"/>
      <c r="X1847" s="267"/>
    </row>
    <row r="1848" spans="1:24">
      <c r="A1848" s="332"/>
      <c r="B1848" s="383">
        <v>44491</v>
      </c>
      <c r="C1848" s="434" t="s">
        <v>495</v>
      </c>
      <c r="D1848" s="384">
        <v>3612.8</v>
      </c>
      <c r="E1848" s="332"/>
      <c r="F1848" s="332"/>
      <c r="G1848" s="332"/>
      <c r="H1848" s="332"/>
      <c r="I1848" s="332"/>
      <c r="J1848" s="332"/>
      <c r="K1848" s="332"/>
      <c r="L1848" s="332"/>
      <c r="M1848" s="332"/>
      <c r="N1848" s="332"/>
      <c r="O1848" s="332"/>
      <c r="P1848" s="332"/>
      <c r="Q1848" s="332"/>
      <c r="R1848" s="332"/>
      <c r="S1848" s="267"/>
      <c r="T1848" s="267"/>
      <c r="U1848" s="267"/>
      <c r="V1848" s="267"/>
      <c r="W1848" s="267"/>
      <c r="X1848" s="267"/>
    </row>
    <row r="1849" spans="1:24">
      <c r="A1849" s="332"/>
      <c r="B1849" s="383">
        <v>44491</v>
      </c>
      <c r="C1849" s="434" t="s">
        <v>2075</v>
      </c>
      <c r="D1849" s="384"/>
      <c r="E1849" s="332">
        <v>3031.8</v>
      </c>
      <c r="F1849" s="332"/>
      <c r="G1849" s="332"/>
      <c r="H1849" s="332"/>
      <c r="I1849" s="332"/>
      <c r="J1849" s="332">
        <v>3031.8</v>
      </c>
      <c r="K1849" s="332"/>
      <c r="L1849" s="332"/>
      <c r="M1849" s="332"/>
      <c r="N1849" s="332"/>
      <c r="O1849" s="332"/>
      <c r="P1849" s="332"/>
      <c r="Q1849" s="332"/>
      <c r="R1849" s="332"/>
      <c r="S1849" s="267"/>
      <c r="T1849" s="267"/>
      <c r="U1849" s="267"/>
      <c r="V1849" s="267"/>
      <c r="W1849" s="267"/>
      <c r="X1849" s="267"/>
    </row>
    <row r="1850" spans="1:24">
      <c r="A1850" s="332"/>
      <c r="B1850" s="383">
        <v>44491</v>
      </c>
      <c r="C1850" s="434" t="s">
        <v>2076</v>
      </c>
      <c r="D1850" s="384"/>
      <c r="E1850" s="332">
        <v>470</v>
      </c>
      <c r="F1850" s="332"/>
      <c r="G1850" s="332"/>
      <c r="H1850" s="332">
        <v>470</v>
      </c>
      <c r="I1850" s="332"/>
      <c r="J1850" s="332"/>
      <c r="K1850" s="332"/>
      <c r="L1850" s="332"/>
      <c r="M1850" s="332"/>
      <c r="N1850" s="332"/>
      <c r="O1850" s="332"/>
      <c r="P1850" s="332"/>
      <c r="Q1850" s="332"/>
      <c r="R1850" s="332"/>
      <c r="S1850" s="267"/>
      <c r="T1850" s="267"/>
      <c r="U1850" s="267"/>
      <c r="V1850" s="267"/>
      <c r="W1850" s="267"/>
      <c r="X1850" s="267"/>
    </row>
    <row r="1851" spans="1:24">
      <c r="A1851" s="332"/>
      <c r="B1851" s="383">
        <v>44491</v>
      </c>
      <c r="C1851" s="434" t="s">
        <v>1170</v>
      </c>
      <c r="D1851" s="384"/>
      <c r="E1851" s="332">
        <v>110</v>
      </c>
      <c r="F1851" s="332"/>
      <c r="G1851" s="332"/>
      <c r="H1851" s="332"/>
      <c r="I1851" s="332"/>
      <c r="J1851" s="332"/>
      <c r="K1851" s="332"/>
      <c r="L1851" s="332"/>
      <c r="M1851" s="332"/>
      <c r="N1851" s="332"/>
      <c r="O1851" s="332"/>
      <c r="P1851" s="332"/>
      <c r="Q1851" s="332">
        <v>110</v>
      </c>
      <c r="R1851" s="332"/>
      <c r="S1851" s="267"/>
      <c r="T1851" s="267"/>
      <c r="U1851" s="267"/>
      <c r="V1851" s="267"/>
      <c r="W1851" s="267"/>
      <c r="X1851" s="267"/>
    </row>
    <row r="1852" spans="1:24">
      <c r="A1852" s="332"/>
      <c r="B1852" s="383">
        <v>44491</v>
      </c>
      <c r="C1852" s="434" t="s">
        <v>1513</v>
      </c>
      <c r="D1852" s="384"/>
      <c r="E1852" s="332">
        <v>1</v>
      </c>
      <c r="F1852" s="332"/>
      <c r="G1852" s="332"/>
      <c r="H1852" s="332"/>
      <c r="I1852" s="332"/>
      <c r="J1852" s="332"/>
      <c r="K1852" s="332"/>
      <c r="L1852" s="332"/>
      <c r="M1852" s="332"/>
      <c r="N1852" s="332"/>
      <c r="O1852" s="332"/>
      <c r="P1852" s="332">
        <v>1</v>
      </c>
      <c r="Q1852" s="332"/>
      <c r="R1852" s="332"/>
      <c r="S1852" s="267"/>
      <c r="T1852" s="267"/>
      <c r="U1852" s="267"/>
      <c r="V1852" s="267"/>
      <c r="W1852" s="267"/>
      <c r="X1852" s="267"/>
    </row>
    <row r="1853" spans="1:24">
      <c r="A1853" s="332"/>
      <c r="B1853" s="383">
        <v>44491</v>
      </c>
      <c r="C1853" s="434" t="s">
        <v>1737</v>
      </c>
      <c r="D1853" s="384">
        <v>3948</v>
      </c>
      <c r="E1853" s="332"/>
      <c r="F1853" s="332"/>
      <c r="G1853" s="332"/>
      <c r="H1853" s="332"/>
      <c r="I1853" s="332"/>
      <c r="J1853" s="332"/>
      <c r="K1853" s="332"/>
      <c r="L1853" s="332"/>
      <c r="M1853" s="332"/>
      <c r="N1853" s="332"/>
      <c r="O1853" s="332"/>
      <c r="P1853" s="332"/>
      <c r="Q1853" s="332"/>
      <c r="R1853" s="332"/>
      <c r="S1853" s="267"/>
      <c r="T1853" s="267"/>
      <c r="U1853" s="267"/>
      <c r="V1853" s="267"/>
      <c r="W1853" s="267"/>
      <c r="X1853" s="267"/>
    </row>
    <row r="1854" spans="1:24">
      <c r="A1854" s="332"/>
      <c r="B1854" s="383">
        <v>44491</v>
      </c>
      <c r="C1854" s="434" t="s">
        <v>675</v>
      </c>
      <c r="D1854" s="384"/>
      <c r="E1854" s="384">
        <v>3612.8</v>
      </c>
      <c r="F1854" s="332"/>
      <c r="G1854" s="332"/>
      <c r="H1854" s="332"/>
      <c r="I1854" s="332"/>
      <c r="J1854" s="332"/>
      <c r="K1854" s="332"/>
      <c r="L1854" s="332"/>
      <c r="M1854" s="332"/>
      <c r="N1854" s="332"/>
      <c r="O1854" s="332"/>
      <c r="P1854" s="332"/>
      <c r="Q1854" s="332"/>
      <c r="R1854" s="332"/>
      <c r="S1854" s="267"/>
      <c r="T1854" s="267"/>
      <c r="U1854" s="267"/>
      <c r="V1854" s="267"/>
      <c r="W1854" s="267"/>
      <c r="X1854" s="267"/>
    </row>
    <row r="1855" spans="1:24">
      <c r="A1855" s="332"/>
      <c r="B1855" s="383">
        <v>44491</v>
      </c>
      <c r="C1855" s="434" t="s">
        <v>1739</v>
      </c>
      <c r="D1855" s="384"/>
      <c r="E1855" s="332">
        <v>335.2</v>
      </c>
      <c r="F1855" s="332"/>
      <c r="G1855" s="332"/>
      <c r="H1855" s="332"/>
      <c r="I1855" s="332"/>
      <c r="J1855" s="332"/>
      <c r="K1855" s="332"/>
      <c r="L1855" s="332"/>
      <c r="M1855" s="332"/>
      <c r="N1855" s="332"/>
      <c r="O1855" s="332"/>
      <c r="P1855" s="332"/>
      <c r="Q1855" s="332"/>
      <c r="R1855" s="332"/>
      <c r="S1855" s="267"/>
      <c r="T1855" s="267"/>
      <c r="U1855" s="267"/>
      <c r="V1855" s="267"/>
      <c r="W1855" s="267"/>
      <c r="X1855" s="267"/>
    </row>
    <row r="1856" spans="1:24">
      <c r="A1856" s="332"/>
      <c r="B1856" s="383">
        <v>44492</v>
      </c>
      <c r="C1856" s="434" t="s">
        <v>495</v>
      </c>
      <c r="D1856" s="384">
        <v>1408.94</v>
      </c>
      <c r="E1856" s="332"/>
      <c r="F1856" s="332"/>
      <c r="G1856" s="332"/>
      <c r="H1856" s="332"/>
      <c r="I1856" s="332"/>
      <c r="J1856" s="332"/>
      <c r="K1856" s="332"/>
      <c r="L1856" s="332"/>
      <c r="M1856" s="332"/>
      <c r="N1856" s="332"/>
      <c r="O1856" s="332"/>
      <c r="P1856" s="332"/>
      <c r="Q1856" s="332"/>
      <c r="R1856" s="332"/>
      <c r="S1856" s="267"/>
      <c r="T1856" s="267"/>
      <c r="U1856" s="267"/>
      <c r="V1856" s="267"/>
      <c r="W1856" s="267"/>
      <c r="X1856" s="267"/>
    </row>
    <row r="1857" spans="1:24">
      <c r="A1857" s="332"/>
      <c r="B1857" s="383">
        <v>44492</v>
      </c>
      <c r="C1857" s="434" t="s">
        <v>669</v>
      </c>
      <c r="D1857" s="384">
        <v>65</v>
      </c>
      <c r="E1857" s="332"/>
      <c r="F1857" s="332"/>
      <c r="G1857" s="332"/>
      <c r="H1857" s="332"/>
      <c r="I1857" s="332"/>
      <c r="J1857" s="332"/>
      <c r="K1857" s="332"/>
      <c r="L1857" s="332"/>
      <c r="M1857" s="332"/>
      <c r="N1857" s="332"/>
      <c r="O1857" s="332"/>
      <c r="P1857" s="332"/>
      <c r="Q1857" s="332"/>
      <c r="R1857" s="332"/>
      <c r="S1857" s="267"/>
      <c r="T1857" s="267"/>
      <c r="U1857" s="267"/>
      <c r="V1857" s="267"/>
      <c r="W1857" s="267"/>
      <c r="X1857" s="267"/>
    </row>
    <row r="1858" spans="1:24">
      <c r="A1858" s="332">
        <v>5</v>
      </c>
      <c r="B1858" s="383">
        <v>44492</v>
      </c>
      <c r="C1858" s="434" t="s">
        <v>2359</v>
      </c>
      <c r="D1858" s="384"/>
      <c r="E1858" s="332">
        <v>782</v>
      </c>
      <c r="F1858" s="332"/>
      <c r="G1858" s="332">
        <v>782</v>
      </c>
      <c r="H1858" s="332"/>
      <c r="I1858" s="332"/>
      <c r="J1858" s="332"/>
      <c r="K1858" s="332"/>
      <c r="L1858" s="332"/>
      <c r="M1858" s="332"/>
      <c r="N1858" s="332"/>
      <c r="O1858" s="332"/>
      <c r="P1858" s="332"/>
      <c r="Q1858" s="332"/>
      <c r="R1858" s="332"/>
      <c r="S1858" s="267"/>
      <c r="T1858" s="267"/>
      <c r="U1858" s="267"/>
      <c r="V1858" s="267"/>
      <c r="W1858" s="267"/>
      <c r="X1858" s="267"/>
    </row>
    <row r="1859" spans="1:24">
      <c r="A1859" s="332"/>
      <c r="B1859" s="383">
        <v>44492</v>
      </c>
      <c r="C1859" s="434" t="s">
        <v>1918</v>
      </c>
      <c r="D1859" s="384"/>
      <c r="E1859" s="332">
        <v>65</v>
      </c>
      <c r="F1859" s="332"/>
      <c r="G1859" s="332"/>
      <c r="H1859" s="332"/>
      <c r="I1859" s="332"/>
      <c r="J1859" s="332"/>
      <c r="K1859" s="332"/>
      <c r="L1859" s="332"/>
      <c r="M1859" s="332"/>
      <c r="N1859" s="332"/>
      <c r="O1859" s="332"/>
      <c r="P1859" s="332"/>
      <c r="Q1859" s="332">
        <v>65</v>
      </c>
      <c r="R1859" s="332"/>
      <c r="S1859" s="267"/>
      <c r="T1859" s="267"/>
      <c r="U1859" s="267"/>
      <c r="V1859" s="267"/>
      <c r="W1859" s="267"/>
      <c r="X1859" s="267"/>
    </row>
    <row r="1860" spans="1:24">
      <c r="A1860" s="332"/>
      <c r="B1860" s="383">
        <v>44492</v>
      </c>
      <c r="C1860" s="434" t="s">
        <v>2077</v>
      </c>
      <c r="D1860" s="384"/>
      <c r="E1860" s="332">
        <v>142.52000000000001</v>
      </c>
      <c r="F1860" s="332"/>
      <c r="G1860" s="332"/>
      <c r="H1860" s="332"/>
      <c r="I1860" s="332"/>
      <c r="J1860" s="332">
        <v>142.52000000000001</v>
      </c>
      <c r="K1860" s="332"/>
      <c r="L1860" s="332"/>
      <c r="M1860" s="332"/>
      <c r="N1860" s="332"/>
      <c r="O1860" s="332"/>
      <c r="P1860" s="332"/>
      <c r="Q1860" s="332"/>
      <c r="R1860" s="332"/>
      <c r="S1860" s="267"/>
      <c r="T1860" s="267"/>
      <c r="U1860" s="267"/>
      <c r="V1860" s="267"/>
      <c r="W1860" s="267"/>
      <c r="X1860" s="267"/>
    </row>
    <row r="1861" spans="1:24">
      <c r="A1861" s="332"/>
      <c r="B1861" s="383">
        <v>44492</v>
      </c>
      <c r="C1861" s="434" t="s">
        <v>2078</v>
      </c>
      <c r="D1861" s="384"/>
      <c r="E1861" s="332">
        <v>244.24</v>
      </c>
      <c r="F1861" s="332"/>
      <c r="G1861" s="332"/>
      <c r="H1861" s="332"/>
      <c r="I1861" s="332"/>
      <c r="J1861" s="332">
        <v>244.24</v>
      </c>
      <c r="K1861" s="332"/>
      <c r="L1861" s="332"/>
      <c r="M1861" s="332"/>
      <c r="N1861" s="332"/>
      <c r="O1861" s="332"/>
      <c r="P1861" s="332"/>
      <c r="Q1861" s="332"/>
      <c r="R1861" s="332"/>
      <c r="S1861" s="267"/>
      <c r="T1861" s="267"/>
      <c r="U1861" s="267"/>
      <c r="V1861" s="267"/>
      <c r="W1861" s="267"/>
      <c r="X1861" s="267"/>
    </row>
    <row r="1862" spans="1:24">
      <c r="A1862" s="332"/>
      <c r="B1862" s="383">
        <v>44492</v>
      </c>
      <c r="C1862" s="434" t="s">
        <v>2079</v>
      </c>
      <c r="D1862" s="384"/>
      <c r="E1862" s="332">
        <v>161.18</v>
      </c>
      <c r="F1862" s="332"/>
      <c r="G1862" s="332"/>
      <c r="H1862" s="332"/>
      <c r="I1862" s="332"/>
      <c r="J1862" s="332">
        <v>161.18</v>
      </c>
      <c r="K1862" s="332"/>
      <c r="L1862" s="332"/>
      <c r="M1862" s="332"/>
      <c r="N1862" s="332"/>
      <c r="O1862" s="332"/>
      <c r="P1862" s="332"/>
      <c r="Q1862" s="332"/>
      <c r="R1862" s="332"/>
      <c r="S1862" s="267"/>
      <c r="T1862" s="267"/>
      <c r="U1862" s="267"/>
      <c r="V1862" s="267"/>
      <c r="W1862" s="267"/>
      <c r="X1862" s="267"/>
    </row>
    <row r="1863" spans="1:24">
      <c r="A1863" s="332"/>
      <c r="B1863" s="383">
        <v>44492</v>
      </c>
      <c r="C1863" s="434" t="s">
        <v>1818</v>
      </c>
      <c r="D1863" s="384"/>
      <c r="E1863" s="332">
        <v>1</v>
      </c>
      <c r="F1863" s="332"/>
      <c r="G1863" s="332"/>
      <c r="H1863" s="332"/>
      <c r="I1863" s="332"/>
      <c r="J1863" s="332"/>
      <c r="K1863" s="332"/>
      <c r="L1863" s="332"/>
      <c r="M1863" s="332"/>
      <c r="N1863" s="332"/>
      <c r="O1863" s="332"/>
      <c r="P1863" s="332">
        <v>1</v>
      </c>
      <c r="Q1863" s="332"/>
      <c r="R1863" s="332"/>
      <c r="S1863" s="267"/>
      <c r="T1863" s="267"/>
      <c r="U1863" s="267"/>
      <c r="V1863" s="267"/>
      <c r="W1863" s="267"/>
      <c r="X1863" s="267"/>
    </row>
    <row r="1864" spans="1:24">
      <c r="A1864" s="332"/>
      <c r="B1864" s="383">
        <v>44492</v>
      </c>
      <c r="C1864" s="434" t="s">
        <v>1900</v>
      </c>
      <c r="D1864" s="384"/>
      <c r="E1864" s="332">
        <v>78</v>
      </c>
      <c r="F1864" s="332"/>
      <c r="G1864" s="332"/>
      <c r="H1864" s="332"/>
      <c r="I1864" s="332"/>
      <c r="J1864" s="332"/>
      <c r="K1864" s="332"/>
      <c r="L1864" s="332"/>
      <c r="M1864" s="332"/>
      <c r="N1864" s="332"/>
      <c r="O1864" s="332"/>
      <c r="P1864" s="332"/>
      <c r="Q1864" s="332">
        <v>78</v>
      </c>
      <c r="R1864" s="332"/>
      <c r="S1864" s="267"/>
      <c r="T1864" s="267"/>
      <c r="U1864" s="267"/>
      <c r="V1864" s="267"/>
      <c r="W1864" s="267"/>
      <c r="X1864" s="267"/>
    </row>
    <row r="1865" spans="1:24">
      <c r="A1865" s="332"/>
      <c r="B1865" s="383">
        <v>44492</v>
      </c>
      <c r="C1865" s="434" t="s">
        <v>1763</v>
      </c>
      <c r="D1865" s="384"/>
      <c r="E1865" s="332">
        <v>54</v>
      </c>
      <c r="F1865" s="332"/>
      <c r="G1865" s="332"/>
      <c r="H1865" s="332"/>
      <c r="I1865" s="332"/>
      <c r="J1865" s="332"/>
      <c r="K1865" s="332"/>
      <c r="L1865" s="332"/>
      <c r="M1865" s="332"/>
      <c r="N1865" s="332"/>
      <c r="O1865" s="332"/>
      <c r="P1865" s="332"/>
      <c r="Q1865" s="332">
        <v>54</v>
      </c>
      <c r="R1865" s="332"/>
      <c r="S1865" s="267"/>
      <c r="T1865" s="267"/>
      <c r="U1865" s="267"/>
      <c r="V1865" s="267"/>
      <c r="W1865" s="267"/>
      <c r="X1865" s="267"/>
    </row>
    <row r="1866" spans="1:24">
      <c r="A1866" s="332"/>
      <c r="B1866" s="383">
        <v>44492</v>
      </c>
      <c r="C1866" s="434" t="s">
        <v>2080</v>
      </c>
      <c r="D1866" s="384">
        <v>1670</v>
      </c>
      <c r="E1866" s="332"/>
      <c r="F1866" s="332"/>
      <c r="G1866" s="332"/>
      <c r="H1866" s="332"/>
      <c r="I1866" s="332"/>
      <c r="J1866" s="332"/>
      <c r="K1866" s="332"/>
      <c r="L1866" s="332"/>
      <c r="M1866" s="332"/>
      <c r="N1866" s="332"/>
      <c r="O1866" s="332"/>
      <c r="P1866" s="332"/>
      <c r="Q1866" s="332"/>
      <c r="R1866" s="332"/>
      <c r="S1866" s="267"/>
      <c r="T1866" s="267"/>
      <c r="U1866" s="267"/>
      <c r="V1866" s="267"/>
      <c r="W1866" s="267"/>
      <c r="X1866" s="267"/>
    </row>
    <row r="1867" spans="1:24">
      <c r="A1867" s="332"/>
      <c r="B1867" s="383">
        <v>44492</v>
      </c>
      <c r="C1867" s="434" t="s">
        <v>675</v>
      </c>
      <c r="D1867" s="384"/>
      <c r="E1867" s="384">
        <v>1408.94</v>
      </c>
      <c r="F1867" s="332"/>
      <c r="G1867" s="332"/>
      <c r="H1867" s="332"/>
      <c r="I1867" s="332"/>
      <c r="J1867" s="332"/>
      <c r="K1867" s="332"/>
      <c r="L1867" s="332"/>
      <c r="M1867" s="332"/>
      <c r="N1867" s="332"/>
      <c r="O1867" s="332"/>
      <c r="P1867" s="332"/>
      <c r="Q1867" s="332"/>
      <c r="R1867" s="332"/>
      <c r="S1867" s="267"/>
      <c r="T1867" s="267"/>
      <c r="U1867" s="267"/>
      <c r="V1867" s="267"/>
      <c r="W1867" s="267"/>
      <c r="X1867" s="267"/>
    </row>
    <row r="1868" spans="1:24">
      <c r="A1868" s="332"/>
      <c r="B1868" s="383">
        <v>44492</v>
      </c>
      <c r="C1868" s="434" t="s">
        <v>676</v>
      </c>
      <c r="D1868" s="384"/>
      <c r="E1868" s="384">
        <v>65</v>
      </c>
      <c r="F1868" s="332"/>
      <c r="G1868" s="332"/>
      <c r="H1868" s="332"/>
      <c r="I1868" s="332"/>
      <c r="J1868" s="332"/>
      <c r="K1868" s="332"/>
      <c r="L1868" s="332"/>
      <c r="M1868" s="332"/>
      <c r="N1868" s="332"/>
      <c r="O1868" s="332"/>
      <c r="P1868" s="332"/>
      <c r="Q1868" s="332"/>
      <c r="R1868" s="332"/>
      <c r="S1868" s="267"/>
      <c r="T1868" s="267"/>
      <c r="U1868" s="267"/>
      <c r="V1868" s="267"/>
      <c r="W1868" s="267"/>
      <c r="X1868" s="267"/>
    </row>
    <row r="1869" spans="1:24">
      <c r="A1869" s="332"/>
      <c r="B1869" s="383">
        <v>44492</v>
      </c>
      <c r="C1869" s="434" t="s">
        <v>2002</v>
      </c>
      <c r="D1869" s="384"/>
      <c r="E1869" s="332">
        <v>142.06</v>
      </c>
      <c r="F1869" s="332"/>
      <c r="G1869" s="332"/>
      <c r="H1869" s="332"/>
      <c r="I1869" s="332"/>
      <c r="J1869" s="332"/>
      <c r="K1869" s="332"/>
      <c r="L1869" s="332"/>
      <c r="M1869" s="332"/>
      <c r="N1869" s="332"/>
      <c r="O1869" s="332"/>
      <c r="P1869" s="332"/>
      <c r="Q1869" s="332"/>
      <c r="R1869" s="332"/>
      <c r="S1869" s="267"/>
      <c r="T1869" s="267"/>
      <c r="U1869" s="267"/>
      <c r="V1869" s="267"/>
      <c r="W1869" s="267"/>
      <c r="X1869" s="267"/>
    </row>
    <row r="1870" spans="1:24">
      <c r="A1870" s="332"/>
      <c r="B1870" s="383">
        <v>44493</v>
      </c>
      <c r="C1870" s="434" t="s">
        <v>495</v>
      </c>
      <c r="D1870" s="384">
        <v>1481.56</v>
      </c>
      <c r="E1870" s="332"/>
      <c r="F1870" s="332"/>
      <c r="G1870" s="332"/>
      <c r="H1870" s="332"/>
      <c r="I1870" s="332"/>
      <c r="J1870" s="332"/>
      <c r="K1870" s="332"/>
      <c r="L1870" s="332"/>
      <c r="M1870" s="332"/>
      <c r="N1870" s="332"/>
      <c r="O1870" s="332"/>
      <c r="P1870" s="332"/>
      <c r="Q1870" s="332"/>
      <c r="R1870" s="332"/>
      <c r="S1870" s="267"/>
      <c r="T1870" s="267"/>
      <c r="U1870" s="267"/>
      <c r="V1870" s="267"/>
      <c r="W1870" s="267"/>
      <c r="X1870" s="267"/>
    </row>
    <row r="1871" spans="1:24">
      <c r="A1871" s="332">
        <v>6</v>
      </c>
      <c r="B1871" s="383">
        <v>44493</v>
      </c>
      <c r="C1871" s="423" t="s">
        <v>2436</v>
      </c>
      <c r="D1871" s="384"/>
      <c r="E1871" s="332">
        <v>878.37</v>
      </c>
      <c r="F1871" s="332"/>
      <c r="G1871" s="332"/>
      <c r="H1871" s="332"/>
      <c r="I1871" s="332"/>
      <c r="J1871" s="332"/>
      <c r="K1871" s="332"/>
      <c r="L1871" s="332"/>
      <c r="M1871" s="332">
        <v>878.37</v>
      </c>
      <c r="N1871" s="332"/>
      <c r="O1871" s="332"/>
      <c r="P1871" s="332"/>
      <c r="Q1871" s="332"/>
      <c r="R1871" s="332"/>
      <c r="S1871" s="267"/>
      <c r="T1871" s="267"/>
      <c r="U1871" s="267"/>
      <c r="V1871" s="267"/>
      <c r="W1871" s="267"/>
      <c r="X1871" s="267"/>
    </row>
    <row r="1872" spans="1:24">
      <c r="A1872" s="332"/>
      <c r="B1872" s="383">
        <v>44493</v>
      </c>
      <c r="C1872" s="434" t="s">
        <v>1937</v>
      </c>
      <c r="D1872" s="384"/>
      <c r="E1872" s="332">
        <v>224.65</v>
      </c>
      <c r="F1872" s="332"/>
      <c r="G1872" s="332"/>
      <c r="H1872" s="332"/>
      <c r="I1872" s="332"/>
      <c r="J1872" s="332">
        <v>224.65</v>
      </c>
      <c r="K1872" s="332"/>
      <c r="L1872" s="332"/>
      <c r="M1872" s="332"/>
      <c r="N1872" s="332"/>
      <c r="O1872" s="332"/>
      <c r="P1872" s="332"/>
      <c r="Q1872" s="332"/>
      <c r="R1872" s="332"/>
      <c r="S1872" s="267"/>
      <c r="T1872" s="267"/>
      <c r="U1872" s="267"/>
      <c r="V1872" s="267"/>
      <c r="W1872" s="267"/>
      <c r="X1872" s="267"/>
    </row>
    <row r="1873" spans="1:24">
      <c r="A1873" s="332"/>
      <c r="B1873" s="383">
        <v>44493</v>
      </c>
      <c r="C1873" s="434" t="s">
        <v>1997</v>
      </c>
      <c r="D1873" s="384"/>
      <c r="E1873" s="332">
        <v>214.11</v>
      </c>
      <c r="F1873" s="332"/>
      <c r="G1873" s="332"/>
      <c r="H1873" s="332"/>
      <c r="I1873" s="332"/>
      <c r="J1873" s="332">
        <v>214.11</v>
      </c>
      <c r="K1873" s="332"/>
      <c r="L1873" s="332"/>
      <c r="M1873" s="332"/>
      <c r="N1873" s="332"/>
      <c r="O1873" s="332"/>
      <c r="P1873" s="332"/>
      <c r="Q1873" s="332"/>
      <c r="R1873" s="332"/>
      <c r="S1873" s="267"/>
      <c r="T1873" s="267"/>
      <c r="U1873" s="267"/>
      <c r="V1873" s="267"/>
      <c r="W1873" s="267"/>
      <c r="X1873" s="267"/>
    </row>
    <row r="1874" spans="1:24">
      <c r="A1874" s="332"/>
      <c r="B1874" s="383">
        <v>44493</v>
      </c>
      <c r="C1874" s="434" t="s">
        <v>2430</v>
      </c>
      <c r="D1874" s="384"/>
      <c r="E1874" s="332">
        <v>85.43</v>
      </c>
      <c r="F1874" s="332"/>
      <c r="G1874" s="332"/>
      <c r="H1874" s="332"/>
      <c r="I1874" s="332"/>
      <c r="J1874" s="332">
        <v>85.43</v>
      </c>
      <c r="K1874" s="332"/>
      <c r="L1874" s="332"/>
      <c r="M1874" s="332"/>
      <c r="N1874" s="332"/>
      <c r="O1874" s="332"/>
      <c r="P1874" s="332"/>
      <c r="Q1874" s="332"/>
      <c r="R1874" s="332"/>
      <c r="S1874" s="267"/>
      <c r="T1874" s="267"/>
      <c r="U1874" s="267"/>
      <c r="V1874" s="267"/>
      <c r="W1874" s="267"/>
      <c r="X1874" s="267"/>
    </row>
    <row r="1875" spans="1:24">
      <c r="A1875" s="332"/>
      <c r="B1875" s="383">
        <v>44493</v>
      </c>
      <c r="C1875" s="434" t="s">
        <v>1900</v>
      </c>
      <c r="D1875" s="384"/>
      <c r="E1875" s="332">
        <v>78</v>
      </c>
      <c r="F1875" s="332"/>
      <c r="G1875" s="332"/>
      <c r="H1875" s="332"/>
      <c r="I1875" s="332"/>
      <c r="J1875" s="332"/>
      <c r="K1875" s="332"/>
      <c r="L1875" s="332"/>
      <c r="M1875" s="332"/>
      <c r="N1875" s="332"/>
      <c r="O1875" s="332"/>
      <c r="P1875" s="332"/>
      <c r="Q1875" s="332">
        <v>78</v>
      </c>
      <c r="R1875" s="332"/>
      <c r="S1875" s="267"/>
      <c r="T1875" s="267"/>
      <c r="U1875" s="267"/>
      <c r="V1875" s="267"/>
      <c r="W1875" s="267"/>
      <c r="X1875" s="267"/>
    </row>
    <row r="1876" spans="1:24">
      <c r="A1876" s="332"/>
      <c r="B1876" s="383">
        <v>44493</v>
      </c>
      <c r="C1876" s="434" t="s">
        <v>1818</v>
      </c>
      <c r="D1876" s="384"/>
      <c r="E1876" s="332">
        <v>1</v>
      </c>
      <c r="F1876" s="332"/>
      <c r="G1876" s="332"/>
      <c r="H1876" s="332"/>
      <c r="I1876" s="332"/>
      <c r="J1876" s="332"/>
      <c r="K1876" s="332"/>
      <c r="L1876" s="332"/>
      <c r="M1876" s="332"/>
      <c r="N1876" s="332"/>
      <c r="O1876" s="332"/>
      <c r="P1876" s="332">
        <v>1</v>
      </c>
      <c r="Q1876" s="332"/>
      <c r="R1876" s="332"/>
      <c r="S1876" s="267"/>
      <c r="T1876" s="267"/>
      <c r="U1876" s="267"/>
      <c r="V1876" s="267"/>
      <c r="W1876" s="267"/>
      <c r="X1876" s="267"/>
    </row>
    <row r="1877" spans="1:24">
      <c r="A1877" s="332"/>
      <c r="B1877" s="383">
        <v>44493</v>
      </c>
      <c r="C1877" s="434" t="s">
        <v>1763</v>
      </c>
      <c r="D1877" s="384"/>
      <c r="E1877" s="332">
        <v>53</v>
      </c>
      <c r="F1877" s="332"/>
      <c r="G1877" s="332"/>
      <c r="H1877" s="332"/>
      <c r="I1877" s="332"/>
      <c r="J1877" s="332"/>
      <c r="K1877" s="332"/>
      <c r="L1877" s="332"/>
      <c r="M1877" s="332"/>
      <c r="N1877" s="332"/>
      <c r="O1877" s="332"/>
      <c r="P1877" s="332"/>
      <c r="Q1877" s="332">
        <v>53</v>
      </c>
      <c r="R1877" s="332"/>
      <c r="S1877" s="267"/>
      <c r="T1877" s="267"/>
      <c r="U1877" s="267"/>
      <c r="V1877" s="267"/>
      <c r="W1877" s="267"/>
      <c r="X1877" s="267"/>
    </row>
    <row r="1878" spans="1:24">
      <c r="A1878" s="332"/>
      <c r="B1878" s="383">
        <v>44493</v>
      </c>
      <c r="C1878" s="434" t="s">
        <v>1686</v>
      </c>
      <c r="D1878" s="384">
        <v>1631</v>
      </c>
      <c r="E1878" s="332"/>
      <c r="F1878" s="332"/>
      <c r="G1878" s="332"/>
      <c r="H1878" s="332"/>
      <c r="I1878" s="332"/>
      <c r="J1878" s="332"/>
      <c r="K1878" s="332"/>
      <c r="L1878" s="332"/>
      <c r="M1878" s="332"/>
      <c r="N1878" s="332"/>
      <c r="O1878" s="332"/>
      <c r="P1878" s="332"/>
      <c r="Q1878" s="332"/>
      <c r="R1878" s="332"/>
      <c r="S1878" s="267"/>
      <c r="T1878" s="267"/>
      <c r="U1878" s="267"/>
      <c r="V1878" s="267"/>
      <c r="W1878" s="267"/>
      <c r="X1878" s="267"/>
    </row>
    <row r="1879" spans="1:24">
      <c r="A1879" s="332"/>
      <c r="B1879" s="383">
        <v>44493</v>
      </c>
      <c r="C1879" s="434" t="s">
        <v>675</v>
      </c>
      <c r="D1879" s="384"/>
      <c r="E1879" s="384">
        <v>1481.56</v>
      </c>
      <c r="F1879" s="332"/>
      <c r="G1879" s="332"/>
      <c r="H1879" s="332"/>
      <c r="I1879" s="332"/>
      <c r="J1879" s="332"/>
      <c r="K1879" s="332"/>
      <c r="L1879" s="332"/>
      <c r="M1879" s="332"/>
      <c r="N1879" s="332"/>
      <c r="O1879" s="332"/>
      <c r="P1879" s="332"/>
      <c r="Q1879" s="332"/>
      <c r="R1879" s="332"/>
      <c r="S1879" s="267"/>
      <c r="T1879" s="267"/>
      <c r="U1879" s="267"/>
      <c r="V1879" s="267"/>
      <c r="W1879" s="267"/>
      <c r="X1879" s="267"/>
    </row>
    <row r="1880" spans="1:24">
      <c r="A1880" s="332"/>
      <c r="B1880" s="383">
        <v>44493</v>
      </c>
      <c r="C1880" s="434" t="s">
        <v>1687</v>
      </c>
      <c r="D1880" s="384"/>
      <c r="E1880" s="332">
        <v>96.44</v>
      </c>
      <c r="F1880" s="332"/>
      <c r="G1880" s="332"/>
      <c r="H1880" s="332"/>
      <c r="I1880" s="332"/>
      <c r="J1880" s="332"/>
      <c r="K1880" s="332"/>
      <c r="L1880" s="332"/>
      <c r="M1880" s="332"/>
      <c r="N1880" s="332"/>
      <c r="O1880" s="332"/>
      <c r="P1880" s="332"/>
      <c r="Q1880" s="332"/>
      <c r="R1880" s="332"/>
      <c r="S1880" s="267"/>
      <c r="T1880" s="267"/>
      <c r="U1880" s="267"/>
      <c r="V1880" s="267"/>
      <c r="W1880" s="267"/>
      <c r="X1880" s="267"/>
    </row>
    <row r="1881" spans="1:24">
      <c r="A1881" s="332"/>
      <c r="B1881" s="383">
        <v>44494</v>
      </c>
      <c r="C1881" s="434" t="s">
        <v>495</v>
      </c>
      <c r="D1881" s="384">
        <v>1062</v>
      </c>
      <c r="E1881" s="332"/>
      <c r="F1881" s="332"/>
      <c r="G1881" s="332"/>
      <c r="H1881" s="332"/>
      <c r="I1881" s="332"/>
      <c r="J1881" s="332"/>
      <c r="K1881" s="332"/>
      <c r="L1881" s="332"/>
      <c r="M1881" s="332"/>
      <c r="N1881" s="332"/>
      <c r="O1881" s="332"/>
      <c r="P1881" s="332"/>
      <c r="Q1881" s="332"/>
      <c r="R1881" s="332"/>
      <c r="S1881" s="267"/>
      <c r="T1881" s="267"/>
      <c r="U1881" s="267"/>
      <c r="V1881" s="267"/>
      <c r="W1881" s="267"/>
      <c r="X1881" s="267"/>
    </row>
    <row r="1882" spans="1:24">
      <c r="A1882" s="332"/>
      <c r="B1882" s="383">
        <v>44494</v>
      </c>
      <c r="C1882" s="434" t="s">
        <v>2081</v>
      </c>
      <c r="D1882" s="384"/>
      <c r="E1882" s="332">
        <v>76.12</v>
      </c>
      <c r="F1882" s="332"/>
      <c r="G1882" s="332"/>
      <c r="H1882" s="332"/>
      <c r="I1882" s="332"/>
      <c r="J1882" s="332">
        <v>76.12</v>
      </c>
      <c r="K1882" s="332"/>
      <c r="L1882" s="332"/>
      <c r="M1882" s="332"/>
      <c r="N1882" s="332"/>
      <c r="O1882" s="332"/>
      <c r="P1882" s="332"/>
      <c r="Q1882" s="332"/>
      <c r="R1882" s="332"/>
      <c r="S1882" s="267"/>
      <c r="T1882" s="267"/>
      <c r="U1882" s="267"/>
      <c r="V1882" s="267"/>
      <c r="W1882" s="267"/>
      <c r="X1882" s="267"/>
    </row>
    <row r="1883" spans="1:24">
      <c r="A1883" s="332"/>
      <c r="B1883" s="383">
        <v>44494</v>
      </c>
      <c r="C1883" s="435" t="s">
        <v>2505</v>
      </c>
      <c r="D1883" s="384"/>
      <c r="E1883" s="332">
        <v>153.88</v>
      </c>
      <c r="F1883" s="332"/>
      <c r="G1883" s="332"/>
      <c r="H1883" s="332"/>
      <c r="I1883" s="332"/>
      <c r="J1883" s="332">
        <v>153.88</v>
      </c>
      <c r="K1883" s="332"/>
      <c r="L1883" s="332"/>
      <c r="M1883" s="332"/>
      <c r="N1883" s="332"/>
      <c r="O1883" s="332"/>
      <c r="P1883" s="332"/>
      <c r="Q1883" s="332"/>
      <c r="R1883" s="332"/>
      <c r="S1883" s="267"/>
      <c r="T1883" s="267"/>
      <c r="U1883" s="267"/>
      <c r="V1883" s="267"/>
      <c r="W1883" s="267"/>
      <c r="X1883" s="267"/>
    </row>
    <row r="1884" spans="1:24">
      <c r="A1884" s="332">
        <v>4</v>
      </c>
      <c r="B1884" s="383">
        <v>44494</v>
      </c>
      <c r="C1884" s="434" t="s">
        <v>2082</v>
      </c>
      <c r="D1884" s="384"/>
      <c r="E1884" s="332">
        <v>831</v>
      </c>
      <c r="F1884" s="332"/>
      <c r="G1884" s="332"/>
      <c r="H1884" s="332"/>
      <c r="I1884" s="332"/>
      <c r="J1884" s="332"/>
      <c r="K1884" s="332"/>
      <c r="L1884" s="332"/>
      <c r="M1884" s="332"/>
      <c r="N1884" s="332">
        <v>831</v>
      </c>
      <c r="O1884" s="332"/>
      <c r="P1884" s="332"/>
      <c r="Q1884" s="332"/>
      <c r="R1884" s="332"/>
      <c r="S1884" s="267"/>
      <c r="T1884" s="267"/>
      <c r="U1884" s="267"/>
      <c r="V1884" s="267"/>
      <c r="W1884" s="267"/>
      <c r="X1884" s="267"/>
    </row>
    <row r="1885" spans="1:24">
      <c r="A1885" s="332"/>
      <c r="B1885" s="383">
        <v>44494</v>
      </c>
      <c r="C1885" s="434" t="s">
        <v>1881</v>
      </c>
      <c r="D1885" s="384"/>
      <c r="E1885" s="332">
        <v>1</v>
      </c>
      <c r="F1885" s="332"/>
      <c r="G1885" s="332"/>
      <c r="H1885" s="332"/>
      <c r="I1885" s="332"/>
      <c r="J1885" s="332"/>
      <c r="K1885" s="332"/>
      <c r="L1885" s="332"/>
      <c r="M1885" s="332"/>
      <c r="N1885" s="332"/>
      <c r="O1885" s="332"/>
      <c r="P1885" s="332">
        <v>1</v>
      </c>
      <c r="Q1885" s="332"/>
      <c r="R1885" s="332"/>
      <c r="S1885" s="267"/>
      <c r="T1885" s="267"/>
      <c r="U1885" s="267"/>
      <c r="V1885" s="267"/>
      <c r="W1885" s="267"/>
      <c r="X1885" s="267"/>
    </row>
    <row r="1886" spans="1:24">
      <c r="A1886" s="332"/>
      <c r="B1886" s="383">
        <v>44494</v>
      </c>
      <c r="C1886" s="434" t="s">
        <v>1836</v>
      </c>
      <c r="D1886" s="384">
        <v>1200</v>
      </c>
      <c r="E1886" s="332"/>
      <c r="F1886" s="332"/>
      <c r="G1886" s="332"/>
      <c r="H1886" s="332"/>
      <c r="I1886" s="332"/>
      <c r="J1886" s="332"/>
      <c r="K1886" s="332"/>
      <c r="L1886" s="332"/>
      <c r="M1886" s="332"/>
      <c r="N1886" s="332"/>
      <c r="O1886" s="332"/>
      <c r="P1886" s="332"/>
      <c r="Q1886" s="332"/>
      <c r="R1886" s="332"/>
      <c r="S1886" s="267"/>
      <c r="T1886" s="267"/>
      <c r="U1886" s="267"/>
      <c r="V1886" s="267"/>
      <c r="W1886" s="267"/>
      <c r="X1886" s="267"/>
    </row>
    <row r="1887" spans="1:24">
      <c r="A1887" s="332"/>
      <c r="B1887" s="383">
        <v>44494</v>
      </c>
      <c r="C1887" s="434" t="s">
        <v>675</v>
      </c>
      <c r="D1887" s="384"/>
      <c r="E1887" s="332">
        <v>1062</v>
      </c>
      <c r="F1887" s="332"/>
      <c r="G1887" s="332"/>
      <c r="H1887" s="332"/>
      <c r="I1887" s="332"/>
      <c r="J1887" s="332"/>
      <c r="K1887" s="332"/>
      <c r="L1887" s="332"/>
      <c r="M1887" s="332"/>
      <c r="N1887" s="332"/>
      <c r="O1887" s="332"/>
      <c r="P1887" s="332"/>
      <c r="Q1887" s="332"/>
      <c r="R1887" s="332"/>
      <c r="S1887" s="267"/>
      <c r="T1887" s="267"/>
      <c r="U1887" s="267"/>
      <c r="V1887" s="267"/>
      <c r="W1887" s="267"/>
      <c r="X1887" s="267"/>
    </row>
    <row r="1888" spans="1:24">
      <c r="A1888" s="332"/>
      <c r="B1888" s="383">
        <v>44494</v>
      </c>
      <c r="C1888" s="434" t="s">
        <v>1837</v>
      </c>
      <c r="D1888" s="384"/>
      <c r="E1888" s="332">
        <v>138</v>
      </c>
      <c r="F1888" s="332"/>
      <c r="G1888" s="332"/>
      <c r="H1888" s="332"/>
      <c r="I1888" s="332"/>
      <c r="J1888" s="332"/>
      <c r="K1888" s="332"/>
      <c r="L1888" s="332"/>
      <c r="M1888" s="332"/>
      <c r="N1888" s="332"/>
      <c r="O1888" s="332"/>
      <c r="P1888" s="332"/>
      <c r="Q1888" s="332"/>
      <c r="R1888" s="332"/>
      <c r="S1888" s="267"/>
      <c r="T1888" s="267"/>
      <c r="U1888" s="267"/>
      <c r="V1888" s="267"/>
      <c r="W1888" s="267"/>
      <c r="X1888" s="267"/>
    </row>
    <row r="1889" spans="1:24">
      <c r="A1889" s="234"/>
      <c r="B1889" s="355">
        <v>44503</v>
      </c>
      <c r="C1889" s="423" t="s">
        <v>495</v>
      </c>
      <c r="D1889" s="259">
        <v>7848</v>
      </c>
      <c r="E1889" s="234"/>
      <c r="F1889" s="234"/>
      <c r="G1889" s="234"/>
      <c r="H1889" s="234"/>
      <c r="I1889" s="234"/>
      <c r="J1889" s="234"/>
      <c r="K1889" s="234"/>
      <c r="L1889" s="234"/>
      <c r="M1889" s="234"/>
      <c r="N1889" s="234"/>
      <c r="O1889" s="234"/>
      <c r="P1889" s="234"/>
      <c r="Q1889" s="234"/>
      <c r="R1889" s="234"/>
      <c r="S1889" s="233"/>
      <c r="T1889" s="233"/>
      <c r="U1889" s="233"/>
      <c r="V1889" s="233"/>
      <c r="W1889" s="233"/>
      <c r="X1889" s="233"/>
    </row>
    <row r="1890" spans="1:24">
      <c r="A1890" s="234"/>
      <c r="B1890" s="355">
        <v>44503</v>
      </c>
      <c r="C1890" s="423" t="s">
        <v>2116</v>
      </c>
      <c r="D1890" s="259"/>
      <c r="E1890" s="234">
        <v>1666</v>
      </c>
      <c r="F1890" s="234"/>
      <c r="G1890" s="234"/>
      <c r="H1890" s="234"/>
      <c r="I1890" s="234"/>
      <c r="J1890" s="234">
        <v>1666</v>
      </c>
      <c r="K1890" s="234"/>
      <c r="L1890" s="234"/>
      <c r="M1890" s="234"/>
      <c r="N1890" s="234"/>
      <c r="O1890" s="234"/>
      <c r="P1890" s="234"/>
      <c r="Q1890" s="234"/>
      <c r="R1890" s="234"/>
      <c r="S1890" s="233"/>
      <c r="T1890" s="233"/>
      <c r="U1890" s="233"/>
      <c r="V1890" s="233"/>
      <c r="W1890" s="233"/>
      <c r="X1890" s="233"/>
    </row>
    <row r="1891" spans="1:24">
      <c r="A1891" s="234"/>
      <c r="B1891" s="355">
        <v>44503</v>
      </c>
      <c r="C1891" s="423" t="s">
        <v>2117</v>
      </c>
      <c r="D1891" s="259"/>
      <c r="E1891" s="234">
        <v>3524</v>
      </c>
      <c r="F1891" s="234"/>
      <c r="G1891" s="234"/>
      <c r="H1891" s="234"/>
      <c r="I1891" s="234"/>
      <c r="J1891" s="234">
        <v>3524</v>
      </c>
      <c r="K1891" s="234"/>
      <c r="L1891" s="234"/>
      <c r="M1891" s="234"/>
      <c r="N1891" s="234"/>
      <c r="O1891" s="234"/>
      <c r="P1891" s="234"/>
      <c r="Q1891" s="234"/>
      <c r="R1891" s="234"/>
      <c r="S1891" s="233"/>
      <c r="T1891" s="233"/>
      <c r="U1891" s="233"/>
      <c r="V1891" s="233"/>
      <c r="W1891" s="233"/>
      <c r="X1891" s="233"/>
    </row>
    <row r="1892" spans="1:24">
      <c r="A1892" s="234"/>
      <c r="B1892" s="355">
        <v>44503</v>
      </c>
      <c r="C1892" s="423" t="s">
        <v>2118</v>
      </c>
      <c r="D1892" s="259"/>
      <c r="E1892" s="234">
        <v>488</v>
      </c>
      <c r="F1892" s="234"/>
      <c r="G1892" s="234"/>
      <c r="H1892" s="234"/>
      <c r="I1892" s="234"/>
      <c r="J1892" s="234">
        <v>488</v>
      </c>
      <c r="K1892" s="234"/>
      <c r="L1892" s="234"/>
      <c r="M1892" s="234"/>
      <c r="N1892" s="234"/>
      <c r="O1892" s="234"/>
      <c r="P1892" s="234"/>
      <c r="Q1892" s="234"/>
      <c r="R1892" s="234"/>
      <c r="S1892" s="233"/>
      <c r="T1892" s="233"/>
      <c r="U1892" s="233"/>
      <c r="V1892" s="233"/>
      <c r="W1892" s="233"/>
      <c r="X1892" s="233"/>
    </row>
    <row r="1893" spans="1:24">
      <c r="A1893" s="234"/>
      <c r="B1893" s="355">
        <v>44503</v>
      </c>
      <c r="C1893" s="423" t="s">
        <v>2119</v>
      </c>
      <c r="D1893" s="259"/>
      <c r="E1893" s="234">
        <v>1686</v>
      </c>
      <c r="F1893" s="234"/>
      <c r="G1893" s="234"/>
      <c r="H1893" s="234"/>
      <c r="I1893" s="234"/>
      <c r="J1893" s="234"/>
      <c r="K1893" s="234">
        <v>1686</v>
      </c>
      <c r="L1893" s="234"/>
      <c r="M1893" s="234"/>
      <c r="N1893" s="234"/>
      <c r="O1893" s="234"/>
      <c r="P1893" s="234"/>
      <c r="Q1893" s="234"/>
      <c r="R1893" s="234"/>
      <c r="S1893" s="233"/>
      <c r="T1893" s="233"/>
      <c r="U1893" s="233"/>
      <c r="V1893" s="233"/>
      <c r="W1893" s="233"/>
      <c r="X1893" s="233"/>
    </row>
    <row r="1894" spans="1:24">
      <c r="A1894" s="234"/>
      <c r="B1894" s="355">
        <v>44503</v>
      </c>
      <c r="C1894" s="423" t="s">
        <v>2120</v>
      </c>
      <c r="D1894" s="259"/>
      <c r="E1894" s="234">
        <v>384</v>
      </c>
      <c r="F1894" s="234"/>
      <c r="G1894" s="234"/>
      <c r="H1894" s="234"/>
      <c r="I1894" s="234">
        <v>384</v>
      </c>
      <c r="J1894" s="234"/>
      <c r="K1894" s="234"/>
      <c r="L1894" s="234"/>
      <c r="M1894" s="234"/>
      <c r="N1894" s="234"/>
      <c r="O1894" s="234"/>
      <c r="P1894" s="234"/>
      <c r="Q1894" s="234"/>
      <c r="R1894" s="234"/>
      <c r="S1894" s="233"/>
      <c r="T1894" s="233"/>
      <c r="U1894" s="233"/>
      <c r="V1894" s="233"/>
      <c r="W1894" s="233"/>
      <c r="X1894" s="233"/>
    </row>
    <row r="1895" spans="1:24">
      <c r="A1895" s="234"/>
      <c r="B1895" s="355">
        <v>44503</v>
      </c>
      <c r="C1895" s="423" t="s">
        <v>1900</v>
      </c>
      <c r="D1895" s="259"/>
      <c r="E1895" s="234">
        <v>100</v>
      </c>
      <c r="F1895" s="234"/>
      <c r="G1895" s="234"/>
      <c r="H1895" s="234"/>
      <c r="I1895" s="234"/>
      <c r="J1895" s="234"/>
      <c r="K1895" s="234"/>
      <c r="L1895" s="234"/>
      <c r="M1895" s="234"/>
      <c r="N1895" s="234"/>
      <c r="O1895" s="234"/>
      <c r="P1895" s="234"/>
      <c r="Q1895" s="234">
        <v>100</v>
      </c>
      <c r="R1895" s="234"/>
      <c r="S1895" s="233"/>
      <c r="T1895" s="233"/>
      <c r="U1895" s="233"/>
      <c r="V1895" s="233"/>
      <c r="W1895" s="233"/>
      <c r="X1895" s="233"/>
    </row>
    <row r="1896" spans="1:24">
      <c r="A1896" s="234"/>
      <c r="B1896" s="355">
        <v>44503</v>
      </c>
      <c r="C1896" s="423" t="s">
        <v>1793</v>
      </c>
      <c r="D1896" s="259">
        <v>8664</v>
      </c>
      <c r="E1896" s="234"/>
      <c r="F1896" s="234"/>
      <c r="G1896" s="234"/>
      <c r="H1896" s="234"/>
      <c r="I1896" s="234"/>
      <c r="J1896" s="234"/>
      <c r="K1896" s="234"/>
      <c r="L1896" s="234"/>
      <c r="M1896" s="234"/>
      <c r="N1896" s="234"/>
      <c r="O1896" s="234"/>
      <c r="P1896" s="234"/>
      <c r="Q1896" s="234"/>
      <c r="R1896" s="234"/>
      <c r="S1896" s="233"/>
      <c r="T1896" s="233"/>
      <c r="U1896" s="233"/>
      <c r="V1896" s="233"/>
      <c r="W1896" s="233"/>
      <c r="X1896" s="233"/>
    </row>
    <row r="1897" spans="1:24">
      <c r="A1897" s="234"/>
      <c r="B1897" s="355">
        <v>44503</v>
      </c>
      <c r="C1897" s="423" t="s">
        <v>675</v>
      </c>
      <c r="D1897" s="259"/>
      <c r="E1897" s="259">
        <v>7848</v>
      </c>
      <c r="F1897" s="234"/>
      <c r="G1897" s="234"/>
      <c r="H1897" s="234"/>
      <c r="I1897" s="234"/>
      <c r="J1897" s="234"/>
      <c r="K1897" s="234"/>
      <c r="L1897" s="234"/>
      <c r="M1897" s="234"/>
      <c r="N1897" s="234"/>
      <c r="O1897" s="234"/>
      <c r="P1897" s="234"/>
      <c r="Q1897" s="234"/>
      <c r="R1897" s="234"/>
      <c r="S1897" s="233"/>
      <c r="T1897" s="233"/>
      <c r="U1897" s="233"/>
      <c r="V1897" s="233"/>
      <c r="W1897" s="233"/>
      <c r="X1897" s="233"/>
    </row>
    <row r="1898" spans="1:24">
      <c r="A1898" s="234"/>
      <c r="B1898" s="355">
        <v>44503</v>
      </c>
      <c r="C1898" s="423" t="s">
        <v>1794</v>
      </c>
      <c r="D1898" s="259"/>
      <c r="E1898" s="234">
        <v>816</v>
      </c>
      <c r="F1898" s="234"/>
      <c r="G1898" s="234"/>
      <c r="H1898" s="234"/>
      <c r="I1898" s="234"/>
      <c r="J1898" s="234"/>
      <c r="K1898" s="234"/>
      <c r="L1898" s="234"/>
      <c r="M1898" s="234"/>
      <c r="N1898" s="234"/>
      <c r="O1898" s="234"/>
      <c r="P1898" s="234"/>
      <c r="Q1898" s="234"/>
      <c r="R1898" s="234"/>
      <c r="S1898" s="233"/>
      <c r="T1898" s="233"/>
      <c r="U1898" s="233"/>
      <c r="V1898" s="233"/>
      <c r="W1898" s="233"/>
      <c r="X1898" s="233"/>
    </row>
    <row r="1899" spans="1:24">
      <c r="A1899" s="234"/>
      <c r="B1899" s="355">
        <v>44504</v>
      </c>
      <c r="C1899" s="423" t="s">
        <v>495</v>
      </c>
      <c r="D1899" s="259">
        <v>3213.09</v>
      </c>
      <c r="E1899" s="234"/>
      <c r="F1899" s="234"/>
      <c r="G1899" s="234"/>
      <c r="H1899" s="234"/>
      <c r="I1899" s="234"/>
      <c r="J1899" s="234"/>
      <c r="K1899" s="234"/>
      <c r="L1899" s="234"/>
      <c r="M1899" s="234"/>
      <c r="N1899" s="234"/>
      <c r="O1899" s="234"/>
      <c r="P1899" s="234"/>
      <c r="Q1899" s="234"/>
      <c r="R1899" s="234"/>
      <c r="S1899" s="233"/>
      <c r="T1899" s="233"/>
      <c r="U1899" s="233"/>
      <c r="V1899" s="233"/>
      <c r="W1899" s="233"/>
      <c r="X1899" s="233"/>
    </row>
    <row r="1900" spans="1:24">
      <c r="A1900" s="234"/>
      <c r="B1900" s="355">
        <v>44504</v>
      </c>
      <c r="C1900" s="423" t="s">
        <v>669</v>
      </c>
      <c r="D1900" s="259">
        <v>179</v>
      </c>
      <c r="E1900" s="235"/>
      <c r="F1900" s="234"/>
      <c r="G1900" s="234"/>
      <c r="H1900" s="234"/>
      <c r="I1900" s="234"/>
      <c r="J1900" s="234"/>
      <c r="K1900" s="234"/>
      <c r="L1900" s="234"/>
      <c r="M1900" s="234"/>
      <c r="N1900" s="234"/>
      <c r="O1900" s="234"/>
      <c r="P1900" s="234"/>
      <c r="Q1900" s="234"/>
      <c r="R1900" s="234"/>
      <c r="S1900" s="233"/>
      <c r="T1900" s="233"/>
      <c r="U1900" s="233"/>
      <c r="V1900" s="233"/>
      <c r="W1900" s="233"/>
      <c r="X1900" s="233"/>
    </row>
    <row r="1901" spans="1:24">
      <c r="A1901" s="234">
        <v>5.67</v>
      </c>
      <c r="B1901" s="355">
        <v>44504</v>
      </c>
      <c r="C1901" s="423" t="s">
        <v>2121</v>
      </c>
      <c r="D1901" s="259"/>
      <c r="E1901" s="234">
        <v>799</v>
      </c>
      <c r="F1901" s="234">
        <v>799</v>
      </c>
      <c r="G1901" s="234"/>
      <c r="H1901" s="234"/>
      <c r="I1901" s="234"/>
      <c r="J1901" s="234"/>
      <c r="K1901" s="234"/>
      <c r="L1901" s="234"/>
      <c r="M1901" s="234"/>
      <c r="N1901" s="234"/>
      <c r="O1901" s="234"/>
      <c r="P1901" s="234"/>
      <c r="Q1901" s="234"/>
      <c r="R1901" s="234"/>
      <c r="S1901" s="233"/>
      <c r="T1901" s="233"/>
      <c r="U1901" s="233"/>
      <c r="V1901" s="233"/>
      <c r="W1901" s="233"/>
      <c r="X1901" s="233"/>
    </row>
    <row r="1902" spans="1:24">
      <c r="A1902" s="234">
        <v>5.67</v>
      </c>
      <c r="B1902" s="355">
        <v>44504</v>
      </c>
      <c r="C1902" s="423" t="s">
        <v>2122</v>
      </c>
      <c r="D1902" s="259"/>
      <c r="E1902" s="234">
        <v>1074</v>
      </c>
      <c r="F1902" s="234"/>
      <c r="G1902" s="234"/>
      <c r="H1902" s="234"/>
      <c r="I1902" s="234"/>
      <c r="J1902" s="234"/>
      <c r="K1902" s="234"/>
      <c r="L1902" s="234">
        <v>1074</v>
      </c>
      <c r="M1902" s="234"/>
      <c r="N1902" s="234"/>
      <c r="O1902" s="234"/>
      <c r="P1902" s="234"/>
      <c r="Q1902" s="234"/>
      <c r="R1902" s="234"/>
      <c r="S1902" s="233"/>
      <c r="T1902" s="233"/>
      <c r="U1902" s="233"/>
      <c r="V1902" s="233"/>
      <c r="W1902" s="233"/>
      <c r="X1902" s="233"/>
    </row>
    <row r="1903" spans="1:24">
      <c r="A1903" s="234"/>
      <c r="B1903" s="355">
        <v>44504</v>
      </c>
      <c r="C1903" s="423" t="s">
        <v>2123</v>
      </c>
      <c r="D1903" s="259"/>
      <c r="E1903" s="234">
        <v>139.6</v>
      </c>
      <c r="F1903" s="234"/>
      <c r="G1903" s="234"/>
      <c r="H1903" s="234"/>
      <c r="I1903" s="234"/>
      <c r="J1903" s="234">
        <v>139.6</v>
      </c>
      <c r="K1903" s="234"/>
      <c r="L1903" s="234"/>
      <c r="M1903" s="234"/>
      <c r="N1903" s="234"/>
      <c r="O1903" s="234"/>
      <c r="P1903" s="234"/>
      <c r="Q1903" s="234"/>
      <c r="R1903" s="234"/>
      <c r="S1903" s="233"/>
      <c r="T1903" s="233"/>
      <c r="U1903" s="233"/>
      <c r="V1903" s="233"/>
      <c r="W1903" s="233"/>
      <c r="X1903" s="233"/>
    </row>
    <row r="1904" spans="1:24">
      <c r="A1904" s="234"/>
      <c r="B1904" s="355">
        <v>44504</v>
      </c>
      <c r="C1904" s="423" t="s">
        <v>2449</v>
      </c>
      <c r="D1904" s="259"/>
      <c r="E1904" s="234">
        <v>205.19</v>
      </c>
      <c r="F1904" s="234"/>
      <c r="G1904" s="234"/>
      <c r="H1904" s="234"/>
      <c r="I1904" s="234"/>
      <c r="J1904" s="234">
        <v>205.19</v>
      </c>
      <c r="K1904" s="234"/>
      <c r="L1904" s="234"/>
      <c r="M1904" s="234"/>
      <c r="N1904" s="234"/>
      <c r="O1904" s="234"/>
      <c r="P1904" s="234"/>
      <c r="Q1904" s="234"/>
      <c r="R1904" s="234"/>
      <c r="S1904" s="233"/>
      <c r="T1904" s="233"/>
      <c r="U1904" s="233"/>
      <c r="V1904" s="233"/>
      <c r="W1904" s="233"/>
      <c r="X1904" s="233"/>
    </row>
    <row r="1905" spans="1:24">
      <c r="A1905" s="234"/>
      <c r="B1905" s="355">
        <v>44504</v>
      </c>
      <c r="C1905" s="423" t="s">
        <v>2124</v>
      </c>
      <c r="D1905" s="259"/>
      <c r="E1905" s="234">
        <v>285.5</v>
      </c>
      <c r="F1905" s="234"/>
      <c r="G1905" s="234"/>
      <c r="H1905" s="234"/>
      <c r="I1905" s="234"/>
      <c r="J1905" s="234">
        <v>285.5</v>
      </c>
      <c r="K1905" s="234"/>
      <c r="L1905" s="234"/>
      <c r="M1905" s="234"/>
      <c r="N1905" s="234"/>
      <c r="O1905" s="234"/>
      <c r="P1905" s="234"/>
      <c r="Q1905" s="234"/>
      <c r="R1905" s="234"/>
      <c r="S1905" s="233"/>
      <c r="T1905" s="233"/>
      <c r="U1905" s="233"/>
      <c r="V1905" s="233"/>
      <c r="W1905" s="233"/>
      <c r="X1905" s="233"/>
    </row>
    <row r="1906" spans="1:24">
      <c r="A1906" s="234"/>
      <c r="B1906" s="355">
        <v>44504</v>
      </c>
      <c r="C1906" s="423" t="s">
        <v>1918</v>
      </c>
      <c r="D1906" s="259"/>
      <c r="E1906" s="234">
        <v>72</v>
      </c>
      <c r="F1906" s="234"/>
      <c r="G1906" s="234"/>
      <c r="H1906" s="234"/>
      <c r="I1906" s="234"/>
      <c r="J1906" s="234"/>
      <c r="K1906" s="234"/>
      <c r="L1906" s="234"/>
      <c r="M1906" s="234"/>
      <c r="N1906" s="234"/>
      <c r="O1906" s="234"/>
      <c r="P1906" s="234"/>
      <c r="Q1906" s="234">
        <v>72</v>
      </c>
      <c r="R1906" s="234"/>
      <c r="S1906" s="233"/>
      <c r="T1906" s="233"/>
      <c r="U1906" s="233"/>
      <c r="V1906" s="233"/>
      <c r="W1906" s="233"/>
      <c r="X1906" s="233"/>
    </row>
    <row r="1907" spans="1:24">
      <c r="A1907" s="234"/>
      <c r="B1907" s="355">
        <v>44504</v>
      </c>
      <c r="C1907" s="423" t="s">
        <v>1900</v>
      </c>
      <c r="D1907" s="259"/>
      <c r="E1907" s="234">
        <v>107</v>
      </c>
      <c r="F1907" s="234"/>
      <c r="G1907" s="234"/>
      <c r="H1907" s="234"/>
      <c r="I1907" s="234"/>
      <c r="J1907" s="234"/>
      <c r="K1907" s="234"/>
      <c r="L1907" s="234"/>
      <c r="M1907" s="234"/>
      <c r="N1907" s="234"/>
      <c r="O1907" s="234"/>
      <c r="P1907" s="234"/>
      <c r="Q1907" s="234">
        <v>107</v>
      </c>
      <c r="R1907" s="234"/>
      <c r="S1907" s="233"/>
      <c r="T1907" s="233"/>
      <c r="U1907" s="233"/>
      <c r="V1907" s="233"/>
      <c r="W1907" s="233"/>
      <c r="X1907" s="233"/>
    </row>
    <row r="1908" spans="1:24">
      <c r="A1908" s="234"/>
      <c r="B1908" s="355">
        <v>44504</v>
      </c>
      <c r="C1908" s="423" t="s">
        <v>2126</v>
      </c>
      <c r="D1908" s="259"/>
      <c r="E1908" s="234">
        <v>57</v>
      </c>
      <c r="F1908" s="234"/>
      <c r="G1908" s="234"/>
      <c r="H1908" s="234"/>
      <c r="I1908" s="234"/>
      <c r="J1908" s="234"/>
      <c r="K1908" s="234"/>
      <c r="L1908" s="234"/>
      <c r="M1908" s="234"/>
      <c r="N1908" s="234"/>
      <c r="O1908" s="234"/>
      <c r="P1908" s="234"/>
      <c r="Q1908" s="234">
        <v>57</v>
      </c>
      <c r="R1908" s="234"/>
      <c r="S1908" s="233"/>
      <c r="T1908" s="233"/>
      <c r="U1908" s="233"/>
      <c r="V1908" s="233"/>
      <c r="W1908" s="233"/>
      <c r="X1908" s="233"/>
    </row>
    <row r="1909" spans="1:24">
      <c r="A1909" s="234"/>
      <c r="B1909" s="355">
        <v>44504</v>
      </c>
      <c r="C1909" s="423" t="s">
        <v>2127</v>
      </c>
      <c r="D1909" s="259"/>
      <c r="E1909" s="234">
        <v>206</v>
      </c>
      <c r="F1909" s="234"/>
      <c r="G1909" s="234"/>
      <c r="H1909" s="234"/>
      <c r="I1909" s="234"/>
      <c r="J1909" s="234">
        <v>206</v>
      </c>
      <c r="K1909" s="234"/>
      <c r="L1909" s="234"/>
      <c r="M1909" s="234"/>
      <c r="N1909" s="234"/>
      <c r="O1909" s="234"/>
      <c r="P1909" s="234"/>
      <c r="Q1909" s="234"/>
      <c r="R1909" s="234"/>
      <c r="S1909" s="233"/>
      <c r="T1909" s="233"/>
      <c r="U1909" s="233"/>
      <c r="V1909" s="233"/>
      <c r="W1909" s="233"/>
      <c r="X1909" s="233"/>
    </row>
    <row r="1910" spans="1:24">
      <c r="A1910" s="234"/>
      <c r="B1910" s="355">
        <v>44504</v>
      </c>
      <c r="C1910" s="423" t="s">
        <v>2128</v>
      </c>
      <c r="D1910" s="259"/>
      <c r="E1910" s="234">
        <v>50</v>
      </c>
      <c r="F1910" s="234"/>
      <c r="G1910" s="234"/>
      <c r="H1910" s="234"/>
      <c r="I1910" s="234"/>
      <c r="J1910" s="234"/>
      <c r="K1910" s="234"/>
      <c r="L1910" s="234"/>
      <c r="M1910" s="234"/>
      <c r="N1910" s="234"/>
      <c r="O1910" s="234"/>
      <c r="P1910" s="234"/>
      <c r="Q1910" s="234">
        <v>50</v>
      </c>
      <c r="R1910" s="234"/>
      <c r="S1910" s="233"/>
      <c r="T1910" s="233"/>
      <c r="U1910" s="233"/>
      <c r="V1910" s="233"/>
      <c r="W1910" s="233"/>
      <c r="X1910" s="233"/>
    </row>
    <row r="1911" spans="1:24">
      <c r="A1911" s="234"/>
      <c r="B1911" s="355">
        <v>44504</v>
      </c>
      <c r="C1911" s="423" t="s">
        <v>2129</v>
      </c>
      <c r="D1911" s="259"/>
      <c r="E1911" s="234">
        <v>56</v>
      </c>
      <c r="F1911" s="234"/>
      <c r="G1911" s="234"/>
      <c r="H1911" s="234"/>
      <c r="I1911" s="234"/>
      <c r="J1911" s="234"/>
      <c r="K1911" s="234"/>
      <c r="L1911" s="234"/>
      <c r="M1911" s="234"/>
      <c r="N1911" s="234"/>
      <c r="O1911" s="234"/>
      <c r="P1911" s="234"/>
      <c r="Q1911" s="234">
        <v>56</v>
      </c>
      <c r="R1911" s="234"/>
      <c r="S1911" s="233"/>
      <c r="T1911" s="233"/>
      <c r="U1911" s="233"/>
      <c r="V1911" s="233"/>
      <c r="W1911" s="233"/>
      <c r="X1911" s="233"/>
    </row>
    <row r="1912" spans="1:24">
      <c r="A1912" s="234"/>
      <c r="B1912" s="355">
        <v>44504</v>
      </c>
      <c r="C1912" s="423" t="s">
        <v>2125</v>
      </c>
      <c r="D1912" s="259"/>
      <c r="E1912" s="234">
        <v>340.8</v>
      </c>
      <c r="F1912" s="234"/>
      <c r="G1912" s="234"/>
      <c r="H1912" s="234"/>
      <c r="I1912" s="234"/>
      <c r="J1912" s="234"/>
      <c r="K1912" s="234">
        <v>340.8</v>
      </c>
      <c r="L1912" s="234"/>
      <c r="M1912" s="234"/>
      <c r="N1912" s="234"/>
      <c r="O1912" s="234"/>
      <c r="P1912" s="234"/>
      <c r="Q1912" s="234"/>
      <c r="R1912" s="234"/>
      <c r="S1912" s="233"/>
      <c r="T1912" s="233"/>
      <c r="U1912" s="233"/>
      <c r="V1912" s="233"/>
      <c r="W1912" s="233"/>
      <c r="X1912" s="233"/>
    </row>
    <row r="1913" spans="1:24">
      <c r="A1913" s="234"/>
      <c r="B1913" s="355">
        <v>44504</v>
      </c>
      <c r="C1913" s="423" t="s">
        <v>2130</v>
      </c>
      <c r="D1913" s="259">
        <v>3447</v>
      </c>
      <c r="E1913" s="234"/>
      <c r="F1913" s="234"/>
      <c r="G1913" s="234"/>
      <c r="H1913" s="234"/>
      <c r="I1913" s="234"/>
      <c r="J1913" s="234"/>
      <c r="K1913" s="234"/>
      <c r="L1913" s="234"/>
      <c r="M1913" s="234"/>
      <c r="N1913" s="234"/>
      <c r="O1913" s="234"/>
      <c r="P1913" s="234"/>
      <c r="Q1913" s="234"/>
      <c r="R1913" s="234"/>
      <c r="S1913" s="233"/>
      <c r="T1913" s="233"/>
      <c r="U1913" s="233"/>
      <c r="V1913" s="233"/>
      <c r="W1913" s="233"/>
      <c r="X1913" s="233"/>
    </row>
    <row r="1914" spans="1:24">
      <c r="A1914" s="234"/>
      <c r="B1914" s="355">
        <v>44504</v>
      </c>
      <c r="C1914" s="423" t="s">
        <v>1763</v>
      </c>
      <c r="D1914" s="259"/>
      <c r="E1914" s="234">
        <v>89</v>
      </c>
      <c r="F1914" s="234"/>
      <c r="G1914" s="234"/>
      <c r="H1914" s="234"/>
      <c r="I1914" s="234"/>
      <c r="J1914" s="234"/>
      <c r="K1914" s="234"/>
      <c r="L1914" s="234"/>
      <c r="M1914" s="234"/>
      <c r="N1914" s="234"/>
      <c r="O1914" s="234"/>
      <c r="P1914" s="234"/>
      <c r="Q1914" s="234">
        <v>89</v>
      </c>
      <c r="R1914" s="234"/>
      <c r="S1914" s="233"/>
      <c r="T1914" s="233"/>
      <c r="U1914" s="233"/>
      <c r="V1914" s="233"/>
      <c r="W1914" s="233"/>
      <c r="X1914" s="233"/>
    </row>
    <row r="1915" spans="1:24">
      <c r="A1915" s="234"/>
      <c r="B1915" s="355">
        <v>44504</v>
      </c>
      <c r="C1915" s="423" t="s">
        <v>675</v>
      </c>
      <c r="D1915" s="259"/>
      <c r="E1915" s="259">
        <v>3213.09</v>
      </c>
      <c r="F1915" s="234"/>
      <c r="G1915" s="234"/>
      <c r="H1915" s="234"/>
      <c r="I1915" s="234"/>
      <c r="J1915" s="234"/>
      <c r="K1915" s="234"/>
      <c r="L1915" s="234"/>
      <c r="M1915" s="234"/>
      <c r="N1915" s="234"/>
      <c r="O1915" s="234"/>
      <c r="P1915" s="234"/>
      <c r="Q1915" s="234"/>
      <c r="R1915" s="234"/>
      <c r="S1915" s="233"/>
      <c r="T1915" s="233"/>
      <c r="U1915" s="233"/>
      <c r="V1915" s="233"/>
      <c r="W1915" s="233"/>
      <c r="X1915" s="233"/>
    </row>
    <row r="1916" spans="1:24">
      <c r="A1916" s="234"/>
      <c r="B1916" s="355">
        <v>44504</v>
      </c>
      <c r="C1916" s="423" t="s">
        <v>676</v>
      </c>
      <c r="D1916" s="259"/>
      <c r="E1916" s="259">
        <v>179</v>
      </c>
      <c r="F1916" s="234"/>
      <c r="G1916" s="234"/>
      <c r="H1916" s="234"/>
      <c r="I1916" s="234"/>
      <c r="J1916" s="234"/>
      <c r="K1916" s="234"/>
      <c r="L1916" s="234"/>
      <c r="M1916" s="234"/>
      <c r="N1916" s="234"/>
      <c r="O1916" s="234"/>
      <c r="P1916" s="234"/>
      <c r="Q1916" s="234"/>
      <c r="R1916" s="234"/>
      <c r="S1916" s="233"/>
      <c r="T1916" s="233"/>
      <c r="U1916" s="233"/>
      <c r="V1916" s="233"/>
      <c r="W1916" s="233"/>
      <c r="X1916" s="233"/>
    </row>
    <row r="1917" spans="1:24">
      <c r="A1917" s="234"/>
      <c r="B1917" s="355">
        <v>44504</v>
      </c>
      <c r="C1917" s="423" t="s">
        <v>2131</v>
      </c>
      <c r="D1917" s="259"/>
      <c r="E1917" s="234">
        <v>-34.090000000000003</v>
      </c>
      <c r="F1917" s="234"/>
      <c r="G1917" s="234"/>
      <c r="H1917" s="234"/>
      <c r="I1917" s="234"/>
      <c r="J1917" s="234"/>
      <c r="K1917" s="234"/>
      <c r="L1917" s="234"/>
      <c r="M1917" s="234"/>
      <c r="N1917" s="234"/>
      <c r="O1917" s="234"/>
      <c r="P1917" s="234"/>
      <c r="Q1917" s="234"/>
      <c r="R1917" s="234"/>
      <c r="S1917" s="233"/>
      <c r="T1917" s="233"/>
      <c r="U1917" s="233"/>
      <c r="V1917" s="233"/>
      <c r="W1917" s="233"/>
      <c r="X1917" s="233"/>
    </row>
    <row r="1918" spans="1:24">
      <c r="A1918" s="234"/>
      <c r="B1918" s="355">
        <v>44504</v>
      </c>
      <c r="C1918" s="423" t="s">
        <v>495</v>
      </c>
      <c r="D1918" s="259">
        <v>99</v>
      </c>
      <c r="E1918" s="234"/>
      <c r="F1918" s="234"/>
      <c r="G1918" s="234"/>
      <c r="H1918" s="234"/>
      <c r="I1918" s="234"/>
      <c r="J1918" s="234"/>
      <c r="K1918" s="234"/>
      <c r="L1918" s="234"/>
      <c r="M1918" s="234"/>
      <c r="N1918" s="234"/>
      <c r="O1918" s="234"/>
      <c r="P1918" s="234"/>
      <c r="Q1918" s="234"/>
      <c r="R1918" s="234"/>
      <c r="S1918" s="233"/>
      <c r="T1918" s="233"/>
      <c r="U1918" s="233"/>
      <c r="V1918" s="233"/>
      <c r="W1918" s="233"/>
      <c r="X1918" s="233"/>
    </row>
    <row r="1919" spans="1:24">
      <c r="A1919" s="234"/>
      <c r="B1919" s="355">
        <v>44504</v>
      </c>
      <c r="C1919" s="423" t="s">
        <v>669</v>
      </c>
      <c r="D1919" s="259">
        <v>120</v>
      </c>
      <c r="E1919" s="235"/>
      <c r="F1919" s="234"/>
      <c r="G1919" s="234"/>
      <c r="H1919" s="234"/>
      <c r="I1919" s="234"/>
      <c r="J1919" s="234"/>
      <c r="K1919" s="234"/>
      <c r="L1919" s="234"/>
      <c r="M1919" s="234"/>
      <c r="N1919" s="234"/>
      <c r="O1919" s="234"/>
      <c r="P1919" s="234"/>
      <c r="Q1919" s="234"/>
      <c r="R1919" s="234"/>
      <c r="S1919" s="233"/>
      <c r="T1919" s="233"/>
      <c r="U1919" s="233"/>
      <c r="V1919" s="233"/>
      <c r="W1919" s="233"/>
      <c r="X1919" s="233"/>
    </row>
    <row r="1920" spans="1:24">
      <c r="A1920" s="234"/>
      <c r="B1920" s="355">
        <v>44504</v>
      </c>
      <c r="C1920" s="423" t="s">
        <v>2132</v>
      </c>
      <c r="D1920" s="259"/>
      <c r="E1920" s="234">
        <v>99</v>
      </c>
      <c r="F1920" s="234"/>
      <c r="G1920" s="234"/>
      <c r="H1920" s="234"/>
      <c r="I1920" s="234"/>
      <c r="J1920" s="234">
        <v>99</v>
      </c>
      <c r="K1920" s="234"/>
      <c r="L1920" s="234"/>
      <c r="M1920" s="234"/>
      <c r="N1920" s="234"/>
      <c r="O1920" s="234"/>
      <c r="P1920" s="234"/>
      <c r="Q1920" s="234"/>
      <c r="R1920" s="234"/>
      <c r="S1920" s="233"/>
      <c r="T1920" s="233"/>
      <c r="U1920" s="233"/>
      <c r="V1920" s="233"/>
      <c r="W1920" s="233"/>
      <c r="X1920" s="233"/>
    </row>
    <row r="1921" spans="1:24">
      <c r="A1921" s="234"/>
      <c r="B1921" s="355">
        <v>44504</v>
      </c>
      <c r="C1921" s="423" t="s">
        <v>2133</v>
      </c>
      <c r="D1921" s="259"/>
      <c r="E1921" s="234">
        <v>120</v>
      </c>
      <c r="F1921" s="234"/>
      <c r="G1921" s="234"/>
      <c r="H1921" s="234"/>
      <c r="I1921" s="234">
        <v>120</v>
      </c>
      <c r="J1921" s="234"/>
      <c r="K1921" s="234"/>
      <c r="L1921" s="234"/>
      <c r="M1921" s="234"/>
      <c r="N1921" s="234"/>
      <c r="O1921" s="234"/>
      <c r="P1921" s="234"/>
      <c r="Q1921" s="234"/>
      <c r="R1921" s="234"/>
      <c r="S1921" s="233"/>
      <c r="T1921" s="233"/>
      <c r="U1921" s="233"/>
      <c r="V1921" s="233"/>
      <c r="W1921" s="233"/>
      <c r="X1921" s="233"/>
    </row>
    <row r="1922" spans="1:24">
      <c r="A1922" s="234"/>
      <c r="B1922" s="355">
        <v>44504</v>
      </c>
      <c r="C1922" s="423" t="s">
        <v>1994</v>
      </c>
      <c r="D1922" s="259">
        <v>300</v>
      </c>
      <c r="E1922" s="234"/>
      <c r="F1922" s="234"/>
      <c r="G1922" s="234"/>
      <c r="H1922" s="234"/>
      <c r="I1922" s="234"/>
      <c r="J1922" s="234"/>
      <c r="K1922" s="234"/>
      <c r="L1922" s="234"/>
      <c r="M1922" s="234"/>
      <c r="N1922" s="234"/>
      <c r="O1922" s="234"/>
      <c r="P1922" s="234"/>
      <c r="Q1922" s="234"/>
      <c r="R1922" s="234"/>
      <c r="S1922" s="233"/>
      <c r="T1922" s="233"/>
      <c r="U1922" s="233"/>
      <c r="V1922" s="233"/>
      <c r="W1922" s="233"/>
      <c r="X1922" s="233"/>
    </row>
    <row r="1923" spans="1:24">
      <c r="A1923" s="234"/>
      <c r="B1923" s="355">
        <v>44504</v>
      </c>
      <c r="C1923" s="423" t="s">
        <v>675</v>
      </c>
      <c r="D1923" s="259"/>
      <c r="E1923" s="234">
        <v>99</v>
      </c>
      <c r="F1923" s="234"/>
      <c r="G1923" s="234"/>
      <c r="H1923" s="234"/>
      <c r="I1923" s="234"/>
      <c r="J1923" s="234"/>
      <c r="K1923" s="234"/>
      <c r="L1923" s="234"/>
      <c r="M1923" s="234"/>
      <c r="N1923" s="234"/>
      <c r="O1923" s="234"/>
      <c r="P1923" s="234"/>
      <c r="Q1923" s="234"/>
      <c r="R1923" s="234"/>
      <c r="S1923" s="233"/>
      <c r="T1923" s="233"/>
      <c r="U1923" s="233"/>
      <c r="V1923" s="233"/>
      <c r="W1923" s="233"/>
      <c r="X1923" s="233"/>
    </row>
    <row r="1924" spans="1:24">
      <c r="A1924" s="234"/>
      <c r="B1924" s="355">
        <v>44504</v>
      </c>
      <c r="C1924" s="423" t="s">
        <v>676</v>
      </c>
      <c r="D1924" s="259"/>
      <c r="E1924" s="234">
        <v>100</v>
      </c>
      <c r="F1924" s="234"/>
      <c r="G1924" s="234"/>
      <c r="H1924" s="234"/>
      <c r="I1924" s="234"/>
      <c r="J1924" s="234"/>
      <c r="K1924" s="234"/>
      <c r="L1924" s="234"/>
      <c r="M1924" s="234"/>
      <c r="N1924" s="234"/>
      <c r="O1924" s="234"/>
      <c r="P1924" s="234"/>
      <c r="Q1924" s="234"/>
      <c r="R1924" s="234"/>
      <c r="S1924" s="233"/>
      <c r="T1924" s="233"/>
      <c r="U1924" s="233"/>
      <c r="V1924" s="233"/>
      <c r="W1924" s="233"/>
      <c r="X1924" s="233"/>
    </row>
    <row r="1925" spans="1:24">
      <c r="A1925" s="234"/>
      <c r="B1925" s="355">
        <v>44504</v>
      </c>
      <c r="C1925" s="423" t="s">
        <v>676</v>
      </c>
      <c r="D1925" s="259"/>
      <c r="E1925" s="234">
        <v>20</v>
      </c>
      <c r="F1925" s="234"/>
      <c r="G1925" s="234"/>
      <c r="H1925" s="234"/>
      <c r="I1925" s="234"/>
      <c r="J1925" s="234"/>
      <c r="K1925" s="234"/>
      <c r="L1925" s="234"/>
      <c r="M1925" s="234"/>
      <c r="N1925" s="234"/>
      <c r="O1925" s="234"/>
      <c r="P1925" s="234"/>
      <c r="Q1925" s="234"/>
      <c r="R1925" s="234"/>
      <c r="S1925" s="233"/>
      <c r="T1925" s="233"/>
      <c r="U1925" s="233"/>
      <c r="V1925" s="233"/>
      <c r="W1925" s="233"/>
      <c r="X1925" s="233"/>
    </row>
    <row r="1926" spans="1:24">
      <c r="A1926" s="234"/>
      <c r="B1926" s="355">
        <v>44504</v>
      </c>
      <c r="C1926" s="423" t="s">
        <v>1995</v>
      </c>
      <c r="D1926" s="259"/>
      <c r="E1926" s="234">
        <v>81</v>
      </c>
      <c r="F1926" s="234"/>
      <c r="G1926" s="234"/>
      <c r="H1926" s="234"/>
      <c r="I1926" s="234"/>
      <c r="J1926" s="234"/>
      <c r="K1926" s="234"/>
      <c r="L1926" s="234"/>
      <c r="M1926" s="234"/>
      <c r="N1926" s="234"/>
      <c r="O1926" s="234"/>
      <c r="P1926" s="234"/>
      <c r="Q1926" s="234"/>
      <c r="R1926" s="234"/>
      <c r="S1926" s="233"/>
      <c r="T1926" s="233"/>
      <c r="U1926" s="233"/>
      <c r="V1926" s="233"/>
      <c r="W1926" s="233"/>
      <c r="X1926" s="233"/>
    </row>
    <row r="1927" spans="1:24">
      <c r="A1927" s="234"/>
      <c r="B1927" s="355">
        <v>44510</v>
      </c>
      <c r="C1927" s="423" t="s">
        <v>495</v>
      </c>
      <c r="D1927" s="259">
        <v>975.8</v>
      </c>
      <c r="E1927" s="234"/>
      <c r="F1927" s="234"/>
      <c r="G1927" s="234"/>
      <c r="H1927" s="234"/>
      <c r="I1927" s="234"/>
      <c r="J1927" s="234"/>
      <c r="K1927" s="234"/>
      <c r="L1927" s="234"/>
      <c r="M1927" s="234"/>
      <c r="N1927" s="234"/>
      <c r="O1927" s="234"/>
      <c r="P1927" s="234"/>
      <c r="Q1927" s="234"/>
      <c r="R1927" s="234"/>
      <c r="S1927" s="233"/>
      <c r="T1927" s="233"/>
      <c r="U1927" s="233"/>
      <c r="V1927" s="233"/>
      <c r="W1927" s="233"/>
      <c r="X1927" s="233"/>
    </row>
    <row r="1928" spans="1:24">
      <c r="A1928" s="234">
        <v>4</v>
      </c>
      <c r="B1928" s="464">
        <v>44510</v>
      </c>
      <c r="C1928" s="423" t="s">
        <v>2520</v>
      </c>
      <c r="D1928" s="259"/>
      <c r="E1928" s="234">
        <v>608.46</v>
      </c>
      <c r="F1928" s="234"/>
      <c r="G1928" s="234"/>
      <c r="H1928" s="234">
        <v>608.46</v>
      </c>
      <c r="I1928" s="234"/>
      <c r="J1928" s="234"/>
      <c r="K1928" s="234"/>
      <c r="L1928" s="234"/>
      <c r="M1928" s="234"/>
      <c r="N1928" s="234"/>
      <c r="O1928" s="234"/>
      <c r="P1928" s="234"/>
      <c r="Q1928" s="234"/>
      <c r="R1928" s="234"/>
      <c r="S1928" s="233"/>
      <c r="T1928" s="233"/>
      <c r="U1928" s="233"/>
      <c r="V1928" s="233"/>
      <c r="W1928" s="233"/>
      <c r="X1928" s="233"/>
    </row>
    <row r="1929" spans="1:24">
      <c r="A1929" s="234"/>
      <c r="B1929" s="355">
        <v>44510</v>
      </c>
      <c r="C1929" s="423" t="s">
        <v>2135</v>
      </c>
      <c r="D1929" s="259"/>
      <c r="E1929" s="234">
        <v>114.3</v>
      </c>
      <c r="F1929" s="234"/>
      <c r="G1929" s="234"/>
      <c r="H1929" s="234">
        <v>114.3</v>
      </c>
      <c r="I1929" s="234"/>
      <c r="J1929" s="234"/>
      <c r="K1929" s="234"/>
      <c r="L1929" s="234"/>
      <c r="M1929" s="234"/>
      <c r="N1929" s="234"/>
      <c r="O1929" s="234"/>
      <c r="P1929" s="234"/>
      <c r="Q1929" s="234"/>
      <c r="R1929" s="234"/>
      <c r="S1929" s="233"/>
      <c r="T1929" s="233"/>
      <c r="U1929" s="233"/>
      <c r="V1929" s="233"/>
      <c r="W1929" s="233"/>
      <c r="X1929" s="233"/>
    </row>
    <row r="1930" spans="1:24">
      <c r="A1930" s="234"/>
      <c r="B1930" s="355">
        <v>44510</v>
      </c>
      <c r="C1930" s="432" t="s">
        <v>2509</v>
      </c>
      <c r="D1930" s="259"/>
      <c r="E1930" s="234">
        <v>203.04</v>
      </c>
      <c r="F1930" s="234"/>
      <c r="G1930" s="234"/>
      <c r="H1930" s="234">
        <v>203.04</v>
      </c>
      <c r="I1930" s="234"/>
      <c r="J1930" s="234"/>
      <c r="K1930" s="234"/>
      <c r="L1930" s="234"/>
      <c r="M1930" s="234"/>
      <c r="N1930" s="234"/>
      <c r="O1930" s="234"/>
      <c r="P1930" s="234"/>
      <c r="Q1930" s="234"/>
      <c r="R1930" s="234"/>
      <c r="S1930" s="233"/>
      <c r="T1930" s="233"/>
      <c r="U1930" s="233"/>
      <c r="V1930" s="233"/>
      <c r="W1930" s="233"/>
      <c r="X1930" s="233"/>
    </row>
    <row r="1931" spans="1:24">
      <c r="A1931" s="234"/>
      <c r="B1931" s="355">
        <v>44510</v>
      </c>
      <c r="C1931" s="423" t="s">
        <v>2136</v>
      </c>
      <c r="D1931" s="259"/>
      <c r="E1931" s="234">
        <v>50</v>
      </c>
      <c r="F1931" s="234"/>
      <c r="G1931" s="234"/>
      <c r="H1931" s="234">
        <v>50</v>
      </c>
      <c r="I1931" s="234"/>
      <c r="J1931" s="234"/>
      <c r="K1931" s="234"/>
      <c r="L1931" s="234"/>
      <c r="M1931" s="234"/>
      <c r="N1931" s="234"/>
      <c r="O1931" s="234"/>
      <c r="P1931" s="234"/>
      <c r="Q1931" s="234"/>
      <c r="R1931" s="234"/>
      <c r="S1931" s="233"/>
      <c r="T1931" s="233"/>
      <c r="U1931" s="233"/>
      <c r="V1931" s="233"/>
      <c r="W1931" s="233"/>
      <c r="X1931" s="233"/>
    </row>
    <row r="1932" spans="1:24">
      <c r="A1932" s="234"/>
      <c r="B1932" s="355">
        <v>44510</v>
      </c>
      <c r="C1932" s="423" t="s">
        <v>2134</v>
      </c>
      <c r="D1932" s="259">
        <v>1115</v>
      </c>
      <c r="E1932" s="234"/>
      <c r="F1932" s="234"/>
      <c r="G1932" s="234"/>
      <c r="H1932" s="234"/>
      <c r="I1932" s="234"/>
      <c r="J1932" s="234"/>
      <c r="K1932" s="234"/>
      <c r="L1932" s="234"/>
      <c r="M1932" s="234"/>
      <c r="N1932" s="234"/>
      <c r="O1932" s="234"/>
      <c r="P1932" s="234"/>
      <c r="Q1932" s="234"/>
      <c r="R1932" s="234"/>
      <c r="S1932" s="233"/>
      <c r="T1932" s="233"/>
      <c r="U1932" s="233"/>
      <c r="V1932" s="233"/>
      <c r="W1932" s="233"/>
      <c r="X1932" s="233"/>
    </row>
    <row r="1933" spans="1:24">
      <c r="A1933" s="234"/>
      <c r="B1933" s="355">
        <v>44510</v>
      </c>
      <c r="C1933" s="423" t="s">
        <v>675</v>
      </c>
      <c r="D1933" s="259"/>
      <c r="E1933" s="259">
        <v>975.8</v>
      </c>
      <c r="F1933" s="234"/>
      <c r="G1933" s="234"/>
      <c r="H1933" s="234"/>
      <c r="I1933" s="234"/>
      <c r="J1933" s="234"/>
      <c r="K1933" s="234"/>
      <c r="L1933" s="234"/>
      <c r="M1933" s="234"/>
      <c r="N1933" s="234"/>
      <c r="O1933" s="234"/>
      <c r="P1933" s="234"/>
      <c r="Q1933" s="234"/>
      <c r="R1933" s="234"/>
      <c r="S1933" s="233"/>
      <c r="T1933" s="233"/>
      <c r="U1933" s="233"/>
      <c r="V1933" s="233"/>
      <c r="W1933" s="233"/>
      <c r="X1933" s="233"/>
    </row>
    <row r="1934" spans="1:24">
      <c r="A1934" s="234"/>
      <c r="B1934" s="355">
        <v>44510</v>
      </c>
      <c r="C1934" s="423" t="s">
        <v>1635</v>
      </c>
      <c r="D1934" s="259"/>
      <c r="E1934" s="234">
        <v>139.19999999999999</v>
      </c>
      <c r="F1934" s="234"/>
      <c r="G1934" s="234"/>
      <c r="H1934" s="234"/>
      <c r="I1934" s="234"/>
      <c r="J1934" s="234"/>
      <c r="K1934" s="234"/>
      <c r="L1934" s="234"/>
      <c r="M1934" s="234"/>
      <c r="N1934" s="234"/>
      <c r="O1934" s="234"/>
      <c r="P1934" s="234"/>
      <c r="Q1934" s="234"/>
      <c r="R1934" s="234"/>
      <c r="S1934" s="233"/>
      <c r="T1934" s="233"/>
      <c r="U1934" s="233"/>
      <c r="V1934" s="233"/>
      <c r="W1934" s="233"/>
      <c r="X1934" s="233"/>
    </row>
    <row r="1935" spans="1:24">
      <c r="A1935" s="234"/>
      <c r="B1935" s="355">
        <v>44511</v>
      </c>
      <c r="C1935" s="423" t="s">
        <v>495</v>
      </c>
      <c r="D1935" s="259">
        <v>1760.14</v>
      </c>
      <c r="E1935" s="234"/>
      <c r="F1935" s="234"/>
      <c r="G1935" s="234"/>
      <c r="H1935" s="234"/>
      <c r="I1935" s="234"/>
      <c r="J1935" s="234"/>
      <c r="K1935" s="234"/>
      <c r="L1935" s="234"/>
      <c r="M1935" s="234"/>
      <c r="N1935" s="234"/>
      <c r="O1935" s="234"/>
      <c r="P1935" s="234"/>
      <c r="Q1935" s="234"/>
      <c r="R1935" s="234"/>
      <c r="S1935" s="233"/>
      <c r="T1935" s="233"/>
      <c r="U1935" s="233"/>
      <c r="V1935" s="233"/>
      <c r="W1935" s="233"/>
      <c r="X1935" s="233"/>
    </row>
    <row r="1936" spans="1:24">
      <c r="A1936" s="234"/>
      <c r="B1936" s="355">
        <v>44511</v>
      </c>
      <c r="C1936" s="423" t="s">
        <v>2137</v>
      </c>
      <c r="D1936" s="259"/>
      <c r="E1936" s="234">
        <v>114.37</v>
      </c>
      <c r="F1936" s="234"/>
      <c r="G1936" s="234"/>
      <c r="H1936" s="234"/>
      <c r="I1936" s="234"/>
      <c r="J1936" s="234">
        <v>114.37</v>
      </c>
      <c r="K1936" s="234"/>
      <c r="L1936" s="234"/>
      <c r="M1936" s="234"/>
      <c r="N1936" s="234"/>
      <c r="O1936" s="234"/>
      <c r="P1936" s="234"/>
      <c r="Q1936" s="234"/>
      <c r="R1936" s="234"/>
      <c r="S1936" s="233"/>
      <c r="T1936" s="233"/>
      <c r="U1936" s="233"/>
      <c r="V1936" s="233"/>
      <c r="W1936" s="233"/>
      <c r="X1936" s="233"/>
    </row>
    <row r="1937" spans="1:24">
      <c r="A1937" s="234"/>
      <c r="B1937" s="355">
        <v>44511</v>
      </c>
      <c r="C1937" s="423" t="s">
        <v>2138</v>
      </c>
      <c r="D1937" s="259"/>
      <c r="E1937" s="234">
        <v>126.34</v>
      </c>
      <c r="F1937" s="234"/>
      <c r="G1937" s="234"/>
      <c r="H1937" s="234"/>
      <c r="I1937" s="234"/>
      <c r="J1937" s="234">
        <v>126.34</v>
      </c>
      <c r="K1937" s="234"/>
      <c r="L1937" s="234"/>
      <c r="M1937" s="234"/>
      <c r="N1937" s="234"/>
      <c r="O1937" s="234"/>
      <c r="P1937" s="234"/>
      <c r="Q1937" s="234"/>
      <c r="R1937" s="234"/>
      <c r="S1937" s="233"/>
      <c r="T1937" s="233"/>
      <c r="U1937" s="233"/>
      <c r="V1937" s="233"/>
      <c r="W1937" s="233"/>
      <c r="X1937" s="233"/>
    </row>
    <row r="1938" spans="1:24">
      <c r="A1938" s="234"/>
      <c r="B1938" s="355">
        <v>44511</v>
      </c>
      <c r="C1938" s="423" t="s">
        <v>2139</v>
      </c>
      <c r="D1938" s="259"/>
      <c r="E1938" s="234">
        <v>142.43</v>
      </c>
      <c r="F1938" s="234"/>
      <c r="G1938" s="234"/>
      <c r="H1938" s="234"/>
      <c r="I1938" s="234"/>
      <c r="J1938" s="234">
        <v>142.43</v>
      </c>
      <c r="K1938" s="234"/>
      <c r="L1938" s="234"/>
      <c r="M1938" s="234"/>
      <c r="N1938" s="234"/>
      <c r="O1938" s="234"/>
      <c r="P1938" s="234"/>
      <c r="Q1938" s="234"/>
      <c r="R1938" s="234"/>
      <c r="S1938" s="233"/>
      <c r="T1938" s="233"/>
      <c r="U1938" s="233"/>
      <c r="V1938" s="233"/>
      <c r="W1938" s="233"/>
      <c r="X1938" s="233"/>
    </row>
    <row r="1939" spans="1:24">
      <c r="A1939" s="234">
        <v>2</v>
      </c>
      <c r="B1939" s="355">
        <v>44511</v>
      </c>
      <c r="C1939" s="423" t="s">
        <v>2140</v>
      </c>
      <c r="D1939" s="259"/>
      <c r="E1939" s="234">
        <v>438</v>
      </c>
      <c r="F1939" s="234"/>
      <c r="G1939" s="234"/>
      <c r="H1939" s="234"/>
      <c r="I1939" s="234"/>
      <c r="J1939" s="234">
        <v>438</v>
      </c>
      <c r="K1939" s="234"/>
      <c r="L1939" s="234"/>
      <c r="M1939" s="234"/>
      <c r="N1939" s="234"/>
      <c r="O1939" s="234"/>
      <c r="P1939" s="234"/>
      <c r="Q1939" s="234"/>
      <c r="R1939" s="234"/>
      <c r="S1939" s="233"/>
      <c r="T1939" s="233"/>
      <c r="U1939" s="233"/>
      <c r="V1939" s="233"/>
      <c r="W1939" s="233"/>
      <c r="X1939" s="233"/>
    </row>
    <row r="1940" spans="1:24">
      <c r="A1940" s="234">
        <v>5</v>
      </c>
      <c r="B1940" s="355">
        <v>44511</v>
      </c>
      <c r="C1940" s="423" t="s">
        <v>2560</v>
      </c>
      <c r="D1940" s="259"/>
      <c r="E1940" s="234">
        <v>938</v>
      </c>
      <c r="F1940" s="234">
        <v>938</v>
      </c>
      <c r="G1940" s="234"/>
      <c r="H1940" s="234"/>
      <c r="I1940" s="234"/>
      <c r="J1940" s="234"/>
      <c r="K1940" s="234"/>
      <c r="L1940" s="234"/>
      <c r="M1940" s="234"/>
      <c r="N1940" s="234"/>
      <c r="O1940" s="234"/>
      <c r="P1940" s="234"/>
      <c r="Q1940" s="234"/>
      <c r="R1940" s="234"/>
      <c r="S1940" s="233"/>
      <c r="T1940" s="233"/>
      <c r="U1940" s="233"/>
      <c r="V1940" s="233"/>
      <c r="W1940" s="233"/>
      <c r="X1940" s="233"/>
    </row>
    <row r="1941" spans="1:24">
      <c r="A1941" s="234"/>
      <c r="B1941" s="355">
        <v>44511</v>
      </c>
      <c r="C1941" s="423" t="s">
        <v>1818</v>
      </c>
      <c r="D1941" s="259"/>
      <c r="E1941" s="234">
        <v>1</v>
      </c>
      <c r="F1941" s="234"/>
      <c r="G1941" s="234"/>
      <c r="H1941" s="234"/>
      <c r="I1941" s="234"/>
      <c r="J1941" s="234"/>
      <c r="K1941" s="234"/>
      <c r="L1941" s="234"/>
      <c r="M1941" s="234"/>
      <c r="N1941" s="234"/>
      <c r="O1941" s="234"/>
      <c r="P1941" s="234">
        <v>1</v>
      </c>
      <c r="Q1941" s="234"/>
      <c r="R1941" s="234"/>
      <c r="S1941" s="233"/>
      <c r="T1941" s="233"/>
      <c r="U1941" s="233"/>
      <c r="V1941" s="233"/>
      <c r="W1941" s="233"/>
      <c r="X1941" s="233"/>
    </row>
    <row r="1942" spans="1:24">
      <c r="A1942" s="234"/>
      <c r="B1942" s="355">
        <v>44511</v>
      </c>
      <c r="C1942" s="423" t="s">
        <v>1836</v>
      </c>
      <c r="D1942" s="259">
        <v>1875</v>
      </c>
      <c r="E1942" s="234"/>
      <c r="F1942" s="234"/>
      <c r="G1942" s="234"/>
      <c r="H1942" s="234"/>
      <c r="I1942" s="234"/>
      <c r="J1942" s="234"/>
      <c r="K1942" s="234"/>
      <c r="L1942" s="234"/>
      <c r="M1942" s="234"/>
      <c r="N1942" s="234"/>
      <c r="O1942" s="234"/>
      <c r="P1942" s="234"/>
      <c r="Q1942" s="234"/>
      <c r="R1942" s="234"/>
      <c r="S1942" s="233"/>
      <c r="T1942" s="233"/>
      <c r="U1942" s="233"/>
      <c r="V1942" s="233"/>
      <c r="W1942" s="233"/>
      <c r="X1942" s="233"/>
    </row>
    <row r="1943" spans="1:24">
      <c r="A1943" s="234"/>
      <c r="B1943" s="355">
        <v>44511</v>
      </c>
      <c r="C1943" s="423" t="s">
        <v>675</v>
      </c>
      <c r="D1943" s="259"/>
      <c r="E1943" s="259">
        <v>1760.14</v>
      </c>
      <c r="F1943" s="234"/>
      <c r="G1943" s="234"/>
      <c r="H1943" s="234"/>
      <c r="I1943" s="234"/>
      <c r="J1943" s="234"/>
      <c r="K1943" s="234"/>
      <c r="L1943" s="234"/>
      <c r="M1943" s="234"/>
      <c r="N1943" s="234"/>
      <c r="O1943" s="234"/>
      <c r="P1943" s="234"/>
      <c r="Q1943" s="234"/>
      <c r="R1943" s="234"/>
      <c r="S1943" s="233"/>
      <c r="T1943" s="233"/>
      <c r="U1943" s="233"/>
      <c r="V1943" s="233"/>
      <c r="W1943" s="233"/>
      <c r="X1943" s="233"/>
    </row>
    <row r="1944" spans="1:24">
      <c r="A1944" s="234"/>
      <c r="B1944" s="355">
        <v>44511</v>
      </c>
      <c r="C1944" s="423" t="s">
        <v>1837</v>
      </c>
      <c r="D1944" s="259"/>
      <c r="E1944" s="234">
        <v>114.86</v>
      </c>
      <c r="F1944" s="234"/>
      <c r="G1944" s="234"/>
      <c r="H1944" s="234"/>
      <c r="I1944" s="234"/>
      <c r="J1944" s="234"/>
      <c r="K1944" s="234"/>
      <c r="L1944" s="234"/>
      <c r="M1944" s="234"/>
      <c r="N1944" s="234"/>
      <c r="O1944" s="234"/>
      <c r="P1944" s="234"/>
      <c r="Q1944" s="234"/>
      <c r="R1944" s="234"/>
      <c r="S1944" s="233"/>
      <c r="T1944" s="233"/>
      <c r="U1944" s="233"/>
      <c r="V1944" s="233"/>
      <c r="W1944" s="233"/>
      <c r="X1944" s="233"/>
    </row>
    <row r="1945" spans="1:24">
      <c r="A1945" s="234"/>
      <c r="B1945" s="355">
        <v>44515</v>
      </c>
      <c r="C1945" s="423" t="s">
        <v>495</v>
      </c>
      <c r="D1945" s="259">
        <v>1184.26</v>
      </c>
      <c r="E1945" s="234"/>
      <c r="F1945" s="234"/>
      <c r="G1945" s="234"/>
      <c r="H1945" s="234"/>
      <c r="I1945" s="234"/>
      <c r="J1945" s="234"/>
      <c r="K1945" s="234"/>
      <c r="L1945" s="234"/>
      <c r="M1945" s="234"/>
      <c r="N1945" s="234"/>
      <c r="O1945" s="234"/>
      <c r="P1945" s="234"/>
      <c r="Q1945" s="234"/>
      <c r="R1945" s="234"/>
      <c r="S1945" s="233"/>
      <c r="T1945" s="233"/>
      <c r="U1945" s="233"/>
      <c r="V1945" s="233"/>
      <c r="W1945" s="233"/>
      <c r="X1945" s="233"/>
    </row>
    <row r="1946" spans="1:24">
      <c r="A1946" s="234"/>
      <c r="B1946" s="355">
        <v>44515</v>
      </c>
      <c r="C1946" s="423" t="s">
        <v>2141</v>
      </c>
      <c r="D1946" s="259"/>
      <c r="E1946" s="234">
        <v>603.75</v>
      </c>
      <c r="F1946" s="234"/>
      <c r="G1946" s="234"/>
      <c r="H1946" s="234"/>
      <c r="I1946" s="234"/>
      <c r="J1946" s="234"/>
      <c r="K1946" s="234"/>
      <c r="L1946" s="234"/>
      <c r="M1946" s="234"/>
      <c r="N1946" s="234"/>
      <c r="O1946" s="234">
        <v>603.75</v>
      </c>
      <c r="P1946" s="234"/>
      <c r="Q1946" s="234"/>
      <c r="R1946" s="234"/>
      <c r="S1946" s="233"/>
      <c r="T1946" s="233"/>
      <c r="U1946" s="233"/>
      <c r="V1946" s="233"/>
      <c r="W1946" s="233"/>
      <c r="X1946" s="233"/>
    </row>
    <row r="1947" spans="1:24">
      <c r="A1947" s="234"/>
      <c r="B1947" s="355">
        <v>44515</v>
      </c>
      <c r="C1947" s="423" t="s">
        <v>2142</v>
      </c>
      <c r="D1947" s="259"/>
      <c r="E1947" s="234">
        <v>100.8</v>
      </c>
      <c r="F1947" s="234"/>
      <c r="G1947" s="234"/>
      <c r="H1947" s="234"/>
      <c r="I1947" s="234"/>
      <c r="J1947" s="234"/>
      <c r="K1947" s="234"/>
      <c r="L1947" s="234"/>
      <c r="M1947" s="234"/>
      <c r="N1947" s="234"/>
      <c r="O1947" s="234">
        <v>100.8</v>
      </c>
      <c r="P1947" s="234"/>
      <c r="Q1947" s="234"/>
      <c r="R1947" s="234"/>
      <c r="S1947" s="233"/>
      <c r="T1947" s="233"/>
      <c r="U1947" s="233"/>
      <c r="V1947" s="233"/>
      <c r="W1947" s="233"/>
      <c r="X1947" s="233"/>
    </row>
    <row r="1948" spans="1:24">
      <c r="A1948" s="234"/>
      <c r="B1948" s="355">
        <v>44515</v>
      </c>
      <c r="C1948" s="423" t="s">
        <v>2143</v>
      </c>
      <c r="D1948" s="259"/>
      <c r="E1948" s="234">
        <v>265.14999999999998</v>
      </c>
      <c r="F1948" s="234"/>
      <c r="G1948" s="234"/>
      <c r="H1948" s="234"/>
      <c r="I1948" s="234"/>
      <c r="J1948" s="234">
        <v>265.14999999999998</v>
      </c>
      <c r="K1948" s="234"/>
      <c r="L1948" s="234"/>
      <c r="M1948" s="234"/>
      <c r="N1948" s="234"/>
      <c r="O1948" s="234"/>
      <c r="P1948" s="234"/>
      <c r="Q1948" s="234"/>
      <c r="R1948" s="234"/>
      <c r="S1948" s="233"/>
      <c r="T1948" s="233"/>
      <c r="U1948" s="233"/>
      <c r="V1948" s="233"/>
      <c r="W1948" s="233"/>
      <c r="X1948" s="233"/>
    </row>
    <row r="1949" spans="1:24">
      <c r="A1949" s="234"/>
      <c r="B1949" s="355">
        <v>44515</v>
      </c>
      <c r="C1949" s="423" t="s">
        <v>2144</v>
      </c>
      <c r="D1949" s="259"/>
      <c r="E1949" s="234">
        <v>146.56</v>
      </c>
      <c r="F1949" s="234"/>
      <c r="G1949" s="234"/>
      <c r="H1949" s="234"/>
      <c r="I1949" s="234"/>
      <c r="J1949" s="234">
        <v>146.56</v>
      </c>
      <c r="K1949" s="234"/>
      <c r="L1949" s="234"/>
      <c r="M1949" s="234"/>
      <c r="N1949" s="234"/>
      <c r="O1949" s="234"/>
      <c r="P1949" s="234"/>
      <c r="Q1949" s="234"/>
      <c r="R1949" s="234"/>
      <c r="S1949" s="233"/>
      <c r="T1949" s="233"/>
      <c r="U1949" s="233"/>
      <c r="V1949" s="233"/>
      <c r="W1949" s="233"/>
      <c r="X1949" s="233"/>
    </row>
    <row r="1950" spans="1:24">
      <c r="A1950" s="234"/>
      <c r="B1950" s="355">
        <v>44515</v>
      </c>
      <c r="C1950" s="423" t="s">
        <v>1900</v>
      </c>
      <c r="D1950" s="259"/>
      <c r="E1950" s="234">
        <v>67</v>
      </c>
      <c r="F1950" s="234"/>
      <c r="G1950" s="234"/>
      <c r="H1950" s="234"/>
      <c r="I1950" s="234"/>
      <c r="J1950" s="234"/>
      <c r="K1950" s="234"/>
      <c r="L1950" s="234"/>
      <c r="M1950" s="234"/>
      <c r="N1950" s="234"/>
      <c r="O1950" s="234"/>
      <c r="P1950" s="234"/>
      <c r="Q1950" s="234">
        <v>67</v>
      </c>
      <c r="R1950" s="234"/>
      <c r="S1950" s="233"/>
      <c r="T1950" s="233"/>
      <c r="U1950" s="233"/>
      <c r="V1950" s="233"/>
      <c r="W1950" s="233"/>
      <c r="X1950" s="233"/>
    </row>
    <row r="1951" spans="1:24">
      <c r="A1951" s="234"/>
      <c r="B1951" s="355">
        <v>44515</v>
      </c>
      <c r="C1951" s="423" t="s">
        <v>1513</v>
      </c>
      <c r="D1951" s="259"/>
      <c r="E1951" s="234">
        <v>1</v>
      </c>
      <c r="F1951" s="234"/>
      <c r="G1951" s="234"/>
      <c r="H1951" s="234"/>
      <c r="I1951" s="234"/>
      <c r="J1951" s="234"/>
      <c r="K1951" s="234"/>
      <c r="L1951" s="234"/>
      <c r="M1951" s="234"/>
      <c r="N1951" s="234"/>
      <c r="O1951" s="234"/>
      <c r="P1951" s="234">
        <v>1</v>
      </c>
      <c r="Q1951" s="234"/>
      <c r="R1951" s="234"/>
      <c r="S1951" s="233"/>
      <c r="T1951" s="233"/>
      <c r="U1951" s="233"/>
      <c r="V1951" s="233"/>
      <c r="W1951" s="233"/>
      <c r="X1951" s="233"/>
    </row>
    <row r="1952" spans="1:24">
      <c r="A1952" s="234"/>
      <c r="B1952" s="355">
        <v>44515</v>
      </c>
      <c r="C1952" s="423" t="s">
        <v>1298</v>
      </c>
      <c r="D1952" s="259">
        <v>1435</v>
      </c>
      <c r="E1952" s="234"/>
      <c r="F1952" s="234"/>
      <c r="G1952" s="234"/>
      <c r="H1952" s="234"/>
      <c r="I1952" s="234"/>
      <c r="J1952" s="234"/>
      <c r="K1952" s="234"/>
      <c r="L1952" s="234"/>
      <c r="M1952" s="234"/>
      <c r="N1952" s="234"/>
      <c r="O1952" s="234"/>
      <c r="P1952" s="234"/>
      <c r="Q1952" s="234"/>
      <c r="R1952" s="234"/>
      <c r="S1952" s="233"/>
      <c r="T1952" s="233"/>
      <c r="U1952" s="233"/>
      <c r="V1952" s="233"/>
      <c r="W1952" s="233"/>
      <c r="X1952" s="233"/>
    </row>
    <row r="1953" spans="1:24">
      <c r="A1953" s="234"/>
      <c r="B1953" s="355">
        <v>44515</v>
      </c>
      <c r="C1953" s="423" t="s">
        <v>675</v>
      </c>
      <c r="D1953" s="259"/>
      <c r="E1953" s="259">
        <v>1184.26</v>
      </c>
      <c r="F1953" s="234"/>
      <c r="G1953" s="234"/>
      <c r="H1953" s="234"/>
      <c r="I1953" s="234"/>
      <c r="J1953" s="234"/>
      <c r="K1953" s="234"/>
      <c r="L1953" s="234"/>
      <c r="M1953" s="234"/>
      <c r="N1953" s="234"/>
      <c r="O1953" s="234"/>
      <c r="P1953" s="234"/>
      <c r="Q1953" s="234"/>
      <c r="R1953" s="234"/>
      <c r="S1953" s="233"/>
      <c r="T1953" s="233"/>
      <c r="U1953" s="233"/>
      <c r="V1953" s="233"/>
      <c r="W1953" s="233"/>
      <c r="X1953" s="233"/>
    </row>
    <row r="1954" spans="1:24">
      <c r="A1954" s="234"/>
      <c r="B1954" s="355">
        <v>44515</v>
      </c>
      <c r="C1954" s="423" t="s">
        <v>1655</v>
      </c>
      <c r="D1954" s="259"/>
      <c r="E1954" s="234">
        <v>250.74</v>
      </c>
      <c r="F1954" s="234"/>
      <c r="G1954" s="234"/>
      <c r="H1954" s="234"/>
      <c r="I1954" s="234"/>
      <c r="J1954" s="234"/>
      <c r="K1954" s="234"/>
      <c r="L1954" s="234"/>
      <c r="M1954" s="234"/>
      <c r="N1954" s="234"/>
      <c r="O1954" s="234"/>
      <c r="P1954" s="234"/>
      <c r="Q1954" s="234"/>
      <c r="R1954" s="234"/>
      <c r="S1954" s="233"/>
      <c r="T1954" s="233"/>
      <c r="U1954" s="233"/>
      <c r="V1954" s="233"/>
      <c r="W1954" s="233"/>
      <c r="X1954" s="233"/>
    </row>
    <row r="1955" spans="1:24">
      <c r="A1955" s="234"/>
      <c r="B1955" s="355">
        <v>44515</v>
      </c>
      <c r="C1955" s="436" t="s">
        <v>495</v>
      </c>
      <c r="D1955" s="259">
        <v>1741.47</v>
      </c>
      <c r="E1955" s="234"/>
      <c r="F1955" s="234"/>
      <c r="G1955" s="234"/>
      <c r="H1955" s="234"/>
      <c r="I1955" s="234"/>
      <c r="J1955" s="234"/>
      <c r="K1955" s="234"/>
      <c r="L1955" s="234"/>
      <c r="M1955" s="234"/>
      <c r="N1955" s="234"/>
      <c r="O1955" s="234"/>
      <c r="P1955" s="234"/>
      <c r="Q1955" s="234"/>
      <c r="R1955" s="234"/>
      <c r="S1955" s="233"/>
      <c r="T1955" s="233"/>
      <c r="U1955" s="233"/>
      <c r="V1955" s="233"/>
      <c r="W1955" s="233"/>
      <c r="X1955" s="233"/>
    </row>
    <row r="1956" spans="1:24">
      <c r="A1956" s="234"/>
      <c r="B1956" s="355">
        <v>44515</v>
      </c>
      <c r="C1956" s="423" t="s">
        <v>2148</v>
      </c>
      <c r="D1956" s="259"/>
      <c r="E1956" s="234">
        <v>138.66</v>
      </c>
      <c r="F1956" s="234"/>
      <c r="G1956" s="234"/>
      <c r="H1956" s="234">
        <v>138.66</v>
      </c>
      <c r="I1956" s="234"/>
      <c r="J1956" s="234"/>
      <c r="K1956" s="234"/>
      <c r="L1956" s="234"/>
      <c r="M1956" s="234"/>
      <c r="N1956" s="234"/>
      <c r="O1956" s="234"/>
      <c r="P1956" s="234"/>
      <c r="Q1956" s="234"/>
      <c r="R1956" s="234"/>
      <c r="S1956" s="233"/>
      <c r="T1956" s="233"/>
      <c r="U1956" s="233"/>
      <c r="V1956" s="233"/>
      <c r="W1956" s="233"/>
      <c r="X1956" s="233"/>
    </row>
    <row r="1957" spans="1:24">
      <c r="A1957" s="234"/>
      <c r="B1957" s="355">
        <v>44515</v>
      </c>
      <c r="C1957" s="423" t="s">
        <v>2450</v>
      </c>
      <c r="D1957" s="259"/>
      <c r="E1957" s="234">
        <v>180.42</v>
      </c>
      <c r="F1957" s="234"/>
      <c r="G1957" s="234"/>
      <c r="H1957" s="234"/>
      <c r="I1957" s="234"/>
      <c r="J1957" s="234">
        <v>180.42</v>
      </c>
      <c r="K1957" s="234"/>
      <c r="L1957" s="234"/>
      <c r="M1957" s="234"/>
      <c r="N1957" s="234"/>
      <c r="O1957" s="234"/>
      <c r="P1957" s="234"/>
      <c r="Q1957" s="234"/>
      <c r="R1957" s="234"/>
      <c r="S1957" s="233"/>
      <c r="T1957" s="233"/>
      <c r="U1957" s="233"/>
      <c r="V1957" s="233"/>
      <c r="W1957" s="233"/>
      <c r="X1957" s="233"/>
    </row>
    <row r="1958" spans="1:24">
      <c r="A1958" s="234"/>
      <c r="B1958" s="355">
        <v>44515</v>
      </c>
      <c r="C1958" s="423" t="s">
        <v>2147</v>
      </c>
      <c r="D1958" s="259"/>
      <c r="E1958" s="234">
        <v>265</v>
      </c>
      <c r="F1958" s="234"/>
      <c r="G1958" s="234"/>
      <c r="H1958" s="234"/>
      <c r="I1958" s="234"/>
      <c r="J1958" s="234"/>
      <c r="K1958" s="234">
        <v>265</v>
      </c>
      <c r="L1958" s="234"/>
      <c r="M1958" s="234"/>
      <c r="N1958" s="234"/>
      <c r="O1958" s="234"/>
      <c r="P1958" s="234"/>
      <c r="Q1958" s="234"/>
      <c r="R1958" s="234"/>
      <c r="S1958" s="233"/>
      <c r="T1958" s="233"/>
      <c r="U1958" s="233"/>
      <c r="V1958" s="233"/>
      <c r="W1958" s="233"/>
      <c r="X1958" s="233"/>
    </row>
    <row r="1959" spans="1:24">
      <c r="A1959" s="234"/>
      <c r="B1959" s="355">
        <v>44515</v>
      </c>
      <c r="C1959" s="423" t="s">
        <v>1513</v>
      </c>
      <c r="D1959" s="259"/>
      <c r="E1959" s="234">
        <v>1</v>
      </c>
      <c r="F1959" s="234"/>
      <c r="G1959" s="234"/>
      <c r="H1959" s="234"/>
      <c r="I1959" s="234"/>
      <c r="J1959" s="234"/>
      <c r="K1959" s="234"/>
      <c r="L1959" s="234"/>
      <c r="M1959" s="234"/>
      <c r="N1959" s="234"/>
      <c r="O1959" s="234"/>
      <c r="P1959" s="234">
        <v>1</v>
      </c>
      <c r="Q1959" s="234"/>
      <c r="R1959" s="234"/>
      <c r="S1959" s="233"/>
      <c r="T1959" s="233"/>
      <c r="U1959" s="233"/>
      <c r="V1959" s="233"/>
      <c r="W1959" s="233"/>
      <c r="X1959" s="233"/>
    </row>
    <row r="1960" spans="1:24">
      <c r="A1960" s="234"/>
      <c r="B1960" s="355">
        <v>44515</v>
      </c>
      <c r="C1960" s="423" t="s">
        <v>2146</v>
      </c>
      <c r="D1960" s="259"/>
      <c r="E1960" s="234">
        <v>116.39</v>
      </c>
      <c r="F1960" s="234"/>
      <c r="G1960" s="234"/>
      <c r="H1960" s="234"/>
      <c r="I1960" s="234"/>
      <c r="J1960" s="234">
        <v>116.39</v>
      </c>
      <c r="K1960" s="234"/>
      <c r="L1960" s="234"/>
      <c r="M1960" s="234"/>
      <c r="N1960" s="234"/>
      <c r="O1960" s="234"/>
      <c r="P1960" s="234"/>
      <c r="Q1960" s="234"/>
      <c r="R1960" s="234"/>
      <c r="S1960" s="233"/>
      <c r="T1960" s="233"/>
      <c r="U1960" s="233"/>
      <c r="V1960" s="233"/>
      <c r="W1960" s="233"/>
      <c r="X1960" s="233"/>
    </row>
    <row r="1961" spans="1:24">
      <c r="A1961" s="234">
        <v>5</v>
      </c>
      <c r="B1961" s="355">
        <v>44515</v>
      </c>
      <c r="C1961" s="423" t="s">
        <v>2145</v>
      </c>
      <c r="D1961" s="259"/>
      <c r="E1961" s="234">
        <v>1040</v>
      </c>
      <c r="F1961" s="234"/>
      <c r="G1961" s="234"/>
      <c r="H1961" s="234"/>
      <c r="I1961" s="234"/>
      <c r="J1961" s="234"/>
      <c r="K1961" s="234"/>
      <c r="L1961" s="234"/>
      <c r="M1961" s="234"/>
      <c r="N1961" s="234">
        <v>1040</v>
      </c>
      <c r="O1961" s="234"/>
      <c r="P1961" s="234"/>
      <c r="Q1961" s="234"/>
      <c r="R1961" s="234"/>
      <c r="S1961" s="233"/>
      <c r="T1961" s="233"/>
      <c r="U1961" s="233"/>
      <c r="V1961" s="233"/>
      <c r="W1961" s="233"/>
      <c r="X1961" s="233"/>
    </row>
    <row r="1962" spans="1:24">
      <c r="A1962" s="234"/>
      <c r="B1962" s="355">
        <v>44515</v>
      </c>
      <c r="C1962" s="423" t="s">
        <v>1593</v>
      </c>
      <c r="D1962" s="259">
        <v>1725</v>
      </c>
      <c r="E1962" s="234"/>
      <c r="F1962" s="234"/>
      <c r="G1962" s="234"/>
      <c r="H1962" s="234"/>
      <c r="I1962" s="234"/>
      <c r="J1962" s="234"/>
      <c r="K1962" s="234"/>
      <c r="L1962" s="234"/>
      <c r="M1962" s="234"/>
      <c r="N1962" s="234"/>
      <c r="O1962" s="234"/>
      <c r="P1962" s="234"/>
      <c r="Q1962" s="234"/>
      <c r="R1962" s="234"/>
      <c r="S1962" s="233"/>
      <c r="T1962" s="233"/>
      <c r="U1962" s="233"/>
      <c r="V1962" s="233"/>
      <c r="W1962" s="233"/>
      <c r="X1962" s="233"/>
    </row>
    <row r="1963" spans="1:24">
      <c r="A1963" s="234"/>
      <c r="B1963" s="355">
        <v>44515</v>
      </c>
      <c r="C1963" s="423" t="s">
        <v>675</v>
      </c>
      <c r="D1963" s="259"/>
      <c r="E1963" s="234">
        <v>1741.47</v>
      </c>
      <c r="F1963" s="234"/>
      <c r="G1963" s="234"/>
      <c r="H1963" s="234"/>
      <c r="I1963" s="234"/>
      <c r="J1963" s="234"/>
      <c r="K1963" s="234"/>
      <c r="L1963" s="234"/>
      <c r="M1963" s="234"/>
      <c r="N1963" s="234"/>
      <c r="O1963" s="234"/>
      <c r="P1963" s="234"/>
      <c r="Q1963" s="234"/>
      <c r="R1963" s="234"/>
      <c r="S1963" s="233"/>
      <c r="T1963" s="233"/>
      <c r="U1963" s="233"/>
      <c r="V1963" s="233"/>
      <c r="W1963" s="233"/>
      <c r="X1963" s="233"/>
    </row>
    <row r="1964" spans="1:24">
      <c r="A1964" s="234"/>
      <c r="B1964" s="355">
        <v>44515</v>
      </c>
      <c r="C1964" s="423" t="s">
        <v>1594</v>
      </c>
      <c r="D1964" s="259"/>
      <c r="E1964" s="234">
        <v>-16.47</v>
      </c>
      <c r="F1964" s="234"/>
      <c r="G1964" s="234"/>
      <c r="H1964" s="234"/>
      <c r="I1964" s="234"/>
      <c r="J1964" s="234"/>
      <c r="K1964" s="234"/>
      <c r="L1964" s="234"/>
      <c r="M1964" s="234"/>
      <c r="N1964" s="234"/>
      <c r="O1964" s="234"/>
      <c r="P1964" s="234"/>
      <c r="Q1964" s="234"/>
      <c r="R1964" s="234"/>
      <c r="S1964" s="233"/>
      <c r="T1964" s="233"/>
      <c r="U1964" s="233"/>
      <c r="V1964" s="233"/>
      <c r="W1964" s="233"/>
      <c r="X1964" s="233"/>
    </row>
    <row r="1965" spans="1:24">
      <c r="A1965" s="234"/>
      <c r="B1965" s="355">
        <v>44515</v>
      </c>
      <c r="C1965" s="423" t="s">
        <v>495</v>
      </c>
      <c r="D1965" s="259">
        <v>2150.2800000000002</v>
      </c>
      <c r="E1965" s="234"/>
      <c r="F1965" s="234"/>
      <c r="G1965" s="234"/>
      <c r="H1965" s="234"/>
      <c r="I1965" s="234"/>
      <c r="J1965" s="234"/>
      <c r="K1965" s="234"/>
      <c r="L1965" s="234"/>
      <c r="M1965" s="234"/>
      <c r="N1965" s="234"/>
      <c r="O1965" s="234"/>
      <c r="P1965" s="234"/>
      <c r="Q1965" s="234"/>
      <c r="R1965" s="234"/>
      <c r="S1965" s="233"/>
      <c r="T1965" s="233"/>
      <c r="U1965" s="233"/>
      <c r="V1965" s="233"/>
      <c r="W1965" s="233"/>
      <c r="X1965" s="233"/>
    </row>
    <row r="1966" spans="1:24">
      <c r="A1966" s="234"/>
      <c r="B1966" s="355">
        <v>44515</v>
      </c>
      <c r="C1966" s="423" t="s">
        <v>2149</v>
      </c>
      <c r="D1966" s="259"/>
      <c r="E1966" s="234">
        <v>100.8</v>
      </c>
      <c r="F1966" s="234"/>
      <c r="G1966" s="234"/>
      <c r="H1966" s="234">
        <v>100.8</v>
      </c>
      <c r="I1966" s="234"/>
      <c r="J1966" s="234"/>
      <c r="K1966" s="234"/>
      <c r="L1966" s="234"/>
      <c r="M1966" s="234"/>
      <c r="N1966" s="234"/>
      <c r="O1966" s="234"/>
      <c r="P1966" s="234"/>
      <c r="Q1966" s="234"/>
      <c r="R1966" s="234"/>
      <c r="S1966" s="233"/>
      <c r="T1966" s="233"/>
      <c r="U1966" s="233"/>
      <c r="V1966" s="233"/>
      <c r="W1966" s="233"/>
      <c r="X1966" s="233"/>
    </row>
    <row r="1967" spans="1:24">
      <c r="A1967" s="234"/>
      <c r="B1967" s="355">
        <v>44515</v>
      </c>
      <c r="C1967" s="423" t="s">
        <v>2010</v>
      </c>
      <c r="D1967" s="259"/>
      <c r="E1967" s="234">
        <v>332.3</v>
      </c>
      <c r="F1967" s="234"/>
      <c r="G1967" s="234"/>
      <c r="H1967" s="234">
        <v>332.3</v>
      </c>
      <c r="I1967" s="234"/>
      <c r="J1967" s="234"/>
      <c r="K1967" s="234"/>
      <c r="L1967" s="234"/>
      <c r="M1967" s="234"/>
      <c r="N1967" s="234"/>
      <c r="O1967" s="234"/>
      <c r="P1967" s="234"/>
      <c r="Q1967" s="234"/>
      <c r="R1967" s="234"/>
      <c r="S1967" s="233"/>
      <c r="T1967" s="233"/>
      <c r="U1967" s="233"/>
      <c r="V1967" s="233"/>
      <c r="W1967" s="233"/>
      <c r="X1967" s="233"/>
    </row>
    <row r="1968" spans="1:24">
      <c r="A1968" s="234"/>
      <c r="B1968" s="464">
        <v>44515</v>
      </c>
      <c r="C1968" s="432" t="s">
        <v>2517</v>
      </c>
      <c r="D1968" s="259"/>
      <c r="E1968" s="234">
        <v>143.18</v>
      </c>
      <c r="F1968" s="234"/>
      <c r="G1968" s="234"/>
      <c r="H1968" s="234"/>
      <c r="I1968" s="234"/>
      <c r="J1968" s="234">
        <v>143.18</v>
      </c>
      <c r="K1968" s="234"/>
      <c r="L1968" s="234"/>
      <c r="M1968" s="234"/>
      <c r="N1968" s="234"/>
      <c r="O1968" s="234"/>
      <c r="P1968" s="234"/>
      <c r="Q1968" s="234"/>
      <c r="R1968" s="234"/>
      <c r="S1968" s="233"/>
      <c r="T1968" s="233"/>
      <c r="U1968" s="233"/>
      <c r="V1968" s="233"/>
      <c r="W1968" s="233"/>
      <c r="X1968" s="233"/>
    </row>
    <row r="1969" spans="1:24">
      <c r="A1969" s="234">
        <v>6</v>
      </c>
      <c r="B1969" s="355">
        <v>44515</v>
      </c>
      <c r="C1969" s="423" t="s">
        <v>2557</v>
      </c>
      <c r="D1969" s="259"/>
      <c r="E1969" s="234">
        <v>1573</v>
      </c>
      <c r="F1969" s="234">
        <v>1573</v>
      </c>
      <c r="G1969" s="234"/>
      <c r="H1969" s="234"/>
      <c r="I1969" s="234"/>
      <c r="J1969" s="234"/>
      <c r="K1969" s="234"/>
      <c r="L1969" s="234"/>
      <c r="M1969" s="234"/>
      <c r="N1969" s="234"/>
      <c r="O1969" s="234"/>
      <c r="P1969" s="234"/>
      <c r="Q1969" s="234"/>
      <c r="R1969" s="234"/>
      <c r="S1969" s="233"/>
      <c r="T1969" s="233"/>
      <c r="U1969" s="233"/>
      <c r="V1969" s="233"/>
      <c r="W1969" s="233"/>
      <c r="X1969" s="233"/>
    </row>
    <row r="1970" spans="1:24">
      <c r="A1970" s="234"/>
      <c r="B1970" s="355">
        <v>44515</v>
      </c>
      <c r="C1970" s="423" t="s">
        <v>1513</v>
      </c>
      <c r="D1970" s="259"/>
      <c r="E1970" s="234">
        <v>1</v>
      </c>
      <c r="F1970" s="234"/>
      <c r="G1970" s="234"/>
      <c r="H1970" s="234"/>
      <c r="I1970" s="234"/>
      <c r="J1970" s="234"/>
      <c r="K1970" s="234"/>
      <c r="L1970" s="234"/>
      <c r="M1970" s="234"/>
      <c r="N1970" s="234"/>
      <c r="O1970" s="234"/>
      <c r="P1970" s="234">
        <v>1</v>
      </c>
      <c r="Q1970" s="234"/>
      <c r="R1970" s="234"/>
      <c r="S1970" s="233"/>
      <c r="T1970" s="233"/>
      <c r="U1970" s="233"/>
      <c r="V1970" s="233"/>
      <c r="W1970" s="233"/>
      <c r="X1970" s="233"/>
    </row>
    <row r="1971" spans="1:24">
      <c r="A1971" s="234"/>
      <c r="B1971" s="355">
        <v>44515</v>
      </c>
      <c r="C1971" s="423" t="s">
        <v>1593</v>
      </c>
      <c r="D1971" s="259">
        <v>2475</v>
      </c>
      <c r="E1971" s="234"/>
      <c r="F1971" s="234"/>
      <c r="G1971" s="234"/>
      <c r="H1971" s="234"/>
      <c r="I1971" s="234"/>
      <c r="J1971" s="234"/>
      <c r="K1971" s="234"/>
      <c r="L1971" s="234"/>
      <c r="M1971" s="234"/>
      <c r="N1971" s="234"/>
      <c r="O1971" s="234"/>
      <c r="P1971" s="234"/>
      <c r="Q1971" s="234"/>
      <c r="R1971" s="234"/>
      <c r="S1971" s="233"/>
      <c r="T1971" s="233"/>
      <c r="U1971" s="233"/>
      <c r="V1971" s="233"/>
      <c r="W1971" s="233"/>
      <c r="X1971" s="233"/>
    </row>
    <row r="1972" spans="1:24">
      <c r="A1972" s="234"/>
      <c r="B1972" s="355">
        <v>44515</v>
      </c>
      <c r="C1972" s="423" t="s">
        <v>675</v>
      </c>
      <c r="D1972" s="259"/>
      <c r="E1972" s="259">
        <v>2150.2800000000002</v>
      </c>
      <c r="F1972" s="234"/>
      <c r="G1972" s="234"/>
      <c r="H1972" s="234"/>
      <c r="I1972" s="234"/>
      <c r="J1972" s="234"/>
      <c r="K1972" s="234"/>
      <c r="L1972" s="234"/>
      <c r="M1972" s="234"/>
      <c r="N1972" s="234"/>
      <c r="O1972" s="234"/>
      <c r="P1972" s="234"/>
      <c r="Q1972" s="234"/>
      <c r="R1972" s="234"/>
      <c r="S1972" s="233"/>
      <c r="T1972" s="233"/>
      <c r="U1972" s="233"/>
      <c r="V1972" s="233"/>
      <c r="W1972" s="233"/>
      <c r="X1972" s="233"/>
    </row>
    <row r="1973" spans="1:24">
      <c r="A1973" s="234"/>
      <c r="B1973" s="355">
        <v>44515</v>
      </c>
      <c r="C1973" s="423" t="s">
        <v>1594</v>
      </c>
      <c r="D1973" s="259"/>
      <c r="E1973" s="234">
        <v>324.72000000000003</v>
      </c>
      <c r="F1973" s="234"/>
      <c r="G1973" s="234"/>
      <c r="H1973" s="234"/>
      <c r="I1973" s="234"/>
      <c r="J1973" s="234"/>
      <c r="K1973" s="234"/>
      <c r="L1973" s="234"/>
      <c r="M1973" s="234"/>
      <c r="N1973" s="234"/>
      <c r="O1973" s="234"/>
      <c r="P1973" s="234"/>
      <c r="Q1973" s="234"/>
      <c r="R1973" s="234"/>
      <c r="S1973" s="233"/>
      <c r="T1973" s="233"/>
      <c r="U1973" s="233"/>
      <c r="V1973" s="233"/>
      <c r="W1973" s="233"/>
      <c r="X1973" s="233"/>
    </row>
    <row r="1974" spans="1:24">
      <c r="A1974" s="234"/>
      <c r="B1974" s="355">
        <v>44516</v>
      </c>
      <c r="C1974" s="423" t="s">
        <v>495</v>
      </c>
      <c r="D1974" s="259">
        <v>1057.92</v>
      </c>
      <c r="E1974" s="234"/>
      <c r="F1974" s="234"/>
      <c r="G1974" s="234"/>
      <c r="H1974" s="234"/>
      <c r="I1974" s="234"/>
      <c r="J1974" s="234"/>
      <c r="K1974" s="234"/>
      <c r="L1974" s="234"/>
      <c r="M1974" s="234"/>
      <c r="N1974" s="234"/>
      <c r="O1974" s="234"/>
      <c r="P1974" s="234"/>
      <c r="Q1974" s="234"/>
      <c r="R1974" s="234"/>
      <c r="S1974" s="233"/>
      <c r="T1974" s="233"/>
      <c r="U1974" s="233"/>
      <c r="V1974" s="233"/>
      <c r="W1974" s="233"/>
      <c r="X1974" s="233"/>
    </row>
    <row r="1975" spans="1:24">
      <c r="A1975" s="234">
        <v>5</v>
      </c>
      <c r="B1975" s="355">
        <v>44516</v>
      </c>
      <c r="C1975" s="423" t="s">
        <v>2150</v>
      </c>
      <c r="D1975" s="259"/>
      <c r="E1975" s="234">
        <v>563</v>
      </c>
      <c r="F1975" s="234"/>
      <c r="G1975" s="235"/>
      <c r="H1975" s="234"/>
      <c r="I1975" s="234"/>
      <c r="J1975" s="234"/>
      <c r="K1975" s="234"/>
      <c r="L1975" s="234">
        <v>563</v>
      </c>
      <c r="M1975" s="234"/>
      <c r="N1975" s="234"/>
      <c r="O1975" s="234"/>
      <c r="P1975" s="234"/>
      <c r="Q1975" s="234"/>
      <c r="R1975" s="234"/>
      <c r="S1975" s="233"/>
      <c r="T1975" s="233"/>
      <c r="U1975" s="233"/>
      <c r="V1975" s="233"/>
      <c r="W1975" s="233"/>
      <c r="X1975" s="233"/>
    </row>
    <row r="1976" spans="1:24">
      <c r="A1976" s="234"/>
      <c r="B1976" s="355">
        <v>44516</v>
      </c>
      <c r="C1976" s="423" t="s">
        <v>1918</v>
      </c>
      <c r="D1976" s="259"/>
      <c r="E1976" s="234">
        <v>65</v>
      </c>
      <c r="F1976" s="234"/>
      <c r="G1976" s="234"/>
      <c r="H1976" s="234"/>
      <c r="I1976" s="234"/>
      <c r="J1976" s="234"/>
      <c r="K1976" s="234"/>
      <c r="L1976" s="234"/>
      <c r="M1976" s="234"/>
      <c r="N1976" s="234"/>
      <c r="O1976" s="234"/>
      <c r="P1976" s="234"/>
      <c r="Q1976" s="234">
        <v>65</v>
      </c>
      <c r="R1976" s="234"/>
      <c r="S1976" s="233"/>
      <c r="T1976" s="233"/>
      <c r="U1976" s="233"/>
      <c r="V1976" s="233"/>
      <c r="W1976" s="233"/>
      <c r="X1976" s="233"/>
    </row>
    <row r="1977" spans="1:24">
      <c r="A1977" s="234"/>
      <c r="B1977" s="355">
        <v>44516</v>
      </c>
      <c r="C1977" s="423" t="s">
        <v>2151</v>
      </c>
      <c r="D1977" s="259"/>
      <c r="E1977" s="234">
        <v>88.92</v>
      </c>
      <c r="F1977" s="234"/>
      <c r="G1977" s="234"/>
      <c r="H1977" s="234">
        <v>88.92</v>
      </c>
      <c r="I1977" s="234"/>
      <c r="J1977" s="234"/>
      <c r="K1977" s="234"/>
      <c r="L1977" s="234"/>
      <c r="M1977" s="234"/>
      <c r="N1977" s="234"/>
      <c r="O1977" s="234"/>
      <c r="P1977" s="234"/>
      <c r="Q1977" s="234"/>
      <c r="R1977" s="234"/>
      <c r="S1977" s="233"/>
      <c r="T1977" s="233"/>
      <c r="U1977" s="233"/>
      <c r="V1977" s="233"/>
      <c r="W1977" s="233"/>
      <c r="X1977" s="233"/>
    </row>
    <row r="1978" spans="1:24">
      <c r="A1978" s="234"/>
      <c r="B1978" s="355">
        <v>44516</v>
      </c>
      <c r="C1978" s="423" t="s">
        <v>2152</v>
      </c>
      <c r="D1978" s="259"/>
      <c r="E1978" s="234">
        <v>270</v>
      </c>
      <c r="F1978" s="234"/>
      <c r="G1978" s="234"/>
      <c r="H1978" s="234">
        <v>270</v>
      </c>
      <c r="I1978" s="234"/>
      <c r="J1978" s="234"/>
      <c r="K1978" s="234"/>
      <c r="L1978" s="234"/>
      <c r="M1978" s="234"/>
      <c r="N1978" s="234"/>
      <c r="O1978" s="234"/>
      <c r="P1978" s="234"/>
      <c r="Q1978" s="234"/>
      <c r="R1978" s="234"/>
      <c r="S1978" s="233"/>
      <c r="T1978" s="233"/>
      <c r="U1978" s="233"/>
      <c r="V1978" s="233"/>
      <c r="W1978" s="233"/>
      <c r="X1978" s="233"/>
    </row>
    <row r="1979" spans="1:24">
      <c r="A1979" s="234"/>
      <c r="B1979" s="355">
        <v>44516</v>
      </c>
      <c r="C1979" s="423" t="s">
        <v>1900</v>
      </c>
      <c r="D1979" s="259"/>
      <c r="E1979" s="234">
        <v>71</v>
      </c>
      <c r="F1979" s="234"/>
      <c r="G1979" s="234"/>
      <c r="H1979" s="234"/>
      <c r="I1979" s="234"/>
      <c r="J1979" s="234"/>
      <c r="K1979" s="234"/>
      <c r="L1979" s="234"/>
      <c r="M1979" s="234"/>
      <c r="N1979" s="234"/>
      <c r="O1979" s="234"/>
      <c r="P1979" s="234"/>
      <c r="Q1979" s="234">
        <v>71</v>
      </c>
      <c r="R1979" s="234"/>
      <c r="S1979" s="233"/>
      <c r="T1979" s="233"/>
      <c r="U1979" s="233"/>
      <c r="V1979" s="233"/>
      <c r="W1979" s="233"/>
      <c r="X1979" s="233"/>
    </row>
    <row r="1980" spans="1:24">
      <c r="A1980" s="234"/>
      <c r="B1980" s="355">
        <v>44516</v>
      </c>
      <c r="C1980" s="423" t="s">
        <v>1313</v>
      </c>
      <c r="D1980" s="259">
        <v>1270</v>
      </c>
      <c r="E1980" s="234"/>
      <c r="F1980" s="234"/>
      <c r="G1980" s="234"/>
      <c r="H1980" s="234"/>
      <c r="I1980" s="234"/>
      <c r="J1980" s="234"/>
      <c r="K1980" s="234"/>
      <c r="L1980" s="234"/>
      <c r="M1980" s="234"/>
      <c r="N1980" s="234"/>
      <c r="O1980" s="234"/>
      <c r="P1980" s="234"/>
      <c r="Q1980" s="234"/>
      <c r="R1980" s="234"/>
      <c r="S1980" s="233"/>
      <c r="T1980" s="233"/>
      <c r="U1980" s="233"/>
      <c r="V1980" s="233"/>
      <c r="W1980" s="233"/>
      <c r="X1980" s="233"/>
    </row>
    <row r="1981" spans="1:24">
      <c r="A1981" s="234"/>
      <c r="B1981" s="355">
        <v>44516</v>
      </c>
      <c r="C1981" s="423" t="s">
        <v>675</v>
      </c>
      <c r="D1981" s="259"/>
      <c r="E1981" s="259">
        <v>1057.92</v>
      </c>
      <c r="F1981" s="234"/>
      <c r="G1981" s="234"/>
      <c r="H1981" s="234"/>
      <c r="I1981" s="234"/>
      <c r="J1981" s="234"/>
      <c r="K1981" s="234"/>
      <c r="L1981" s="234"/>
      <c r="M1981" s="234"/>
      <c r="N1981" s="234"/>
      <c r="O1981" s="234"/>
      <c r="P1981" s="234"/>
      <c r="Q1981" s="234"/>
      <c r="R1981" s="234"/>
      <c r="S1981" s="233"/>
      <c r="T1981" s="233"/>
      <c r="U1981" s="233"/>
      <c r="V1981" s="233"/>
      <c r="W1981" s="233"/>
      <c r="X1981" s="233"/>
    </row>
    <row r="1982" spans="1:24">
      <c r="A1982" s="234"/>
      <c r="B1982" s="355">
        <v>44516</v>
      </c>
      <c r="C1982" s="423" t="s">
        <v>1745</v>
      </c>
      <c r="D1982" s="259"/>
      <c r="E1982" s="234">
        <v>212.08</v>
      </c>
      <c r="F1982" s="234"/>
      <c r="G1982" s="234"/>
      <c r="H1982" s="234"/>
      <c r="I1982" s="234"/>
      <c r="J1982" s="234"/>
      <c r="K1982" s="234"/>
      <c r="L1982" s="234"/>
      <c r="M1982" s="234"/>
      <c r="N1982" s="234"/>
      <c r="O1982" s="234"/>
      <c r="P1982" s="234"/>
      <c r="Q1982" s="234"/>
      <c r="R1982" s="234"/>
      <c r="S1982" s="233"/>
      <c r="T1982" s="233"/>
      <c r="U1982" s="233"/>
      <c r="V1982" s="233"/>
      <c r="W1982" s="233"/>
      <c r="X1982" s="233"/>
    </row>
    <row r="1983" spans="1:24">
      <c r="A1983" s="234"/>
      <c r="B1983" s="355">
        <v>44518</v>
      </c>
      <c r="C1983" s="423" t="s">
        <v>495</v>
      </c>
      <c r="D1983" s="259">
        <v>619</v>
      </c>
      <c r="E1983" s="234"/>
      <c r="F1983" s="234"/>
      <c r="G1983" s="234"/>
      <c r="H1983" s="234"/>
      <c r="I1983" s="234"/>
      <c r="J1983" s="234"/>
      <c r="K1983" s="234"/>
      <c r="L1983" s="234"/>
      <c r="M1983" s="234"/>
      <c r="N1983" s="234"/>
      <c r="O1983" s="234"/>
      <c r="P1983" s="234"/>
      <c r="Q1983" s="234"/>
      <c r="R1983" s="234"/>
      <c r="S1983" s="233"/>
      <c r="T1983" s="233"/>
      <c r="U1983" s="233"/>
      <c r="V1983" s="233"/>
      <c r="W1983" s="233"/>
      <c r="X1983" s="233"/>
    </row>
    <row r="1984" spans="1:24">
      <c r="A1984" s="234">
        <v>2</v>
      </c>
      <c r="B1984" s="355">
        <v>44518</v>
      </c>
      <c r="C1984" s="423" t="s">
        <v>2459</v>
      </c>
      <c r="D1984" s="259"/>
      <c r="E1984" s="234">
        <v>562</v>
      </c>
      <c r="F1984" s="234"/>
      <c r="G1984" s="234"/>
      <c r="H1984" s="234"/>
      <c r="I1984" s="234"/>
      <c r="J1984" s="234"/>
      <c r="K1984" s="234"/>
      <c r="L1984" s="234">
        <v>562</v>
      </c>
      <c r="M1984" s="234"/>
      <c r="N1984" s="234"/>
      <c r="O1984" s="234"/>
      <c r="P1984" s="234"/>
      <c r="Q1984" s="234"/>
      <c r="R1984" s="234"/>
      <c r="S1984" s="233"/>
      <c r="T1984" s="233"/>
      <c r="U1984" s="233"/>
      <c r="V1984" s="233"/>
      <c r="W1984" s="233"/>
      <c r="X1984" s="233"/>
    </row>
    <row r="1985" spans="1:24">
      <c r="A1985" s="234"/>
      <c r="B1985" s="355">
        <v>44518</v>
      </c>
      <c r="C1985" s="423" t="s">
        <v>1918</v>
      </c>
      <c r="D1985" s="259"/>
      <c r="E1985" s="234">
        <v>57</v>
      </c>
      <c r="F1985" s="234"/>
      <c r="G1985" s="234"/>
      <c r="H1985" s="234"/>
      <c r="I1985" s="234"/>
      <c r="J1985" s="234"/>
      <c r="K1985" s="234"/>
      <c r="L1985" s="234"/>
      <c r="M1985" s="234"/>
      <c r="N1985" s="234"/>
      <c r="O1985" s="234"/>
      <c r="P1985" s="234"/>
      <c r="Q1985" s="234">
        <v>57</v>
      </c>
      <c r="R1985" s="234"/>
      <c r="S1985" s="233"/>
      <c r="T1985" s="233"/>
      <c r="U1985" s="233"/>
      <c r="V1985" s="233"/>
      <c r="W1985" s="233"/>
      <c r="X1985" s="233"/>
    </row>
    <row r="1986" spans="1:24">
      <c r="A1986" s="234"/>
      <c r="B1986" s="355">
        <v>44518</v>
      </c>
      <c r="C1986" s="423" t="s">
        <v>1746</v>
      </c>
      <c r="D1986" s="259">
        <v>685</v>
      </c>
      <c r="E1986" s="234"/>
      <c r="F1986" s="234"/>
      <c r="G1986" s="234"/>
      <c r="H1986" s="234"/>
      <c r="I1986" s="234"/>
      <c r="J1986" s="234"/>
      <c r="K1986" s="234"/>
      <c r="L1986" s="234"/>
      <c r="M1986" s="234"/>
      <c r="N1986" s="234"/>
      <c r="O1986" s="234"/>
      <c r="P1986" s="234"/>
      <c r="Q1986" s="234"/>
      <c r="R1986" s="234"/>
      <c r="S1986" s="233"/>
      <c r="T1986" s="233"/>
      <c r="U1986" s="233"/>
      <c r="V1986" s="233"/>
      <c r="W1986" s="233"/>
      <c r="X1986" s="233"/>
    </row>
    <row r="1987" spans="1:24">
      <c r="A1987" s="234"/>
      <c r="B1987" s="355">
        <v>44518</v>
      </c>
      <c r="C1987" s="423" t="s">
        <v>675</v>
      </c>
      <c r="D1987" s="259"/>
      <c r="E1987" s="234">
        <v>619</v>
      </c>
      <c r="F1987" s="234"/>
      <c r="G1987" s="234"/>
      <c r="H1987" s="234"/>
      <c r="I1987" s="234"/>
      <c r="J1987" s="234"/>
      <c r="K1987" s="234"/>
      <c r="L1987" s="234"/>
      <c r="M1987" s="234"/>
      <c r="N1987" s="234"/>
      <c r="O1987" s="234"/>
      <c r="P1987" s="234"/>
      <c r="Q1987" s="234"/>
      <c r="R1987" s="234"/>
      <c r="S1987" s="233"/>
      <c r="T1987" s="233"/>
      <c r="U1987" s="233"/>
      <c r="V1987" s="233"/>
      <c r="W1987" s="233"/>
      <c r="X1987" s="233"/>
    </row>
    <row r="1988" spans="1:24">
      <c r="A1988" s="234"/>
      <c r="B1988" s="355">
        <v>44518</v>
      </c>
      <c r="C1988" s="423" t="s">
        <v>1747</v>
      </c>
      <c r="D1988" s="259"/>
      <c r="E1988" s="234">
        <v>66</v>
      </c>
      <c r="F1988" s="234"/>
      <c r="G1988" s="234"/>
      <c r="H1988" s="234"/>
      <c r="I1988" s="234"/>
      <c r="J1988" s="234"/>
      <c r="K1988" s="234"/>
      <c r="L1988" s="234"/>
      <c r="M1988" s="234"/>
      <c r="N1988" s="234"/>
      <c r="O1988" s="234"/>
      <c r="P1988" s="234"/>
      <c r="Q1988" s="234"/>
      <c r="R1988" s="234"/>
      <c r="S1988" s="233"/>
      <c r="T1988" s="233"/>
      <c r="U1988" s="233"/>
      <c r="V1988" s="233"/>
      <c r="W1988" s="233"/>
      <c r="X1988" s="233"/>
    </row>
    <row r="1989" spans="1:24">
      <c r="A1989" s="129"/>
      <c r="B1989" s="393">
        <v>44519</v>
      </c>
      <c r="C1989" s="425" t="s">
        <v>495</v>
      </c>
      <c r="D1989" s="294">
        <v>869.44</v>
      </c>
      <c r="E1989" s="129"/>
      <c r="F1989" s="234"/>
      <c r="G1989" s="234"/>
      <c r="H1989" s="234"/>
      <c r="I1989" s="234"/>
      <c r="J1989" s="234"/>
      <c r="K1989" s="234"/>
      <c r="L1989" s="234"/>
      <c r="M1989" s="234"/>
      <c r="N1989" s="234"/>
      <c r="O1989" s="234"/>
      <c r="P1989" s="234"/>
      <c r="Q1989" s="234"/>
      <c r="R1989" s="234"/>
      <c r="S1989" s="233"/>
      <c r="T1989" s="233"/>
      <c r="U1989" s="233"/>
      <c r="V1989" s="233"/>
      <c r="W1989" s="233"/>
      <c r="X1989" s="233"/>
    </row>
    <row r="1990" spans="1:24">
      <c r="A1990" s="129">
        <v>4</v>
      </c>
      <c r="B1990" s="393">
        <v>44519</v>
      </c>
      <c r="C1990" s="425" t="s">
        <v>2153</v>
      </c>
      <c r="D1990" s="294"/>
      <c r="E1990" s="129">
        <v>589.26</v>
      </c>
      <c r="F1990" s="234"/>
      <c r="G1990" s="234"/>
      <c r="H1990" s="234"/>
      <c r="I1990" s="234"/>
      <c r="J1990" s="234">
        <v>589.26</v>
      </c>
      <c r="K1990" s="234"/>
      <c r="L1990" s="234"/>
      <c r="M1990" s="234"/>
      <c r="N1990" s="234"/>
      <c r="O1990" s="234"/>
      <c r="P1990" s="234"/>
      <c r="Q1990" s="234"/>
      <c r="R1990" s="234"/>
      <c r="S1990" s="233"/>
      <c r="T1990" s="233"/>
      <c r="U1990" s="233"/>
      <c r="V1990" s="233"/>
      <c r="W1990" s="233"/>
      <c r="X1990" s="233"/>
    </row>
    <row r="1991" spans="1:24">
      <c r="A1991" s="129"/>
      <c r="B1991" s="393">
        <v>44519</v>
      </c>
      <c r="C1991" s="425" t="s">
        <v>2154</v>
      </c>
      <c r="D1991" s="294"/>
      <c r="E1991" s="129">
        <v>88.93</v>
      </c>
      <c r="F1991" s="234"/>
      <c r="G1991" s="234"/>
      <c r="H1991" s="234"/>
      <c r="I1991" s="234"/>
      <c r="J1991" s="234">
        <v>88.93</v>
      </c>
      <c r="K1991" s="234"/>
      <c r="L1991" s="234"/>
      <c r="M1991" s="234"/>
      <c r="N1991" s="234"/>
      <c r="O1991" s="234"/>
      <c r="P1991" s="234"/>
      <c r="Q1991" s="234"/>
      <c r="R1991" s="234"/>
      <c r="S1991" s="233"/>
      <c r="T1991" s="233"/>
      <c r="U1991" s="233"/>
      <c r="V1991" s="233"/>
      <c r="W1991" s="233"/>
      <c r="X1991" s="233"/>
    </row>
    <row r="1992" spans="1:24">
      <c r="A1992" s="129"/>
      <c r="B1992" s="393">
        <v>44519</v>
      </c>
      <c r="C1992" s="425" t="s">
        <v>2155</v>
      </c>
      <c r="D1992" s="294"/>
      <c r="E1992" s="129">
        <v>125.25</v>
      </c>
      <c r="F1992" s="234"/>
      <c r="G1992" s="234"/>
      <c r="H1992" s="234"/>
      <c r="I1992" s="234"/>
      <c r="J1992" s="234">
        <v>125.25</v>
      </c>
      <c r="K1992" s="234"/>
      <c r="L1992" s="234"/>
      <c r="M1992" s="234"/>
      <c r="N1992" s="234"/>
      <c r="O1992" s="234"/>
      <c r="P1992" s="234"/>
      <c r="Q1992" s="234"/>
      <c r="R1992" s="234"/>
      <c r="S1992" s="233"/>
      <c r="T1992" s="233"/>
      <c r="U1992" s="233"/>
      <c r="V1992" s="233"/>
      <c r="W1992" s="233"/>
      <c r="X1992" s="233"/>
    </row>
    <row r="1993" spans="1:24">
      <c r="A1993" s="129"/>
      <c r="B1993" s="393">
        <v>44519</v>
      </c>
      <c r="C1993" s="425" t="s">
        <v>1818</v>
      </c>
      <c r="D1993" s="294"/>
      <c r="E1993" s="129">
        <v>1</v>
      </c>
      <c r="F1993" s="234"/>
      <c r="G1993" s="234"/>
      <c r="H1993" s="234"/>
      <c r="I1993" s="234"/>
      <c r="J1993" s="234"/>
      <c r="K1993" s="234"/>
      <c r="L1993" s="234"/>
      <c r="M1993" s="234"/>
      <c r="N1993" s="234"/>
      <c r="O1993" s="234"/>
      <c r="P1993" s="234">
        <v>1</v>
      </c>
      <c r="Q1993" s="234"/>
      <c r="R1993" s="234"/>
      <c r="S1993" s="233"/>
      <c r="T1993" s="233"/>
      <c r="U1993" s="233"/>
      <c r="V1993" s="233"/>
      <c r="W1993" s="233"/>
      <c r="X1993" s="233"/>
    </row>
    <row r="1994" spans="1:24">
      <c r="A1994" s="129"/>
      <c r="B1994" s="393">
        <v>44519</v>
      </c>
      <c r="C1994" s="425" t="s">
        <v>1900</v>
      </c>
      <c r="D1994" s="294"/>
      <c r="E1994" s="129">
        <v>65</v>
      </c>
      <c r="F1994" s="234"/>
      <c r="G1994" s="234"/>
      <c r="H1994" s="234"/>
      <c r="I1994" s="234"/>
      <c r="J1994" s="234"/>
      <c r="K1994" s="234"/>
      <c r="L1994" s="234"/>
      <c r="M1994" s="234"/>
      <c r="N1994" s="234"/>
      <c r="O1994" s="234"/>
      <c r="P1994" s="234"/>
      <c r="Q1994" s="234">
        <v>65</v>
      </c>
      <c r="R1994" s="234"/>
      <c r="S1994" s="233"/>
      <c r="T1994" s="233"/>
      <c r="U1994" s="233"/>
      <c r="V1994" s="233"/>
      <c r="W1994" s="233"/>
      <c r="X1994" s="233"/>
    </row>
    <row r="1995" spans="1:24">
      <c r="A1995" s="129"/>
      <c r="B1995" s="393">
        <v>44519</v>
      </c>
      <c r="C1995" s="425" t="s">
        <v>2156</v>
      </c>
      <c r="D1995" s="294">
        <v>1000</v>
      </c>
      <c r="E1995" s="129"/>
      <c r="F1995" s="234"/>
      <c r="G1995" s="234"/>
      <c r="H1995" s="234"/>
      <c r="I1995" s="234"/>
      <c r="J1995" s="234"/>
      <c r="K1995" s="234"/>
      <c r="L1995" s="234"/>
      <c r="M1995" s="234"/>
      <c r="N1995" s="234"/>
      <c r="O1995" s="234"/>
      <c r="P1995" s="234"/>
      <c r="Q1995" s="234"/>
      <c r="R1995" s="234"/>
      <c r="S1995" s="233"/>
      <c r="T1995" s="233"/>
      <c r="U1995" s="233"/>
      <c r="V1995" s="233"/>
      <c r="W1995" s="233"/>
      <c r="X1995" s="233"/>
    </row>
    <row r="1996" spans="1:24">
      <c r="A1996" s="129"/>
      <c r="B1996" s="393">
        <v>44519</v>
      </c>
      <c r="C1996" s="425" t="s">
        <v>1763</v>
      </c>
      <c r="D1996" s="294"/>
      <c r="E1996" s="129">
        <v>40</v>
      </c>
      <c r="F1996" s="234"/>
      <c r="G1996" s="234"/>
      <c r="H1996" s="234"/>
      <c r="I1996" s="234"/>
      <c r="J1996" s="234"/>
      <c r="K1996" s="234"/>
      <c r="L1996" s="234"/>
      <c r="M1996" s="234"/>
      <c r="N1996" s="234"/>
      <c r="O1996" s="234"/>
      <c r="P1996" s="234"/>
      <c r="Q1996" s="234">
        <v>40</v>
      </c>
      <c r="R1996" s="234"/>
      <c r="S1996" s="233"/>
      <c r="T1996" s="233"/>
      <c r="U1996" s="233"/>
      <c r="V1996" s="233"/>
      <c r="W1996" s="233"/>
      <c r="X1996" s="233"/>
    </row>
    <row r="1997" spans="1:24">
      <c r="A1997" s="129"/>
      <c r="B1997" s="393">
        <v>44519</v>
      </c>
      <c r="C1997" s="425" t="s">
        <v>675</v>
      </c>
      <c r="D1997" s="294"/>
      <c r="E1997" s="129">
        <v>869.44</v>
      </c>
      <c r="F1997" s="234"/>
      <c r="G1997" s="234"/>
      <c r="H1997" s="234"/>
      <c r="I1997" s="234"/>
      <c r="J1997" s="234"/>
      <c r="K1997" s="234"/>
      <c r="L1997" s="234"/>
      <c r="M1997" s="234"/>
      <c r="N1997" s="234"/>
      <c r="O1997" s="234"/>
      <c r="P1997" s="234"/>
      <c r="Q1997" s="234"/>
      <c r="R1997" s="234"/>
      <c r="S1997" s="233"/>
      <c r="T1997" s="233"/>
      <c r="U1997" s="233"/>
      <c r="V1997" s="233"/>
      <c r="W1997" s="233"/>
      <c r="X1997" s="233"/>
    </row>
    <row r="1998" spans="1:24">
      <c r="A1998" s="129"/>
      <c r="B1998" s="393">
        <v>44519</v>
      </c>
      <c r="C1998" s="425" t="s">
        <v>2157</v>
      </c>
      <c r="D1998" s="294"/>
      <c r="E1998" s="129">
        <v>90.56</v>
      </c>
      <c r="F1998" s="234"/>
      <c r="G1998" s="234"/>
      <c r="H1998" s="234"/>
      <c r="I1998" s="234"/>
      <c r="J1998" s="234"/>
      <c r="K1998" s="234"/>
      <c r="L1998" s="234"/>
      <c r="M1998" s="234"/>
      <c r="N1998" s="234"/>
      <c r="O1998" s="234"/>
      <c r="P1998" s="234"/>
      <c r="Q1998" s="234"/>
      <c r="R1998" s="234"/>
      <c r="S1998" s="233"/>
      <c r="T1998" s="233"/>
      <c r="U1998" s="233"/>
      <c r="V1998" s="233"/>
      <c r="W1998" s="233"/>
      <c r="X1998" s="233"/>
    </row>
    <row r="1999" spans="1:24">
      <c r="A1999" s="234"/>
      <c r="B1999" s="355">
        <v>44522</v>
      </c>
      <c r="C1999" s="423" t="s">
        <v>495</v>
      </c>
      <c r="D1999" s="259">
        <v>1792</v>
      </c>
      <c r="E1999" s="234"/>
      <c r="F1999" s="234"/>
      <c r="G1999" s="234"/>
      <c r="H1999" s="234"/>
      <c r="I1999" s="234"/>
      <c r="J1999" s="234"/>
      <c r="K1999" s="234"/>
      <c r="L1999" s="234"/>
      <c r="M1999" s="234"/>
      <c r="N1999" s="234"/>
      <c r="O1999" s="234"/>
      <c r="P1999" s="234"/>
      <c r="Q1999" s="234"/>
      <c r="R1999" s="234"/>
      <c r="S1999" s="233"/>
      <c r="T1999" s="233"/>
      <c r="U1999" s="233"/>
      <c r="V1999" s="233"/>
      <c r="W1999" s="233"/>
      <c r="X1999" s="233"/>
    </row>
    <row r="2000" spans="1:24">
      <c r="A2000" s="234">
        <v>8</v>
      </c>
      <c r="B2000" s="355">
        <v>44522</v>
      </c>
      <c r="C2000" s="423" t="s">
        <v>2437</v>
      </c>
      <c r="D2000" s="259"/>
      <c r="E2000" s="234">
        <v>1792</v>
      </c>
      <c r="F2000" s="234"/>
      <c r="G2000" s="234"/>
      <c r="H2000" s="234"/>
      <c r="I2000" s="234"/>
      <c r="J2000" s="234"/>
      <c r="K2000" s="234"/>
      <c r="L2000" s="234"/>
      <c r="M2000" s="234">
        <v>1792</v>
      </c>
      <c r="N2000" s="234"/>
      <c r="O2000" s="234"/>
      <c r="P2000" s="234"/>
      <c r="Q2000" s="234"/>
      <c r="R2000" s="234"/>
      <c r="S2000" s="233"/>
      <c r="T2000" s="233"/>
      <c r="U2000" s="233"/>
      <c r="V2000" s="233"/>
      <c r="W2000" s="233"/>
      <c r="X2000" s="233"/>
    </row>
    <row r="2001" spans="1:24">
      <c r="A2001" s="234"/>
      <c r="B2001" s="355">
        <v>44522</v>
      </c>
      <c r="C2001" s="423" t="s">
        <v>2158</v>
      </c>
      <c r="D2001" s="259">
        <v>1880</v>
      </c>
      <c r="E2001" s="234"/>
      <c r="F2001" s="234"/>
      <c r="G2001" s="234"/>
      <c r="H2001" s="234"/>
      <c r="I2001" s="234"/>
      <c r="J2001" s="234"/>
      <c r="K2001" s="234"/>
      <c r="L2001" s="234"/>
      <c r="M2001" s="234"/>
      <c r="N2001" s="234"/>
      <c r="O2001" s="234"/>
      <c r="P2001" s="234"/>
      <c r="Q2001" s="234"/>
      <c r="R2001" s="234"/>
      <c r="S2001" s="233"/>
      <c r="T2001" s="233"/>
      <c r="U2001" s="233"/>
      <c r="V2001" s="233"/>
      <c r="W2001" s="233"/>
      <c r="X2001" s="233"/>
    </row>
    <row r="2002" spans="1:24">
      <c r="A2002" s="234"/>
      <c r="B2002" s="355">
        <v>44522</v>
      </c>
      <c r="C2002" s="423" t="s">
        <v>675</v>
      </c>
      <c r="D2002" s="259"/>
      <c r="E2002" s="259">
        <v>1792</v>
      </c>
      <c r="F2002" s="234"/>
      <c r="G2002" s="234"/>
      <c r="H2002" s="234"/>
      <c r="I2002" s="234"/>
      <c r="J2002" s="234"/>
      <c r="K2002" s="234"/>
      <c r="L2002" s="234"/>
      <c r="M2002" s="234"/>
      <c r="N2002" s="234"/>
      <c r="O2002" s="234"/>
      <c r="P2002" s="234"/>
      <c r="Q2002" s="234"/>
      <c r="R2002" s="234"/>
      <c r="S2002" s="233"/>
      <c r="T2002" s="233"/>
      <c r="U2002" s="233"/>
      <c r="V2002" s="233"/>
      <c r="W2002" s="233"/>
      <c r="X2002" s="233"/>
    </row>
    <row r="2003" spans="1:24">
      <c r="A2003" s="234"/>
      <c r="B2003" s="355">
        <v>44522</v>
      </c>
      <c r="C2003" s="423" t="s">
        <v>2159</v>
      </c>
      <c r="D2003" s="259"/>
      <c r="E2003" s="234">
        <v>88</v>
      </c>
      <c r="F2003" s="234"/>
      <c r="G2003" s="234"/>
      <c r="H2003" s="234"/>
      <c r="I2003" s="234"/>
      <c r="J2003" s="234"/>
      <c r="K2003" s="234"/>
      <c r="L2003" s="234"/>
      <c r="M2003" s="234"/>
      <c r="N2003" s="234"/>
      <c r="O2003" s="234"/>
      <c r="P2003" s="234"/>
      <c r="Q2003" s="234"/>
      <c r="R2003" s="234"/>
      <c r="S2003" s="233"/>
      <c r="T2003" s="233"/>
      <c r="U2003" s="233"/>
      <c r="V2003" s="233"/>
      <c r="W2003" s="233"/>
      <c r="X2003" s="233"/>
    </row>
    <row r="2004" spans="1:24">
      <c r="A2004" s="234"/>
      <c r="B2004" s="355">
        <v>44526</v>
      </c>
      <c r="C2004" s="423" t="s">
        <v>495</v>
      </c>
      <c r="D2004" s="259">
        <v>2061</v>
      </c>
      <c r="E2004" s="234"/>
      <c r="F2004" s="234"/>
      <c r="G2004" s="234"/>
      <c r="H2004" s="234"/>
      <c r="I2004" s="234"/>
      <c r="J2004" s="234"/>
      <c r="K2004" s="234"/>
      <c r="L2004" s="234"/>
      <c r="M2004" s="234"/>
      <c r="N2004" s="234"/>
      <c r="O2004" s="234"/>
      <c r="P2004" s="234"/>
      <c r="Q2004" s="234"/>
      <c r="R2004" s="234"/>
      <c r="S2004" s="233"/>
      <c r="T2004" s="233"/>
      <c r="U2004" s="233"/>
      <c r="V2004" s="233"/>
      <c r="W2004" s="233"/>
      <c r="X2004" s="233"/>
    </row>
    <row r="2005" spans="1:24">
      <c r="A2005" s="234">
        <v>20</v>
      </c>
      <c r="B2005" s="355">
        <v>44526</v>
      </c>
      <c r="C2005" s="423" t="s">
        <v>2445</v>
      </c>
      <c r="D2005" s="259"/>
      <c r="E2005" s="234">
        <v>1850</v>
      </c>
      <c r="F2005" s="234"/>
      <c r="G2005" s="234"/>
      <c r="H2005" s="234">
        <v>1850</v>
      </c>
      <c r="I2005" s="234"/>
      <c r="J2005" s="234"/>
      <c r="K2005" s="234"/>
      <c r="L2005" s="234"/>
      <c r="M2005" s="234"/>
      <c r="N2005" s="234"/>
      <c r="O2005" s="234"/>
      <c r="P2005" s="234"/>
      <c r="Q2005" s="234"/>
      <c r="R2005" s="234"/>
      <c r="S2005" s="233"/>
      <c r="T2005" s="233"/>
      <c r="U2005" s="233"/>
      <c r="V2005" s="233"/>
      <c r="W2005" s="233"/>
      <c r="X2005" s="233"/>
    </row>
    <row r="2006" spans="1:24">
      <c r="A2006" s="234"/>
      <c r="B2006" s="355">
        <v>44526</v>
      </c>
      <c r="C2006" s="423" t="s">
        <v>2161</v>
      </c>
      <c r="D2006" s="259"/>
      <c r="E2006" s="234">
        <v>210</v>
      </c>
      <c r="F2006" s="234"/>
      <c r="G2006" s="234"/>
      <c r="H2006" s="234"/>
      <c r="I2006" s="234"/>
      <c r="J2006" s="234">
        <v>210</v>
      </c>
      <c r="K2006" s="234"/>
      <c r="L2006" s="234"/>
      <c r="M2006" s="234"/>
      <c r="N2006" s="234"/>
      <c r="O2006" s="234"/>
      <c r="P2006" s="234"/>
      <c r="Q2006" s="234"/>
      <c r="R2006" s="234"/>
      <c r="S2006" s="233"/>
      <c r="T2006" s="233"/>
      <c r="U2006" s="233"/>
      <c r="V2006" s="233"/>
      <c r="W2006" s="233"/>
      <c r="X2006" s="233"/>
    </row>
    <row r="2007" spans="1:24">
      <c r="A2007" s="234"/>
      <c r="B2007" s="355">
        <v>44526</v>
      </c>
      <c r="C2007" s="423" t="s">
        <v>2162</v>
      </c>
      <c r="D2007" s="259"/>
      <c r="E2007" s="234">
        <v>1</v>
      </c>
      <c r="F2007" s="234"/>
      <c r="G2007" s="234"/>
      <c r="H2007" s="234"/>
      <c r="I2007" s="234"/>
      <c r="J2007" s="234"/>
      <c r="K2007" s="234"/>
      <c r="L2007" s="234"/>
      <c r="M2007" s="234"/>
      <c r="N2007" s="234"/>
      <c r="O2007" s="234"/>
      <c r="P2007" s="234">
        <v>1</v>
      </c>
      <c r="Q2007" s="234"/>
      <c r="R2007" s="234"/>
      <c r="S2007" s="233"/>
      <c r="T2007" s="233"/>
      <c r="U2007" s="233"/>
      <c r="V2007" s="233"/>
      <c r="W2007" s="233"/>
      <c r="X2007" s="233"/>
    </row>
    <row r="2008" spans="1:24">
      <c r="A2008" s="234"/>
      <c r="B2008" s="355">
        <v>44526</v>
      </c>
      <c r="C2008" s="423" t="s">
        <v>2160</v>
      </c>
      <c r="D2008" s="259">
        <v>2200</v>
      </c>
      <c r="E2008" s="234"/>
      <c r="F2008" s="234"/>
      <c r="G2008" s="234"/>
      <c r="H2008" s="234"/>
      <c r="I2008" s="234"/>
      <c r="J2008" s="234"/>
      <c r="K2008" s="234"/>
      <c r="L2008" s="234"/>
      <c r="M2008" s="234"/>
      <c r="N2008" s="234"/>
      <c r="O2008" s="234"/>
      <c r="P2008" s="234"/>
      <c r="Q2008" s="234"/>
      <c r="R2008" s="234"/>
      <c r="S2008" s="233"/>
      <c r="T2008" s="233"/>
      <c r="U2008" s="233"/>
      <c r="V2008" s="233"/>
      <c r="W2008" s="233"/>
      <c r="X2008" s="233"/>
    </row>
    <row r="2009" spans="1:24">
      <c r="A2009" s="234"/>
      <c r="B2009" s="355">
        <v>44526</v>
      </c>
      <c r="C2009" s="423" t="s">
        <v>675</v>
      </c>
      <c r="D2009" s="259"/>
      <c r="E2009" s="259">
        <v>1850</v>
      </c>
      <c r="F2009" s="234"/>
      <c r="G2009" s="234"/>
      <c r="H2009" s="234"/>
      <c r="I2009" s="234"/>
      <c r="J2009" s="234"/>
      <c r="K2009" s="234"/>
      <c r="L2009" s="234"/>
      <c r="M2009" s="234"/>
      <c r="N2009" s="234"/>
      <c r="O2009" s="234"/>
      <c r="P2009" s="234"/>
      <c r="Q2009" s="234"/>
      <c r="R2009" s="234"/>
      <c r="S2009" s="233"/>
      <c r="T2009" s="233"/>
      <c r="U2009" s="233"/>
      <c r="V2009" s="233"/>
      <c r="W2009" s="233"/>
      <c r="X2009" s="233"/>
    </row>
    <row r="2010" spans="1:24">
      <c r="A2010" s="234"/>
      <c r="B2010" s="355">
        <v>44526</v>
      </c>
      <c r="C2010" s="423" t="s">
        <v>1540</v>
      </c>
      <c r="D2010" s="259"/>
      <c r="E2010" s="234">
        <v>350</v>
      </c>
      <c r="F2010" s="234"/>
      <c r="G2010" s="234"/>
      <c r="H2010" s="234"/>
      <c r="I2010" s="234"/>
      <c r="J2010" s="234"/>
      <c r="K2010" s="234"/>
      <c r="L2010" s="234"/>
      <c r="M2010" s="234"/>
      <c r="N2010" s="234"/>
      <c r="O2010" s="234"/>
      <c r="P2010" s="234"/>
      <c r="Q2010" s="234"/>
      <c r="R2010" s="234"/>
      <c r="S2010" s="233"/>
      <c r="T2010" s="233"/>
      <c r="U2010" s="233"/>
      <c r="V2010" s="233"/>
      <c r="W2010" s="233"/>
      <c r="X2010" s="233"/>
    </row>
    <row r="2011" spans="1:24">
      <c r="A2011" s="234"/>
      <c r="B2011" s="355">
        <v>44526</v>
      </c>
      <c r="C2011" s="423" t="s">
        <v>495</v>
      </c>
      <c r="D2011" s="259">
        <v>1466.99</v>
      </c>
      <c r="E2011" s="234"/>
      <c r="F2011" s="234"/>
      <c r="G2011" s="234"/>
      <c r="H2011" s="234"/>
      <c r="I2011" s="234"/>
      <c r="J2011" s="234"/>
      <c r="K2011" s="234"/>
      <c r="L2011" s="234"/>
      <c r="M2011" s="234"/>
      <c r="N2011" s="234"/>
      <c r="O2011" s="234"/>
      <c r="P2011" s="234"/>
      <c r="Q2011" s="234"/>
      <c r="R2011" s="234"/>
      <c r="S2011" s="233"/>
      <c r="T2011" s="233"/>
      <c r="U2011" s="233"/>
      <c r="V2011" s="233"/>
      <c r="W2011" s="233"/>
      <c r="X2011" s="233"/>
    </row>
    <row r="2012" spans="1:24">
      <c r="A2012" s="234"/>
      <c r="B2012" s="355">
        <v>44526</v>
      </c>
      <c r="C2012" s="423" t="s">
        <v>2163</v>
      </c>
      <c r="D2012" s="259"/>
      <c r="E2012" s="234">
        <v>85.88</v>
      </c>
      <c r="F2012" s="234"/>
      <c r="G2012" s="234"/>
      <c r="H2012" s="234"/>
      <c r="I2012" s="234"/>
      <c r="J2012" s="234">
        <v>85.88</v>
      </c>
      <c r="K2012" s="234"/>
      <c r="L2012" s="234"/>
      <c r="M2012" s="234"/>
      <c r="N2012" s="234"/>
      <c r="O2012" s="234"/>
      <c r="P2012" s="234"/>
      <c r="Q2012" s="234"/>
      <c r="R2012" s="234"/>
      <c r="S2012" s="233"/>
      <c r="T2012" s="233"/>
      <c r="U2012" s="233"/>
      <c r="V2012" s="233"/>
      <c r="W2012" s="233"/>
      <c r="X2012" s="233"/>
    </row>
    <row r="2013" spans="1:24">
      <c r="A2013" s="234"/>
      <c r="B2013" s="355">
        <v>44526</v>
      </c>
      <c r="C2013" s="423" t="s">
        <v>2164</v>
      </c>
      <c r="D2013" s="259"/>
      <c r="E2013" s="234">
        <v>107</v>
      </c>
      <c r="F2013" s="234"/>
      <c r="G2013" s="234"/>
      <c r="H2013" s="234">
        <v>107</v>
      </c>
      <c r="I2013" s="234"/>
      <c r="J2013" s="234"/>
      <c r="K2013" s="234"/>
      <c r="L2013" s="234"/>
      <c r="M2013" s="234"/>
      <c r="N2013" s="234"/>
      <c r="O2013" s="234"/>
      <c r="P2013" s="234"/>
      <c r="Q2013" s="234"/>
      <c r="R2013" s="234"/>
      <c r="S2013" s="233"/>
      <c r="T2013" s="233"/>
      <c r="U2013" s="233"/>
      <c r="V2013" s="233"/>
      <c r="W2013" s="233"/>
      <c r="X2013" s="233"/>
    </row>
    <row r="2014" spans="1:24">
      <c r="A2014" s="234"/>
      <c r="B2014" s="355">
        <v>44526</v>
      </c>
      <c r="C2014" s="423" t="s">
        <v>2165</v>
      </c>
      <c r="D2014" s="259"/>
      <c r="E2014" s="234">
        <v>166.78</v>
      </c>
      <c r="F2014" s="234"/>
      <c r="G2014" s="234"/>
      <c r="H2014" s="234"/>
      <c r="I2014" s="234"/>
      <c r="J2014" s="234">
        <v>166.78</v>
      </c>
      <c r="K2014" s="234"/>
      <c r="L2014" s="234"/>
      <c r="M2014" s="234"/>
      <c r="N2014" s="234"/>
      <c r="O2014" s="234"/>
      <c r="P2014" s="234"/>
      <c r="Q2014" s="234"/>
      <c r="R2014" s="234"/>
      <c r="S2014" s="233"/>
      <c r="T2014" s="233"/>
      <c r="U2014" s="233"/>
      <c r="V2014" s="233"/>
      <c r="W2014" s="233"/>
      <c r="X2014" s="233"/>
    </row>
    <row r="2015" spans="1:24">
      <c r="A2015" s="234">
        <v>5</v>
      </c>
      <c r="B2015" s="355">
        <v>44526</v>
      </c>
      <c r="C2015" s="423" t="s">
        <v>2438</v>
      </c>
      <c r="D2015" s="259"/>
      <c r="E2015" s="234">
        <v>918.33</v>
      </c>
      <c r="F2015" s="234"/>
      <c r="G2015" s="234">
        <v>918.33</v>
      </c>
      <c r="H2015" s="234"/>
      <c r="I2015" s="234"/>
      <c r="J2015" s="234"/>
      <c r="K2015" s="234"/>
      <c r="L2015" s="234"/>
      <c r="M2015" s="234"/>
      <c r="N2015" s="234"/>
      <c r="O2015" s="234"/>
      <c r="P2015" s="234"/>
      <c r="Q2015" s="234"/>
      <c r="R2015" s="234"/>
      <c r="S2015" s="233"/>
      <c r="T2015" s="233"/>
      <c r="U2015" s="233"/>
      <c r="V2015" s="233"/>
      <c r="W2015" s="233"/>
      <c r="X2015" s="233"/>
    </row>
    <row r="2016" spans="1:24">
      <c r="A2016" s="234"/>
      <c r="B2016" s="355">
        <v>44526</v>
      </c>
      <c r="C2016" s="423" t="s">
        <v>1918</v>
      </c>
      <c r="D2016" s="259"/>
      <c r="E2016" s="234">
        <v>110</v>
      </c>
      <c r="F2016" s="234"/>
      <c r="G2016" s="234"/>
      <c r="H2016" s="234"/>
      <c r="I2016" s="234"/>
      <c r="J2016" s="234"/>
      <c r="K2016" s="234"/>
      <c r="L2016" s="234"/>
      <c r="M2016" s="234"/>
      <c r="N2016" s="234"/>
      <c r="O2016" s="234"/>
      <c r="P2016" s="234"/>
      <c r="Q2016" s="234">
        <v>110</v>
      </c>
      <c r="R2016" s="234"/>
      <c r="S2016" s="233"/>
      <c r="T2016" s="233"/>
      <c r="U2016" s="233"/>
      <c r="V2016" s="233"/>
      <c r="W2016" s="233"/>
      <c r="X2016" s="233"/>
    </row>
    <row r="2017" spans="1:24">
      <c r="A2017" s="234"/>
      <c r="B2017" s="355">
        <v>44526</v>
      </c>
      <c r="C2017" s="423" t="s">
        <v>1900</v>
      </c>
      <c r="D2017" s="259"/>
      <c r="E2017" s="234">
        <v>78</v>
      </c>
      <c r="F2017" s="234"/>
      <c r="G2017" s="234"/>
      <c r="H2017" s="234"/>
      <c r="I2017" s="234"/>
      <c r="J2017" s="234"/>
      <c r="K2017" s="234"/>
      <c r="L2017" s="234"/>
      <c r="M2017" s="234"/>
      <c r="N2017" s="234"/>
      <c r="O2017" s="234"/>
      <c r="P2017" s="234"/>
      <c r="Q2017" s="234">
        <v>78</v>
      </c>
      <c r="R2017" s="234"/>
      <c r="S2017" s="233"/>
      <c r="T2017" s="233"/>
      <c r="U2017" s="233"/>
      <c r="V2017" s="233"/>
      <c r="W2017" s="233"/>
      <c r="X2017" s="233"/>
    </row>
    <row r="2018" spans="1:24">
      <c r="A2018" s="234"/>
      <c r="B2018" s="355">
        <v>44526</v>
      </c>
      <c r="C2018" s="423" t="s">
        <v>1818</v>
      </c>
      <c r="D2018" s="259"/>
      <c r="E2018" s="234">
        <v>1</v>
      </c>
      <c r="F2018" s="234"/>
      <c r="G2018" s="234"/>
      <c r="H2018" s="234"/>
      <c r="I2018" s="234"/>
      <c r="J2018" s="234"/>
      <c r="K2018" s="234"/>
      <c r="L2018" s="234"/>
      <c r="M2018" s="234"/>
      <c r="N2018" s="234"/>
      <c r="O2018" s="234"/>
      <c r="P2018" s="234">
        <v>1</v>
      </c>
      <c r="Q2018" s="234"/>
      <c r="R2018" s="234"/>
      <c r="S2018" s="233"/>
      <c r="T2018" s="233"/>
      <c r="U2018" s="233"/>
      <c r="V2018" s="233"/>
      <c r="W2018" s="233"/>
      <c r="X2018" s="233"/>
    </row>
    <row r="2019" spans="1:24">
      <c r="A2019" s="234"/>
      <c r="B2019" s="355">
        <v>44526</v>
      </c>
      <c r="C2019" s="423" t="s">
        <v>1766</v>
      </c>
      <c r="D2019" s="259">
        <v>1594</v>
      </c>
      <c r="E2019" s="234"/>
      <c r="F2019" s="234"/>
      <c r="G2019" s="234"/>
      <c r="H2019" s="234"/>
      <c r="I2019" s="234"/>
      <c r="J2019" s="234"/>
      <c r="K2019" s="234"/>
      <c r="L2019" s="234"/>
      <c r="M2019" s="234"/>
      <c r="N2019" s="234"/>
      <c r="O2019" s="234"/>
      <c r="P2019" s="234"/>
      <c r="Q2019" s="234"/>
      <c r="R2019" s="234"/>
      <c r="S2019" s="233"/>
      <c r="T2019" s="233"/>
      <c r="U2019" s="233"/>
      <c r="V2019" s="233"/>
      <c r="W2019" s="233"/>
      <c r="X2019" s="233"/>
    </row>
    <row r="2020" spans="1:24">
      <c r="A2020" s="234"/>
      <c r="B2020" s="355">
        <v>44526</v>
      </c>
      <c r="C2020" s="423" t="s">
        <v>675</v>
      </c>
      <c r="D2020" s="259"/>
      <c r="E2020" s="259">
        <v>1466.99</v>
      </c>
      <c r="F2020" s="234"/>
      <c r="G2020" s="234"/>
      <c r="H2020" s="234"/>
      <c r="I2020" s="234"/>
      <c r="J2020" s="234"/>
      <c r="K2020" s="234"/>
      <c r="L2020" s="234"/>
      <c r="M2020" s="234"/>
      <c r="N2020" s="234"/>
      <c r="O2020" s="234"/>
      <c r="P2020" s="234"/>
      <c r="Q2020" s="234"/>
      <c r="R2020" s="234"/>
      <c r="S2020" s="233"/>
      <c r="T2020" s="233"/>
      <c r="U2020" s="233"/>
      <c r="V2020" s="233"/>
      <c r="W2020" s="233"/>
      <c r="X2020" s="233"/>
    </row>
    <row r="2021" spans="1:24">
      <c r="A2021" s="234"/>
      <c r="B2021" s="355">
        <v>44526</v>
      </c>
      <c r="C2021" s="423" t="s">
        <v>1767</v>
      </c>
      <c r="D2021" s="259"/>
      <c r="E2021" s="234">
        <v>127.01</v>
      </c>
      <c r="F2021" s="234"/>
      <c r="G2021" s="234"/>
      <c r="H2021" s="234"/>
      <c r="I2021" s="234"/>
      <c r="J2021" s="234"/>
      <c r="K2021" s="234"/>
      <c r="L2021" s="234"/>
      <c r="M2021" s="234"/>
      <c r="N2021" s="234"/>
      <c r="O2021" s="234"/>
      <c r="P2021" s="234"/>
      <c r="Q2021" s="234"/>
      <c r="R2021" s="234"/>
      <c r="S2021" s="233"/>
      <c r="T2021" s="233"/>
      <c r="U2021" s="233"/>
      <c r="V2021" s="233"/>
      <c r="W2021" s="233"/>
      <c r="X2021" s="233"/>
    </row>
    <row r="2022" spans="1:24">
      <c r="A2022" s="234"/>
      <c r="B2022" s="355">
        <v>44527</v>
      </c>
      <c r="C2022" s="423" t="s">
        <v>495</v>
      </c>
      <c r="D2022" s="259">
        <v>3276.63</v>
      </c>
      <c r="E2022" s="234"/>
      <c r="F2022" s="234"/>
      <c r="G2022" s="234"/>
      <c r="H2022" s="234"/>
      <c r="I2022" s="234"/>
      <c r="J2022" s="234"/>
      <c r="K2022" s="234"/>
      <c r="L2022" s="234"/>
      <c r="M2022" s="234"/>
      <c r="N2022" s="234"/>
      <c r="O2022" s="234"/>
      <c r="P2022" s="234"/>
      <c r="Q2022" s="234"/>
      <c r="R2022" s="234"/>
      <c r="S2022" s="233"/>
      <c r="T2022" s="233"/>
      <c r="U2022" s="233"/>
      <c r="V2022" s="233"/>
      <c r="W2022" s="233"/>
      <c r="X2022" s="233"/>
    </row>
    <row r="2023" spans="1:24">
      <c r="A2023" s="234"/>
      <c r="B2023" s="355">
        <v>44527</v>
      </c>
      <c r="C2023" s="423" t="s">
        <v>2166</v>
      </c>
      <c r="D2023" s="259">
        <v>108</v>
      </c>
      <c r="E2023" s="234"/>
      <c r="F2023" s="234"/>
      <c r="G2023" s="234"/>
      <c r="H2023" s="234"/>
      <c r="I2023" s="234"/>
      <c r="J2023" s="234"/>
      <c r="K2023" s="234"/>
      <c r="L2023" s="234"/>
      <c r="M2023" s="234"/>
      <c r="N2023" s="234"/>
      <c r="O2023" s="234"/>
      <c r="P2023" s="234"/>
      <c r="Q2023" s="234"/>
      <c r="R2023" s="234"/>
      <c r="S2023" s="233"/>
      <c r="T2023" s="233"/>
      <c r="U2023" s="233"/>
      <c r="V2023" s="233"/>
      <c r="W2023" s="233"/>
      <c r="X2023" s="233"/>
    </row>
    <row r="2024" spans="1:24">
      <c r="A2024" s="234"/>
      <c r="B2024" s="355">
        <v>44527</v>
      </c>
      <c r="C2024" s="423" t="s">
        <v>2167</v>
      </c>
      <c r="D2024" s="259"/>
      <c r="E2024" s="234">
        <v>108</v>
      </c>
      <c r="F2024" s="234"/>
      <c r="G2024" s="234"/>
      <c r="H2024" s="234"/>
      <c r="I2024" s="234">
        <v>108</v>
      </c>
      <c r="J2024" s="234"/>
      <c r="K2024" s="234"/>
      <c r="L2024" s="234"/>
      <c r="M2024" s="234"/>
      <c r="N2024" s="234"/>
      <c r="O2024" s="234"/>
      <c r="P2024" s="234"/>
      <c r="Q2024" s="234"/>
      <c r="R2024" s="234"/>
      <c r="S2024" s="233"/>
      <c r="T2024" s="233"/>
      <c r="U2024" s="233"/>
      <c r="V2024" s="233"/>
      <c r="W2024" s="233"/>
      <c r="X2024" s="233"/>
    </row>
    <row r="2025" spans="1:24">
      <c r="A2025" s="234"/>
      <c r="B2025" s="355">
        <v>44527</v>
      </c>
      <c r="C2025" s="423" t="s">
        <v>2168</v>
      </c>
      <c r="D2025" s="259"/>
      <c r="E2025" s="234">
        <v>310</v>
      </c>
      <c r="F2025" s="234"/>
      <c r="G2025" s="234"/>
      <c r="H2025" s="234"/>
      <c r="I2025" s="234"/>
      <c r="J2025" s="234">
        <v>310</v>
      </c>
      <c r="K2025" s="234"/>
      <c r="L2025" s="234"/>
      <c r="M2025" s="234"/>
      <c r="N2025" s="234"/>
      <c r="O2025" s="234"/>
      <c r="P2025" s="234"/>
      <c r="Q2025" s="234"/>
      <c r="R2025" s="234"/>
      <c r="S2025" s="233"/>
      <c r="T2025" s="233"/>
      <c r="U2025" s="233"/>
      <c r="V2025" s="233"/>
      <c r="W2025" s="233"/>
      <c r="X2025" s="233"/>
    </row>
    <row r="2026" spans="1:24">
      <c r="A2026" s="234"/>
      <c r="B2026" s="355">
        <v>44527</v>
      </c>
      <c r="C2026" s="423" t="s">
        <v>2451</v>
      </c>
      <c r="D2026" s="259"/>
      <c r="E2026" s="234">
        <v>671</v>
      </c>
      <c r="F2026" s="234"/>
      <c r="G2026" s="234"/>
      <c r="H2026" s="234"/>
      <c r="I2026" s="234"/>
      <c r="J2026" s="234">
        <v>671</v>
      </c>
      <c r="K2026" s="234"/>
      <c r="L2026" s="234"/>
      <c r="M2026" s="234"/>
      <c r="N2026" s="234"/>
      <c r="O2026" s="234"/>
      <c r="P2026" s="234"/>
      <c r="Q2026" s="234"/>
      <c r="R2026" s="234"/>
      <c r="S2026" s="233"/>
      <c r="T2026" s="233"/>
      <c r="U2026" s="233"/>
      <c r="V2026" s="233"/>
      <c r="W2026" s="233"/>
      <c r="X2026" s="233"/>
    </row>
    <row r="2027" spans="1:24">
      <c r="A2027" s="234"/>
      <c r="B2027" s="355">
        <v>44527</v>
      </c>
      <c r="C2027" s="432" t="s">
        <v>2510</v>
      </c>
      <c r="D2027" s="259"/>
      <c r="E2027" s="234">
        <v>349</v>
      </c>
      <c r="F2027" s="234"/>
      <c r="G2027" s="234"/>
      <c r="H2027" s="234"/>
      <c r="I2027" s="234"/>
      <c r="J2027" s="234"/>
      <c r="K2027" s="234">
        <v>349</v>
      </c>
      <c r="L2027" s="234"/>
      <c r="M2027" s="234"/>
      <c r="N2027" s="234"/>
      <c r="O2027" s="234"/>
      <c r="P2027" s="234"/>
      <c r="Q2027" s="234"/>
      <c r="R2027" s="234"/>
      <c r="S2027" s="233"/>
      <c r="T2027" s="233"/>
      <c r="U2027" s="233"/>
      <c r="V2027" s="233"/>
      <c r="W2027" s="233"/>
      <c r="X2027" s="233"/>
    </row>
    <row r="2028" spans="1:24">
      <c r="A2028" s="234">
        <v>5</v>
      </c>
      <c r="B2028" s="464">
        <v>44527</v>
      </c>
      <c r="C2028" s="423" t="s">
        <v>2519</v>
      </c>
      <c r="D2028" s="259"/>
      <c r="E2028" s="234">
        <v>882</v>
      </c>
      <c r="F2028" s="234"/>
      <c r="G2028" s="234"/>
      <c r="H2028" s="234"/>
      <c r="I2028" s="234"/>
      <c r="J2028" s="234"/>
      <c r="K2028" s="234"/>
      <c r="L2028" s="234">
        <v>882</v>
      </c>
      <c r="M2028" s="234"/>
      <c r="N2028" s="234"/>
      <c r="O2028" s="234"/>
      <c r="P2028" s="234"/>
      <c r="Q2028" s="234"/>
      <c r="R2028" s="234"/>
      <c r="S2028" s="233"/>
      <c r="T2028" s="233"/>
      <c r="U2028" s="233"/>
      <c r="V2028" s="233"/>
      <c r="W2028" s="233"/>
      <c r="X2028" s="233"/>
    </row>
    <row r="2029" spans="1:24">
      <c r="A2029" s="234"/>
      <c r="B2029" s="355">
        <v>44527</v>
      </c>
      <c r="C2029" s="423" t="s">
        <v>2169</v>
      </c>
      <c r="D2029" s="259"/>
      <c r="E2029" s="234">
        <v>505</v>
      </c>
      <c r="F2029" s="234"/>
      <c r="G2029" s="234"/>
      <c r="H2029" s="234"/>
      <c r="I2029" s="234"/>
      <c r="J2029" s="234"/>
      <c r="K2029" s="234">
        <v>505</v>
      </c>
      <c r="L2029" s="234"/>
      <c r="M2029" s="234"/>
      <c r="N2029" s="234"/>
      <c r="O2029" s="234"/>
      <c r="P2029" s="234"/>
      <c r="Q2029" s="234"/>
      <c r="R2029" s="234"/>
      <c r="S2029" s="233"/>
      <c r="T2029" s="233"/>
      <c r="U2029" s="233"/>
      <c r="V2029" s="233"/>
      <c r="W2029" s="233"/>
      <c r="X2029" s="233"/>
    </row>
    <row r="2030" spans="1:24">
      <c r="A2030" s="234"/>
      <c r="B2030" s="355">
        <v>44527</v>
      </c>
      <c r="C2030" s="423" t="s">
        <v>1918</v>
      </c>
      <c r="D2030" s="259"/>
      <c r="E2030" s="234">
        <v>62</v>
      </c>
      <c r="F2030" s="234"/>
      <c r="G2030" s="234"/>
      <c r="H2030" s="234"/>
      <c r="I2030" s="234"/>
      <c r="J2030" s="234"/>
      <c r="K2030" s="234"/>
      <c r="L2030" s="234"/>
      <c r="M2030" s="234"/>
      <c r="N2030" s="234"/>
      <c r="O2030" s="234"/>
      <c r="P2030" s="234"/>
      <c r="Q2030" s="234">
        <v>62</v>
      </c>
      <c r="R2030" s="234"/>
      <c r="S2030" s="233"/>
      <c r="T2030" s="233"/>
      <c r="U2030" s="233"/>
      <c r="V2030" s="233"/>
      <c r="W2030" s="233"/>
      <c r="X2030" s="233"/>
    </row>
    <row r="2031" spans="1:24">
      <c r="A2031" s="234"/>
      <c r="B2031" s="355">
        <v>44527</v>
      </c>
      <c r="C2031" s="423" t="s">
        <v>1818</v>
      </c>
      <c r="D2031" s="259"/>
      <c r="E2031" s="234">
        <v>1</v>
      </c>
      <c r="F2031" s="234"/>
      <c r="G2031" s="234"/>
      <c r="H2031" s="234"/>
      <c r="I2031" s="234"/>
      <c r="J2031" s="234"/>
      <c r="K2031" s="234"/>
      <c r="L2031" s="234"/>
      <c r="M2031" s="234"/>
      <c r="N2031" s="234"/>
      <c r="O2031" s="234"/>
      <c r="P2031" s="234">
        <v>1</v>
      </c>
      <c r="Q2031" s="234"/>
      <c r="R2031" s="234"/>
      <c r="S2031" s="233"/>
      <c r="T2031" s="233"/>
      <c r="U2031" s="233"/>
      <c r="V2031" s="233"/>
      <c r="W2031" s="233"/>
      <c r="X2031" s="233"/>
    </row>
    <row r="2032" spans="1:24">
      <c r="A2032" s="234"/>
      <c r="B2032" s="355">
        <v>44527</v>
      </c>
      <c r="C2032" s="423" t="s">
        <v>2170</v>
      </c>
      <c r="D2032" s="259"/>
      <c r="E2032" s="234">
        <v>496.63</v>
      </c>
      <c r="F2032" s="234"/>
      <c r="G2032" s="234"/>
      <c r="H2032" s="234"/>
      <c r="I2032" s="234"/>
      <c r="J2032" s="234">
        <v>496.63</v>
      </c>
      <c r="K2032" s="234"/>
      <c r="L2032" s="234"/>
      <c r="M2032" s="234"/>
      <c r="N2032" s="234"/>
      <c r="O2032" s="234"/>
      <c r="P2032" s="234"/>
      <c r="Q2032" s="234"/>
      <c r="R2032" s="234"/>
      <c r="S2032" s="233"/>
      <c r="T2032" s="233"/>
      <c r="U2032" s="233"/>
      <c r="V2032" s="233"/>
      <c r="W2032" s="233"/>
      <c r="X2032" s="233"/>
    </row>
    <row r="2033" spans="1:24">
      <c r="A2033" s="234"/>
      <c r="B2033" s="355">
        <v>44527</v>
      </c>
      <c r="C2033" s="423" t="s">
        <v>1900</v>
      </c>
      <c r="D2033" s="259"/>
      <c r="E2033" s="234">
        <v>0</v>
      </c>
      <c r="F2033" s="234"/>
      <c r="G2033" s="234"/>
      <c r="H2033" s="234"/>
      <c r="I2033" s="234"/>
      <c r="J2033" s="234"/>
      <c r="K2033" s="234"/>
      <c r="L2033" s="234"/>
      <c r="M2033" s="234"/>
      <c r="N2033" s="234"/>
      <c r="O2033" s="234"/>
      <c r="P2033" s="234"/>
      <c r="Q2033" s="234">
        <v>0</v>
      </c>
      <c r="R2033" s="234"/>
      <c r="S2033" s="233"/>
      <c r="T2033" s="233"/>
      <c r="U2033" s="233"/>
      <c r="V2033" s="233"/>
      <c r="W2033" s="233"/>
      <c r="X2033" s="233"/>
    </row>
    <row r="2034" spans="1:24">
      <c r="A2034" s="234"/>
      <c r="B2034" s="355">
        <v>44527</v>
      </c>
      <c r="C2034" s="423" t="s">
        <v>1737</v>
      </c>
      <c r="D2034" s="259">
        <v>3884</v>
      </c>
      <c r="E2034" s="234"/>
      <c r="F2034" s="234"/>
      <c r="G2034" s="234"/>
      <c r="H2034" s="234"/>
      <c r="I2034" s="234"/>
      <c r="J2034" s="234"/>
      <c r="K2034" s="234"/>
      <c r="L2034" s="234"/>
      <c r="M2034" s="234"/>
      <c r="N2034" s="234"/>
      <c r="O2034" s="234"/>
      <c r="P2034" s="234"/>
      <c r="Q2034" s="234"/>
      <c r="R2034" s="234"/>
      <c r="S2034" s="233"/>
      <c r="T2034" s="233"/>
      <c r="U2034" s="233"/>
      <c r="V2034" s="233"/>
      <c r="W2034" s="233"/>
      <c r="X2034" s="233"/>
    </row>
    <row r="2035" spans="1:24">
      <c r="A2035" s="234"/>
      <c r="B2035" s="355">
        <v>44527</v>
      </c>
      <c r="C2035" s="423" t="s">
        <v>675</v>
      </c>
      <c r="D2035" s="259"/>
      <c r="E2035" s="259">
        <v>3276.63</v>
      </c>
      <c r="F2035" s="234"/>
      <c r="G2035" s="234"/>
      <c r="H2035" s="234"/>
      <c r="I2035" s="234"/>
      <c r="J2035" s="234"/>
      <c r="K2035" s="234"/>
      <c r="L2035" s="234"/>
      <c r="M2035" s="234"/>
      <c r="N2035" s="234"/>
      <c r="O2035" s="234"/>
      <c r="P2035" s="234"/>
      <c r="Q2035" s="234"/>
      <c r="R2035" s="234"/>
      <c r="S2035" s="233"/>
      <c r="T2035" s="233"/>
      <c r="U2035" s="233"/>
      <c r="V2035" s="233"/>
      <c r="W2035" s="233"/>
      <c r="X2035" s="233"/>
    </row>
    <row r="2036" spans="1:24">
      <c r="A2036" s="234"/>
      <c r="B2036" s="355">
        <v>44527</v>
      </c>
      <c r="C2036" s="423" t="s">
        <v>676</v>
      </c>
      <c r="D2036" s="259"/>
      <c r="E2036" s="259">
        <v>108</v>
      </c>
      <c r="F2036" s="234"/>
      <c r="G2036" s="234"/>
      <c r="H2036" s="234"/>
      <c r="I2036" s="234"/>
      <c r="J2036" s="234"/>
      <c r="K2036" s="234"/>
      <c r="L2036" s="234"/>
      <c r="M2036" s="234"/>
      <c r="N2036" s="234"/>
      <c r="O2036" s="234"/>
      <c r="P2036" s="234"/>
      <c r="Q2036" s="234"/>
      <c r="R2036" s="234"/>
      <c r="S2036" s="233"/>
      <c r="T2036" s="233"/>
      <c r="U2036" s="233"/>
      <c r="V2036" s="233"/>
      <c r="W2036" s="233"/>
      <c r="X2036" s="233"/>
    </row>
    <row r="2037" spans="1:24">
      <c r="A2037" s="234"/>
      <c r="B2037" s="355">
        <v>44527</v>
      </c>
      <c r="C2037" s="423" t="s">
        <v>1739</v>
      </c>
      <c r="D2037" s="259"/>
      <c r="E2037" s="234">
        <v>499.37</v>
      </c>
      <c r="F2037" s="234"/>
      <c r="G2037" s="234"/>
      <c r="H2037" s="234"/>
      <c r="I2037" s="234"/>
      <c r="J2037" s="234"/>
      <c r="K2037" s="234"/>
      <c r="L2037" s="234"/>
      <c r="M2037" s="234"/>
      <c r="N2037" s="234"/>
      <c r="O2037" s="234"/>
      <c r="P2037" s="234"/>
      <c r="Q2037" s="234"/>
      <c r="R2037" s="234"/>
      <c r="S2037" s="233"/>
      <c r="T2037" s="233"/>
      <c r="U2037" s="233"/>
      <c r="V2037" s="233"/>
      <c r="W2037" s="233"/>
      <c r="X2037" s="233"/>
    </row>
    <row r="2038" spans="1:24">
      <c r="A2038" s="252"/>
      <c r="B2038" s="329">
        <v>44897</v>
      </c>
      <c r="C2038" s="428" t="s">
        <v>495</v>
      </c>
      <c r="D2038" s="330">
        <v>1366</v>
      </c>
      <c r="E2038" s="252"/>
      <c r="F2038" s="252"/>
      <c r="G2038" s="252"/>
      <c r="H2038" s="252"/>
      <c r="I2038" s="252"/>
      <c r="J2038" s="252"/>
      <c r="K2038" s="252"/>
      <c r="L2038" s="252"/>
      <c r="M2038" s="252"/>
      <c r="N2038" s="252"/>
      <c r="O2038" s="252"/>
      <c r="P2038" s="252"/>
      <c r="Q2038" s="252"/>
      <c r="R2038" s="252"/>
      <c r="S2038" s="196"/>
      <c r="T2038" s="196"/>
      <c r="U2038" s="196"/>
      <c r="V2038" s="196"/>
      <c r="W2038" s="196"/>
      <c r="X2038" s="196"/>
    </row>
    <row r="2039" spans="1:24">
      <c r="A2039" s="252"/>
      <c r="B2039" s="329">
        <v>44897</v>
      </c>
      <c r="C2039" s="428" t="s">
        <v>669</v>
      </c>
      <c r="D2039" s="330">
        <v>72</v>
      </c>
      <c r="E2039" s="252"/>
      <c r="F2039" s="252"/>
      <c r="G2039" s="252"/>
      <c r="H2039" s="252"/>
      <c r="I2039" s="252"/>
      <c r="J2039" s="252"/>
      <c r="K2039" s="252"/>
      <c r="L2039" s="252"/>
      <c r="M2039" s="252"/>
      <c r="N2039" s="252"/>
      <c r="O2039" s="252"/>
      <c r="P2039" s="252"/>
      <c r="Q2039" s="252"/>
      <c r="R2039" s="252"/>
      <c r="S2039" s="196"/>
      <c r="T2039" s="196"/>
      <c r="U2039" s="196"/>
      <c r="V2039" s="196"/>
      <c r="W2039" s="196"/>
      <c r="X2039" s="196"/>
    </row>
    <row r="2040" spans="1:24">
      <c r="A2040" s="252">
        <v>10</v>
      </c>
      <c r="B2040" s="329">
        <v>44897</v>
      </c>
      <c r="C2040" s="428" t="s">
        <v>2174</v>
      </c>
      <c r="D2040" s="330"/>
      <c r="E2040" s="252">
        <v>1366</v>
      </c>
      <c r="F2040" s="252"/>
      <c r="G2040" s="252"/>
      <c r="H2040" s="252"/>
      <c r="I2040" s="252"/>
      <c r="J2040" s="252"/>
      <c r="K2040" s="252"/>
      <c r="L2040" s="252">
        <v>1366</v>
      </c>
      <c r="M2040" s="252"/>
      <c r="N2040" s="252"/>
      <c r="O2040" s="252"/>
      <c r="P2040" s="252"/>
      <c r="Q2040" s="252"/>
      <c r="R2040" s="252"/>
      <c r="S2040" s="196"/>
      <c r="T2040" s="196"/>
      <c r="U2040" s="196"/>
      <c r="V2040" s="196"/>
      <c r="W2040" s="196"/>
      <c r="X2040" s="196"/>
    </row>
    <row r="2041" spans="1:24">
      <c r="A2041" s="252"/>
      <c r="B2041" s="329">
        <v>44897</v>
      </c>
      <c r="C2041" s="428" t="s">
        <v>1918</v>
      </c>
      <c r="D2041" s="330"/>
      <c r="E2041" s="252">
        <v>72</v>
      </c>
      <c r="F2041" s="252"/>
      <c r="G2041" s="252"/>
      <c r="H2041" s="252"/>
      <c r="I2041" s="252"/>
      <c r="J2041" s="252"/>
      <c r="K2041" s="252"/>
      <c r="L2041" s="252"/>
      <c r="M2041" s="252"/>
      <c r="N2041" s="252"/>
      <c r="O2041" s="252"/>
      <c r="P2041" s="252"/>
      <c r="Q2041" s="252">
        <v>72</v>
      </c>
      <c r="R2041" s="252"/>
      <c r="S2041" s="196"/>
      <c r="T2041" s="196"/>
      <c r="U2041" s="196"/>
      <c r="V2041" s="196"/>
      <c r="W2041" s="196"/>
      <c r="X2041" s="196"/>
    </row>
    <row r="2042" spans="1:24">
      <c r="A2042" s="252"/>
      <c r="B2042" s="329">
        <v>44897</v>
      </c>
      <c r="C2042" s="428" t="s">
        <v>1593</v>
      </c>
      <c r="D2042" s="330">
        <v>1600</v>
      </c>
      <c r="E2042" s="252"/>
      <c r="F2042" s="252"/>
      <c r="G2042" s="252"/>
      <c r="H2042" s="252"/>
      <c r="I2042" s="252"/>
      <c r="J2042" s="252"/>
      <c r="K2042" s="252"/>
      <c r="L2042" s="252"/>
      <c r="M2042" s="252"/>
      <c r="N2042" s="252"/>
      <c r="O2042" s="252"/>
      <c r="P2042" s="252"/>
      <c r="Q2042" s="252"/>
      <c r="R2042" s="252"/>
      <c r="S2042" s="196"/>
      <c r="T2042" s="196"/>
      <c r="U2042" s="196"/>
      <c r="V2042" s="196"/>
      <c r="W2042" s="196"/>
      <c r="X2042" s="196"/>
    </row>
    <row r="2043" spans="1:24">
      <c r="A2043" s="252"/>
      <c r="B2043" s="329">
        <v>44897</v>
      </c>
      <c r="C2043" s="428" t="s">
        <v>675</v>
      </c>
      <c r="D2043" s="330"/>
      <c r="E2043" s="252">
        <v>1366</v>
      </c>
      <c r="F2043" s="252"/>
      <c r="G2043" s="252"/>
      <c r="H2043" s="252"/>
      <c r="I2043" s="252"/>
      <c r="J2043" s="252"/>
      <c r="K2043" s="252"/>
      <c r="L2043" s="252"/>
      <c r="M2043" s="252"/>
      <c r="N2043" s="252"/>
      <c r="O2043" s="252"/>
      <c r="P2043" s="252"/>
      <c r="Q2043" s="252"/>
      <c r="R2043" s="252"/>
      <c r="S2043" s="196"/>
      <c r="T2043" s="196"/>
      <c r="U2043" s="196"/>
      <c r="V2043" s="196"/>
      <c r="W2043" s="196"/>
      <c r="X2043" s="196"/>
    </row>
    <row r="2044" spans="1:24">
      <c r="A2044" s="252"/>
      <c r="B2044" s="329">
        <v>44897</v>
      </c>
      <c r="C2044" s="428" t="s">
        <v>676</v>
      </c>
      <c r="D2044" s="330"/>
      <c r="E2044" s="252">
        <v>72</v>
      </c>
      <c r="F2044" s="252"/>
      <c r="G2044" s="252"/>
      <c r="H2044" s="252"/>
      <c r="I2044" s="252"/>
      <c r="J2044" s="252"/>
      <c r="K2044" s="252"/>
      <c r="L2044" s="252"/>
      <c r="M2044" s="252"/>
      <c r="N2044" s="252"/>
      <c r="O2044" s="252"/>
      <c r="P2044" s="252"/>
      <c r="Q2044" s="252"/>
      <c r="R2044" s="252"/>
      <c r="S2044" s="196"/>
      <c r="T2044" s="196"/>
      <c r="U2044" s="196"/>
      <c r="V2044" s="196"/>
      <c r="W2044" s="196"/>
      <c r="X2044" s="196"/>
    </row>
    <row r="2045" spans="1:24">
      <c r="A2045" s="252"/>
      <c r="B2045" s="329">
        <v>44897</v>
      </c>
      <c r="C2045" s="428" t="s">
        <v>1594</v>
      </c>
      <c r="D2045" s="330"/>
      <c r="E2045" s="252">
        <v>162</v>
      </c>
      <c r="F2045" s="252"/>
      <c r="G2045" s="252"/>
      <c r="H2045" s="252"/>
      <c r="I2045" s="252"/>
      <c r="J2045" s="252"/>
      <c r="K2045" s="252"/>
      <c r="L2045" s="252"/>
      <c r="M2045" s="252"/>
      <c r="N2045" s="252"/>
      <c r="O2045" s="252"/>
      <c r="P2045" s="252"/>
      <c r="Q2045" s="252"/>
      <c r="R2045" s="252"/>
      <c r="S2045" s="196"/>
      <c r="T2045" s="196"/>
      <c r="U2045" s="196"/>
      <c r="V2045" s="196"/>
      <c r="W2045" s="196"/>
      <c r="X2045" s="196"/>
    </row>
    <row r="2046" spans="1:24">
      <c r="A2046" s="252"/>
      <c r="B2046" s="329">
        <v>44898</v>
      </c>
      <c r="C2046" s="428" t="s">
        <v>495</v>
      </c>
      <c r="D2046" s="330">
        <v>461.32</v>
      </c>
      <c r="E2046" s="252"/>
      <c r="F2046" s="252"/>
      <c r="G2046" s="252"/>
      <c r="H2046" s="252"/>
      <c r="I2046" s="252"/>
      <c r="J2046" s="252"/>
      <c r="K2046" s="252"/>
      <c r="L2046" s="252"/>
      <c r="M2046" s="252"/>
      <c r="N2046" s="252"/>
      <c r="O2046" s="252"/>
      <c r="P2046" s="252"/>
      <c r="Q2046" s="252"/>
      <c r="R2046" s="252"/>
      <c r="S2046" s="196"/>
      <c r="T2046" s="196"/>
      <c r="U2046" s="196"/>
      <c r="V2046" s="196"/>
      <c r="W2046" s="196"/>
      <c r="X2046" s="196"/>
    </row>
    <row r="2047" spans="1:24">
      <c r="A2047" s="252"/>
      <c r="B2047" s="329">
        <v>44898</v>
      </c>
      <c r="C2047" s="428" t="s">
        <v>2175</v>
      </c>
      <c r="D2047" s="330"/>
      <c r="E2047" s="252">
        <v>146</v>
      </c>
      <c r="F2047" s="252"/>
      <c r="G2047" s="252"/>
      <c r="H2047" s="252">
        <v>146</v>
      </c>
      <c r="I2047" s="252"/>
      <c r="J2047" s="252"/>
      <c r="K2047" s="252"/>
      <c r="L2047" s="252"/>
      <c r="M2047" s="252"/>
      <c r="N2047" s="252"/>
      <c r="O2047" s="252"/>
      <c r="P2047" s="252"/>
      <c r="Q2047" s="252"/>
      <c r="R2047" s="252"/>
      <c r="S2047" s="196"/>
      <c r="T2047" s="196"/>
      <c r="U2047" s="196"/>
      <c r="V2047" s="196"/>
      <c r="W2047" s="196"/>
      <c r="X2047" s="196"/>
    </row>
    <row r="2048" spans="1:24">
      <c r="A2048" s="252">
        <v>1.5</v>
      </c>
      <c r="B2048" s="329">
        <v>44898</v>
      </c>
      <c r="C2048" s="428" t="s">
        <v>2176</v>
      </c>
      <c r="D2048" s="330"/>
      <c r="E2048" s="252">
        <v>158.57</v>
      </c>
      <c r="F2048" s="252"/>
      <c r="G2048" s="252"/>
      <c r="H2048" s="252"/>
      <c r="I2048" s="252"/>
      <c r="J2048" s="252">
        <v>158.57</v>
      </c>
      <c r="K2048" s="252"/>
      <c r="L2048" s="252"/>
      <c r="M2048" s="252"/>
      <c r="N2048" s="252"/>
      <c r="O2048" s="252"/>
      <c r="P2048" s="252"/>
      <c r="Q2048" s="252"/>
      <c r="R2048" s="252"/>
      <c r="S2048" s="196"/>
      <c r="T2048" s="196"/>
      <c r="U2048" s="196"/>
      <c r="V2048" s="196"/>
      <c r="W2048" s="196"/>
      <c r="X2048" s="196"/>
    </row>
    <row r="2049" spans="1:24">
      <c r="A2049" s="252">
        <v>3</v>
      </c>
      <c r="B2049" s="329">
        <v>44898</v>
      </c>
      <c r="C2049" s="437" t="s">
        <v>2177</v>
      </c>
      <c r="D2049" s="330"/>
      <c r="E2049" s="252">
        <v>155.75</v>
      </c>
      <c r="F2049" s="252"/>
      <c r="G2049" s="252"/>
      <c r="H2049" s="252"/>
      <c r="I2049" s="252"/>
      <c r="J2049" s="252">
        <v>155.75</v>
      </c>
      <c r="K2049" s="252"/>
      <c r="L2049" s="252"/>
      <c r="M2049" s="252"/>
      <c r="N2049" s="252"/>
      <c r="O2049" s="252"/>
      <c r="P2049" s="252"/>
      <c r="Q2049" s="252"/>
      <c r="R2049" s="252"/>
      <c r="S2049" s="196"/>
      <c r="T2049" s="196"/>
      <c r="U2049" s="196"/>
      <c r="V2049" s="196"/>
      <c r="W2049" s="196"/>
      <c r="X2049" s="196"/>
    </row>
    <row r="2050" spans="1:24">
      <c r="A2050" s="252"/>
      <c r="B2050" s="329">
        <v>44898</v>
      </c>
      <c r="C2050" s="428" t="s">
        <v>1513</v>
      </c>
      <c r="D2050" s="330"/>
      <c r="E2050" s="252">
        <v>1</v>
      </c>
      <c r="F2050" s="252"/>
      <c r="G2050" s="252"/>
      <c r="H2050" s="252"/>
      <c r="I2050" s="252"/>
      <c r="J2050" s="252"/>
      <c r="K2050" s="252"/>
      <c r="L2050" s="252"/>
      <c r="M2050" s="252"/>
      <c r="N2050" s="252"/>
      <c r="O2050" s="252"/>
      <c r="P2050" s="252">
        <v>1</v>
      </c>
      <c r="Q2050" s="252"/>
      <c r="R2050" s="252"/>
      <c r="S2050" s="196"/>
      <c r="T2050" s="196"/>
      <c r="U2050" s="196"/>
      <c r="V2050" s="196"/>
      <c r="W2050" s="196"/>
      <c r="X2050" s="196"/>
    </row>
    <row r="2051" spans="1:24">
      <c r="A2051" s="252"/>
      <c r="B2051" s="329">
        <v>44898</v>
      </c>
      <c r="C2051" s="428" t="s">
        <v>1887</v>
      </c>
      <c r="D2051" s="330">
        <v>500</v>
      </c>
      <c r="E2051" s="252"/>
      <c r="F2051" s="252"/>
      <c r="G2051" s="252"/>
      <c r="H2051" s="252"/>
      <c r="I2051" s="252"/>
      <c r="J2051" s="252"/>
      <c r="K2051" s="252"/>
      <c r="L2051" s="252"/>
      <c r="M2051" s="252"/>
      <c r="N2051" s="252"/>
      <c r="O2051" s="252"/>
      <c r="P2051" s="252"/>
      <c r="Q2051" s="252"/>
      <c r="R2051" s="252"/>
      <c r="S2051" s="196"/>
      <c r="T2051" s="196"/>
      <c r="U2051" s="196"/>
      <c r="V2051" s="196"/>
      <c r="W2051" s="196"/>
      <c r="X2051" s="196"/>
    </row>
    <row r="2052" spans="1:24">
      <c r="A2052" s="252"/>
      <c r="B2052" s="329">
        <v>44898</v>
      </c>
      <c r="C2052" s="428" t="s">
        <v>675</v>
      </c>
      <c r="D2052" s="330"/>
      <c r="E2052" s="252">
        <v>461.32</v>
      </c>
      <c r="F2052" s="252"/>
      <c r="G2052" s="252"/>
      <c r="H2052" s="252"/>
      <c r="I2052" s="252"/>
      <c r="J2052" s="252"/>
      <c r="K2052" s="252"/>
      <c r="L2052" s="252"/>
      <c r="M2052" s="252"/>
      <c r="N2052" s="252"/>
      <c r="O2052" s="252"/>
      <c r="P2052" s="252"/>
      <c r="Q2052" s="252"/>
      <c r="R2052" s="252"/>
      <c r="S2052" s="196"/>
      <c r="T2052" s="196"/>
      <c r="U2052" s="196"/>
      <c r="V2052" s="196"/>
      <c r="W2052" s="196"/>
      <c r="X2052" s="196"/>
    </row>
    <row r="2053" spans="1:24">
      <c r="A2053" s="252"/>
      <c r="B2053" s="329">
        <v>44898</v>
      </c>
      <c r="C2053" s="428" t="s">
        <v>1888</v>
      </c>
      <c r="D2053" s="330"/>
      <c r="E2053" s="252">
        <v>38.68</v>
      </c>
      <c r="F2053" s="252"/>
      <c r="G2053" s="252"/>
      <c r="H2053" s="252"/>
      <c r="I2053" s="252"/>
      <c r="J2053" s="252"/>
      <c r="K2053" s="252"/>
      <c r="L2053" s="252"/>
      <c r="M2053" s="252"/>
      <c r="N2053" s="252"/>
      <c r="O2053" s="252"/>
      <c r="P2053" s="252"/>
      <c r="Q2053" s="252"/>
      <c r="R2053" s="252"/>
      <c r="S2053" s="196"/>
      <c r="T2053" s="196"/>
      <c r="U2053" s="196"/>
      <c r="V2053" s="196"/>
      <c r="W2053" s="196"/>
      <c r="X2053" s="196"/>
    </row>
    <row r="2054" spans="1:24">
      <c r="A2054" s="252"/>
      <c r="B2054" s="329">
        <v>44899</v>
      </c>
      <c r="C2054" s="428" t="s">
        <v>495</v>
      </c>
      <c r="D2054" s="330">
        <v>2620.11</v>
      </c>
      <c r="E2054" s="252"/>
      <c r="F2054" s="252"/>
      <c r="G2054" s="252"/>
      <c r="H2054" s="252"/>
      <c r="I2054" s="252"/>
      <c r="J2054" s="252"/>
      <c r="K2054" s="252"/>
      <c r="L2054" s="252"/>
      <c r="M2054" s="252"/>
      <c r="N2054" s="252"/>
      <c r="O2054" s="252"/>
      <c r="P2054" s="252"/>
      <c r="Q2054" s="252"/>
      <c r="R2054" s="252"/>
      <c r="S2054" s="196"/>
      <c r="T2054" s="196"/>
      <c r="U2054" s="196"/>
      <c r="V2054" s="196"/>
      <c r="W2054" s="196"/>
      <c r="X2054" s="196"/>
    </row>
    <row r="2055" spans="1:24">
      <c r="A2055" s="252"/>
      <c r="B2055" s="329">
        <v>44899</v>
      </c>
      <c r="C2055" s="428" t="s">
        <v>2447</v>
      </c>
      <c r="D2055" s="330"/>
      <c r="E2055" s="252">
        <v>372.08</v>
      </c>
      <c r="F2055" s="252"/>
      <c r="G2055" s="252"/>
      <c r="H2055" s="252"/>
      <c r="I2055" s="252"/>
      <c r="J2055" s="252">
        <v>372.08</v>
      </c>
      <c r="K2055" s="252"/>
      <c r="L2055" s="252"/>
      <c r="M2055" s="252"/>
      <c r="N2055" s="252"/>
      <c r="O2055" s="252"/>
      <c r="P2055" s="252"/>
      <c r="Q2055" s="252"/>
      <c r="R2055" s="252"/>
      <c r="S2055" s="196"/>
      <c r="T2055" s="196"/>
      <c r="U2055" s="196"/>
      <c r="V2055" s="196"/>
      <c r="W2055" s="196"/>
      <c r="X2055" s="196"/>
    </row>
    <row r="2056" spans="1:24">
      <c r="A2056" s="252"/>
      <c r="B2056" s="329">
        <v>44899</v>
      </c>
      <c r="C2056" s="428" t="s">
        <v>2178</v>
      </c>
      <c r="D2056" s="330"/>
      <c r="E2056" s="252">
        <v>196.03</v>
      </c>
      <c r="F2056" s="252"/>
      <c r="G2056" s="252"/>
      <c r="H2056" s="252"/>
      <c r="I2056" s="252"/>
      <c r="J2056" s="252">
        <v>196.03</v>
      </c>
      <c r="K2056" s="252"/>
      <c r="L2056" s="252"/>
      <c r="M2056" s="252"/>
      <c r="N2056" s="252"/>
      <c r="O2056" s="252"/>
      <c r="P2056" s="252"/>
      <c r="Q2056" s="252"/>
      <c r="R2056" s="252"/>
      <c r="S2056" s="196"/>
      <c r="T2056" s="196"/>
      <c r="U2056" s="196"/>
      <c r="V2056" s="196"/>
      <c r="W2056" s="196"/>
      <c r="X2056" s="196"/>
    </row>
    <row r="2057" spans="1:24">
      <c r="A2057" s="252"/>
      <c r="B2057" s="329">
        <v>44899</v>
      </c>
      <c r="C2057" s="428" t="s">
        <v>1513</v>
      </c>
      <c r="D2057" s="330"/>
      <c r="E2057" s="252">
        <v>1</v>
      </c>
      <c r="F2057" s="252"/>
      <c r="G2057" s="252"/>
      <c r="H2057" s="252"/>
      <c r="I2057" s="252"/>
      <c r="J2057" s="252"/>
      <c r="K2057" s="252"/>
      <c r="L2057" s="252"/>
      <c r="M2057" s="252"/>
      <c r="N2057" s="252"/>
      <c r="O2057" s="252"/>
      <c r="P2057" s="252"/>
      <c r="Q2057" s="252"/>
      <c r="R2057" s="252"/>
      <c r="S2057" s="196"/>
      <c r="T2057" s="196"/>
      <c r="U2057" s="196"/>
      <c r="V2057" s="196"/>
      <c r="W2057" s="196"/>
      <c r="X2057" s="196"/>
    </row>
    <row r="2058" spans="1:24">
      <c r="A2058" s="252">
        <v>7</v>
      </c>
      <c r="B2058" s="329">
        <v>44899</v>
      </c>
      <c r="C2058" s="428" t="s">
        <v>2179</v>
      </c>
      <c r="D2058" s="330"/>
      <c r="E2058" s="252">
        <v>1967</v>
      </c>
      <c r="F2058" s="252">
        <v>1967</v>
      </c>
      <c r="G2058" s="252"/>
      <c r="H2058" s="252"/>
      <c r="I2058" s="252"/>
      <c r="J2058" s="252"/>
      <c r="K2058" s="252"/>
      <c r="L2058" s="252"/>
      <c r="M2058" s="252"/>
      <c r="N2058" s="252"/>
      <c r="O2058" s="252"/>
      <c r="P2058" s="252"/>
      <c r="Q2058" s="252"/>
      <c r="R2058" s="252"/>
      <c r="S2058" s="196"/>
      <c r="T2058" s="196"/>
      <c r="U2058" s="196"/>
      <c r="V2058" s="196"/>
      <c r="W2058" s="196"/>
      <c r="X2058" s="196"/>
    </row>
    <row r="2059" spans="1:24">
      <c r="A2059" s="252"/>
      <c r="B2059" s="329">
        <v>44899</v>
      </c>
      <c r="C2059" s="428" t="s">
        <v>1900</v>
      </c>
      <c r="D2059" s="330"/>
      <c r="E2059" s="252">
        <v>84</v>
      </c>
      <c r="F2059" s="252"/>
      <c r="G2059" s="252"/>
      <c r="H2059" s="252"/>
      <c r="I2059" s="252"/>
      <c r="J2059" s="252"/>
      <c r="K2059" s="252"/>
      <c r="L2059" s="252"/>
      <c r="M2059" s="252"/>
      <c r="N2059" s="252"/>
      <c r="O2059" s="252"/>
      <c r="P2059" s="252"/>
      <c r="Q2059" s="252">
        <v>84</v>
      </c>
      <c r="R2059" s="252"/>
      <c r="S2059" s="196"/>
      <c r="T2059" s="196"/>
      <c r="U2059" s="196"/>
      <c r="V2059" s="196"/>
      <c r="W2059" s="196"/>
      <c r="X2059" s="196"/>
    </row>
    <row r="2060" spans="1:24">
      <c r="A2060" s="252"/>
      <c r="B2060" s="329">
        <v>44899</v>
      </c>
      <c r="C2060" s="428" t="s">
        <v>1645</v>
      </c>
      <c r="D2060" s="330">
        <v>2854</v>
      </c>
      <c r="E2060" s="252"/>
      <c r="F2060" s="252"/>
      <c r="G2060" s="252"/>
      <c r="H2060" s="252"/>
      <c r="I2060" s="252"/>
      <c r="J2060" s="252"/>
      <c r="K2060" s="252"/>
      <c r="L2060" s="252"/>
      <c r="M2060" s="252"/>
      <c r="N2060" s="252"/>
      <c r="O2060" s="252"/>
      <c r="P2060" s="252"/>
      <c r="Q2060" s="252"/>
      <c r="R2060" s="252"/>
      <c r="S2060" s="196"/>
      <c r="T2060" s="196"/>
      <c r="U2060" s="196"/>
      <c r="V2060" s="196"/>
      <c r="W2060" s="196"/>
      <c r="X2060" s="196"/>
    </row>
    <row r="2061" spans="1:24">
      <c r="A2061" s="252"/>
      <c r="B2061" s="329">
        <v>44899</v>
      </c>
      <c r="C2061" s="428" t="s">
        <v>675</v>
      </c>
      <c r="D2061" s="330"/>
      <c r="E2061" s="330">
        <v>2620.11</v>
      </c>
      <c r="F2061" s="252"/>
      <c r="G2061" s="252"/>
      <c r="H2061" s="252"/>
      <c r="I2061" s="252"/>
      <c r="J2061" s="252"/>
      <c r="K2061" s="252"/>
      <c r="L2061" s="252"/>
      <c r="M2061" s="252"/>
      <c r="N2061" s="252"/>
      <c r="O2061" s="252"/>
      <c r="P2061" s="252"/>
      <c r="Q2061" s="252"/>
      <c r="R2061" s="252"/>
      <c r="S2061" s="196"/>
      <c r="T2061" s="196"/>
      <c r="U2061" s="196"/>
      <c r="V2061" s="196"/>
      <c r="W2061" s="196"/>
      <c r="X2061" s="196"/>
    </row>
    <row r="2062" spans="1:24">
      <c r="A2062" s="252"/>
      <c r="B2062" s="329">
        <v>44899</v>
      </c>
      <c r="C2062" s="428" t="s">
        <v>1646</v>
      </c>
      <c r="D2062" s="330"/>
      <c r="E2062" s="252">
        <v>233.89</v>
      </c>
      <c r="F2062" s="252"/>
      <c r="G2062" s="252"/>
      <c r="H2062" s="252"/>
      <c r="I2062" s="252"/>
      <c r="J2062" s="252"/>
      <c r="K2062" s="252"/>
      <c r="L2062" s="252"/>
      <c r="M2062" s="252"/>
      <c r="N2062" s="252"/>
      <c r="O2062" s="252"/>
      <c r="P2062" s="252"/>
      <c r="Q2062" s="252"/>
      <c r="R2062" s="252"/>
      <c r="S2062" s="196"/>
      <c r="T2062" s="196"/>
      <c r="U2062" s="196"/>
      <c r="V2062" s="196"/>
      <c r="W2062" s="196"/>
      <c r="X2062" s="196"/>
    </row>
    <row r="2063" spans="1:24">
      <c r="A2063" s="252"/>
      <c r="B2063" s="329">
        <v>44899</v>
      </c>
      <c r="C2063" s="428" t="s">
        <v>669</v>
      </c>
      <c r="D2063" s="330">
        <v>107</v>
      </c>
      <c r="E2063" s="252"/>
      <c r="F2063" s="252"/>
      <c r="G2063" s="252"/>
      <c r="H2063" s="252"/>
      <c r="I2063" s="252"/>
      <c r="J2063" s="252"/>
      <c r="K2063" s="252"/>
      <c r="L2063" s="252"/>
      <c r="M2063" s="252"/>
      <c r="N2063" s="252"/>
      <c r="O2063" s="252"/>
      <c r="P2063" s="252"/>
      <c r="Q2063" s="252"/>
      <c r="R2063" s="252"/>
      <c r="S2063" s="196"/>
      <c r="T2063" s="196"/>
      <c r="U2063" s="196"/>
      <c r="V2063" s="196"/>
      <c r="W2063" s="196"/>
      <c r="X2063" s="196"/>
    </row>
    <row r="2064" spans="1:24">
      <c r="A2064" s="252"/>
      <c r="B2064" s="329">
        <v>44899</v>
      </c>
      <c r="C2064" s="428" t="s">
        <v>2180</v>
      </c>
      <c r="D2064" s="330"/>
      <c r="E2064" s="252">
        <v>107</v>
      </c>
      <c r="F2064" s="252"/>
      <c r="G2064" s="252"/>
      <c r="H2064" s="252"/>
      <c r="I2064" s="252">
        <v>107</v>
      </c>
      <c r="J2064" s="252"/>
      <c r="K2064" s="252"/>
      <c r="L2064" s="252"/>
      <c r="M2064" s="252"/>
      <c r="N2064" s="252"/>
      <c r="O2064" s="252"/>
      <c r="P2064" s="252"/>
      <c r="Q2064" s="252"/>
      <c r="R2064" s="252"/>
      <c r="S2064" s="196"/>
      <c r="T2064" s="196"/>
      <c r="U2064" s="196"/>
      <c r="V2064" s="196"/>
      <c r="W2064" s="196"/>
      <c r="X2064" s="196"/>
    </row>
    <row r="2065" spans="1:24">
      <c r="A2065" s="252"/>
      <c r="B2065" s="329">
        <v>44899</v>
      </c>
      <c r="C2065" s="428" t="s">
        <v>1696</v>
      </c>
      <c r="D2065" s="330">
        <v>140</v>
      </c>
      <c r="E2065" s="252"/>
      <c r="F2065" s="252"/>
      <c r="G2065" s="252"/>
      <c r="H2065" s="252"/>
      <c r="I2065" s="252"/>
      <c r="J2065" s="252"/>
      <c r="K2065" s="252"/>
      <c r="L2065" s="252"/>
      <c r="M2065" s="252"/>
      <c r="N2065" s="252"/>
      <c r="O2065" s="252"/>
      <c r="P2065" s="252"/>
      <c r="Q2065" s="252"/>
      <c r="R2065" s="252"/>
      <c r="S2065" s="196"/>
      <c r="T2065" s="196"/>
      <c r="U2065" s="196"/>
      <c r="V2065" s="196"/>
      <c r="W2065" s="196"/>
      <c r="X2065" s="196"/>
    </row>
    <row r="2066" spans="1:24">
      <c r="A2066" s="252"/>
      <c r="B2066" s="329">
        <v>44899</v>
      </c>
      <c r="C2066" s="428" t="s">
        <v>676</v>
      </c>
      <c r="D2066" s="330"/>
      <c r="E2066" s="252">
        <v>107</v>
      </c>
      <c r="F2066" s="252"/>
      <c r="G2066" s="252"/>
      <c r="H2066" s="252"/>
      <c r="I2066" s="252"/>
      <c r="J2066" s="252"/>
      <c r="K2066" s="252"/>
      <c r="L2066" s="252"/>
      <c r="M2066" s="252"/>
      <c r="N2066" s="252"/>
      <c r="O2066" s="252"/>
      <c r="P2066" s="252"/>
      <c r="Q2066" s="252"/>
      <c r="R2066" s="252"/>
      <c r="S2066" s="196"/>
      <c r="T2066" s="196"/>
      <c r="U2066" s="196"/>
      <c r="V2066" s="196"/>
      <c r="W2066" s="196"/>
      <c r="X2066" s="196"/>
    </row>
    <row r="2067" spans="1:24">
      <c r="A2067" s="252"/>
      <c r="B2067" s="329">
        <v>44899</v>
      </c>
      <c r="C2067" s="428" t="s">
        <v>1697</v>
      </c>
      <c r="D2067" s="330"/>
      <c r="E2067" s="252">
        <v>33</v>
      </c>
      <c r="F2067" s="252"/>
      <c r="G2067" s="252"/>
      <c r="H2067" s="252"/>
      <c r="I2067" s="252"/>
      <c r="J2067" s="252"/>
      <c r="K2067" s="252"/>
      <c r="L2067" s="252"/>
      <c r="M2067" s="252"/>
      <c r="N2067" s="252"/>
      <c r="O2067" s="252"/>
      <c r="P2067" s="252"/>
      <c r="Q2067" s="252"/>
      <c r="R2067" s="252"/>
      <c r="S2067" s="196"/>
      <c r="T2067" s="196"/>
      <c r="U2067" s="196"/>
      <c r="V2067" s="196"/>
      <c r="W2067" s="196"/>
      <c r="X2067" s="196"/>
    </row>
    <row r="2068" spans="1:24">
      <c r="A2068" s="252"/>
      <c r="B2068" s="329">
        <v>44903</v>
      </c>
      <c r="C2068" s="428" t="s">
        <v>495</v>
      </c>
      <c r="D2068" s="330">
        <v>2236</v>
      </c>
      <c r="E2068" s="252"/>
      <c r="F2068" s="252"/>
      <c r="G2068" s="252"/>
      <c r="H2068" s="252"/>
      <c r="I2068" s="252"/>
      <c r="J2068" s="252"/>
      <c r="K2068" s="252"/>
      <c r="L2068" s="252"/>
      <c r="M2068" s="252"/>
      <c r="N2068" s="252"/>
      <c r="O2068" s="252"/>
      <c r="P2068" s="252"/>
      <c r="Q2068" s="252"/>
      <c r="R2068" s="252"/>
      <c r="S2068" s="196"/>
      <c r="T2068" s="196"/>
      <c r="U2068" s="196"/>
      <c r="V2068" s="196"/>
      <c r="W2068" s="196"/>
      <c r="X2068" s="196"/>
    </row>
    <row r="2069" spans="1:24">
      <c r="A2069" s="252">
        <v>8</v>
      </c>
      <c r="B2069" s="329">
        <v>44903</v>
      </c>
      <c r="C2069" s="428" t="s">
        <v>2179</v>
      </c>
      <c r="D2069" s="330"/>
      <c r="E2069" s="252">
        <v>2236</v>
      </c>
      <c r="F2069" s="252">
        <v>2236</v>
      </c>
      <c r="G2069" s="252"/>
      <c r="H2069" s="252"/>
      <c r="I2069" s="252"/>
      <c r="J2069" s="252"/>
      <c r="K2069" s="252"/>
      <c r="L2069" s="252"/>
      <c r="M2069" s="252"/>
      <c r="N2069" s="252"/>
      <c r="O2069" s="252"/>
      <c r="P2069" s="252"/>
      <c r="Q2069" s="252"/>
      <c r="R2069" s="252"/>
      <c r="S2069" s="196"/>
      <c r="T2069" s="196"/>
      <c r="U2069" s="196"/>
      <c r="V2069" s="196"/>
      <c r="W2069" s="196"/>
      <c r="X2069" s="196"/>
    </row>
    <row r="2070" spans="1:24">
      <c r="A2070" s="252"/>
      <c r="B2070" s="329">
        <v>44903</v>
      </c>
      <c r="C2070" s="428" t="s">
        <v>2181</v>
      </c>
      <c r="D2070" s="330">
        <v>2400</v>
      </c>
      <c r="E2070" s="252"/>
      <c r="F2070" s="252"/>
      <c r="G2070" s="252"/>
      <c r="H2070" s="252"/>
      <c r="I2070" s="252"/>
      <c r="J2070" s="252"/>
      <c r="K2070" s="252"/>
      <c r="L2070" s="252"/>
      <c r="M2070" s="252"/>
      <c r="N2070" s="252"/>
      <c r="O2070" s="252"/>
      <c r="P2070" s="252"/>
      <c r="Q2070" s="252"/>
      <c r="R2070" s="252"/>
      <c r="S2070" s="196"/>
      <c r="T2070" s="196"/>
      <c r="U2070" s="196"/>
      <c r="V2070" s="196"/>
      <c r="W2070" s="196"/>
      <c r="X2070" s="196"/>
    </row>
    <row r="2071" spans="1:24">
      <c r="A2071" s="252"/>
      <c r="B2071" s="329">
        <v>44903</v>
      </c>
      <c r="C2071" s="428" t="s">
        <v>675</v>
      </c>
      <c r="D2071" s="330"/>
      <c r="E2071" s="330">
        <v>2236</v>
      </c>
      <c r="F2071" s="252"/>
      <c r="G2071" s="252"/>
      <c r="H2071" s="252"/>
      <c r="I2071" s="252"/>
      <c r="J2071" s="252"/>
      <c r="K2071" s="252"/>
      <c r="L2071" s="252"/>
      <c r="M2071" s="252"/>
      <c r="N2071" s="252"/>
      <c r="O2071" s="252"/>
      <c r="P2071" s="252"/>
      <c r="Q2071" s="252"/>
      <c r="R2071" s="252"/>
      <c r="S2071" s="196"/>
      <c r="T2071" s="196"/>
      <c r="U2071" s="196"/>
      <c r="V2071" s="196"/>
      <c r="W2071" s="196"/>
      <c r="X2071" s="196"/>
    </row>
    <row r="2072" spans="1:24">
      <c r="A2072" s="252"/>
      <c r="B2072" s="329">
        <v>44903</v>
      </c>
      <c r="C2072" s="428" t="s">
        <v>2182</v>
      </c>
      <c r="D2072" s="330"/>
      <c r="E2072" s="252">
        <v>164</v>
      </c>
      <c r="F2072" s="252"/>
      <c r="G2072" s="252"/>
      <c r="H2072" s="252"/>
      <c r="I2072" s="252"/>
      <c r="J2072" s="252"/>
      <c r="K2072" s="252"/>
      <c r="L2072" s="252"/>
      <c r="M2072" s="252"/>
      <c r="N2072" s="252"/>
      <c r="O2072" s="252"/>
      <c r="P2072" s="252"/>
      <c r="Q2072" s="252"/>
      <c r="R2072" s="252"/>
      <c r="S2072" s="196"/>
      <c r="T2072" s="196"/>
      <c r="U2072" s="196"/>
      <c r="V2072" s="196"/>
      <c r="W2072" s="196"/>
      <c r="X2072" s="196"/>
    </row>
    <row r="2073" spans="1:24">
      <c r="A2073" s="252"/>
      <c r="B2073" s="329">
        <v>44905</v>
      </c>
      <c r="C2073" s="428" t="s">
        <v>495</v>
      </c>
      <c r="D2073" s="330">
        <v>1751.05</v>
      </c>
      <c r="E2073" s="252"/>
      <c r="F2073" s="252"/>
      <c r="G2073" s="252"/>
      <c r="H2073" s="252"/>
      <c r="I2073" s="252"/>
      <c r="J2073" s="252"/>
      <c r="K2073" s="252"/>
      <c r="L2073" s="252"/>
      <c r="M2073" s="252"/>
      <c r="N2073" s="252"/>
      <c r="O2073" s="252"/>
      <c r="P2073" s="252"/>
      <c r="Q2073" s="252"/>
      <c r="R2073" s="252"/>
      <c r="S2073" s="196"/>
      <c r="T2073" s="196"/>
      <c r="U2073" s="196"/>
      <c r="V2073" s="196"/>
      <c r="W2073" s="196"/>
      <c r="X2073" s="196"/>
    </row>
    <row r="2074" spans="1:24">
      <c r="A2074" s="252"/>
      <c r="B2074" s="329">
        <v>44905</v>
      </c>
      <c r="C2074" s="428" t="s">
        <v>2183</v>
      </c>
      <c r="D2074" s="330"/>
      <c r="E2074" s="252">
        <v>227.44</v>
      </c>
      <c r="F2074" s="252"/>
      <c r="G2074" s="252"/>
      <c r="H2074" s="252"/>
      <c r="I2074" s="252"/>
      <c r="J2074" s="252">
        <v>227.44</v>
      </c>
      <c r="K2074" s="252"/>
      <c r="L2074" s="252"/>
      <c r="M2074" s="252"/>
      <c r="N2074" s="252"/>
      <c r="O2074" s="252"/>
      <c r="P2074" s="252"/>
      <c r="Q2074" s="252"/>
      <c r="R2074" s="252"/>
      <c r="S2074" s="196"/>
      <c r="T2074" s="196"/>
      <c r="U2074" s="196"/>
      <c r="V2074" s="196"/>
      <c r="W2074" s="196"/>
      <c r="X2074" s="196"/>
    </row>
    <row r="2075" spans="1:24">
      <c r="A2075" s="252"/>
      <c r="B2075" s="329">
        <v>44905</v>
      </c>
      <c r="C2075" s="428" t="s">
        <v>2184</v>
      </c>
      <c r="D2075" s="330"/>
      <c r="E2075" s="252">
        <v>282.51</v>
      </c>
      <c r="F2075" s="252"/>
      <c r="G2075" s="252"/>
      <c r="H2075" s="252"/>
      <c r="I2075" s="252"/>
      <c r="J2075" s="252">
        <v>282.51</v>
      </c>
      <c r="K2075" s="252"/>
      <c r="L2075" s="252"/>
      <c r="M2075" s="252"/>
      <c r="N2075" s="252"/>
      <c r="O2075" s="252"/>
      <c r="P2075" s="252"/>
      <c r="Q2075" s="252"/>
      <c r="R2075" s="252"/>
      <c r="S2075" s="196"/>
      <c r="T2075" s="196"/>
      <c r="U2075" s="196"/>
      <c r="V2075" s="196"/>
      <c r="W2075" s="196"/>
      <c r="X2075" s="196"/>
    </row>
    <row r="2076" spans="1:24">
      <c r="A2076" s="252"/>
      <c r="B2076" s="329">
        <v>44905</v>
      </c>
      <c r="C2076" s="428" t="s">
        <v>2185</v>
      </c>
      <c r="D2076" s="330"/>
      <c r="E2076" s="252">
        <v>111.1</v>
      </c>
      <c r="F2076" s="252"/>
      <c r="G2076" s="252"/>
      <c r="H2076" s="252"/>
      <c r="I2076" s="252"/>
      <c r="J2076" s="252">
        <v>111.1</v>
      </c>
      <c r="K2076" s="252"/>
      <c r="L2076" s="252"/>
      <c r="M2076" s="252"/>
      <c r="N2076" s="252"/>
      <c r="O2076" s="252"/>
      <c r="P2076" s="252"/>
      <c r="Q2076" s="252"/>
      <c r="R2076" s="252"/>
      <c r="S2076" s="196"/>
      <c r="T2076" s="196"/>
      <c r="U2076" s="196"/>
      <c r="V2076" s="196"/>
      <c r="W2076" s="196"/>
      <c r="X2076" s="196"/>
    </row>
    <row r="2077" spans="1:24">
      <c r="A2077" s="252"/>
      <c r="B2077" s="329">
        <v>44905</v>
      </c>
      <c r="C2077" s="428" t="s">
        <v>1818</v>
      </c>
      <c r="D2077" s="330"/>
      <c r="E2077" s="252">
        <v>1</v>
      </c>
      <c r="F2077" s="252"/>
      <c r="G2077" s="252"/>
      <c r="H2077" s="252"/>
      <c r="I2077" s="252"/>
      <c r="J2077" s="252"/>
      <c r="K2077" s="252"/>
      <c r="L2077" s="252"/>
      <c r="M2077" s="252"/>
      <c r="N2077" s="252"/>
      <c r="O2077" s="252"/>
      <c r="P2077" s="252">
        <v>1</v>
      </c>
      <c r="Q2077" s="252"/>
      <c r="R2077" s="252"/>
      <c r="S2077" s="196"/>
      <c r="T2077" s="196"/>
      <c r="U2077" s="196"/>
      <c r="V2077" s="196"/>
      <c r="W2077" s="196"/>
      <c r="X2077" s="196"/>
    </row>
    <row r="2078" spans="1:24">
      <c r="A2078" s="252">
        <v>5</v>
      </c>
      <c r="B2078" s="329">
        <v>44905</v>
      </c>
      <c r="C2078" s="428" t="s">
        <v>2186</v>
      </c>
      <c r="D2078" s="330"/>
      <c r="E2078" s="252">
        <v>1049</v>
      </c>
      <c r="F2078" s="252"/>
      <c r="G2078" s="252"/>
      <c r="H2078" s="252"/>
      <c r="I2078" s="252"/>
      <c r="J2078" s="252"/>
      <c r="K2078" s="252"/>
      <c r="L2078" s="252"/>
      <c r="M2078" s="252">
        <v>1049</v>
      </c>
      <c r="N2078" s="252"/>
      <c r="O2078" s="252"/>
      <c r="P2078" s="252"/>
      <c r="Q2078" s="252"/>
      <c r="R2078" s="252"/>
      <c r="S2078" s="196"/>
      <c r="T2078" s="196"/>
      <c r="U2078" s="196"/>
      <c r="V2078" s="196"/>
      <c r="W2078" s="196"/>
      <c r="X2078" s="196"/>
    </row>
    <row r="2079" spans="1:24">
      <c r="A2079" s="252"/>
      <c r="B2079" s="329">
        <v>44905</v>
      </c>
      <c r="C2079" s="428" t="s">
        <v>1900</v>
      </c>
      <c r="D2079" s="330"/>
      <c r="E2079" s="252">
        <v>80</v>
      </c>
      <c r="F2079" s="252"/>
      <c r="G2079" s="252"/>
      <c r="H2079" s="252"/>
      <c r="I2079" s="252"/>
      <c r="J2079" s="252"/>
      <c r="K2079" s="252"/>
      <c r="L2079" s="252"/>
      <c r="M2079" s="252"/>
      <c r="N2079" s="252"/>
      <c r="O2079" s="252"/>
      <c r="P2079" s="252"/>
      <c r="Q2079" s="252">
        <v>80</v>
      </c>
      <c r="R2079" s="252"/>
      <c r="S2079" s="196"/>
      <c r="T2079" s="196"/>
      <c r="U2079" s="196"/>
      <c r="V2079" s="196"/>
      <c r="W2079" s="196"/>
      <c r="X2079" s="196"/>
    </row>
    <row r="2080" spans="1:24">
      <c r="A2080" s="252"/>
      <c r="B2080" s="329">
        <v>44905</v>
      </c>
      <c r="C2080" s="428" t="s">
        <v>1686</v>
      </c>
      <c r="D2080" s="330">
        <v>1900</v>
      </c>
      <c r="E2080" s="252"/>
      <c r="F2080" s="252"/>
      <c r="G2080" s="252"/>
      <c r="H2080" s="252"/>
      <c r="I2080" s="252"/>
      <c r="J2080" s="252"/>
      <c r="K2080" s="252"/>
      <c r="L2080" s="252"/>
      <c r="M2080" s="252"/>
      <c r="N2080" s="252"/>
      <c r="O2080" s="252"/>
      <c r="P2080" s="252"/>
      <c r="Q2080" s="252"/>
      <c r="R2080" s="252"/>
      <c r="S2080" s="196"/>
      <c r="T2080" s="196"/>
      <c r="U2080" s="196"/>
      <c r="V2080" s="196"/>
      <c r="W2080" s="196"/>
      <c r="X2080" s="196"/>
    </row>
    <row r="2081" spans="1:24">
      <c r="A2081" s="252"/>
      <c r="B2081" s="329">
        <v>44905</v>
      </c>
      <c r="C2081" s="428" t="s">
        <v>675</v>
      </c>
      <c r="D2081" s="330"/>
      <c r="E2081" s="330">
        <v>1751.05</v>
      </c>
      <c r="F2081" s="252"/>
      <c r="G2081" s="252"/>
      <c r="H2081" s="252"/>
      <c r="I2081" s="252"/>
      <c r="J2081" s="252"/>
      <c r="K2081" s="252"/>
      <c r="L2081" s="252"/>
      <c r="M2081" s="252"/>
      <c r="N2081" s="252"/>
      <c r="O2081" s="252"/>
      <c r="P2081" s="252"/>
      <c r="Q2081" s="252"/>
      <c r="R2081" s="252"/>
      <c r="S2081" s="196"/>
      <c r="T2081" s="196"/>
      <c r="U2081" s="196"/>
      <c r="V2081" s="196"/>
      <c r="W2081" s="196"/>
      <c r="X2081" s="196"/>
    </row>
    <row r="2082" spans="1:24">
      <c r="A2082" s="252"/>
      <c r="B2082" s="329">
        <v>44905</v>
      </c>
      <c r="C2082" s="428" t="s">
        <v>1763</v>
      </c>
      <c r="D2082" s="330"/>
      <c r="E2082" s="252">
        <v>58</v>
      </c>
      <c r="F2082" s="252"/>
      <c r="G2082" s="252"/>
      <c r="H2082" s="252"/>
      <c r="I2082" s="252"/>
      <c r="J2082" s="252"/>
      <c r="K2082" s="252"/>
      <c r="L2082" s="252"/>
      <c r="M2082" s="252"/>
      <c r="N2082" s="252"/>
      <c r="O2082" s="252"/>
      <c r="P2082" s="252"/>
      <c r="Q2082" s="252">
        <v>58</v>
      </c>
      <c r="R2082" s="252"/>
      <c r="S2082" s="196"/>
      <c r="T2082" s="196"/>
      <c r="U2082" s="196"/>
      <c r="V2082" s="196"/>
      <c r="W2082" s="196"/>
      <c r="X2082" s="196"/>
    </row>
    <row r="2083" spans="1:24">
      <c r="A2083" s="252"/>
      <c r="B2083" s="329">
        <v>44905</v>
      </c>
      <c r="C2083" s="428" t="s">
        <v>1687</v>
      </c>
      <c r="D2083" s="330"/>
      <c r="E2083" s="252">
        <v>90.95</v>
      </c>
      <c r="F2083" s="252"/>
      <c r="G2083" s="252"/>
      <c r="H2083" s="252"/>
      <c r="I2083" s="252"/>
      <c r="J2083" s="252"/>
      <c r="K2083" s="252"/>
      <c r="L2083" s="252"/>
      <c r="M2083" s="252"/>
      <c r="N2083" s="252"/>
      <c r="O2083" s="252"/>
      <c r="P2083" s="252"/>
      <c r="Q2083" s="252"/>
      <c r="R2083" s="252"/>
      <c r="S2083" s="196"/>
      <c r="T2083" s="196"/>
      <c r="U2083" s="196"/>
      <c r="V2083" s="196"/>
      <c r="W2083" s="196"/>
      <c r="X2083" s="196"/>
    </row>
    <row r="2084" spans="1:24">
      <c r="A2084" s="252"/>
      <c r="B2084" s="329">
        <v>44910</v>
      </c>
      <c r="C2084" s="428" t="s">
        <v>495</v>
      </c>
      <c r="D2084" s="330">
        <v>1916.72</v>
      </c>
      <c r="E2084" s="252"/>
      <c r="F2084" s="252"/>
      <c r="G2084" s="252"/>
      <c r="H2084" s="252"/>
      <c r="I2084" s="252"/>
      <c r="J2084" s="252"/>
      <c r="K2084" s="252"/>
      <c r="L2084" s="252"/>
      <c r="M2084" s="252"/>
      <c r="N2084" s="252"/>
      <c r="O2084" s="252"/>
      <c r="P2084" s="252"/>
      <c r="Q2084" s="252"/>
      <c r="R2084" s="252"/>
      <c r="S2084" s="196"/>
      <c r="T2084" s="196"/>
      <c r="U2084" s="196"/>
      <c r="V2084" s="196"/>
      <c r="W2084" s="196"/>
      <c r="X2084" s="196"/>
    </row>
    <row r="2085" spans="1:24">
      <c r="A2085" s="252">
        <v>5</v>
      </c>
      <c r="B2085" s="329">
        <v>44910</v>
      </c>
      <c r="C2085" s="428" t="s">
        <v>2179</v>
      </c>
      <c r="D2085" s="330"/>
      <c r="E2085" s="252">
        <v>1399</v>
      </c>
      <c r="F2085" s="252">
        <v>1399</v>
      </c>
      <c r="G2085" s="252"/>
      <c r="H2085" s="252"/>
      <c r="I2085" s="252"/>
      <c r="J2085" s="252"/>
      <c r="K2085" s="252"/>
      <c r="L2085" s="252"/>
      <c r="M2085" s="252"/>
      <c r="N2085" s="252"/>
      <c r="O2085" s="252"/>
      <c r="P2085" s="252"/>
      <c r="Q2085" s="252"/>
      <c r="R2085" s="252"/>
      <c r="S2085" s="196"/>
      <c r="T2085" s="196"/>
      <c r="U2085" s="196"/>
      <c r="V2085" s="196"/>
      <c r="W2085" s="196"/>
      <c r="X2085" s="196"/>
    </row>
    <row r="2086" spans="1:24">
      <c r="A2086" s="252"/>
      <c r="B2086" s="329">
        <v>44910</v>
      </c>
      <c r="C2086" s="428" t="s">
        <v>2187</v>
      </c>
      <c r="D2086" s="330"/>
      <c r="E2086" s="252">
        <v>171.07</v>
      </c>
      <c r="F2086" s="252"/>
      <c r="G2086" s="252"/>
      <c r="H2086" s="252"/>
      <c r="I2086" s="252"/>
      <c r="J2086" s="252">
        <v>171.07</v>
      </c>
      <c r="K2086" s="252"/>
      <c r="L2086" s="252"/>
      <c r="M2086" s="252"/>
      <c r="N2086" s="252"/>
      <c r="O2086" s="252"/>
      <c r="P2086" s="252"/>
      <c r="Q2086" s="252"/>
      <c r="R2086" s="252"/>
      <c r="S2086" s="196"/>
      <c r="T2086" s="196"/>
      <c r="U2086" s="196"/>
      <c r="V2086" s="196"/>
      <c r="W2086" s="196"/>
      <c r="X2086" s="196"/>
    </row>
    <row r="2087" spans="1:24">
      <c r="A2087" s="252"/>
      <c r="B2087" s="329">
        <v>44910</v>
      </c>
      <c r="C2087" s="428" t="s">
        <v>1987</v>
      </c>
      <c r="D2087" s="330"/>
      <c r="E2087" s="252">
        <v>345.65</v>
      </c>
      <c r="F2087" s="252"/>
      <c r="G2087" s="252"/>
      <c r="H2087" s="252"/>
      <c r="I2087" s="252"/>
      <c r="J2087" s="252">
        <v>345.65</v>
      </c>
      <c r="K2087" s="252"/>
      <c r="L2087" s="252"/>
      <c r="M2087" s="252"/>
      <c r="N2087" s="252"/>
      <c r="O2087" s="252"/>
      <c r="P2087" s="252"/>
      <c r="Q2087" s="252"/>
      <c r="R2087" s="252"/>
      <c r="S2087" s="196"/>
      <c r="T2087" s="196"/>
      <c r="U2087" s="196"/>
      <c r="V2087" s="196"/>
      <c r="W2087" s="196"/>
      <c r="X2087" s="196"/>
    </row>
    <row r="2088" spans="1:24">
      <c r="A2088" s="252"/>
      <c r="B2088" s="329">
        <v>44910</v>
      </c>
      <c r="C2088" s="428" t="s">
        <v>1818</v>
      </c>
      <c r="D2088" s="330"/>
      <c r="E2088" s="252">
        <v>1</v>
      </c>
      <c r="F2088" s="252"/>
      <c r="G2088" s="252"/>
      <c r="H2088" s="252"/>
      <c r="I2088" s="252"/>
      <c r="J2088" s="252"/>
      <c r="K2088" s="252"/>
      <c r="L2088" s="252"/>
      <c r="M2088" s="252"/>
      <c r="N2088" s="252"/>
      <c r="O2088" s="252"/>
      <c r="P2088" s="252">
        <v>1</v>
      </c>
      <c r="Q2088" s="252"/>
      <c r="R2088" s="252"/>
      <c r="S2088" s="196"/>
      <c r="T2088" s="196"/>
      <c r="U2088" s="196"/>
      <c r="V2088" s="196"/>
      <c r="W2088" s="196"/>
      <c r="X2088" s="196"/>
    </row>
    <row r="2089" spans="1:24">
      <c r="A2089" s="252"/>
      <c r="B2089" s="329">
        <v>44910</v>
      </c>
      <c r="C2089" s="428" t="s">
        <v>1832</v>
      </c>
      <c r="D2089" s="330">
        <v>2127</v>
      </c>
      <c r="E2089" s="252"/>
      <c r="F2089" s="252"/>
      <c r="G2089" s="252"/>
      <c r="H2089" s="252"/>
      <c r="I2089" s="252"/>
      <c r="J2089" s="252"/>
      <c r="K2089" s="252"/>
      <c r="L2089" s="252"/>
      <c r="M2089" s="252"/>
      <c r="N2089" s="252"/>
      <c r="O2089" s="252"/>
      <c r="P2089" s="252"/>
      <c r="Q2089" s="252"/>
      <c r="R2089" s="252"/>
      <c r="S2089" s="196"/>
      <c r="T2089" s="196"/>
      <c r="U2089" s="196"/>
      <c r="V2089" s="196"/>
      <c r="W2089" s="196"/>
      <c r="X2089" s="196"/>
    </row>
    <row r="2090" spans="1:24">
      <c r="A2090" s="252"/>
      <c r="B2090" s="329">
        <v>44910</v>
      </c>
      <c r="C2090" s="428" t="s">
        <v>675</v>
      </c>
      <c r="D2090" s="330"/>
      <c r="E2090" s="330">
        <v>1916.72</v>
      </c>
      <c r="F2090" s="252"/>
      <c r="G2090" s="252"/>
      <c r="H2090" s="252"/>
      <c r="I2090" s="252"/>
      <c r="J2090" s="252"/>
      <c r="K2090" s="252"/>
      <c r="L2090" s="252"/>
      <c r="M2090" s="252"/>
      <c r="N2090" s="252"/>
      <c r="O2090" s="252"/>
      <c r="P2090" s="252"/>
      <c r="Q2090" s="252"/>
      <c r="R2090" s="252"/>
      <c r="S2090" s="196"/>
      <c r="T2090" s="196"/>
      <c r="U2090" s="196"/>
      <c r="V2090" s="196"/>
      <c r="W2090" s="196"/>
      <c r="X2090" s="196"/>
    </row>
    <row r="2091" spans="1:24">
      <c r="A2091" s="252"/>
      <c r="B2091" s="329">
        <v>44910</v>
      </c>
      <c r="C2091" s="428" t="s">
        <v>1537</v>
      </c>
      <c r="D2091" s="330"/>
      <c r="E2091" s="252">
        <v>210.28</v>
      </c>
      <c r="F2091" s="252"/>
      <c r="G2091" s="252"/>
      <c r="H2091" s="252"/>
      <c r="I2091" s="252"/>
      <c r="J2091" s="252"/>
      <c r="K2091" s="252"/>
      <c r="L2091" s="252"/>
      <c r="M2091" s="252"/>
      <c r="N2091" s="252"/>
      <c r="O2091" s="252"/>
      <c r="P2091" s="252"/>
      <c r="Q2091" s="252"/>
      <c r="R2091" s="252"/>
      <c r="S2091" s="196"/>
      <c r="T2091" s="196"/>
      <c r="U2091" s="196"/>
      <c r="V2091" s="196"/>
      <c r="W2091" s="196"/>
      <c r="X2091" s="196"/>
    </row>
    <row r="2092" spans="1:24">
      <c r="A2092" s="252"/>
      <c r="B2092" s="355">
        <v>44911</v>
      </c>
      <c r="C2092" s="423" t="s">
        <v>495</v>
      </c>
      <c r="D2092" s="259">
        <v>657.65</v>
      </c>
      <c r="E2092" s="234"/>
      <c r="F2092" s="252"/>
      <c r="G2092" s="252"/>
      <c r="H2092" s="252"/>
      <c r="I2092" s="252"/>
      <c r="J2092" s="252"/>
      <c r="K2092" s="252"/>
      <c r="L2092" s="252"/>
      <c r="M2092" s="252"/>
      <c r="N2092" s="252"/>
      <c r="O2092" s="252"/>
      <c r="P2092" s="252"/>
      <c r="Q2092" s="252"/>
      <c r="R2092" s="252"/>
      <c r="S2092" s="196"/>
      <c r="T2092" s="196"/>
      <c r="U2092" s="196"/>
      <c r="V2092" s="196"/>
      <c r="W2092" s="196"/>
      <c r="X2092" s="196"/>
    </row>
    <row r="2093" spans="1:24">
      <c r="A2093" s="252"/>
      <c r="B2093" s="355">
        <v>44911</v>
      </c>
      <c r="C2093" s="423" t="s">
        <v>2173</v>
      </c>
      <c r="D2093" s="259"/>
      <c r="E2093" s="234">
        <v>483.89</v>
      </c>
      <c r="F2093" s="252"/>
      <c r="G2093" s="252"/>
      <c r="H2093" s="252"/>
      <c r="I2093" s="252"/>
      <c r="J2093" s="252">
        <v>483.89</v>
      </c>
      <c r="K2093" s="252"/>
      <c r="L2093" s="252"/>
      <c r="M2093" s="252"/>
      <c r="N2093" s="252"/>
      <c r="O2093" s="252"/>
      <c r="P2093" s="252"/>
      <c r="Q2093" s="252"/>
      <c r="R2093" s="252"/>
      <c r="S2093" s="196"/>
      <c r="T2093" s="196"/>
      <c r="U2093" s="196"/>
      <c r="V2093" s="196"/>
      <c r="W2093" s="196"/>
      <c r="X2093" s="196"/>
    </row>
    <row r="2094" spans="1:24">
      <c r="A2094" s="252"/>
      <c r="B2094" s="355">
        <v>44911</v>
      </c>
      <c r="C2094" s="423" t="s">
        <v>2187</v>
      </c>
      <c r="D2094" s="259"/>
      <c r="E2094" s="234">
        <v>172.76</v>
      </c>
      <c r="F2094" s="252"/>
      <c r="G2094" s="252"/>
      <c r="H2094" s="252"/>
      <c r="I2094" s="252"/>
      <c r="J2094" s="252">
        <v>172.76</v>
      </c>
      <c r="K2094" s="252"/>
      <c r="L2094" s="252"/>
      <c r="M2094" s="252"/>
      <c r="N2094" s="252"/>
      <c r="O2094" s="252"/>
      <c r="P2094" s="252"/>
      <c r="Q2094" s="252"/>
      <c r="R2094" s="252"/>
      <c r="S2094" s="196"/>
      <c r="T2094" s="196"/>
      <c r="U2094" s="196"/>
      <c r="V2094" s="196"/>
      <c r="W2094" s="196"/>
      <c r="X2094" s="196"/>
    </row>
    <row r="2095" spans="1:24">
      <c r="A2095" s="252"/>
      <c r="B2095" s="355">
        <v>44911</v>
      </c>
      <c r="C2095" s="423" t="s">
        <v>1818</v>
      </c>
      <c r="D2095" s="259"/>
      <c r="E2095" s="234">
        <v>1</v>
      </c>
      <c r="F2095" s="252"/>
      <c r="G2095" s="252"/>
      <c r="H2095" s="252"/>
      <c r="I2095" s="252"/>
      <c r="J2095" s="252"/>
      <c r="K2095" s="252"/>
      <c r="L2095" s="252"/>
      <c r="M2095" s="252"/>
      <c r="N2095" s="252"/>
      <c r="O2095" s="252"/>
      <c r="P2095" s="252">
        <v>1</v>
      </c>
      <c r="Q2095" s="252"/>
      <c r="R2095" s="252"/>
      <c r="S2095" s="196"/>
      <c r="T2095" s="196"/>
      <c r="U2095" s="196"/>
      <c r="V2095" s="196"/>
      <c r="W2095" s="196"/>
      <c r="X2095" s="196"/>
    </row>
    <row r="2096" spans="1:24">
      <c r="A2096" s="252"/>
      <c r="B2096" s="355">
        <v>44911</v>
      </c>
      <c r="C2096" s="423" t="s">
        <v>2188</v>
      </c>
      <c r="D2096" s="259">
        <v>740</v>
      </c>
      <c r="E2096" s="234"/>
      <c r="F2096" s="252"/>
      <c r="G2096" s="252"/>
      <c r="H2096" s="252"/>
      <c r="I2096" s="252"/>
      <c r="J2096" s="252"/>
      <c r="K2096" s="252"/>
      <c r="L2096" s="252"/>
      <c r="M2096" s="252"/>
      <c r="N2096" s="252"/>
      <c r="O2096" s="252"/>
      <c r="P2096" s="252"/>
      <c r="Q2096" s="252"/>
      <c r="R2096" s="252"/>
      <c r="S2096" s="196"/>
      <c r="T2096" s="196"/>
      <c r="U2096" s="196"/>
      <c r="V2096" s="196"/>
      <c r="W2096" s="196"/>
      <c r="X2096" s="196"/>
    </row>
    <row r="2097" spans="1:24">
      <c r="A2097" s="252"/>
      <c r="B2097" s="329">
        <v>44911</v>
      </c>
      <c r="C2097" s="428" t="s">
        <v>675</v>
      </c>
      <c r="D2097" s="330"/>
      <c r="E2097" s="252">
        <v>657.65</v>
      </c>
      <c r="F2097" s="252"/>
      <c r="G2097" s="252"/>
      <c r="H2097" s="252"/>
      <c r="I2097" s="252"/>
      <c r="J2097" s="252"/>
      <c r="K2097" s="252"/>
      <c r="L2097" s="252"/>
      <c r="M2097" s="252"/>
      <c r="N2097" s="252"/>
      <c r="O2097" s="252"/>
      <c r="P2097" s="252"/>
      <c r="Q2097" s="252"/>
      <c r="R2097" s="252"/>
      <c r="S2097" s="196"/>
      <c r="T2097" s="196"/>
      <c r="U2097" s="196"/>
      <c r="V2097" s="196"/>
      <c r="W2097" s="196"/>
      <c r="X2097" s="196"/>
    </row>
    <row r="2098" spans="1:24">
      <c r="A2098" s="252"/>
      <c r="B2098" s="329">
        <v>44911</v>
      </c>
      <c r="C2098" s="428" t="s">
        <v>2189</v>
      </c>
      <c r="D2098" s="330"/>
      <c r="E2098" s="252">
        <v>82.35</v>
      </c>
      <c r="F2098" s="252"/>
      <c r="G2098" s="252"/>
      <c r="H2098" s="252"/>
      <c r="I2098" s="252"/>
      <c r="J2098" s="252"/>
      <c r="K2098" s="252"/>
      <c r="L2098" s="252"/>
      <c r="M2098" s="252"/>
      <c r="N2098" s="252"/>
      <c r="O2098" s="252"/>
      <c r="P2098" s="252"/>
      <c r="Q2098" s="252"/>
      <c r="R2098" s="252"/>
      <c r="S2098" s="196"/>
      <c r="T2098" s="196"/>
      <c r="U2098" s="196"/>
      <c r="V2098" s="196"/>
      <c r="W2098" s="196"/>
      <c r="X2098" s="196"/>
    </row>
    <row r="2099" spans="1:24">
      <c r="A2099" s="252"/>
      <c r="B2099" s="329">
        <v>44917</v>
      </c>
      <c r="C2099" s="428" t="s">
        <v>495</v>
      </c>
      <c r="D2099" s="330">
        <v>1135.6500000000001</v>
      </c>
      <c r="E2099" s="252"/>
      <c r="F2099" s="252"/>
      <c r="G2099" s="252"/>
      <c r="H2099" s="252"/>
      <c r="I2099" s="252"/>
      <c r="J2099" s="252"/>
      <c r="K2099" s="252"/>
      <c r="L2099" s="252"/>
      <c r="M2099" s="252"/>
      <c r="N2099" s="252"/>
      <c r="O2099" s="252"/>
      <c r="P2099" s="252"/>
      <c r="Q2099" s="252"/>
      <c r="R2099" s="252"/>
      <c r="S2099" s="196"/>
      <c r="T2099" s="196"/>
      <c r="U2099" s="196"/>
      <c r="V2099" s="196"/>
      <c r="W2099" s="196"/>
      <c r="X2099" s="196"/>
    </row>
    <row r="2100" spans="1:24">
      <c r="A2100" s="252">
        <v>5</v>
      </c>
      <c r="B2100" s="329">
        <v>44917</v>
      </c>
      <c r="C2100" s="428" t="s">
        <v>2190</v>
      </c>
      <c r="D2100" s="330"/>
      <c r="E2100" s="252">
        <v>1135.6500000000001</v>
      </c>
      <c r="F2100" s="252"/>
      <c r="G2100" s="252"/>
      <c r="H2100" s="252"/>
      <c r="I2100" s="252"/>
      <c r="J2100" s="252"/>
      <c r="K2100" s="252"/>
      <c r="L2100" s="252"/>
      <c r="M2100" s="252">
        <v>1135.6500000000001</v>
      </c>
      <c r="N2100" s="252"/>
      <c r="O2100" s="252"/>
      <c r="P2100" s="252"/>
      <c r="Q2100" s="252"/>
      <c r="R2100" s="252"/>
      <c r="S2100" s="196"/>
      <c r="T2100" s="196"/>
      <c r="U2100" s="196"/>
      <c r="V2100" s="196"/>
      <c r="W2100" s="196"/>
      <c r="X2100" s="196"/>
    </row>
    <row r="2101" spans="1:24">
      <c r="A2101" s="252"/>
      <c r="B2101" s="329">
        <v>44917</v>
      </c>
      <c r="C2101" s="428" t="s">
        <v>2158</v>
      </c>
      <c r="D2101" s="330">
        <v>1210</v>
      </c>
      <c r="E2101" s="252"/>
      <c r="F2101" s="252"/>
      <c r="G2101" s="252"/>
      <c r="H2101" s="252"/>
      <c r="I2101" s="252"/>
      <c r="J2101" s="252"/>
      <c r="K2101" s="252"/>
      <c r="L2101" s="252"/>
      <c r="M2101" s="252"/>
      <c r="N2101" s="252"/>
      <c r="O2101" s="252"/>
      <c r="P2101" s="252"/>
      <c r="Q2101" s="252"/>
      <c r="R2101" s="252"/>
      <c r="S2101" s="196"/>
      <c r="T2101" s="196"/>
      <c r="U2101" s="196"/>
      <c r="V2101" s="196"/>
      <c r="W2101" s="196"/>
      <c r="X2101" s="196"/>
    </row>
    <row r="2102" spans="1:24">
      <c r="A2102" s="252"/>
      <c r="B2102" s="329">
        <v>44917</v>
      </c>
      <c r="C2102" s="428" t="s">
        <v>675</v>
      </c>
      <c r="D2102" s="330"/>
      <c r="E2102" s="330">
        <v>1135.6500000000001</v>
      </c>
      <c r="F2102" s="252"/>
      <c r="G2102" s="252"/>
      <c r="H2102" s="252"/>
      <c r="I2102" s="252"/>
      <c r="J2102" s="252"/>
      <c r="K2102" s="252"/>
      <c r="L2102" s="252"/>
      <c r="M2102" s="252"/>
      <c r="N2102" s="252"/>
      <c r="O2102" s="252"/>
      <c r="P2102" s="252"/>
      <c r="Q2102" s="252"/>
      <c r="R2102" s="252"/>
      <c r="S2102" s="196"/>
      <c r="T2102" s="196"/>
      <c r="U2102" s="196"/>
      <c r="V2102" s="196"/>
      <c r="W2102" s="196"/>
      <c r="X2102" s="196"/>
    </row>
    <row r="2103" spans="1:24">
      <c r="A2103" s="252"/>
      <c r="B2103" s="329">
        <v>44917</v>
      </c>
      <c r="C2103" s="428" t="s">
        <v>2159</v>
      </c>
      <c r="D2103" s="330"/>
      <c r="E2103" s="252">
        <v>74.349999999999994</v>
      </c>
      <c r="F2103" s="252"/>
      <c r="G2103" s="252"/>
      <c r="H2103" s="252"/>
      <c r="I2103" s="252"/>
      <c r="J2103" s="252"/>
      <c r="K2103" s="252"/>
      <c r="L2103" s="252"/>
      <c r="M2103" s="252"/>
      <c r="N2103" s="252"/>
      <c r="O2103" s="252"/>
      <c r="P2103" s="252"/>
      <c r="Q2103" s="252"/>
      <c r="R2103" s="252"/>
      <c r="S2103" s="196"/>
      <c r="T2103" s="196"/>
      <c r="U2103" s="196"/>
      <c r="V2103" s="196"/>
      <c r="W2103" s="196"/>
      <c r="X2103" s="196"/>
    </row>
    <row r="2104" spans="1:24">
      <c r="A2104" s="252"/>
      <c r="B2104" s="329">
        <v>44918</v>
      </c>
      <c r="C2104" s="428" t="s">
        <v>495</v>
      </c>
      <c r="D2104" s="330">
        <v>1920.89</v>
      </c>
      <c r="E2104" s="252"/>
      <c r="F2104" s="252"/>
      <c r="G2104" s="252"/>
      <c r="H2104" s="252"/>
      <c r="I2104" s="252"/>
      <c r="J2104" s="252"/>
      <c r="K2104" s="252"/>
      <c r="L2104" s="252"/>
      <c r="M2104" s="252"/>
      <c r="N2104" s="252"/>
      <c r="O2104" s="252"/>
      <c r="P2104" s="252"/>
      <c r="Q2104" s="252"/>
      <c r="R2104" s="252"/>
      <c r="S2104" s="196"/>
      <c r="T2104" s="196"/>
      <c r="U2104" s="196"/>
      <c r="V2104" s="196"/>
      <c r="W2104" s="196"/>
      <c r="X2104" s="196"/>
    </row>
    <row r="2105" spans="1:24">
      <c r="A2105" s="252">
        <v>6</v>
      </c>
      <c r="B2105" s="467">
        <v>44918</v>
      </c>
      <c r="C2105" s="423" t="s">
        <v>2520</v>
      </c>
      <c r="D2105" s="330"/>
      <c r="E2105" s="252">
        <v>789</v>
      </c>
      <c r="F2105" s="252"/>
      <c r="G2105" s="252"/>
      <c r="H2105" s="252"/>
      <c r="I2105" s="252"/>
      <c r="J2105" s="252"/>
      <c r="K2105" s="252"/>
      <c r="L2105" s="252">
        <v>789</v>
      </c>
      <c r="M2105" s="252"/>
      <c r="N2105" s="252"/>
      <c r="O2105" s="252"/>
      <c r="P2105" s="252"/>
      <c r="Q2105" s="252"/>
      <c r="R2105" s="252"/>
      <c r="S2105" s="196"/>
      <c r="T2105" s="196"/>
      <c r="U2105" s="196"/>
      <c r="V2105" s="196"/>
      <c r="W2105" s="196"/>
      <c r="X2105" s="196"/>
    </row>
    <row r="2106" spans="1:24">
      <c r="A2106" s="252">
        <v>6</v>
      </c>
      <c r="B2106" s="467">
        <v>44918</v>
      </c>
      <c r="C2106" s="428" t="s">
        <v>2446</v>
      </c>
      <c r="D2106" s="330"/>
      <c r="E2106" s="252">
        <v>692</v>
      </c>
      <c r="F2106" s="252"/>
      <c r="G2106" s="252"/>
      <c r="H2106" s="252"/>
      <c r="I2106" s="252"/>
      <c r="J2106" s="252"/>
      <c r="K2106" s="252"/>
      <c r="L2106" s="252">
        <v>692</v>
      </c>
      <c r="M2106" s="252"/>
      <c r="N2106" s="252"/>
      <c r="O2106" s="252"/>
      <c r="P2106" s="252"/>
      <c r="Q2106" s="252"/>
      <c r="R2106" s="252"/>
      <c r="S2106" s="196"/>
      <c r="T2106" s="196"/>
      <c r="U2106" s="196"/>
      <c r="V2106" s="196"/>
      <c r="W2106" s="196"/>
      <c r="X2106" s="196"/>
    </row>
    <row r="2107" spans="1:24">
      <c r="A2107" s="252"/>
      <c r="B2107" s="329">
        <v>44918</v>
      </c>
      <c r="C2107" s="428" t="s">
        <v>2191</v>
      </c>
      <c r="D2107" s="330"/>
      <c r="E2107" s="252">
        <v>129.07</v>
      </c>
      <c r="F2107" s="252"/>
      <c r="G2107" s="252"/>
      <c r="H2107" s="252"/>
      <c r="I2107" s="252"/>
      <c r="J2107" s="252">
        <v>129.07</v>
      </c>
      <c r="K2107" s="252"/>
      <c r="L2107" s="252"/>
      <c r="M2107" s="252"/>
      <c r="N2107" s="252"/>
      <c r="O2107" s="252"/>
      <c r="P2107" s="252"/>
      <c r="Q2107" s="252"/>
      <c r="R2107" s="252"/>
      <c r="S2107" s="196"/>
      <c r="T2107" s="196"/>
      <c r="U2107" s="196"/>
      <c r="V2107" s="196"/>
      <c r="W2107" s="196"/>
      <c r="X2107" s="196"/>
    </row>
    <row r="2108" spans="1:24">
      <c r="A2108" s="252"/>
      <c r="B2108" s="329">
        <v>44918</v>
      </c>
      <c r="C2108" s="428" t="s">
        <v>2192</v>
      </c>
      <c r="D2108" s="330"/>
      <c r="E2108" s="252">
        <v>136.82</v>
      </c>
      <c r="F2108" s="252"/>
      <c r="G2108" s="252"/>
      <c r="H2108" s="252"/>
      <c r="I2108" s="252"/>
      <c r="J2108" s="252">
        <v>136.82</v>
      </c>
      <c r="K2108" s="252"/>
      <c r="L2108" s="252"/>
      <c r="M2108" s="252"/>
      <c r="N2108" s="252"/>
      <c r="O2108" s="252"/>
      <c r="P2108" s="252"/>
      <c r="Q2108" s="252"/>
      <c r="R2108" s="252"/>
      <c r="S2108" s="196"/>
      <c r="T2108" s="196"/>
      <c r="U2108" s="196"/>
      <c r="V2108" s="196"/>
      <c r="W2108" s="196"/>
      <c r="X2108" s="196"/>
    </row>
    <row r="2109" spans="1:24">
      <c r="A2109" s="252"/>
      <c r="B2109" s="329">
        <v>44918</v>
      </c>
      <c r="C2109" s="428" t="s">
        <v>1818</v>
      </c>
      <c r="D2109" s="330"/>
      <c r="E2109" s="252">
        <v>1</v>
      </c>
      <c r="F2109" s="252"/>
      <c r="G2109" s="252"/>
      <c r="H2109" s="252"/>
      <c r="I2109" s="252"/>
      <c r="J2109" s="252"/>
      <c r="K2109" s="252"/>
      <c r="L2109" s="252"/>
      <c r="M2109" s="252"/>
      <c r="N2109" s="252"/>
      <c r="O2109" s="252"/>
      <c r="P2109" s="252">
        <v>1</v>
      </c>
      <c r="Q2109" s="252"/>
      <c r="R2109" s="252"/>
      <c r="S2109" s="196"/>
      <c r="T2109" s="196"/>
      <c r="U2109" s="196"/>
      <c r="V2109" s="196"/>
      <c r="W2109" s="196"/>
      <c r="X2109" s="196"/>
    </row>
    <row r="2110" spans="1:24">
      <c r="A2110" s="252"/>
      <c r="B2110" s="329">
        <v>44918</v>
      </c>
      <c r="C2110" s="428" t="s">
        <v>1918</v>
      </c>
      <c r="D2110" s="330"/>
      <c r="E2110" s="252">
        <v>72</v>
      </c>
      <c r="F2110" s="252"/>
      <c r="G2110" s="252"/>
      <c r="H2110" s="252"/>
      <c r="I2110" s="252"/>
      <c r="J2110" s="252"/>
      <c r="K2110" s="252"/>
      <c r="L2110" s="252"/>
      <c r="M2110" s="252"/>
      <c r="N2110" s="252"/>
      <c r="O2110" s="252"/>
      <c r="P2110" s="252"/>
      <c r="Q2110" s="252">
        <v>72</v>
      </c>
      <c r="R2110" s="252"/>
      <c r="S2110" s="196"/>
      <c r="T2110" s="196"/>
      <c r="U2110" s="196"/>
      <c r="V2110" s="196"/>
      <c r="W2110" s="196"/>
      <c r="X2110" s="196"/>
    </row>
    <row r="2111" spans="1:24">
      <c r="A2111" s="252"/>
      <c r="B2111" s="329">
        <v>44918</v>
      </c>
      <c r="C2111" s="428" t="s">
        <v>1900</v>
      </c>
      <c r="D2111" s="330"/>
      <c r="E2111" s="252">
        <v>101</v>
      </c>
      <c r="F2111" s="252"/>
      <c r="G2111" s="252"/>
      <c r="H2111" s="252"/>
      <c r="I2111" s="252"/>
      <c r="J2111" s="252"/>
      <c r="K2111" s="252"/>
      <c r="L2111" s="252"/>
      <c r="M2111" s="252"/>
      <c r="N2111" s="252"/>
      <c r="O2111" s="252"/>
      <c r="P2111" s="252"/>
      <c r="Q2111" s="252">
        <v>101</v>
      </c>
      <c r="R2111" s="252"/>
      <c r="S2111" s="196"/>
      <c r="T2111" s="196"/>
      <c r="U2111" s="196"/>
      <c r="V2111" s="196"/>
      <c r="W2111" s="196"/>
      <c r="X2111" s="196"/>
    </row>
    <row r="2112" spans="1:24">
      <c r="A2112" s="252"/>
      <c r="B2112" s="329">
        <v>44918</v>
      </c>
      <c r="C2112" s="428" t="s">
        <v>2193</v>
      </c>
      <c r="D2112" s="330">
        <v>2153</v>
      </c>
      <c r="E2112" s="252"/>
      <c r="F2112" s="252"/>
      <c r="G2112" s="252"/>
      <c r="H2112" s="252"/>
      <c r="I2112" s="252"/>
      <c r="J2112" s="252"/>
      <c r="K2112" s="252"/>
      <c r="L2112" s="252"/>
      <c r="M2112" s="252"/>
      <c r="N2112" s="252"/>
      <c r="O2112" s="252"/>
      <c r="P2112" s="252"/>
      <c r="Q2112" s="252"/>
      <c r="R2112" s="252"/>
      <c r="S2112" s="196"/>
      <c r="T2112" s="196"/>
      <c r="U2112" s="196"/>
      <c r="V2112" s="196"/>
      <c r="W2112" s="196"/>
      <c r="X2112" s="196"/>
    </row>
    <row r="2113" spans="1:24">
      <c r="A2113" s="252"/>
      <c r="B2113" s="329">
        <v>44918</v>
      </c>
      <c r="C2113" s="428" t="s">
        <v>675</v>
      </c>
      <c r="D2113" s="330"/>
      <c r="E2113" s="330">
        <v>1920.89</v>
      </c>
      <c r="F2113" s="252"/>
      <c r="G2113" s="252"/>
      <c r="H2113" s="252"/>
      <c r="I2113" s="252"/>
      <c r="J2113" s="252"/>
      <c r="K2113" s="252"/>
      <c r="L2113" s="252"/>
      <c r="M2113" s="252"/>
      <c r="N2113" s="252"/>
      <c r="O2113" s="252"/>
      <c r="P2113" s="252"/>
      <c r="Q2113" s="252"/>
      <c r="R2113" s="252"/>
      <c r="S2113" s="196"/>
      <c r="T2113" s="196"/>
      <c r="U2113" s="196"/>
      <c r="V2113" s="196"/>
      <c r="W2113" s="196"/>
      <c r="X2113" s="196"/>
    </row>
    <row r="2114" spans="1:24">
      <c r="A2114" s="252"/>
      <c r="B2114" s="329">
        <v>44918</v>
      </c>
      <c r="C2114" s="428" t="s">
        <v>2194</v>
      </c>
      <c r="D2114" s="330"/>
      <c r="E2114" s="252">
        <v>232.11</v>
      </c>
      <c r="F2114" s="252"/>
      <c r="G2114" s="252"/>
      <c r="H2114" s="252"/>
      <c r="I2114" s="252"/>
      <c r="J2114" s="252"/>
      <c r="K2114" s="252"/>
      <c r="L2114" s="252"/>
      <c r="M2114" s="252"/>
      <c r="N2114" s="252"/>
      <c r="O2114" s="252"/>
      <c r="P2114" s="252"/>
      <c r="Q2114" s="252"/>
      <c r="R2114" s="252"/>
      <c r="S2114" s="196"/>
      <c r="T2114" s="196"/>
      <c r="U2114" s="196"/>
      <c r="V2114" s="196"/>
      <c r="W2114" s="196"/>
      <c r="X2114" s="196"/>
    </row>
    <row r="2115" spans="1:24">
      <c r="A2115" s="252"/>
      <c r="B2115" s="329">
        <v>44919</v>
      </c>
      <c r="C2115" s="428" t="s">
        <v>495</v>
      </c>
      <c r="D2115" s="330">
        <v>1168.1099999999999</v>
      </c>
      <c r="E2115" s="252"/>
      <c r="F2115" s="252"/>
      <c r="G2115" s="252"/>
      <c r="H2115" s="252"/>
      <c r="I2115" s="252"/>
      <c r="J2115" s="252"/>
      <c r="K2115" s="252"/>
      <c r="L2115" s="252"/>
      <c r="M2115" s="252"/>
      <c r="N2115" s="252"/>
      <c r="O2115" s="252"/>
      <c r="P2115" s="252"/>
      <c r="Q2115" s="252"/>
      <c r="R2115" s="252"/>
      <c r="S2115" s="196"/>
      <c r="T2115" s="196"/>
      <c r="U2115" s="196"/>
      <c r="V2115" s="196"/>
      <c r="W2115" s="196"/>
      <c r="X2115" s="196"/>
    </row>
    <row r="2116" spans="1:24">
      <c r="A2116" s="252"/>
      <c r="B2116" s="329">
        <v>44919</v>
      </c>
      <c r="C2116" s="428" t="s">
        <v>2195</v>
      </c>
      <c r="D2116" s="330"/>
      <c r="E2116" s="252">
        <v>114.43</v>
      </c>
      <c r="F2116" s="252"/>
      <c r="G2116" s="252"/>
      <c r="H2116" s="252"/>
      <c r="I2116" s="252"/>
      <c r="J2116" s="252">
        <v>114.43</v>
      </c>
      <c r="K2116" s="252"/>
      <c r="L2116" s="252"/>
      <c r="M2116" s="252"/>
      <c r="N2116" s="252"/>
      <c r="O2116" s="252"/>
      <c r="P2116" s="252"/>
      <c r="Q2116" s="252"/>
      <c r="R2116" s="252"/>
      <c r="S2116" s="196"/>
      <c r="T2116" s="196"/>
      <c r="U2116" s="196"/>
      <c r="V2116" s="196"/>
      <c r="W2116" s="196"/>
      <c r="X2116" s="196"/>
    </row>
    <row r="2117" spans="1:24">
      <c r="A2117" s="252"/>
      <c r="B2117" s="329">
        <v>44919</v>
      </c>
      <c r="C2117" s="428" t="s">
        <v>2196</v>
      </c>
      <c r="D2117" s="330"/>
      <c r="E2117" s="252">
        <v>220.43</v>
      </c>
      <c r="F2117" s="252"/>
      <c r="G2117" s="252"/>
      <c r="H2117" s="252"/>
      <c r="I2117" s="252"/>
      <c r="J2117" s="252">
        <v>220.43</v>
      </c>
      <c r="K2117" s="252"/>
      <c r="L2117" s="252"/>
      <c r="M2117" s="252"/>
      <c r="N2117" s="252"/>
      <c r="O2117" s="252"/>
      <c r="P2117" s="252"/>
      <c r="Q2117" s="252"/>
      <c r="R2117" s="252"/>
      <c r="S2117" s="196"/>
      <c r="T2117" s="196"/>
      <c r="U2117" s="196"/>
      <c r="V2117" s="196"/>
      <c r="W2117" s="196"/>
      <c r="X2117" s="196"/>
    </row>
    <row r="2118" spans="1:24">
      <c r="A2118" s="252"/>
      <c r="B2118" s="329">
        <v>44919</v>
      </c>
      <c r="C2118" s="428" t="s">
        <v>2430</v>
      </c>
      <c r="D2118" s="330"/>
      <c r="E2118" s="252">
        <v>83.82</v>
      </c>
      <c r="F2118" s="252"/>
      <c r="G2118" s="252"/>
      <c r="H2118" s="252"/>
      <c r="I2118" s="252"/>
      <c r="J2118" s="252">
        <v>83.82</v>
      </c>
      <c r="K2118" s="252"/>
      <c r="L2118" s="252"/>
      <c r="M2118" s="252"/>
      <c r="N2118" s="252"/>
      <c r="O2118" s="252"/>
      <c r="P2118" s="252"/>
      <c r="Q2118" s="252"/>
      <c r="R2118" s="252"/>
      <c r="S2118" s="196"/>
      <c r="T2118" s="196"/>
      <c r="U2118" s="196"/>
      <c r="V2118" s="196"/>
      <c r="W2118" s="196"/>
      <c r="X2118" s="196"/>
    </row>
    <row r="2119" spans="1:24">
      <c r="A2119" s="252"/>
      <c r="B2119" s="329">
        <v>44919</v>
      </c>
      <c r="C2119" s="428" t="s">
        <v>1818</v>
      </c>
      <c r="D2119" s="330"/>
      <c r="E2119" s="252">
        <v>1</v>
      </c>
      <c r="F2119" s="252"/>
      <c r="G2119" s="252"/>
      <c r="H2119" s="252"/>
      <c r="I2119" s="252"/>
      <c r="J2119" s="252"/>
      <c r="K2119" s="252"/>
      <c r="L2119" s="252"/>
      <c r="M2119" s="252"/>
      <c r="N2119" s="252"/>
      <c r="O2119" s="252"/>
      <c r="P2119" s="252">
        <v>1</v>
      </c>
      <c r="Q2119" s="252"/>
      <c r="R2119" s="252"/>
      <c r="S2119" s="196"/>
      <c r="T2119" s="196"/>
      <c r="U2119" s="196"/>
      <c r="V2119" s="196"/>
      <c r="W2119" s="196"/>
      <c r="X2119" s="196"/>
    </row>
    <row r="2120" spans="1:24">
      <c r="A2120" s="252"/>
      <c r="B2120" s="329">
        <v>44919</v>
      </c>
      <c r="C2120" s="428" t="s">
        <v>1918</v>
      </c>
      <c r="D2120" s="330"/>
      <c r="E2120" s="252">
        <v>64</v>
      </c>
      <c r="F2120" s="252"/>
      <c r="G2120" s="252"/>
      <c r="H2120" s="252"/>
      <c r="I2120" s="252"/>
      <c r="J2120" s="252"/>
      <c r="K2120" s="252"/>
      <c r="L2120" s="252"/>
      <c r="M2120" s="252"/>
      <c r="N2120" s="252"/>
      <c r="O2120" s="252"/>
      <c r="P2120" s="252"/>
      <c r="Q2120" s="252">
        <v>64</v>
      </c>
      <c r="R2120" s="252"/>
      <c r="S2120" s="196"/>
      <c r="T2120" s="196"/>
      <c r="U2120" s="196"/>
      <c r="V2120" s="196"/>
      <c r="W2120" s="196"/>
      <c r="X2120" s="196"/>
    </row>
    <row r="2121" spans="1:24">
      <c r="A2121" s="252">
        <v>5</v>
      </c>
      <c r="B2121" s="329">
        <v>44919</v>
      </c>
      <c r="C2121" s="428" t="s">
        <v>2197</v>
      </c>
      <c r="D2121" s="330"/>
      <c r="E2121" s="252">
        <v>684.43</v>
      </c>
      <c r="F2121" s="252"/>
      <c r="G2121" s="252">
        <v>684.43</v>
      </c>
      <c r="H2121" s="252"/>
      <c r="I2121" s="252"/>
      <c r="J2121" s="252"/>
      <c r="K2121" s="252"/>
      <c r="L2121" s="252"/>
      <c r="M2121" s="252"/>
      <c r="N2121" s="252"/>
      <c r="O2121" s="252"/>
      <c r="P2121" s="252"/>
      <c r="Q2121" s="252"/>
      <c r="R2121" s="252"/>
      <c r="S2121" s="196"/>
      <c r="T2121" s="196"/>
      <c r="U2121" s="196"/>
      <c r="V2121" s="196"/>
      <c r="W2121" s="196"/>
      <c r="X2121" s="196"/>
    </row>
    <row r="2122" spans="1:24">
      <c r="A2122" s="252"/>
      <c r="B2122" s="329">
        <v>44919</v>
      </c>
      <c r="C2122" s="428" t="s">
        <v>1836</v>
      </c>
      <c r="D2122" s="330">
        <v>1276</v>
      </c>
      <c r="E2122" s="252"/>
      <c r="F2122" s="252"/>
      <c r="G2122" s="252"/>
      <c r="H2122" s="252"/>
      <c r="I2122" s="252"/>
      <c r="J2122" s="252"/>
      <c r="K2122" s="252"/>
      <c r="L2122" s="252"/>
      <c r="M2122" s="252"/>
      <c r="N2122" s="252"/>
      <c r="O2122" s="252"/>
      <c r="P2122" s="252"/>
      <c r="Q2122" s="252"/>
      <c r="R2122" s="252"/>
      <c r="S2122" s="196"/>
      <c r="T2122" s="196"/>
      <c r="U2122" s="196"/>
      <c r="V2122" s="196"/>
      <c r="W2122" s="196"/>
      <c r="X2122" s="196"/>
    </row>
    <row r="2123" spans="1:24">
      <c r="A2123" s="252"/>
      <c r="B2123" s="329">
        <v>44919</v>
      </c>
      <c r="C2123" s="428" t="s">
        <v>675</v>
      </c>
      <c r="D2123" s="330"/>
      <c r="E2123" s="330">
        <v>1168.1099999999999</v>
      </c>
      <c r="F2123" s="252"/>
      <c r="G2123" s="252"/>
      <c r="H2123" s="252"/>
      <c r="I2123" s="252"/>
      <c r="J2123" s="252"/>
      <c r="K2123" s="252"/>
      <c r="L2123" s="252"/>
      <c r="M2123" s="252"/>
      <c r="N2123" s="252"/>
      <c r="O2123" s="252"/>
      <c r="P2123" s="252"/>
      <c r="Q2123" s="252"/>
      <c r="R2123" s="252"/>
      <c r="S2123" s="196"/>
      <c r="T2123" s="196"/>
      <c r="U2123" s="196"/>
      <c r="V2123" s="196"/>
      <c r="W2123" s="196"/>
      <c r="X2123" s="196"/>
    </row>
    <row r="2124" spans="1:24">
      <c r="A2124" s="252"/>
      <c r="B2124" s="329">
        <v>44919</v>
      </c>
      <c r="C2124" s="428" t="s">
        <v>1837</v>
      </c>
      <c r="D2124" s="330"/>
      <c r="E2124" s="252">
        <v>107.89</v>
      </c>
      <c r="F2124" s="252"/>
      <c r="G2124" s="252"/>
      <c r="H2124" s="252"/>
      <c r="I2124" s="252"/>
      <c r="J2124" s="252"/>
      <c r="K2124" s="252"/>
      <c r="L2124" s="252"/>
      <c r="M2124" s="252"/>
      <c r="N2124" s="252"/>
      <c r="O2124" s="252"/>
      <c r="P2124" s="252"/>
      <c r="Q2124" s="252"/>
      <c r="R2124" s="252"/>
      <c r="S2124" s="196"/>
      <c r="T2124" s="196"/>
      <c r="U2124" s="196"/>
      <c r="V2124" s="196"/>
      <c r="W2124" s="196"/>
      <c r="X2124" s="196"/>
    </row>
    <row r="2125" spans="1:24">
      <c r="A2125" s="252"/>
      <c r="B2125" s="329">
        <v>44920</v>
      </c>
      <c r="C2125" s="428" t="s">
        <v>495</v>
      </c>
      <c r="D2125" s="330">
        <v>1593.94</v>
      </c>
      <c r="E2125" s="252"/>
      <c r="F2125" s="252"/>
      <c r="G2125" s="252"/>
      <c r="H2125" s="252"/>
      <c r="I2125" s="252"/>
      <c r="J2125" s="252"/>
      <c r="K2125" s="252"/>
      <c r="L2125" s="252"/>
      <c r="M2125" s="252"/>
      <c r="N2125" s="252"/>
      <c r="O2125" s="252"/>
      <c r="P2125" s="252"/>
      <c r="Q2125" s="252"/>
      <c r="R2125" s="252"/>
      <c r="S2125" s="196"/>
      <c r="T2125" s="196"/>
      <c r="U2125" s="196"/>
      <c r="V2125" s="196"/>
      <c r="W2125" s="196"/>
      <c r="X2125" s="196"/>
    </row>
    <row r="2126" spans="1:24">
      <c r="A2126" s="252">
        <v>5</v>
      </c>
      <c r="B2126" s="329">
        <v>44920</v>
      </c>
      <c r="C2126" s="428" t="s">
        <v>2198</v>
      </c>
      <c r="D2126" s="330"/>
      <c r="E2126" s="252">
        <v>863</v>
      </c>
      <c r="F2126" s="252">
        <v>863</v>
      </c>
      <c r="G2126" s="252"/>
      <c r="H2126" s="252"/>
      <c r="I2126" s="252"/>
      <c r="J2126" s="252"/>
      <c r="K2126" s="252"/>
      <c r="L2126" s="252"/>
      <c r="M2126" s="252"/>
      <c r="N2126" s="252"/>
      <c r="O2126" s="252"/>
      <c r="P2126" s="252"/>
      <c r="Q2126" s="252"/>
      <c r="R2126" s="252"/>
      <c r="S2126" s="196"/>
      <c r="T2126" s="196"/>
      <c r="U2126" s="196"/>
      <c r="V2126" s="196"/>
      <c r="W2126" s="196"/>
      <c r="X2126" s="196"/>
    </row>
    <row r="2127" spans="1:24">
      <c r="A2127" s="252"/>
      <c r="B2127" s="329">
        <v>44920</v>
      </c>
      <c r="C2127" s="428" t="s">
        <v>2199</v>
      </c>
      <c r="D2127" s="330"/>
      <c r="E2127" s="252">
        <v>355</v>
      </c>
      <c r="F2127" s="252"/>
      <c r="G2127" s="252"/>
      <c r="H2127" s="252">
        <v>355</v>
      </c>
      <c r="I2127" s="252"/>
      <c r="J2127" s="252"/>
      <c r="K2127" s="252"/>
      <c r="L2127" s="252"/>
      <c r="M2127" s="252"/>
      <c r="N2127" s="252"/>
      <c r="O2127" s="252"/>
      <c r="P2127" s="252"/>
      <c r="Q2127" s="252"/>
      <c r="R2127" s="252"/>
      <c r="S2127" s="196"/>
      <c r="T2127" s="196"/>
      <c r="U2127" s="196"/>
      <c r="V2127" s="196"/>
      <c r="W2127" s="196"/>
      <c r="X2127" s="196"/>
    </row>
    <row r="2128" spans="1:24">
      <c r="A2128" s="252"/>
      <c r="B2128" s="329">
        <v>44920</v>
      </c>
      <c r="C2128" s="428" t="s">
        <v>2200</v>
      </c>
      <c r="D2128" s="330"/>
      <c r="E2128" s="252">
        <v>135.66999999999999</v>
      </c>
      <c r="F2128" s="252"/>
      <c r="G2128" s="252"/>
      <c r="H2128" s="252"/>
      <c r="I2128" s="252"/>
      <c r="J2128" s="252">
        <v>135.66999999999999</v>
      </c>
      <c r="K2128" s="252"/>
      <c r="L2128" s="252"/>
      <c r="M2128" s="252"/>
      <c r="N2128" s="252"/>
      <c r="O2128" s="252"/>
      <c r="P2128" s="252"/>
      <c r="Q2128" s="252"/>
      <c r="R2128" s="252"/>
      <c r="S2128" s="196"/>
      <c r="T2128" s="196"/>
      <c r="U2128" s="196"/>
      <c r="V2128" s="196"/>
      <c r="W2128" s="196"/>
      <c r="X2128" s="196"/>
    </row>
    <row r="2129" spans="1:24">
      <c r="A2129" s="252"/>
      <c r="B2129" s="329">
        <v>44920</v>
      </c>
      <c r="C2129" s="428" t="s">
        <v>2432</v>
      </c>
      <c r="D2129" s="330"/>
      <c r="E2129" s="252">
        <v>160.27000000000001</v>
      </c>
      <c r="F2129" s="252"/>
      <c r="G2129" s="252"/>
      <c r="H2129" s="252"/>
      <c r="I2129" s="252"/>
      <c r="J2129" s="252">
        <v>160.27000000000001</v>
      </c>
      <c r="K2129" s="252"/>
      <c r="L2129" s="252"/>
      <c r="M2129" s="252"/>
      <c r="N2129" s="252"/>
      <c r="O2129" s="252"/>
      <c r="P2129" s="252"/>
      <c r="Q2129" s="252"/>
      <c r="R2129" s="252"/>
      <c r="S2129" s="196"/>
      <c r="T2129" s="196"/>
      <c r="U2129" s="196"/>
      <c r="V2129" s="196"/>
      <c r="W2129" s="196"/>
      <c r="X2129" s="196"/>
    </row>
    <row r="2130" spans="1:24">
      <c r="A2130" s="252"/>
      <c r="B2130" s="329">
        <v>44920</v>
      </c>
      <c r="C2130" s="428" t="s">
        <v>1818</v>
      </c>
      <c r="D2130" s="330"/>
      <c r="E2130" s="252">
        <v>1</v>
      </c>
      <c r="F2130" s="252"/>
      <c r="G2130" s="252"/>
      <c r="H2130" s="252"/>
      <c r="I2130" s="252"/>
      <c r="J2130" s="252"/>
      <c r="K2130" s="252"/>
      <c r="L2130" s="252"/>
      <c r="M2130" s="252"/>
      <c r="N2130" s="252"/>
      <c r="O2130" s="252"/>
      <c r="P2130" s="252">
        <v>1</v>
      </c>
      <c r="Q2130" s="252"/>
      <c r="R2130" s="252"/>
      <c r="S2130" s="196"/>
      <c r="T2130" s="196"/>
      <c r="U2130" s="196"/>
      <c r="V2130" s="196"/>
      <c r="W2130" s="196"/>
      <c r="X2130" s="196"/>
    </row>
    <row r="2131" spans="1:24">
      <c r="A2131" s="252"/>
      <c r="B2131" s="329">
        <v>44920</v>
      </c>
      <c r="C2131" s="428" t="s">
        <v>1900</v>
      </c>
      <c r="D2131" s="330"/>
      <c r="E2131" s="252">
        <v>79</v>
      </c>
      <c r="F2131" s="252"/>
      <c r="G2131" s="252"/>
      <c r="H2131" s="252"/>
      <c r="I2131" s="252"/>
      <c r="J2131" s="252"/>
      <c r="K2131" s="252"/>
      <c r="L2131" s="252"/>
      <c r="M2131" s="252"/>
      <c r="N2131" s="252"/>
      <c r="O2131" s="252"/>
      <c r="P2131" s="252"/>
      <c r="Q2131" s="252">
        <v>79</v>
      </c>
      <c r="R2131" s="252"/>
      <c r="S2131" s="196"/>
      <c r="T2131" s="196"/>
      <c r="U2131" s="196"/>
      <c r="V2131" s="196"/>
      <c r="W2131" s="196"/>
      <c r="X2131" s="196"/>
    </row>
    <row r="2132" spans="1:24">
      <c r="A2132" s="252"/>
      <c r="B2132" s="329">
        <v>44920</v>
      </c>
      <c r="C2132" s="428" t="s">
        <v>2201</v>
      </c>
      <c r="D2132" s="330">
        <v>1740</v>
      </c>
      <c r="E2132" s="252"/>
      <c r="F2132" s="252"/>
      <c r="G2132" s="252"/>
      <c r="H2132" s="252"/>
      <c r="I2132" s="252"/>
      <c r="J2132" s="252"/>
      <c r="K2132" s="252"/>
      <c r="L2132" s="252"/>
      <c r="M2132" s="252"/>
      <c r="N2132" s="252"/>
      <c r="O2132" s="252"/>
      <c r="P2132" s="252"/>
      <c r="Q2132" s="252"/>
      <c r="R2132" s="252"/>
      <c r="S2132" s="196"/>
      <c r="T2132" s="196"/>
      <c r="U2132" s="196"/>
      <c r="V2132" s="196"/>
      <c r="W2132" s="196"/>
      <c r="X2132" s="196"/>
    </row>
    <row r="2133" spans="1:24">
      <c r="A2133" s="252"/>
      <c r="B2133" s="329">
        <v>44920</v>
      </c>
      <c r="C2133" s="428" t="s">
        <v>1763</v>
      </c>
      <c r="D2133" s="330"/>
      <c r="E2133" s="252">
        <v>55</v>
      </c>
      <c r="F2133" s="252"/>
      <c r="G2133" s="252"/>
      <c r="H2133" s="252"/>
      <c r="I2133" s="252"/>
      <c r="J2133" s="252"/>
      <c r="K2133" s="252"/>
      <c r="L2133" s="252"/>
      <c r="M2133" s="252"/>
      <c r="N2133" s="252"/>
      <c r="O2133" s="252"/>
      <c r="P2133" s="252"/>
      <c r="Q2133" s="252">
        <v>55</v>
      </c>
      <c r="R2133" s="252"/>
      <c r="S2133" s="196"/>
      <c r="T2133" s="196"/>
      <c r="U2133" s="196"/>
      <c r="V2133" s="196"/>
      <c r="W2133" s="196"/>
      <c r="X2133" s="196"/>
    </row>
    <row r="2134" spans="1:24">
      <c r="A2134" s="252"/>
      <c r="B2134" s="329">
        <v>44920</v>
      </c>
      <c r="C2134" s="428" t="s">
        <v>675</v>
      </c>
      <c r="D2134" s="330"/>
      <c r="E2134" s="330">
        <v>1593.94</v>
      </c>
      <c r="F2134" s="252"/>
      <c r="G2134" s="252"/>
      <c r="H2134" s="252"/>
      <c r="I2134" s="252"/>
      <c r="J2134" s="252"/>
      <c r="K2134" s="252"/>
      <c r="L2134" s="252"/>
      <c r="M2134" s="252"/>
      <c r="N2134" s="252"/>
      <c r="O2134" s="252"/>
      <c r="P2134" s="252"/>
      <c r="Q2134" s="252"/>
      <c r="R2134" s="252"/>
      <c r="S2134" s="196"/>
      <c r="T2134" s="196"/>
      <c r="U2134" s="196"/>
      <c r="V2134" s="196"/>
      <c r="W2134" s="196"/>
      <c r="X2134" s="196"/>
    </row>
    <row r="2135" spans="1:24">
      <c r="A2135" s="252"/>
      <c r="B2135" s="329">
        <v>44920</v>
      </c>
      <c r="C2135" s="428" t="s">
        <v>2202</v>
      </c>
      <c r="D2135" s="330"/>
      <c r="E2135" s="252">
        <v>91.06</v>
      </c>
      <c r="F2135" s="252"/>
      <c r="G2135" s="252"/>
      <c r="H2135" s="252"/>
      <c r="I2135" s="252"/>
      <c r="J2135" s="252"/>
      <c r="K2135" s="252"/>
      <c r="L2135" s="252"/>
      <c r="M2135" s="252"/>
      <c r="N2135" s="252"/>
      <c r="O2135" s="252"/>
      <c r="P2135" s="252"/>
      <c r="Q2135" s="252"/>
      <c r="R2135" s="252"/>
      <c r="S2135" s="196"/>
      <c r="T2135" s="196"/>
      <c r="U2135" s="196"/>
      <c r="V2135" s="196"/>
      <c r="W2135" s="196"/>
      <c r="X2135" s="196"/>
    </row>
    <row r="2136" spans="1:24">
      <c r="A2136" s="252"/>
      <c r="B2136" s="329">
        <v>44921</v>
      </c>
      <c r="C2136" s="428" t="s">
        <v>495</v>
      </c>
      <c r="D2136" s="330">
        <v>979.8</v>
      </c>
      <c r="E2136" s="252"/>
      <c r="F2136" s="252"/>
      <c r="G2136" s="252"/>
      <c r="H2136" s="252"/>
      <c r="I2136" s="252"/>
      <c r="J2136" s="252"/>
      <c r="K2136" s="252"/>
      <c r="L2136" s="252"/>
      <c r="M2136" s="252"/>
      <c r="N2136" s="252"/>
      <c r="O2136" s="252"/>
      <c r="P2136" s="252"/>
      <c r="Q2136" s="252"/>
      <c r="R2136" s="252"/>
      <c r="S2136" s="196"/>
      <c r="T2136" s="196"/>
      <c r="U2136" s="196"/>
      <c r="V2136" s="196"/>
      <c r="W2136" s="196"/>
      <c r="X2136" s="196"/>
    </row>
    <row r="2137" spans="1:24">
      <c r="A2137" s="252">
        <v>5</v>
      </c>
      <c r="B2137" s="329">
        <v>44921</v>
      </c>
      <c r="C2137" s="428" t="s">
        <v>2203</v>
      </c>
      <c r="D2137" s="330"/>
      <c r="E2137" s="252">
        <v>864</v>
      </c>
      <c r="F2137" s="252"/>
      <c r="G2137" s="252"/>
      <c r="H2137" s="252"/>
      <c r="I2137" s="252"/>
      <c r="J2137" s="252"/>
      <c r="K2137" s="252"/>
      <c r="L2137" s="252">
        <v>864</v>
      </c>
      <c r="M2137" s="252"/>
      <c r="N2137" s="252"/>
      <c r="O2137" s="252"/>
      <c r="P2137" s="252"/>
      <c r="Q2137" s="252"/>
      <c r="R2137" s="252"/>
      <c r="S2137" s="196"/>
      <c r="T2137" s="196"/>
      <c r="U2137" s="196"/>
      <c r="V2137" s="196"/>
      <c r="W2137" s="196"/>
      <c r="X2137" s="196"/>
    </row>
    <row r="2138" spans="1:24">
      <c r="A2138" s="252">
        <v>5</v>
      </c>
      <c r="B2138" s="329">
        <v>44921</v>
      </c>
      <c r="C2138" s="428" t="s">
        <v>2034</v>
      </c>
      <c r="D2138" s="330"/>
      <c r="E2138" s="252">
        <v>43.8</v>
      </c>
      <c r="F2138" s="252"/>
      <c r="G2138" s="252"/>
      <c r="H2138" s="252"/>
      <c r="I2138" s="252"/>
      <c r="J2138" s="252"/>
      <c r="K2138" s="252">
        <v>43.8</v>
      </c>
      <c r="L2138" s="252"/>
      <c r="M2138" s="252"/>
      <c r="N2138" s="252"/>
      <c r="O2138" s="252"/>
      <c r="P2138" s="252"/>
      <c r="Q2138" s="252"/>
      <c r="R2138" s="252"/>
      <c r="S2138" s="196"/>
      <c r="T2138" s="196"/>
      <c r="U2138" s="196"/>
      <c r="V2138" s="196"/>
      <c r="W2138" s="196"/>
      <c r="X2138" s="196"/>
    </row>
    <row r="2139" spans="1:24">
      <c r="A2139" s="252"/>
      <c r="B2139" s="329">
        <v>44921</v>
      </c>
      <c r="C2139" s="428" t="s">
        <v>1918</v>
      </c>
      <c r="D2139" s="330"/>
      <c r="E2139" s="252">
        <v>72</v>
      </c>
      <c r="F2139" s="252"/>
      <c r="G2139" s="252"/>
      <c r="H2139" s="252"/>
      <c r="I2139" s="252"/>
      <c r="J2139" s="252"/>
      <c r="K2139" s="252"/>
      <c r="L2139" s="252"/>
      <c r="M2139" s="252"/>
      <c r="N2139" s="252"/>
      <c r="O2139" s="252"/>
      <c r="P2139" s="252"/>
      <c r="Q2139" s="252">
        <v>72</v>
      </c>
      <c r="R2139" s="252"/>
      <c r="S2139" s="196"/>
      <c r="T2139" s="196"/>
      <c r="U2139" s="196"/>
      <c r="V2139" s="196"/>
      <c r="W2139" s="196"/>
      <c r="X2139" s="196"/>
    </row>
    <row r="2140" spans="1:24">
      <c r="A2140" s="252"/>
      <c r="B2140" s="329">
        <v>44921</v>
      </c>
      <c r="C2140" s="428" t="s">
        <v>1593</v>
      </c>
      <c r="D2140" s="330">
        <v>1070</v>
      </c>
      <c r="E2140" s="252"/>
      <c r="F2140" s="252"/>
      <c r="G2140" s="252"/>
      <c r="H2140" s="252"/>
      <c r="I2140" s="252"/>
      <c r="J2140" s="252"/>
      <c r="K2140" s="252"/>
      <c r="L2140" s="252"/>
      <c r="M2140" s="252"/>
      <c r="N2140" s="252"/>
      <c r="O2140" s="252"/>
      <c r="P2140" s="252"/>
      <c r="Q2140" s="252"/>
      <c r="R2140" s="252"/>
      <c r="S2140" s="196"/>
      <c r="T2140" s="196"/>
      <c r="U2140" s="196"/>
      <c r="V2140" s="196"/>
      <c r="W2140" s="196"/>
      <c r="X2140" s="196"/>
    </row>
    <row r="2141" spans="1:24">
      <c r="A2141" s="252"/>
      <c r="B2141" s="329">
        <v>44921</v>
      </c>
      <c r="C2141" s="428" t="s">
        <v>675</v>
      </c>
      <c r="D2141" s="330"/>
      <c r="E2141" s="330">
        <v>979.8</v>
      </c>
      <c r="F2141" s="252"/>
      <c r="G2141" s="252"/>
      <c r="H2141" s="252"/>
      <c r="I2141" s="252"/>
      <c r="J2141" s="252"/>
      <c r="K2141" s="252"/>
      <c r="L2141" s="252"/>
      <c r="M2141" s="252"/>
      <c r="N2141" s="252"/>
      <c r="O2141" s="252"/>
      <c r="P2141" s="252"/>
      <c r="Q2141" s="252"/>
      <c r="R2141" s="252"/>
      <c r="S2141" s="196"/>
      <c r="T2141" s="196"/>
      <c r="U2141" s="196"/>
      <c r="V2141" s="196"/>
      <c r="W2141" s="196"/>
      <c r="X2141" s="196"/>
    </row>
    <row r="2142" spans="1:24">
      <c r="A2142" s="252"/>
      <c r="B2142" s="329">
        <v>44921</v>
      </c>
      <c r="C2142" s="428" t="s">
        <v>1594</v>
      </c>
      <c r="D2142" s="330"/>
      <c r="E2142" s="252">
        <v>90.2</v>
      </c>
      <c r="F2142" s="252"/>
      <c r="G2142" s="252"/>
      <c r="H2142" s="252"/>
      <c r="I2142" s="252"/>
      <c r="J2142" s="252"/>
      <c r="K2142" s="252"/>
      <c r="L2142" s="252"/>
      <c r="M2142" s="252"/>
      <c r="N2142" s="252"/>
      <c r="O2142" s="252"/>
      <c r="P2142" s="252"/>
      <c r="Q2142" s="252"/>
      <c r="R2142" s="252"/>
      <c r="S2142" s="196"/>
      <c r="T2142" s="196"/>
      <c r="U2142" s="196"/>
      <c r="V2142" s="196"/>
      <c r="W2142" s="196"/>
      <c r="X2142" s="196"/>
    </row>
    <row r="2143" spans="1:24">
      <c r="A2143" s="252"/>
      <c r="B2143" s="329">
        <v>44921</v>
      </c>
      <c r="C2143" s="428" t="s">
        <v>495</v>
      </c>
      <c r="D2143" s="330">
        <v>1173</v>
      </c>
      <c r="E2143" s="252"/>
      <c r="F2143" s="252"/>
      <c r="G2143" s="252"/>
      <c r="H2143" s="252"/>
      <c r="I2143" s="252"/>
      <c r="J2143" s="252"/>
      <c r="K2143" s="252"/>
      <c r="L2143" s="252"/>
      <c r="M2143" s="252"/>
      <c r="N2143" s="252"/>
      <c r="O2143" s="252"/>
      <c r="P2143" s="252"/>
      <c r="Q2143" s="252"/>
      <c r="R2143" s="252"/>
      <c r="S2143" s="196"/>
      <c r="T2143" s="196"/>
      <c r="U2143" s="196"/>
      <c r="V2143" s="196"/>
      <c r="W2143" s="196"/>
      <c r="X2143" s="196"/>
    </row>
    <row r="2144" spans="1:24">
      <c r="A2144" s="252">
        <v>4</v>
      </c>
      <c r="B2144" s="329">
        <v>44921</v>
      </c>
      <c r="C2144" s="428" t="s">
        <v>2179</v>
      </c>
      <c r="D2144" s="330"/>
      <c r="E2144" s="252">
        <v>1173</v>
      </c>
      <c r="F2144" s="252">
        <v>1173</v>
      </c>
      <c r="G2144" s="252"/>
      <c r="H2144" s="252"/>
      <c r="I2144" s="252"/>
      <c r="J2144" s="252"/>
      <c r="K2144" s="252"/>
      <c r="L2144" s="252"/>
      <c r="M2144" s="252"/>
      <c r="N2144" s="252"/>
      <c r="O2144" s="252"/>
      <c r="P2144" s="252"/>
      <c r="Q2144" s="252"/>
      <c r="R2144" s="252"/>
      <c r="S2144" s="196"/>
      <c r="T2144" s="196"/>
      <c r="U2144" s="196"/>
      <c r="V2144" s="196"/>
      <c r="W2144" s="196"/>
      <c r="X2144" s="196"/>
    </row>
    <row r="2145" spans="1:24">
      <c r="A2145" s="252"/>
      <c r="B2145" s="329">
        <v>44921</v>
      </c>
      <c r="C2145" s="428" t="s">
        <v>2204</v>
      </c>
      <c r="D2145" s="330">
        <v>1250</v>
      </c>
      <c r="E2145" s="252"/>
      <c r="F2145" s="252"/>
      <c r="G2145" s="252"/>
      <c r="H2145" s="252"/>
      <c r="I2145" s="252"/>
      <c r="J2145" s="252"/>
      <c r="K2145" s="252"/>
      <c r="L2145" s="252"/>
      <c r="M2145" s="252"/>
      <c r="N2145" s="252"/>
      <c r="O2145" s="252"/>
      <c r="P2145" s="252"/>
      <c r="Q2145" s="252"/>
      <c r="R2145" s="252"/>
      <c r="S2145" s="196"/>
      <c r="T2145" s="196"/>
      <c r="U2145" s="196"/>
      <c r="V2145" s="196"/>
      <c r="W2145" s="196"/>
      <c r="X2145" s="196"/>
    </row>
    <row r="2146" spans="1:24">
      <c r="A2146" s="252"/>
      <c r="B2146" s="329">
        <v>44921</v>
      </c>
      <c r="C2146" s="428" t="s">
        <v>675</v>
      </c>
      <c r="D2146" s="330"/>
      <c r="E2146" s="330">
        <v>1173</v>
      </c>
      <c r="F2146" s="252"/>
      <c r="G2146" s="252"/>
      <c r="H2146" s="252"/>
      <c r="I2146" s="252"/>
      <c r="J2146" s="252"/>
      <c r="K2146" s="252"/>
      <c r="L2146" s="252"/>
      <c r="M2146" s="252"/>
      <c r="N2146" s="252"/>
      <c r="O2146" s="252"/>
      <c r="P2146" s="252"/>
      <c r="Q2146" s="252"/>
      <c r="R2146" s="252"/>
      <c r="S2146" s="196"/>
      <c r="T2146" s="196"/>
      <c r="U2146" s="196"/>
      <c r="V2146" s="196"/>
      <c r="W2146" s="196"/>
      <c r="X2146" s="196"/>
    </row>
    <row r="2147" spans="1:24">
      <c r="A2147" s="252"/>
      <c r="B2147" s="329">
        <v>44921</v>
      </c>
      <c r="C2147" s="428" t="s">
        <v>2205</v>
      </c>
      <c r="D2147" s="330"/>
      <c r="E2147" s="252">
        <v>77</v>
      </c>
      <c r="F2147" s="252"/>
      <c r="G2147" s="252"/>
      <c r="H2147" s="252"/>
      <c r="I2147" s="252"/>
      <c r="J2147" s="252"/>
      <c r="K2147" s="252"/>
      <c r="L2147" s="252"/>
      <c r="M2147" s="252"/>
      <c r="N2147" s="252"/>
      <c r="O2147" s="252"/>
      <c r="P2147" s="252"/>
      <c r="Q2147" s="252"/>
      <c r="R2147" s="252"/>
      <c r="S2147" s="196"/>
      <c r="T2147" s="196"/>
      <c r="U2147" s="196"/>
      <c r="V2147" s="196"/>
      <c r="W2147" s="196"/>
      <c r="X2147" s="196"/>
    </row>
    <row r="2148" spans="1:24">
      <c r="A2148" s="252"/>
      <c r="B2148" s="329">
        <v>44924</v>
      </c>
      <c r="C2148" s="428" t="s">
        <v>495</v>
      </c>
      <c r="D2148" s="330">
        <v>1296.8699999999999</v>
      </c>
      <c r="E2148" s="252"/>
      <c r="F2148" s="252"/>
      <c r="G2148" s="252"/>
      <c r="H2148" s="252"/>
      <c r="I2148" s="252"/>
      <c r="J2148" s="252"/>
      <c r="K2148" s="252"/>
      <c r="L2148" s="252"/>
      <c r="M2148" s="252"/>
      <c r="N2148" s="252"/>
      <c r="O2148" s="252"/>
      <c r="P2148" s="252"/>
      <c r="Q2148" s="252"/>
      <c r="R2148" s="252"/>
      <c r="S2148" s="196"/>
      <c r="T2148" s="196"/>
      <c r="U2148" s="196"/>
      <c r="V2148" s="196"/>
      <c r="W2148" s="196"/>
      <c r="X2148" s="196"/>
    </row>
    <row r="2149" spans="1:24">
      <c r="A2149" s="252">
        <v>4</v>
      </c>
      <c r="B2149" s="329">
        <v>44924</v>
      </c>
      <c r="C2149" s="428" t="s">
        <v>2206</v>
      </c>
      <c r="D2149" s="330"/>
      <c r="E2149" s="252">
        <v>441.87</v>
      </c>
      <c r="F2149" s="252"/>
      <c r="G2149" s="252"/>
      <c r="H2149" s="252"/>
      <c r="I2149" s="252"/>
      <c r="J2149" s="252"/>
      <c r="K2149" s="252"/>
      <c r="L2149" s="252"/>
      <c r="M2149" s="252"/>
      <c r="N2149" s="252">
        <v>441.87</v>
      </c>
      <c r="O2149" s="252"/>
      <c r="P2149" s="252"/>
      <c r="Q2149" s="252"/>
      <c r="R2149" s="252"/>
      <c r="S2149" s="196"/>
      <c r="T2149" s="196"/>
      <c r="U2149" s="196"/>
      <c r="V2149" s="196"/>
      <c r="W2149" s="196"/>
      <c r="X2149" s="196"/>
    </row>
    <row r="2150" spans="1:24">
      <c r="A2150" s="252">
        <v>4</v>
      </c>
      <c r="B2150" s="329">
        <v>44924</v>
      </c>
      <c r="C2150" s="428" t="s">
        <v>2207</v>
      </c>
      <c r="D2150" s="330"/>
      <c r="E2150" s="252">
        <v>855</v>
      </c>
      <c r="F2150" s="252"/>
      <c r="G2150" s="252"/>
      <c r="H2150" s="252"/>
      <c r="I2150" s="252"/>
      <c r="J2150" s="252"/>
      <c r="K2150" s="252"/>
      <c r="L2150" s="252"/>
      <c r="M2150" s="252"/>
      <c r="N2150" s="252">
        <v>855</v>
      </c>
      <c r="O2150" s="252"/>
      <c r="P2150" s="252"/>
      <c r="Q2150" s="252"/>
      <c r="R2150" s="252"/>
      <c r="S2150" s="196"/>
      <c r="T2150" s="196"/>
      <c r="U2150" s="196"/>
      <c r="V2150" s="196"/>
      <c r="W2150" s="196"/>
      <c r="X2150" s="196"/>
    </row>
    <row r="2151" spans="1:24">
      <c r="A2151" s="252"/>
      <c r="B2151" s="329">
        <v>44924</v>
      </c>
      <c r="C2151" s="428" t="s">
        <v>2208</v>
      </c>
      <c r="D2151" s="330">
        <v>855</v>
      </c>
      <c r="E2151" s="252"/>
      <c r="F2151" s="252"/>
      <c r="G2151" s="252"/>
      <c r="H2151" s="252"/>
      <c r="I2151" s="252"/>
      <c r="J2151" s="252"/>
      <c r="K2151" s="252"/>
      <c r="L2151" s="252"/>
      <c r="M2151" s="252"/>
      <c r="N2151" s="252"/>
      <c r="O2151" s="252"/>
      <c r="P2151" s="252"/>
      <c r="Q2151" s="252"/>
      <c r="R2151" s="252"/>
      <c r="S2151" s="196"/>
      <c r="T2151" s="196"/>
      <c r="U2151" s="196"/>
      <c r="V2151" s="196"/>
      <c r="W2151" s="196"/>
      <c r="X2151" s="196"/>
    </row>
    <row r="2152" spans="1:24">
      <c r="A2152" s="252"/>
      <c r="B2152" s="329">
        <v>44924</v>
      </c>
      <c r="C2152" s="428" t="s">
        <v>2209</v>
      </c>
      <c r="D2152" s="330">
        <v>441.87</v>
      </c>
      <c r="E2152" s="252"/>
      <c r="F2152" s="252"/>
      <c r="G2152" s="252"/>
      <c r="H2152" s="252"/>
      <c r="I2152" s="252"/>
      <c r="J2152" s="252"/>
      <c r="K2152" s="252"/>
      <c r="L2152" s="252"/>
      <c r="M2152" s="252"/>
      <c r="N2152" s="252"/>
      <c r="O2152" s="252"/>
      <c r="P2152" s="252"/>
      <c r="Q2152" s="252"/>
      <c r="R2152" s="252"/>
      <c r="S2152" s="196"/>
      <c r="T2152" s="196"/>
      <c r="U2152" s="196"/>
      <c r="V2152" s="196"/>
      <c r="W2152" s="196"/>
      <c r="X2152" s="196"/>
    </row>
    <row r="2153" spans="1:24">
      <c r="A2153" s="252"/>
      <c r="B2153" s="329">
        <v>44924</v>
      </c>
      <c r="C2153" s="428" t="s">
        <v>675</v>
      </c>
      <c r="D2153" s="330"/>
      <c r="E2153" s="330">
        <v>1296.8699999999999</v>
      </c>
      <c r="F2153" s="252"/>
      <c r="G2153" s="252"/>
      <c r="H2153" s="252"/>
      <c r="I2153" s="252"/>
      <c r="J2153" s="252"/>
      <c r="K2153" s="252"/>
      <c r="L2153" s="252"/>
      <c r="M2153" s="252"/>
      <c r="N2153" s="252"/>
      <c r="O2153" s="252"/>
      <c r="P2153" s="252"/>
      <c r="Q2153" s="252"/>
      <c r="R2153" s="252"/>
      <c r="S2153" s="196"/>
      <c r="T2153" s="196"/>
      <c r="U2153" s="196"/>
      <c r="V2153" s="196"/>
      <c r="W2153" s="196"/>
      <c r="X2153" s="196"/>
    </row>
    <row r="2154" spans="1:24">
      <c r="A2154" s="252"/>
      <c r="B2154" s="329">
        <v>44924</v>
      </c>
      <c r="C2154" s="428" t="s">
        <v>495</v>
      </c>
      <c r="D2154" s="330">
        <v>210</v>
      </c>
      <c r="E2154" s="252"/>
      <c r="F2154" s="252"/>
      <c r="G2154" s="252"/>
      <c r="H2154" s="252"/>
      <c r="I2154" s="252"/>
      <c r="J2154" s="252"/>
      <c r="K2154" s="252"/>
      <c r="L2154" s="252"/>
      <c r="M2154" s="252"/>
      <c r="N2154" s="252"/>
      <c r="O2154" s="252"/>
      <c r="P2154" s="252"/>
      <c r="Q2154" s="252"/>
      <c r="R2154" s="252"/>
      <c r="S2154" s="196"/>
      <c r="T2154" s="196"/>
      <c r="U2154" s="196"/>
      <c r="V2154" s="196"/>
      <c r="W2154" s="196"/>
      <c r="X2154" s="196"/>
    </row>
    <row r="2155" spans="1:24">
      <c r="A2155" s="252">
        <v>1</v>
      </c>
      <c r="B2155" s="329">
        <v>44924</v>
      </c>
      <c r="C2155" s="428" t="s">
        <v>2211</v>
      </c>
      <c r="D2155" s="330"/>
      <c r="E2155" s="252">
        <v>210</v>
      </c>
      <c r="F2155" s="252"/>
      <c r="G2155" s="252"/>
      <c r="H2155" s="252"/>
      <c r="I2155" s="252"/>
      <c r="J2155" s="252"/>
      <c r="K2155" s="252"/>
      <c r="L2155" s="252"/>
      <c r="M2155" s="252"/>
      <c r="N2155" s="252">
        <v>210</v>
      </c>
      <c r="O2155" s="252"/>
      <c r="P2155" s="252"/>
      <c r="Q2155" s="252"/>
      <c r="R2155" s="252"/>
      <c r="S2155" s="196"/>
      <c r="T2155" s="196"/>
      <c r="U2155" s="196"/>
      <c r="V2155" s="196"/>
      <c r="W2155" s="196"/>
      <c r="X2155" s="196"/>
    </row>
    <row r="2156" spans="1:24">
      <c r="A2156" s="252"/>
      <c r="B2156" s="329">
        <v>44924</v>
      </c>
      <c r="C2156" s="428" t="s">
        <v>2212</v>
      </c>
      <c r="D2156" s="330">
        <v>210</v>
      </c>
      <c r="E2156" s="252"/>
      <c r="F2156" s="252"/>
      <c r="G2156" s="252"/>
      <c r="H2156" s="252"/>
      <c r="I2156" s="252"/>
      <c r="J2156" s="252"/>
      <c r="K2156" s="252"/>
      <c r="L2156" s="252"/>
      <c r="M2156" s="252"/>
      <c r="N2156" s="252"/>
      <c r="O2156" s="252"/>
      <c r="P2156" s="252"/>
      <c r="Q2156" s="252"/>
      <c r="R2156" s="252"/>
      <c r="S2156" s="196"/>
      <c r="T2156" s="196"/>
      <c r="U2156" s="196"/>
      <c r="V2156" s="196"/>
      <c r="W2156" s="196"/>
      <c r="X2156" s="196"/>
    </row>
    <row r="2157" spans="1:24">
      <c r="A2157" s="252"/>
      <c r="B2157" s="329">
        <v>44924</v>
      </c>
      <c r="C2157" s="428" t="s">
        <v>675</v>
      </c>
      <c r="D2157" s="330"/>
      <c r="E2157" s="252">
        <v>210</v>
      </c>
      <c r="F2157" s="252"/>
      <c r="G2157" s="252"/>
      <c r="H2157" s="252"/>
      <c r="I2157" s="252"/>
      <c r="J2157" s="252"/>
      <c r="K2157" s="252"/>
      <c r="L2157" s="252"/>
      <c r="M2157" s="252"/>
      <c r="N2157" s="252"/>
      <c r="O2157" s="252"/>
      <c r="P2157" s="252"/>
      <c r="Q2157" s="252"/>
      <c r="R2157" s="252"/>
      <c r="S2157" s="196"/>
      <c r="T2157" s="196"/>
      <c r="U2157" s="196"/>
      <c r="V2157" s="196"/>
      <c r="W2157" s="196"/>
      <c r="X2157" s="196"/>
    </row>
    <row r="2158" spans="1:24">
      <c r="A2158" s="234"/>
      <c r="B2158" s="354">
        <v>44565</v>
      </c>
      <c r="C2158" s="422" t="s">
        <v>495</v>
      </c>
      <c r="D2158" s="258">
        <v>3124.14</v>
      </c>
      <c r="E2158" s="388"/>
      <c r="F2158" s="234"/>
      <c r="G2158" s="234"/>
      <c r="H2158" s="234"/>
      <c r="I2158" s="234"/>
      <c r="J2158" s="234"/>
      <c r="K2158" s="234"/>
      <c r="L2158" s="234"/>
      <c r="M2158" s="234"/>
      <c r="N2158" s="388"/>
      <c r="O2158" s="234"/>
      <c r="P2158" s="234"/>
      <c r="Q2158" s="234"/>
      <c r="R2158" s="388"/>
      <c r="S2158" s="42"/>
      <c r="T2158" s="42"/>
      <c r="U2158" s="42"/>
      <c r="V2158" s="42"/>
      <c r="W2158" s="42"/>
      <c r="X2158" s="42"/>
    </row>
    <row r="2159" spans="1:24">
      <c r="A2159" s="234"/>
      <c r="B2159" s="354">
        <v>44565</v>
      </c>
      <c r="C2159" s="422" t="s">
        <v>2214</v>
      </c>
      <c r="D2159" s="258"/>
      <c r="E2159" s="389">
        <v>368.34</v>
      </c>
      <c r="F2159" s="234"/>
      <c r="G2159" s="234"/>
      <c r="H2159" s="234"/>
      <c r="I2159" s="234"/>
      <c r="J2159" s="234">
        <v>368.34</v>
      </c>
      <c r="K2159" s="234"/>
      <c r="L2159" s="234"/>
      <c r="M2159" s="234"/>
      <c r="N2159" s="389"/>
      <c r="O2159" s="234"/>
      <c r="P2159" s="234"/>
      <c r="Q2159" s="234"/>
      <c r="R2159" s="389"/>
      <c r="S2159" s="42"/>
      <c r="T2159" s="42"/>
      <c r="U2159" s="42"/>
      <c r="V2159" s="42"/>
      <c r="W2159" s="42"/>
      <c r="X2159" s="42"/>
    </row>
    <row r="2160" spans="1:24">
      <c r="A2160" s="234"/>
      <c r="B2160" s="354">
        <v>44565</v>
      </c>
      <c r="C2160" s="422" t="s">
        <v>2452</v>
      </c>
      <c r="D2160" s="258"/>
      <c r="E2160" s="389">
        <v>248.63</v>
      </c>
      <c r="F2160" s="234"/>
      <c r="G2160" s="234"/>
      <c r="H2160" s="234"/>
      <c r="I2160" s="234"/>
      <c r="J2160" s="234">
        <v>248.63</v>
      </c>
      <c r="K2160" s="234"/>
      <c r="L2160" s="234"/>
      <c r="M2160" s="234"/>
      <c r="N2160" s="389"/>
      <c r="O2160" s="234"/>
      <c r="P2160" s="234"/>
      <c r="Q2160" s="234"/>
      <c r="R2160" s="389"/>
      <c r="S2160" s="42"/>
      <c r="T2160" s="42"/>
      <c r="U2160" s="42"/>
      <c r="V2160" s="42"/>
      <c r="W2160" s="42"/>
      <c r="X2160" s="42"/>
    </row>
    <row r="2161" spans="1:24">
      <c r="A2161" s="234"/>
      <c r="B2161" s="354">
        <v>44565</v>
      </c>
      <c r="C2161" s="422" t="s">
        <v>2453</v>
      </c>
      <c r="D2161" s="258"/>
      <c r="E2161" s="389">
        <v>390.35</v>
      </c>
      <c r="F2161" s="234"/>
      <c r="G2161" s="234"/>
      <c r="H2161" s="234"/>
      <c r="I2161" s="234"/>
      <c r="J2161" s="234">
        <v>390.35</v>
      </c>
      <c r="K2161" s="234"/>
      <c r="L2161" s="234"/>
      <c r="M2161" s="234"/>
      <c r="N2161" s="389"/>
      <c r="O2161" s="234"/>
      <c r="P2161" s="234"/>
      <c r="Q2161" s="234"/>
      <c r="R2161" s="389"/>
      <c r="S2161" s="42"/>
      <c r="T2161" s="42"/>
      <c r="U2161" s="42"/>
      <c r="V2161" s="42"/>
      <c r="W2161" s="42"/>
      <c r="X2161" s="42"/>
    </row>
    <row r="2162" spans="1:24">
      <c r="A2162" s="234"/>
      <c r="B2162" s="354">
        <v>44565</v>
      </c>
      <c r="C2162" s="422" t="s">
        <v>2215</v>
      </c>
      <c r="D2162" s="258"/>
      <c r="E2162" s="389">
        <v>296.66000000000003</v>
      </c>
      <c r="F2162" s="234"/>
      <c r="G2162" s="234"/>
      <c r="H2162" s="234"/>
      <c r="I2162" s="234"/>
      <c r="J2162" s="234">
        <v>296.66000000000003</v>
      </c>
      <c r="K2162" s="234"/>
      <c r="L2162" s="234"/>
      <c r="M2162" s="234"/>
      <c r="N2162" s="389"/>
      <c r="O2162" s="234"/>
      <c r="P2162" s="234"/>
      <c r="Q2162" s="234"/>
      <c r="R2162" s="389"/>
      <c r="S2162" s="42"/>
      <c r="T2162" s="42"/>
      <c r="U2162" s="42"/>
      <c r="V2162" s="42"/>
      <c r="W2162" s="42"/>
      <c r="X2162" s="42"/>
    </row>
    <row r="2163" spans="1:24">
      <c r="A2163" s="234">
        <v>4</v>
      </c>
      <c r="B2163" s="354">
        <v>44565</v>
      </c>
      <c r="C2163" s="422" t="s">
        <v>2216</v>
      </c>
      <c r="D2163" s="258"/>
      <c r="E2163" s="389">
        <v>1138.02</v>
      </c>
      <c r="F2163" s="234"/>
      <c r="G2163" s="234"/>
      <c r="H2163" s="234"/>
      <c r="I2163" s="234"/>
      <c r="J2163" s="234">
        <v>1138.02</v>
      </c>
      <c r="K2163" s="234"/>
      <c r="L2163" s="234"/>
      <c r="M2163" s="234"/>
      <c r="N2163" s="389"/>
      <c r="O2163" s="234"/>
      <c r="P2163" s="234"/>
      <c r="Q2163" s="234"/>
      <c r="R2163" s="389"/>
      <c r="S2163" s="42"/>
      <c r="T2163" s="42"/>
      <c r="U2163" s="42"/>
      <c r="V2163" s="42"/>
      <c r="W2163" s="42"/>
      <c r="X2163" s="42"/>
    </row>
    <row r="2164" spans="1:24">
      <c r="A2164" s="234">
        <v>2</v>
      </c>
      <c r="B2164" s="354">
        <v>44565</v>
      </c>
      <c r="C2164" s="422" t="s">
        <v>2216</v>
      </c>
      <c r="D2164" s="258"/>
      <c r="E2164" s="389">
        <v>584.14</v>
      </c>
      <c r="F2164" s="234">
        <v>584.14</v>
      </c>
      <c r="G2164" s="234"/>
      <c r="H2164" s="234"/>
      <c r="I2164" s="234"/>
      <c r="J2164" s="234"/>
      <c r="K2164" s="234"/>
      <c r="L2164" s="234"/>
      <c r="M2164" s="234"/>
      <c r="N2164" s="389"/>
      <c r="O2164" s="234"/>
      <c r="P2164" s="234"/>
      <c r="Q2164" s="234"/>
      <c r="R2164" s="389"/>
      <c r="S2164" s="42"/>
      <c r="T2164" s="42"/>
      <c r="U2164" s="42"/>
      <c r="V2164" s="42"/>
      <c r="W2164" s="42"/>
      <c r="X2164" s="42"/>
    </row>
    <row r="2165" spans="1:24">
      <c r="A2165" s="234"/>
      <c r="B2165" s="354">
        <v>44565</v>
      </c>
      <c r="C2165" s="422" t="s">
        <v>1818</v>
      </c>
      <c r="D2165" s="258"/>
      <c r="E2165" s="389">
        <v>1</v>
      </c>
      <c r="F2165" s="234"/>
      <c r="G2165" s="234"/>
      <c r="H2165" s="234"/>
      <c r="I2165" s="234"/>
      <c r="J2165" s="234"/>
      <c r="K2165" s="234"/>
      <c r="L2165" s="234"/>
      <c r="M2165" s="234"/>
      <c r="N2165" s="389"/>
      <c r="O2165" s="234"/>
      <c r="P2165" s="234">
        <v>1</v>
      </c>
      <c r="Q2165" s="234"/>
      <c r="R2165" s="389"/>
      <c r="S2165" s="42"/>
      <c r="T2165" s="42"/>
      <c r="U2165" s="42"/>
      <c r="V2165" s="42"/>
      <c r="W2165" s="42"/>
      <c r="X2165" s="42"/>
    </row>
    <row r="2166" spans="1:24">
      <c r="A2166" s="234"/>
      <c r="B2166" s="354">
        <v>44565</v>
      </c>
      <c r="C2166" s="422" t="s">
        <v>1900</v>
      </c>
      <c r="D2166" s="258"/>
      <c r="E2166" s="389">
        <v>97</v>
      </c>
      <c r="F2166" s="234"/>
      <c r="G2166" s="234"/>
      <c r="H2166" s="234"/>
      <c r="I2166" s="234"/>
      <c r="J2166" s="234"/>
      <c r="K2166" s="234"/>
      <c r="L2166" s="234"/>
      <c r="M2166" s="234"/>
      <c r="N2166" s="389"/>
      <c r="O2166" s="234"/>
      <c r="P2166" s="234"/>
      <c r="Q2166" s="234">
        <v>97</v>
      </c>
      <c r="R2166" s="389"/>
      <c r="S2166" s="42"/>
      <c r="T2166" s="42"/>
      <c r="U2166" s="42"/>
      <c r="V2166" s="42"/>
      <c r="W2166" s="42"/>
      <c r="X2166" s="42"/>
    </row>
    <row r="2167" spans="1:24">
      <c r="A2167" s="234"/>
      <c r="B2167" s="354">
        <v>44565</v>
      </c>
      <c r="C2167" s="422" t="s">
        <v>1720</v>
      </c>
      <c r="D2167" s="258">
        <v>3365</v>
      </c>
      <c r="E2167" s="389"/>
      <c r="F2167" s="234"/>
      <c r="G2167" s="234"/>
      <c r="H2167" s="234"/>
      <c r="I2167" s="234"/>
      <c r="J2167" s="234"/>
      <c r="K2167" s="234"/>
      <c r="L2167" s="234"/>
      <c r="M2167" s="234"/>
      <c r="N2167" s="389"/>
      <c r="O2167" s="234"/>
      <c r="P2167" s="234"/>
      <c r="Q2167" s="234"/>
      <c r="R2167" s="389"/>
      <c r="S2167" s="42"/>
      <c r="T2167" s="42"/>
      <c r="U2167" s="42"/>
      <c r="V2167" s="42"/>
      <c r="W2167" s="42"/>
      <c r="X2167" s="42"/>
    </row>
    <row r="2168" spans="1:24">
      <c r="A2168" s="234"/>
      <c r="B2168" s="354">
        <v>44565</v>
      </c>
      <c r="C2168" s="422" t="s">
        <v>675</v>
      </c>
      <c r="D2168" s="258"/>
      <c r="E2168" s="258">
        <v>3124.14</v>
      </c>
      <c r="F2168" s="234"/>
      <c r="G2168" s="234"/>
      <c r="H2168" s="234"/>
      <c r="I2168" s="234"/>
      <c r="J2168" s="234"/>
      <c r="K2168" s="234"/>
      <c r="L2168" s="234"/>
      <c r="M2168" s="234"/>
      <c r="N2168" s="389"/>
      <c r="O2168" s="234"/>
      <c r="P2168" s="234"/>
      <c r="Q2168" s="234"/>
      <c r="R2168" s="389"/>
      <c r="S2168" s="42"/>
      <c r="T2168" s="42"/>
      <c r="U2168" s="42"/>
      <c r="V2168" s="42"/>
      <c r="W2168" s="42"/>
      <c r="X2168" s="42"/>
    </row>
    <row r="2169" spans="1:24">
      <c r="A2169" s="234"/>
      <c r="B2169" s="354">
        <v>44565</v>
      </c>
      <c r="C2169" s="438" t="s">
        <v>1721</v>
      </c>
      <c r="D2169" s="391"/>
      <c r="E2169" s="390">
        <v>240.86</v>
      </c>
      <c r="F2169" s="234"/>
      <c r="G2169" s="234"/>
      <c r="H2169" s="234"/>
      <c r="I2169" s="234"/>
      <c r="J2169" s="234"/>
      <c r="K2169" s="234"/>
      <c r="L2169" s="234"/>
      <c r="M2169" s="234"/>
      <c r="N2169" s="389"/>
      <c r="O2169" s="234"/>
      <c r="P2169" s="234"/>
      <c r="Q2169" s="234"/>
      <c r="R2169" s="389"/>
      <c r="S2169" s="42"/>
      <c r="T2169" s="42"/>
      <c r="U2169" s="42"/>
      <c r="V2169" s="42"/>
      <c r="W2169" s="42"/>
      <c r="X2169" s="42"/>
    </row>
    <row r="2170" spans="1:24">
      <c r="A2170" s="234"/>
      <c r="B2170" s="354">
        <v>44567</v>
      </c>
      <c r="C2170" s="422" t="s">
        <v>495</v>
      </c>
      <c r="D2170" s="258">
        <v>909.73</v>
      </c>
      <c r="E2170" s="389"/>
      <c r="F2170" s="234"/>
      <c r="G2170" s="234"/>
      <c r="H2170" s="234"/>
      <c r="I2170" s="234"/>
      <c r="J2170" s="234"/>
      <c r="K2170" s="234"/>
      <c r="L2170" s="234"/>
      <c r="M2170" s="234"/>
      <c r="N2170" s="389"/>
      <c r="O2170" s="234"/>
      <c r="P2170" s="234"/>
      <c r="Q2170" s="234"/>
      <c r="R2170" s="389"/>
      <c r="S2170" s="42"/>
      <c r="T2170" s="42"/>
      <c r="U2170" s="42"/>
      <c r="V2170" s="42"/>
      <c r="W2170" s="42"/>
      <c r="X2170" s="42"/>
    </row>
    <row r="2171" spans="1:24">
      <c r="A2171" s="234"/>
      <c r="B2171" s="354">
        <v>44567</v>
      </c>
      <c r="C2171" s="422" t="s">
        <v>669</v>
      </c>
      <c r="D2171" s="258">
        <v>72</v>
      </c>
      <c r="E2171" s="389"/>
      <c r="F2171" s="234"/>
      <c r="G2171" s="234"/>
      <c r="H2171" s="234"/>
      <c r="I2171" s="234"/>
      <c r="J2171" s="234"/>
      <c r="K2171" s="234"/>
      <c r="L2171" s="234"/>
      <c r="M2171" s="234"/>
      <c r="N2171" s="389"/>
      <c r="O2171" s="234"/>
      <c r="P2171" s="234"/>
      <c r="Q2171" s="234"/>
      <c r="R2171" s="389"/>
      <c r="S2171" s="42"/>
      <c r="T2171" s="42"/>
      <c r="U2171" s="42"/>
      <c r="V2171" s="42"/>
      <c r="W2171" s="42"/>
      <c r="X2171" s="42"/>
    </row>
    <row r="2172" spans="1:24">
      <c r="A2172" s="234"/>
      <c r="B2172" s="354">
        <v>44567</v>
      </c>
      <c r="C2172" s="422" t="s">
        <v>2217</v>
      </c>
      <c r="D2172" s="258"/>
      <c r="E2172" s="389">
        <v>78.78</v>
      </c>
      <c r="F2172" s="234"/>
      <c r="G2172" s="234"/>
      <c r="H2172" s="234"/>
      <c r="I2172" s="234"/>
      <c r="J2172" s="234">
        <v>78.78</v>
      </c>
      <c r="K2172" s="234"/>
      <c r="L2172" s="234"/>
      <c r="M2172" s="234"/>
      <c r="N2172" s="389"/>
      <c r="O2172" s="234"/>
      <c r="P2172" s="234"/>
      <c r="Q2172" s="234"/>
      <c r="R2172" s="389"/>
      <c r="S2172" s="42"/>
      <c r="T2172" s="42"/>
      <c r="U2172" s="42"/>
      <c r="V2172" s="42"/>
      <c r="W2172" s="42"/>
      <c r="X2172" s="42"/>
    </row>
    <row r="2173" spans="1:24">
      <c r="A2173" s="234"/>
      <c r="B2173" s="354">
        <v>44567</v>
      </c>
      <c r="C2173" s="422" t="s">
        <v>2218</v>
      </c>
      <c r="D2173" s="258"/>
      <c r="E2173" s="389">
        <v>113.45</v>
      </c>
      <c r="F2173" s="234"/>
      <c r="G2173" s="234"/>
      <c r="H2173" s="234"/>
      <c r="I2173" s="234"/>
      <c r="J2173" s="234">
        <v>113.45</v>
      </c>
      <c r="K2173" s="234"/>
      <c r="L2173" s="234"/>
      <c r="M2173" s="234"/>
      <c r="N2173" s="389"/>
      <c r="O2173" s="234"/>
      <c r="P2173" s="234"/>
      <c r="Q2173" s="234"/>
      <c r="R2173" s="389"/>
      <c r="S2173" s="42"/>
      <c r="T2173" s="42"/>
      <c r="U2173" s="42"/>
      <c r="V2173" s="42"/>
      <c r="W2173" s="42"/>
      <c r="X2173" s="42"/>
    </row>
    <row r="2174" spans="1:24">
      <c r="A2174" s="234"/>
      <c r="B2174" s="354">
        <v>44567</v>
      </c>
      <c r="C2174" s="422" t="s">
        <v>2219</v>
      </c>
      <c r="D2174" s="258"/>
      <c r="E2174" s="389">
        <v>124.96</v>
      </c>
      <c r="F2174" s="234"/>
      <c r="G2174" s="234"/>
      <c r="H2174" s="234"/>
      <c r="I2174" s="234"/>
      <c r="J2174" s="234">
        <v>124.96</v>
      </c>
      <c r="K2174" s="234"/>
      <c r="L2174" s="234"/>
      <c r="M2174" s="234"/>
      <c r="N2174" s="389"/>
      <c r="O2174" s="234"/>
      <c r="P2174" s="234"/>
      <c r="Q2174" s="234"/>
      <c r="R2174" s="389"/>
      <c r="S2174" s="42"/>
      <c r="T2174" s="42"/>
      <c r="U2174" s="42"/>
      <c r="V2174" s="42"/>
      <c r="W2174" s="42"/>
      <c r="X2174" s="42"/>
    </row>
    <row r="2175" spans="1:24">
      <c r="A2175" s="234"/>
      <c r="B2175" s="354">
        <v>44567</v>
      </c>
      <c r="C2175" s="422" t="s">
        <v>1818</v>
      </c>
      <c r="D2175" s="258"/>
      <c r="E2175" s="389">
        <v>1</v>
      </c>
      <c r="F2175" s="234"/>
      <c r="G2175" s="234"/>
      <c r="H2175" s="234"/>
      <c r="I2175" s="234"/>
      <c r="J2175" s="234"/>
      <c r="K2175" s="234"/>
      <c r="L2175" s="234"/>
      <c r="M2175" s="234"/>
      <c r="N2175" s="389"/>
      <c r="O2175" s="234"/>
      <c r="P2175" s="234">
        <v>1</v>
      </c>
      <c r="Q2175" s="234"/>
      <c r="R2175" s="389"/>
      <c r="S2175" s="42"/>
      <c r="T2175" s="42"/>
      <c r="U2175" s="42"/>
      <c r="V2175" s="42"/>
      <c r="W2175" s="42"/>
      <c r="X2175" s="42"/>
    </row>
    <row r="2176" spans="1:24">
      <c r="A2176" s="234"/>
      <c r="B2176" s="354">
        <v>44567</v>
      </c>
      <c r="C2176" s="422" t="s">
        <v>2220</v>
      </c>
      <c r="D2176" s="258"/>
      <c r="E2176" s="389">
        <v>120.54</v>
      </c>
      <c r="F2176" s="234"/>
      <c r="G2176" s="234"/>
      <c r="H2176" s="234">
        <v>120.54</v>
      </c>
      <c r="I2176" s="234"/>
      <c r="J2176" s="234"/>
      <c r="K2176" s="234"/>
      <c r="L2176" s="234"/>
      <c r="M2176" s="234"/>
      <c r="N2176" s="389"/>
      <c r="O2176" s="234"/>
      <c r="P2176" s="234"/>
      <c r="Q2176" s="234"/>
      <c r="R2176" s="389"/>
      <c r="S2176" s="42"/>
      <c r="T2176" s="42"/>
      <c r="U2176" s="42"/>
      <c r="V2176" s="42"/>
      <c r="W2176" s="42"/>
      <c r="X2176" s="42"/>
    </row>
    <row r="2177" spans="1:24">
      <c r="A2177" s="234">
        <v>5</v>
      </c>
      <c r="B2177" s="354">
        <v>44567</v>
      </c>
      <c r="C2177" s="422" t="s">
        <v>2221</v>
      </c>
      <c r="D2177" s="258"/>
      <c r="E2177" s="389">
        <v>471</v>
      </c>
      <c r="F2177" s="234"/>
      <c r="G2177" s="234"/>
      <c r="H2177" s="234"/>
      <c r="I2177" s="234"/>
      <c r="J2177" s="234"/>
      <c r="K2177" s="234"/>
      <c r="L2177" s="234">
        <v>471</v>
      </c>
      <c r="M2177" s="234"/>
      <c r="N2177" s="389"/>
      <c r="O2177" s="234"/>
      <c r="P2177" s="234"/>
      <c r="Q2177" s="234"/>
      <c r="R2177" s="389"/>
      <c r="S2177" s="42"/>
      <c r="T2177" s="42"/>
      <c r="U2177" s="42"/>
      <c r="V2177" s="42"/>
      <c r="W2177" s="42"/>
      <c r="X2177" s="42"/>
    </row>
    <row r="2178" spans="1:24">
      <c r="A2178" s="234"/>
      <c r="B2178" s="354">
        <v>44567</v>
      </c>
      <c r="C2178" s="422" t="s">
        <v>1918</v>
      </c>
      <c r="D2178" s="258"/>
      <c r="E2178" s="389">
        <v>72</v>
      </c>
      <c r="F2178" s="234"/>
      <c r="G2178" s="234"/>
      <c r="H2178" s="234"/>
      <c r="I2178" s="234"/>
      <c r="J2178" s="234"/>
      <c r="K2178" s="234"/>
      <c r="L2178" s="234"/>
      <c r="M2178" s="234"/>
      <c r="N2178" s="389"/>
      <c r="O2178" s="234"/>
      <c r="P2178" s="234"/>
      <c r="Q2178" s="234">
        <v>72</v>
      </c>
      <c r="R2178" s="389"/>
      <c r="S2178" s="42"/>
      <c r="T2178" s="42"/>
      <c r="U2178" s="42"/>
      <c r="V2178" s="42"/>
      <c r="W2178" s="42"/>
      <c r="X2178" s="42"/>
    </row>
    <row r="2179" spans="1:24">
      <c r="A2179" s="234"/>
      <c r="B2179" s="354">
        <v>44567</v>
      </c>
      <c r="C2179" s="422" t="s">
        <v>1588</v>
      </c>
      <c r="D2179" s="258">
        <v>1180</v>
      </c>
      <c r="E2179" s="389"/>
      <c r="F2179" s="234"/>
      <c r="G2179" s="234"/>
      <c r="H2179" s="234"/>
      <c r="I2179" s="234"/>
      <c r="J2179" s="234"/>
      <c r="K2179" s="234"/>
      <c r="L2179" s="234"/>
      <c r="M2179" s="234"/>
      <c r="N2179" s="389"/>
      <c r="O2179" s="234"/>
      <c r="P2179" s="234"/>
      <c r="Q2179" s="234"/>
      <c r="R2179" s="389"/>
      <c r="S2179" s="42"/>
      <c r="T2179" s="42"/>
      <c r="U2179" s="42"/>
      <c r="V2179" s="42"/>
      <c r="W2179" s="42"/>
      <c r="X2179" s="42"/>
    </row>
    <row r="2180" spans="1:24">
      <c r="A2180" s="234"/>
      <c r="B2180" s="354">
        <v>44567</v>
      </c>
      <c r="C2180" s="422" t="s">
        <v>675</v>
      </c>
      <c r="D2180" s="258"/>
      <c r="E2180" s="389">
        <v>909.73</v>
      </c>
      <c r="F2180" s="234"/>
      <c r="G2180" s="234"/>
      <c r="H2180" s="234"/>
      <c r="I2180" s="234"/>
      <c r="J2180" s="234"/>
      <c r="K2180" s="234"/>
      <c r="L2180" s="234"/>
      <c r="M2180" s="234"/>
      <c r="N2180" s="389"/>
      <c r="O2180" s="234"/>
      <c r="P2180" s="234"/>
      <c r="Q2180" s="234"/>
      <c r="R2180" s="389"/>
      <c r="S2180" s="42"/>
      <c r="T2180" s="42"/>
      <c r="U2180" s="42"/>
      <c r="V2180" s="42"/>
      <c r="W2180" s="42"/>
      <c r="X2180" s="42"/>
    </row>
    <row r="2181" spans="1:24">
      <c r="A2181" s="234"/>
      <c r="B2181" s="354">
        <v>44567</v>
      </c>
      <c r="C2181" s="438" t="s">
        <v>676</v>
      </c>
      <c r="D2181" s="391"/>
      <c r="E2181" s="390">
        <v>72</v>
      </c>
      <c r="F2181" s="234"/>
      <c r="G2181" s="234"/>
      <c r="H2181" s="234"/>
      <c r="I2181" s="234"/>
      <c r="J2181" s="234"/>
      <c r="K2181" s="234"/>
      <c r="L2181" s="234"/>
      <c r="M2181" s="234"/>
      <c r="N2181" s="389"/>
      <c r="O2181" s="234"/>
      <c r="P2181" s="234"/>
      <c r="Q2181" s="234"/>
      <c r="R2181" s="389"/>
      <c r="S2181" s="42"/>
      <c r="T2181" s="42"/>
      <c r="U2181" s="42"/>
      <c r="V2181" s="42"/>
      <c r="W2181" s="42"/>
      <c r="X2181" s="42"/>
    </row>
    <row r="2182" spans="1:24">
      <c r="A2182" s="234"/>
      <c r="B2182" s="354">
        <v>44567</v>
      </c>
      <c r="C2182" s="438" t="s">
        <v>1589</v>
      </c>
      <c r="D2182" s="391"/>
      <c r="E2182" s="390">
        <v>198.27</v>
      </c>
      <c r="F2182" s="234"/>
      <c r="G2182" s="234"/>
      <c r="H2182" s="234"/>
      <c r="I2182" s="234"/>
      <c r="J2182" s="234"/>
      <c r="K2182" s="234"/>
      <c r="L2182" s="234"/>
      <c r="M2182" s="234"/>
      <c r="N2182" s="389"/>
      <c r="O2182" s="234"/>
      <c r="P2182" s="234"/>
      <c r="Q2182" s="234"/>
      <c r="R2182" s="389"/>
      <c r="S2182" s="42"/>
      <c r="T2182" s="42"/>
      <c r="U2182" s="42"/>
      <c r="V2182" s="42"/>
      <c r="W2182" s="42"/>
      <c r="X2182" s="42"/>
    </row>
    <row r="2183" spans="1:24">
      <c r="A2183" s="234"/>
      <c r="B2183" s="354">
        <v>44572</v>
      </c>
      <c r="C2183" s="422" t="s">
        <v>495</v>
      </c>
      <c r="D2183" s="258">
        <v>1236.75</v>
      </c>
      <c r="E2183" s="389"/>
      <c r="F2183" s="234"/>
      <c r="G2183" s="234"/>
      <c r="H2183" s="234"/>
      <c r="I2183" s="234"/>
      <c r="J2183" s="234"/>
      <c r="K2183" s="234"/>
      <c r="L2183" s="234"/>
      <c r="M2183" s="234"/>
      <c r="N2183" s="389"/>
      <c r="O2183" s="234"/>
      <c r="P2183" s="234"/>
      <c r="Q2183" s="234"/>
      <c r="R2183" s="389"/>
      <c r="S2183" s="42"/>
      <c r="T2183" s="42"/>
      <c r="U2183" s="42"/>
      <c r="V2183" s="42"/>
      <c r="W2183" s="42"/>
      <c r="X2183" s="42"/>
    </row>
    <row r="2184" spans="1:24">
      <c r="A2184" s="234"/>
      <c r="B2184" s="354">
        <v>44572</v>
      </c>
      <c r="C2184" s="422" t="s">
        <v>2222</v>
      </c>
      <c r="D2184" s="258"/>
      <c r="E2184" s="389">
        <v>196.12</v>
      </c>
      <c r="F2184" s="234"/>
      <c r="G2184" s="234"/>
      <c r="H2184" s="234"/>
      <c r="I2184" s="234"/>
      <c r="J2184" s="234">
        <v>196.12</v>
      </c>
      <c r="K2184" s="234"/>
      <c r="L2184" s="234"/>
      <c r="M2184" s="234"/>
      <c r="N2184" s="389"/>
      <c r="O2184" s="234"/>
      <c r="P2184" s="234"/>
      <c r="Q2184" s="234"/>
      <c r="R2184" s="389"/>
      <c r="S2184" s="42"/>
      <c r="T2184" s="42"/>
      <c r="U2184" s="42"/>
      <c r="V2184" s="42"/>
      <c r="W2184" s="42"/>
      <c r="X2184" s="42"/>
    </row>
    <row r="2185" spans="1:24">
      <c r="A2185" s="234"/>
      <c r="B2185" s="354">
        <v>44572</v>
      </c>
      <c r="C2185" s="422" t="s">
        <v>2223</v>
      </c>
      <c r="D2185" s="258"/>
      <c r="E2185" s="389">
        <v>116.42</v>
      </c>
      <c r="F2185" s="234"/>
      <c r="G2185" s="234"/>
      <c r="H2185" s="234"/>
      <c r="I2185" s="234"/>
      <c r="J2185" s="234">
        <v>116.42</v>
      </c>
      <c r="K2185" s="234"/>
      <c r="L2185" s="234"/>
      <c r="M2185" s="234"/>
      <c r="N2185" s="389"/>
      <c r="O2185" s="234"/>
      <c r="P2185" s="234"/>
      <c r="Q2185" s="234"/>
      <c r="R2185" s="389"/>
      <c r="S2185" s="42"/>
      <c r="T2185" s="42"/>
      <c r="U2185" s="42"/>
      <c r="V2185" s="42"/>
      <c r="W2185" s="42"/>
      <c r="X2185" s="42"/>
    </row>
    <row r="2186" spans="1:24">
      <c r="A2186" s="234">
        <v>1</v>
      </c>
      <c r="B2186" s="354">
        <v>44572</v>
      </c>
      <c r="C2186" s="422" t="s">
        <v>2224</v>
      </c>
      <c r="D2186" s="258"/>
      <c r="E2186" s="389">
        <v>290.38</v>
      </c>
      <c r="F2186" s="234"/>
      <c r="G2186" s="234"/>
      <c r="H2186" s="234"/>
      <c r="I2186" s="234"/>
      <c r="J2186" s="234">
        <v>290.38</v>
      </c>
      <c r="K2186" s="234"/>
      <c r="L2186" s="234"/>
      <c r="M2186" s="234"/>
      <c r="N2186" s="389"/>
      <c r="O2186" s="234"/>
      <c r="P2186" s="234"/>
      <c r="Q2186" s="234"/>
      <c r="R2186" s="389"/>
      <c r="S2186" s="42"/>
      <c r="T2186" s="42"/>
      <c r="U2186" s="42"/>
      <c r="V2186" s="42"/>
      <c r="W2186" s="42"/>
      <c r="X2186" s="42"/>
    </row>
    <row r="2187" spans="1:24">
      <c r="A2187" s="234">
        <v>5</v>
      </c>
      <c r="B2187" s="354">
        <v>44572</v>
      </c>
      <c r="C2187" s="422" t="s">
        <v>2224</v>
      </c>
      <c r="D2187" s="258"/>
      <c r="E2187" s="389">
        <v>545.83000000000004</v>
      </c>
      <c r="F2187" s="234"/>
      <c r="G2187" s="234"/>
      <c r="H2187" s="234"/>
      <c r="I2187" s="234"/>
      <c r="J2187" s="234">
        <v>545.83000000000004</v>
      </c>
      <c r="K2187" s="234"/>
      <c r="L2187" s="234"/>
      <c r="M2187" s="234"/>
      <c r="N2187" s="389"/>
      <c r="O2187" s="234"/>
      <c r="P2187" s="234"/>
      <c r="Q2187" s="234"/>
      <c r="R2187" s="389"/>
      <c r="S2187" s="42"/>
      <c r="T2187" s="42"/>
      <c r="U2187" s="42"/>
      <c r="V2187" s="42"/>
      <c r="W2187" s="42"/>
      <c r="X2187" s="42"/>
    </row>
    <row r="2188" spans="1:24">
      <c r="A2188" s="234"/>
      <c r="B2188" s="354">
        <v>44572</v>
      </c>
      <c r="C2188" s="422" t="s">
        <v>1818</v>
      </c>
      <c r="D2188" s="258"/>
      <c r="E2188" s="389">
        <v>1</v>
      </c>
      <c r="F2188" s="234"/>
      <c r="G2188" s="234"/>
      <c r="H2188" s="234"/>
      <c r="I2188" s="234"/>
      <c r="J2188" s="234"/>
      <c r="K2188" s="234"/>
      <c r="L2188" s="234"/>
      <c r="M2188" s="234"/>
      <c r="N2188" s="389"/>
      <c r="O2188" s="234"/>
      <c r="P2188" s="234">
        <v>1</v>
      </c>
      <c r="Q2188" s="234"/>
      <c r="R2188" s="389"/>
      <c r="S2188" s="42"/>
      <c r="T2188" s="42"/>
      <c r="U2188" s="42"/>
      <c r="V2188" s="42"/>
      <c r="W2188" s="42"/>
      <c r="X2188" s="42"/>
    </row>
    <row r="2189" spans="1:24">
      <c r="A2189" s="234"/>
      <c r="B2189" s="354">
        <v>44572</v>
      </c>
      <c r="C2189" s="422" t="s">
        <v>1900</v>
      </c>
      <c r="D2189" s="258"/>
      <c r="E2189" s="389">
        <v>87</v>
      </c>
      <c r="F2189" s="234"/>
      <c r="G2189" s="234"/>
      <c r="H2189" s="234"/>
      <c r="I2189" s="234"/>
      <c r="J2189" s="234"/>
      <c r="K2189" s="234"/>
      <c r="L2189" s="234"/>
      <c r="M2189" s="234"/>
      <c r="N2189" s="389"/>
      <c r="O2189" s="234"/>
      <c r="P2189" s="234"/>
      <c r="Q2189" s="234">
        <v>87</v>
      </c>
      <c r="R2189" s="389"/>
      <c r="S2189" s="42"/>
      <c r="T2189" s="42"/>
      <c r="U2189" s="42"/>
      <c r="V2189" s="42"/>
      <c r="W2189" s="42"/>
      <c r="X2189" s="42"/>
    </row>
    <row r="2190" spans="1:24">
      <c r="A2190" s="234"/>
      <c r="B2190" s="354">
        <v>44572</v>
      </c>
      <c r="C2190" s="422" t="s">
        <v>1500</v>
      </c>
      <c r="D2190" s="258">
        <v>1319</v>
      </c>
      <c r="E2190" s="389"/>
      <c r="F2190" s="234"/>
      <c r="G2190" s="234"/>
      <c r="H2190" s="234"/>
      <c r="I2190" s="234"/>
      <c r="J2190" s="234"/>
      <c r="K2190" s="234"/>
      <c r="L2190" s="234"/>
      <c r="M2190" s="234"/>
      <c r="N2190" s="389"/>
      <c r="O2190" s="234"/>
      <c r="P2190" s="234"/>
      <c r="Q2190" s="234"/>
      <c r="R2190" s="389"/>
      <c r="S2190" s="42"/>
      <c r="T2190" s="42"/>
      <c r="U2190" s="42"/>
      <c r="V2190" s="42"/>
      <c r="W2190" s="42"/>
      <c r="X2190" s="42"/>
    </row>
    <row r="2191" spans="1:24">
      <c r="A2191" s="234"/>
      <c r="B2191" s="354">
        <v>44572</v>
      </c>
      <c r="C2191" s="422" t="s">
        <v>675</v>
      </c>
      <c r="D2191" s="258"/>
      <c r="E2191" s="258">
        <v>1236.75</v>
      </c>
      <c r="F2191" s="234"/>
      <c r="G2191" s="234"/>
      <c r="H2191" s="234"/>
      <c r="I2191" s="234"/>
      <c r="J2191" s="234"/>
      <c r="K2191" s="234"/>
      <c r="L2191" s="234"/>
      <c r="M2191" s="234"/>
      <c r="N2191" s="389"/>
      <c r="O2191" s="234"/>
      <c r="P2191" s="234"/>
      <c r="Q2191" s="234"/>
      <c r="R2191" s="389"/>
      <c r="S2191" s="42"/>
      <c r="T2191" s="42"/>
      <c r="U2191" s="42"/>
      <c r="V2191" s="42"/>
      <c r="W2191" s="42"/>
      <c r="X2191" s="42"/>
    </row>
    <row r="2192" spans="1:24">
      <c r="A2192" s="234"/>
      <c r="B2192" s="354">
        <v>44572</v>
      </c>
      <c r="C2192" s="438" t="s">
        <v>1523</v>
      </c>
      <c r="D2192" s="391"/>
      <c r="E2192" s="390">
        <v>82.25</v>
      </c>
      <c r="F2192" s="234"/>
      <c r="G2192" s="234"/>
      <c r="H2192" s="234"/>
      <c r="I2192" s="234"/>
      <c r="J2192" s="234"/>
      <c r="K2192" s="234"/>
      <c r="L2192" s="234"/>
      <c r="M2192" s="234"/>
      <c r="N2192" s="389"/>
      <c r="O2192" s="234"/>
      <c r="P2192" s="234"/>
      <c r="Q2192" s="234"/>
      <c r="R2192" s="389"/>
      <c r="S2192" s="42"/>
      <c r="T2192" s="42"/>
      <c r="U2192" s="42"/>
      <c r="V2192" s="42"/>
      <c r="W2192" s="42"/>
      <c r="X2192" s="42"/>
    </row>
    <row r="2193" spans="1:24">
      <c r="A2193" s="234"/>
      <c r="B2193" s="354">
        <v>44572</v>
      </c>
      <c r="C2193" s="422" t="s">
        <v>495</v>
      </c>
      <c r="D2193" s="258">
        <v>289.33999999999997</v>
      </c>
      <c r="E2193" s="389"/>
      <c r="F2193" s="234"/>
      <c r="G2193" s="234"/>
      <c r="H2193" s="234"/>
      <c r="I2193" s="234"/>
      <c r="J2193" s="234"/>
      <c r="K2193" s="234"/>
      <c r="L2193" s="234"/>
      <c r="M2193" s="234"/>
      <c r="N2193" s="389"/>
      <c r="O2193" s="234"/>
      <c r="P2193" s="234"/>
      <c r="Q2193" s="234"/>
      <c r="R2193" s="389"/>
      <c r="S2193" s="42"/>
      <c r="T2193" s="42"/>
      <c r="U2193" s="42"/>
      <c r="V2193" s="42"/>
      <c r="W2193" s="42"/>
      <c r="X2193" s="42"/>
    </row>
    <row r="2194" spans="1:24">
      <c r="A2194" s="234"/>
      <c r="B2194" s="354">
        <v>44572</v>
      </c>
      <c r="C2194" s="422" t="s">
        <v>2225</v>
      </c>
      <c r="D2194" s="258"/>
      <c r="E2194" s="389">
        <v>288.33999999999997</v>
      </c>
      <c r="F2194" s="234"/>
      <c r="G2194" s="234"/>
      <c r="H2194" s="234"/>
      <c r="I2194" s="234"/>
      <c r="J2194" s="234">
        <v>288.33999999999997</v>
      </c>
      <c r="K2194" s="234"/>
      <c r="L2194" s="234"/>
      <c r="M2194" s="234"/>
      <c r="N2194" s="389"/>
      <c r="O2194" s="234"/>
      <c r="P2194" s="234"/>
      <c r="Q2194" s="234"/>
      <c r="R2194" s="389"/>
      <c r="S2194" s="42"/>
      <c r="T2194" s="42"/>
      <c r="U2194" s="42"/>
      <c r="V2194" s="42"/>
      <c r="W2194" s="42"/>
      <c r="X2194" s="42"/>
    </row>
    <row r="2195" spans="1:24">
      <c r="A2195" s="234"/>
      <c r="B2195" s="354">
        <v>44572</v>
      </c>
      <c r="C2195" s="422" t="s">
        <v>1818</v>
      </c>
      <c r="D2195" s="258"/>
      <c r="E2195" s="389">
        <v>1</v>
      </c>
      <c r="F2195" s="234"/>
      <c r="G2195" s="234"/>
      <c r="H2195" s="234"/>
      <c r="I2195" s="234"/>
      <c r="J2195" s="234"/>
      <c r="K2195" s="234"/>
      <c r="L2195" s="234"/>
      <c r="M2195" s="234"/>
      <c r="N2195" s="389"/>
      <c r="O2195" s="234"/>
      <c r="P2195" s="234">
        <v>1</v>
      </c>
      <c r="Q2195" s="234"/>
      <c r="R2195" s="389"/>
      <c r="S2195" s="42"/>
      <c r="T2195" s="42"/>
      <c r="U2195" s="42"/>
      <c r="V2195" s="42"/>
      <c r="W2195" s="42"/>
      <c r="X2195" s="42"/>
    </row>
    <row r="2196" spans="1:24">
      <c r="A2196" s="234"/>
      <c r="B2196" s="354">
        <v>44572</v>
      </c>
      <c r="C2196" s="422" t="s">
        <v>1313</v>
      </c>
      <c r="D2196" s="258">
        <v>329</v>
      </c>
      <c r="E2196" s="389"/>
      <c r="F2196" s="234"/>
      <c r="G2196" s="234"/>
      <c r="H2196" s="234"/>
      <c r="I2196" s="234"/>
      <c r="J2196" s="234"/>
      <c r="K2196" s="234"/>
      <c r="L2196" s="234"/>
      <c r="M2196" s="234"/>
      <c r="N2196" s="389"/>
      <c r="O2196" s="234"/>
      <c r="P2196" s="234"/>
      <c r="Q2196" s="234"/>
      <c r="R2196" s="389"/>
      <c r="S2196" s="42"/>
      <c r="T2196" s="42"/>
      <c r="U2196" s="42"/>
      <c r="V2196" s="42"/>
      <c r="W2196" s="42"/>
      <c r="X2196" s="42"/>
    </row>
    <row r="2197" spans="1:24">
      <c r="A2197" s="234"/>
      <c r="B2197" s="354">
        <v>44572</v>
      </c>
      <c r="C2197" s="422" t="s">
        <v>675</v>
      </c>
      <c r="D2197" s="258"/>
      <c r="E2197" s="258">
        <v>289.33999999999997</v>
      </c>
      <c r="F2197" s="234"/>
      <c r="G2197" s="234"/>
      <c r="H2197" s="234"/>
      <c r="I2197" s="234"/>
      <c r="J2197" s="234"/>
      <c r="K2197" s="234"/>
      <c r="L2197" s="234"/>
      <c r="M2197" s="234"/>
      <c r="N2197" s="389"/>
      <c r="O2197" s="234"/>
      <c r="P2197" s="234"/>
      <c r="Q2197" s="234"/>
      <c r="R2197" s="389"/>
      <c r="S2197" s="42"/>
      <c r="T2197" s="42"/>
      <c r="U2197" s="42"/>
      <c r="V2197" s="42"/>
      <c r="W2197" s="42"/>
      <c r="X2197" s="42"/>
    </row>
    <row r="2198" spans="1:24">
      <c r="A2198" s="234"/>
      <c r="B2198" s="354">
        <v>44572</v>
      </c>
      <c r="C2198" s="438" t="s">
        <v>1745</v>
      </c>
      <c r="D2198" s="391"/>
      <c r="E2198" s="390">
        <v>39.659999999999997</v>
      </c>
      <c r="F2198" s="234"/>
      <c r="G2198" s="234"/>
      <c r="H2198" s="234"/>
      <c r="I2198" s="234"/>
      <c r="J2198" s="234"/>
      <c r="K2198" s="234"/>
      <c r="L2198" s="234"/>
      <c r="M2198" s="234"/>
      <c r="N2198" s="389"/>
      <c r="O2198" s="234"/>
      <c r="P2198" s="234"/>
      <c r="Q2198" s="234"/>
      <c r="R2198" s="389"/>
      <c r="S2198" s="42"/>
      <c r="T2198" s="42"/>
      <c r="U2198" s="42"/>
      <c r="V2198" s="42"/>
      <c r="W2198" s="42"/>
      <c r="X2198" s="42"/>
    </row>
    <row r="2199" spans="1:24">
      <c r="A2199" s="234"/>
      <c r="B2199" s="354">
        <v>44572</v>
      </c>
      <c r="C2199" s="422" t="s">
        <v>495</v>
      </c>
      <c r="D2199" s="258">
        <v>1001.01</v>
      </c>
      <c r="E2199" s="389"/>
      <c r="F2199" s="234"/>
      <c r="G2199" s="234"/>
      <c r="H2199" s="234"/>
      <c r="I2199" s="234"/>
      <c r="J2199" s="234"/>
      <c r="K2199" s="234"/>
      <c r="L2199" s="234"/>
      <c r="M2199" s="234"/>
      <c r="N2199" s="389"/>
      <c r="O2199" s="234"/>
      <c r="P2199" s="234"/>
      <c r="Q2199" s="234"/>
      <c r="R2199" s="389"/>
      <c r="S2199" s="42"/>
      <c r="T2199" s="42"/>
      <c r="U2199" s="42"/>
      <c r="V2199" s="42"/>
      <c r="W2199" s="42"/>
      <c r="X2199" s="42"/>
    </row>
    <row r="2200" spans="1:24">
      <c r="A2200" s="234"/>
      <c r="B2200" s="354">
        <v>44572</v>
      </c>
      <c r="C2200" s="422" t="s">
        <v>669</v>
      </c>
      <c r="D2200" s="258">
        <v>72</v>
      </c>
      <c r="E2200" s="389"/>
      <c r="F2200" s="234"/>
      <c r="G2200" s="234"/>
      <c r="H2200" s="234"/>
      <c r="I2200" s="234"/>
      <c r="J2200" s="234"/>
      <c r="K2200" s="234"/>
      <c r="L2200" s="234"/>
      <c r="M2200" s="234"/>
      <c r="N2200" s="389"/>
      <c r="O2200" s="234"/>
      <c r="P2200" s="234"/>
      <c r="Q2200" s="234"/>
      <c r="R2200" s="389"/>
      <c r="S2200" s="42"/>
      <c r="T2200" s="42"/>
      <c r="U2200" s="42"/>
      <c r="V2200" s="42"/>
      <c r="W2200" s="42"/>
      <c r="X2200" s="42"/>
    </row>
    <row r="2201" spans="1:24">
      <c r="A2201" s="234">
        <v>4</v>
      </c>
      <c r="B2201" s="462">
        <v>44572</v>
      </c>
      <c r="C2201" s="431" t="s">
        <v>2521</v>
      </c>
      <c r="D2201" s="258"/>
      <c r="E2201" s="389">
        <v>598</v>
      </c>
      <c r="F2201" s="234"/>
      <c r="G2201" s="234"/>
      <c r="H2201" s="234"/>
      <c r="I2201" s="234"/>
      <c r="J2201" s="234"/>
      <c r="K2201" s="234"/>
      <c r="L2201" s="234">
        <v>598</v>
      </c>
      <c r="M2201" s="234"/>
      <c r="N2201" s="389"/>
      <c r="O2201" s="234"/>
      <c r="P2201" s="234"/>
      <c r="Q2201" s="234"/>
      <c r="R2201" s="389"/>
      <c r="S2201" s="42"/>
      <c r="T2201" s="42"/>
      <c r="U2201" s="42"/>
      <c r="V2201" s="42"/>
      <c r="W2201" s="42"/>
      <c r="X2201" s="42"/>
    </row>
    <row r="2202" spans="1:24">
      <c r="A2202" s="234"/>
      <c r="B2202" s="354">
        <v>44572</v>
      </c>
      <c r="C2202" s="422" t="s">
        <v>2226</v>
      </c>
      <c r="D2202" s="258"/>
      <c r="E2202" s="389">
        <v>109.32</v>
      </c>
      <c r="F2202" s="234"/>
      <c r="G2202" s="234"/>
      <c r="H2202" s="234"/>
      <c r="I2202" s="234"/>
      <c r="J2202" s="234">
        <v>109.32</v>
      </c>
      <c r="K2202" s="234"/>
      <c r="L2202" s="234"/>
      <c r="M2202" s="234"/>
      <c r="N2202" s="389"/>
      <c r="O2202" s="234"/>
      <c r="P2202" s="234"/>
      <c r="Q2202" s="234"/>
      <c r="R2202" s="389"/>
      <c r="S2202" s="42"/>
      <c r="T2202" s="42"/>
      <c r="U2202" s="42"/>
      <c r="V2202" s="42"/>
      <c r="W2202" s="42"/>
      <c r="X2202" s="42"/>
    </row>
    <row r="2203" spans="1:24">
      <c r="A2203" s="234"/>
      <c r="B2203" s="354">
        <v>44572</v>
      </c>
      <c r="C2203" s="422" t="s">
        <v>2227</v>
      </c>
      <c r="D2203" s="258"/>
      <c r="E2203" s="389">
        <v>206.69</v>
      </c>
      <c r="F2203" s="234"/>
      <c r="G2203" s="234"/>
      <c r="H2203" s="234"/>
      <c r="I2203" s="234"/>
      <c r="J2203" s="234">
        <v>206.69</v>
      </c>
      <c r="K2203" s="234"/>
      <c r="L2203" s="234"/>
      <c r="M2203" s="234"/>
      <c r="N2203" s="389"/>
      <c r="O2203" s="234"/>
      <c r="P2203" s="234"/>
      <c r="Q2203" s="234"/>
      <c r="R2203" s="389"/>
      <c r="S2203" s="42"/>
      <c r="T2203" s="42"/>
      <c r="U2203" s="42"/>
      <c r="V2203" s="42"/>
      <c r="W2203" s="42"/>
      <c r="X2203" s="42"/>
    </row>
    <row r="2204" spans="1:24">
      <c r="A2204" s="234"/>
      <c r="B2204" s="354">
        <v>44572</v>
      </c>
      <c r="C2204" s="422" t="s">
        <v>1818</v>
      </c>
      <c r="D2204" s="258"/>
      <c r="E2204" s="389">
        <v>1</v>
      </c>
      <c r="F2204" s="234"/>
      <c r="G2204" s="234"/>
      <c r="H2204" s="234"/>
      <c r="I2204" s="234"/>
      <c r="J2204" s="234"/>
      <c r="K2204" s="234"/>
      <c r="L2204" s="234"/>
      <c r="M2204" s="234"/>
      <c r="N2204" s="389"/>
      <c r="O2204" s="234"/>
      <c r="P2204" s="234">
        <v>1</v>
      </c>
      <c r="Q2204" s="234"/>
      <c r="R2204" s="389"/>
      <c r="S2204" s="42"/>
      <c r="T2204" s="42"/>
      <c r="U2204" s="42"/>
      <c r="V2204" s="42"/>
      <c r="W2204" s="42"/>
      <c r="X2204" s="42"/>
    </row>
    <row r="2205" spans="1:24">
      <c r="A2205" s="234"/>
      <c r="B2205" s="354">
        <v>44572</v>
      </c>
      <c r="C2205" s="422" t="s">
        <v>1900</v>
      </c>
      <c r="D2205" s="258"/>
      <c r="E2205" s="389">
        <v>86</v>
      </c>
      <c r="F2205" s="234"/>
      <c r="G2205" s="234"/>
      <c r="H2205" s="234"/>
      <c r="I2205" s="234"/>
      <c r="J2205" s="234"/>
      <c r="K2205" s="234"/>
      <c r="L2205" s="234"/>
      <c r="M2205" s="234"/>
      <c r="N2205" s="389"/>
      <c r="O2205" s="234"/>
      <c r="P2205" s="234"/>
      <c r="Q2205" s="234">
        <v>86</v>
      </c>
      <c r="R2205" s="389"/>
      <c r="S2205" s="42"/>
      <c r="T2205" s="42"/>
      <c r="U2205" s="42"/>
      <c r="V2205" s="42"/>
      <c r="W2205" s="42"/>
      <c r="X2205" s="42"/>
    </row>
    <row r="2206" spans="1:24">
      <c r="A2206" s="234"/>
      <c r="B2206" s="354">
        <v>44572</v>
      </c>
      <c r="C2206" s="422" t="s">
        <v>1918</v>
      </c>
      <c r="D2206" s="258"/>
      <c r="E2206" s="389">
        <v>72</v>
      </c>
      <c r="F2206" s="234"/>
      <c r="G2206" s="234"/>
      <c r="H2206" s="234"/>
      <c r="I2206" s="234"/>
      <c r="J2206" s="234"/>
      <c r="K2206" s="234"/>
      <c r="L2206" s="234"/>
      <c r="M2206" s="234"/>
      <c r="N2206" s="389"/>
      <c r="O2206" s="234"/>
      <c r="P2206" s="234"/>
      <c r="Q2206" s="234">
        <v>72</v>
      </c>
      <c r="R2206" s="389"/>
      <c r="S2206" s="42"/>
      <c r="T2206" s="42"/>
      <c r="U2206" s="42"/>
      <c r="V2206" s="42"/>
      <c r="W2206" s="42"/>
      <c r="X2206" s="42"/>
    </row>
    <row r="2207" spans="1:24">
      <c r="A2207" s="234"/>
      <c r="B2207" s="354">
        <v>44572</v>
      </c>
      <c r="C2207" s="422" t="s">
        <v>1833</v>
      </c>
      <c r="D2207" s="258">
        <v>1122</v>
      </c>
      <c r="E2207" s="389"/>
      <c r="F2207" s="234"/>
      <c r="G2207" s="234"/>
      <c r="H2207" s="234"/>
      <c r="I2207" s="234"/>
      <c r="J2207" s="234"/>
      <c r="K2207" s="234"/>
      <c r="L2207" s="234"/>
      <c r="M2207" s="234"/>
      <c r="N2207" s="389"/>
      <c r="O2207" s="234"/>
      <c r="P2207" s="234"/>
      <c r="Q2207" s="234"/>
      <c r="R2207" s="389"/>
      <c r="S2207" s="42"/>
      <c r="T2207" s="42"/>
      <c r="U2207" s="42"/>
      <c r="V2207" s="42"/>
      <c r="W2207" s="42"/>
      <c r="X2207" s="42"/>
    </row>
    <row r="2208" spans="1:24">
      <c r="A2208" s="234"/>
      <c r="B2208" s="354">
        <v>44572</v>
      </c>
      <c r="C2208" s="422" t="s">
        <v>1763</v>
      </c>
      <c r="D2208" s="258"/>
      <c r="E2208" s="389">
        <v>43</v>
      </c>
      <c r="F2208" s="234"/>
      <c r="G2208" s="234"/>
      <c r="H2208" s="234"/>
      <c r="I2208" s="234"/>
      <c r="J2208" s="234"/>
      <c r="K2208" s="234"/>
      <c r="L2208" s="234"/>
      <c r="M2208" s="234"/>
      <c r="N2208" s="389"/>
      <c r="O2208" s="234"/>
      <c r="P2208" s="234"/>
      <c r="Q2208" s="234">
        <v>43</v>
      </c>
      <c r="R2208" s="389"/>
      <c r="S2208" s="42"/>
      <c r="T2208" s="42"/>
      <c r="U2208" s="42"/>
      <c r="V2208" s="42"/>
      <c r="W2208" s="42"/>
      <c r="X2208" s="42"/>
    </row>
    <row r="2209" spans="1:24">
      <c r="A2209" s="234"/>
      <c r="B2209" s="354">
        <v>44572</v>
      </c>
      <c r="C2209" s="422" t="s">
        <v>675</v>
      </c>
      <c r="D2209" s="258"/>
      <c r="E2209" s="258">
        <v>1001.01</v>
      </c>
      <c r="F2209" s="234"/>
      <c r="G2209" s="234"/>
      <c r="H2209" s="234"/>
      <c r="I2209" s="234"/>
      <c r="J2209" s="234"/>
      <c r="K2209" s="234"/>
      <c r="L2209" s="234"/>
      <c r="M2209" s="234"/>
      <c r="N2209" s="389"/>
      <c r="O2209" s="234"/>
      <c r="P2209" s="234"/>
      <c r="Q2209" s="234"/>
      <c r="R2209" s="389"/>
      <c r="S2209" s="42"/>
      <c r="T2209" s="42"/>
      <c r="U2209" s="42"/>
      <c r="V2209" s="42"/>
      <c r="W2209" s="42"/>
      <c r="X2209" s="42"/>
    </row>
    <row r="2210" spans="1:24">
      <c r="A2210" s="234"/>
      <c r="B2210" s="354">
        <v>44572</v>
      </c>
      <c r="C2210" s="438" t="s">
        <v>676</v>
      </c>
      <c r="D2210" s="391"/>
      <c r="E2210" s="391">
        <v>72</v>
      </c>
      <c r="F2210" s="234"/>
      <c r="G2210" s="234"/>
      <c r="H2210" s="234"/>
      <c r="I2210" s="234"/>
      <c r="J2210" s="234"/>
      <c r="K2210" s="234"/>
      <c r="L2210" s="234"/>
      <c r="M2210" s="234"/>
      <c r="N2210" s="389"/>
      <c r="O2210" s="234"/>
      <c r="P2210" s="234"/>
      <c r="Q2210" s="234"/>
      <c r="R2210" s="389"/>
      <c r="S2210" s="42"/>
      <c r="T2210" s="42"/>
      <c r="U2210" s="42"/>
      <c r="V2210" s="42"/>
      <c r="W2210" s="42"/>
      <c r="X2210" s="42"/>
    </row>
    <row r="2211" spans="1:24">
      <c r="A2211" s="234"/>
      <c r="B2211" s="354">
        <v>44572</v>
      </c>
      <c r="C2211" s="438" t="s">
        <v>1834</v>
      </c>
      <c r="D2211" s="391"/>
      <c r="E2211" s="390">
        <v>5.99</v>
      </c>
      <c r="F2211" s="234"/>
      <c r="G2211" s="234"/>
      <c r="H2211" s="234"/>
      <c r="I2211" s="234"/>
      <c r="J2211" s="234"/>
      <c r="K2211" s="234"/>
      <c r="L2211" s="234"/>
      <c r="M2211" s="234"/>
      <c r="N2211" s="389"/>
      <c r="O2211" s="234"/>
      <c r="P2211" s="234"/>
      <c r="Q2211" s="234"/>
      <c r="R2211" s="389"/>
      <c r="S2211" s="42"/>
      <c r="T2211" s="42"/>
      <c r="U2211" s="42"/>
      <c r="V2211" s="42"/>
      <c r="W2211" s="42"/>
      <c r="X2211" s="42"/>
    </row>
    <row r="2212" spans="1:24">
      <c r="A2212" s="234"/>
      <c r="B2212" s="354">
        <v>44578</v>
      </c>
      <c r="C2212" s="422" t="s">
        <v>495</v>
      </c>
      <c r="D2212" s="258">
        <v>934.38</v>
      </c>
      <c r="E2212" s="389"/>
      <c r="F2212" s="234"/>
      <c r="G2212" s="234"/>
      <c r="H2212" s="234"/>
      <c r="I2212" s="234"/>
      <c r="J2212" s="234"/>
      <c r="K2212" s="234"/>
      <c r="L2212" s="234"/>
      <c r="M2212" s="234"/>
      <c r="N2212" s="389"/>
      <c r="O2212" s="234"/>
      <c r="P2212" s="234"/>
      <c r="Q2212" s="234"/>
      <c r="R2212" s="389"/>
      <c r="S2212" s="42"/>
      <c r="T2212" s="42"/>
      <c r="U2212" s="42"/>
      <c r="V2212" s="42"/>
      <c r="W2212" s="42"/>
      <c r="X2212" s="42"/>
    </row>
    <row r="2213" spans="1:24">
      <c r="A2213" s="234">
        <v>5</v>
      </c>
      <c r="B2213" s="354">
        <v>44578</v>
      </c>
      <c r="C2213" s="422" t="s">
        <v>2228</v>
      </c>
      <c r="D2213" s="258"/>
      <c r="E2213" s="389">
        <v>933.38</v>
      </c>
      <c r="F2213" s="234"/>
      <c r="G2213" s="234"/>
      <c r="H2213" s="234"/>
      <c r="I2213" s="234"/>
      <c r="J2213" s="234">
        <v>933.38</v>
      </c>
      <c r="K2213" s="234"/>
      <c r="L2213" s="234"/>
      <c r="M2213" s="234"/>
      <c r="N2213" s="389"/>
      <c r="O2213" s="234"/>
      <c r="P2213" s="234"/>
      <c r="Q2213" s="234"/>
      <c r="R2213" s="389"/>
      <c r="S2213" s="42"/>
      <c r="T2213" s="42"/>
      <c r="U2213" s="42"/>
      <c r="V2213" s="42"/>
      <c r="W2213" s="42"/>
      <c r="X2213" s="42"/>
    </row>
    <row r="2214" spans="1:24">
      <c r="A2214" s="234"/>
      <c r="B2214" s="354">
        <v>44578</v>
      </c>
      <c r="C2214" s="422" t="s">
        <v>1818</v>
      </c>
      <c r="D2214" s="258"/>
      <c r="E2214" s="389">
        <v>1</v>
      </c>
      <c r="F2214" s="234"/>
      <c r="G2214" s="234"/>
      <c r="H2214" s="234"/>
      <c r="I2214" s="234"/>
      <c r="J2214" s="234"/>
      <c r="K2214" s="234"/>
      <c r="L2214" s="234"/>
      <c r="M2214" s="234"/>
      <c r="N2214" s="389"/>
      <c r="O2214" s="234"/>
      <c r="P2214" s="234">
        <v>1</v>
      </c>
      <c r="Q2214" s="234"/>
      <c r="R2214" s="389"/>
      <c r="S2214" s="42"/>
      <c r="T2214" s="42"/>
      <c r="U2214" s="42"/>
      <c r="V2214" s="42"/>
      <c r="W2214" s="42"/>
      <c r="X2214" s="42"/>
    </row>
    <row r="2215" spans="1:24">
      <c r="A2215" s="234"/>
      <c r="B2215" s="354">
        <v>44578</v>
      </c>
      <c r="C2215" s="422" t="s">
        <v>2229</v>
      </c>
      <c r="D2215" s="258">
        <v>990</v>
      </c>
      <c r="E2215" s="389"/>
      <c r="F2215" s="234"/>
      <c r="G2215" s="234"/>
      <c r="H2215" s="234"/>
      <c r="I2215" s="234"/>
      <c r="J2215" s="234"/>
      <c r="K2215" s="234"/>
      <c r="L2215" s="234"/>
      <c r="M2215" s="234"/>
      <c r="N2215" s="389"/>
      <c r="O2215" s="234"/>
      <c r="P2215" s="234"/>
      <c r="Q2215" s="234"/>
      <c r="R2215" s="389"/>
      <c r="S2215" s="42"/>
      <c r="T2215" s="42"/>
      <c r="U2215" s="42"/>
      <c r="V2215" s="42"/>
      <c r="W2215" s="42"/>
      <c r="X2215" s="42"/>
    </row>
    <row r="2216" spans="1:24">
      <c r="A2216" s="234"/>
      <c r="B2216" s="354">
        <v>44578</v>
      </c>
      <c r="C2216" s="422" t="s">
        <v>675</v>
      </c>
      <c r="D2216" s="258"/>
      <c r="E2216" s="258">
        <v>934.38</v>
      </c>
      <c r="F2216" s="234"/>
      <c r="G2216" s="234"/>
      <c r="H2216" s="234"/>
      <c r="I2216" s="234"/>
      <c r="J2216" s="234"/>
      <c r="K2216" s="234"/>
      <c r="L2216" s="234"/>
      <c r="M2216" s="234"/>
      <c r="N2216" s="389"/>
      <c r="O2216" s="234"/>
      <c r="P2216" s="234"/>
      <c r="Q2216" s="234"/>
      <c r="R2216" s="389"/>
      <c r="S2216" s="42"/>
      <c r="T2216" s="42"/>
      <c r="U2216" s="42"/>
      <c r="V2216" s="42"/>
      <c r="W2216" s="42"/>
      <c r="X2216" s="42"/>
    </row>
    <row r="2217" spans="1:24">
      <c r="A2217" s="234"/>
      <c r="B2217" s="354">
        <v>44578</v>
      </c>
      <c r="C2217" s="438" t="s">
        <v>2230</v>
      </c>
      <c r="D2217" s="391"/>
      <c r="E2217" s="390">
        <v>55.62</v>
      </c>
      <c r="F2217" s="234"/>
      <c r="G2217" s="234"/>
      <c r="H2217" s="234"/>
      <c r="I2217" s="234"/>
      <c r="J2217" s="234"/>
      <c r="K2217" s="234"/>
      <c r="L2217" s="234"/>
      <c r="M2217" s="234"/>
      <c r="N2217" s="389"/>
      <c r="O2217" s="234"/>
      <c r="P2217" s="234"/>
      <c r="Q2217" s="234"/>
      <c r="R2217" s="389"/>
      <c r="S2217" s="42"/>
      <c r="T2217" s="42"/>
      <c r="U2217" s="42"/>
      <c r="V2217" s="42"/>
      <c r="W2217" s="42"/>
      <c r="X2217" s="42"/>
    </row>
    <row r="2218" spans="1:24">
      <c r="A2218" s="234"/>
      <c r="B2218" s="354">
        <v>44578</v>
      </c>
      <c r="C2218" s="422" t="s">
        <v>495</v>
      </c>
      <c r="D2218" s="258">
        <v>526.54</v>
      </c>
      <c r="E2218" s="389"/>
      <c r="F2218" s="234"/>
      <c r="G2218" s="234"/>
      <c r="H2218" s="234"/>
      <c r="I2218" s="234"/>
      <c r="J2218" s="234"/>
      <c r="K2218" s="234"/>
      <c r="L2218" s="234"/>
      <c r="M2218" s="234"/>
      <c r="N2218" s="389"/>
      <c r="O2218" s="234"/>
      <c r="P2218" s="234"/>
      <c r="Q2218" s="234"/>
      <c r="R2218" s="389"/>
      <c r="S2218" s="42"/>
      <c r="T2218" s="42"/>
      <c r="U2218" s="42"/>
      <c r="V2218" s="42"/>
      <c r="W2218" s="42"/>
      <c r="X2218" s="42"/>
    </row>
    <row r="2219" spans="1:24">
      <c r="A2219" s="234">
        <v>5</v>
      </c>
      <c r="B2219" s="354">
        <v>44578</v>
      </c>
      <c r="C2219" s="422" t="s">
        <v>2241</v>
      </c>
      <c r="D2219" s="258"/>
      <c r="E2219" s="389">
        <v>525.54</v>
      </c>
      <c r="F2219" s="234"/>
      <c r="G2219" s="234"/>
      <c r="H2219" s="234"/>
      <c r="I2219" s="234"/>
      <c r="J2219" s="234">
        <v>525.54</v>
      </c>
      <c r="K2219" s="234"/>
      <c r="L2219" s="234"/>
      <c r="M2219" s="234"/>
      <c r="N2219" s="389"/>
      <c r="O2219" s="234"/>
      <c r="P2219" s="234"/>
      <c r="Q2219" s="234"/>
      <c r="R2219" s="389"/>
      <c r="S2219" s="42"/>
      <c r="T2219" s="42"/>
      <c r="U2219" s="42"/>
      <c r="V2219" s="42"/>
      <c r="W2219" s="42"/>
      <c r="X2219" s="42"/>
    </row>
    <row r="2220" spans="1:24">
      <c r="A2220" s="234"/>
      <c r="B2220" s="354">
        <v>44578</v>
      </c>
      <c r="C2220" s="422" t="s">
        <v>1818</v>
      </c>
      <c r="D2220" s="258"/>
      <c r="E2220" s="389">
        <v>1</v>
      </c>
      <c r="F2220" s="234"/>
      <c r="G2220" s="234"/>
      <c r="H2220" s="234"/>
      <c r="I2220" s="234"/>
      <c r="J2220" s="234"/>
      <c r="K2220" s="234"/>
      <c r="L2220" s="234"/>
      <c r="M2220" s="234"/>
      <c r="N2220" s="389"/>
      <c r="O2220" s="234"/>
      <c r="P2220" s="234">
        <v>1</v>
      </c>
      <c r="Q2220" s="234"/>
      <c r="R2220" s="389"/>
      <c r="S2220" s="42"/>
      <c r="T2220" s="42"/>
      <c r="U2220" s="42"/>
      <c r="V2220" s="42"/>
      <c r="W2220" s="42"/>
      <c r="X2220" s="42"/>
    </row>
    <row r="2221" spans="1:24">
      <c r="A2221" s="234"/>
      <c r="B2221" s="354">
        <v>44578</v>
      </c>
      <c r="C2221" s="422" t="s">
        <v>1911</v>
      </c>
      <c r="D2221" s="258">
        <v>600</v>
      </c>
      <c r="E2221" s="389"/>
      <c r="F2221" s="234"/>
      <c r="G2221" s="234"/>
      <c r="H2221" s="234"/>
      <c r="I2221" s="234"/>
      <c r="J2221" s="234"/>
      <c r="K2221" s="234"/>
      <c r="L2221" s="234"/>
      <c r="M2221" s="234"/>
      <c r="N2221" s="389"/>
      <c r="O2221" s="234"/>
      <c r="P2221" s="234"/>
      <c r="Q2221" s="234"/>
      <c r="R2221" s="389"/>
      <c r="S2221" s="42"/>
      <c r="T2221" s="42"/>
      <c r="U2221" s="42"/>
      <c r="V2221" s="42"/>
      <c r="W2221" s="42"/>
      <c r="X2221" s="42"/>
    </row>
    <row r="2222" spans="1:24">
      <c r="A2222" s="234"/>
      <c r="B2222" s="354">
        <v>44578</v>
      </c>
      <c r="C2222" s="422" t="s">
        <v>675</v>
      </c>
      <c r="D2222" s="258"/>
      <c r="E2222" s="389">
        <v>526.54</v>
      </c>
      <c r="F2222" s="234"/>
      <c r="G2222" s="234"/>
      <c r="H2222" s="234"/>
      <c r="I2222" s="234"/>
      <c r="J2222" s="234"/>
      <c r="K2222" s="234"/>
      <c r="L2222" s="234"/>
      <c r="M2222" s="234"/>
      <c r="N2222" s="389"/>
      <c r="O2222" s="234"/>
      <c r="P2222" s="234"/>
      <c r="Q2222" s="234"/>
      <c r="R2222" s="389"/>
      <c r="S2222" s="42"/>
      <c r="T2222" s="42"/>
      <c r="U2222" s="42"/>
      <c r="V2222" s="42"/>
      <c r="W2222" s="42"/>
      <c r="X2222" s="42"/>
    </row>
    <row r="2223" spans="1:24">
      <c r="A2223" s="234"/>
      <c r="B2223" s="354">
        <v>44578</v>
      </c>
      <c r="C2223" s="438" t="s">
        <v>1633</v>
      </c>
      <c r="D2223" s="391"/>
      <c r="E2223" s="390">
        <v>73.459999999999994</v>
      </c>
      <c r="F2223" s="234"/>
      <c r="G2223" s="234"/>
      <c r="H2223" s="234"/>
      <c r="I2223" s="234"/>
      <c r="J2223" s="234"/>
      <c r="K2223" s="234"/>
      <c r="L2223" s="234"/>
      <c r="M2223" s="234"/>
      <c r="N2223" s="389"/>
      <c r="O2223" s="234"/>
      <c r="P2223" s="234"/>
      <c r="Q2223" s="234"/>
      <c r="R2223" s="389"/>
      <c r="S2223" s="42"/>
      <c r="T2223" s="42"/>
      <c r="U2223" s="42"/>
      <c r="V2223" s="42"/>
      <c r="W2223" s="42"/>
      <c r="X2223" s="42"/>
    </row>
    <row r="2224" spans="1:24">
      <c r="A2224" s="234"/>
      <c r="B2224" s="354">
        <v>44578</v>
      </c>
      <c r="C2224" s="422" t="s">
        <v>495</v>
      </c>
      <c r="D2224" s="258">
        <v>1052.54</v>
      </c>
      <c r="E2224" s="389"/>
      <c r="F2224" s="234"/>
      <c r="G2224" s="234"/>
      <c r="H2224" s="234"/>
      <c r="I2224" s="234"/>
      <c r="J2224" s="234"/>
      <c r="K2224" s="234"/>
      <c r="L2224" s="234"/>
      <c r="M2224" s="234"/>
      <c r="N2224" s="389"/>
      <c r="O2224" s="234"/>
      <c r="P2224" s="234"/>
      <c r="Q2224" s="234"/>
      <c r="R2224" s="389"/>
      <c r="S2224" s="42"/>
      <c r="T2224" s="42"/>
      <c r="U2224" s="42"/>
      <c r="V2224" s="42"/>
      <c r="W2224" s="42"/>
      <c r="X2224" s="42"/>
    </row>
    <row r="2225" spans="1:24">
      <c r="A2225" s="234"/>
      <c r="B2225" s="354">
        <v>44578</v>
      </c>
      <c r="C2225" s="422" t="s">
        <v>2231</v>
      </c>
      <c r="D2225" s="258"/>
      <c r="E2225" s="389">
        <v>96.54</v>
      </c>
      <c r="F2225" s="234"/>
      <c r="G2225" s="234"/>
      <c r="H2225" s="234"/>
      <c r="I2225" s="234"/>
      <c r="J2225" s="234">
        <v>96.54</v>
      </c>
      <c r="K2225" s="234"/>
      <c r="L2225" s="234"/>
      <c r="M2225" s="234"/>
      <c r="N2225" s="389"/>
      <c r="O2225" s="234"/>
      <c r="P2225" s="234"/>
      <c r="Q2225" s="234"/>
      <c r="R2225" s="389"/>
      <c r="S2225" s="42"/>
      <c r="T2225" s="42"/>
      <c r="U2225" s="42"/>
      <c r="V2225" s="42"/>
      <c r="W2225" s="42"/>
      <c r="X2225" s="42"/>
    </row>
    <row r="2226" spans="1:24">
      <c r="A2226" s="234">
        <v>4</v>
      </c>
      <c r="B2226" s="354">
        <v>44578</v>
      </c>
      <c r="C2226" s="422" t="s">
        <v>2232</v>
      </c>
      <c r="D2226" s="258"/>
      <c r="E2226" s="389">
        <v>808</v>
      </c>
      <c r="F2226" s="234"/>
      <c r="G2226" s="234"/>
      <c r="H2226" s="234"/>
      <c r="I2226" s="234"/>
      <c r="J2226" s="234"/>
      <c r="K2226" s="234"/>
      <c r="L2226" s="234">
        <v>808</v>
      </c>
      <c r="M2226" s="234"/>
      <c r="N2226" s="389"/>
      <c r="O2226" s="234"/>
      <c r="P2226" s="234"/>
      <c r="Q2226" s="234"/>
      <c r="R2226" s="389"/>
      <c r="S2226" s="42"/>
      <c r="T2226" s="42"/>
      <c r="U2226" s="42"/>
      <c r="V2226" s="42"/>
      <c r="W2226" s="42"/>
      <c r="X2226" s="42"/>
    </row>
    <row r="2227" spans="1:24">
      <c r="A2227" s="234"/>
      <c r="B2227" s="354">
        <v>44578</v>
      </c>
      <c r="C2227" s="422" t="s">
        <v>1918</v>
      </c>
      <c r="D2227" s="258"/>
      <c r="E2227" s="389">
        <v>72</v>
      </c>
      <c r="F2227" s="234"/>
      <c r="G2227" s="234"/>
      <c r="H2227" s="234"/>
      <c r="I2227" s="234"/>
      <c r="J2227" s="234"/>
      <c r="K2227" s="234"/>
      <c r="L2227" s="234"/>
      <c r="M2227" s="234"/>
      <c r="N2227" s="389"/>
      <c r="O2227" s="234"/>
      <c r="P2227" s="234"/>
      <c r="Q2227" s="234">
        <v>72</v>
      </c>
      <c r="R2227" s="389"/>
      <c r="S2227" s="42"/>
      <c r="T2227" s="42"/>
      <c r="U2227" s="42"/>
      <c r="V2227" s="42"/>
      <c r="W2227" s="42"/>
      <c r="X2227" s="42"/>
    </row>
    <row r="2228" spans="1:24">
      <c r="A2228" s="234"/>
      <c r="B2228" s="354">
        <v>44578</v>
      </c>
      <c r="C2228" s="422" t="s">
        <v>1900</v>
      </c>
      <c r="D2228" s="258"/>
      <c r="E2228" s="389">
        <v>76</v>
      </c>
      <c r="F2228" s="234"/>
      <c r="G2228" s="234"/>
      <c r="H2228" s="234"/>
      <c r="I2228" s="234"/>
      <c r="J2228" s="234"/>
      <c r="K2228" s="234"/>
      <c r="L2228" s="234"/>
      <c r="M2228" s="234"/>
      <c r="N2228" s="389"/>
      <c r="O2228" s="234"/>
      <c r="P2228" s="234"/>
      <c r="Q2228" s="234">
        <v>76</v>
      </c>
      <c r="R2228" s="389"/>
      <c r="S2228" s="42"/>
      <c r="T2228" s="42"/>
      <c r="U2228" s="42"/>
      <c r="V2228" s="42"/>
      <c r="W2228" s="42"/>
      <c r="X2228" s="42"/>
    </row>
    <row r="2229" spans="1:24">
      <c r="A2229" s="234"/>
      <c r="B2229" s="354">
        <v>44578</v>
      </c>
      <c r="C2229" s="422" t="s">
        <v>1649</v>
      </c>
      <c r="D2229" s="258">
        <v>1111</v>
      </c>
      <c r="E2229" s="389"/>
      <c r="F2229" s="234"/>
      <c r="G2229" s="234"/>
      <c r="H2229" s="234"/>
      <c r="I2229" s="234"/>
      <c r="J2229" s="234"/>
      <c r="K2229" s="234"/>
      <c r="L2229" s="234"/>
      <c r="M2229" s="234"/>
      <c r="N2229" s="389"/>
      <c r="O2229" s="234"/>
      <c r="P2229" s="234"/>
      <c r="Q2229" s="234"/>
      <c r="R2229" s="389"/>
      <c r="S2229" s="42"/>
      <c r="T2229" s="42"/>
      <c r="U2229" s="42"/>
      <c r="V2229" s="42"/>
      <c r="W2229" s="42"/>
      <c r="X2229" s="42"/>
    </row>
    <row r="2230" spans="1:24">
      <c r="A2230" s="234"/>
      <c r="B2230" s="354">
        <v>44578</v>
      </c>
      <c r="C2230" s="422" t="s">
        <v>675</v>
      </c>
      <c r="D2230" s="258"/>
      <c r="E2230" s="258">
        <v>1052.54</v>
      </c>
      <c r="F2230" s="234"/>
      <c r="G2230" s="234"/>
      <c r="H2230" s="234"/>
      <c r="I2230" s="234"/>
      <c r="J2230" s="234"/>
      <c r="K2230" s="234"/>
      <c r="L2230" s="234"/>
      <c r="M2230" s="234"/>
      <c r="N2230" s="389"/>
      <c r="O2230" s="234"/>
      <c r="P2230" s="234"/>
      <c r="Q2230" s="234"/>
      <c r="R2230" s="389"/>
      <c r="S2230" s="42"/>
      <c r="T2230" s="42"/>
      <c r="U2230" s="42"/>
      <c r="V2230" s="42"/>
      <c r="W2230" s="42"/>
      <c r="X2230" s="42"/>
    </row>
    <row r="2231" spans="1:24">
      <c r="A2231" s="234"/>
      <c r="B2231" s="354">
        <v>44578</v>
      </c>
      <c r="C2231" s="438" t="s">
        <v>1652</v>
      </c>
      <c r="D2231" s="391"/>
      <c r="E2231" s="390">
        <v>58.46</v>
      </c>
      <c r="F2231" s="234"/>
      <c r="G2231" s="234"/>
      <c r="H2231" s="234"/>
      <c r="I2231" s="234"/>
      <c r="J2231" s="234"/>
      <c r="K2231" s="234"/>
      <c r="L2231" s="234"/>
      <c r="M2231" s="234"/>
      <c r="N2231" s="389"/>
      <c r="O2231" s="234"/>
      <c r="P2231" s="234"/>
      <c r="Q2231" s="234"/>
      <c r="R2231" s="389"/>
      <c r="S2231" s="42"/>
      <c r="T2231" s="42"/>
      <c r="U2231" s="42"/>
      <c r="V2231" s="42"/>
      <c r="W2231" s="42"/>
      <c r="X2231" s="42"/>
    </row>
    <row r="2232" spans="1:24">
      <c r="A2232" s="234"/>
      <c r="B2232" s="354">
        <v>44578</v>
      </c>
      <c r="C2232" s="422" t="s">
        <v>495</v>
      </c>
      <c r="D2232" s="258">
        <v>1069.02</v>
      </c>
      <c r="E2232" s="389"/>
      <c r="F2232" s="234"/>
      <c r="G2232" s="234"/>
      <c r="H2232" s="234"/>
      <c r="I2232" s="234"/>
      <c r="J2232" s="234"/>
      <c r="K2232" s="234"/>
      <c r="L2232" s="234"/>
      <c r="M2232" s="234"/>
      <c r="N2232" s="389"/>
      <c r="O2232" s="234"/>
      <c r="P2232" s="234"/>
      <c r="Q2232" s="234"/>
      <c r="R2232" s="389"/>
      <c r="S2232" s="42"/>
      <c r="T2232" s="42"/>
      <c r="U2232" s="42"/>
      <c r="V2232" s="42"/>
      <c r="W2232" s="42"/>
      <c r="X2232" s="42"/>
    </row>
    <row r="2233" spans="1:24">
      <c r="A2233" s="234">
        <v>5</v>
      </c>
      <c r="B2233" s="354">
        <v>44578</v>
      </c>
      <c r="C2233" s="422" t="s">
        <v>2428</v>
      </c>
      <c r="D2233" s="258"/>
      <c r="E2233" s="389">
        <v>893</v>
      </c>
      <c r="F2233" s="234"/>
      <c r="G2233" s="234"/>
      <c r="H2233" s="234"/>
      <c r="I2233" s="234"/>
      <c r="J2233" s="234"/>
      <c r="K2233" s="234"/>
      <c r="L2233" s="234">
        <v>893</v>
      </c>
      <c r="M2233" s="234"/>
      <c r="N2233" s="389"/>
      <c r="O2233" s="234"/>
      <c r="P2233" s="234"/>
      <c r="Q2233" s="234"/>
      <c r="R2233" s="389"/>
      <c r="S2233" s="42"/>
      <c r="T2233" s="42"/>
      <c r="U2233" s="42"/>
      <c r="V2233" s="42"/>
      <c r="W2233" s="42"/>
      <c r="X2233" s="42"/>
    </row>
    <row r="2234" spans="1:24">
      <c r="A2234" s="234"/>
      <c r="B2234" s="354">
        <v>44578</v>
      </c>
      <c r="C2234" s="422" t="s">
        <v>2233</v>
      </c>
      <c r="D2234" s="258"/>
      <c r="E2234" s="389">
        <v>103.02</v>
      </c>
      <c r="F2234" s="234"/>
      <c r="G2234" s="234"/>
      <c r="H2234" s="234"/>
      <c r="I2234" s="234"/>
      <c r="J2234" s="234">
        <v>103.02</v>
      </c>
      <c r="K2234" s="234"/>
      <c r="L2234" s="234"/>
      <c r="M2234" s="234"/>
      <c r="N2234" s="389"/>
      <c r="O2234" s="234"/>
      <c r="P2234" s="234"/>
      <c r="Q2234" s="234"/>
      <c r="R2234" s="389"/>
      <c r="S2234" s="42"/>
      <c r="T2234" s="42"/>
      <c r="U2234" s="42"/>
      <c r="V2234" s="42"/>
      <c r="W2234" s="42"/>
      <c r="X2234" s="42"/>
    </row>
    <row r="2235" spans="1:24">
      <c r="A2235" s="234"/>
      <c r="B2235" s="354">
        <v>44578</v>
      </c>
      <c r="C2235" s="422" t="s">
        <v>1918</v>
      </c>
      <c r="D2235" s="258"/>
      <c r="E2235" s="389">
        <v>72</v>
      </c>
      <c r="F2235" s="234"/>
      <c r="G2235" s="234"/>
      <c r="H2235" s="234"/>
      <c r="I2235" s="234"/>
      <c r="J2235" s="234"/>
      <c r="K2235" s="234"/>
      <c r="L2235" s="234"/>
      <c r="M2235" s="234"/>
      <c r="N2235" s="389"/>
      <c r="O2235" s="234"/>
      <c r="P2235" s="234"/>
      <c r="Q2235" s="234">
        <v>72</v>
      </c>
      <c r="R2235" s="389"/>
      <c r="S2235" s="42"/>
      <c r="T2235" s="42"/>
      <c r="U2235" s="42"/>
      <c r="V2235" s="42"/>
      <c r="W2235" s="42"/>
      <c r="X2235" s="42"/>
    </row>
    <row r="2236" spans="1:24">
      <c r="A2236" s="234"/>
      <c r="B2236" s="354">
        <v>44578</v>
      </c>
      <c r="C2236" s="422" t="s">
        <v>1818</v>
      </c>
      <c r="D2236" s="258"/>
      <c r="E2236" s="389">
        <v>1</v>
      </c>
      <c r="F2236" s="234"/>
      <c r="G2236" s="234"/>
      <c r="H2236" s="234"/>
      <c r="I2236" s="234"/>
      <c r="J2236" s="234"/>
      <c r="K2236" s="234"/>
      <c r="L2236" s="234"/>
      <c r="M2236" s="234"/>
      <c r="N2236" s="389"/>
      <c r="O2236" s="234"/>
      <c r="P2236" s="234">
        <v>1</v>
      </c>
      <c r="Q2236" s="234"/>
      <c r="R2236" s="389"/>
      <c r="S2236" s="42"/>
      <c r="T2236" s="42"/>
      <c r="U2236" s="42"/>
      <c r="V2236" s="42"/>
      <c r="W2236" s="42"/>
      <c r="X2236" s="42"/>
    </row>
    <row r="2237" spans="1:24">
      <c r="A2237" s="234"/>
      <c r="B2237" s="354">
        <v>44578</v>
      </c>
      <c r="C2237" s="422" t="s">
        <v>1746</v>
      </c>
      <c r="D2237" s="258">
        <v>1222</v>
      </c>
      <c r="E2237" s="389"/>
      <c r="F2237" s="234"/>
      <c r="G2237" s="234"/>
      <c r="H2237" s="234"/>
      <c r="I2237" s="234"/>
      <c r="J2237" s="234"/>
      <c r="K2237" s="234"/>
      <c r="L2237" s="234"/>
      <c r="M2237" s="234"/>
      <c r="N2237" s="389"/>
      <c r="O2237" s="234"/>
      <c r="P2237" s="234"/>
      <c r="Q2237" s="234"/>
      <c r="R2237" s="389"/>
      <c r="S2237" s="42"/>
      <c r="T2237" s="42"/>
      <c r="U2237" s="42"/>
      <c r="V2237" s="42"/>
      <c r="W2237" s="42"/>
      <c r="X2237" s="42"/>
    </row>
    <row r="2238" spans="1:24">
      <c r="A2238" s="234"/>
      <c r="B2238" s="354">
        <v>44578</v>
      </c>
      <c r="C2238" s="422" t="s">
        <v>675</v>
      </c>
      <c r="D2238" s="258"/>
      <c r="E2238" s="258">
        <v>1069.02</v>
      </c>
      <c r="F2238" s="234"/>
      <c r="G2238" s="234"/>
      <c r="H2238" s="234"/>
      <c r="I2238" s="234"/>
      <c r="J2238" s="234"/>
      <c r="K2238" s="234"/>
      <c r="L2238" s="234"/>
      <c r="M2238" s="234"/>
      <c r="N2238" s="389"/>
      <c r="O2238" s="234"/>
      <c r="P2238" s="234"/>
      <c r="Q2238" s="234"/>
      <c r="R2238" s="389"/>
      <c r="S2238" s="42"/>
      <c r="T2238" s="42"/>
      <c r="U2238" s="42"/>
      <c r="V2238" s="42"/>
      <c r="W2238" s="42"/>
      <c r="X2238" s="42"/>
    </row>
    <row r="2239" spans="1:24">
      <c r="A2239" s="234"/>
      <c r="B2239" s="354">
        <v>44582</v>
      </c>
      <c r="C2239" s="438" t="s">
        <v>1747</v>
      </c>
      <c r="D2239" s="391"/>
      <c r="E2239" s="390">
        <v>152.97999999999999</v>
      </c>
      <c r="F2239" s="234"/>
      <c r="G2239" s="234"/>
      <c r="H2239" s="234"/>
      <c r="I2239" s="234"/>
      <c r="J2239" s="234"/>
      <c r="K2239" s="234"/>
      <c r="L2239" s="234"/>
      <c r="M2239" s="234"/>
      <c r="N2239" s="389"/>
      <c r="O2239" s="234"/>
      <c r="P2239" s="234"/>
      <c r="Q2239" s="234"/>
      <c r="R2239" s="389"/>
      <c r="S2239" s="42"/>
      <c r="T2239" s="42"/>
      <c r="U2239" s="42"/>
      <c r="V2239" s="42"/>
      <c r="W2239" s="42"/>
      <c r="X2239" s="42"/>
    </row>
    <row r="2240" spans="1:24">
      <c r="A2240" s="234"/>
      <c r="B2240" s="354">
        <v>44582</v>
      </c>
      <c r="C2240" s="422" t="s">
        <v>495</v>
      </c>
      <c r="D2240" s="258">
        <v>545.29999999999995</v>
      </c>
      <c r="E2240" s="389"/>
      <c r="F2240" s="234"/>
      <c r="G2240" s="234"/>
      <c r="H2240" s="234"/>
      <c r="I2240" s="234"/>
      <c r="J2240" s="234"/>
      <c r="K2240" s="234"/>
      <c r="L2240" s="234"/>
      <c r="M2240" s="234"/>
      <c r="N2240" s="389"/>
      <c r="O2240" s="234"/>
      <c r="P2240" s="234"/>
      <c r="Q2240" s="234"/>
      <c r="R2240" s="389"/>
      <c r="S2240" s="42"/>
      <c r="T2240" s="42"/>
      <c r="U2240" s="42"/>
      <c r="V2240" s="42"/>
      <c r="W2240" s="42"/>
      <c r="X2240" s="42"/>
    </row>
    <row r="2241" spans="1:24">
      <c r="A2241" s="234"/>
      <c r="B2241" s="354">
        <v>44582</v>
      </c>
      <c r="C2241" s="422" t="s">
        <v>2234</v>
      </c>
      <c r="D2241" s="258"/>
      <c r="E2241" s="389">
        <v>545.29999999999995</v>
      </c>
      <c r="F2241" s="234"/>
      <c r="G2241" s="234"/>
      <c r="H2241" s="234"/>
      <c r="I2241" s="234">
        <v>545.29999999999995</v>
      </c>
      <c r="J2241" s="234"/>
      <c r="K2241" s="234"/>
      <c r="L2241" s="234"/>
      <c r="M2241" s="234"/>
      <c r="N2241" s="389"/>
      <c r="O2241" s="234"/>
      <c r="P2241" s="234"/>
      <c r="Q2241" s="234"/>
      <c r="R2241" s="389"/>
      <c r="S2241" s="42"/>
      <c r="T2241" s="42"/>
      <c r="U2241" s="42"/>
      <c r="V2241" s="42"/>
      <c r="W2241" s="42"/>
      <c r="X2241" s="42"/>
    </row>
    <row r="2242" spans="1:24">
      <c r="A2242" s="234"/>
      <c r="B2242" s="354">
        <v>44582</v>
      </c>
      <c r="C2242" s="422" t="s">
        <v>1696</v>
      </c>
      <c r="D2242" s="258">
        <v>670</v>
      </c>
      <c r="E2242" s="389"/>
      <c r="F2242" s="234"/>
      <c r="G2242" s="234"/>
      <c r="H2242" s="234"/>
      <c r="I2242" s="234"/>
      <c r="J2242" s="234"/>
      <c r="K2242" s="234"/>
      <c r="L2242" s="234"/>
      <c r="M2242" s="234"/>
      <c r="N2242" s="389"/>
      <c r="O2242" s="234"/>
      <c r="P2242" s="234"/>
      <c r="Q2242" s="234"/>
      <c r="R2242" s="389"/>
      <c r="S2242" s="42"/>
      <c r="T2242" s="42"/>
      <c r="U2242" s="42"/>
      <c r="V2242" s="42"/>
      <c r="W2242" s="42"/>
      <c r="X2242" s="42"/>
    </row>
    <row r="2243" spans="1:24">
      <c r="A2243" s="234"/>
      <c r="B2243" s="354">
        <v>44582</v>
      </c>
      <c r="C2243" s="422" t="s">
        <v>675</v>
      </c>
      <c r="D2243" s="258"/>
      <c r="E2243" s="258">
        <v>545.29999999999995</v>
      </c>
      <c r="F2243" s="234"/>
      <c r="G2243" s="234"/>
      <c r="H2243" s="234"/>
      <c r="I2243" s="234"/>
      <c r="J2243" s="234"/>
      <c r="K2243" s="234"/>
      <c r="L2243" s="234"/>
      <c r="M2243" s="234"/>
      <c r="N2243" s="389"/>
      <c r="O2243" s="234"/>
      <c r="P2243" s="234"/>
      <c r="Q2243" s="234"/>
      <c r="R2243" s="389"/>
      <c r="S2243" s="42"/>
      <c r="T2243" s="42"/>
      <c r="U2243" s="42"/>
      <c r="V2243" s="42"/>
      <c r="W2243" s="42"/>
      <c r="X2243" s="42"/>
    </row>
    <row r="2244" spans="1:24">
      <c r="A2244" s="234"/>
      <c r="B2244" s="354">
        <v>44582</v>
      </c>
      <c r="C2244" s="438" t="s">
        <v>1697</v>
      </c>
      <c r="D2244" s="391"/>
      <c r="E2244" s="390">
        <v>124.7</v>
      </c>
      <c r="F2244" s="234"/>
      <c r="G2244" s="234"/>
      <c r="H2244" s="234"/>
      <c r="I2244" s="234"/>
      <c r="J2244" s="234"/>
      <c r="K2244" s="234"/>
      <c r="L2244" s="234"/>
      <c r="M2244" s="234"/>
      <c r="N2244" s="389"/>
      <c r="O2244" s="234"/>
      <c r="P2244" s="234"/>
      <c r="Q2244" s="234"/>
      <c r="R2244" s="389"/>
      <c r="S2244" s="42"/>
      <c r="T2244" s="42"/>
      <c r="U2244" s="42"/>
      <c r="V2244" s="42"/>
      <c r="W2244" s="42"/>
      <c r="X2244" s="42"/>
    </row>
    <row r="2245" spans="1:24">
      <c r="A2245" s="234"/>
      <c r="B2245" s="354">
        <v>44582</v>
      </c>
      <c r="C2245" s="422" t="s">
        <v>495</v>
      </c>
      <c r="D2245" s="258">
        <v>1946.38</v>
      </c>
      <c r="E2245" s="389"/>
      <c r="F2245" s="234"/>
      <c r="G2245" s="234"/>
      <c r="H2245" s="234"/>
      <c r="I2245" s="234"/>
      <c r="J2245" s="234"/>
      <c r="K2245" s="234"/>
      <c r="L2245" s="234"/>
      <c r="M2245" s="234"/>
      <c r="N2245" s="389"/>
      <c r="O2245" s="234"/>
      <c r="P2245" s="234"/>
      <c r="Q2245" s="234"/>
      <c r="R2245" s="389"/>
      <c r="S2245" s="42"/>
      <c r="T2245" s="42"/>
      <c r="U2245" s="42"/>
      <c r="V2245" s="42"/>
      <c r="W2245" s="42"/>
      <c r="X2245" s="42"/>
    </row>
    <row r="2246" spans="1:24">
      <c r="A2246" s="234">
        <v>5</v>
      </c>
      <c r="B2246" s="354">
        <v>44582</v>
      </c>
      <c r="C2246" s="422" t="s">
        <v>2235</v>
      </c>
      <c r="D2246" s="258"/>
      <c r="E2246" s="389">
        <v>1050</v>
      </c>
      <c r="F2246" s="234"/>
      <c r="G2246" s="234"/>
      <c r="H2246" s="234"/>
      <c r="I2246" s="234"/>
      <c r="J2246" s="234"/>
      <c r="K2246" s="234"/>
      <c r="L2246" s="234"/>
      <c r="M2246" s="234">
        <v>1050</v>
      </c>
      <c r="N2246" s="389"/>
      <c r="O2246" s="234"/>
      <c r="P2246" s="234"/>
      <c r="Q2246" s="234"/>
      <c r="R2246" s="389"/>
      <c r="S2246" s="42"/>
      <c r="T2246" s="42"/>
      <c r="U2246" s="42"/>
      <c r="V2246" s="42"/>
      <c r="W2246" s="42"/>
      <c r="X2246" s="42"/>
    </row>
    <row r="2247" spans="1:24">
      <c r="A2247" s="234"/>
      <c r="B2247" s="354">
        <v>44582</v>
      </c>
      <c r="C2247" s="422" t="s">
        <v>2236</v>
      </c>
      <c r="D2247" s="258"/>
      <c r="E2247" s="389">
        <v>303.60000000000002</v>
      </c>
      <c r="F2247" s="234"/>
      <c r="G2247" s="234"/>
      <c r="H2247" s="234"/>
      <c r="I2247" s="234"/>
      <c r="J2247" s="235"/>
      <c r="K2247" s="234">
        <v>303.60000000000002</v>
      </c>
      <c r="L2247" s="234"/>
      <c r="M2247" s="234"/>
      <c r="N2247" s="389"/>
      <c r="O2247" s="234"/>
      <c r="P2247" s="234"/>
      <c r="Q2247" s="234"/>
      <c r="R2247" s="389"/>
      <c r="S2247" s="42"/>
      <c r="T2247" s="42"/>
      <c r="U2247" s="42"/>
      <c r="V2247" s="42"/>
      <c r="W2247" s="42"/>
      <c r="X2247" s="42"/>
    </row>
    <row r="2248" spans="1:24">
      <c r="A2248" s="234"/>
      <c r="B2248" s="354">
        <v>44582</v>
      </c>
      <c r="C2248" s="422" t="s">
        <v>2237</v>
      </c>
      <c r="D2248" s="258"/>
      <c r="E2248" s="389">
        <v>116.5</v>
      </c>
      <c r="F2248" s="234"/>
      <c r="G2248" s="234"/>
      <c r="H2248" s="234"/>
      <c r="I2248" s="234"/>
      <c r="J2248" s="234">
        <v>116.5</v>
      </c>
      <c r="K2248" s="234"/>
      <c r="L2248" s="234"/>
      <c r="M2248" s="234"/>
      <c r="N2248" s="389"/>
      <c r="O2248" s="234"/>
      <c r="P2248" s="234"/>
      <c r="Q2248" s="234"/>
      <c r="R2248" s="389"/>
      <c r="S2248" s="42"/>
      <c r="T2248" s="42"/>
      <c r="U2248" s="42"/>
      <c r="V2248" s="42"/>
      <c r="W2248" s="42"/>
      <c r="X2248" s="42"/>
    </row>
    <row r="2249" spans="1:24">
      <c r="A2249" s="234"/>
      <c r="B2249" s="354">
        <v>44582</v>
      </c>
      <c r="C2249" s="422" t="s">
        <v>2238</v>
      </c>
      <c r="D2249" s="258"/>
      <c r="E2249" s="389">
        <v>386.28</v>
      </c>
      <c r="F2249" s="234"/>
      <c r="G2249" s="234"/>
      <c r="H2249" s="234"/>
      <c r="I2249" s="234"/>
      <c r="J2249" s="234">
        <v>386.28</v>
      </c>
      <c r="K2249" s="234"/>
      <c r="L2249" s="234"/>
      <c r="M2249" s="234"/>
      <c r="N2249" s="389"/>
      <c r="O2249" s="234"/>
      <c r="P2249" s="234"/>
      <c r="Q2249" s="234"/>
      <c r="R2249" s="389"/>
      <c r="S2249" s="42"/>
      <c r="T2249" s="42"/>
      <c r="U2249" s="42"/>
      <c r="V2249" s="42"/>
      <c r="W2249" s="42"/>
      <c r="X2249" s="42"/>
    </row>
    <row r="2250" spans="1:24">
      <c r="A2250" s="234"/>
      <c r="B2250" s="354">
        <v>44582</v>
      </c>
      <c r="C2250" s="422" t="s">
        <v>1900</v>
      </c>
      <c r="D2250" s="258"/>
      <c r="E2250" s="389">
        <v>90</v>
      </c>
      <c r="F2250" s="234"/>
      <c r="G2250" s="234"/>
      <c r="H2250" s="234"/>
      <c r="I2250" s="234"/>
      <c r="J2250" s="234"/>
      <c r="K2250" s="234"/>
      <c r="L2250" s="234"/>
      <c r="M2250" s="234"/>
      <c r="N2250" s="389"/>
      <c r="O2250" s="234"/>
      <c r="P2250" s="234"/>
      <c r="Q2250" s="234">
        <v>90</v>
      </c>
      <c r="R2250" s="389"/>
      <c r="S2250" s="42"/>
      <c r="T2250" s="42"/>
      <c r="U2250" s="42"/>
      <c r="V2250" s="42"/>
      <c r="W2250" s="42"/>
      <c r="X2250" s="42"/>
    </row>
    <row r="2251" spans="1:24">
      <c r="A2251" s="234"/>
      <c r="B2251" s="354">
        <v>44582</v>
      </c>
      <c r="C2251" s="422" t="s">
        <v>1686</v>
      </c>
      <c r="D2251" s="258">
        <v>2070</v>
      </c>
      <c r="E2251" s="389"/>
      <c r="F2251" s="234"/>
      <c r="G2251" s="234"/>
      <c r="H2251" s="234"/>
      <c r="I2251" s="234"/>
      <c r="J2251" s="234"/>
      <c r="K2251" s="234"/>
      <c r="L2251" s="234"/>
      <c r="M2251" s="234"/>
      <c r="N2251" s="389"/>
      <c r="O2251" s="234"/>
      <c r="P2251" s="234"/>
      <c r="Q2251" s="234"/>
      <c r="R2251" s="389"/>
      <c r="S2251" s="42"/>
      <c r="T2251" s="42"/>
      <c r="U2251" s="42"/>
      <c r="V2251" s="42"/>
      <c r="W2251" s="42"/>
      <c r="X2251" s="42"/>
    </row>
    <row r="2252" spans="1:24">
      <c r="A2252" s="234"/>
      <c r="B2252" s="354">
        <v>44582</v>
      </c>
      <c r="C2252" s="422" t="s">
        <v>1763</v>
      </c>
      <c r="D2252" s="258"/>
      <c r="E2252" s="389">
        <v>62</v>
      </c>
      <c r="F2252" s="234"/>
      <c r="G2252" s="234"/>
      <c r="H2252" s="234"/>
      <c r="I2252" s="234"/>
      <c r="J2252" s="234"/>
      <c r="K2252" s="234"/>
      <c r="L2252" s="234"/>
      <c r="M2252" s="234"/>
      <c r="N2252" s="389"/>
      <c r="O2252" s="234"/>
      <c r="P2252" s="234"/>
      <c r="Q2252" s="234"/>
      <c r="R2252" s="389"/>
      <c r="S2252" s="42"/>
      <c r="T2252" s="42"/>
      <c r="U2252" s="42"/>
      <c r="V2252" s="42"/>
      <c r="W2252" s="42"/>
      <c r="X2252" s="42"/>
    </row>
    <row r="2253" spans="1:24">
      <c r="A2253" s="234"/>
      <c r="B2253" s="354">
        <v>44582</v>
      </c>
      <c r="C2253" s="422" t="s">
        <v>675</v>
      </c>
      <c r="D2253" s="258"/>
      <c r="E2253" s="258">
        <v>1946.38</v>
      </c>
      <c r="F2253" s="234"/>
      <c r="G2253" s="234"/>
      <c r="H2253" s="234"/>
      <c r="I2253" s="234"/>
      <c r="J2253" s="234"/>
      <c r="K2253" s="234"/>
      <c r="L2253" s="234"/>
      <c r="M2253" s="234"/>
      <c r="N2253" s="389"/>
      <c r="O2253" s="234"/>
      <c r="P2253" s="234"/>
      <c r="Q2253" s="234"/>
      <c r="R2253" s="389"/>
      <c r="S2253" s="42"/>
      <c r="T2253" s="42"/>
      <c r="U2253" s="42"/>
      <c r="V2253" s="42"/>
      <c r="W2253" s="42"/>
      <c r="X2253" s="42"/>
    </row>
    <row r="2254" spans="1:24">
      <c r="A2254" s="234"/>
      <c r="B2254" s="354">
        <v>44582</v>
      </c>
      <c r="C2254" s="438" t="s">
        <v>1687</v>
      </c>
      <c r="D2254" s="391"/>
      <c r="E2254" s="390">
        <v>61.62</v>
      </c>
      <c r="F2254" s="234"/>
      <c r="G2254" s="234"/>
      <c r="H2254" s="234"/>
      <c r="I2254" s="234"/>
      <c r="J2254" s="234"/>
      <c r="K2254" s="234"/>
      <c r="L2254" s="234"/>
      <c r="M2254" s="234"/>
      <c r="N2254" s="389"/>
      <c r="O2254" s="234"/>
      <c r="P2254" s="234"/>
      <c r="Q2254" s="234"/>
      <c r="R2254" s="389"/>
      <c r="S2254" s="42"/>
      <c r="T2254" s="42"/>
      <c r="U2254" s="42"/>
      <c r="V2254" s="42"/>
      <c r="W2254" s="42"/>
      <c r="X2254" s="42"/>
    </row>
    <row r="2255" spans="1:24">
      <c r="A2255" s="234"/>
      <c r="B2255" s="354">
        <v>44582</v>
      </c>
      <c r="C2255" s="422" t="s">
        <v>495</v>
      </c>
      <c r="D2255" s="258">
        <v>561</v>
      </c>
      <c r="E2255" s="389"/>
      <c r="F2255" s="234"/>
      <c r="G2255" s="234"/>
      <c r="H2255" s="234"/>
      <c r="I2255" s="234"/>
      <c r="J2255" s="234"/>
      <c r="K2255" s="234"/>
      <c r="L2255" s="234"/>
      <c r="M2255" s="234"/>
      <c r="N2255" s="389"/>
      <c r="O2255" s="234"/>
      <c r="P2255" s="234"/>
      <c r="Q2255" s="234"/>
      <c r="R2255" s="389"/>
      <c r="S2255" s="42"/>
      <c r="T2255" s="42"/>
      <c r="U2255" s="42"/>
      <c r="V2255" s="42"/>
      <c r="W2255" s="42"/>
      <c r="X2255" s="42"/>
    </row>
    <row r="2256" spans="1:24">
      <c r="A2256" s="234">
        <v>2</v>
      </c>
      <c r="B2256" s="354">
        <v>44582</v>
      </c>
      <c r="C2256" s="422" t="s">
        <v>2458</v>
      </c>
      <c r="D2256" s="258"/>
      <c r="E2256" s="389">
        <v>561</v>
      </c>
      <c r="F2256" s="234"/>
      <c r="G2256" s="234">
        <v>561</v>
      </c>
      <c r="H2256" s="234"/>
      <c r="I2256" s="234"/>
      <c r="J2256" s="234"/>
      <c r="K2256" s="234"/>
      <c r="L2256" s="234"/>
      <c r="M2256" s="234"/>
      <c r="N2256" s="389"/>
      <c r="O2256" s="234"/>
      <c r="P2256" s="234"/>
      <c r="Q2256" s="234"/>
      <c r="R2256" s="389"/>
      <c r="S2256" s="42"/>
      <c r="T2256" s="42"/>
      <c r="U2256" s="42"/>
      <c r="V2256" s="42"/>
      <c r="W2256" s="42"/>
      <c r="X2256" s="42"/>
    </row>
    <row r="2257" spans="1:24">
      <c r="A2257" s="234"/>
      <c r="B2257" s="354">
        <v>44582</v>
      </c>
      <c r="C2257" s="422" t="s">
        <v>2239</v>
      </c>
      <c r="D2257" s="258">
        <v>616</v>
      </c>
      <c r="E2257" s="389"/>
      <c r="F2257" s="234"/>
      <c r="G2257" s="234"/>
      <c r="H2257" s="234"/>
      <c r="I2257" s="234"/>
      <c r="J2257" s="234"/>
      <c r="K2257" s="234"/>
      <c r="L2257" s="234"/>
      <c r="M2257" s="234"/>
      <c r="N2257" s="389"/>
      <c r="O2257" s="234"/>
      <c r="P2257" s="234"/>
      <c r="Q2257" s="234"/>
      <c r="R2257" s="389"/>
      <c r="S2257" s="42"/>
      <c r="T2257" s="42"/>
      <c r="U2257" s="42"/>
      <c r="V2257" s="42"/>
      <c r="W2257" s="42"/>
      <c r="X2257" s="42"/>
    </row>
    <row r="2258" spans="1:24">
      <c r="A2258" s="234"/>
      <c r="B2258" s="354">
        <v>44582</v>
      </c>
      <c r="C2258" s="422" t="s">
        <v>675</v>
      </c>
      <c r="D2258" s="258"/>
      <c r="E2258" s="389">
        <v>561</v>
      </c>
      <c r="F2258" s="234"/>
      <c r="G2258" s="234"/>
      <c r="H2258" s="234"/>
      <c r="I2258" s="234"/>
      <c r="J2258" s="234"/>
      <c r="K2258" s="234"/>
      <c r="L2258" s="234"/>
      <c r="M2258" s="234"/>
      <c r="N2258" s="389"/>
      <c r="O2258" s="234"/>
      <c r="P2258" s="234"/>
      <c r="Q2258" s="234"/>
      <c r="R2258" s="389"/>
      <c r="S2258" s="42"/>
      <c r="T2258" s="42"/>
      <c r="U2258" s="42"/>
      <c r="V2258" s="42"/>
      <c r="W2258" s="42"/>
      <c r="X2258" s="42"/>
    </row>
    <row r="2259" spans="1:24">
      <c r="A2259" s="234"/>
      <c r="B2259" s="354">
        <v>44582</v>
      </c>
      <c r="C2259" s="438" t="s">
        <v>2240</v>
      </c>
      <c r="D2259" s="391"/>
      <c r="E2259" s="390">
        <v>55</v>
      </c>
      <c r="F2259" s="234"/>
      <c r="G2259" s="234"/>
      <c r="H2259" s="234"/>
      <c r="I2259" s="234"/>
      <c r="J2259" s="234"/>
      <c r="K2259" s="234"/>
      <c r="L2259" s="234"/>
      <c r="M2259" s="234"/>
      <c r="N2259" s="389"/>
      <c r="O2259" s="234"/>
      <c r="P2259" s="234"/>
      <c r="Q2259" s="234"/>
      <c r="R2259" s="389"/>
      <c r="S2259" s="42"/>
      <c r="T2259" s="42"/>
      <c r="U2259" s="42"/>
      <c r="V2259" s="42"/>
      <c r="W2259" s="42"/>
      <c r="X2259" s="42"/>
    </row>
    <row r="2260" spans="1:24">
      <c r="A2260" s="234"/>
      <c r="B2260" s="354">
        <v>44589</v>
      </c>
      <c r="C2260" s="422" t="s">
        <v>495</v>
      </c>
      <c r="D2260" s="258">
        <v>297.99</v>
      </c>
      <c r="E2260" s="389"/>
      <c r="F2260" s="234"/>
      <c r="G2260" s="234"/>
      <c r="H2260" s="234"/>
      <c r="I2260" s="234"/>
      <c r="J2260" s="234"/>
      <c r="K2260" s="234"/>
      <c r="L2260" s="234"/>
      <c r="M2260" s="234"/>
      <c r="N2260" s="389"/>
      <c r="O2260" s="234"/>
      <c r="P2260" s="234"/>
      <c r="Q2260" s="234"/>
      <c r="R2260" s="389"/>
      <c r="S2260" s="42"/>
      <c r="T2260" s="42"/>
      <c r="U2260" s="42"/>
      <c r="V2260" s="42"/>
      <c r="W2260" s="42"/>
      <c r="X2260" s="42"/>
    </row>
    <row r="2261" spans="1:24">
      <c r="A2261" s="234"/>
      <c r="B2261" s="354">
        <v>44589</v>
      </c>
      <c r="C2261" s="422" t="s">
        <v>2242</v>
      </c>
      <c r="D2261" s="258"/>
      <c r="E2261" s="389">
        <v>296.99</v>
      </c>
      <c r="F2261" s="234"/>
      <c r="G2261" s="234"/>
      <c r="H2261" s="234"/>
      <c r="I2261" s="234"/>
      <c r="J2261" s="234">
        <v>296.99</v>
      </c>
      <c r="K2261" s="234"/>
      <c r="L2261" s="234"/>
      <c r="M2261" s="234"/>
      <c r="N2261" s="389"/>
      <c r="O2261" s="234"/>
      <c r="P2261" s="234"/>
      <c r="Q2261" s="234"/>
      <c r="R2261" s="389"/>
      <c r="S2261" s="42"/>
      <c r="T2261" s="42"/>
      <c r="U2261" s="42"/>
      <c r="V2261" s="42"/>
      <c r="W2261" s="42"/>
      <c r="X2261" s="42"/>
    </row>
    <row r="2262" spans="1:24">
      <c r="A2262" s="234"/>
      <c r="B2262" s="354">
        <v>44589</v>
      </c>
      <c r="C2262" s="422" t="s">
        <v>1818</v>
      </c>
      <c r="D2262" s="258"/>
      <c r="E2262" s="389">
        <v>1</v>
      </c>
      <c r="F2262" s="234"/>
      <c r="G2262" s="234"/>
      <c r="H2262" s="234"/>
      <c r="I2262" s="234"/>
      <c r="J2262" s="234"/>
      <c r="K2262" s="234"/>
      <c r="L2262" s="234"/>
      <c r="M2262" s="234"/>
      <c r="N2262" s="389"/>
      <c r="O2262" s="234"/>
      <c r="P2262" s="234">
        <v>1</v>
      </c>
      <c r="Q2262" s="234"/>
      <c r="R2262" s="389"/>
      <c r="S2262" s="42"/>
      <c r="T2262" s="42"/>
      <c r="U2262" s="42"/>
      <c r="V2262" s="42"/>
      <c r="W2262" s="42"/>
      <c r="X2262" s="42"/>
    </row>
    <row r="2263" spans="1:24">
      <c r="A2263" s="234"/>
      <c r="B2263" s="354">
        <v>44589</v>
      </c>
      <c r="C2263" s="422" t="s">
        <v>1911</v>
      </c>
      <c r="D2263" s="258">
        <v>330</v>
      </c>
      <c r="E2263" s="389"/>
      <c r="F2263" s="234"/>
      <c r="G2263" s="234"/>
      <c r="H2263" s="234"/>
      <c r="I2263" s="234"/>
      <c r="J2263" s="234"/>
      <c r="K2263" s="234"/>
      <c r="L2263" s="234"/>
      <c r="M2263" s="234"/>
      <c r="N2263" s="389"/>
      <c r="O2263" s="234"/>
      <c r="P2263" s="234"/>
      <c r="Q2263" s="234"/>
      <c r="R2263" s="389"/>
      <c r="S2263" s="42"/>
      <c r="T2263" s="42"/>
      <c r="U2263" s="42"/>
      <c r="V2263" s="42"/>
      <c r="W2263" s="42"/>
      <c r="X2263" s="42"/>
    </row>
    <row r="2264" spans="1:24">
      <c r="A2264" s="234"/>
      <c r="B2264" s="354">
        <v>44589</v>
      </c>
      <c r="C2264" s="422" t="s">
        <v>675</v>
      </c>
      <c r="D2264" s="258"/>
      <c r="E2264" s="258">
        <v>297.99</v>
      </c>
      <c r="F2264" s="234"/>
      <c r="G2264" s="234"/>
      <c r="H2264" s="234"/>
      <c r="I2264" s="234"/>
      <c r="J2264" s="234"/>
      <c r="K2264" s="234"/>
      <c r="L2264" s="234"/>
      <c r="M2264" s="234"/>
      <c r="N2264" s="389"/>
      <c r="O2264" s="234"/>
      <c r="P2264" s="234"/>
      <c r="Q2264" s="234"/>
      <c r="R2264" s="389"/>
      <c r="S2264" s="42"/>
      <c r="T2264" s="42"/>
      <c r="U2264" s="42"/>
      <c r="V2264" s="42"/>
      <c r="W2264" s="42"/>
      <c r="X2264" s="42"/>
    </row>
    <row r="2265" spans="1:24">
      <c r="A2265" s="234"/>
      <c r="B2265" s="354">
        <v>44589</v>
      </c>
      <c r="C2265" s="423" t="s">
        <v>1633</v>
      </c>
      <c r="D2265" s="259"/>
      <c r="E2265" s="234">
        <v>32.01</v>
      </c>
      <c r="F2265" s="234"/>
      <c r="G2265" s="234"/>
      <c r="H2265" s="234"/>
      <c r="I2265" s="234"/>
      <c r="J2265" s="234"/>
      <c r="K2265" s="234"/>
      <c r="L2265" s="234"/>
      <c r="M2265" s="234"/>
      <c r="N2265" s="389"/>
      <c r="O2265" s="234"/>
      <c r="P2265" s="234"/>
      <c r="Q2265" s="234"/>
      <c r="R2265" s="389"/>
      <c r="S2265" s="42"/>
      <c r="T2265" s="42"/>
      <c r="U2265" s="42"/>
      <c r="V2265" s="42"/>
      <c r="W2265" s="42"/>
      <c r="X2265" s="42"/>
    </row>
    <row r="2266" spans="1:24">
      <c r="A2266" s="234"/>
      <c r="B2266" s="354">
        <v>44589</v>
      </c>
      <c r="C2266" s="422" t="s">
        <v>495</v>
      </c>
      <c r="D2266" s="258">
        <v>1172.8699999999999</v>
      </c>
      <c r="E2266" s="389"/>
      <c r="F2266" s="234"/>
      <c r="G2266" s="234"/>
      <c r="H2266" s="234"/>
      <c r="I2266" s="234"/>
      <c r="J2266" s="234"/>
      <c r="K2266" s="234"/>
      <c r="L2266" s="234"/>
      <c r="M2266" s="234"/>
      <c r="N2266" s="389"/>
      <c r="O2266" s="234"/>
      <c r="P2266" s="234"/>
      <c r="Q2266" s="234"/>
      <c r="R2266" s="389"/>
      <c r="S2266" s="42"/>
      <c r="T2266" s="42"/>
      <c r="U2266" s="42"/>
      <c r="V2266" s="42"/>
      <c r="W2266" s="42"/>
      <c r="X2266" s="42"/>
    </row>
    <row r="2267" spans="1:24">
      <c r="A2267" s="234"/>
      <c r="B2267" s="354">
        <v>44589</v>
      </c>
      <c r="C2267" s="422" t="s">
        <v>2243</v>
      </c>
      <c r="D2267" s="258"/>
      <c r="E2267" s="389">
        <v>1171.8699999999999</v>
      </c>
      <c r="F2267" s="234"/>
      <c r="G2267" s="234"/>
      <c r="H2267" s="234"/>
      <c r="I2267" s="234"/>
      <c r="J2267" s="234">
        <v>1171.8699999999999</v>
      </c>
      <c r="K2267" s="234"/>
      <c r="L2267" s="234"/>
      <c r="M2267" s="234"/>
      <c r="N2267" s="389"/>
      <c r="O2267" s="234"/>
      <c r="P2267" s="234"/>
      <c r="Q2267" s="234"/>
      <c r="R2267" s="389"/>
      <c r="S2267" s="42"/>
      <c r="T2267" s="42"/>
      <c r="U2267" s="42"/>
      <c r="V2267" s="42"/>
      <c r="W2267" s="42"/>
      <c r="X2267" s="42"/>
    </row>
    <row r="2268" spans="1:24">
      <c r="A2268" s="234"/>
      <c r="B2268" s="354">
        <v>44589</v>
      </c>
      <c r="C2268" s="422" t="s">
        <v>1818</v>
      </c>
      <c r="D2268" s="258"/>
      <c r="E2268" s="389">
        <v>1</v>
      </c>
      <c r="F2268" s="234"/>
      <c r="G2268" s="234"/>
      <c r="H2268" s="234"/>
      <c r="I2268" s="234"/>
      <c r="J2268" s="234"/>
      <c r="K2268" s="234"/>
      <c r="L2268" s="234"/>
      <c r="M2268" s="234"/>
      <c r="N2268" s="389"/>
      <c r="O2268" s="234"/>
      <c r="P2268" s="234">
        <v>1</v>
      </c>
      <c r="Q2268" s="234"/>
      <c r="R2268" s="389"/>
      <c r="S2268" s="42"/>
      <c r="T2268" s="42"/>
      <c r="U2268" s="42"/>
      <c r="V2268" s="42"/>
      <c r="W2268" s="42"/>
      <c r="X2268" s="42"/>
    </row>
    <row r="2269" spans="1:24">
      <c r="A2269" s="234"/>
      <c r="B2269" s="354">
        <v>44589</v>
      </c>
      <c r="C2269" s="422" t="s">
        <v>1819</v>
      </c>
      <c r="D2269" s="258">
        <v>1250</v>
      </c>
      <c r="E2269" s="389"/>
      <c r="F2269" s="234"/>
      <c r="G2269" s="234"/>
      <c r="H2269" s="234"/>
      <c r="I2269" s="234"/>
      <c r="J2269" s="234"/>
      <c r="K2269" s="234"/>
      <c r="L2269" s="234"/>
      <c r="M2269" s="234"/>
      <c r="N2269" s="389"/>
      <c r="O2269" s="234"/>
      <c r="P2269" s="234"/>
      <c r="Q2269" s="234"/>
      <c r="R2269" s="389"/>
      <c r="S2269" s="42"/>
      <c r="T2269" s="42"/>
      <c r="U2269" s="42"/>
      <c r="V2269" s="42"/>
      <c r="W2269" s="42"/>
      <c r="X2269" s="42"/>
    </row>
    <row r="2270" spans="1:24">
      <c r="A2270" s="234"/>
      <c r="B2270" s="354">
        <v>44589</v>
      </c>
      <c r="C2270" s="422" t="s">
        <v>675</v>
      </c>
      <c r="D2270" s="258"/>
      <c r="E2270" s="258">
        <v>1172.8699999999999</v>
      </c>
      <c r="F2270" s="234"/>
      <c r="G2270" s="234"/>
      <c r="H2270" s="234"/>
      <c r="I2270" s="234"/>
      <c r="J2270" s="234"/>
      <c r="K2270" s="234"/>
      <c r="L2270" s="234"/>
      <c r="M2270" s="234"/>
      <c r="N2270" s="389"/>
      <c r="O2270" s="234"/>
      <c r="P2270" s="234"/>
      <c r="Q2270" s="234"/>
      <c r="R2270" s="389"/>
      <c r="S2270" s="42"/>
      <c r="T2270" s="42"/>
      <c r="U2270" s="42"/>
      <c r="V2270" s="42"/>
      <c r="W2270" s="42"/>
      <c r="X2270" s="42"/>
    </row>
    <row r="2271" spans="1:24">
      <c r="A2271" s="234"/>
      <c r="B2271" s="354">
        <v>44589</v>
      </c>
      <c r="C2271" s="423" t="s">
        <v>1820</v>
      </c>
      <c r="D2271" s="259"/>
      <c r="E2271" s="234">
        <v>77.13</v>
      </c>
      <c r="F2271" s="234"/>
      <c r="G2271" s="234"/>
      <c r="H2271" s="234"/>
      <c r="I2271" s="234"/>
      <c r="J2271" s="234"/>
      <c r="K2271" s="234"/>
      <c r="L2271" s="234"/>
      <c r="M2271" s="234"/>
      <c r="N2271" s="389"/>
      <c r="O2271" s="234"/>
      <c r="P2271" s="234"/>
      <c r="Q2271" s="234"/>
      <c r="R2271" s="389"/>
      <c r="S2271" s="42"/>
      <c r="T2271" s="42"/>
      <c r="U2271" s="42"/>
      <c r="V2271" s="42"/>
      <c r="W2271" s="42"/>
      <c r="X2271" s="42"/>
    </row>
    <row r="2272" spans="1:24">
      <c r="A2272" s="234"/>
      <c r="B2272" s="354">
        <v>44589</v>
      </c>
      <c r="C2272" s="422" t="s">
        <v>495</v>
      </c>
      <c r="D2272" s="258">
        <v>1752.05</v>
      </c>
      <c r="E2272" s="389"/>
      <c r="F2272" s="234"/>
      <c r="G2272" s="234"/>
      <c r="H2272" s="234"/>
      <c r="I2272" s="234"/>
      <c r="J2272" s="234"/>
      <c r="K2272" s="234"/>
      <c r="L2272" s="234"/>
      <c r="M2272" s="234"/>
      <c r="N2272" s="389"/>
      <c r="O2272" s="234"/>
      <c r="P2272" s="234"/>
      <c r="Q2272" s="234"/>
      <c r="R2272" s="389"/>
      <c r="S2272" s="42"/>
      <c r="T2272" s="42"/>
      <c r="U2272" s="42"/>
      <c r="V2272" s="42"/>
      <c r="W2272" s="42"/>
      <c r="X2272" s="42"/>
    </row>
    <row r="2273" spans="1:24">
      <c r="A2273" s="234"/>
      <c r="B2273" s="354">
        <v>44589</v>
      </c>
      <c r="C2273" s="422" t="s">
        <v>2237</v>
      </c>
      <c r="D2273" s="258"/>
      <c r="E2273" s="389">
        <v>117.24</v>
      </c>
      <c r="F2273" s="234"/>
      <c r="G2273" s="234"/>
      <c r="H2273" s="234"/>
      <c r="I2273" s="234"/>
      <c r="J2273" s="234">
        <v>117.24</v>
      </c>
      <c r="K2273" s="234"/>
      <c r="L2273" s="234"/>
      <c r="M2273" s="234"/>
      <c r="N2273" s="389"/>
      <c r="O2273" s="234"/>
      <c r="P2273" s="234"/>
      <c r="Q2273" s="234"/>
      <c r="R2273" s="389"/>
      <c r="S2273" s="42"/>
      <c r="T2273" s="42"/>
      <c r="U2273" s="42"/>
      <c r="V2273" s="42"/>
      <c r="W2273" s="42"/>
      <c r="X2273" s="42"/>
    </row>
    <row r="2274" spans="1:24">
      <c r="A2274" s="234"/>
      <c r="B2274" s="354">
        <v>44589</v>
      </c>
      <c r="C2274" s="439" t="s">
        <v>2511</v>
      </c>
      <c r="D2274" s="258"/>
      <c r="E2274" s="389">
        <v>206.48</v>
      </c>
      <c r="F2274" s="234"/>
      <c r="G2274" s="234"/>
      <c r="H2274" s="234"/>
      <c r="I2274" s="234"/>
      <c r="J2274" s="234">
        <v>206.48</v>
      </c>
      <c r="K2274" s="234"/>
      <c r="L2274" s="234"/>
      <c r="M2274" s="234"/>
      <c r="N2274" s="389"/>
      <c r="O2274" s="234"/>
      <c r="P2274" s="234"/>
      <c r="Q2274" s="234"/>
      <c r="R2274" s="389"/>
      <c r="S2274" s="42"/>
      <c r="T2274" s="42"/>
      <c r="U2274" s="42"/>
      <c r="V2274" s="42"/>
      <c r="W2274" s="42"/>
      <c r="X2274" s="42"/>
    </row>
    <row r="2275" spans="1:24">
      <c r="A2275" s="234">
        <v>0.5</v>
      </c>
      <c r="B2275" s="354">
        <v>44589</v>
      </c>
      <c r="C2275" s="422" t="s">
        <v>2244</v>
      </c>
      <c r="D2275" s="258"/>
      <c r="E2275" s="389">
        <v>76</v>
      </c>
      <c r="F2275" s="234"/>
      <c r="G2275" s="234"/>
      <c r="H2275" s="234"/>
      <c r="I2275" s="234"/>
      <c r="J2275" s="234"/>
      <c r="K2275" s="234"/>
      <c r="L2275" s="234"/>
      <c r="M2275" s="234">
        <v>76</v>
      </c>
      <c r="N2275" s="389"/>
      <c r="O2275" s="234"/>
      <c r="P2275" s="234"/>
      <c r="Q2275" s="234"/>
      <c r="R2275" s="389"/>
      <c r="S2275" s="42"/>
      <c r="T2275" s="42"/>
      <c r="U2275" s="42"/>
      <c r="V2275" s="42"/>
      <c r="W2275" s="42"/>
      <c r="X2275" s="42"/>
    </row>
    <row r="2276" spans="1:24">
      <c r="A2276" s="234">
        <v>6</v>
      </c>
      <c r="B2276" s="354">
        <v>44589</v>
      </c>
      <c r="C2276" s="422" t="s">
        <v>2245</v>
      </c>
      <c r="D2276" s="258"/>
      <c r="E2276" s="389">
        <v>1252.33</v>
      </c>
      <c r="F2276" s="234"/>
      <c r="G2276" s="234"/>
      <c r="H2276" s="234"/>
      <c r="I2276" s="234"/>
      <c r="J2276" s="234">
        <v>1252.33</v>
      </c>
      <c r="K2276" s="234"/>
      <c r="L2276" s="234"/>
      <c r="M2276" s="234"/>
      <c r="N2276" s="389"/>
      <c r="O2276" s="234"/>
      <c r="P2276" s="234"/>
      <c r="Q2276" s="234"/>
      <c r="R2276" s="389"/>
      <c r="S2276" s="42"/>
      <c r="T2276" s="42"/>
      <c r="U2276" s="42"/>
      <c r="V2276" s="42"/>
      <c r="W2276" s="42"/>
      <c r="X2276" s="42"/>
    </row>
    <row r="2277" spans="1:24">
      <c r="A2277" s="234"/>
      <c r="B2277" s="354">
        <v>44589</v>
      </c>
      <c r="C2277" s="422" t="s">
        <v>1900</v>
      </c>
      <c r="D2277" s="258"/>
      <c r="E2277" s="389">
        <v>99</v>
      </c>
      <c r="F2277" s="234"/>
      <c r="G2277" s="234"/>
      <c r="H2277" s="234"/>
      <c r="I2277" s="234"/>
      <c r="J2277" s="234"/>
      <c r="K2277" s="234"/>
      <c r="L2277" s="234"/>
      <c r="M2277" s="234"/>
      <c r="N2277" s="389"/>
      <c r="O2277" s="234"/>
      <c r="P2277" s="234"/>
      <c r="Q2277" s="234">
        <v>99</v>
      </c>
      <c r="R2277" s="389"/>
      <c r="S2277" s="42"/>
      <c r="T2277" s="42"/>
      <c r="U2277" s="42"/>
      <c r="V2277" s="42"/>
      <c r="W2277" s="42"/>
      <c r="X2277" s="42"/>
    </row>
    <row r="2278" spans="1:24">
      <c r="A2278" s="234"/>
      <c r="B2278" s="354">
        <v>44589</v>
      </c>
      <c r="C2278" s="422" t="s">
        <v>1763</v>
      </c>
      <c r="D2278" s="258"/>
      <c r="E2278" s="389">
        <v>56</v>
      </c>
      <c r="F2278" s="234"/>
      <c r="G2278" s="234"/>
      <c r="H2278" s="234"/>
      <c r="I2278" s="234"/>
      <c r="J2278" s="234"/>
      <c r="K2278" s="234"/>
      <c r="L2278" s="234"/>
      <c r="M2278" s="234"/>
      <c r="N2278" s="389"/>
      <c r="O2278" s="234"/>
      <c r="P2278" s="234"/>
      <c r="Q2278" s="234">
        <v>56</v>
      </c>
      <c r="R2278" s="389"/>
      <c r="S2278" s="42"/>
      <c r="T2278" s="42"/>
      <c r="U2278" s="42"/>
      <c r="V2278" s="42"/>
      <c r="W2278" s="42"/>
      <c r="X2278" s="42"/>
    </row>
    <row r="2279" spans="1:24">
      <c r="A2279" s="234"/>
      <c r="B2279" s="354">
        <v>44589</v>
      </c>
      <c r="C2279" s="422" t="s">
        <v>1818</v>
      </c>
      <c r="D2279" s="258"/>
      <c r="E2279" s="389">
        <v>1</v>
      </c>
      <c r="F2279" s="234"/>
      <c r="G2279" s="234"/>
      <c r="H2279" s="234"/>
      <c r="I2279" s="234"/>
      <c r="J2279" s="234"/>
      <c r="K2279" s="234"/>
      <c r="L2279" s="234"/>
      <c r="M2279" s="234"/>
      <c r="N2279" s="389"/>
      <c r="O2279" s="234"/>
      <c r="P2279" s="234">
        <v>1</v>
      </c>
      <c r="Q2279" s="234"/>
      <c r="R2279" s="389"/>
      <c r="S2279" s="42"/>
      <c r="T2279" s="42"/>
      <c r="U2279" s="42"/>
      <c r="V2279" s="42"/>
      <c r="W2279" s="42"/>
      <c r="X2279" s="42"/>
    </row>
    <row r="2280" spans="1:24">
      <c r="A2280" s="234"/>
      <c r="B2280" s="354">
        <v>44589</v>
      </c>
      <c r="C2280" s="422" t="s">
        <v>2246</v>
      </c>
      <c r="D2280" s="258">
        <v>1813</v>
      </c>
      <c r="E2280" s="389"/>
      <c r="F2280" s="234"/>
      <c r="G2280" s="234"/>
      <c r="H2280" s="234"/>
      <c r="I2280" s="234"/>
      <c r="J2280" s="234"/>
      <c r="K2280" s="234"/>
      <c r="L2280" s="234"/>
      <c r="M2280" s="234"/>
      <c r="N2280" s="389"/>
      <c r="O2280" s="234"/>
      <c r="P2280" s="234"/>
      <c r="Q2280" s="234"/>
      <c r="R2280" s="389"/>
      <c r="S2280" s="42"/>
      <c r="T2280" s="42"/>
      <c r="U2280" s="42"/>
      <c r="V2280" s="42"/>
      <c r="W2280" s="42"/>
      <c r="X2280" s="42"/>
    </row>
    <row r="2281" spans="1:24">
      <c r="A2281" s="234"/>
      <c r="B2281" s="354">
        <v>44589</v>
      </c>
      <c r="C2281" s="422" t="s">
        <v>675</v>
      </c>
      <c r="D2281" s="258"/>
      <c r="E2281" s="258">
        <v>1752.05</v>
      </c>
      <c r="F2281" s="234"/>
      <c r="G2281" s="234"/>
      <c r="H2281" s="234"/>
      <c r="I2281" s="234"/>
      <c r="J2281" s="234"/>
      <c r="K2281" s="234"/>
      <c r="L2281" s="234"/>
      <c r="M2281" s="234"/>
      <c r="N2281" s="389"/>
      <c r="O2281" s="234"/>
      <c r="P2281" s="234"/>
      <c r="Q2281" s="234"/>
      <c r="R2281" s="389"/>
      <c r="S2281" s="42"/>
      <c r="T2281" s="42"/>
      <c r="U2281" s="42"/>
      <c r="V2281" s="42"/>
      <c r="W2281" s="42"/>
      <c r="X2281" s="42"/>
    </row>
    <row r="2282" spans="1:24">
      <c r="A2282" s="234"/>
      <c r="B2282" s="354">
        <v>44589</v>
      </c>
      <c r="C2282" s="423" t="s">
        <v>2247</v>
      </c>
      <c r="D2282" s="259"/>
      <c r="E2282" s="234">
        <v>4.95</v>
      </c>
      <c r="F2282" s="234"/>
      <c r="G2282" s="234"/>
      <c r="H2282" s="234"/>
      <c r="I2282" s="234"/>
      <c r="J2282" s="234"/>
      <c r="K2282" s="234"/>
      <c r="L2282" s="234"/>
      <c r="M2282" s="234"/>
      <c r="N2282" s="389"/>
      <c r="O2282" s="234"/>
      <c r="P2282" s="234"/>
      <c r="Q2282" s="234"/>
      <c r="R2282" s="389"/>
      <c r="S2282" s="42"/>
      <c r="T2282" s="42"/>
      <c r="U2282" s="42"/>
      <c r="V2282" s="42"/>
      <c r="W2282" s="42"/>
      <c r="X2282" s="42"/>
    </row>
    <row r="2283" spans="1:24">
      <c r="A2283" s="234"/>
      <c r="B2283" s="354">
        <v>44592</v>
      </c>
      <c r="C2283" s="422" t="s">
        <v>495</v>
      </c>
      <c r="D2283" s="258">
        <v>771.9</v>
      </c>
      <c r="E2283" s="389"/>
      <c r="F2283" s="234"/>
      <c r="G2283" s="234"/>
      <c r="H2283" s="234"/>
      <c r="I2283" s="234"/>
      <c r="J2283" s="234"/>
      <c r="K2283" s="234"/>
      <c r="L2283" s="234"/>
      <c r="M2283" s="234"/>
      <c r="N2283" s="389"/>
      <c r="O2283" s="234"/>
      <c r="P2283" s="234"/>
      <c r="Q2283" s="234"/>
      <c r="R2283" s="389"/>
      <c r="S2283" s="42"/>
      <c r="T2283" s="42"/>
      <c r="U2283" s="42"/>
      <c r="V2283" s="42"/>
      <c r="W2283" s="42"/>
      <c r="X2283" s="42"/>
    </row>
    <row r="2284" spans="1:24">
      <c r="A2284" s="234">
        <v>4</v>
      </c>
      <c r="B2284" s="354">
        <v>44592</v>
      </c>
      <c r="C2284" s="422" t="s">
        <v>2248</v>
      </c>
      <c r="D2284" s="258"/>
      <c r="E2284" s="389">
        <v>519.34</v>
      </c>
      <c r="F2284" s="234"/>
      <c r="G2284" s="234"/>
      <c r="H2284" s="234"/>
      <c r="I2284" s="234"/>
      <c r="J2284" s="234">
        <v>519.34</v>
      </c>
      <c r="K2284" s="234"/>
      <c r="L2284" s="234"/>
      <c r="M2284" s="234"/>
      <c r="N2284" s="389"/>
      <c r="O2284" s="234"/>
      <c r="P2284" s="234"/>
      <c r="Q2284" s="234"/>
      <c r="R2284" s="389"/>
      <c r="S2284" s="42"/>
      <c r="T2284" s="42"/>
      <c r="U2284" s="42"/>
      <c r="V2284" s="42"/>
      <c r="W2284" s="42"/>
      <c r="X2284" s="42"/>
    </row>
    <row r="2285" spans="1:24">
      <c r="A2285" s="234"/>
      <c r="B2285" s="354">
        <v>44592</v>
      </c>
      <c r="C2285" s="422" t="s">
        <v>2249</v>
      </c>
      <c r="D2285" s="258"/>
      <c r="E2285" s="389">
        <v>89.39</v>
      </c>
      <c r="F2285" s="234"/>
      <c r="G2285" s="234"/>
      <c r="H2285" s="234"/>
      <c r="I2285" s="234"/>
      <c r="J2285" s="234">
        <v>89.39</v>
      </c>
      <c r="K2285" s="234"/>
      <c r="L2285" s="234"/>
      <c r="M2285" s="234"/>
      <c r="N2285" s="389"/>
      <c r="O2285" s="234"/>
      <c r="P2285" s="234"/>
      <c r="Q2285" s="234"/>
      <c r="R2285" s="389"/>
      <c r="S2285" s="42"/>
      <c r="T2285" s="42"/>
      <c r="U2285" s="42"/>
      <c r="V2285" s="42"/>
      <c r="W2285" s="42"/>
      <c r="X2285" s="42"/>
    </row>
    <row r="2286" spans="1:24">
      <c r="A2286" s="234"/>
      <c r="B2286" s="354">
        <v>44592</v>
      </c>
      <c r="C2286" s="422" t="s">
        <v>2200</v>
      </c>
      <c r="D2286" s="258"/>
      <c r="E2286" s="389">
        <v>162.16999999999999</v>
      </c>
      <c r="F2286" s="234"/>
      <c r="G2286" s="234"/>
      <c r="H2286" s="234"/>
      <c r="I2286" s="234"/>
      <c r="J2286" s="234">
        <v>162.16999999999999</v>
      </c>
      <c r="K2286" s="234"/>
      <c r="L2286" s="234"/>
      <c r="M2286" s="234"/>
      <c r="N2286" s="389"/>
      <c r="O2286" s="234"/>
      <c r="P2286" s="234"/>
      <c r="Q2286" s="234"/>
      <c r="R2286" s="389"/>
      <c r="S2286" s="42"/>
      <c r="T2286" s="42"/>
      <c r="U2286" s="42"/>
      <c r="V2286" s="42"/>
      <c r="W2286" s="42"/>
      <c r="X2286" s="42"/>
    </row>
    <row r="2287" spans="1:24">
      <c r="A2287" s="234"/>
      <c r="B2287" s="354">
        <v>44592</v>
      </c>
      <c r="C2287" s="422" t="s">
        <v>1818</v>
      </c>
      <c r="D2287" s="258"/>
      <c r="E2287" s="389">
        <v>1</v>
      </c>
      <c r="F2287" s="234"/>
      <c r="G2287" s="234"/>
      <c r="H2287" s="234"/>
      <c r="I2287" s="234"/>
      <c r="J2287" s="234"/>
      <c r="K2287" s="234"/>
      <c r="L2287" s="234"/>
      <c r="M2287" s="234"/>
      <c r="N2287" s="389"/>
      <c r="O2287" s="234"/>
      <c r="P2287" s="234">
        <v>1</v>
      </c>
      <c r="Q2287" s="234"/>
      <c r="R2287" s="389"/>
      <c r="S2287" s="42"/>
      <c r="T2287" s="42"/>
      <c r="U2287" s="42"/>
      <c r="V2287" s="42"/>
      <c r="W2287" s="42"/>
      <c r="X2287" s="42"/>
    </row>
    <row r="2288" spans="1:24">
      <c r="A2288" s="234"/>
      <c r="B2288" s="354">
        <v>44592</v>
      </c>
      <c r="C2288" s="422" t="s">
        <v>1887</v>
      </c>
      <c r="D2288" s="258">
        <v>849</v>
      </c>
      <c r="E2288" s="389"/>
      <c r="F2288" s="234"/>
      <c r="G2288" s="234"/>
      <c r="H2288" s="234"/>
      <c r="I2288" s="234"/>
      <c r="J2288" s="234"/>
      <c r="K2288" s="234"/>
      <c r="L2288" s="234"/>
      <c r="M2288" s="234"/>
      <c r="N2288" s="389"/>
      <c r="O2288" s="234"/>
      <c r="P2288" s="234"/>
      <c r="Q2288" s="234"/>
      <c r="R2288" s="389"/>
      <c r="S2288" s="42"/>
      <c r="T2288" s="42"/>
      <c r="U2288" s="42"/>
      <c r="V2288" s="42"/>
      <c r="W2288" s="42"/>
      <c r="X2288" s="42"/>
    </row>
    <row r="2289" spans="1:24">
      <c r="A2289" s="234"/>
      <c r="B2289" s="354">
        <v>44592</v>
      </c>
      <c r="C2289" s="422" t="s">
        <v>675</v>
      </c>
      <c r="D2289" s="258"/>
      <c r="E2289" s="258">
        <v>771.9</v>
      </c>
      <c r="F2289" s="234"/>
      <c r="G2289" s="234"/>
      <c r="H2289" s="234"/>
      <c r="I2289" s="234"/>
      <c r="J2289" s="234"/>
      <c r="K2289" s="234"/>
      <c r="L2289" s="234"/>
      <c r="M2289" s="234"/>
      <c r="N2289" s="389"/>
      <c r="O2289" s="234"/>
      <c r="P2289" s="234"/>
      <c r="Q2289" s="234"/>
      <c r="R2289" s="389"/>
      <c r="S2289" s="42"/>
      <c r="T2289" s="42"/>
      <c r="U2289" s="42"/>
      <c r="V2289" s="42"/>
      <c r="W2289" s="42"/>
      <c r="X2289" s="42"/>
    </row>
    <row r="2290" spans="1:24">
      <c r="A2290" s="234"/>
      <c r="B2290" s="354">
        <v>44592</v>
      </c>
      <c r="C2290" s="423" t="s">
        <v>1888</v>
      </c>
      <c r="D2290" s="259"/>
      <c r="E2290" s="234">
        <v>77.099999999999994</v>
      </c>
      <c r="F2290" s="234"/>
      <c r="G2290" s="234"/>
      <c r="H2290" s="234"/>
      <c r="I2290" s="234"/>
      <c r="J2290" s="234"/>
      <c r="K2290" s="234"/>
      <c r="L2290" s="234"/>
      <c r="M2290" s="234"/>
      <c r="N2290" s="389"/>
      <c r="O2290" s="234"/>
      <c r="P2290" s="234"/>
      <c r="Q2290" s="234"/>
      <c r="R2290" s="389"/>
      <c r="S2290" s="42"/>
      <c r="T2290" s="42"/>
      <c r="U2290" s="42"/>
      <c r="V2290" s="42"/>
      <c r="W2290" s="42"/>
      <c r="X2290" s="42"/>
    </row>
    <row r="2291" spans="1:24">
      <c r="A2291" s="234"/>
      <c r="B2291" s="354">
        <v>44592</v>
      </c>
      <c r="C2291" s="422" t="s">
        <v>495</v>
      </c>
      <c r="D2291" s="258">
        <v>1679.38</v>
      </c>
      <c r="E2291" s="389"/>
      <c r="F2291" s="234"/>
      <c r="G2291" s="234"/>
      <c r="H2291" s="234"/>
      <c r="I2291" s="234"/>
      <c r="J2291" s="234"/>
      <c r="K2291" s="234"/>
      <c r="L2291" s="234"/>
      <c r="M2291" s="234"/>
      <c r="N2291" s="389"/>
      <c r="O2291" s="234"/>
      <c r="P2291" s="234"/>
      <c r="Q2291" s="234"/>
      <c r="R2291" s="389"/>
      <c r="S2291" s="42"/>
      <c r="T2291" s="42"/>
      <c r="U2291" s="42"/>
      <c r="V2291" s="42"/>
      <c r="W2291" s="42"/>
      <c r="X2291" s="42"/>
    </row>
    <row r="2292" spans="1:24">
      <c r="A2292" s="234">
        <v>4</v>
      </c>
      <c r="B2292" s="354">
        <v>44592</v>
      </c>
      <c r="C2292" s="422" t="s">
        <v>2250</v>
      </c>
      <c r="D2292" s="258"/>
      <c r="E2292" s="389">
        <v>936.43</v>
      </c>
      <c r="F2292" s="234"/>
      <c r="G2292" s="234"/>
      <c r="H2292" s="234"/>
      <c r="I2292" s="234"/>
      <c r="J2292" s="234">
        <v>936.43</v>
      </c>
      <c r="K2292" s="234"/>
      <c r="L2292" s="234"/>
      <c r="M2292" s="234"/>
      <c r="N2292" s="389"/>
      <c r="O2292" s="234"/>
      <c r="P2292" s="234"/>
      <c r="Q2292" s="234"/>
      <c r="R2292" s="389"/>
      <c r="S2292" s="42"/>
      <c r="T2292" s="42"/>
      <c r="U2292" s="42"/>
      <c r="V2292" s="42"/>
      <c r="W2292" s="42"/>
      <c r="X2292" s="42"/>
    </row>
    <row r="2293" spans="1:24">
      <c r="A2293" s="234">
        <v>1</v>
      </c>
      <c r="B2293" s="354">
        <v>44592</v>
      </c>
      <c r="C2293" s="422" t="s">
        <v>2251</v>
      </c>
      <c r="D2293" s="258"/>
      <c r="E2293" s="389">
        <v>228.22</v>
      </c>
      <c r="F2293" s="234"/>
      <c r="G2293" s="234"/>
      <c r="H2293" s="234"/>
      <c r="I2293" s="234"/>
      <c r="J2293" s="234">
        <v>228.22</v>
      </c>
      <c r="K2293" s="234"/>
      <c r="L2293" s="234"/>
      <c r="M2293" s="234"/>
      <c r="N2293" s="389"/>
      <c r="O2293" s="234"/>
      <c r="P2293" s="234"/>
      <c r="Q2293" s="234"/>
      <c r="R2293" s="389"/>
      <c r="S2293" s="42"/>
      <c r="T2293" s="42"/>
      <c r="U2293" s="42"/>
      <c r="V2293" s="42"/>
      <c r="W2293" s="42"/>
      <c r="X2293" s="42"/>
    </row>
    <row r="2294" spans="1:24">
      <c r="A2294" s="234">
        <v>1</v>
      </c>
      <c r="B2294" s="354">
        <v>44592</v>
      </c>
      <c r="C2294" s="422" t="s">
        <v>2252</v>
      </c>
      <c r="D2294" s="258"/>
      <c r="E2294" s="389">
        <v>513.73</v>
      </c>
      <c r="F2294" s="234"/>
      <c r="G2294" s="234"/>
      <c r="H2294" s="234"/>
      <c r="I2294" s="234"/>
      <c r="J2294" s="234">
        <v>513.73</v>
      </c>
      <c r="K2294" s="234"/>
      <c r="L2294" s="234"/>
      <c r="M2294" s="234"/>
      <c r="N2294" s="389"/>
      <c r="O2294" s="234"/>
      <c r="P2294" s="234"/>
      <c r="Q2294" s="234"/>
      <c r="R2294" s="389"/>
      <c r="S2294" s="42"/>
      <c r="T2294" s="42"/>
      <c r="U2294" s="42"/>
      <c r="V2294" s="42"/>
      <c r="W2294" s="42"/>
      <c r="X2294" s="42"/>
    </row>
    <row r="2295" spans="1:24">
      <c r="A2295" s="234"/>
      <c r="B2295" s="354">
        <v>44592</v>
      </c>
      <c r="C2295" s="422" t="s">
        <v>1818</v>
      </c>
      <c r="D2295" s="258"/>
      <c r="E2295" s="389">
        <v>1</v>
      </c>
      <c r="F2295" s="234"/>
      <c r="G2295" s="234"/>
      <c r="H2295" s="234"/>
      <c r="I2295" s="234"/>
      <c r="J2295" s="234"/>
      <c r="K2295" s="234"/>
      <c r="L2295" s="234"/>
      <c r="M2295" s="234"/>
      <c r="N2295" s="389"/>
      <c r="O2295" s="234"/>
      <c r="P2295" s="234">
        <v>1</v>
      </c>
      <c r="Q2295" s="234"/>
      <c r="R2295" s="389"/>
      <c r="S2295" s="42"/>
      <c r="T2295" s="42"/>
      <c r="U2295" s="42"/>
      <c r="V2295" s="42"/>
      <c r="W2295" s="42"/>
      <c r="X2295" s="42"/>
    </row>
    <row r="2296" spans="1:24">
      <c r="A2296" s="234"/>
      <c r="B2296" s="354">
        <v>44592</v>
      </c>
      <c r="C2296" s="422" t="s">
        <v>2253</v>
      </c>
      <c r="D2296" s="258">
        <v>1757</v>
      </c>
      <c r="E2296" s="389"/>
      <c r="F2296" s="234"/>
      <c r="G2296" s="234"/>
      <c r="H2296" s="234"/>
      <c r="I2296" s="234"/>
      <c r="J2296" s="234"/>
      <c r="K2296" s="234"/>
      <c r="L2296" s="234"/>
      <c r="M2296" s="234"/>
      <c r="N2296" s="389"/>
      <c r="O2296" s="234"/>
      <c r="P2296" s="234"/>
      <c r="Q2296" s="234"/>
      <c r="R2296" s="389"/>
      <c r="S2296" s="42"/>
      <c r="T2296" s="42"/>
      <c r="U2296" s="42"/>
      <c r="V2296" s="42"/>
      <c r="W2296" s="42"/>
      <c r="X2296" s="42"/>
    </row>
    <row r="2297" spans="1:24">
      <c r="A2297" s="234"/>
      <c r="B2297" s="354">
        <v>44592</v>
      </c>
      <c r="C2297" s="422" t="s">
        <v>675</v>
      </c>
      <c r="D2297" s="258"/>
      <c r="E2297" s="258">
        <v>1679.38</v>
      </c>
      <c r="F2297" s="234"/>
      <c r="G2297" s="234"/>
      <c r="H2297" s="234"/>
      <c r="I2297" s="234"/>
      <c r="J2297" s="234"/>
      <c r="K2297" s="234"/>
      <c r="L2297" s="234"/>
      <c r="M2297" s="234"/>
      <c r="N2297" s="389"/>
      <c r="O2297" s="234"/>
      <c r="P2297" s="234"/>
      <c r="Q2297" s="234"/>
      <c r="R2297" s="389"/>
      <c r="S2297" s="42"/>
      <c r="T2297" s="42"/>
      <c r="U2297" s="42"/>
      <c r="V2297" s="42"/>
      <c r="W2297" s="42"/>
      <c r="X2297" s="42"/>
    </row>
    <row r="2298" spans="1:24">
      <c r="A2298" s="234"/>
      <c r="B2298" s="354">
        <v>44592</v>
      </c>
      <c r="C2298" s="423" t="s">
        <v>2254</v>
      </c>
      <c r="D2298" s="259"/>
      <c r="E2298" s="234">
        <v>77.62</v>
      </c>
      <c r="F2298" s="234"/>
      <c r="G2298" s="234"/>
      <c r="H2298" s="234"/>
      <c r="I2298" s="234"/>
      <c r="J2298" s="234"/>
      <c r="K2298" s="234"/>
      <c r="L2298" s="234"/>
      <c r="M2298" s="234"/>
      <c r="N2298" s="389"/>
      <c r="O2298" s="234"/>
      <c r="P2298" s="234"/>
      <c r="Q2298" s="234"/>
      <c r="R2298" s="389"/>
      <c r="S2298" s="42"/>
      <c r="T2298" s="42"/>
      <c r="U2298" s="42"/>
      <c r="V2298" s="42"/>
      <c r="W2298" s="42"/>
      <c r="X2298" s="42"/>
    </row>
    <row r="2299" spans="1:24">
      <c r="A2299" s="441"/>
      <c r="B2299" s="354">
        <v>44593</v>
      </c>
      <c r="C2299" s="422" t="s">
        <v>495</v>
      </c>
      <c r="D2299" s="258">
        <v>849.63</v>
      </c>
      <c r="E2299" s="389"/>
      <c r="F2299" s="441"/>
      <c r="G2299" s="441"/>
      <c r="H2299" s="441"/>
      <c r="I2299" s="441"/>
      <c r="J2299" s="441"/>
      <c r="K2299" s="441"/>
      <c r="L2299" s="441"/>
      <c r="M2299" s="441"/>
      <c r="N2299" s="440"/>
      <c r="O2299" s="440"/>
      <c r="P2299" s="441"/>
      <c r="Q2299" s="441"/>
      <c r="R2299" s="440"/>
      <c r="S2299" s="400"/>
      <c r="T2299" s="400"/>
      <c r="U2299" s="400"/>
      <c r="V2299" s="400"/>
      <c r="W2299" s="400"/>
      <c r="X2299" s="400"/>
    </row>
    <row r="2300" spans="1:24">
      <c r="A2300" s="441"/>
      <c r="B2300" s="354">
        <v>44593</v>
      </c>
      <c r="C2300" s="422" t="s">
        <v>669</v>
      </c>
      <c r="D2300" s="258">
        <v>105</v>
      </c>
      <c r="F2300" s="441"/>
      <c r="G2300" s="441"/>
      <c r="H2300" s="441"/>
      <c r="I2300" s="441"/>
      <c r="J2300" s="441"/>
      <c r="K2300" s="441"/>
      <c r="L2300" s="441"/>
      <c r="M2300" s="441"/>
      <c r="N2300" s="440"/>
      <c r="O2300" s="440"/>
      <c r="P2300" s="441"/>
      <c r="Q2300" s="441"/>
      <c r="R2300" s="440"/>
      <c r="S2300" s="400"/>
      <c r="T2300" s="400"/>
      <c r="U2300" s="400"/>
      <c r="V2300" s="400"/>
      <c r="W2300" s="400"/>
      <c r="X2300" s="400"/>
    </row>
    <row r="2301" spans="1:24">
      <c r="A2301" s="441"/>
      <c r="B2301" s="354">
        <v>44593</v>
      </c>
      <c r="C2301" s="422" t="s">
        <v>2154</v>
      </c>
      <c r="D2301" s="258"/>
      <c r="E2301" s="389">
        <v>105</v>
      </c>
      <c r="F2301" s="441"/>
      <c r="G2301" s="441"/>
      <c r="H2301" s="441">
        <v>105</v>
      </c>
      <c r="I2301" s="441"/>
      <c r="J2301" s="441"/>
      <c r="K2301" s="441"/>
      <c r="L2301" s="441"/>
      <c r="M2301" s="441"/>
      <c r="N2301" s="440"/>
      <c r="O2301" s="440"/>
      <c r="P2301" s="441"/>
      <c r="Q2301" s="441"/>
      <c r="R2301" s="440"/>
      <c r="S2301" s="400"/>
      <c r="T2301" s="400"/>
      <c r="U2301" s="400"/>
      <c r="V2301" s="400"/>
      <c r="W2301" s="400"/>
      <c r="X2301" s="400"/>
    </row>
    <row r="2302" spans="1:24">
      <c r="A2302" s="441"/>
      <c r="B2302" s="354">
        <v>44593</v>
      </c>
      <c r="C2302" s="422" t="s">
        <v>2155</v>
      </c>
      <c r="D2302" s="258"/>
      <c r="E2302" s="389">
        <v>133.13</v>
      </c>
      <c r="F2302" s="441"/>
      <c r="G2302" s="441"/>
      <c r="H2302" s="441"/>
      <c r="I2302" s="441"/>
      <c r="J2302" s="441">
        <v>178</v>
      </c>
      <c r="K2302" s="441"/>
      <c r="L2302" s="441"/>
      <c r="M2302" s="441"/>
      <c r="N2302" s="440"/>
      <c r="O2302" s="440"/>
      <c r="P2302" s="441"/>
      <c r="Q2302" s="441"/>
      <c r="R2302" s="440"/>
      <c r="S2302" s="400"/>
      <c r="T2302" s="400"/>
      <c r="U2302" s="400"/>
      <c r="V2302" s="400"/>
      <c r="W2302" s="400"/>
      <c r="X2302" s="400"/>
    </row>
    <row r="2303" spans="1:24">
      <c r="A2303" s="441">
        <v>4</v>
      </c>
      <c r="B2303" s="354">
        <v>44593</v>
      </c>
      <c r="C2303" s="422" t="s">
        <v>2323</v>
      </c>
      <c r="D2303" s="258"/>
      <c r="E2303" s="389">
        <v>630.5</v>
      </c>
      <c r="F2303" s="441"/>
      <c r="G2303" s="441"/>
      <c r="H2303" s="441"/>
      <c r="I2303" s="441"/>
      <c r="J2303" s="441">
        <v>773</v>
      </c>
      <c r="K2303" s="441"/>
      <c r="L2303" s="441"/>
      <c r="M2303" s="441"/>
      <c r="N2303" s="440"/>
      <c r="O2303" s="440"/>
      <c r="P2303" s="441"/>
      <c r="Q2303" s="441"/>
      <c r="R2303" s="440"/>
      <c r="S2303" s="400"/>
      <c r="T2303" s="400"/>
      <c r="U2303" s="400"/>
      <c r="V2303" s="400"/>
      <c r="W2303" s="400"/>
      <c r="X2303" s="400"/>
    </row>
    <row r="2304" spans="1:24">
      <c r="A2304" s="441"/>
      <c r="B2304" s="354">
        <v>44593</v>
      </c>
      <c r="C2304" s="422" t="s">
        <v>1818</v>
      </c>
      <c r="D2304" s="258"/>
      <c r="E2304" s="389">
        <v>1</v>
      </c>
      <c r="F2304" s="441"/>
      <c r="G2304" s="441"/>
      <c r="H2304" s="441"/>
      <c r="I2304" s="441"/>
      <c r="J2304" s="441"/>
      <c r="K2304" s="441"/>
      <c r="L2304" s="441"/>
      <c r="M2304" s="441"/>
      <c r="N2304" s="440"/>
      <c r="O2304" s="440"/>
      <c r="P2304" s="441">
        <v>1</v>
      </c>
      <c r="Q2304" s="441"/>
      <c r="R2304" s="440"/>
      <c r="S2304" s="400"/>
      <c r="T2304" s="400"/>
      <c r="U2304" s="400"/>
      <c r="V2304" s="400"/>
      <c r="W2304" s="400"/>
      <c r="X2304" s="400"/>
    </row>
    <row r="2305" spans="1:24">
      <c r="A2305" s="441"/>
      <c r="B2305" s="354">
        <v>44593</v>
      </c>
      <c r="C2305" s="422" t="s">
        <v>1900</v>
      </c>
      <c r="D2305" s="258"/>
      <c r="E2305" s="389">
        <v>85</v>
      </c>
      <c r="F2305" s="441"/>
      <c r="G2305" s="441"/>
      <c r="H2305" s="441"/>
      <c r="I2305" s="441"/>
      <c r="J2305" s="441"/>
      <c r="K2305" s="441"/>
      <c r="L2305" s="441"/>
      <c r="M2305" s="441"/>
      <c r="N2305" s="440"/>
      <c r="O2305" s="440"/>
      <c r="P2305" s="441"/>
      <c r="Q2305" s="441">
        <v>85</v>
      </c>
      <c r="R2305" s="440"/>
      <c r="S2305" s="400"/>
      <c r="T2305" s="400"/>
      <c r="U2305" s="400"/>
      <c r="V2305" s="400"/>
      <c r="W2305" s="400"/>
      <c r="X2305" s="400"/>
    </row>
    <row r="2306" spans="1:24">
      <c r="A2306" s="441"/>
      <c r="B2306" s="354">
        <v>44593</v>
      </c>
      <c r="C2306" s="422" t="s">
        <v>2156</v>
      </c>
      <c r="D2306" s="258">
        <v>1106</v>
      </c>
      <c r="E2306" s="389"/>
      <c r="F2306" s="441"/>
      <c r="G2306" s="441"/>
      <c r="H2306" s="441"/>
      <c r="I2306" s="441"/>
      <c r="J2306" s="441"/>
      <c r="K2306" s="441"/>
      <c r="L2306" s="441"/>
      <c r="M2306" s="441"/>
      <c r="N2306" s="440"/>
      <c r="O2306" s="440"/>
      <c r="P2306" s="441"/>
      <c r="Q2306" s="441"/>
      <c r="R2306" s="440"/>
      <c r="S2306" s="400"/>
      <c r="T2306" s="400"/>
      <c r="U2306" s="400"/>
      <c r="V2306" s="400"/>
      <c r="W2306" s="400"/>
      <c r="X2306" s="400"/>
    </row>
    <row r="2307" spans="1:24">
      <c r="A2307" s="441"/>
      <c r="B2307" s="354">
        <v>44593</v>
      </c>
      <c r="C2307" s="422" t="s">
        <v>1763</v>
      </c>
      <c r="D2307" s="258"/>
      <c r="E2307" s="389">
        <v>42</v>
      </c>
      <c r="F2307" s="441"/>
      <c r="G2307" s="441"/>
      <c r="H2307" s="441"/>
      <c r="I2307" s="441"/>
      <c r="J2307" s="441"/>
      <c r="K2307" s="441"/>
      <c r="L2307" s="441"/>
      <c r="M2307" s="441"/>
      <c r="N2307" s="440"/>
      <c r="O2307" s="440"/>
      <c r="P2307" s="441"/>
      <c r="Q2307" s="441">
        <v>42</v>
      </c>
      <c r="R2307" s="440"/>
      <c r="S2307" s="400"/>
      <c r="T2307" s="400"/>
      <c r="U2307" s="400"/>
      <c r="V2307" s="400"/>
      <c r="W2307" s="400"/>
      <c r="X2307" s="400"/>
    </row>
    <row r="2308" spans="1:24">
      <c r="A2308" s="441"/>
      <c r="B2308" s="354">
        <v>44593</v>
      </c>
      <c r="C2308" s="422" t="s">
        <v>675</v>
      </c>
      <c r="D2308" s="258"/>
      <c r="E2308" s="258">
        <v>849.63</v>
      </c>
      <c r="F2308" s="441"/>
      <c r="G2308" s="441"/>
      <c r="H2308" s="441"/>
      <c r="I2308" s="441"/>
      <c r="J2308" s="441"/>
      <c r="K2308" s="441"/>
      <c r="L2308" s="441"/>
      <c r="M2308" s="441"/>
      <c r="N2308" s="440"/>
      <c r="O2308" s="440"/>
      <c r="P2308" s="441"/>
      <c r="Q2308" s="441"/>
      <c r="R2308" s="440"/>
      <c r="S2308" s="400"/>
      <c r="T2308" s="400"/>
      <c r="U2308" s="400"/>
      <c r="V2308" s="400"/>
      <c r="W2308" s="400"/>
      <c r="X2308" s="400"/>
    </row>
    <row r="2309" spans="1:24">
      <c r="A2309" s="441"/>
      <c r="B2309" s="354">
        <v>44593</v>
      </c>
      <c r="C2309" s="423" t="s">
        <v>2326</v>
      </c>
      <c r="D2309" s="259"/>
      <c r="E2309" s="259">
        <v>105</v>
      </c>
      <c r="F2309" s="441"/>
      <c r="G2309" s="441"/>
      <c r="H2309" s="441"/>
      <c r="I2309" s="441"/>
      <c r="J2309" s="441"/>
      <c r="K2309" s="441"/>
      <c r="L2309" s="441"/>
      <c r="M2309" s="441"/>
      <c r="N2309" s="440"/>
      <c r="O2309" s="440"/>
      <c r="P2309" s="441"/>
      <c r="Q2309" s="441"/>
      <c r="R2309" s="440"/>
      <c r="S2309" s="400"/>
      <c r="T2309" s="400"/>
      <c r="U2309" s="400"/>
      <c r="V2309" s="400"/>
      <c r="W2309" s="400"/>
      <c r="X2309" s="400"/>
    </row>
    <row r="2310" spans="1:24">
      <c r="A2310" s="441"/>
      <c r="B2310" s="354">
        <v>44593</v>
      </c>
      <c r="C2310" s="423" t="s">
        <v>2157</v>
      </c>
      <c r="D2310" s="259"/>
      <c r="E2310" s="234">
        <v>109.37</v>
      </c>
      <c r="F2310" s="441"/>
      <c r="G2310" s="441"/>
      <c r="H2310" s="441"/>
      <c r="I2310" s="441"/>
      <c r="J2310" s="441"/>
      <c r="K2310" s="441"/>
      <c r="L2310" s="441"/>
      <c r="M2310" s="441"/>
      <c r="N2310" s="440"/>
      <c r="O2310" s="440"/>
      <c r="P2310" s="441"/>
      <c r="Q2310" s="441"/>
      <c r="R2310" s="440"/>
      <c r="S2310" s="400"/>
      <c r="T2310" s="400"/>
      <c r="U2310" s="400"/>
      <c r="V2310" s="400"/>
      <c r="W2310" s="400"/>
      <c r="X2310" s="400"/>
    </row>
    <row r="2311" spans="1:24">
      <c r="A2311" s="441"/>
      <c r="B2311" s="354">
        <v>44594</v>
      </c>
      <c r="C2311" s="422" t="s">
        <v>495</v>
      </c>
      <c r="D2311" s="258">
        <v>1710.6</v>
      </c>
      <c r="E2311" s="389"/>
      <c r="F2311" s="441"/>
      <c r="G2311" s="441"/>
      <c r="H2311" s="441"/>
      <c r="I2311" s="441"/>
      <c r="J2311" s="441"/>
      <c r="K2311" s="441"/>
      <c r="L2311" s="441"/>
      <c r="M2311" s="441"/>
      <c r="N2311" s="440"/>
      <c r="O2311" s="440"/>
      <c r="P2311" s="441"/>
      <c r="Q2311" s="441"/>
      <c r="R2311" s="440"/>
      <c r="S2311" s="400"/>
      <c r="T2311" s="400"/>
      <c r="U2311" s="400"/>
      <c r="V2311" s="400"/>
      <c r="W2311" s="400"/>
      <c r="X2311" s="400"/>
    </row>
    <row r="2312" spans="1:24">
      <c r="A2312" s="441"/>
      <c r="B2312" s="354">
        <v>44594</v>
      </c>
      <c r="C2312" s="422" t="s">
        <v>2324</v>
      </c>
      <c r="D2312" s="258"/>
      <c r="E2312" s="389">
        <v>709.54</v>
      </c>
      <c r="F2312" s="441"/>
      <c r="G2312" s="441"/>
      <c r="H2312" s="441"/>
      <c r="I2312" s="441"/>
      <c r="J2312" s="441">
        <v>709.54</v>
      </c>
      <c r="K2312" s="441"/>
      <c r="L2312" s="441"/>
      <c r="M2312" s="441"/>
      <c r="N2312" s="440"/>
      <c r="O2312" s="440"/>
      <c r="P2312" s="441"/>
      <c r="Q2312" s="441"/>
      <c r="R2312" s="440"/>
      <c r="S2312" s="400"/>
      <c r="T2312" s="400"/>
      <c r="U2312" s="400"/>
      <c r="V2312" s="400"/>
      <c r="W2312" s="400"/>
      <c r="X2312" s="400"/>
    </row>
    <row r="2313" spans="1:24">
      <c r="A2313" s="441"/>
      <c r="B2313" s="354">
        <v>44594</v>
      </c>
      <c r="C2313" s="422" t="s">
        <v>2325</v>
      </c>
      <c r="D2313" s="258"/>
      <c r="E2313" s="389">
        <v>1000.06</v>
      </c>
      <c r="F2313" s="441"/>
      <c r="G2313" s="441"/>
      <c r="H2313" s="441"/>
      <c r="I2313" s="441"/>
      <c r="J2313" s="441">
        <v>1000.06</v>
      </c>
      <c r="K2313" s="441"/>
      <c r="L2313" s="441"/>
      <c r="M2313" s="441"/>
      <c r="N2313" s="440"/>
      <c r="O2313" s="440"/>
      <c r="P2313" s="441"/>
      <c r="Q2313" s="441"/>
      <c r="R2313" s="440"/>
      <c r="S2313" s="400"/>
      <c r="T2313" s="400"/>
      <c r="U2313" s="400"/>
      <c r="V2313" s="400"/>
      <c r="W2313" s="400"/>
      <c r="X2313" s="400"/>
    </row>
    <row r="2314" spans="1:24">
      <c r="A2314" s="441"/>
      <c r="B2314" s="354">
        <v>44594</v>
      </c>
      <c r="C2314" s="422" t="s">
        <v>1818</v>
      </c>
      <c r="D2314" s="258"/>
      <c r="E2314" s="389">
        <v>1</v>
      </c>
      <c r="F2314" s="441"/>
      <c r="G2314" s="441"/>
      <c r="H2314" s="441"/>
      <c r="I2314" s="441"/>
      <c r="J2314" s="441"/>
      <c r="K2314" s="441"/>
      <c r="L2314" s="441"/>
      <c r="M2314" s="441"/>
      <c r="N2314" s="440"/>
      <c r="O2314" s="440"/>
      <c r="P2314" s="441">
        <v>1</v>
      </c>
      <c r="Q2314" s="441"/>
      <c r="R2314" s="440"/>
      <c r="S2314" s="400"/>
      <c r="T2314" s="400"/>
      <c r="U2314" s="400"/>
      <c r="V2314" s="400"/>
      <c r="W2314" s="400"/>
      <c r="X2314" s="400"/>
    </row>
    <row r="2315" spans="1:24">
      <c r="A2315" s="441"/>
      <c r="B2315" s="354">
        <v>44594</v>
      </c>
      <c r="C2315" s="422" t="s">
        <v>1832</v>
      </c>
      <c r="D2315" s="258">
        <v>1880</v>
      </c>
      <c r="E2315" s="389"/>
      <c r="F2315" s="441"/>
      <c r="G2315" s="441"/>
      <c r="H2315" s="441"/>
      <c r="I2315" s="441"/>
      <c r="J2315" s="441"/>
      <c r="K2315" s="441"/>
      <c r="L2315" s="441"/>
      <c r="M2315" s="441"/>
      <c r="N2315" s="440"/>
      <c r="O2315" s="440"/>
      <c r="P2315" s="441"/>
      <c r="Q2315" s="441"/>
      <c r="R2315" s="440"/>
      <c r="S2315" s="400"/>
      <c r="T2315" s="400"/>
      <c r="U2315" s="400"/>
      <c r="V2315" s="400"/>
      <c r="W2315" s="400"/>
      <c r="X2315" s="400"/>
    </row>
    <row r="2316" spans="1:24">
      <c r="A2316" s="441"/>
      <c r="B2316" s="354">
        <v>44594</v>
      </c>
      <c r="C2316" s="422" t="s">
        <v>675</v>
      </c>
      <c r="D2316" s="258"/>
      <c r="E2316" s="258">
        <v>1710.6</v>
      </c>
      <c r="F2316" s="441"/>
      <c r="G2316" s="441"/>
      <c r="H2316" s="441"/>
      <c r="I2316" s="441"/>
      <c r="J2316" s="441"/>
      <c r="K2316" s="441"/>
      <c r="L2316" s="441"/>
      <c r="M2316" s="441"/>
      <c r="N2316" s="440"/>
      <c r="O2316" s="440"/>
      <c r="P2316" s="441"/>
      <c r="Q2316" s="441"/>
      <c r="R2316" s="440"/>
      <c r="S2316" s="400"/>
      <c r="T2316" s="400"/>
      <c r="U2316" s="400"/>
      <c r="V2316" s="400"/>
      <c r="W2316" s="400"/>
      <c r="X2316" s="400"/>
    </row>
    <row r="2317" spans="1:24">
      <c r="A2317" s="441"/>
      <c r="B2317" s="354">
        <v>44594</v>
      </c>
      <c r="C2317" s="423" t="s">
        <v>1537</v>
      </c>
      <c r="D2317" s="259"/>
      <c r="E2317" s="234">
        <v>169.4</v>
      </c>
      <c r="F2317" s="441"/>
      <c r="G2317" s="441"/>
      <c r="H2317" s="441"/>
      <c r="I2317" s="441"/>
      <c r="J2317" s="441"/>
      <c r="K2317" s="441"/>
      <c r="L2317" s="441"/>
      <c r="M2317" s="441"/>
      <c r="N2317" s="440"/>
      <c r="O2317" s="440"/>
      <c r="P2317" s="441"/>
      <c r="Q2317" s="441"/>
      <c r="R2317" s="440"/>
      <c r="S2317" s="400"/>
      <c r="T2317" s="400"/>
      <c r="U2317" s="400"/>
      <c r="V2317" s="400"/>
      <c r="W2317" s="400"/>
      <c r="X2317" s="400"/>
    </row>
    <row r="2318" spans="1:24">
      <c r="A2318" s="441"/>
      <c r="B2318" s="354">
        <v>44596</v>
      </c>
      <c r="C2318" s="422" t="s">
        <v>495</v>
      </c>
      <c r="D2318" s="258">
        <v>3711</v>
      </c>
      <c r="E2318" s="389"/>
      <c r="F2318" s="441"/>
      <c r="G2318" s="441"/>
      <c r="H2318" s="441"/>
      <c r="I2318" s="441"/>
      <c r="J2318" s="441"/>
      <c r="K2318" s="441"/>
      <c r="L2318" s="441"/>
      <c r="M2318" s="441"/>
      <c r="N2318" s="440"/>
      <c r="O2318" s="440"/>
      <c r="P2318" s="441"/>
      <c r="Q2318" s="441"/>
      <c r="R2318" s="440"/>
      <c r="S2318" s="400"/>
      <c r="T2318" s="400"/>
      <c r="U2318" s="400"/>
      <c r="V2318" s="400"/>
      <c r="W2318" s="400"/>
      <c r="X2318" s="400"/>
    </row>
    <row r="2319" spans="1:24">
      <c r="A2319" s="441"/>
      <c r="B2319" s="354">
        <v>44596</v>
      </c>
      <c r="C2319" s="422" t="s">
        <v>2327</v>
      </c>
      <c r="D2319" s="258"/>
      <c r="E2319" s="389">
        <v>3710</v>
      </c>
      <c r="F2319" s="441"/>
      <c r="G2319" s="441"/>
      <c r="H2319" s="441"/>
      <c r="I2319" s="441"/>
      <c r="J2319" s="441">
        <v>3710</v>
      </c>
      <c r="K2319" s="441"/>
      <c r="L2319" s="441"/>
      <c r="M2319" s="441"/>
      <c r="N2319" s="440"/>
      <c r="O2319" s="440"/>
      <c r="P2319" s="441"/>
      <c r="Q2319" s="441"/>
      <c r="R2319" s="440"/>
      <c r="S2319" s="400"/>
      <c r="T2319" s="400"/>
      <c r="U2319" s="400"/>
      <c r="V2319" s="400"/>
      <c r="W2319" s="400"/>
      <c r="X2319" s="400"/>
    </row>
    <row r="2320" spans="1:24">
      <c r="A2320" s="441"/>
      <c r="B2320" s="354">
        <v>44596</v>
      </c>
      <c r="C2320" s="422" t="s">
        <v>1818</v>
      </c>
      <c r="D2320" s="258"/>
      <c r="E2320" s="389">
        <v>1</v>
      </c>
      <c r="F2320" s="441"/>
      <c r="G2320" s="441"/>
      <c r="H2320" s="441"/>
      <c r="I2320" s="441"/>
      <c r="J2320" s="441"/>
      <c r="K2320" s="441"/>
      <c r="L2320" s="441"/>
      <c r="M2320" s="441"/>
      <c r="N2320" s="440"/>
      <c r="O2320" s="440"/>
      <c r="P2320" s="441">
        <v>1</v>
      </c>
      <c r="Q2320" s="441"/>
      <c r="R2320" s="440"/>
      <c r="S2320" s="400"/>
      <c r="T2320" s="400"/>
      <c r="U2320" s="400"/>
      <c r="V2320" s="400"/>
      <c r="W2320" s="400"/>
      <c r="X2320" s="400"/>
    </row>
    <row r="2321" spans="1:24">
      <c r="A2321" s="441"/>
      <c r="B2321" s="354">
        <v>44596</v>
      </c>
      <c r="C2321" s="422" t="s">
        <v>1911</v>
      </c>
      <c r="D2321" s="258">
        <v>4000</v>
      </c>
      <c r="E2321" s="389"/>
      <c r="F2321" s="441"/>
      <c r="G2321" s="441"/>
      <c r="H2321" s="441"/>
      <c r="I2321" s="441"/>
      <c r="J2321" s="441"/>
      <c r="K2321" s="441"/>
      <c r="L2321" s="441"/>
      <c r="M2321" s="441"/>
      <c r="N2321" s="440"/>
      <c r="O2321" s="440"/>
      <c r="P2321" s="441"/>
      <c r="Q2321" s="441"/>
      <c r="R2321" s="440"/>
      <c r="S2321" s="400"/>
      <c r="T2321" s="400"/>
      <c r="U2321" s="400"/>
      <c r="V2321" s="400"/>
      <c r="W2321" s="400"/>
      <c r="X2321" s="400"/>
    </row>
    <row r="2322" spans="1:24">
      <c r="A2322" s="441"/>
      <c r="B2322" s="354">
        <v>44596</v>
      </c>
      <c r="C2322" s="422" t="s">
        <v>675</v>
      </c>
      <c r="D2322" s="258"/>
      <c r="E2322" s="389">
        <v>3711</v>
      </c>
      <c r="F2322" s="441"/>
      <c r="G2322" s="441"/>
      <c r="H2322" s="441"/>
      <c r="I2322" s="441"/>
      <c r="J2322" s="441"/>
      <c r="K2322" s="441"/>
      <c r="L2322" s="441"/>
      <c r="M2322" s="441"/>
      <c r="N2322" s="440"/>
      <c r="O2322" s="440"/>
      <c r="P2322" s="441"/>
      <c r="Q2322" s="441"/>
      <c r="R2322" s="440"/>
      <c r="S2322" s="400"/>
      <c r="T2322" s="400"/>
      <c r="U2322" s="400"/>
      <c r="V2322" s="400"/>
      <c r="W2322" s="400"/>
      <c r="X2322" s="400"/>
    </row>
    <row r="2323" spans="1:24">
      <c r="A2323" s="441"/>
      <c r="B2323" s="354">
        <v>44596</v>
      </c>
      <c r="C2323" s="423" t="s">
        <v>1633</v>
      </c>
      <c r="D2323" s="259"/>
      <c r="E2323" s="234">
        <v>289</v>
      </c>
      <c r="F2323" s="441"/>
      <c r="G2323" s="441"/>
      <c r="H2323" s="441"/>
      <c r="I2323" s="441"/>
      <c r="J2323" s="441"/>
      <c r="K2323" s="441"/>
      <c r="L2323" s="441"/>
      <c r="M2323" s="441"/>
      <c r="N2323" s="440"/>
      <c r="O2323" s="440"/>
      <c r="P2323" s="441"/>
      <c r="Q2323" s="441"/>
      <c r="R2323" s="440"/>
      <c r="S2323" s="400"/>
      <c r="T2323" s="400"/>
      <c r="U2323" s="400"/>
      <c r="V2323" s="400"/>
      <c r="W2323" s="400"/>
      <c r="X2323" s="400"/>
    </row>
    <row r="2324" spans="1:24">
      <c r="A2324" s="441"/>
      <c r="B2324" s="354">
        <v>44599</v>
      </c>
      <c r="C2324" s="422" t="s">
        <v>495</v>
      </c>
      <c r="D2324" s="258">
        <v>2203.15</v>
      </c>
      <c r="E2324" s="389"/>
      <c r="F2324" s="441"/>
      <c r="G2324" s="441"/>
      <c r="H2324" s="441"/>
      <c r="I2324" s="441"/>
      <c r="J2324" s="441"/>
      <c r="K2324" s="441"/>
      <c r="L2324" s="441"/>
      <c r="M2324" s="441"/>
      <c r="N2324" s="440"/>
      <c r="O2324" s="440"/>
      <c r="P2324" s="441"/>
      <c r="Q2324" s="441"/>
      <c r="R2324" s="440"/>
      <c r="S2324" s="400"/>
      <c r="T2324" s="400"/>
      <c r="U2324" s="400"/>
      <c r="V2324" s="400"/>
      <c r="W2324" s="400"/>
      <c r="X2324" s="400"/>
    </row>
    <row r="2325" spans="1:24">
      <c r="A2325" s="441">
        <v>5</v>
      </c>
      <c r="B2325" s="354">
        <v>44599</v>
      </c>
      <c r="C2325" s="422" t="s">
        <v>1013</v>
      </c>
      <c r="D2325" s="258"/>
      <c r="E2325" s="389">
        <v>1252.82</v>
      </c>
      <c r="F2325" s="441"/>
      <c r="G2325" s="441"/>
      <c r="H2325" s="441"/>
      <c r="I2325" s="441"/>
      <c r="J2325" s="441">
        <v>1252.82</v>
      </c>
      <c r="K2325" s="441"/>
      <c r="L2325" s="441"/>
      <c r="M2325" s="441"/>
      <c r="N2325" s="440"/>
      <c r="O2325" s="440"/>
      <c r="P2325" s="441"/>
      <c r="Q2325" s="441"/>
      <c r="R2325" s="440"/>
      <c r="S2325" s="400"/>
      <c r="T2325" s="400"/>
      <c r="U2325" s="400"/>
      <c r="V2325" s="400"/>
      <c r="W2325" s="400"/>
      <c r="X2325" s="400"/>
    </row>
    <row r="2326" spans="1:24">
      <c r="A2326" s="441"/>
      <c r="B2326" s="354">
        <v>44599</v>
      </c>
      <c r="C2326" s="439" t="s">
        <v>2512</v>
      </c>
      <c r="D2326" s="258"/>
      <c r="E2326" s="389">
        <v>217.49</v>
      </c>
      <c r="F2326" s="441"/>
      <c r="G2326" s="441"/>
      <c r="H2326" s="441"/>
      <c r="I2326" s="441"/>
      <c r="J2326" s="441">
        <v>217.49</v>
      </c>
      <c r="K2326" s="441"/>
      <c r="L2326" s="441"/>
      <c r="M2326" s="441"/>
      <c r="N2326" s="440"/>
      <c r="O2326" s="440"/>
      <c r="P2326" s="441"/>
      <c r="Q2326" s="441"/>
      <c r="R2326" s="440"/>
      <c r="S2326" s="400"/>
      <c r="T2326" s="400"/>
      <c r="U2326" s="400"/>
      <c r="V2326" s="400"/>
      <c r="W2326" s="400"/>
      <c r="X2326" s="400"/>
    </row>
    <row r="2327" spans="1:24">
      <c r="A2327" s="441"/>
      <c r="B2327" s="354">
        <v>44599</v>
      </c>
      <c r="C2327" s="439" t="s">
        <v>2513</v>
      </c>
      <c r="D2327" s="258"/>
      <c r="E2327" s="389">
        <v>337.06</v>
      </c>
      <c r="F2327" s="441"/>
      <c r="G2327" s="441"/>
      <c r="H2327" s="441"/>
      <c r="I2327" s="441"/>
      <c r="J2327" s="441">
        <v>337.06</v>
      </c>
      <c r="K2327" s="441"/>
      <c r="L2327" s="441"/>
      <c r="M2327" s="441"/>
      <c r="N2327" s="440"/>
      <c r="O2327" s="440"/>
      <c r="P2327" s="441"/>
      <c r="Q2327" s="441"/>
      <c r="R2327" s="440"/>
      <c r="S2327" s="400"/>
      <c r="T2327" s="400"/>
      <c r="U2327" s="400"/>
      <c r="V2327" s="400"/>
      <c r="W2327" s="400"/>
      <c r="X2327" s="400"/>
    </row>
    <row r="2328" spans="1:24">
      <c r="A2328" s="441"/>
      <c r="B2328" s="354">
        <v>44599</v>
      </c>
      <c r="C2328" s="439" t="s">
        <v>2514</v>
      </c>
      <c r="D2328" s="258"/>
      <c r="E2328" s="389">
        <v>179.9</v>
      </c>
      <c r="F2328" s="441"/>
      <c r="G2328" s="441"/>
      <c r="H2328" s="441"/>
      <c r="I2328" s="441"/>
      <c r="J2328" s="441">
        <v>179.9</v>
      </c>
      <c r="K2328" s="441"/>
      <c r="L2328" s="441"/>
      <c r="M2328" s="441"/>
      <c r="N2328" s="440"/>
      <c r="O2328" s="440"/>
      <c r="P2328" s="441"/>
      <c r="Q2328" s="441"/>
      <c r="R2328" s="440"/>
      <c r="S2328" s="400"/>
      <c r="T2328" s="400"/>
      <c r="U2328" s="400"/>
      <c r="V2328" s="400"/>
      <c r="W2328" s="400"/>
      <c r="X2328" s="400"/>
    </row>
    <row r="2329" spans="1:24">
      <c r="A2329" s="441"/>
      <c r="B2329" s="354">
        <v>44599</v>
      </c>
      <c r="C2329" s="422" t="s">
        <v>2454</v>
      </c>
      <c r="D2329" s="258"/>
      <c r="E2329" s="389">
        <v>122.88</v>
      </c>
      <c r="F2329" s="441"/>
      <c r="G2329" s="441"/>
      <c r="H2329" s="441"/>
      <c r="I2329" s="441"/>
      <c r="J2329" s="441">
        <v>122.88</v>
      </c>
      <c r="K2329" s="441"/>
      <c r="L2329" s="441"/>
      <c r="M2329" s="441"/>
      <c r="N2329" s="440"/>
      <c r="O2329" s="440"/>
      <c r="P2329" s="441"/>
      <c r="Q2329" s="441"/>
      <c r="R2329" s="440"/>
      <c r="S2329" s="400"/>
      <c r="T2329" s="400"/>
      <c r="U2329" s="400"/>
      <c r="V2329" s="400"/>
      <c r="W2329" s="400"/>
      <c r="X2329" s="400"/>
    </row>
    <row r="2330" spans="1:24">
      <c r="A2330" s="441"/>
      <c r="B2330" s="354">
        <v>44599</v>
      </c>
      <c r="C2330" s="422" t="s">
        <v>1818</v>
      </c>
      <c r="D2330" s="258"/>
      <c r="E2330" s="389">
        <v>1</v>
      </c>
      <c r="F2330" s="441"/>
      <c r="G2330" s="441"/>
      <c r="H2330" s="441"/>
      <c r="I2330" s="441"/>
      <c r="J2330" s="441"/>
      <c r="K2330" s="441"/>
      <c r="L2330" s="441"/>
      <c r="M2330" s="441"/>
      <c r="N2330" s="440"/>
      <c r="O2330" s="440"/>
      <c r="P2330" s="441">
        <v>1</v>
      </c>
      <c r="Q2330" s="441"/>
      <c r="R2330" s="440"/>
      <c r="S2330" s="400"/>
      <c r="T2330" s="400"/>
      <c r="U2330" s="400"/>
      <c r="V2330" s="400"/>
      <c r="W2330" s="400"/>
      <c r="X2330" s="400"/>
    </row>
    <row r="2331" spans="1:24">
      <c r="A2331" s="441"/>
      <c r="B2331" s="354">
        <v>44599</v>
      </c>
      <c r="C2331" s="422" t="s">
        <v>1900</v>
      </c>
      <c r="D2331" s="258"/>
      <c r="E2331" s="389">
        <v>92</v>
      </c>
      <c r="F2331" s="441"/>
      <c r="G2331" s="441"/>
      <c r="H2331" s="441"/>
      <c r="I2331" s="441"/>
      <c r="J2331" s="441"/>
      <c r="K2331" s="441"/>
      <c r="L2331" s="441"/>
      <c r="M2331" s="441"/>
      <c r="N2331" s="440"/>
      <c r="O2331" s="440"/>
      <c r="P2331" s="441"/>
      <c r="Q2331" s="441">
        <v>92</v>
      </c>
      <c r="R2331" s="440"/>
      <c r="S2331" s="400"/>
      <c r="T2331" s="400"/>
      <c r="U2331" s="400"/>
      <c r="V2331" s="400"/>
      <c r="W2331" s="400"/>
      <c r="X2331" s="400"/>
    </row>
    <row r="2332" spans="1:24">
      <c r="A2332" s="441"/>
      <c r="B2332" s="354">
        <v>44599</v>
      </c>
      <c r="C2332" s="422" t="s">
        <v>2328</v>
      </c>
      <c r="D2332" s="258">
        <v>2437</v>
      </c>
      <c r="E2332" s="389"/>
      <c r="F2332" s="441"/>
      <c r="G2332" s="441"/>
      <c r="H2332" s="441"/>
      <c r="I2332" s="441"/>
      <c r="J2332" s="441"/>
      <c r="K2332" s="441"/>
      <c r="L2332" s="441"/>
      <c r="M2332" s="441"/>
      <c r="N2332" s="440"/>
      <c r="O2332" s="440"/>
      <c r="P2332" s="441"/>
      <c r="Q2332" s="441"/>
      <c r="R2332" s="440"/>
      <c r="S2332" s="400"/>
      <c r="T2332" s="400"/>
      <c r="U2332" s="400"/>
      <c r="V2332" s="400"/>
      <c r="W2332" s="400"/>
      <c r="X2332" s="400"/>
    </row>
    <row r="2333" spans="1:24">
      <c r="A2333" s="441"/>
      <c r="B2333" s="354">
        <v>44599</v>
      </c>
      <c r="C2333" s="422" t="s">
        <v>1763</v>
      </c>
      <c r="D2333" s="258"/>
      <c r="E2333" s="389">
        <v>69</v>
      </c>
      <c r="F2333" s="441"/>
      <c r="G2333" s="441"/>
      <c r="H2333" s="441"/>
      <c r="I2333" s="441"/>
      <c r="J2333" s="441"/>
      <c r="K2333" s="441"/>
      <c r="L2333" s="441"/>
      <c r="M2333" s="441"/>
      <c r="N2333" s="440"/>
      <c r="O2333" s="440"/>
      <c r="P2333" s="441"/>
      <c r="Q2333" s="441"/>
      <c r="R2333" s="440"/>
      <c r="S2333" s="400"/>
      <c r="T2333" s="400"/>
      <c r="U2333" s="400"/>
      <c r="V2333" s="400"/>
      <c r="W2333" s="400"/>
      <c r="X2333" s="400"/>
    </row>
    <row r="2334" spans="1:24">
      <c r="A2334" s="441"/>
      <c r="B2334" s="354">
        <v>44599</v>
      </c>
      <c r="C2334" s="422" t="s">
        <v>675</v>
      </c>
      <c r="D2334" s="258"/>
      <c r="E2334" s="258">
        <v>2203.15</v>
      </c>
      <c r="F2334" s="441"/>
      <c r="G2334" s="441"/>
      <c r="H2334" s="441"/>
      <c r="I2334" s="441"/>
      <c r="J2334" s="441"/>
      <c r="K2334" s="441"/>
      <c r="L2334" s="441"/>
      <c r="M2334" s="441"/>
      <c r="N2334" s="440"/>
      <c r="O2334" s="440"/>
      <c r="P2334" s="441"/>
      <c r="Q2334" s="441"/>
      <c r="R2334" s="440"/>
      <c r="S2334" s="400"/>
      <c r="T2334" s="400"/>
      <c r="U2334" s="400"/>
      <c r="V2334" s="400"/>
      <c r="W2334" s="400"/>
      <c r="X2334" s="400"/>
    </row>
    <row r="2335" spans="1:24">
      <c r="A2335" s="441"/>
      <c r="B2335" s="354">
        <v>44599</v>
      </c>
      <c r="C2335" s="423" t="s">
        <v>2329</v>
      </c>
      <c r="D2335" s="259"/>
      <c r="E2335" s="234">
        <v>164.85</v>
      </c>
      <c r="F2335" s="441"/>
      <c r="G2335" s="441"/>
      <c r="H2335" s="441"/>
      <c r="I2335" s="441"/>
      <c r="J2335" s="441"/>
      <c r="K2335" s="441"/>
      <c r="L2335" s="441"/>
      <c r="M2335" s="441"/>
      <c r="N2335" s="440"/>
      <c r="O2335" s="440"/>
      <c r="P2335" s="441"/>
      <c r="Q2335" s="441"/>
      <c r="R2335" s="440"/>
      <c r="S2335" s="400"/>
      <c r="T2335" s="400"/>
      <c r="U2335" s="400"/>
      <c r="V2335" s="400"/>
      <c r="W2335" s="400"/>
      <c r="X2335" s="400"/>
    </row>
    <row r="2336" spans="1:24">
      <c r="A2336" s="441"/>
      <c r="B2336" s="354">
        <v>44600</v>
      </c>
      <c r="C2336" s="422" t="s">
        <v>495</v>
      </c>
      <c r="D2336" s="258">
        <v>1747.89</v>
      </c>
      <c r="E2336" s="389"/>
      <c r="F2336" s="441"/>
      <c r="G2336" s="441"/>
      <c r="H2336" s="441"/>
      <c r="I2336" s="441"/>
      <c r="J2336" s="441"/>
      <c r="K2336" s="441"/>
      <c r="L2336" s="441"/>
      <c r="M2336" s="441"/>
      <c r="N2336" s="440"/>
      <c r="O2336" s="440"/>
      <c r="P2336" s="441"/>
      <c r="Q2336" s="441"/>
      <c r="R2336" s="440"/>
      <c r="S2336" s="400"/>
      <c r="T2336" s="400"/>
      <c r="U2336" s="400"/>
      <c r="V2336" s="400"/>
      <c r="W2336" s="400"/>
      <c r="X2336" s="400"/>
    </row>
    <row r="2337" spans="1:24">
      <c r="A2337" s="441"/>
      <c r="B2337" s="354">
        <v>44600</v>
      </c>
      <c r="C2337" s="439" t="s">
        <v>2504</v>
      </c>
      <c r="D2337" s="258"/>
      <c r="E2337" s="389">
        <v>117.42</v>
      </c>
      <c r="F2337" s="441"/>
      <c r="G2337" s="441"/>
      <c r="H2337" s="441"/>
      <c r="I2337" s="441">
        <v>117.42</v>
      </c>
      <c r="J2337" s="441"/>
      <c r="K2337" s="441"/>
      <c r="L2337" s="441"/>
      <c r="M2337" s="441"/>
      <c r="N2337" s="440"/>
      <c r="O2337" s="440"/>
      <c r="P2337" s="441"/>
      <c r="Q2337" s="441"/>
      <c r="R2337" s="440"/>
      <c r="S2337" s="400"/>
      <c r="T2337" s="400"/>
      <c r="U2337" s="400"/>
      <c r="V2337" s="400"/>
      <c r="W2337" s="400"/>
      <c r="X2337" s="400"/>
    </row>
    <row r="2338" spans="1:24">
      <c r="A2338" s="441"/>
      <c r="B2338" s="354">
        <v>44600</v>
      </c>
      <c r="C2338" s="439" t="s">
        <v>2427</v>
      </c>
      <c r="D2338" s="258"/>
      <c r="E2338" s="389">
        <v>282.14999999999998</v>
      </c>
      <c r="F2338" s="441"/>
      <c r="G2338" s="441"/>
      <c r="H2338" s="441"/>
      <c r="I2338" s="441">
        <v>282.14999999999998</v>
      </c>
      <c r="J2338" s="441"/>
      <c r="K2338" s="441"/>
      <c r="L2338" s="441"/>
      <c r="M2338" s="441"/>
      <c r="N2338" s="440"/>
      <c r="O2338" s="440"/>
      <c r="P2338" s="441"/>
      <c r="Q2338" s="441"/>
      <c r="R2338" s="440"/>
      <c r="S2338" s="400"/>
      <c r="T2338" s="400"/>
      <c r="U2338" s="400"/>
      <c r="V2338" s="400"/>
      <c r="W2338" s="400"/>
      <c r="X2338" s="400"/>
    </row>
    <row r="2339" spans="1:24">
      <c r="A2339" s="441"/>
      <c r="B2339" s="354">
        <v>44600</v>
      </c>
      <c r="C2339" s="439">
        <v>2151323001</v>
      </c>
      <c r="D2339" s="258"/>
      <c r="E2339" s="389">
        <v>17.38</v>
      </c>
      <c r="F2339" s="441"/>
      <c r="G2339" s="441"/>
      <c r="H2339" s="441"/>
      <c r="I2339" s="441">
        <v>17.38</v>
      </c>
      <c r="J2339" s="441"/>
      <c r="K2339" s="441"/>
      <c r="L2339" s="441"/>
      <c r="M2339" s="441"/>
      <c r="N2339" s="440"/>
      <c r="O2339" s="440"/>
      <c r="P2339" s="441"/>
      <c r="Q2339" s="441"/>
      <c r="R2339" s="440"/>
      <c r="S2339" s="400"/>
      <c r="T2339" s="400"/>
      <c r="U2339" s="400"/>
      <c r="V2339" s="400"/>
      <c r="W2339" s="400"/>
      <c r="X2339" s="400"/>
    </row>
    <row r="2340" spans="1:24">
      <c r="A2340" s="441"/>
      <c r="B2340" s="354">
        <v>44600</v>
      </c>
      <c r="C2340" s="439" t="s">
        <v>2330</v>
      </c>
      <c r="D2340" s="258"/>
      <c r="E2340" s="389">
        <v>213.6</v>
      </c>
      <c r="F2340" s="441"/>
      <c r="G2340" s="441"/>
      <c r="H2340" s="441"/>
      <c r="I2340" s="441"/>
      <c r="J2340" s="441">
        <v>213.6</v>
      </c>
      <c r="K2340" s="441"/>
      <c r="L2340" s="441"/>
      <c r="M2340" s="441"/>
      <c r="N2340" s="440"/>
      <c r="O2340" s="440"/>
      <c r="P2340" s="441"/>
      <c r="Q2340" s="441"/>
      <c r="R2340" s="440"/>
      <c r="S2340" s="400"/>
      <c r="T2340" s="400"/>
      <c r="U2340" s="400"/>
      <c r="V2340" s="400"/>
      <c r="W2340" s="400"/>
      <c r="X2340" s="400"/>
    </row>
    <row r="2341" spans="1:24">
      <c r="A2341" s="441">
        <v>5</v>
      </c>
      <c r="B2341" s="354">
        <v>44600</v>
      </c>
      <c r="C2341" s="422" t="s">
        <v>2331</v>
      </c>
      <c r="D2341" s="258"/>
      <c r="E2341" s="389">
        <v>1013.34</v>
      </c>
      <c r="F2341" s="441"/>
      <c r="G2341" s="441"/>
      <c r="H2341" s="441"/>
      <c r="I2341" s="441"/>
      <c r="J2341" s="441">
        <v>1013.34</v>
      </c>
      <c r="K2341" s="441"/>
      <c r="L2341" s="441"/>
      <c r="M2341" s="441"/>
      <c r="N2341" s="440"/>
      <c r="O2341" s="440"/>
      <c r="P2341" s="441"/>
      <c r="Q2341" s="441"/>
      <c r="R2341" s="440"/>
      <c r="S2341" s="400"/>
      <c r="T2341" s="400"/>
      <c r="U2341" s="400"/>
      <c r="V2341" s="400"/>
      <c r="W2341" s="400"/>
      <c r="X2341" s="400"/>
    </row>
    <row r="2342" spans="1:24">
      <c r="A2342" s="441"/>
      <c r="B2342" s="354">
        <v>44600</v>
      </c>
      <c r="C2342" s="422" t="s">
        <v>1818</v>
      </c>
      <c r="D2342" s="258"/>
      <c r="E2342" s="389">
        <v>1</v>
      </c>
      <c r="F2342" s="441"/>
      <c r="G2342" s="441"/>
      <c r="H2342" s="441"/>
      <c r="I2342" s="441"/>
      <c r="J2342" s="441"/>
      <c r="K2342" s="441"/>
      <c r="L2342" s="441"/>
      <c r="M2342" s="441"/>
      <c r="N2342" s="440"/>
      <c r="O2342" s="440"/>
      <c r="P2342" s="441">
        <v>1</v>
      </c>
      <c r="Q2342" s="441"/>
      <c r="R2342" s="440"/>
      <c r="S2342" s="400"/>
      <c r="T2342" s="400"/>
      <c r="U2342" s="400"/>
      <c r="V2342" s="400"/>
      <c r="W2342" s="400"/>
      <c r="X2342" s="400"/>
    </row>
    <row r="2343" spans="1:24">
      <c r="A2343" s="441"/>
      <c r="B2343" s="354">
        <v>44600</v>
      </c>
      <c r="C2343" s="422" t="s">
        <v>1900</v>
      </c>
      <c r="D2343" s="258"/>
      <c r="E2343" s="389">
        <v>103</v>
      </c>
      <c r="F2343" s="441"/>
      <c r="G2343" s="441"/>
      <c r="H2343" s="441"/>
      <c r="I2343" s="441"/>
      <c r="J2343" s="441"/>
      <c r="K2343" s="441"/>
      <c r="L2343" s="441"/>
      <c r="M2343" s="441"/>
      <c r="N2343" s="440"/>
      <c r="O2343" s="440"/>
      <c r="P2343" s="441"/>
      <c r="Q2343" s="441">
        <v>103</v>
      </c>
      <c r="R2343" s="440"/>
      <c r="S2343" s="400"/>
      <c r="T2343" s="400"/>
      <c r="U2343" s="400"/>
      <c r="V2343" s="400"/>
      <c r="W2343" s="400"/>
      <c r="X2343" s="400"/>
    </row>
    <row r="2344" spans="1:24">
      <c r="A2344" s="441"/>
      <c r="B2344" s="354">
        <v>44600</v>
      </c>
      <c r="C2344" s="422" t="s">
        <v>1958</v>
      </c>
      <c r="D2344" s="258">
        <v>1879</v>
      </c>
      <c r="E2344" s="389"/>
      <c r="F2344" s="441"/>
      <c r="G2344" s="441"/>
      <c r="H2344" s="441"/>
      <c r="I2344" s="441"/>
      <c r="J2344" s="441"/>
      <c r="K2344" s="441"/>
      <c r="L2344" s="441"/>
      <c r="M2344" s="441"/>
      <c r="N2344" s="440"/>
      <c r="O2344" s="440"/>
      <c r="P2344" s="441"/>
      <c r="Q2344" s="441"/>
      <c r="R2344" s="440"/>
      <c r="S2344" s="400"/>
      <c r="T2344" s="400"/>
      <c r="U2344" s="400"/>
      <c r="V2344" s="400"/>
      <c r="W2344" s="400"/>
      <c r="X2344" s="400"/>
    </row>
    <row r="2345" spans="1:24">
      <c r="A2345" s="441"/>
      <c r="B2345" s="354">
        <v>44600</v>
      </c>
      <c r="C2345" s="422" t="s">
        <v>675</v>
      </c>
      <c r="D2345" s="258"/>
      <c r="E2345" s="258">
        <v>1747.89</v>
      </c>
      <c r="F2345" s="441"/>
      <c r="G2345" s="441"/>
      <c r="H2345" s="441"/>
      <c r="I2345" s="441"/>
      <c r="J2345" s="441"/>
      <c r="K2345" s="441"/>
      <c r="L2345" s="441"/>
      <c r="M2345" s="441"/>
      <c r="N2345" s="440"/>
      <c r="O2345" s="440"/>
      <c r="P2345" s="441"/>
      <c r="Q2345" s="441"/>
      <c r="R2345" s="440"/>
      <c r="S2345" s="400"/>
      <c r="T2345" s="400"/>
      <c r="U2345" s="400"/>
      <c r="V2345" s="400"/>
      <c r="W2345" s="400"/>
      <c r="X2345" s="400"/>
    </row>
    <row r="2346" spans="1:24">
      <c r="A2346" s="441"/>
      <c r="B2346" s="354">
        <v>44600</v>
      </c>
      <c r="C2346" s="423" t="s">
        <v>1959</v>
      </c>
      <c r="D2346" s="259"/>
      <c r="E2346" s="234">
        <v>131.11000000000001</v>
      </c>
      <c r="F2346" s="441"/>
      <c r="G2346" s="441"/>
      <c r="H2346" s="441"/>
      <c r="I2346" s="441"/>
      <c r="J2346" s="441"/>
      <c r="K2346" s="441"/>
      <c r="L2346" s="441"/>
      <c r="M2346" s="441"/>
      <c r="N2346" s="440"/>
      <c r="O2346" s="440"/>
      <c r="P2346" s="441"/>
      <c r="Q2346" s="441"/>
      <c r="R2346" s="440"/>
      <c r="S2346" s="400"/>
      <c r="T2346" s="400"/>
      <c r="U2346" s="400"/>
      <c r="V2346" s="400"/>
      <c r="W2346" s="400"/>
      <c r="X2346" s="400"/>
    </row>
    <row r="2347" spans="1:24">
      <c r="A2347" s="441"/>
      <c r="B2347" s="354">
        <v>44601</v>
      </c>
      <c r="C2347" s="422" t="s">
        <v>495</v>
      </c>
      <c r="D2347" s="258">
        <v>1167.76</v>
      </c>
      <c r="E2347" s="389"/>
      <c r="F2347" s="441"/>
      <c r="G2347" s="441"/>
      <c r="H2347" s="441"/>
      <c r="I2347" s="441"/>
      <c r="J2347" s="441"/>
      <c r="K2347" s="441"/>
      <c r="L2347" s="441"/>
      <c r="M2347" s="441"/>
      <c r="N2347" s="440"/>
      <c r="O2347" s="440"/>
      <c r="P2347" s="441"/>
      <c r="Q2347" s="441"/>
      <c r="R2347" s="440"/>
      <c r="S2347" s="400"/>
      <c r="T2347" s="400"/>
      <c r="U2347" s="400"/>
      <c r="V2347" s="400"/>
      <c r="W2347" s="400"/>
      <c r="X2347" s="400"/>
    </row>
    <row r="2348" spans="1:24">
      <c r="A2348" s="441"/>
      <c r="B2348" s="354">
        <v>44601</v>
      </c>
      <c r="C2348" s="422" t="s">
        <v>2151</v>
      </c>
      <c r="D2348" s="258"/>
      <c r="E2348" s="389">
        <v>93.84</v>
      </c>
      <c r="F2348" s="441"/>
      <c r="G2348" s="441"/>
      <c r="H2348" s="441"/>
      <c r="I2348" s="441"/>
      <c r="J2348" s="441">
        <v>93.84</v>
      </c>
      <c r="K2348" s="441"/>
      <c r="L2348" s="441"/>
      <c r="M2348" s="441"/>
      <c r="N2348" s="440"/>
      <c r="O2348" s="440"/>
      <c r="P2348" s="441"/>
      <c r="Q2348" s="441"/>
      <c r="R2348" s="440"/>
      <c r="S2348" s="400"/>
      <c r="T2348" s="400"/>
      <c r="U2348" s="400"/>
      <c r="V2348" s="400"/>
      <c r="W2348" s="400"/>
      <c r="X2348" s="400"/>
    </row>
    <row r="2349" spans="1:24">
      <c r="A2349" s="441"/>
      <c r="B2349" s="354">
        <v>44601</v>
      </c>
      <c r="C2349" s="422" t="s">
        <v>2332</v>
      </c>
      <c r="D2349" s="258"/>
      <c r="E2349" s="389">
        <v>199.92</v>
      </c>
      <c r="F2349" s="441"/>
      <c r="G2349" s="441"/>
      <c r="H2349" s="441"/>
      <c r="I2349" s="441"/>
      <c r="J2349" s="441">
        <v>199.92</v>
      </c>
      <c r="K2349" s="441"/>
      <c r="L2349" s="441"/>
      <c r="M2349" s="441"/>
      <c r="N2349" s="440"/>
      <c r="O2349" s="440"/>
      <c r="P2349" s="441"/>
      <c r="Q2349" s="441"/>
      <c r="R2349" s="440"/>
      <c r="S2349" s="400"/>
      <c r="T2349" s="400"/>
      <c r="U2349" s="400"/>
      <c r="V2349" s="400"/>
      <c r="W2349" s="400"/>
      <c r="X2349" s="400"/>
    </row>
    <row r="2350" spans="1:24">
      <c r="A2350" s="441">
        <v>5</v>
      </c>
      <c r="B2350" s="354">
        <v>44601</v>
      </c>
      <c r="C2350" s="422" t="s">
        <v>2559</v>
      </c>
      <c r="D2350" s="258"/>
      <c r="E2350" s="389">
        <v>797</v>
      </c>
      <c r="F2350" s="441">
        <v>797</v>
      </c>
      <c r="G2350" s="441"/>
      <c r="H2350" s="441"/>
      <c r="I2350" s="441"/>
      <c r="J2350" s="441"/>
      <c r="K2350" s="441"/>
      <c r="L2350" s="441"/>
      <c r="M2350" s="441"/>
      <c r="N2350" s="440"/>
      <c r="O2350" s="440"/>
      <c r="P2350" s="441"/>
      <c r="Q2350" s="441"/>
      <c r="R2350" s="440"/>
      <c r="S2350" s="400"/>
      <c r="T2350" s="400"/>
      <c r="U2350" s="400"/>
      <c r="V2350" s="400"/>
      <c r="W2350" s="400"/>
      <c r="X2350" s="400"/>
    </row>
    <row r="2351" spans="1:24">
      <c r="A2351" s="441"/>
      <c r="B2351" s="354">
        <v>44601</v>
      </c>
      <c r="C2351" s="422" t="s">
        <v>1818</v>
      </c>
      <c r="D2351" s="258"/>
      <c r="E2351" s="389">
        <v>1</v>
      </c>
      <c r="F2351" s="441"/>
      <c r="G2351" s="441"/>
      <c r="H2351" s="441"/>
      <c r="I2351" s="441"/>
      <c r="J2351" s="441"/>
      <c r="K2351" s="441"/>
      <c r="L2351" s="441"/>
      <c r="M2351" s="441"/>
      <c r="N2351" s="440"/>
      <c r="O2351" s="440"/>
      <c r="P2351" s="441">
        <v>1</v>
      </c>
      <c r="Q2351" s="441"/>
      <c r="R2351" s="440"/>
      <c r="S2351" s="400"/>
      <c r="T2351" s="400"/>
      <c r="U2351" s="400"/>
      <c r="V2351" s="400"/>
      <c r="W2351" s="400"/>
      <c r="X2351" s="400"/>
    </row>
    <row r="2352" spans="1:24">
      <c r="A2352" s="441"/>
      <c r="B2352" s="354">
        <v>44601</v>
      </c>
      <c r="C2352" s="422" t="s">
        <v>1900</v>
      </c>
      <c r="D2352" s="258"/>
      <c r="E2352" s="389">
        <v>76</v>
      </c>
      <c r="F2352" s="441"/>
      <c r="G2352" s="441"/>
      <c r="H2352" s="441"/>
      <c r="I2352" s="441"/>
      <c r="J2352" s="441"/>
      <c r="K2352" s="441"/>
      <c r="L2352" s="441"/>
      <c r="M2352" s="441"/>
      <c r="N2352" s="440"/>
      <c r="O2352" s="440"/>
      <c r="P2352" s="441"/>
      <c r="Q2352" s="441">
        <v>76</v>
      </c>
      <c r="R2352" s="440"/>
      <c r="S2352" s="400"/>
      <c r="T2352" s="400"/>
      <c r="U2352" s="400"/>
      <c r="V2352" s="400"/>
      <c r="W2352" s="400"/>
      <c r="X2352" s="400"/>
    </row>
    <row r="2353" spans="1:24">
      <c r="A2353" s="441"/>
      <c r="B2353" s="354">
        <v>44601</v>
      </c>
      <c r="C2353" s="422" t="s">
        <v>2333</v>
      </c>
      <c r="D2353" s="258">
        <v>1250</v>
      </c>
      <c r="E2353" s="389"/>
      <c r="F2353" s="441"/>
      <c r="G2353" s="441"/>
      <c r="H2353" s="441"/>
      <c r="I2353" s="441"/>
      <c r="J2353" s="441"/>
      <c r="K2353" s="441"/>
      <c r="L2353" s="441"/>
      <c r="M2353" s="441"/>
      <c r="N2353" s="440"/>
      <c r="O2353" s="440"/>
      <c r="P2353" s="441"/>
      <c r="Q2353" s="441"/>
      <c r="R2353" s="440"/>
      <c r="S2353" s="400"/>
      <c r="T2353" s="400"/>
      <c r="U2353" s="400"/>
      <c r="V2353" s="400"/>
      <c r="W2353" s="400"/>
      <c r="X2353" s="400"/>
    </row>
    <row r="2354" spans="1:24">
      <c r="A2354" s="441"/>
      <c r="B2354" s="354">
        <v>44601</v>
      </c>
      <c r="C2354" s="422" t="s">
        <v>1763</v>
      </c>
      <c r="D2354" s="258"/>
      <c r="E2354" s="389">
        <v>45</v>
      </c>
      <c r="F2354" s="441"/>
      <c r="G2354" s="441"/>
      <c r="H2354" s="441"/>
      <c r="I2354" s="441"/>
      <c r="J2354" s="441"/>
      <c r="K2354" s="441"/>
      <c r="L2354" s="441"/>
      <c r="M2354" s="441"/>
      <c r="N2354" s="440"/>
      <c r="O2354" s="440"/>
      <c r="P2354" s="441"/>
      <c r="Q2354" s="441">
        <v>45</v>
      </c>
      <c r="R2354" s="440"/>
      <c r="S2354" s="400"/>
      <c r="T2354" s="400"/>
      <c r="U2354" s="400"/>
      <c r="V2354" s="400"/>
      <c r="W2354" s="400"/>
      <c r="X2354" s="400"/>
    </row>
    <row r="2355" spans="1:24">
      <c r="A2355" s="441"/>
      <c r="B2355" s="354">
        <v>44601</v>
      </c>
      <c r="C2355" s="422" t="s">
        <v>675</v>
      </c>
      <c r="D2355" s="258"/>
      <c r="E2355" s="258">
        <v>1167.76</v>
      </c>
      <c r="F2355" s="441"/>
      <c r="G2355" s="441"/>
      <c r="H2355" s="441"/>
      <c r="I2355" s="441"/>
      <c r="J2355" s="441"/>
      <c r="K2355" s="441"/>
      <c r="L2355" s="441"/>
      <c r="M2355" s="441"/>
      <c r="N2355" s="440"/>
      <c r="O2355" s="440"/>
      <c r="P2355" s="441"/>
      <c r="Q2355" s="441"/>
      <c r="R2355" s="440"/>
      <c r="S2355" s="400"/>
      <c r="T2355" s="400"/>
      <c r="U2355" s="400"/>
      <c r="V2355" s="400"/>
      <c r="W2355" s="400"/>
      <c r="X2355" s="400"/>
    </row>
    <row r="2356" spans="1:24">
      <c r="A2356" s="441"/>
      <c r="B2356" s="354">
        <v>44601</v>
      </c>
      <c r="C2356" s="423" t="s">
        <v>2334</v>
      </c>
      <c r="D2356" s="259"/>
      <c r="E2356" s="234">
        <v>37.24</v>
      </c>
      <c r="F2356" s="441"/>
      <c r="G2356" s="441"/>
      <c r="H2356" s="441"/>
      <c r="I2356" s="441"/>
      <c r="J2356" s="441"/>
      <c r="K2356" s="441"/>
      <c r="L2356" s="441"/>
      <c r="M2356" s="441"/>
      <c r="N2356" s="440"/>
      <c r="O2356" s="440"/>
      <c r="P2356" s="441"/>
      <c r="Q2356" s="441"/>
      <c r="R2356" s="440"/>
      <c r="S2356" s="400"/>
      <c r="T2356" s="400"/>
      <c r="U2356" s="400"/>
      <c r="V2356" s="400"/>
      <c r="W2356" s="400"/>
      <c r="X2356" s="400"/>
    </row>
    <row r="2357" spans="1:24">
      <c r="A2357" s="441"/>
      <c r="B2357" s="354">
        <v>44602</v>
      </c>
      <c r="C2357" s="422" t="s">
        <v>495</v>
      </c>
      <c r="D2357" s="258">
        <v>675.11</v>
      </c>
      <c r="E2357" s="389"/>
      <c r="F2357" s="441"/>
      <c r="G2357" s="441"/>
      <c r="H2357" s="441"/>
      <c r="I2357" s="441"/>
      <c r="J2357" s="441"/>
      <c r="K2357" s="441"/>
      <c r="L2357" s="441"/>
      <c r="M2357" s="441"/>
      <c r="N2357" s="440"/>
      <c r="O2357" s="440"/>
      <c r="P2357" s="441"/>
      <c r="Q2357" s="441"/>
      <c r="R2357" s="440"/>
      <c r="S2357" s="400"/>
      <c r="T2357" s="400"/>
      <c r="U2357" s="400"/>
      <c r="V2357" s="400"/>
      <c r="W2357" s="400"/>
      <c r="X2357" s="400"/>
    </row>
    <row r="2358" spans="1:24">
      <c r="A2358" s="441">
        <v>4</v>
      </c>
      <c r="B2358" s="462">
        <v>44602</v>
      </c>
      <c r="C2358" s="428" t="s">
        <v>2446</v>
      </c>
      <c r="D2358" s="258"/>
      <c r="E2358" s="389">
        <v>490</v>
      </c>
      <c r="F2358" s="441"/>
      <c r="G2358" s="441"/>
      <c r="H2358" s="441">
        <v>490</v>
      </c>
      <c r="I2358" s="441"/>
      <c r="J2358" s="441"/>
      <c r="K2358" s="441"/>
      <c r="L2358" s="441"/>
      <c r="M2358" s="441"/>
      <c r="N2358" s="440"/>
      <c r="O2358" s="440"/>
      <c r="P2358" s="441"/>
      <c r="Q2358" s="441"/>
      <c r="R2358" s="440"/>
      <c r="S2358" s="400"/>
      <c r="T2358" s="400"/>
      <c r="U2358" s="400"/>
      <c r="V2358" s="400"/>
      <c r="W2358" s="400"/>
      <c r="X2358" s="400"/>
    </row>
    <row r="2359" spans="1:24">
      <c r="A2359" s="441"/>
      <c r="B2359" s="354">
        <v>44602</v>
      </c>
      <c r="C2359" s="422" t="s">
        <v>2335</v>
      </c>
      <c r="D2359" s="258"/>
      <c r="E2359" s="389">
        <v>98.1</v>
      </c>
      <c r="F2359" s="441"/>
      <c r="G2359" s="441"/>
      <c r="H2359" s="441"/>
      <c r="I2359" s="441"/>
      <c r="J2359" s="441">
        <v>98.1</v>
      </c>
      <c r="K2359" s="441"/>
      <c r="L2359" s="441"/>
      <c r="M2359" s="441"/>
      <c r="N2359" s="440"/>
      <c r="O2359" s="440"/>
      <c r="P2359" s="441"/>
      <c r="Q2359" s="441"/>
      <c r="R2359" s="440"/>
      <c r="S2359" s="400"/>
      <c r="T2359" s="400"/>
      <c r="U2359" s="400"/>
      <c r="V2359" s="400"/>
      <c r="W2359" s="400"/>
      <c r="X2359" s="400"/>
    </row>
    <row r="2360" spans="1:24">
      <c r="A2360" s="441"/>
      <c r="B2360" s="354">
        <v>44602</v>
      </c>
      <c r="C2360" s="439">
        <v>7700274177</v>
      </c>
      <c r="D2360" s="258"/>
      <c r="E2360" s="389">
        <v>86.01</v>
      </c>
      <c r="F2360" s="441"/>
      <c r="G2360" s="441"/>
      <c r="H2360" s="441"/>
      <c r="I2360" s="441">
        <v>86.01</v>
      </c>
      <c r="J2360" s="441"/>
      <c r="K2360" s="441"/>
      <c r="L2360" s="441"/>
      <c r="M2360" s="441"/>
      <c r="N2360" s="440"/>
      <c r="O2360" s="440"/>
      <c r="P2360" s="441"/>
      <c r="Q2360" s="441"/>
      <c r="R2360" s="440"/>
      <c r="S2360" s="400"/>
      <c r="T2360" s="400"/>
      <c r="U2360" s="400"/>
      <c r="V2360" s="400"/>
      <c r="W2360" s="400"/>
      <c r="X2360" s="400"/>
    </row>
    <row r="2361" spans="1:24">
      <c r="A2361" s="441"/>
      <c r="B2361" s="354">
        <v>44602</v>
      </c>
      <c r="C2361" s="422" t="s">
        <v>1818</v>
      </c>
      <c r="D2361" s="258"/>
      <c r="E2361" s="389">
        <v>1</v>
      </c>
      <c r="F2361" s="441"/>
      <c r="G2361" s="441"/>
      <c r="H2361" s="441"/>
      <c r="I2361" s="441"/>
      <c r="J2361" s="441"/>
      <c r="K2361" s="441"/>
      <c r="L2361" s="441"/>
      <c r="M2361" s="441"/>
      <c r="N2361" s="440"/>
      <c r="O2361" s="440"/>
      <c r="P2361" s="441">
        <v>1</v>
      </c>
      <c r="Q2361" s="441"/>
      <c r="R2361" s="440"/>
      <c r="S2361" s="400"/>
      <c r="T2361" s="400"/>
      <c r="U2361" s="400"/>
      <c r="V2361" s="400"/>
      <c r="W2361" s="400"/>
      <c r="X2361" s="400"/>
    </row>
    <row r="2362" spans="1:24">
      <c r="A2362" s="441"/>
      <c r="B2362" s="354">
        <v>44602</v>
      </c>
      <c r="C2362" s="422" t="s">
        <v>1612</v>
      </c>
      <c r="D2362" s="258">
        <v>836</v>
      </c>
      <c r="E2362" s="389"/>
      <c r="F2362" s="441"/>
      <c r="G2362" s="441"/>
      <c r="H2362" s="441"/>
      <c r="I2362" s="441"/>
      <c r="J2362" s="441"/>
      <c r="K2362" s="441"/>
      <c r="L2362" s="441"/>
      <c r="M2362" s="441"/>
      <c r="N2362" s="440"/>
      <c r="O2362" s="440"/>
      <c r="P2362" s="441"/>
      <c r="Q2362" s="441"/>
      <c r="R2362" s="440"/>
      <c r="S2362" s="400"/>
      <c r="T2362" s="400"/>
      <c r="U2362" s="400"/>
      <c r="V2362" s="400"/>
      <c r="W2362" s="400"/>
      <c r="X2362" s="400"/>
    </row>
    <row r="2363" spans="1:24">
      <c r="A2363" s="441"/>
      <c r="B2363" s="354">
        <v>44602</v>
      </c>
      <c r="C2363" s="422" t="s">
        <v>675</v>
      </c>
      <c r="D2363" s="258"/>
      <c r="E2363" s="258">
        <v>675.11</v>
      </c>
      <c r="F2363" s="441"/>
      <c r="G2363" s="441"/>
      <c r="H2363" s="441"/>
      <c r="I2363" s="441"/>
      <c r="J2363" s="441"/>
      <c r="K2363" s="441"/>
      <c r="L2363" s="441"/>
      <c r="M2363" s="441"/>
      <c r="N2363" s="440"/>
      <c r="O2363" s="440"/>
      <c r="P2363" s="441"/>
      <c r="Q2363" s="441"/>
      <c r="R2363" s="440"/>
      <c r="S2363" s="400"/>
      <c r="T2363" s="400"/>
      <c r="U2363" s="400"/>
      <c r="V2363" s="400"/>
      <c r="W2363" s="400"/>
      <c r="X2363" s="400"/>
    </row>
    <row r="2364" spans="1:24">
      <c r="A2364" s="441"/>
      <c r="B2364" s="354">
        <v>44602</v>
      </c>
      <c r="C2364" s="423" t="s">
        <v>1613</v>
      </c>
      <c r="D2364" s="259"/>
      <c r="E2364" s="234">
        <v>160.88999999999999</v>
      </c>
      <c r="F2364" s="441"/>
      <c r="G2364" s="441"/>
      <c r="H2364" s="441"/>
      <c r="I2364" s="441"/>
      <c r="J2364" s="441"/>
      <c r="K2364" s="441"/>
      <c r="L2364" s="441"/>
      <c r="M2364" s="441"/>
      <c r="N2364" s="440"/>
      <c r="O2364" s="440"/>
      <c r="P2364" s="441"/>
      <c r="Q2364" s="441"/>
      <c r="R2364" s="440"/>
      <c r="S2364" s="400"/>
      <c r="T2364" s="400"/>
      <c r="U2364" s="400"/>
      <c r="V2364" s="400"/>
      <c r="W2364" s="400"/>
      <c r="X2364" s="400"/>
    </row>
    <row r="2365" spans="1:24">
      <c r="A2365" s="441"/>
      <c r="B2365" s="354">
        <v>44603</v>
      </c>
      <c r="C2365" s="422" t="s">
        <v>495</v>
      </c>
      <c r="D2365" s="258">
        <v>1839.9</v>
      </c>
      <c r="E2365" s="389"/>
      <c r="F2365" s="441"/>
      <c r="G2365" s="441"/>
      <c r="H2365" s="441"/>
      <c r="I2365" s="441"/>
      <c r="J2365" s="441"/>
      <c r="K2365" s="441"/>
      <c r="L2365" s="441"/>
      <c r="M2365" s="441"/>
      <c r="N2365" s="440"/>
      <c r="O2365" s="440"/>
      <c r="P2365" s="441"/>
      <c r="Q2365" s="441"/>
      <c r="R2365" s="440"/>
      <c r="S2365" s="400"/>
      <c r="T2365" s="400"/>
      <c r="U2365" s="400"/>
      <c r="V2365" s="400"/>
      <c r="W2365" s="400"/>
      <c r="X2365" s="400"/>
    </row>
    <row r="2366" spans="1:24">
      <c r="A2366" s="441"/>
      <c r="B2366" s="354">
        <v>44603</v>
      </c>
      <c r="C2366" s="422" t="s">
        <v>669</v>
      </c>
      <c r="D2366" s="258">
        <v>73</v>
      </c>
      <c r="E2366" s="389"/>
      <c r="F2366" s="441"/>
      <c r="G2366" s="441"/>
      <c r="H2366" s="441"/>
      <c r="I2366" s="441"/>
      <c r="J2366" s="441"/>
      <c r="K2366" s="441"/>
      <c r="L2366" s="441"/>
      <c r="M2366" s="441"/>
      <c r="N2366" s="440"/>
      <c r="O2366" s="440"/>
      <c r="P2366" s="441"/>
      <c r="Q2366" s="441"/>
      <c r="R2366" s="440"/>
      <c r="S2366" s="400"/>
      <c r="T2366" s="400"/>
      <c r="U2366" s="400"/>
      <c r="V2366" s="400"/>
      <c r="W2366" s="400"/>
      <c r="X2366" s="400"/>
    </row>
    <row r="2367" spans="1:24">
      <c r="A2367" s="441"/>
      <c r="B2367" s="354">
        <v>44603</v>
      </c>
      <c r="C2367" s="422" t="s">
        <v>2336</v>
      </c>
      <c r="D2367" s="258"/>
      <c r="E2367" s="419">
        <v>353.14</v>
      </c>
      <c r="F2367" s="441"/>
      <c r="G2367" s="441"/>
      <c r="H2367" s="441"/>
      <c r="I2367" s="441"/>
      <c r="J2367" s="441">
        <v>353.14</v>
      </c>
      <c r="K2367" s="441"/>
      <c r="L2367" s="441"/>
      <c r="M2367" s="441"/>
      <c r="N2367" s="440"/>
      <c r="O2367" s="440"/>
      <c r="P2367" s="441"/>
      <c r="Q2367" s="441"/>
      <c r="R2367" s="440"/>
      <c r="S2367" s="400"/>
      <c r="T2367" s="400"/>
      <c r="U2367" s="400"/>
      <c r="V2367" s="400"/>
      <c r="W2367" s="400"/>
      <c r="X2367" s="400"/>
    </row>
    <row r="2368" spans="1:24">
      <c r="A2368" s="441"/>
      <c r="B2368" s="354">
        <v>44603</v>
      </c>
      <c r="C2368" s="422" t="s">
        <v>2337</v>
      </c>
      <c r="D2368" s="258"/>
      <c r="E2368" s="419">
        <v>153</v>
      </c>
      <c r="F2368" s="441"/>
      <c r="G2368" s="441"/>
      <c r="H2368" s="441"/>
      <c r="I2368" s="441"/>
      <c r="J2368" s="441">
        <v>153</v>
      </c>
      <c r="K2368" s="441"/>
      <c r="L2368" s="441"/>
      <c r="M2368" s="441"/>
      <c r="N2368" s="440"/>
      <c r="O2368" s="440"/>
      <c r="P2368" s="441"/>
      <c r="Q2368" s="441"/>
      <c r="R2368" s="440"/>
      <c r="S2368" s="400"/>
      <c r="T2368" s="400"/>
      <c r="U2368" s="400"/>
      <c r="V2368" s="400"/>
      <c r="W2368" s="400"/>
      <c r="X2368" s="400"/>
    </row>
    <row r="2369" spans="1:24">
      <c r="A2369" s="441"/>
      <c r="B2369" s="354">
        <v>44603</v>
      </c>
      <c r="C2369" s="439" t="s">
        <v>2515</v>
      </c>
      <c r="D2369" s="258"/>
      <c r="E2369" s="419">
        <v>331.08</v>
      </c>
      <c r="F2369" s="441"/>
      <c r="G2369" s="441"/>
      <c r="H2369" s="441"/>
      <c r="I2369" s="441"/>
      <c r="J2369" s="441">
        <v>331.08</v>
      </c>
      <c r="K2369" s="441"/>
      <c r="L2369" s="441"/>
      <c r="M2369" s="441"/>
      <c r="N2369" s="440"/>
      <c r="O2369" s="440"/>
      <c r="P2369" s="441"/>
      <c r="Q2369" s="441"/>
      <c r="R2369" s="440"/>
      <c r="S2369" s="400"/>
      <c r="T2369" s="400"/>
      <c r="U2369" s="400"/>
      <c r="V2369" s="400"/>
      <c r="W2369" s="400"/>
      <c r="X2369" s="400"/>
    </row>
    <row r="2370" spans="1:24">
      <c r="A2370" s="441"/>
      <c r="B2370" s="354">
        <v>44603</v>
      </c>
      <c r="C2370" s="422" t="s">
        <v>2338</v>
      </c>
      <c r="D2370" s="258"/>
      <c r="E2370" s="419">
        <v>118.22</v>
      </c>
      <c r="F2370" s="441"/>
      <c r="G2370" s="441"/>
      <c r="H2370" s="441"/>
      <c r="I2370" s="441"/>
      <c r="J2370" s="441">
        <v>118.22</v>
      </c>
      <c r="K2370" s="441"/>
      <c r="L2370" s="441"/>
      <c r="M2370" s="441"/>
      <c r="N2370" s="440"/>
      <c r="O2370" s="440"/>
      <c r="P2370" s="441"/>
      <c r="Q2370" s="441"/>
      <c r="R2370" s="440"/>
      <c r="S2370" s="400"/>
      <c r="T2370" s="400"/>
      <c r="U2370" s="400"/>
      <c r="V2370" s="400"/>
      <c r="W2370" s="400"/>
      <c r="X2370" s="400"/>
    </row>
    <row r="2371" spans="1:24">
      <c r="A2371" s="441"/>
      <c r="B2371" s="354">
        <v>44603</v>
      </c>
      <c r="C2371" s="422" t="s">
        <v>2339</v>
      </c>
      <c r="D2371" s="258"/>
      <c r="E2371" s="419">
        <v>139.37</v>
      </c>
      <c r="F2371" s="441"/>
      <c r="G2371" s="441"/>
      <c r="H2371" s="441"/>
      <c r="I2371" s="441"/>
      <c r="J2371" s="441">
        <v>139.37</v>
      </c>
      <c r="K2371" s="441"/>
      <c r="L2371" s="441"/>
      <c r="M2371" s="441"/>
      <c r="N2371" s="440"/>
      <c r="O2371" s="440"/>
      <c r="P2371" s="441"/>
      <c r="Q2371" s="441"/>
      <c r="R2371" s="440"/>
      <c r="S2371" s="400"/>
      <c r="T2371" s="400"/>
      <c r="U2371" s="400"/>
      <c r="V2371" s="400"/>
      <c r="W2371" s="400"/>
      <c r="X2371" s="400"/>
    </row>
    <row r="2372" spans="1:24">
      <c r="A2372" s="441"/>
      <c r="B2372" s="354">
        <v>44603</v>
      </c>
      <c r="C2372" s="422" t="s">
        <v>2340</v>
      </c>
      <c r="D2372" s="258"/>
      <c r="E2372" s="419">
        <v>5.09</v>
      </c>
      <c r="F2372" s="441"/>
      <c r="G2372" s="441"/>
      <c r="H2372" s="441"/>
      <c r="I2372" s="441"/>
      <c r="J2372" s="441">
        <v>5.09</v>
      </c>
      <c r="K2372" s="441"/>
      <c r="L2372" s="441"/>
      <c r="M2372" s="441"/>
      <c r="N2372" s="440"/>
      <c r="O2372" s="440"/>
      <c r="P2372" s="441"/>
      <c r="Q2372" s="441"/>
      <c r="R2372" s="440"/>
      <c r="S2372" s="400"/>
      <c r="T2372" s="400"/>
      <c r="U2372" s="400"/>
      <c r="V2372" s="400"/>
      <c r="W2372" s="400"/>
      <c r="X2372" s="400"/>
    </row>
    <row r="2373" spans="1:24">
      <c r="A2373" s="441">
        <v>5</v>
      </c>
      <c r="B2373" s="354">
        <v>44603</v>
      </c>
      <c r="C2373" s="422" t="s">
        <v>2341</v>
      </c>
      <c r="D2373" s="258"/>
      <c r="E2373" s="419">
        <v>690</v>
      </c>
      <c r="F2373" s="441"/>
      <c r="G2373" s="441">
        <v>690</v>
      </c>
      <c r="H2373" s="441"/>
      <c r="I2373" s="441"/>
      <c r="J2373" s="441"/>
      <c r="K2373" s="441"/>
      <c r="L2373" s="441"/>
      <c r="M2373" s="441"/>
      <c r="N2373" s="440"/>
      <c r="O2373" s="440"/>
      <c r="P2373" s="441"/>
      <c r="Q2373" s="441"/>
      <c r="R2373" s="440"/>
      <c r="S2373" s="400"/>
      <c r="T2373" s="400"/>
      <c r="U2373" s="400"/>
      <c r="V2373" s="400"/>
      <c r="W2373" s="400"/>
      <c r="X2373" s="400"/>
    </row>
    <row r="2374" spans="1:24">
      <c r="A2374" s="441"/>
      <c r="B2374" s="354">
        <v>44603</v>
      </c>
      <c r="C2374" s="422" t="s">
        <v>1900</v>
      </c>
      <c r="D2374" s="258"/>
      <c r="E2374" s="419">
        <v>50</v>
      </c>
      <c r="F2374" s="441"/>
      <c r="G2374" s="441"/>
      <c r="H2374" s="441"/>
      <c r="I2374" s="441"/>
      <c r="J2374" s="441"/>
      <c r="K2374" s="441"/>
      <c r="L2374" s="441"/>
      <c r="M2374" s="441"/>
      <c r="N2374" s="440"/>
      <c r="O2374" s="440"/>
      <c r="P2374" s="441"/>
      <c r="Q2374" s="441"/>
      <c r="R2374" s="440">
        <v>50</v>
      </c>
      <c r="S2374" s="400"/>
      <c r="T2374" s="400"/>
      <c r="U2374" s="400"/>
      <c r="V2374" s="400"/>
      <c r="W2374" s="400"/>
      <c r="X2374" s="400"/>
    </row>
    <row r="2375" spans="1:24">
      <c r="A2375" s="441"/>
      <c r="B2375" s="354">
        <v>44603</v>
      </c>
      <c r="C2375" s="422" t="s">
        <v>1918</v>
      </c>
      <c r="D2375" s="258"/>
      <c r="E2375" s="419">
        <v>73</v>
      </c>
      <c r="F2375" s="441"/>
      <c r="G2375" s="441"/>
      <c r="H2375" s="441"/>
      <c r="I2375" s="441"/>
      <c r="J2375" s="441"/>
      <c r="K2375" s="441"/>
      <c r="L2375" s="441"/>
      <c r="M2375" s="441"/>
      <c r="N2375" s="440"/>
      <c r="O2375" s="440"/>
      <c r="P2375" s="441"/>
      <c r="Q2375" s="441">
        <v>73</v>
      </c>
      <c r="R2375" s="440"/>
      <c r="S2375" s="400"/>
      <c r="T2375" s="400"/>
      <c r="U2375" s="400"/>
      <c r="V2375" s="400"/>
      <c r="W2375" s="400"/>
      <c r="X2375" s="400"/>
    </row>
    <row r="2376" spans="1:24">
      <c r="A2376" s="441"/>
      <c r="B2376" s="354">
        <v>44603</v>
      </c>
      <c r="C2376" s="422" t="s">
        <v>1793</v>
      </c>
      <c r="D2376" s="258">
        <v>2266</v>
      </c>
      <c r="E2376" s="389"/>
      <c r="F2376" s="441"/>
      <c r="G2376" s="441"/>
      <c r="H2376" s="441"/>
      <c r="I2376" s="441"/>
      <c r="J2376" s="441"/>
      <c r="K2376" s="441"/>
      <c r="L2376" s="441"/>
      <c r="M2376" s="441"/>
      <c r="N2376" s="440"/>
      <c r="O2376" s="440"/>
      <c r="P2376" s="441"/>
      <c r="Q2376" s="441"/>
      <c r="R2376" s="440"/>
      <c r="S2376" s="400"/>
      <c r="T2376" s="400"/>
      <c r="U2376" s="400"/>
      <c r="V2376" s="400"/>
      <c r="W2376" s="400"/>
      <c r="X2376" s="400"/>
    </row>
    <row r="2377" spans="1:24">
      <c r="A2377" s="441"/>
      <c r="B2377" s="354">
        <v>44603</v>
      </c>
      <c r="C2377" s="422" t="s">
        <v>675</v>
      </c>
      <c r="D2377" s="258"/>
      <c r="E2377" s="258">
        <v>1839.9</v>
      </c>
      <c r="F2377" s="441"/>
      <c r="G2377" s="441"/>
      <c r="H2377" s="441"/>
      <c r="I2377" s="441"/>
      <c r="J2377" s="441"/>
      <c r="K2377" s="441"/>
      <c r="L2377" s="441"/>
      <c r="M2377" s="441"/>
      <c r="N2377" s="440"/>
      <c r="O2377" s="440"/>
      <c r="P2377" s="441"/>
      <c r="Q2377" s="441"/>
      <c r="R2377" s="440"/>
      <c r="S2377" s="400"/>
      <c r="T2377" s="400"/>
      <c r="U2377" s="400"/>
      <c r="V2377" s="400"/>
      <c r="W2377" s="400"/>
      <c r="X2377" s="400"/>
    </row>
    <row r="2378" spans="1:24">
      <c r="A2378" s="441"/>
      <c r="B2378" s="354">
        <v>44603</v>
      </c>
      <c r="C2378" s="423" t="s">
        <v>676</v>
      </c>
      <c r="D2378" s="259"/>
      <c r="E2378" s="259">
        <v>73</v>
      </c>
      <c r="F2378" s="441"/>
      <c r="G2378" s="441"/>
      <c r="H2378" s="441"/>
      <c r="I2378" s="441"/>
      <c r="J2378" s="441"/>
      <c r="K2378" s="441"/>
      <c r="L2378" s="441"/>
      <c r="M2378" s="441"/>
      <c r="N2378" s="440"/>
      <c r="O2378" s="440"/>
      <c r="P2378" s="441"/>
      <c r="Q2378" s="441"/>
      <c r="R2378" s="440"/>
      <c r="S2378" s="400"/>
      <c r="T2378" s="400"/>
      <c r="U2378" s="400"/>
      <c r="V2378" s="400"/>
      <c r="W2378" s="400"/>
      <c r="X2378" s="400"/>
    </row>
    <row r="2379" spans="1:24">
      <c r="A2379" s="441"/>
      <c r="B2379" s="354">
        <v>44603</v>
      </c>
      <c r="C2379" s="423" t="s">
        <v>2342</v>
      </c>
      <c r="D2379" s="259"/>
      <c r="E2379" s="234">
        <v>353.1</v>
      </c>
      <c r="F2379" s="441"/>
      <c r="G2379" s="441"/>
      <c r="H2379" s="441"/>
      <c r="I2379" s="441"/>
      <c r="J2379" s="441"/>
      <c r="K2379" s="441"/>
      <c r="L2379" s="441"/>
      <c r="M2379" s="441"/>
      <c r="N2379" s="440"/>
      <c r="O2379" s="440"/>
      <c r="P2379" s="441"/>
      <c r="Q2379" s="441"/>
      <c r="R2379" s="440"/>
      <c r="S2379" s="400"/>
      <c r="T2379" s="400"/>
      <c r="U2379" s="400"/>
      <c r="V2379" s="400"/>
      <c r="W2379" s="400"/>
      <c r="X2379" s="400"/>
    </row>
    <row r="2380" spans="1:24">
      <c r="A2380" s="441"/>
      <c r="B2380" s="354">
        <v>44604</v>
      </c>
      <c r="C2380" s="422" t="s">
        <v>495</v>
      </c>
      <c r="D2380" s="258">
        <v>1961.93</v>
      </c>
      <c r="E2380" s="389"/>
      <c r="F2380" s="441"/>
      <c r="G2380" s="441"/>
      <c r="H2380" s="441"/>
      <c r="I2380" s="441"/>
      <c r="J2380" s="441"/>
      <c r="K2380" s="441"/>
      <c r="L2380" s="441"/>
      <c r="M2380" s="441"/>
      <c r="N2380" s="440"/>
      <c r="O2380" s="440"/>
      <c r="P2380" s="441"/>
      <c r="Q2380" s="441"/>
      <c r="R2380" s="440"/>
      <c r="S2380" s="400"/>
      <c r="T2380" s="400"/>
      <c r="U2380" s="400"/>
      <c r="V2380" s="400"/>
      <c r="W2380" s="400"/>
      <c r="X2380" s="400"/>
    </row>
    <row r="2381" spans="1:24">
      <c r="A2381" s="441"/>
      <c r="B2381" s="354">
        <v>44604</v>
      </c>
      <c r="C2381" s="439" t="s">
        <v>2343</v>
      </c>
      <c r="D2381" s="258"/>
      <c r="E2381" s="389">
        <v>582.29</v>
      </c>
      <c r="F2381" s="441"/>
      <c r="G2381" s="441"/>
      <c r="H2381" s="441"/>
      <c r="I2381" s="441"/>
      <c r="J2381" s="441">
        <v>582.29</v>
      </c>
      <c r="K2381" s="441"/>
      <c r="L2381" s="441"/>
      <c r="M2381" s="441"/>
      <c r="N2381" s="440"/>
      <c r="O2381" s="440"/>
      <c r="P2381" s="441"/>
      <c r="Q2381" s="441"/>
      <c r="R2381" s="440"/>
      <c r="S2381" s="400"/>
      <c r="T2381" s="400"/>
      <c r="U2381" s="400"/>
      <c r="V2381" s="400"/>
      <c r="W2381" s="400"/>
      <c r="X2381" s="400"/>
    </row>
    <row r="2382" spans="1:24">
      <c r="A2382" s="441"/>
      <c r="B2382" s="354">
        <v>44604</v>
      </c>
      <c r="C2382" s="422" t="s">
        <v>2344</v>
      </c>
      <c r="D2382" s="258"/>
      <c r="E2382" s="389">
        <v>352.29</v>
      </c>
      <c r="F2382" s="441"/>
      <c r="G2382" s="441"/>
      <c r="H2382" s="441"/>
      <c r="I2382" s="441"/>
      <c r="J2382" s="441">
        <v>352.29</v>
      </c>
      <c r="K2382" s="441"/>
      <c r="L2382" s="441"/>
      <c r="M2382" s="441"/>
      <c r="N2382" s="440"/>
      <c r="O2382" s="440"/>
      <c r="P2382" s="441"/>
      <c r="Q2382" s="441"/>
      <c r="R2382" s="440"/>
      <c r="S2382" s="400"/>
      <c r="T2382" s="400"/>
      <c r="U2382" s="400"/>
      <c r="V2382" s="400"/>
      <c r="W2382" s="400"/>
      <c r="X2382" s="400"/>
    </row>
    <row r="2383" spans="1:24">
      <c r="A2383" s="441"/>
      <c r="B2383" s="354">
        <v>44604</v>
      </c>
      <c r="C2383" s="422" t="s">
        <v>2345</v>
      </c>
      <c r="D2383" s="258"/>
      <c r="E2383" s="389">
        <v>139.76</v>
      </c>
      <c r="F2383" s="441"/>
      <c r="G2383" s="441"/>
      <c r="H2383" s="441"/>
      <c r="I2383" s="441"/>
      <c r="J2383" s="441">
        <v>139.76</v>
      </c>
      <c r="K2383" s="441"/>
      <c r="L2383" s="441"/>
      <c r="M2383" s="441"/>
      <c r="N2383" s="440"/>
      <c r="O2383" s="440"/>
      <c r="P2383" s="441"/>
      <c r="Q2383" s="441"/>
      <c r="R2383" s="440"/>
      <c r="S2383" s="400"/>
      <c r="T2383" s="400"/>
      <c r="U2383" s="400"/>
      <c r="V2383" s="400"/>
      <c r="W2383" s="400"/>
      <c r="X2383" s="400"/>
    </row>
    <row r="2384" spans="1:24">
      <c r="A2384" s="441">
        <v>4</v>
      </c>
      <c r="B2384" s="354">
        <v>44604</v>
      </c>
      <c r="C2384" s="422" t="s">
        <v>2346</v>
      </c>
      <c r="D2384" s="258"/>
      <c r="E2384" s="389">
        <v>796.59</v>
      </c>
      <c r="F2384" s="441"/>
      <c r="G2384" s="441"/>
      <c r="H2384" s="441"/>
      <c r="I2384" s="441"/>
      <c r="J2384" s="441">
        <v>796.59</v>
      </c>
      <c r="K2384" s="441"/>
      <c r="L2384" s="441"/>
      <c r="M2384" s="441"/>
      <c r="N2384" s="440"/>
      <c r="O2384" s="440"/>
      <c r="P2384" s="441"/>
      <c r="Q2384" s="441"/>
      <c r="R2384" s="440"/>
      <c r="S2384" s="400"/>
      <c r="T2384" s="400"/>
      <c r="U2384" s="400"/>
      <c r="V2384" s="400"/>
      <c r="W2384" s="400"/>
      <c r="X2384" s="400"/>
    </row>
    <row r="2385" spans="1:24">
      <c r="A2385" s="441"/>
      <c r="B2385" s="354">
        <v>44604</v>
      </c>
      <c r="C2385" s="422" t="s">
        <v>1818</v>
      </c>
      <c r="D2385" s="258"/>
      <c r="E2385" s="389">
        <v>1</v>
      </c>
      <c r="F2385" s="441"/>
      <c r="G2385" s="441"/>
      <c r="H2385" s="441"/>
      <c r="I2385" s="441"/>
      <c r="J2385" s="441"/>
      <c r="K2385" s="441"/>
      <c r="L2385" s="441"/>
      <c r="M2385" s="441"/>
      <c r="N2385" s="440"/>
      <c r="O2385" s="440"/>
      <c r="P2385" s="441">
        <v>1</v>
      </c>
      <c r="Q2385" s="441"/>
      <c r="R2385" s="440"/>
      <c r="S2385" s="400"/>
      <c r="T2385" s="400"/>
      <c r="U2385" s="400"/>
      <c r="V2385" s="400"/>
      <c r="W2385" s="400"/>
      <c r="X2385" s="400"/>
    </row>
    <row r="2386" spans="1:24">
      <c r="A2386" s="441"/>
      <c r="B2386" s="354">
        <v>44604</v>
      </c>
      <c r="C2386" s="422" t="s">
        <v>1900</v>
      </c>
      <c r="D2386" s="258"/>
      <c r="E2386" s="389">
        <v>90</v>
      </c>
      <c r="F2386" s="441"/>
      <c r="G2386" s="441"/>
      <c r="H2386" s="441"/>
      <c r="I2386" s="441"/>
      <c r="J2386" s="441"/>
      <c r="K2386" s="441"/>
      <c r="L2386" s="441"/>
      <c r="M2386" s="441"/>
      <c r="N2386" s="440"/>
      <c r="O2386" s="440"/>
      <c r="P2386" s="441"/>
      <c r="Q2386" s="441">
        <v>90</v>
      </c>
      <c r="R2386" s="440"/>
      <c r="S2386" s="400"/>
      <c r="T2386" s="400"/>
      <c r="U2386" s="400"/>
      <c r="V2386" s="400"/>
      <c r="W2386" s="400"/>
      <c r="X2386" s="400"/>
    </row>
    <row r="2387" spans="1:24">
      <c r="A2387" s="441"/>
      <c r="B2387" s="354">
        <v>44604</v>
      </c>
      <c r="C2387" s="422" t="s">
        <v>2347</v>
      </c>
      <c r="D2387" s="258">
        <v>2090</v>
      </c>
      <c r="E2387" s="389"/>
      <c r="F2387" s="441"/>
      <c r="G2387" s="441"/>
      <c r="H2387" s="441"/>
      <c r="I2387" s="441"/>
      <c r="J2387" s="441"/>
      <c r="K2387" s="441"/>
      <c r="L2387" s="441"/>
      <c r="M2387" s="441"/>
      <c r="N2387" s="440"/>
      <c r="O2387" s="440"/>
      <c r="P2387" s="441"/>
      <c r="Q2387" s="441"/>
      <c r="R2387" s="440"/>
      <c r="S2387" s="400"/>
      <c r="T2387" s="400"/>
      <c r="U2387" s="400"/>
      <c r="V2387" s="400"/>
      <c r="W2387" s="400"/>
      <c r="X2387" s="400"/>
    </row>
    <row r="2388" spans="1:24">
      <c r="A2388" s="441"/>
      <c r="B2388" s="354">
        <v>44604</v>
      </c>
      <c r="C2388" s="422" t="s">
        <v>1763</v>
      </c>
      <c r="D2388" s="258"/>
      <c r="E2388" s="389">
        <v>61.8</v>
      </c>
      <c r="F2388" s="441"/>
      <c r="G2388" s="441"/>
      <c r="H2388" s="441"/>
      <c r="I2388" s="441"/>
      <c r="J2388" s="441"/>
      <c r="K2388" s="441"/>
      <c r="L2388" s="441"/>
      <c r="M2388" s="441"/>
      <c r="N2388" s="440"/>
      <c r="O2388" s="440"/>
      <c r="P2388" s="441"/>
      <c r="Q2388" s="441">
        <v>61.8</v>
      </c>
      <c r="R2388" s="440"/>
      <c r="S2388" s="400"/>
      <c r="T2388" s="400"/>
      <c r="U2388" s="400"/>
      <c r="V2388" s="400"/>
      <c r="W2388" s="400"/>
      <c r="X2388" s="400"/>
    </row>
    <row r="2389" spans="1:24">
      <c r="A2389" s="441"/>
      <c r="B2389" s="354">
        <v>44604</v>
      </c>
      <c r="C2389" s="422" t="s">
        <v>675</v>
      </c>
      <c r="D2389" s="258"/>
      <c r="E2389" s="258">
        <v>1961.93</v>
      </c>
      <c r="F2389" s="441"/>
      <c r="G2389" s="441"/>
      <c r="H2389" s="441"/>
      <c r="I2389" s="441"/>
      <c r="J2389" s="441"/>
      <c r="K2389" s="441"/>
      <c r="L2389" s="441"/>
      <c r="M2389" s="441"/>
      <c r="N2389" s="440"/>
      <c r="O2389" s="440"/>
      <c r="P2389" s="441"/>
      <c r="Q2389" s="441"/>
      <c r="R2389" s="440"/>
      <c r="S2389" s="400"/>
      <c r="T2389" s="400"/>
      <c r="U2389" s="400"/>
      <c r="V2389" s="400"/>
      <c r="W2389" s="400"/>
      <c r="X2389" s="400"/>
    </row>
    <row r="2390" spans="1:24">
      <c r="A2390" s="441"/>
      <c r="B2390" s="354">
        <v>44604</v>
      </c>
      <c r="C2390" s="423" t="s">
        <v>2348</v>
      </c>
      <c r="D2390" s="259"/>
      <c r="E2390" s="234">
        <v>66.27</v>
      </c>
      <c r="F2390" s="441"/>
      <c r="G2390" s="441"/>
      <c r="H2390" s="441"/>
      <c r="I2390" s="441"/>
      <c r="J2390" s="441"/>
      <c r="K2390" s="441"/>
      <c r="L2390" s="441"/>
      <c r="M2390" s="441"/>
      <c r="N2390" s="440"/>
      <c r="O2390" s="440"/>
      <c r="P2390" s="441"/>
      <c r="Q2390" s="441"/>
      <c r="R2390" s="440"/>
      <c r="S2390" s="400"/>
      <c r="T2390" s="400"/>
      <c r="U2390" s="400"/>
      <c r="V2390" s="400"/>
      <c r="W2390" s="400"/>
      <c r="X2390" s="400"/>
    </row>
    <row r="2391" spans="1:24">
      <c r="A2391" s="441"/>
      <c r="B2391" s="354">
        <v>44607</v>
      </c>
      <c r="C2391" s="422" t="s">
        <v>495</v>
      </c>
      <c r="D2391" s="258">
        <v>1044.5999999999999</v>
      </c>
      <c r="E2391" s="389"/>
      <c r="F2391" s="441"/>
      <c r="G2391" s="441"/>
      <c r="H2391" s="441"/>
      <c r="I2391" s="441"/>
      <c r="J2391" s="441"/>
      <c r="K2391" s="441"/>
      <c r="L2391" s="441"/>
      <c r="M2391" s="441"/>
      <c r="N2391" s="440"/>
      <c r="O2391" s="440"/>
      <c r="P2391" s="441"/>
      <c r="Q2391" s="441"/>
      <c r="R2391" s="440"/>
      <c r="S2391" s="400"/>
      <c r="T2391" s="400"/>
      <c r="U2391" s="400"/>
      <c r="V2391" s="400"/>
      <c r="W2391" s="400"/>
      <c r="X2391" s="400"/>
    </row>
    <row r="2392" spans="1:24">
      <c r="A2392" s="441"/>
      <c r="B2392" s="354">
        <v>44607</v>
      </c>
      <c r="C2392" s="422" t="s">
        <v>669</v>
      </c>
      <c r="D2392" s="258">
        <v>82</v>
      </c>
      <c r="E2392" s="389"/>
      <c r="F2392" s="441"/>
      <c r="G2392" s="441"/>
      <c r="H2392" s="441"/>
      <c r="I2392" s="441"/>
      <c r="J2392" s="441"/>
      <c r="K2392" s="441"/>
      <c r="L2392" s="441"/>
      <c r="M2392" s="441"/>
      <c r="N2392" s="440"/>
      <c r="O2392" s="440"/>
      <c r="P2392" s="441"/>
      <c r="Q2392" s="441"/>
      <c r="R2392" s="440"/>
      <c r="S2392" s="400"/>
      <c r="T2392" s="400"/>
      <c r="U2392" s="400"/>
      <c r="V2392" s="400"/>
      <c r="W2392" s="400"/>
      <c r="X2392" s="400"/>
    </row>
    <row r="2393" spans="1:24">
      <c r="A2393" s="441">
        <v>5.67</v>
      </c>
      <c r="B2393" s="354">
        <v>44607</v>
      </c>
      <c r="C2393" s="422" t="s">
        <v>2349</v>
      </c>
      <c r="D2393" s="258"/>
      <c r="E2393" s="419">
        <v>946</v>
      </c>
      <c r="F2393" s="441"/>
      <c r="G2393" s="441"/>
      <c r="H2393" s="441"/>
      <c r="I2393" s="441"/>
      <c r="J2393" s="441"/>
      <c r="K2393" s="441"/>
      <c r="L2393" s="441">
        <v>946</v>
      </c>
      <c r="M2393" s="441"/>
      <c r="N2393" s="440"/>
      <c r="O2393" s="440"/>
      <c r="P2393" s="441"/>
      <c r="Q2393" s="441"/>
      <c r="R2393" s="440"/>
      <c r="S2393" s="400"/>
      <c r="T2393" s="400"/>
      <c r="U2393" s="400"/>
      <c r="V2393" s="400"/>
      <c r="W2393" s="400"/>
      <c r="X2393" s="400"/>
    </row>
    <row r="2394" spans="1:24">
      <c r="A2394" s="441"/>
      <c r="B2394" s="354">
        <v>44607</v>
      </c>
      <c r="C2394" s="422" t="s">
        <v>2350</v>
      </c>
      <c r="D2394" s="258"/>
      <c r="E2394" s="419">
        <v>97.6</v>
      </c>
      <c r="F2394" s="441"/>
      <c r="G2394" s="441"/>
      <c r="H2394" s="441"/>
      <c r="I2394" s="441"/>
      <c r="J2394" s="441">
        <v>97.6</v>
      </c>
      <c r="K2394" s="441"/>
      <c r="L2394" s="441"/>
      <c r="M2394" s="441"/>
      <c r="N2394" s="440"/>
      <c r="O2394" s="440"/>
      <c r="P2394" s="441"/>
      <c r="Q2394" s="441"/>
      <c r="R2394" s="440"/>
      <c r="S2394" s="400"/>
      <c r="T2394" s="400"/>
      <c r="U2394" s="400"/>
      <c r="V2394" s="400"/>
      <c r="W2394" s="400"/>
      <c r="X2394" s="400"/>
    </row>
    <row r="2395" spans="1:24">
      <c r="A2395" s="441"/>
      <c r="B2395" s="354">
        <v>44607</v>
      </c>
      <c r="C2395" s="422" t="s">
        <v>1818</v>
      </c>
      <c r="D2395" s="258"/>
      <c r="E2395" s="389">
        <v>1</v>
      </c>
      <c r="F2395" s="441"/>
      <c r="G2395" s="441"/>
      <c r="H2395" s="441"/>
      <c r="I2395" s="441"/>
      <c r="J2395" s="441"/>
      <c r="K2395" s="441"/>
      <c r="L2395" s="441"/>
      <c r="M2395" s="441"/>
      <c r="N2395" s="440"/>
      <c r="O2395" s="440"/>
      <c r="P2395" s="441">
        <v>1</v>
      </c>
      <c r="Q2395" s="441"/>
      <c r="R2395" s="440"/>
      <c r="S2395" s="400"/>
      <c r="T2395" s="400"/>
      <c r="U2395" s="400"/>
      <c r="V2395" s="400"/>
      <c r="W2395" s="400"/>
      <c r="X2395" s="400"/>
    </row>
    <row r="2396" spans="1:24">
      <c r="A2396" s="441"/>
      <c r="B2396" s="354">
        <v>44607</v>
      </c>
      <c r="C2396" s="422" t="s">
        <v>1918</v>
      </c>
      <c r="D2396" s="258"/>
      <c r="E2396" s="389">
        <v>82</v>
      </c>
      <c r="F2396" s="441"/>
      <c r="G2396" s="441"/>
      <c r="H2396" s="441"/>
      <c r="I2396" s="441"/>
      <c r="J2396" s="441"/>
      <c r="K2396" s="441"/>
      <c r="L2396" s="441"/>
      <c r="M2396" s="441"/>
      <c r="N2396" s="440"/>
      <c r="O2396" s="440"/>
      <c r="P2396" s="441"/>
      <c r="Q2396" s="441">
        <v>82</v>
      </c>
      <c r="R2396" s="440"/>
      <c r="S2396" s="400"/>
      <c r="T2396" s="400"/>
      <c r="U2396" s="400"/>
      <c r="V2396" s="400"/>
      <c r="W2396" s="400"/>
      <c r="X2396" s="400"/>
    </row>
    <row r="2397" spans="1:24">
      <c r="A2397" s="441"/>
      <c r="B2397" s="354">
        <v>44607</v>
      </c>
      <c r="C2397" s="422" t="s">
        <v>1588</v>
      </c>
      <c r="D2397" s="258">
        <v>1330</v>
      </c>
      <c r="E2397" s="389"/>
      <c r="F2397" s="441"/>
      <c r="G2397" s="441"/>
      <c r="H2397" s="441"/>
      <c r="I2397" s="441"/>
      <c r="J2397" s="441"/>
      <c r="K2397" s="441"/>
      <c r="L2397" s="441"/>
      <c r="M2397" s="441"/>
      <c r="N2397" s="440"/>
      <c r="O2397" s="440"/>
      <c r="P2397" s="441"/>
      <c r="Q2397" s="441"/>
      <c r="R2397" s="440"/>
      <c r="S2397" s="400"/>
      <c r="T2397" s="400"/>
      <c r="U2397" s="400"/>
      <c r="V2397" s="400"/>
      <c r="W2397" s="400"/>
      <c r="X2397" s="400"/>
    </row>
    <row r="2398" spans="1:24">
      <c r="A2398" s="441"/>
      <c r="B2398" s="354">
        <v>44607</v>
      </c>
      <c r="C2398" s="422" t="s">
        <v>675</v>
      </c>
      <c r="D2398" s="258"/>
      <c r="E2398" s="258">
        <v>1044.5999999999999</v>
      </c>
      <c r="F2398" s="441"/>
      <c r="G2398" s="441"/>
      <c r="H2398" s="441"/>
      <c r="I2398" s="441"/>
      <c r="J2398" s="441"/>
      <c r="K2398" s="441"/>
      <c r="L2398" s="441"/>
      <c r="M2398" s="441"/>
      <c r="N2398" s="440"/>
      <c r="O2398" s="440"/>
      <c r="P2398" s="441"/>
      <c r="Q2398" s="441"/>
      <c r="R2398" s="440"/>
      <c r="S2398" s="400"/>
      <c r="T2398" s="400"/>
      <c r="U2398" s="400"/>
      <c r="V2398" s="400"/>
      <c r="W2398" s="400"/>
      <c r="X2398" s="400"/>
    </row>
    <row r="2399" spans="1:24">
      <c r="A2399" s="441"/>
      <c r="B2399" s="354">
        <v>44607</v>
      </c>
      <c r="C2399" s="423" t="s">
        <v>676</v>
      </c>
      <c r="D2399" s="259"/>
      <c r="E2399" s="259">
        <v>82</v>
      </c>
      <c r="F2399" s="441"/>
      <c r="G2399" s="441"/>
      <c r="H2399" s="441"/>
      <c r="I2399" s="441"/>
      <c r="J2399" s="441"/>
      <c r="K2399" s="441"/>
      <c r="L2399" s="441"/>
      <c r="M2399" s="441"/>
      <c r="N2399" s="440"/>
      <c r="O2399" s="440"/>
      <c r="P2399" s="441"/>
      <c r="Q2399" s="441"/>
      <c r="R2399" s="440"/>
      <c r="S2399" s="400"/>
      <c r="T2399" s="400"/>
      <c r="U2399" s="400"/>
      <c r="V2399" s="400"/>
      <c r="W2399" s="400"/>
      <c r="X2399" s="400"/>
    </row>
    <row r="2400" spans="1:24">
      <c r="A2400" s="441"/>
      <c r="B2400" s="354">
        <v>44607</v>
      </c>
      <c r="C2400" s="423" t="s">
        <v>1589</v>
      </c>
      <c r="D2400" s="259"/>
      <c r="E2400" s="234">
        <v>203.4</v>
      </c>
      <c r="F2400" s="441"/>
      <c r="G2400" s="441"/>
      <c r="H2400" s="441"/>
      <c r="I2400" s="441"/>
      <c r="J2400" s="441"/>
      <c r="K2400" s="441"/>
      <c r="L2400" s="441"/>
      <c r="M2400" s="441"/>
      <c r="N2400" s="440"/>
      <c r="O2400" s="440"/>
      <c r="P2400" s="441"/>
      <c r="Q2400" s="441"/>
      <c r="R2400" s="440"/>
      <c r="S2400" s="400"/>
      <c r="T2400" s="400"/>
      <c r="U2400" s="400"/>
      <c r="V2400" s="400"/>
      <c r="W2400" s="400"/>
      <c r="X2400" s="400"/>
    </row>
    <row r="2401" spans="1:24">
      <c r="A2401" s="441"/>
      <c r="B2401" s="354">
        <v>44608</v>
      </c>
      <c r="C2401" s="422" t="s">
        <v>495</v>
      </c>
      <c r="D2401" s="258">
        <v>2250.4499999999998</v>
      </c>
      <c r="E2401" s="389"/>
      <c r="F2401" s="441"/>
      <c r="G2401" s="441"/>
      <c r="H2401" s="441"/>
      <c r="I2401" s="441"/>
      <c r="J2401" s="441"/>
      <c r="K2401" s="441"/>
      <c r="L2401" s="441"/>
      <c r="M2401" s="441"/>
      <c r="N2401" s="440"/>
      <c r="O2401" s="440"/>
      <c r="P2401" s="441"/>
      <c r="Q2401" s="441"/>
      <c r="R2401" s="440"/>
      <c r="S2401" s="400"/>
      <c r="T2401" s="400"/>
      <c r="U2401" s="400"/>
      <c r="V2401" s="400"/>
      <c r="W2401" s="400"/>
      <c r="X2401" s="400"/>
    </row>
    <row r="2402" spans="1:24">
      <c r="A2402" s="441"/>
      <c r="B2402" s="354">
        <v>44608</v>
      </c>
      <c r="C2402" s="422" t="s">
        <v>669</v>
      </c>
      <c r="D2402" s="258">
        <v>74</v>
      </c>
      <c r="E2402" s="389"/>
      <c r="F2402" s="441"/>
      <c r="G2402" s="441"/>
      <c r="H2402" s="441"/>
      <c r="I2402" s="441"/>
      <c r="J2402" s="441"/>
      <c r="K2402" s="441"/>
      <c r="L2402" s="441"/>
      <c r="M2402" s="441"/>
      <c r="N2402" s="440"/>
      <c r="O2402" s="440"/>
      <c r="P2402" s="441"/>
      <c r="Q2402" s="441"/>
      <c r="R2402" s="440"/>
      <c r="S2402" s="400"/>
      <c r="T2402" s="400"/>
      <c r="U2402" s="400"/>
      <c r="V2402" s="400"/>
      <c r="W2402" s="400"/>
      <c r="X2402" s="400"/>
    </row>
    <row r="2403" spans="1:24">
      <c r="A2403" s="441">
        <v>5</v>
      </c>
      <c r="B2403" s="354">
        <v>44608</v>
      </c>
      <c r="C2403" s="422" t="s">
        <v>2228</v>
      </c>
      <c r="D2403" s="258"/>
      <c r="E2403" s="389">
        <v>822</v>
      </c>
      <c r="F2403" s="441"/>
      <c r="G2403" s="441">
        <v>822</v>
      </c>
      <c r="H2403" s="441"/>
      <c r="I2403" s="441"/>
      <c r="J2403" s="441"/>
      <c r="K2403" s="441"/>
      <c r="L2403" s="441"/>
      <c r="M2403" s="441"/>
      <c r="N2403" s="440"/>
      <c r="O2403" s="440"/>
      <c r="P2403" s="441"/>
      <c r="Q2403" s="441"/>
      <c r="R2403" s="440"/>
      <c r="S2403" s="400"/>
      <c r="T2403" s="400"/>
      <c r="U2403" s="400"/>
      <c r="V2403" s="400"/>
      <c r="W2403" s="400"/>
      <c r="X2403" s="400"/>
    </row>
    <row r="2404" spans="1:24">
      <c r="A2404" s="441"/>
      <c r="B2404" s="354">
        <v>44608</v>
      </c>
      <c r="C2404" s="422" t="s">
        <v>2351</v>
      </c>
      <c r="D2404" s="258"/>
      <c r="E2404" s="389">
        <v>19.059999999999999</v>
      </c>
      <c r="F2404" s="441"/>
      <c r="G2404" s="441"/>
      <c r="H2404" s="441"/>
      <c r="I2404" s="441"/>
      <c r="J2404" s="441">
        <v>19.059999999999999</v>
      </c>
      <c r="K2404" s="441"/>
      <c r="L2404" s="441"/>
      <c r="M2404" s="441"/>
      <c r="N2404" s="440"/>
      <c r="O2404" s="440"/>
      <c r="P2404" s="441"/>
      <c r="Q2404" s="441"/>
      <c r="R2404" s="440"/>
      <c r="S2404" s="400"/>
      <c r="T2404" s="400"/>
      <c r="U2404" s="400"/>
      <c r="V2404" s="400"/>
      <c r="W2404" s="400"/>
      <c r="X2404" s="400"/>
    </row>
    <row r="2405" spans="1:24">
      <c r="A2405" s="441"/>
      <c r="B2405" s="354">
        <v>44608</v>
      </c>
      <c r="C2405" s="422" t="s">
        <v>2352</v>
      </c>
      <c r="D2405" s="258"/>
      <c r="E2405" s="389">
        <v>150</v>
      </c>
      <c r="F2405" s="441"/>
      <c r="G2405" s="441"/>
      <c r="H2405" s="441"/>
      <c r="I2405" s="441"/>
      <c r="J2405" s="441">
        <v>150</v>
      </c>
      <c r="K2405" s="441"/>
      <c r="L2405" s="441"/>
      <c r="M2405" s="441"/>
      <c r="N2405" s="440"/>
      <c r="O2405" s="440"/>
      <c r="P2405" s="441"/>
      <c r="Q2405" s="441"/>
      <c r="R2405" s="440"/>
      <c r="S2405" s="400"/>
      <c r="T2405" s="400"/>
      <c r="U2405" s="400"/>
      <c r="V2405" s="400"/>
      <c r="W2405" s="400"/>
      <c r="X2405" s="400"/>
    </row>
    <row r="2406" spans="1:24">
      <c r="A2406" s="441"/>
      <c r="B2406" s="354">
        <v>44608</v>
      </c>
      <c r="C2406" s="422" t="s">
        <v>2353</v>
      </c>
      <c r="D2406" s="258"/>
      <c r="E2406" s="389">
        <v>550.70000000000005</v>
      </c>
      <c r="F2406" s="441"/>
      <c r="G2406" s="441"/>
      <c r="H2406" s="441"/>
      <c r="I2406" s="441"/>
      <c r="J2406" s="441">
        <v>550.70000000000005</v>
      </c>
      <c r="K2406" s="441"/>
      <c r="L2406" s="441"/>
      <c r="M2406" s="441"/>
      <c r="N2406" s="440"/>
      <c r="O2406" s="440"/>
      <c r="P2406" s="441"/>
      <c r="Q2406" s="441"/>
      <c r="R2406" s="440"/>
      <c r="S2406" s="400"/>
      <c r="T2406" s="400"/>
      <c r="U2406" s="400"/>
      <c r="V2406" s="400"/>
      <c r="W2406" s="400"/>
      <c r="X2406" s="400"/>
    </row>
    <row r="2407" spans="1:24">
      <c r="A2407" s="441"/>
      <c r="B2407" s="354">
        <v>44608</v>
      </c>
      <c r="C2407" s="422" t="s">
        <v>2354</v>
      </c>
      <c r="D2407" s="258"/>
      <c r="E2407" s="389">
        <v>318.61</v>
      </c>
      <c r="F2407" s="441"/>
      <c r="G2407" s="441"/>
      <c r="H2407" s="441"/>
      <c r="I2407" s="441"/>
      <c r="J2407" s="441">
        <v>318.61</v>
      </c>
      <c r="K2407" s="441"/>
      <c r="L2407" s="441"/>
      <c r="M2407" s="441"/>
      <c r="N2407" s="440"/>
      <c r="O2407" s="440"/>
      <c r="P2407" s="441"/>
      <c r="Q2407" s="441"/>
      <c r="R2407" s="440"/>
      <c r="S2407" s="400"/>
      <c r="T2407" s="400"/>
      <c r="U2407" s="400"/>
      <c r="V2407" s="400"/>
      <c r="W2407" s="400"/>
      <c r="X2407" s="400"/>
    </row>
    <row r="2408" spans="1:24">
      <c r="A2408" s="441"/>
      <c r="B2408" s="354">
        <v>44608</v>
      </c>
      <c r="C2408" s="422" t="s">
        <v>2355</v>
      </c>
      <c r="D2408" s="258"/>
      <c r="E2408" s="389">
        <v>296.08</v>
      </c>
      <c r="F2408" s="441"/>
      <c r="G2408" s="441"/>
      <c r="H2408" s="441"/>
      <c r="I2408" s="441"/>
      <c r="J2408" s="441">
        <v>296.08</v>
      </c>
      <c r="K2408" s="441"/>
      <c r="L2408" s="441"/>
      <c r="M2408" s="441"/>
      <c r="N2408" s="440"/>
      <c r="O2408" s="440"/>
      <c r="P2408" s="441"/>
      <c r="Q2408" s="441"/>
      <c r="R2408" s="440"/>
      <c r="S2408" s="400"/>
      <c r="T2408" s="400"/>
      <c r="U2408" s="400"/>
      <c r="V2408" s="400"/>
      <c r="W2408" s="400"/>
      <c r="X2408" s="400"/>
    </row>
    <row r="2409" spans="1:24">
      <c r="A2409" s="441"/>
      <c r="B2409" s="354">
        <v>44608</v>
      </c>
      <c r="C2409" s="422" t="s">
        <v>1900</v>
      </c>
      <c r="D2409" s="258"/>
      <c r="E2409" s="389">
        <v>93</v>
      </c>
      <c r="F2409" s="441"/>
      <c r="G2409" s="441"/>
      <c r="H2409" s="441"/>
      <c r="I2409" s="441"/>
      <c r="J2409" s="441"/>
      <c r="K2409" s="441"/>
      <c r="L2409" s="441"/>
      <c r="M2409" s="441"/>
      <c r="N2409" s="440"/>
      <c r="O2409" s="440"/>
      <c r="P2409" s="441"/>
      <c r="Q2409" s="441">
        <v>93</v>
      </c>
      <c r="R2409" s="440"/>
      <c r="S2409" s="400"/>
      <c r="T2409" s="400"/>
      <c r="U2409" s="400"/>
      <c r="V2409" s="400"/>
      <c r="W2409" s="400"/>
      <c r="X2409" s="400"/>
    </row>
    <row r="2410" spans="1:24">
      <c r="A2410" s="441"/>
      <c r="B2410" s="354">
        <v>44608</v>
      </c>
      <c r="C2410" s="422" t="s">
        <v>1918</v>
      </c>
      <c r="D2410" s="258"/>
      <c r="E2410" s="389">
        <v>74</v>
      </c>
      <c r="F2410" s="441"/>
      <c r="G2410" s="441"/>
      <c r="H2410" s="441"/>
      <c r="I2410" s="441"/>
      <c r="J2410" s="441"/>
      <c r="K2410" s="441"/>
      <c r="L2410" s="441"/>
      <c r="M2410" s="441"/>
      <c r="N2410" s="440"/>
      <c r="O2410" s="440"/>
      <c r="P2410" s="441"/>
      <c r="Q2410" s="441">
        <v>74</v>
      </c>
      <c r="R2410" s="440"/>
      <c r="S2410" s="400"/>
      <c r="T2410" s="400"/>
      <c r="U2410" s="400"/>
      <c r="V2410" s="400"/>
      <c r="W2410" s="400"/>
      <c r="X2410" s="400"/>
    </row>
    <row r="2411" spans="1:24">
      <c r="A2411" s="441"/>
      <c r="B2411" s="354">
        <v>44608</v>
      </c>
      <c r="C2411" s="422" t="s">
        <v>1818</v>
      </c>
      <c r="D2411" s="258"/>
      <c r="E2411" s="389">
        <v>1</v>
      </c>
      <c r="F2411" s="441"/>
      <c r="G2411" s="441"/>
      <c r="H2411" s="441"/>
      <c r="I2411" s="441"/>
      <c r="J2411" s="441"/>
      <c r="K2411" s="441"/>
      <c r="L2411" s="441"/>
      <c r="M2411" s="441"/>
      <c r="N2411" s="440"/>
      <c r="O2411" s="440"/>
      <c r="P2411" s="441">
        <v>1</v>
      </c>
      <c r="Q2411" s="441"/>
      <c r="R2411" s="440"/>
      <c r="S2411" s="400"/>
      <c r="T2411" s="400"/>
      <c r="U2411" s="400"/>
      <c r="V2411" s="400"/>
      <c r="W2411" s="400"/>
      <c r="X2411" s="400"/>
    </row>
    <row r="2412" spans="1:24">
      <c r="A2412" s="441"/>
      <c r="B2412" s="354">
        <v>44608</v>
      </c>
      <c r="C2412" s="422" t="s">
        <v>2356</v>
      </c>
      <c r="D2412" s="258">
        <v>2504</v>
      </c>
      <c r="E2412" s="389"/>
      <c r="F2412" s="441"/>
      <c r="G2412" s="441"/>
      <c r="H2412" s="441"/>
      <c r="I2412" s="441"/>
      <c r="J2412" s="441"/>
      <c r="K2412" s="441"/>
      <c r="L2412" s="441"/>
      <c r="M2412" s="441"/>
      <c r="N2412" s="440"/>
      <c r="O2412" s="440"/>
      <c r="P2412" s="441"/>
      <c r="Q2412" s="441"/>
      <c r="R2412" s="440"/>
      <c r="S2412" s="400"/>
      <c r="T2412" s="400"/>
      <c r="U2412" s="400"/>
      <c r="V2412" s="400"/>
      <c r="W2412" s="400"/>
      <c r="X2412" s="400"/>
    </row>
    <row r="2413" spans="1:24">
      <c r="A2413" s="441"/>
      <c r="B2413" s="354">
        <v>44608</v>
      </c>
      <c r="C2413" s="422" t="s">
        <v>1763</v>
      </c>
      <c r="D2413" s="258"/>
      <c r="E2413" s="389">
        <v>70</v>
      </c>
      <c r="F2413" s="441"/>
      <c r="G2413" s="441"/>
      <c r="H2413" s="441"/>
      <c r="I2413" s="441"/>
      <c r="J2413" s="441"/>
      <c r="K2413" s="441"/>
      <c r="L2413" s="441"/>
      <c r="M2413" s="441"/>
      <c r="N2413" s="440"/>
      <c r="O2413" s="440"/>
      <c r="P2413" s="441"/>
      <c r="Q2413" s="441"/>
      <c r="R2413" s="440"/>
      <c r="S2413" s="400"/>
      <c r="T2413" s="400"/>
      <c r="U2413" s="400"/>
      <c r="V2413" s="400"/>
      <c r="W2413" s="400"/>
      <c r="X2413" s="400"/>
    </row>
    <row r="2414" spans="1:24">
      <c r="A2414" s="441"/>
      <c r="B2414" s="354">
        <v>44608</v>
      </c>
      <c r="C2414" s="422" t="s">
        <v>675</v>
      </c>
      <c r="D2414" s="258"/>
      <c r="E2414" s="258">
        <v>2250.4499999999998</v>
      </c>
      <c r="F2414" s="441"/>
      <c r="G2414" s="441"/>
      <c r="H2414" s="441"/>
      <c r="I2414" s="441"/>
      <c r="J2414" s="441"/>
      <c r="K2414" s="441"/>
      <c r="L2414" s="441"/>
      <c r="M2414" s="441"/>
      <c r="N2414" s="440"/>
      <c r="O2414" s="440"/>
      <c r="P2414" s="441"/>
      <c r="Q2414" s="441"/>
      <c r="R2414" s="440"/>
      <c r="S2414" s="400"/>
      <c r="T2414" s="400"/>
      <c r="U2414" s="400"/>
      <c r="V2414" s="400"/>
      <c r="W2414" s="400"/>
      <c r="X2414" s="400"/>
    </row>
    <row r="2415" spans="1:24">
      <c r="A2415" s="441"/>
      <c r="B2415" s="354">
        <v>44608</v>
      </c>
      <c r="C2415" s="423" t="s">
        <v>676</v>
      </c>
      <c r="D2415" s="259"/>
      <c r="E2415" s="259">
        <v>74</v>
      </c>
      <c r="F2415" s="441"/>
      <c r="G2415" s="441"/>
      <c r="H2415" s="441"/>
      <c r="I2415" s="441"/>
      <c r="J2415" s="441"/>
      <c r="K2415" s="441"/>
      <c r="L2415" s="441"/>
      <c r="M2415" s="441"/>
      <c r="N2415" s="440"/>
      <c r="O2415" s="440"/>
      <c r="P2415" s="441"/>
      <c r="Q2415" s="441"/>
      <c r="R2415" s="440"/>
      <c r="S2415" s="400"/>
      <c r="T2415" s="400"/>
      <c r="U2415" s="400"/>
      <c r="V2415" s="400"/>
      <c r="W2415" s="400"/>
      <c r="X2415" s="400"/>
    </row>
    <row r="2416" spans="1:24">
      <c r="A2416" s="441"/>
      <c r="B2416" s="354">
        <v>44608</v>
      </c>
      <c r="C2416" s="423" t="s">
        <v>2357</v>
      </c>
      <c r="D2416" s="259"/>
      <c r="E2416" s="234">
        <v>109.55</v>
      </c>
      <c r="F2416" s="441"/>
      <c r="G2416" s="441"/>
      <c r="H2416" s="441"/>
      <c r="I2416" s="441"/>
      <c r="J2416" s="441"/>
      <c r="K2416" s="441"/>
      <c r="L2416" s="441"/>
      <c r="M2416" s="441"/>
      <c r="N2416" s="440"/>
      <c r="O2416" s="440"/>
      <c r="P2416" s="441"/>
      <c r="Q2416" s="441"/>
      <c r="R2416" s="440"/>
      <c r="S2416" s="400"/>
      <c r="T2416" s="400"/>
      <c r="U2416" s="400"/>
      <c r="V2416" s="400"/>
      <c r="W2416" s="400"/>
      <c r="X2416" s="400"/>
    </row>
    <row r="2417" spans="1:24">
      <c r="A2417" s="441"/>
      <c r="B2417" s="354">
        <v>44612</v>
      </c>
      <c r="C2417" s="422" t="s">
        <v>495</v>
      </c>
      <c r="D2417" s="258">
        <v>1519.65</v>
      </c>
      <c r="E2417" s="389"/>
      <c r="F2417" s="441"/>
      <c r="G2417" s="441"/>
      <c r="H2417" s="441"/>
      <c r="I2417" s="441"/>
      <c r="J2417" s="441"/>
      <c r="K2417" s="441"/>
      <c r="L2417" s="441"/>
      <c r="M2417" s="441"/>
      <c r="N2417" s="440"/>
      <c r="O2417" s="440"/>
      <c r="P2417" s="441"/>
      <c r="Q2417" s="441"/>
      <c r="R2417" s="440"/>
      <c r="S2417" s="400"/>
      <c r="T2417" s="400"/>
      <c r="U2417" s="400"/>
      <c r="V2417" s="400"/>
      <c r="W2417" s="400"/>
      <c r="X2417" s="400"/>
    </row>
    <row r="2418" spans="1:24">
      <c r="A2418" s="441"/>
      <c r="B2418" s="354">
        <v>44612</v>
      </c>
      <c r="C2418" s="422" t="s">
        <v>669</v>
      </c>
      <c r="D2418" s="258">
        <v>87</v>
      </c>
      <c r="E2418" s="389"/>
      <c r="F2418" s="441"/>
      <c r="G2418" s="441"/>
      <c r="H2418" s="441"/>
      <c r="I2418" s="441"/>
      <c r="J2418" s="441"/>
      <c r="K2418" s="441"/>
      <c r="L2418" s="441"/>
      <c r="M2418" s="441"/>
      <c r="N2418" s="440"/>
      <c r="O2418" s="440"/>
      <c r="P2418" s="441"/>
      <c r="Q2418" s="441"/>
      <c r="R2418" s="440"/>
      <c r="S2418" s="400"/>
      <c r="T2418" s="400"/>
      <c r="U2418" s="400"/>
      <c r="V2418" s="400"/>
      <c r="W2418" s="400"/>
      <c r="X2418" s="400"/>
    </row>
    <row r="2419" spans="1:24">
      <c r="A2419" s="441"/>
      <c r="B2419" s="354">
        <v>44612</v>
      </c>
      <c r="C2419" s="422" t="s">
        <v>2358</v>
      </c>
      <c r="D2419" s="258"/>
      <c r="E2419" s="419">
        <v>154.65</v>
      </c>
      <c r="F2419" s="441"/>
      <c r="G2419" s="441"/>
      <c r="H2419" s="441"/>
      <c r="I2419" s="441"/>
      <c r="J2419" s="441">
        <v>154.65</v>
      </c>
      <c r="K2419" s="441"/>
      <c r="L2419" s="441"/>
      <c r="M2419" s="441"/>
      <c r="N2419" s="440"/>
      <c r="O2419" s="440"/>
      <c r="P2419" s="441"/>
      <c r="Q2419" s="441"/>
      <c r="R2419" s="440"/>
      <c r="S2419" s="400"/>
      <c r="T2419" s="400"/>
      <c r="U2419" s="400"/>
      <c r="V2419" s="400"/>
      <c r="W2419" s="400"/>
      <c r="X2419" s="400"/>
    </row>
    <row r="2420" spans="1:24">
      <c r="A2420" s="441">
        <v>8</v>
      </c>
      <c r="B2420" s="354">
        <v>44612</v>
      </c>
      <c r="C2420" s="422" t="s">
        <v>2359</v>
      </c>
      <c r="D2420" s="258"/>
      <c r="E2420" s="419">
        <v>1275</v>
      </c>
      <c r="F2420" s="441"/>
      <c r="G2420" s="441">
        <v>1275</v>
      </c>
      <c r="H2420" s="441"/>
      <c r="I2420" s="441"/>
      <c r="J2420" s="441"/>
      <c r="K2420" s="441"/>
      <c r="L2420" s="441"/>
      <c r="M2420" s="441"/>
      <c r="N2420" s="440"/>
      <c r="O2420" s="440"/>
      <c r="P2420" s="441"/>
      <c r="Q2420" s="441"/>
      <c r="R2420" s="440"/>
      <c r="S2420" s="400"/>
      <c r="T2420" s="400"/>
      <c r="U2420" s="400"/>
      <c r="V2420" s="400"/>
      <c r="W2420" s="400"/>
      <c r="X2420" s="400"/>
    </row>
    <row r="2421" spans="1:24">
      <c r="A2421" s="441"/>
      <c r="B2421" s="354">
        <v>44612</v>
      </c>
      <c r="C2421" s="422" t="s">
        <v>1900</v>
      </c>
      <c r="D2421" s="258"/>
      <c r="E2421" s="419">
        <v>89</v>
      </c>
      <c r="F2421" s="441"/>
      <c r="G2421" s="441"/>
      <c r="H2421" s="441"/>
      <c r="I2421" s="441"/>
      <c r="J2421" s="441"/>
      <c r="K2421" s="441"/>
      <c r="L2421" s="441"/>
      <c r="M2421" s="441"/>
      <c r="N2421" s="440"/>
      <c r="O2421" s="440"/>
      <c r="P2421" s="441"/>
      <c r="Q2421" s="441">
        <v>89</v>
      </c>
      <c r="R2421" s="440"/>
      <c r="S2421" s="400"/>
      <c r="T2421" s="400"/>
      <c r="U2421" s="400"/>
      <c r="V2421" s="400"/>
      <c r="W2421" s="400"/>
      <c r="X2421" s="400"/>
    </row>
    <row r="2422" spans="1:24">
      <c r="A2422" s="441"/>
      <c r="B2422" s="354">
        <v>44612</v>
      </c>
      <c r="C2422" s="422" t="s">
        <v>1918</v>
      </c>
      <c r="D2422" s="258"/>
      <c r="E2422" s="419">
        <v>87</v>
      </c>
      <c r="F2422" s="441"/>
      <c r="G2422" s="441"/>
      <c r="H2422" s="441"/>
      <c r="I2422" s="441"/>
      <c r="J2422" s="441"/>
      <c r="K2422" s="441"/>
      <c r="L2422" s="441"/>
      <c r="M2422" s="441"/>
      <c r="N2422" s="440"/>
      <c r="O2422" s="440"/>
      <c r="P2422" s="441"/>
      <c r="Q2422" s="441">
        <v>87</v>
      </c>
      <c r="R2422" s="440"/>
      <c r="S2422" s="400"/>
      <c r="T2422" s="400"/>
      <c r="U2422" s="400"/>
      <c r="V2422" s="400"/>
      <c r="W2422" s="400"/>
      <c r="X2422" s="400"/>
    </row>
    <row r="2423" spans="1:24">
      <c r="A2423" s="441"/>
      <c r="B2423" s="354">
        <v>44612</v>
      </c>
      <c r="C2423" s="422" t="s">
        <v>1818</v>
      </c>
      <c r="D2423" s="258"/>
      <c r="E2423" s="419">
        <v>1</v>
      </c>
      <c r="F2423" s="441"/>
      <c r="G2423" s="441"/>
      <c r="H2423" s="441"/>
      <c r="I2423" s="441"/>
      <c r="J2423" s="441"/>
      <c r="K2423" s="441"/>
      <c r="L2423" s="441"/>
      <c r="M2423" s="441"/>
      <c r="N2423" s="440"/>
      <c r="O2423" s="440"/>
      <c r="P2423" s="441">
        <v>1</v>
      </c>
      <c r="Q2423" s="441"/>
      <c r="R2423" s="440"/>
      <c r="S2423" s="400"/>
      <c r="T2423" s="400"/>
      <c r="U2423" s="400"/>
      <c r="V2423" s="400"/>
      <c r="W2423" s="400"/>
      <c r="X2423" s="400"/>
    </row>
    <row r="2424" spans="1:24">
      <c r="A2424" s="441"/>
      <c r="B2424" s="354">
        <v>44612</v>
      </c>
      <c r="C2424" s="422" t="s">
        <v>2080</v>
      </c>
      <c r="D2424" s="258">
        <v>1854</v>
      </c>
      <c r="E2424" s="389"/>
      <c r="F2424" s="441"/>
      <c r="G2424" s="441"/>
      <c r="H2424" s="441"/>
      <c r="I2424" s="441"/>
      <c r="J2424" s="441"/>
      <c r="K2424" s="441"/>
      <c r="L2424" s="441"/>
      <c r="M2424" s="441"/>
      <c r="N2424" s="440"/>
      <c r="O2424" s="440"/>
      <c r="P2424" s="441"/>
      <c r="Q2424" s="441"/>
      <c r="R2424" s="440"/>
      <c r="S2424" s="400"/>
      <c r="T2424" s="400"/>
      <c r="U2424" s="400"/>
      <c r="V2424" s="400"/>
      <c r="W2424" s="400"/>
      <c r="X2424" s="400"/>
    </row>
    <row r="2425" spans="1:24">
      <c r="A2425" s="441"/>
      <c r="B2425" s="354">
        <v>44612</v>
      </c>
      <c r="C2425" s="422" t="s">
        <v>675</v>
      </c>
      <c r="D2425" s="258"/>
      <c r="E2425" s="258">
        <v>1519.65</v>
      </c>
      <c r="F2425" s="441"/>
      <c r="G2425" s="441"/>
      <c r="H2425" s="441"/>
      <c r="I2425" s="441"/>
      <c r="J2425" s="441"/>
      <c r="K2425" s="441"/>
      <c r="L2425" s="441"/>
      <c r="M2425" s="441"/>
      <c r="N2425" s="440"/>
      <c r="O2425" s="440"/>
      <c r="P2425" s="441"/>
      <c r="Q2425" s="441"/>
      <c r="R2425" s="440"/>
      <c r="S2425" s="400"/>
      <c r="T2425" s="400"/>
      <c r="U2425" s="400"/>
      <c r="V2425" s="400"/>
      <c r="W2425" s="400"/>
      <c r="X2425" s="400"/>
    </row>
    <row r="2426" spans="1:24">
      <c r="A2426" s="441"/>
      <c r="B2426" s="354">
        <v>44612</v>
      </c>
      <c r="C2426" s="423" t="s">
        <v>676</v>
      </c>
      <c r="D2426" s="259"/>
      <c r="E2426" s="259">
        <v>87</v>
      </c>
      <c r="F2426" s="441"/>
      <c r="G2426" s="441"/>
      <c r="H2426" s="441"/>
      <c r="I2426" s="441"/>
      <c r="J2426" s="441"/>
      <c r="K2426" s="441"/>
      <c r="L2426" s="441"/>
      <c r="M2426" s="441"/>
      <c r="N2426" s="440"/>
      <c r="O2426" s="440"/>
      <c r="P2426" s="441"/>
      <c r="Q2426" s="441"/>
      <c r="R2426" s="440"/>
      <c r="S2426" s="400"/>
      <c r="T2426" s="400"/>
      <c r="U2426" s="400"/>
      <c r="V2426" s="400"/>
      <c r="W2426" s="400"/>
      <c r="X2426" s="400"/>
    </row>
    <row r="2427" spans="1:24">
      <c r="A2427" s="441"/>
      <c r="B2427" s="354">
        <v>44612</v>
      </c>
      <c r="C2427" s="423" t="s">
        <v>2002</v>
      </c>
      <c r="D2427" s="259"/>
      <c r="E2427" s="234">
        <v>247.35</v>
      </c>
      <c r="F2427" s="441"/>
      <c r="G2427" s="441"/>
      <c r="H2427" s="441"/>
      <c r="I2427" s="441"/>
      <c r="J2427" s="441"/>
      <c r="K2427" s="441"/>
      <c r="L2427" s="441"/>
      <c r="M2427" s="441"/>
      <c r="N2427" s="440"/>
      <c r="O2427" s="440"/>
      <c r="P2427" s="441"/>
      <c r="Q2427" s="441"/>
      <c r="R2427" s="440"/>
      <c r="S2427" s="400"/>
      <c r="T2427" s="400"/>
      <c r="U2427" s="400"/>
      <c r="V2427" s="400"/>
      <c r="W2427" s="400"/>
      <c r="X2427" s="400"/>
    </row>
    <row r="2428" spans="1:24">
      <c r="A2428" s="441"/>
      <c r="B2428" s="354">
        <v>44614</v>
      </c>
      <c r="C2428" s="422" t="s">
        <v>495</v>
      </c>
      <c r="D2428" s="258">
        <v>577.72</v>
      </c>
      <c r="E2428" s="389"/>
      <c r="F2428" s="441"/>
      <c r="G2428" s="441"/>
      <c r="H2428" s="441"/>
      <c r="I2428" s="441"/>
      <c r="J2428" s="441"/>
      <c r="K2428" s="441"/>
      <c r="L2428" s="441"/>
      <c r="M2428" s="441"/>
      <c r="N2428" s="440"/>
      <c r="O2428" s="440"/>
      <c r="P2428" s="441"/>
      <c r="Q2428" s="441"/>
      <c r="R2428" s="440"/>
      <c r="S2428" s="400"/>
      <c r="T2428" s="400"/>
      <c r="U2428" s="400"/>
      <c r="V2428" s="400"/>
      <c r="W2428" s="400"/>
      <c r="X2428" s="400"/>
    </row>
    <row r="2429" spans="1:24">
      <c r="A2429" s="441"/>
      <c r="B2429" s="354">
        <v>44614</v>
      </c>
      <c r="C2429" s="422" t="s">
        <v>2360</v>
      </c>
      <c r="D2429" s="258"/>
      <c r="E2429" s="389">
        <v>266</v>
      </c>
      <c r="F2429" s="441"/>
      <c r="G2429" s="441"/>
      <c r="H2429" s="441"/>
      <c r="I2429" s="441"/>
      <c r="J2429" s="441"/>
      <c r="K2429" s="441">
        <v>266</v>
      </c>
      <c r="L2429" s="441"/>
      <c r="M2429" s="441"/>
      <c r="N2429" s="440"/>
      <c r="O2429" s="440"/>
      <c r="P2429" s="441"/>
      <c r="Q2429" s="441"/>
      <c r="R2429" s="440"/>
      <c r="S2429" s="400"/>
      <c r="T2429" s="400"/>
      <c r="U2429" s="400"/>
      <c r="V2429" s="400"/>
      <c r="W2429" s="400"/>
      <c r="X2429" s="400"/>
    </row>
    <row r="2430" spans="1:24">
      <c r="A2430" s="441"/>
      <c r="B2430" s="354">
        <v>44614</v>
      </c>
      <c r="C2430" s="422" t="s">
        <v>2361</v>
      </c>
      <c r="D2430" s="258"/>
      <c r="E2430" s="389">
        <v>144.41999999999999</v>
      </c>
      <c r="F2430" s="441"/>
      <c r="G2430" s="441"/>
      <c r="H2430" s="441"/>
      <c r="I2430" s="441"/>
      <c r="J2430" s="441">
        <v>144.41999999999999</v>
      </c>
      <c r="K2430" s="441"/>
      <c r="L2430" s="441"/>
      <c r="M2430" s="441"/>
      <c r="N2430" s="440"/>
      <c r="O2430" s="440"/>
      <c r="P2430" s="441"/>
      <c r="Q2430" s="441"/>
      <c r="R2430" s="440"/>
      <c r="S2430" s="400"/>
      <c r="T2430" s="400"/>
      <c r="U2430" s="400"/>
      <c r="V2430" s="400"/>
      <c r="W2430" s="400"/>
      <c r="X2430" s="400"/>
    </row>
    <row r="2431" spans="1:24">
      <c r="A2431" s="441"/>
      <c r="B2431" s="354">
        <v>44614</v>
      </c>
      <c r="C2431" s="422" t="s">
        <v>2362</v>
      </c>
      <c r="D2431" s="258"/>
      <c r="E2431" s="389">
        <v>166.3</v>
      </c>
      <c r="F2431" s="441"/>
      <c r="G2431" s="441"/>
      <c r="H2431" s="441"/>
      <c r="I2431" s="441"/>
      <c r="J2431" s="441">
        <v>166.3</v>
      </c>
      <c r="K2431" s="441"/>
      <c r="L2431" s="441"/>
      <c r="M2431" s="441"/>
      <c r="N2431" s="440"/>
      <c r="O2431" s="440"/>
      <c r="P2431" s="441"/>
      <c r="Q2431" s="441"/>
      <c r="R2431" s="440"/>
      <c r="S2431" s="400"/>
      <c r="T2431" s="400"/>
      <c r="U2431" s="400"/>
      <c r="V2431" s="400"/>
      <c r="W2431" s="400"/>
      <c r="X2431" s="400"/>
    </row>
    <row r="2432" spans="1:24">
      <c r="A2432" s="441"/>
      <c r="B2432" s="354">
        <v>44614</v>
      </c>
      <c r="C2432" s="422" t="s">
        <v>1818</v>
      </c>
      <c r="D2432" s="258"/>
      <c r="E2432" s="389">
        <v>1</v>
      </c>
      <c r="F2432" s="441"/>
      <c r="G2432" s="441"/>
      <c r="H2432" s="441"/>
      <c r="I2432" s="441"/>
      <c r="J2432" s="441"/>
      <c r="K2432" s="441"/>
      <c r="L2432" s="441"/>
      <c r="M2432" s="441"/>
      <c r="N2432" s="440"/>
      <c r="O2432" s="440"/>
      <c r="P2432" s="441">
        <v>1</v>
      </c>
      <c r="Q2432" s="441"/>
      <c r="R2432" s="440"/>
      <c r="S2432" s="400"/>
      <c r="T2432" s="400"/>
      <c r="U2432" s="400"/>
      <c r="V2432" s="400"/>
      <c r="W2432" s="400"/>
      <c r="X2432" s="400"/>
    </row>
    <row r="2433" spans="1:24">
      <c r="A2433" s="441"/>
      <c r="B2433" s="354">
        <v>44614</v>
      </c>
      <c r="C2433" s="422" t="s">
        <v>2363</v>
      </c>
      <c r="D2433" s="258">
        <v>692</v>
      </c>
      <c r="E2433" s="389"/>
      <c r="F2433" s="441"/>
      <c r="G2433" s="441"/>
      <c r="H2433" s="441"/>
      <c r="I2433" s="441"/>
      <c r="J2433" s="441"/>
      <c r="K2433" s="441"/>
      <c r="L2433" s="441"/>
      <c r="M2433" s="441"/>
      <c r="N2433" s="440"/>
      <c r="O2433" s="440"/>
      <c r="P2433" s="441"/>
      <c r="Q2433" s="441"/>
      <c r="R2433" s="440"/>
      <c r="S2433" s="400"/>
      <c r="T2433" s="400"/>
      <c r="U2433" s="400"/>
      <c r="V2433" s="400"/>
      <c r="W2433" s="400"/>
      <c r="X2433" s="400"/>
    </row>
    <row r="2434" spans="1:24">
      <c r="A2434" s="441"/>
      <c r="B2434" s="354">
        <v>44614</v>
      </c>
      <c r="C2434" s="422" t="s">
        <v>675</v>
      </c>
      <c r="D2434" s="258"/>
      <c r="E2434" s="258">
        <v>577.72</v>
      </c>
      <c r="F2434" s="441"/>
      <c r="G2434" s="441"/>
      <c r="H2434" s="441"/>
      <c r="I2434" s="441"/>
      <c r="J2434" s="441"/>
      <c r="K2434" s="441"/>
      <c r="L2434" s="441"/>
      <c r="M2434" s="441"/>
      <c r="N2434" s="440"/>
      <c r="O2434" s="440"/>
      <c r="P2434" s="441"/>
      <c r="Q2434" s="441"/>
      <c r="R2434" s="440"/>
      <c r="S2434" s="400"/>
      <c r="T2434" s="400"/>
      <c r="U2434" s="400"/>
      <c r="V2434" s="400"/>
      <c r="W2434" s="400"/>
      <c r="X2434" s="400"/>
    </row>
    <row r="2435" spans="1:24">
      <c r="A2435" s="441"/>
      <c r="B2435" s="354">
        <v>44614</v>
      </c>
      <c r="C2435" s="423" t="s">
        <v>2364</v>
      </c>
      <c r="D2435" s="259"/>
      <c r="E2435" s="234">
        <v>114.28</v>
      </c>
      <c r="F2435" s="441"/>
      <c r="G2435" s="441"/>
      <c r="H2435" s="441"/>
      <c r="I2435" s="441"/>
      <c r="J2435" s="441"/>
      <c r="K2435" s="441"/>
      <c r="L2435" s="441"/>
      <c r="M2435" s="441"/>
      <c r="N2435" s="440"/>
      <c r="O2435" s="440"/>
      <c r="P2435" s="441"/>
      <c r="Q2435" s="441"/>
      <c r="R2435" s="440"/>
      <c r="S2435" s="400"/>
      <c r="T2435" s="400"/>
      <c r="U2435" s="400"/>
      <c r="V2435" s="400"/>
      <c r="W2435" s="400"/>
      <c r="X2435" s="400"/>
    </row>
    <row r="2436" spans="1:24">
      <c r="A2436" s="234"/>
      <c r="B2436" s="355">
        <v>44630</v>
      </c>
      <c r="C2436" s="423" t="s">
        <v>495</v>
      </c>
      <c r="D2436" s="259">
        <v>798</v>
      </c>
      <c r="E2436" s="234"/>
      <c r="F2436" s="234"/>
      <c r="G2436" s="234"/>
      <c r="H2436" s="234"/>
      <c r="I2436" s="234"/>
      <c r="J2436" s="234"/>
      <c r="K2436" s="234"/>
      <c r="L2436" s="234"/>
      <c r="M2436" s="234"/>
      <c r="N2436" s="234"/>
      <c r="O2436" s="234"/>
      <c r="P2436" s="234"/>
      <c r="Q2436" s="234"/>
      <c r="R2436" s="234"/>
      <c r="S2436" s="233"/>
      <c r="T2436" s="233"/>
      <c r="U2436" s="233"/>
      <c r="V2436" s="233"/>
      <c r="W2436" s="233"/>
      <c r="X2436" s="233"/>
    </row>
    <row r="2437" spans="1:24">
      <c r="A2437" s="234">
        <v>5</v>
      </c>
      <c r="B2437" s="355">
        <v>44630</v>
      </c>
      <c r="C2437" s="420" t="s">
        <v>2489</v>
      </c>
      <c r="D2437" s="259"/>
      <c r="E2437" s="234">
        <v>798</v>
      </c>
      <c r="F2437" s="234"/>
      <c r="G2437" s="234"/>
      <c r="H2437" s="234"/>
      <c r="I2437" s="234"/>
      <c r="J2437" s="234"/>
      <c r="K2437" s="234"/>
      <c r="L2437" s="234"/>
      <c r="M2437" s="234"/>
      <c r="N2437" s="234">
        <v>798</v>
      </c>
      <c r="O2437" s="234"/>
      <c r="P2437" s="234"/>
      <c r="Q2437" s="234"/>
      <c r="R2437" s="234"/>
      <c r="S2437" s="233"/>
      <c r="T2437" s="233"/>
      <c r="U2437" s="233"/>
      <c r="V2437" s="233"/>
      <c r="W2437" s="233"/>
      <c r="X2437" s="233"/>
    </row>
    <row r="2438" spans="1:24">
      <c r="A2438" s="234"/>
      <c r="B2438" s="355">
        <v>44630</v>
      </c>
      <c r="C2438" s="423" t="s">
        <v>2366</v>
      </c>
      <c r="D2438" s="259">
        <v>1017</v>
      </c>
      <c r="E2438" s="234"/>
      <c r="F2438" s="234"/>
      <c r="G2438" s="234"/>
      <c r="H2438" s="234"/>
      <c r="I2438" s="234"/>
      <c r="J2438" s="234"/>
      <c r="K2438" s="234"/>
      <c r="L2438" s="234"/>
      <c r="M2438" s="234"/>
      <c r="N2438" s="234"/>
      <c r="O2438" s="234"/>
      <c r="P2438" s="234"/>
      <c r="Q2438" s="234"/>
      <c r="R2438" s="234"/>
      <c r="S2438" s="233"/>
      <c r="T2438" s="233"/>
      <c r="U2438" s="233"/>
      <c r="V2438" s="233"/>
      <c r="W2438" s="233"/>
      <c r="X2438" s="233"/>
    </row>
    <row r="2439" spans="1:24">
      <c r="A2439" s="234"/>
      <c r="B2439" s="355">
        <v>44630</v>
      </c>
      <c r="C2439" s="423" t="s">
        <v>675</v>
      </c>
      <c r="D2439" s="259"/>
      <c r="E2439" s="234">
        <v>798</v>
      </c>
      <c r="F2439" s="234"/>
      <c r="G2439" s="234"/>
      <c r="H2439" s="234"/>
      <c r="I2439" s="234"/>
      <c r="J2439" s="234"/>
      <c r="K2439" s="234"/>
      <c r="L2439" s="234"/>
      <c r="M2439" s="234"/>
      <c r="N2439" s="234"/>
      <c r="O2439" s="234"/>
      <c r="P2439" s="234"/>
      <c r="Q2439" s="234"/>
      <c r="R2439" s="234"/>
      <c r="S2439" s="233"/>
      <c r="T2439" s="233"/>
      <c r="U2439" s="233"/>
      <c r="V2439" s="233"/>
      <c r="W2439" s="233"/>
      <c r="X2439" s="233"/>
    </row>
    <row r="2440" spans="1:24">
      <c r="A2440" s="234"/>
      <c r="B2440" s="355">
        <v>44630</v>
      </c>
      <c r="C2440" s="423" t="s">
        <v>2367</v>
      </c>
      <c r="D2440" s="259"/>
      <c r="E2440" s="234">
        <v>219</v>
      </c>
      <c r="F2440" s="234"/>
      <c r="G2440" s="234"/>
      <c r="H2440" s="234"/>
      <c r="I2440" s="234"/>
      <c r="J2440" s="234"/>
      <c r="K2440" s="234"/>
      <c r="L2440" s="234"/>
      <c r="M2440" s="234"/>
      <c r="N2440" s="234"/>
      <c r="O2440" s="234"/>
      <c r="P2440" s="234"/>
      <c r="Q2440" s="234"/>
      <c r="R2440" s="234"/>
      <c r="S2440" s="233"/>
      <c r="T2440" s="233"/>
      <c r="U2440" s="233"/>
      <c r="V2440" s="233"/>
      <c r="W2440" s="233"/>
      <c r="X2440" s="233"/>
    </row>
    <row r="2441" spans="1:24">
      <c r="A2441" s="234"/>
      <c r="B2441" s="355">
        <v>44632</v>
      </c>
      <c r="C2441" s="423" t="s">
        <v>495</v>
      </c>
      <c r="D2441" s="259">
        <v>2357.92</v>
      </c>
      <c r="E2441" s="234"/>
      <c r="F2441" s="234"/>
      <c r="G2441" s="234"/>
      <c r="H2441" s="234"/>
      <c r="I2441" s="234"/>
      <c r="J2441" s="234"/>
      <c r="K2441" s="234"/>
      <c r="L2441" s="234"/>
      <c r="M2441" s="234"/>
      <c r="N2441" s="234"/>
      <c r="O2441" s="234"/>
      <c r="P2441" s="234"/>
      <c r="Q2441" s="234"/>
      <c r="R2441" s="234"/>
      <c r="S2441" s="233"/>
      <c r="T2441" s="233"/>
      <c r="U2441" s="233"/>
      <c r="V2441" s="233"/>
      <c r="W2441" s="233"/>
      <c r="X2441" s="233"/>
    </row>
    <row r="2442" spans="1:24">
      <c r="A2442" s="234">
        <v>5</v>
      </c>
      <c r="B2442" s="355">
        <v>44632</v>
      </c>
      <c r="C2442" s="423" t="s">
        <v>2368</v>
      </c>
      <c r="D2442" s="259"/>
      <c r="E2442" s="234">
        <v>1559.47</v>
      </c>
      <c r="F2442" s="234"/>
      <c r="G2442" s="234"/>
      <c r="H2442" s="234"/>
      <c r="I2442" s="234"/>
      <c r="J2442" s="234">
        <v>1559.47</v>
      </c>
      <c r="K2442" s="234"/>
      <c r="L2442" s="234"/>
      <c r="M2442" s="234"/>
      <c r="N2442" s="234"/>
      <c r="O2442" s="234"/>
      <c r="P2442" s="234"/>
      <c r="Q2442" s="234"/>
      <c r="R2442" s="234"/>
      <c r="S2442" s="233"/>
      <c r="T2442" s="233"/>
      <c r="U2442" s="233"/>
      <c r="V2442" s="233"/>
      <c r="W2442" s="233"/>
      <c r="X2442" s="233"/>
    </row>
    <row r="2443" spans="1:24">
      <c r="A2443" s="234"/>
      <c r="B2443" s="355">
        <v>44632</v>
      </c>
      <c r="C2443" s="423" t="s">
        <v>2369</v>
      </c>
      <c r="D2443" s="259"/>
      <c r="E2443" s="234">
        <v>294.35000000000002</v>
      </c>
      <c r="F2443" s="234"/>
      <c r="G2443" s="234"/>
      <c r="H2443" s="234"/>
      <c r="I2443" s="234"/>
      <c r="J2443" s="234">
        <v>294.35000000000002</v>
      </c>
      <c r="K2443" s="234"/>
      <c r="L2443" s="234"/>
      <c r="M2443" s="234"/>
      <c r="N2443" s="234"/>
      <c r="O2443" s="234"/>
      <c r="P2443" s="234"/>
      <c r="Q2443" s="234"/>
      <c r="R2443" s="234"/>
      <c r="S2443" s="233"/>
      <c r="T2443" s="233"/>
      <c r="U2443" s="233"/>
      <c r="V2443" s="233"/>
      <c r="W2443" s="233"/>
      <c r="X2443" s="233"/>
    </row>
    <row r="2444" spans="1:24">
      <c r="A2444" s="234"/>
      <c r="B2444" s="355">
        <v>44632</v>
      </c>
      <c r="C2444" s="423" t="s">
        <v>2370</v>
      </c>
      <c r="D2444" s="259"/>
      <c r="E2444" s="234">
        <v>410.1</v>
      </c>
      <c r="F2444" s="234"/>
      <c r="G2444" s="234"/>
      <c r="H2444" s="234"/>
      <c r="I2444" s="234"/>
      <c r="J2444" s="234">
        <v>410.1</v>
      </c>
      <c r="K2444" s="234"/>
      <c r="L2444" s="234"/>
      <c r="M2444" s="234"/>
      <c r="N2444" s="234"/>
      <c r="O2444" s="234"/>
      <c r="P2444" s="234"/>
      <c r="Q2444" s="234"/>
      <c r="R2444" s="234"/>
      <c r="S2444" s="233"/>
      <c r="T2444" s="233"/>
      <c r="U2444" s="233"/>
      <c r="V2444" s="233"/>
      <c r="W2444" s="233"/>
      <c r="X2444" s="233"/>
    </row>
    <row r="2445" spans="1:24">
      <c r="A2445" s="234"/>
      <c r="B2445" s="355">
        <v>44632</v>
      </c>
      <c r="C2445" s="423" t="s">
        <v>1818</v>
      </c>
      <c r="D2445" s="259"/>
      <c r="E2445" s="234">
        <v>1</v>
      </c>
      <c r="F2445" s="234"/>
      <c r="G2445" s="234"/>
      <c r="H2445" s="234"/>
      <c r="I2445" s="234"/>
      <c r="J2445" s="234"/>
      <c r="K2445" s="234"/>
      <c r="L2445" s="234"/>
      <c r="M2445" s="234"/>
      <c r="N2445" s="234"/>
      <c r="O2445" s="234"/>
      <c r="P2445" s="234">
        <v>1</v>
      </c>
      <c r="Q2445" s="234"/>
      <c r="R2445" s="234"/>
      <c r="S2445" s="233"/>
      <c r="T2445" s="233"/>
      <c r="U2445" s="233"/>
      <c r="V2445" s="233"/>
      <c r="W2445" s="233"/>
      <c r="X2445" s="233"/>
    </row>
    <row r="2446" spans="1:24">
      <c r="A2446" s="234"/>
      <c r="B2446" s="355">
        <v>44632</v>
      </c>
      <c r="C2446" s="423" t="s">
        <v>1900</v>
      </c>
      <c r="D2446" s="259"/>
      <c r="E2446" s="234">
        <v>93</v>
      </c>
      <c r="F2446" s="234"/>
      <c r="G2446" s="234"/>
      <c r="H2446" s="234"/>
      <c r="I2446" s="234"/>
      <c r="J2446" s="234"/>
      <c r="K2446" s="234"/>
      <c r="L2446" s="234"/>
      <c r="M2446" s="234"/>
      <c r="N2446" s="234"/>
      <c r="O2446" s="234"/>
      <c r="P2446" s="234"/>
      <c r="Q2446" s="234">
        <v>93</v>
      </c>
      <c r="R2446" s="234"/>
      <c r="S2446" s="233"/>
      <c r="T2446" s="233"/>
      <c r="U2446" s="233"/>
      <c r="V2446" s="233"/>
      <c r="W2446" s="233"/>
      <c r="X2446" s="233"/>
    </row>
    <row r="2447" spans="1:24">
      <c r="A2447" s="234"/>
      <c r="B2447" s="355">
        <v>44632</v>
      </c>
      <c r="C2447" s="423" t="s">
        <v>2371</v>
      </c>
      <c r="D2447" s="259">
        <v>2530</v>
      </c>
      <c r="E2447" s="234"/>
      <c r="F2447" s="234"/>
      <c r="G2447" s="234"/>
      <c r="H2447" s="234"/>
      <c r="I2447" s="234"/>
      <c r="J2447" s="234"/>
      <c r="K2447" s="234"/>
      <c r="L2447" s="234"/>
      <c r="M2447" s="234"/>
      <c r="N2447" s="234"/>
      <c r="O2447" s="234"/>
      <c r="P2447" s="234"/>
      <c r="Q2447" s="234"/>
      <c r="R2447" s="234"/>
      <c r="S2447" s="233"/>
      <c r="T2447" s="233"/>
      <c r="U2447" s="233"/>
      <c r="V2447" s="233"/>
      <c r="W2447" s="233"/>
      <c r="X2447" s="233"/>
    </row>
    <row r="2448" spans="1:24">
      <c r="A2448" s="234"/>
      <c r="B2448" s="355">
        <v>44632</v>
      </c>
      <c r="C2448" s="423" t="s">
        <v>1763</v>
      </c>
      <c r="D2448" s="259"/>
      <c r="E2448" s="234">
        <v>71</v>
      </c>
      <c r="F2448" s="234"/>
      <c r="G2448" s="234"/>
      <c r="H2448" s="234"/>
      <c r="I2448" s="234"/>
      <c r="J2448" s="234"/>
      <c r="K2448" s="234"/>
      <c r="L2448" s="234"/>
      <c r="M2448" s="234"/>
      <c r="N2448" s="234"/>
      <c r="O2448" s="234"/>
      <c r="P2448" s="234"/>
      <c r="Q2448" s="234">
        <v>71</v>
      </c>
      <c r="R2448" s="234"/>
      <c r="S2448" s="233"/>
      <c r="T2448" s="233"/>
      <c r="U2448" s="233"/>
      <c r="V2448" s="233"/>
      <c r="W2448" s="233"/>
      <c r="X2448" s="233"/>
    </row>
    <row r="2449" spans="1:24">
      <c r="A2449" s="234"/>
      <c r="B2449" s="355">
        <v>44632</v>
      </c>
      <c r="C2449" s="423" t="s">
        <v>675</v>
      </c>
      <c r="D2449" s="259"/>
      <c r="E2449" s="259">
        <v>2357.92</v>
      </c>
      <c r="F2449" s="234"/>
      <c r="G2449" s="234"/>
      <c r="H2449" s="234"/>
      <c r="I2449" s="234"/>
      <c r="J2449" s="234"/>
      <c r="K2449" s="234"/>
      <c r="L2449" s="234"/>
      <c r="M2449" s="234"/>
      <c r="N2449" s="234"/>
      <c r="O2449" s="234"/>
      <c r="P2449" s="234"/>
      <c r="Q2449" s="234"/>
      <c r="R2449" s="234"/>
      <c r="S2449" s="233"/>
      <c r="T2449" s="233"/>
      <c r="U2449" s="233"/>
      <c r="V2449" s="233"/>
      <c r="W2449" s="233"/>
      <c r="X2449" s="233"/>
    </row>
    <row r="2450" spans="1:24">
      <c r="A2450" s="234"/>
      <c r="B2450" s="355">
        <v>44632</v>
      </c>
      <c r="C2450" s="423" t="s">
        <v>2372</v>
      </c>
      <c r="D2450" s="259"/>
      <c r="E2450" s="234">
        <v>101.08</v>
      </c>
      <c r="F2450" s="234"/>
      <c r="G2450" s="234"/>
      <c r="H2450" s="234"/>
      <c r="I2450" s="234"/>
      <c r="J2450" s="234"/>
      <c r="K2450" s="234"/>
      <c r="L2450" s="234"/>
      <c r="M2450" s="234"/>
      <c r="N2450" s="234"/>
      <c r="O2450" s="234"/>
      <c r="P2450" s="234"/>
      <c r="Q2450" s="234"/>
      <c r="R2450" s="234"/>
      <c r="S2450" s="233"/>
      <c r="T2450" s="233"/>
      <c r="U2450" s="233"/>
      <c r="V2450" s="233"/>
      <c r="W2450" s="233"/>
      <c r="X2450" s="233"/>
    </row>
    <row r="2451" spans="1:24">
      <c r="A2451" s="234"/>
      <c r="B2451" s="355">
        <v>44640</v>
      </c>
      <c r="C2451" s="423" t="s">
        <v>495</v>
      </c>
      <c r="D2451" s="259">
        <v>417</v>
      </c>
      <c r="E2451" s="234"/>
      <c r="F2451" s="234"/>
      <c r="G2451" s="234"/>
      <c r="H2451" s="234"/>
      <c r="I2451" s="234"/>
      <c r="J2451" s="234"/>
      <c r="K2451" s="234"/>
      <c r="L2451" s="234"/>
      <c r="M2451" s="234"/>
      <c r="N2451" s="234"/>
      <c r="O2451" s="234"/>
      <c r="P2451" s="234"/>
      <c r="Q2451" s="234"/>
      <c r="R2451" s="234"/>
      <c r="S2451" s="233"/>
      <c r="T2451" s="233"/>
      <c r="U2451" s="233"/>
      <c r="V2451" s="233"/>
      <c r="W2451" s="233"/>
      <c r="X2451" s="233"/>
    </row>
    <row r="2452" spans="1:24">
      <c r="A2452" s="234"/>
      <c r="B2452" s="355">
        <v>44640</v>
      </c>
      <c r="C2452" s="423" t="s">
        <v>2373</v>
      </c>
      <c r="D2452" s="259"/>
      <c r="E2452" s="234">
        <v>417</v>
      </c>
      <c r="F2452" s="234"/>
      <c r="G2452" s="234"/>
      <c r="H2452" s="234"/>
      <c r="I2452" s="234"/>
      <c r="J2452" s="234"/>
      <c r="K2452" s="234">
        <v>417</v>
      </c>
      <c r="L2452" s="234"/>
      <c r="M2452" s="234"/>
      <c r="N2452" s="234"/>
      <c r="O2452" s="234"/>
      <c r="P2452" s="234"/>
      <c r="Q2452" s="234"/>
      <c r="R2452" s="234"/>
      <c r="S2452" s="233"/>
      <c r="T2452" s="233"/>
      <c r="U2452" s="233"/>
      <c r="V2452" s="233"/>
      <c r="W2452" s="233"/>
      <c r="X2452" s="233"/>
    </row>
    <row r="2453" spans="1:24">
      <c r="A2453" s="234"/>
      <c r="B2453" s="355">
        <v>44640</v>
      </c>
      <c r="C2453" s="423" t="s">
        <v>1819</v>
      </c>
      <c r="D2453" s="259">
        <v>480</v>
      </c>
      <c r="E2453" s="234"/>
      <c r="F2453" s="234"/>
      <c r="G2453" s="234"/>
      <c r="H2453" s="234"/>
      <c r="I2453" s="234"/>
      <c r="J2453" s="234"/>
      <c r="K2453" s="234"/>
      <c r="L2453" s="234"/>
      <c r="M2453" s="234"/>
      <c r="N2453" s="234"/>
      <c r="O2453" s="234"/>
      <c r="P2453" s="234"/>
      <c r="Q2453" s="234"/>
      <c r="R2453" s="234"/>
      <c r="S2453" s="233"/>
      <c r="T2453" s="233"/>
      <c r="U2453" s="233"/>
      <c r="V2453" s="233"/>
      <c r="W2453" s="233"/>
      <c r="X2453" s="233"/>
    </row>
    <row r="2454" spans="1:24">
      <c r="A2454" s="234"/>
      <c r="B2454" s="355">
        <v>44640</v>
      </c>
      <c r="C2454" s="423" t="s">
        <v>675</v>
      </c>
      <c r="D2454" s="259"/>
      <c r="E2454" s="234">
        <v>417</v>
      </c>
      <c r="F2454" s="234"/>
      <c r="G2454" s="234"/>
      <c r="H2454" s="234"/>
      <c r="I2454" s="234"/>
      <c r="J2454" s="234"/>
      <c r="K2454" s="234"/>
      <c r="L2454" s="234"/>
      <c r="M2454" s="234"/>
      <c r="N2454" s="234"/>
      <c r="O2454" s="234"/>
      <c r="P2454" s="234"/>
      <c r="Q2454" s="234"/>
      <c r="R2454" s="234"/>
      <c r="S2454" s="233"/>
      <c r="T2454" s="233"/>
      <c r="U2454" s="233"/>
      <c r="V2454" s="233"/>
      <c r="W2454" s="233"/>
      <c r="X2454" s="233"/>
    </row>
    <row r="2455" spans="1:24">
      <c r="A2455" s="234"/>
      <c r="B2455" s="355">
        <v>44640</v>
      </c>
      <c r="C2455" s="423" t="s">
        <v>1820</v>
      </c>
      <c r="D2455" s="259"/>
      <c r="E2455" s="234">
        <v>63</v>
      </c>
      <c r="F2455" s="234"/>
      <c r="G2455" s="234"/>
      <c r="H2455" s="234"/>
      <c r="I2455" s="234"/>
      <c r="J2455" s="234"/>
      <c r="K2455" s="234"/>
      <c r="L2455" s="234"/>
      <c r="M2455" s="234"/>
      <c r="N2455" s="234"/>
      <c r="O2455" s="234"/>
      <c r="P2455" s="234"/>
      <c r="Q2455" s="234"/>
      <c r="R2455" s="234"/>
      <c r="S2455" s="233"/>
      <c r="T2455" s="233"/>
      <c r="U2455" s="233"/>
      <c r="V2455" s="233"/>
      <c r="W2455" s="233"/>
      <c r="X2455" s="233"/>
    </row>
    <row r="2456" spans="1:24">
      <c r="A2456" s="234"/>
      <c r="B2456" s="355">
        <v>44641</v>
      </c>
      <c r="C2456" s="423" t="s">
        <v>495</v>
      </c>
      <c r="D2456" s="259">
        <v>1436.76</v>
      </c>
      <c r="E2456" s="234"/>
      <c r="F2456" s="234"/>
      <c r="G2456" s="234"/>
      <c r="H2456" s="234"/>
      <c r="I2456" s="234"/>
      <c r="J2456" s="234"/>
      <c r="K2456" s="234"/>
      <c r="L2456" s="234"/>
      <c r="M2456" s="234"/>
      <c r="N2456" s="234"/>
      <c r="O2456" s="234"/>
      <c r="P2456" s="234"/>
      <c r="Q2456" s="234"/>
      <c r="R2456" s="234"/>
      <c r="S2456" s="233"/>
      <c r="T2456" s="233"/>
      <c r="U2456" s="233"/>
      <c r="V2456" s="233"/>
      <c r="W2456" s="233"/>
      <c r="X2456" s="233"/>
    </row>
    <row r="2457" spans="1:24">
      <c r="A2457" s="234"/>
      <c r="B2457" s="355">
        <v>44641</v>
      </c>
      <c r="C2457" s="423" t="s">
        <v>2374</v>
      </c>
      <c r="D2457" s="259"/>
      <c r="E2457" s="234">
        <v>137.88</v>
      </c>
      <c r="F2457" s="234"/>
      <c r="G2457" s="234"/>
      <c r="H2457" s="234"/>
      <c r="I2457" s="234"/>
      <c r="J2457" s="234">
        <v>137.88</v>
      </c>
      <c r="K2457" s="234"/>
      <c r="L2457" s="234"/>
      <c r="M2457" s="234"/>
      <c r="N2457" s="234"/>
      <c r="O2457" s="234"/>
      <c r="P2457" s="234"/>
      <c r="Q2457" s="234"/>
      <c r="R2457" s="234"/>
      <c r="S2457" s="233"/>
      <c r="T2457" s="233"/>
      <c r="U2457" s="233"/>
      <c r="V2457" s="233"/>
      <c r="W2457" s="233"/>
      <c r="X2457" s="233"/>
    </row>
    <row r="2458" spans="1:24">
      <c r="A2458" s="234">
        <v>4</v>
      </c>
      <c r="B2458" s="355">
        <v>44641</v>
      </c>
      <c r="C2458" s="423" t="s">
        <v>2375</v>
      </c>
      <c r="D2458" s="259"/>
      <c r="E2458" s="234">
        <v>1048.0899999999999</v>
      </c>
      <c r="F2458" s="234"/>
      <c r="G2458" s="234"/>
      <c r="H2458" s="234"/>
      <c r="I2458" s="234"/>
      <c r="J2458" s="234">
        <v>1048.0899999999999</v>
      </c>
      <c r="K2458" s="234"/>
      <c r="L2458" s="234"/>
      <c r="M2458" s="234"/>
      <c r="N2458" s="234"/>
      <c r="O2458" s="234"/>
      <c r="P2458" s="234"/>
      <c r="Q2458" s="234"/>
      <c r="R2458" s="234"/>
      <c r="S2458" s="233"/>
      <c r="T2458" s="233"/>
      <c r="U2458" s="233"/>
      <c r="V2458" s="233"/>
      <c r="W2458" s="233"/>
      <c r="X2458" s="233"/>
    </row>
    <row r="2459" spans="1:24">
      <c r="A2459" s="234"/>
      <c r="B2459" s="355">
        <v>44641</v>
      </c>
      <c r="C2459" s="423" t="s">
        <v>1818</v>
      </c>
      <c r="D2459" s="259"/>
      <c r="E2459" s="234">
        <v>1</v>
      </c>
      <c r="F2459" s="234"/>
      <c r="G2459" s="234"/>
      <c r="H2459" s="234"/>
      <c r="I2459" s="234"/>
      <c r="J2459" s="234"/>
      <c r="K2459" s="234"/>
      <c r="L2459" s="234"/>
      <c r="M2459" s="234"/>
      <c r="N2459" s="234"/>
      <c r="O2459" s="234"/>
      <c r="P2459" s="234">
        <v>1</v>
      </c>
      <c r="Q2459" s="234"/>
      <c r="R2459" s="234"/>
      <c r="S2459" s="233"/>
      <c r="T2459" s="233"/>
      <c r="U2459" s="233"/>
      <c r="V2459" s="233"/>
      <c r="W2459" s="233"/>
      <c r="X2459" s="233"/>
    </row>
    <row r="2460" spans="1:24">
      <c r="A2460" s="234"/>
      <c r="B2460" s="355">
        <v>44641</v>
      </c>
      <c r="C2460" s="423" t="s">
        <v>2376</v>
      </c>
      <c r="D2460" s="259"/>
      <c r="E2460" s="234">
        <v>171.79</v>
      </c>
      <c r="F2460" s="234"/>
      <c r="G2460" s="234"/>
      <c r="H2460" s="234"/>
      <c r="I2460" s="234">
        <v>171.79</v>
      </c>
      <c r="J2460" s="234"/>
      <c r="K2460" s="234"/>
      <c r="L2460" s="234"/>
      <c r="M2460" s="234"/>
      <c r="N2460" s="234"/>
      <c r="O2460" s="234"/>
      <c r="P2460" s="234"/>
      <c r="Q2460" s="234"/>
      <c r="R2460" s="234"/>
      <c r="S2460" s="233"/>
      <c r="T2460" s="233"/>
      <c r="U2460" s="233"/>
      <c r="V2460" s="233"/>
      <c r="W2460" s="233"/>
      <c r="X2460" s="233"/>
    </row>
    <row r="2461" spans="1:24">
      <c r="A2461" s="234"/>
      <c r="B2461" s="355">
        <v>44641</v>
      </c>
      <c r="C2461" s="423" t="s">
        <v>1900</v>
      </c>
      <c r="D2461" s="259"/>
      <c r="E2461" s="234">
        <v>78</v>
      </c>
      <c r="F2461" s="234"/>
      <c r="G2461" s="234"/>
      <c r="H2461" s="234"/>
      <c r="I2461" s="234"/>
      <c r="J2461" s="234"/>
      <c r="K2461" s="234"/>
      <c r="L2461" s="234"/>
      <c r="M2461" s="234"/>
      <c r="N2461" s="234"/>
      <c r="O2461" s="234"/>
      <c r="P2461" s="234"/>
      <c r="Q2461" s="234">
        <v>78</v>
      </c>
      <c r="R2461" s="234"/>
      <c r="S2461" s="233"/>
      <c r="T2461" s="233"/>
      <c r="U2461" s="233"/>
      <c r="V2461" s="233"/>
      <c r="W2461" s="233"/>
      <c r="X2461" s="233"/>
    </row>
    <row r="2462" spans="1:24">
      <c r="A2462" s="234"/>
      <c r="B2462" s="355">
        <v>44641</v>
      </c>
      <c r="C2462" s="423" t="s">
        <v>2377</v>
      </c>
      <c r="D2462" s="259">
        <v>1610</v>
      </c>
      <c r="E2462" s="234"/>
      <c r="F2462" s="234"/>
      <c r="G2462" s="234"/>
      <c r="H2462" s="234"/>
      <c r="I2462" s="234"/>
      <c r="J2462" s="234"/>
      <c r="K2462" s="234"/>
      <c r="L2462" s="234"/>
      <c r="M2462" s="234"/>
      <c r="N2462" s="234"/>
      <c r="O2462" s="234"/>
      <c r="P2462" s="234"/>
      <c r="Q2462" s="234"/>
      <c r="R2462" s="234"/>
      <c r="S2462" s="233"/>
      <c r="T2462" s="233"/>
      <c r="U2462" s="233"/>
      <c r="V2462" s="233"/>
      <c r="W2462" s="233"/>
      <c r="X2462" s="233"/>
    </row>
    <row r="2463" spans="1:24">
      <c r="A2463" s="234"/>
      <c r="B2463" s="355">
        <v>44641</v>
      </c>
      <c r="C2463" s="423" t="s">
        <v>1763</v>
      </c>
      <c r="D2463" s="259"/>
      <c r="E2463" s="234">
        <v>52</v>
      </c>
      <c r="F2463" s="234"/>
      <c r="G2463" s="234"/>
      <c r="H2463" s="234"/>
      <c r="I2463" s="234"/>
      <c r="J2463" s="234"/>
      <c r="K2463" s="234"/>
      <c r="L2463" s="234"/>
      <c r="M2463" s="234"/>
      <c r="N2463" s="234"/>
      <c r="O2463" s="234"/>
      <c r="P2463" s="234"/>
      <c r="Q2463" s="234">
        <v>52</v>
      </c>
      <c r="R2463" s="234"/>
      <c r="S2463" s="233"/>
      <c r="T2463" s="233"/>
      <c r="U2463" s="233"/>
      <c r="V2463" s="233"/>
      <c r="W2463" s="233"/>
      <c r="X2463" s="233"/>
    </row>
    <row r="2464" spans="1:24">
      <c r="A2464" s="234"/>
      <c r="B2464" s="355">
        <v>44641</v>
      </c>
      <c r="C2464" s="423" t="s">
        <v>675</v>
      </c>
      <c r="D2464" s="259"/>
      <c r="E2464" s="259">
        <v>1436.76</v>
      </c>
      <c r="F2464" s="234"/>
      <c r="G2464" s="234"/>
      <c r="H2464" s="234"/>
      <c r="I2464" s="234"/>
      <c r="J2464" s="234"/>
      <c r="K2464" s="234"/>
      <c r="L2464" s="234"/>
      <c r="M2464" s="234"/>
      <c r="N2464" s="234"/>
      <c r="O2464" s="234"/>
      <c r="P2464" s="234"/>
      <c r="Q2464" s="234"/>
      <c r="R2464" s="234"/>
      <c r="S2464" s="233"/>
      <c r="T2464" s="233"/>
      <c r="U2464" s="233"/>
      <c r="V2464" s="233"/>
      <c r="W2464" s="233"/>
      <c r="X2464" s="233"/>
    </row>
    <row r="2465" spans="1:24">
      <c r="A2465" s="234"/>
      <c r="B2465" s="355">
        <v>44641</v>
      </c>
      <c r="C2465" s="423" t="s">
        <v>2378</v>
      </c>
      <c r="D2465" s="259"/>
      <c r="E2465" s="234">
        <v>121.24</v>
      </c>
      <c r="F2465" s="234"/>
      <c r="G2465" s="234"/>
      <c r="H2465" s="234"/>
      <c r="I2465" s="234"/>
      <c r="J2465" s="234"/>
      <c r="K2465" s="234"/>
      <c r="L2465" s="234"/>
      <c r="M2465" s="234"/>
      <c r="N2465" s="234"/>
      <c r="O2465" s="234"/>
      <c r="P2465" s="234"/>
      <c r="Q2465" s="234"/>
      <c r="R2465" s="234"/>
      <c r="S2465" s="233"/>
      <c r="T2465" s="233"/>
      <c r="U2465" s="233"/>
      <c r="V2465" s="233"/>
      <c r="W2465" s="233"/>
      <c r="X2465" s="233"/>
    </row>
    <row r="2466" spans="1:24">
      <c r="A2466" s="234"/>
      <c r="B2466" s="355">
        <v>44645</v>
      </c>
      <c r="C2466" s="423" t="s">
        <v>495</v>
      </c>
      <c r="D2466" s="259">
        <v>1375.14</v>
      </c>
      <c r="E2466" s="234"/>
      <c r="F2466" s="234"/>
      <c r="G2466" s="234"/>
      <c r="H2466" s="234"/>
      <c r="I2466" s="234"/>
      <c r="J2466" s="234"/>
      <c r="K2466" s="234"/>
      <c r="L2466" s="234"/>
      <c r="M2466" s="234"/>
      <c r="N2466" s="234"/>
      <c r="O2466" s="234"/>
      <c r="P2466" s="234"/>
      <c r="Q2466" s="234"/>
      <c r="R2466" s="234"/>
      <c r="S2466" s="233"/>
      <c r="T2466" s="233"/>
      <c r="U2466" s="233"/>
      <c r="V2466" s="233"/>
      <c r="W2466" s="233"/>
      <c r="X2466" s="233"/>
    </row>
    <row r="2467" spans="1:24">
      <c r="A2467" s="234">
        <v>4</v>
      </c>
      <c r="B2467" s="355">
        <v>44645</v>
      </c>
      <c r="C2467" s="423" t="s">
        <v>2379</v>
      </c>
      <c r="D2467" s="259"/>
      <c r="E2467" s="234">
        <v>761.14</v>
      </c>
      <c r="F2467" s="234"/>
      <c r="G2467" s="234"/>
      <c r="H2467" s="234"/>
      <c r="I2467" s="234"/>
      <c r="J2467" s="234">
        <v>761.14</v>
      </c>
      <c r="K2467" s="234"/>
      <c r="L2467" s="234"/>
      <c r="M2467" s="234"/>
      <c r="N2467" s="234"/>
      <c r="O2467" s="234"/>
      <c r="P2467" s="234"/>
      <c r="Q2467" s="234"/>
      <c r="R2467" s="234"/>
      <c r="S2467" s="233"/>
      <c r="T2467" s="233"/>
      <c r="U2467" s="233"/>
      <c r="V2467" s="233"/>
      <c r="W2467" s="233"/>
      <c r="X2467" s="233"/>
    </row>
    <row r="2468" spans="1:24">
      <c r="A2468" s="234"/>
      <c r="B2468" s="355">
        <v>44645</v>
      </c>
      <c r="C2468" s="423" t="s">
        <v>2380</v>
      </c>
      <c r="D2468" s="259"/>
      <c r="E2468" s="234">
        <v>192</v>
      </c>
      <c r="F2468" s="234"/>
      <c r="G2468" s="234"/>
      <c r="H2468" s="234">
        <v>192</v>
      </c>
      <c r="I2468" s="234"/>
      <c r="J2468" s="234"/>
      <c r="K2468" s="234"/>
      <c r="L2468" s="234"/>
      <c r="M2468" s="234"/>
      <c r="N2468" s="234"/>
      <c r="O2468" s="234"/>
      <c r="P2468" s="234"/>
      <c r="Q2468" s="234"/>
      <c r="R2468" s="234"/>
      <c r="S2468" s="233"/>
      <c r="T2468" s="233"/>
      <c r="U2468" s="233"/>
      <c r="V2468" s="233"/>
      <c r="W2468" s="233"/>
      <c r="X2468" s="233"/>
    </row>
    <row r="2469" spans="1:24">
      <c r="A2469" s="234"/>
      <c r="B2469" s="355">
        <v>44645</v>
      </c>
      <c r="C2469" s="423" t="s">
        <v>2381</v>
      </c>
      <c r="D2469" s="259"/>
      <c r="E2469" s="234">
        <v>333</v>
      </c>
      <c r="F2469" s="234"/>
      <c r="G2469" s="234"/>
      <c r="H2469" s="234"/>
      <c r="I2469" s="234"/>
      <c r="J2469" s="234"/>
      <c r="K2469" s="234"/>
      <c r="L2469" s="234"/>
      <c r="M2469" s="234"/>
      <c r="N2469" s="234"/>
      <c r="O2469" s="234"/>
      <c r="P2469" s="234"/>
      <c r="Q2469" s="234"/>
      <c r="R2469" s="234"/>
      <c r="S2469" s="233"/>
      <c r="T2469" s="233"/>
      <c r="U2469" s="233"/>
      <c r="V2469" s="234">
        <v>333</v>
      </c>
      <c r="W2469" s="233"/>
      <c r="X2469" s="233"/>
    </row>
    <row r="2470" spans="1:24">
      <c r="A2470" s="234"/>
      <c r="B2470" s="355">
        <v>44645</v>
      </c>
      <c r="C2470" s="423" t="s">
        <v>1818</v>
      </c>
      <c r="D2470" s="259"/>
      <c r="E2470" s="234">
        <v>1</v>
      </c>
      <c r="F2470" s="234"/>
      <c r="G2470" s="234"/>
      <c r="H2470" s="234"/>
      <c r="I2470" s="234"/>
      <c r="J2470" s="234"/>
      <c r="K2470" s="234"/>
      <c r="L2470" s="234"/>
      <c r="M2470" s="234"/>
      <c r="N2470" s="234"/>
      <c r="O2470" s="234"/>
      <c r="P2470" s="234">
        <v>1</v>
      </c>
      <c r="Q2470" s="234"/>
      <c r="R2470" s="234"/>
      <c r="S2470" s="233"/>
      <c r="T2470" s="233"/>
      <c r="U2470" s="233"/>
      <c r="V2470" s="233"/>
      <c r="W2470" s="233"/>
      <c r="X2470" s="233"/>
    </row>
    <row r="2471" spans="1:24">
      <c r="A2471" s="234"/>
      <c r="B2471" s="355">
        <v>44645</v>
      </c>
      <c r="C2471" s="423" t="s">
        <v>1900</v>
      </c>
      <c r="D2471" s="259"/>
      <c r="E2471" s="234">
        <v>88</v>
      </c>
      <c r="F2471" s="234"/>
      <c r="G2471" s="234"/>
      <c r="H2471" s="234"/>
      <c r="I2471" s="234"/>
      <c r="J2471" s="234"/>
      <c r="K2471" s="234"/>
      <c r="L2471" s="234"/>
      <c r="M2471" s="234"/>
      <c r="N2471" s="234"/>
      <c r="O2471" s="234"/>
      <c r="P2471" s="234"/>
      <c r="Q2471" s="234">
        <v>88</v>
      </c>
      <c r="R2471" s="234"/>
      <c r="S2471" s="233"/>
      <c r="T2471" s="233"/>
      <c r="U2471" s="233"/>
      <c r="V2471" s="233"/>
      <c r="W2471" s="233"/>
      <c r="X2471" s="233"/>
    </row>
    <row r="2472" spans="1:24">
      <c r="A2472" s="234"/>
      <c r="B2472" s="355">
        <v>44645</v>
      </c>
      <c r="C2472" s="423" t="s">
        <v>2382</v>
      </c>
      <c r="D2472" s="259">
        <v>1534</v>
      </c>
      <c r="E2472" s="234"/>
      <c r="F2472" s="234"/>
      <c r="G2472" s="234"/>
      <c r="H2472" s="234"/>
      <c r="I2472" s="234"/>
      <c r="J2472" s="234"/>
      <c r="K2472" s="234"/>
      <c r="L2472" s="234"/>
      <c r="M2472" s="234"/>
      <c r="N2472" s="234"/>
      <c r="O2472" s="234"/>
      <c r="P2472" s="234"/>
      <c r="Q2472" s="234"/>
      <c r="R2472" s="234"/>
      <c r="S2472" s="233"/>
      <c r="T2472" s="233"/>
      <c r="U2472" s="233"/>
      <c r="V2472" s="233"/>
      <c r="W2472" s="233"/>
      <c r="X2472" s="233"/>
    </row>
    <row r="2473" spans="1:24">
      <c r="A2473" s="234"/>
      <c r="B2473" s="355">
        <v>44645</v>
      </c>
      <c r="C2473" s="423" t="s">
        <v>1763</v>
      </c>
      <c r="D2473" s="259"/>
      <c r="E2473" s="234">
        <v>51</v>
      </c>
      <c r="F2473" s="234"/>
      <c r="G2473" s="234"/>
      <c r="H2473" s="234"/>
      <c r="I2473" s="234"/>
      <c r="J2473" s="234"/>
      <c r="K2473" s="234"/>
      <c r="L2473" s="234"/>
      <c r="M2473" s="234"/>
      <c r="N2473" s="234"/>
      <c r="O2473" s="234"/>
      <c r="P2473" s="234"/>
      <c r="Q2473" s="234">
        <v>51</v>
      </c>
      <c r="R2473" s="234"/>
      <c r="S2473" s="233"/>
      <c r="T2473" s="233"/>
      <c r="U2473" s="233"/>
      <c r="V2473" s="233"/>
      <c r="W2473" s="233"/>
      <c r="X2473" s="233"/>
    </row>
    <row r="2474" spans="1:24">
      <c r="A2474" s="234"/>
      <c r="B2474" s="355">
        <v>44645</v>
      </c>
      <c r="C2474" s="423" t="s">
        <v>675</v>
      </c>
      <c r="D2474" s="259"/>
      <c r="E2474" s="259">
        <v>1375.14</v>
      </c>
      <c r="F2474" s="234"/>
      <c r="G2474" s="234"/>
      <c r="H2474" s="234"/>
      <c r="I2474" s="234"/>
      <c r="J2474" s="234"/>
      <c r="K2474" s="234"/>
      <c r="L2474" s="234"/>
      <c r="M2474" s="234"/>
      <c r="N2474" s="234"/>
      <c r="O2474" s="234"/>
      <c r="P2474" s="234"/>
      <c r="Q2474" s="234"/>
      <c r="R2474" s="234"/>
      <c r="S2474" s="233"/>
      <c r="T2474" s="233"/>
      <c r="U2474" s="233"/>
      <c r="V2474" s="233"/>
      <c r="W2474" s="233"/>
      <c r="X2474" s="233"/>
    </row>
    <row r="2475" spans="1:24">
      <c r="A2475" s="234"/>
      <c r="B2475" s="355">
        <v>44645</v>
      </c>
      <c r="C2475" s="423" t="s">
        <v>2383</v>
      </c>
      <c r="D2475" s="259"/>
      <c r="E2475" s="234">
        <v>107.86</v>
      </c>
      <c r="F2475" s="234"/>
      <c r="G2475" s="234"/>
      <c r="H2475" s="234"/>
      <c r="I2475" s="234"/>
      <c r="J2475" s="234"/>
      <c r="K2475" s="234"/>
      <c r="L2475" s="234"/>
      <c r="M2475" s="234"/>
      <c r="N2475" s="234"/>
      <c r="O2475" s="234"/>
      <c r="P2475" s="234"/>
      <c r="Q2475" s="234"/>
      <c r="R2475" s="234"/>
      <c r="S2475" s="233"/>
      <c r="T2475" s="233"/>
      <c r="U2475" s="233"/>
      <c r="V2475" s="233"/>
      <c r="W2475" s="233"/>
      <c r="X2475" s="233"/>
    </row>
    <row r="2476" spans="1:24">
      <c r="A2476" s="234"/>
      <c r="B2476" s="355">
        <v>44645</v>
      </c>
      <c r="C2476" s="423" t="s">
        <v>495</v>
      </c>
      <c r="D2476" s="259">
        <v>2873.8</v>
      </c>
      <c r="E2476" s="234"/>
      <c r="F2476" s="234"/>
      <c r="G2476" s="234"/>
      <c r="H2476" s="234"/>
      <c r="I2476" s="234"/>
      <c r="J2476" s="234"/>
      <c r="K2476" s="234"/>
      <c r="L2476" s="234"/>
      <c r="M2476" s="234"/>
      <c r="N2476" s="234"/>
      <c r="O2476" s="234"/>
      <c r="P2476" s="234"/>
      <c r="Q2476" s="234"/>
      <c r="R2476" s="234"/>
      <c r="S2476" s="233"/>
      <c r="T2476" s="233"/>
      <c r="U2476" s="233"/>
      <c r="V2476" s="233"/>
      <c r="W2476" s="233"/>
      <c r="X2476" s="233"/>
    </row>
    <row r="2477" spans="1:24">
      <c r="A2477" s="234">
        <v>9</v>
      </c>
      <c r="B2477" s="355">
        <v>44645</v>
      </c>
      <c r="C2477" s="423" t="s">
        <v>2384</v>
      </c>
      <c r="D2477" s="259"/>
      <c r="E2477" s="259">
        <v>2873.8</v>
      </c>
      <c r="F2477" s="259">
        <v>2873.8</v>
      </c>
      <c r="G2477" s="234"/>
      <c r="H2477" s="234"/>
      <c r="I2477" s="234"/>
      <c r="J2477" s="234"/>
      <c r="K2477" s="234"/>
      <c r="L2477" s="234"/>
      <c r="M2477" s="234"/>
      <c r="N2477" s="234"/>
      <c r="O2477" s="234"/>
      <c r="P2477" s="234"/>
      <c r="Q2477" s="234"/>
      <c r="R2477" s="234"/>
      <c r="S2477" s="233"/>
      <c r="T2477" s="233"/>
      <c r="U2477" s="233"/>
      <c r="V2477" s="233"/>
      <c r="W2477" s="233"/>
      <c r="X2477" s="233"/>
    </row>
    <row r="2478" spans="1:24">
      <c r="A2478" s="234"/>
      <c r="B2478" s="355">
        <v>44645</v>
      </c>
      <c r="C2478" s="423" t="s">
        <v>2385</v>
      </c>
      <c r="D2478" s="259">
        <v>3146</v>
      </c>
      <c r="E2478" s="234"/>
      <c r="F2478" s="234"/>
      <c r="G2478" s="234"/>
      <c r="H2478" s="234"/>
      <c r="I2478" s="234"/>
      <c r="J2478" s="234"/>
      <c r="K2478" s="234"/>
      <c r="L2478" s="234"/>
      <c r="M2478" s="234"/>
      <c r="N2478" s="234"/>
      <c r="O2478" s="234"/>
      <c r="P2478" s="234"/>
      <c r="Q2478" s="234"/>
      <c r="R2478" s="234"/>
      <c r="S2478" s="233"/>
      <c r="T2478" s="233"/>
      <c r="U2478" s="233"/>
      <c r="V2478" s="233"/>
      <c r="W2478" s="233"/>
      <c r="X2478" s="233"/>
    </row>
    <row r="2479" spans="1:24">
      <c r="A2479" s="234"/>
      <c r="B2479" s="355">
        <v>44645</v>
      </c>
      <c r="C2479" s="423" t="s">
        <v>1763</v>
      </c>
      <c r="D2479" s="259"/>
      <c r="E2479" s="234">
        <v>83</v>
      </c>
      <c r="F2479" s="234"/>
      <c r="G2479" s="234"/>
      <c r="H2479" s="234"/>
      <c r="I2479" s="234"/>
      <c r="J2479" s="234"/>
      <c r="K2479" s="234"/>
      <c r="L2479" s="234"/>
      <c r="M2479" s="234"/>
      <c r="N2479" s="234"/>
      <c r="O2479" s="234"/>
      <c r="P2479" s="234"/>
      <c r="Q2479" s="234">
        <v>83</v>
      </c>
      <c r="R2479" s="234"/>
      <c r="S2479" s="233"/>
      <c r="T2479" s="233"/>
      <c r="U2479" s="233"/>
      <c r="V2479" s="233"/>
      <c r="W2479" s="233"/>
      <c r="X2479" s="233"/>
    </row>
    <row r="2480" spans="1:24">
      <c r="A2480" s="234"/>
      <c r="B2480" s="355">
        <v>44645</v>
      </c>
      <c r="C2480" s="423" t="s">
        <v>675</v>
      </c>
      <c r="D2480" s="259"/>
      <c r="E2480" s="259">
        <v>2873.8</v>
      </c>
      <c r="F2480" s="234"/>
      <c r="G2480" s="234"/>
      <c r="H2480" s="234"/>
      <c r="I2480" s="234"/>
      <c r="J2480" s="234"/>
      <c r="K2480" s="234"/>
      <c r="L2480" s="234"/>
      <c r="M2480" s="234"/>
      <c r="N2480" s="234"/>
      <c r="O2480" s="234"/>
      <c r="P2480" s="234"/>
      <c r="Q2480" s="234"/>
      <c r="R2480" s="234"/>
      <c r="S2480" s="233"/>
      <c r="T2480" s="233"/>
      <c r="U2480" s="233"/>
      <c r="V2480" s="233"/>
      <c r="W2480" s="233"/>
      <c r="X2480" s="233"/>
    </row>
    <row r="2481" spans="1:24">
      <c r="A2481" s="234"/>
      <c r="B2481" s="355">
        <v>44645</v>
      </c>
      <c r="C2481" s="423" t="s">
        <v>2386</v>
      </c>
      <c r="D2481" s="259"/>
      <c r="E2481" s="234">
        <v>189.2</v>
      </c>
      <c r="F2481" s="234"/>
      <c r="G2481" s="234"/>
      <c r="H2481" s="234"/>
      <c r="I2481" s="234"/>
      <c r="J2481" s="234"/>
      <c r="K2481" s="234"/>
      <c r="L2481" s="234"/>
      <c r="M2481" s="234"/>
      <c r="N2481" s="234"/>
      <c r="O2481" s="234"/>
      <c r="P2481" s="234"/>
      <c r="Q2481" s="234"/>
      <c r="R2481" s="234"/>
      <c r="S2481" s="233"/>
      <c r="T2481" s="233"/>
      <c r="U2481" s="233"/>
      <c r="V2481" s="233"/>
      <c r="W2481" s="233"/>
      <c r="X2481" s="233"/>
    </row>
    <row r="2482" spans="1:24">
      <c r="A2482" s="234"/>
      <c r="B2482" s="355">
        <v>44648</v>
      </c>
      <c r="C2482" s="423" t="s">
        <v>495</v>
      </c>
      <c r="D2482" s="259">
        <v>2252.65</v>
      </c>
      <c r="E2482" s="234"/>
      <c r="F2482" s="234"/>
      <c r="G2482" s="234"/>
      <c r="H2482" s="234"/>
      <c r="I2482" s="234"/>
      <c r="J2482" s="234"/>
      <c r="K2482" s="234"/>
      <c r="L2482" s="234"/>
      <c r="M2482" s="234"/>
      <c r="N2482" s="234"/>
      <c r="O2482" s="234"/>
      <c r="P2482" s="234"/>
      <c r="Q2482" s="234"/>
      <c r="R2482" s="234"/>
      <c r="S2482" s="233"/>
      <c r="T2482" s="233"/>
      <c r="U2482" s="233"/>
      <c r="V2482" s="233"/>
      <c r="W2482" s="233"/>
      <c r="X2482" s="233"/>
    </row>
    <row r="2483" spans="1:24">
      <c r="A2483" s="234"/>
      <c r="B2483" s="355">
        <v>44648</v>
      </c>
      <c r="C2483" s="423" t="s">
        <v>2387</v>
      </c>
      <c r="D2483" s="259"/>
      <c r="E2483" s="234">
        <v>178.27</v>
      </c>
      <c r="F2483" s="234"/>
      <c r="G2483" s="234"/>
      <c r="H2483" s="234"/>
      <c r="I2483" s="234"/>
      <c r="J2483" s="234">
        <v>178.27</v>
      </c>
      <c r="K2483" s="234"/>
      <c r="L2483" s="234"/>
      <c r="M2483" s="234"/>
      <c r="N2483" s="234"/>
      <c r="O2483" s="234"/>
      <c r="P2483" s="234"/>
      <c r="Q2483" s="234"/>
      <c r="R2483" s="234"/>
      <c r="S2483" s="233"/>
      <c r="T2483" s="233"/>
      <c r="U2483" s="233"/>
      <c r="V2483" s="233"/>
      <c r="W2483" s="233"/>
      <c r="X2483" s="233"/>
    </row>
    <row r="2484" spans="1:24">
      <c r="A2484" s="234"/>
      <c r="B2484" s="355">
        <v>44648</v>
      </c>
      <c r="C2484" s="423" t="s">
        <v>2528</v>
      </c>
      <c r="D2484" s="259"/>
      <c r="E2484" s="234">
        <v>353.66</v>
      </c>
      <c r="F2484" s="234"/>
      <c r="G2484" s="234"/>
      <c r="H2484" s="234"/>
      <c r="I2484" s="234"/>
      <c r="J2484" s="234">
        <v>353.66</v>
      </c>
      <c r="K2484" s="234"/>
      <c r="L2484" s="234"/>
      <c r="M2484" s="234"/>
      <c r="N2484" s="234"/>
      <c r="O2484" s="234"/>
      <c r="P2484" s="234"/>
      <c r="Q2484" s="234"/>
      <c r="R2484" s="234"/>
      <c r="S2484" s="233"/>
      <c r="T2484" s="233"/>
      <c r="U2484" s="233"/>
      <c r="V2484" s="233"/>
      <c r="W2484" s="233"/>
      <c r="X2484" s="233"/>
    </row>
    <row r="2485" spans="1:24">
      <c r="A2485" s="234"/>
      <c r="B2485" s="355">
        <v>44648</v>
      </c>
      <c r="C2485" s="423" t="s">
        <v>2431</v>
      </c>
      <c r="D2485" s="259"/>
      <c r="E2485" s="234">
        <v>210.66</v>
      </c>
      <c r="F2485" s="234"/>
      <c r="G2485" s="234"/>
      <c r="H2485" s="234"/>
      <c r="I2485" s="234"/>
      <c r="J2485" s="234">
        <v>210.66</v>
      </c>
      <c r="K2485" s="234"/>
      <c r="L2485" s="234"/>
      <c r="M2485" s="234"/>
      <c r="N2485" s="234"/>
      <c r="O2485" s="234"/>
      <c r="P2485" s="234"/>
      <c r="Q2485" s="234"/>
      <c r="R2485" s="234"/>
      <c r="S2485" s="233"/>
      <c r="T2485" s="233"/>
      <c r="U2485" s="233"/>
      <c r="V2485" s="233"/>
      <c r="W2485" s="233"/>
      <c r="X2485" s="233"/>
    </row>
    <row r="2486" spans="1:24">
      <c r="A2486" s="234">
        <v>5</v>
      </c>
      <c r="B2486" s="355">
        <v>44648</v>
      </c>
      <c r="C2486" s="423" t="s">
        <v>2388</v>
      </c>
      <c r="D2486" s="259"/>
      <c r="E2486" s="234">
        <v>1417.06</v>
      </c>
      <c r="F2486" s="234"/>
      <c r="G2486" s="234"/>
      <c r="H2486" s="234"/>
      <c r="I2486" s="234"/>
      <c r="J2486" s="234">
        <v>1417.06</v>
      </c>
      <c r="K2486" s="234"/>
      <c r="L2486" s="234"/>
      <c r="M2486" s="234"/>
      <c r="N2486" s="234"/>
      <c r="O2486" s="234"/>
      <c r="P2486" s="234"/>
      <c r="Q2486" s="234"/>
      <c r="R2486" s="234"/>
      <c r="S2486" s="233"/>
      <c r="T2486" s="233"/>
      <c r="U2486" s="233"/>
      <c r="V2486" s="233"/>
      <c r="W2486" s="233"/>
      <c r="X2486" s="233"/>
    </row>
    <row r="2487" spans="1:24">
      <c r="A2487" s="234"/>
      <c r="B2487" s="355">
        <v>44648</v>
      </c>
      <c r="C2487" s="423" t="s">
        <v>1818</v>
      </c>
      <c r="D2487" s="259"/>
      <c r="E2487" s="234">
        <v>1</v>
      </c>
      <c r="F2487" s="234"/>
      <c r="G2487" s="234"/>
      <c r="H2487" s="234"/>
      <c r="I2487" s="234"/>
      <c r="J2487" s="234"/>
      <c r="K2487" s="234"/>
      <c r="L2487" s="234"/>
      <c r="M2487" s="234"/>
      <c r="N2487" s="234"/>
      <c r="O2487" s="234"/>
      <c r="P2487" s="234">
        <v>1</v>
      </c>
      <c r="Q2487" s="234"/>
      <c r="R2487" s="234"/>
      <c r="S2487" s="233"/>
      <c r="T2487" s="233"/>
      <c r="U2487" s="233"/>
      <c r="V2487" s="233"/>
      <c r="W2487" s="233"/>
      <c r="X2487" s="233"/>
    </row>
    <row r="2488" spans="1:24">
      <c r="A2488" s="234"/>
      <c r="B2488" s="355">
        <v>44648</v>
      </c>
      <c r="C2488" s="423" t="s">
        <v>1900</v>
      </c>
      <c r="D2488" s="259"/>
      <c r="E2488" s="234">
        <v>92</v>
      </c>
      <c r="F2488" s="234"/>
      <c r="G2488" s="234"/>
      <c r="H2488" s="234"/>
      <c r="I2488" s="234"/>
      <c r="J2488" s="234"/>
      <c r="K2488" s="234"/>
      <c r="L2488" s="234"/>
      <c r="M2488" s="234"/>
      <c r="N2488" s="234"/>
      <c r="O2488" s="234"/>
      <c r="P2488" s="234"/>
      <c r="Q2488" s="234">
        <v>92</v>
      </c>
      <c r="R2488" s="234"/>
      <c r="S2488" s="233"/>
      <c r="T2488" s="233"/>
      <c r="U2488" s="233"/>
      <c r="V2488" s="233"/>
      <c r="W2488" s="233"/>
      <c r="X2488" s="233"/>
    </row>
    <row r="2489" spans="1:24">
      <c r="A2489" s="234"/>
      <c r="B2489" s="355">
        <v>44648</v>
      </c>
      <c r="C2489" s="423" t="s">
        <v>2389</v>
      </c>
      <c r="D2489" s="259">
        <v>2456</v>
      </c>
      <c r="E2489" s="234"/>
      <c r="F2489" s="234"/>
      <c r="G2489" s="234"/>
      <c r="H2489" s="234"/>
      <c r="I2489" s="234"/>
      <c r="J2489" s="234"/>
      <c r="K2489" s="234"/>
      <c r="L2489" s="234"/>
      <c r="M2489" s="234"/>
      <c r="N2489" s="234"/>
      <c r="O2489" s="234"/>
      <c r="P2489" s="234"/>
      <c r="Q2489" s="234"/>
      <c r="R2489" s="234"/>
      <c r="S2489" s="233"/>
      <c r="T2489" s="233"/>
      <c r="U2489" s="233"/>
      <c r="V2489" s="233"/>
      <c r="W2489" s="233"/>
      <c r="X2489" s="233"/>
    </row>
    <row r="2490" spans="1:24">
      <c r="A2490" s="234"/>
      <c r="B2490" s="355">
        <v>44648</v>
      </c>
      <c r="C2490" s="423" t="s">
        <v>1763</v>
      </c>
      <c r="D2490" s="259"/>
      <c r="E2490" s="234">
        <v>69</v>
      </c>
      <c r="F2490" s="234"/>
      <c r="G2490" s="234"/>
      <c r="H2490" s="234"/>
      <c r="I2490" s="234"/>
      <c r="J2490" s="234"/>
      <c r="K2490" s="234"/>
      <c r="L2490" s="234"/>
      <c r="M2490" s="234"/>
      <c r="N2490" s="234"/>
      <c r="O2490" s="234"/>
      <c r="P2490" s="234"/>
      <c r="Q2490" s="234">
        <v>69</v>
      </c>
      <c r="R2490" s="234"/>
      <c r="S2490" s="233"/>
      <c r="T2490" s="233"/>
      <c r="U2490" s="233"/>
      <c r="V2490" s="233"/>
      <c r="W2490" s="233"/>
      <c r="X2490" s="233"/>
    </row>
    <row r="2491" spans="1:24">
      <c r="A2491" s="234"/>
      <c r="B2491" s="355">
        <v>44648</v>
      </c>
      <c r="C2491" s="423" t="s">
        <v>675</v>
      </c>
      <c r="D2491" s="259"/>
      <c r="E2491" s="259">
        <v>2252.65</v>
      </c>
      <c r="F2491" s="234"/>
      <c r="G2491" s="234"/>
      <c r="H2491" s="234"/>
      <c r="I2491" s="234"/>
      <c r="J2491" s="234"/>
      <c r="K2491" s="234"/>
      <c r="L2491" s="234"/>
      <c r="M2491" s="234"/>
      <c r="N2491" s="234"/>
      <c r="O2491" s="234"/>
      <c r="P2491" s="234"/>
      <c r="Q2491" s="234"/>
      <c r="R2491" s="234"/>
      <c r="S2491" s="233"/>
      <c r="T2491" s="233"/>
      <c r="U2491" s="233"/>
      <c r="V2491" s="233"/>
      <c r="W2491" s="233"/>
      <c r="X2491" s="233"/>
    </row>
    <row r="2492" spans="1:24">
      <c r="A2492" s="234"/>
      <c r="B2492" s="355">
        <v>44648</v>
      </c>
      <c r="C2492" s="423" t="s">
        <v>2390</v>
      </c>
      <c r="D2492" s="259"/>
      <c r="E2492" s="234">
        <v>134.35</v>
      </c>
      <c r="F2492" s="234"/>
      <c r="G2492" s="234"/>
      <c r="H2492" s="234"/>
      <c r="I2492" s="234"/>
      <c r="J2492" s="234"/>
      <c r="K2492" s="234"/>
      <c r="L2492" s="234"/>
      <c r="M2492" s="234"/>
      <c r="N2492" s="234"/>
      <c r="O2492" s="234"/>
      <c r="P2492" s="234"/>
      <c r="Q2492" s="234"/>
      <c r="R2492" s="234"/>
      <c r="S2492" s="233"/>
      <c r="T2492" s="233"/>
      <c r="U2492" s="233"/>
      <c r="V2492" s="233"/>
      <c r="W2492" s="233"/>
      <c r="X2492" s="233"/>
    </row>
    <row r="2493" spans="1:24">
      <c r="A2493" s="131"/>
      <c r="B2493" s="444">
        <v>44653</v>
      </c>
      <c r="C2493" s="445" t="s">
        <v>495</v>
      </c>
      <c r="D2493" s="446">
        <v>1383.69</v>
      </c>
      <c r="E2493" s="131"/>
      <c r="F2493" s="131"/>
      <c r="G2493" s="131"/>
      <c r="H2493" s="131"/>
      <c r="I2493" s="131"/>
      <c r="J2493" s="131"/>
      <c r="K2493" s="131"/>
      <c r="L2493" s="131"/>
      <c r="M2493" s="131"/>
      <c r="N2493" s="131"/>
      <c r="O2493" s="131"/>
      <c r="P2493" s="131"/>
      <c r="Q2493" s="131"/>
      <c r="R2493" s="131"/>
      <c r="S2493" s="132"/>
      <c r="T2493" s="132"/>
      <c r="U2493" s="132"/>
      <c r="V2493" s="132"/>
      <c r="W2493" s="132"/>
      <c r="X2493" s="132"/>
    </row>
    <row r="2494" spans="1:24">
      <c r="A2494" s="131"/>
      <c r="B2494" s="444">
        <v>44653</v>
      </c>
      <c r="C2494" s="445" t="s">
        <v>1948</v>
      </c>
      <c r="D2494" s="446"/>
      <c r="E2494" s="131">
        <v>135.62</v>
      </c>
      <c r="F2494" s="131"/>
      <c r="G2494" s="131"/>
      <c r="H2494" s="131"/>
      <c r="I2494" s="131"/>
      <c r="J2494" s="131">
        <v>135.62</v>
      </c>
      <c r="K2494" s="131"/>
      <c r="L2494" s="131"/>
      <c r="M2494" s="131"/>
      <c r="N2494" s="131"/>
      <c r="O2494" s="131"/>
      <c r="P2494" s="131"/>
      <c r="Q2494" s="131"/>
      <c r="R2494" s="131"/>
      <c r="S2494" s="132"/>
      <c r="T2494" s="132"/>
      <c r="U2494" s="132"/>
      <c r="V2494" s="132"/>
      <c r="W2494" s="132"/>
      <c r="X2494" s="132"/>
    </row>
    <row r="2495" spans="1:24">
      <c r="A2495" s="131"/>
      <c r="B2495" s="444">
        <v>44653</v>
      </c>
      <c r="C2495" s="445" t="s">
        <v>2392</v>
      </c>
      <c r="D2495" s="446"/>
      <c r="E2495" s="131">
        <v>262.07</v>
      </c>
      <c r="F2495" s="131"/>
      <c r="G2495" s="131"/>
      <c r="H2495" s="131"/>
      <c r="I2495" s="131"/>
      <c r="J2495" s="131">
        <v>262.07</v>
      </c>
      <c r="K2495" s="131"/>
      <c r="L2495" s="131"/>
      <c r="M2495" s="131"/>
      <c r="N2495" s="131"/>
      <c r="O2495" s="131"/>
      <c r="P2495" s="131"/>
      <c r="Q2495" s="131"/>
      <c r="R2495" s="131"/>
      <c r="S2495" s="132"/>
      <c r="T2495" s="132"/>
      <c r="U2495" s="132"/>
      <c r="V2495" s="132"/>
      <c r="W2495" s="132"/>
      <c r="X2495" s="132"/>
    </row>
    <row r="2496" spans="1:24">
      <c r="A2496" s="131">
        <v>5</v>
      </c>
      <c r="B2496" s="444">
        <v>44653</v>
      </c>
      <c r="C2496" s="445" t="s">
        <v>2197</v>
      </c>
      <c r="D2496" s="446"/>
      <c r="E2496" s="131">
        <v>827</v>
      </c>
      <c r="F2496" s="131"/>
      <c r="G2496" s="131"/>
      <c r="H2496" s="131"/>
      <c r="I2496" s="131"/>
      <c r="J2496" s="131"/>
      <c r="K2496" s="131"/>
      <c r="L2496" s="131">
        <v>827</v>
      </c>
      <c r="M2496" s="131"/>
      <c r="N2496" s="131"/>
      <c r="O2496" s="131"/>
      <c r="P2496" s="131"/>
      <c r="Q2496" s="131"/>
      <c r="R2496" s="131"/>
      <c r="S2496" s="132"/>
      <c r="T2496" s="132"/>
      <c r="U2496" s="132"/>
      <c r="V2496" s="132"/>
      <c r="W2496" s="132"/>
      <c r="X2496" s="132"/>
    </row>
    <row r="2497" spans="1:24">
      <c r="A2497" s="131"/>
      <c r="B2497" s="444">
        <v>44653</v>
      </c>
      <c r="C2497" s="445" t="s">
        <v>1918</v>
      </c>
      <c r="D2497" s="446"/>
      <c r="E2497" s="131">
        <v>71</v>
      </c>
      <c r="F2497" s="131"/>
      <c r="G2497" s="131"/>
      <c r="H2497" s="131"/>
      <c r="I2497" s="131"/>
      <c r="J2497" s="131"/>
      <c r="K2497" s="131"/>
      <c r="L2497" s="131"/>
      <c r="M2497" s="131"/>
      <c r="N2497" s="131"/>
      <c r="O2497" s="131"/>
      <c r="P2497" s="131"/>
      <c r="Q2497" s="131">
        <v>71</v>
      </c>
      <c r="R2497" s="131"/>
      <c r="S2497" s="132"/>
      <c r="T2497" s="132"/>
      <c r="U2497" s="132"/>
      <c r="V2497" s="132"/>
      <c r="W2497" s="132"/>
      <c r="X2497" s="132"/>
    </row>
    <row r="2498" spans="1:24">
      <c r="A2498" s="131"/>
      <c r="B2498" s="444">
        <v>44653</v>
      </c>
      <c r="C2498" s="445" t="s">
        <v>1900</v>
      </c>
      <c r="D2498" s="446"/>
      <c r="E2498" s="131">
        <v>87</v>
      </c>
      <c r="F2498" s="131"/>
      <c r="G2498" s="131"/>
      <c r="H2498" s="131"/>
      <c r="I2498" s="131"/>
      <c r="J2498" s="131"/>
      <c r="K2498" s="131"/>
      <c r="L2498" s="131"/>
      <c r="M2498" s="131"/>
      <c r="N2498" s="131"/>
      <c r="O2498" s="131"/>
      <c r="P2498" s="131"/>
      <c r="Q2498" s="131">
        <v>87</v>
      </c>
      <c r="R2498" s="131"/>
      <c r="S2498" s="132"/>
      <c r="T2498" s="132"/>
      <c r="U2498" s="132"/>
      <c r="V2498" s="132"/>
      <c r="W2498" s="132"/>
      <c r="X2498" s="132"/>
    </row>
    <row r="2499" spans="1:24">
      <c r="A2499" s="131"/>
      <c r="B2499" s="444">
        <v>44653</v>
      </c>
      <c r="C2499" s="445" t="s">
        <v>1818</v>
      </c>
      <c r="D2499" s="446"/>
      <c r="E2499" s="131">
        <v>1</v>
      </c>
      <c r="F2499" s="131"/>
      <c r="G2499" s="131"/>
      <c r="H2499" s="131"/>
      <c r="I2499" s="131"/>
      <c r="J2499" s="131"/>
      <c r="K2499" s="131"/>
      <c r="L2499" s="131"/>
      <c r="M2499" s="131"/>
      <c r="N2499" s="131"/>
      <c r="O2499" s="131"/>
      <c r="P2499" s="131">
        <v>1</v>
      </c>
      <c r="Q2499" s="131"/>
      <c r="R2499" s="131"/>
      <c r="S2499" s="132"/>
      <c r="T2499" s="132"/>
      <c r="U2499" s="132"/>
      <c r="V2499" s="132"/>
      <c r="W2499" s="132"/>
      <c r="X2499" s="132"/>
    </row>
    <row r="2500" spans="1:24">
      <c r="A2500" s="131"/>
      <c r="B2500" s="444">
        <v>44653</v>
      </c>
      <c r="C2500" s="445" t="s">
        <v>1303</v>
      </c>
      <c r="D2500" s="446">
        <v>1480</v>
      </c>
      <c r="E2500" s="131"/>
      <c r="F2500" s="131"/>
      <c r="G2500" s="131"/>
      <c r="H2500" s="131"/>
      <c r="I2500" s="131"/>
      <c r="J2500" s="131"/>
      <c r="K2500" s="131"/>
      <c r="L2500" s="131"/>
      <c r="M2500" s="131"/>
      <c r="N2500" s="131"/>
      <c r="O2500" s="131"/>
      <c r="P2500" s="131"/>
      <c r="Q2500" s="131"/>
      <c r="R2500" s="131"/>
      <c r="S2500" s="132"/>
      <c r="T2500" s="132"/>
      <c r="U2500" s="132"/>
      <c r="V2500" s="132"/>
      <c r="W2500" s="132"/>
      <c r="X2500" s="132"/>
    </row>
    <row r="2501" spans="1:24">
      <c r="A2501" s="131"/>
      <c r="B2501" s="444">
        <v>44653</v>
      </c>
      <c r="C2501" s="445" t="s">
        <v>675</v>
      </c>
      <c r="D2501" s="446"/>
      <c r="E2501" s="446">
        <v>1383.69</v>
      </c>
      <c r="F2501" s="131"/>
      <c r="G2501" s="131"/>
      <c r="H2501" s="131"/>
      <c r="I2501" s="131"/>
      <c r="J2501" s="131"/>
      <c r="K2501" s="131"/>
      <c r="L2501" s="131"/>
      <c r="M2501" s="131"/>
      <c r="N2501" s="131"/>
      <c r="O2501" s="131"/>
      <c r="P2501" s="131"/>
      <c r="Q2501" s="131"/>
      <c r="R2501" s="131"/>
      <c r="S2501" s="132"/>
      <c r="T2501" s="132"/>
      <c r="U2501" s="132"/>
      <c r="V2501" s="132"/>
      <c r="W2501" s="132"/>
      <c r="X2501" s="132"/>
    </row>
    <row r="2502" spans="1:24">
      <c r="A2502" s="131"/>
      <c r="B2502" s="444">
        <v>44653</v>
      </c>
      <c r="C2502" s="445" t="s">
        <v>2393</v>
      </c>
      <c r="D2502" s="446"/>
      <c r="E2502" s="131">
        <v>96.31</v>
      </c>
      <c r="F2502" s="131"/>
      <c r="G2502" s="131"/>
      <c r="H2502" s="131"/>
      <c r="I2502" s="131"/>
      <c r="J2502" s="131"/>
      <c r="K2502" s="131"/>
      <c r="L2502" s="131"/>
      <c r="M2502" s="131"/>
      <c r="N2502" s="131"/>
      <c r="O2502" s="131"/>
      <c r="P2502" s="131"/>
      <c r="Q2502" s="131"/>
      <c r="R2502" s="131"/>
      <c r="S2502" s="132"/>
      <c r="T2502" s="132"/>
      <c r="U2502" s="132"/>
      <c r="V2502" s="132"/>
      <c r="W2502" s="132"/>
      <c r="X2502" s="132"/>
    </row>
    <row r="2503" spans="1:24">
      <c r="A2503" s="131"/>
      <c r="B2503" s="444">
        <v>44654</v>
      </c>
      <c r="C2503" s="445" t="s">
        <v>495</v>
      </c>
      <c r="D2503" s="446">
        <v>556</v>
      </c>
      <c r="E2503" s="131"/>
      <c r="F2503" s="131"/>
      <c r="G2503" s="131"/>
      <c r="H2503" s="131"/>
      <c r="I2503" s="131"/>
      <c r="J2503" s="131"/>
      <c r="K2503" s="131"/>
      <c r="L2503" s="131"/>
      <c r="M2503" s="131"/>
      <c r="N2503" s="131"/>
      <c r="O2503" s="131"/>
      <c r="P2503" s="131"/>
      <c r="Q2503" s="131"/>
      <c r="R2503" s="131"/>
      <c r="S2503" s="132"/>
      <c r="T2503" s="132"/>
      <c r="U2503" s="132"/>
      <c r="V2503" s="132"/>
      <c r="W2503" s="132"/>
      <c r="X2503" s="132"/>
    </row>
    <row r="2504" spans="1:24">
      <c r="A2504" s="131"/>
      <c r="B2504" s="444">
        <v>44654</v>
      </c>
      <c r="C2504" s="445" t="s">
        <v>2394</v>
      </c>
      <c r="D2504" s="446"/>
      <c r="E2504" s="131">
        <v>500</v>
      </c>
      <c r="F2504" s="131"/>
      <c r="G2504" s="131"/>
      <c r="H2504" s="131"/>
      <c r="I2504" s="131"/>
      <c r="J2504" s="131"/>
      <c r="K2504" s="131"/>
      <c r="L2504" s="131"/>
      <c r="M2504" s="131"/>
      <c r="N2504" s="131"/>
      <c r="O2504" s="131"/>
      <c r="P2504" s="131"/>
      <c r="Q2504" s="131"/>
      <c r="R2504" s="131"/>
      <c r="S2504" s="132"/>
      <c r="T2504" s="132"/>
      <c r="U2504" s="132"/>
      <c r="V2504" s="132">
        <v>500</v>
      </c>
      <c r="W2504" s="132"/>
      <c r="X2504" s="132"/>
    </row>
    <row r="2505" spans="1:24">
      <c r="A2505" s="131"/>
      <c r="B2505" s="444">
        <v>44654</v>
      </c>
      <c r="C2505" s="445" t="s">
        <v>1918</v>
      </c>
      <c r="D2505" s="446"/>
      <c r="E2505" s="131">
        <v>56</v>
      </c>
      <c r="F2505" s="131"/>
      <c r="G2505" s="131"/>
      <c r="H2505" s="131"/>
      <c r="I2505" s="131"/>
      <c r="J2505" s="131"/>
      <c r="K2505" s="131"/>
      <c r="L2505" s="131"/>
      <c r="M2505" s="131"/>
      <c r="N2505" s="131"/>
      <c r="O2505" s="131"/>
      <c r="P2505" s="131"/>
      <c r="Q2505" s="131">
        <v>56</v>
      </c>
      <c r="R2505" s="131"/>
      <c r="S2505" s="132"/>
      <c r="T2505" s="132"/>
      <c r="U2505" s="132"/>
      <c r="V2505" s="132"/>
      <c r="W2505" s="132"/>
      <c r="X2505" s="132"/>
    </row>
    <row r="2506" spans="1:24">
      <c r="A2506" s="131"/>
      <c r="B2506" s="444">
        <v>44654</v>
      </c>
      <c r="C2506" s="445" t="s">
        <v>1588</v>
      </c>
      <c r="D2506" s="446">
        <v>600</v>
      </c>
      <c r="E2506" s="131"/>
      <c r="F2506" s="131"/>
      <c r="G2506" s="131"/>
      <c r="H2506" s="131"/>
      <c r="I2506" s="131"/>
      <c r="J2506" s="131"/>
      <c r="K2506" s="131"/>
      <c r="L2506" s="131"/>
      <c r="M2506" s="131"/>
      <c r="N2506" s="131"/>
      <c r="O2506" s="131"/>
      <c r="P2506" s="131"/>
      <c r="Q2506" s="131"/>
      <c r="R2506" s="131"/>
      <c r="S2506" s="132"/>
      <c r="T2506" s="132"/>
      <c r="U2506" s="132"/>
      <c r="V2506" s="132"/>
      <c r="W2506" s="132"/>
      <c r="X2506" s="132"/>
    </row>
    <row r="2507" spans="1:24">
      <c r="A2507" s="131"/>
      <c r="B2507" s="444">
        <v>44654</v>
      </c>
      <c r="C2507" s="445" t="s">
        <v>675</v>
      </c>
      <c r="D2507" s="446"/>
      <c r="E2507" s="131">
        <v>556</v>
      </c>
      <c r="F2507" s="131"/>
      <c r="G2507" s="131"/>
      <c r="H2507" s="131"/>
      <c r="I2507" s="131"/>
      <c r="J2507" s="131"/>
      <c r="K2507" s="131"/>
      <c r="L2507" s="131"/>
      <c r="M2507" s="131"/>
      <c r="N2507" s="131"/>
      <c r="O2507" s="131"/>
      <c r="P2507" s="131"/>
      <c r="Q2507" s="131"/>
      <c r="R2507" s="131"/>
      <c r="S2507" s="132"/>
      <c r="T2507" s="132"/>
      <c r="U2507" s="132"/>
      <c r="V2507" s="132"/>
      <c r="W2507" s="132"/>
      <c r="X2507" s="132"/>
    </row>
    <row r="2508" spans="1:24">
      <c r="A2508" s="131"/>
      <c r="B2508" s="444">
        <v>44654</v>
      </c>
      <c r="C2508" s="445" t="s">
        <v>1589</v>
      </c>
      <c r="D2508" s="446"/>
      <c r="E2508" s="131">
        <v>44</v>
      </c>
      <c r="F2508" s="131"/>
      <c r="G2508" s="131"/>
      <c r="H2508" s="131"/>
      <c r="I2508" s="131"/>
      <c r="J2508" s="131"/>
      <c r="K2508" s="131"/>
      <c r="L2508" s="131"/>
      <c r="M2508" s="131"/>
      <c r="N2508" s="131"/>
      <c r="O2508" s="131"/>
      <c r="P2508" s="131"/>
      <c r="Q2508" s="131"/>
      <c r="R2508" s="131"/>
      <c r="S2508" s="132"/>
      <c r="T2508" s="132"/>
      <c r="U2508" s="132"/>
      <c r="V2508" s="132"/>
      <c r="W2508" s="132"/>
      <c r="X2508" s="132"/>
    </row>
    <row r="2509" spans="1:24">
      <c r="A2509" s="131"/>
      <c r="B2509" s="444">
        <v>44655</v>
      </c>
      <c r="C2509" s="445" t="s">
        <v>495</v>
      </c>
      <c r="D2509" s="446">
        <v>1764.36</v>
      </c>
      <c r="E2509" s="131"/>
      <c r="F2509" s="131"/>
      <c r="G2509" s="131"/>
      <c r="H2509" s="131"/>
      <c r="I2509" s="131"/>
      <c r="J2509" s="131"/>
      <c r="K2509" s="131"/>
      <c r="L2509" s="131"/>
      <c r="M2509" s="131"/>
      <c r="N2509" s="131"/>
      <c r="O2509" s="131"/>
      <c r="P2509" s="131"/>
      <c r="Q2509" s="131"/>
      <c r="R2509" s="131"/>
      <c r="S2509" s="132"/>
      <c r="T2509" s="132"/>
      <c r="U2509" s="132"/>
      <c r="V2509" s="132"/>
      <c r="W2509" s="132"/>
      <c r="X2509" s="132"/>
    </row>
    <row r="2510" spans="1:24">
      <c r="A2510" s="131"/>
      <c r="B2510" s="444">
        <v>44655</v>
      </c>
      <c r="C2510" s="289" t="s">
        <v>2395</v>
      </c>
      <c r="D2510" s="446"/>
      <c r="E2510" s="131">
        <v>180</v>
      </c>
      <c r="F2510" s="131"/>
      <c r="G2510" s="131"/>
      <c r="H2510" s="131"/>
      <c r="I2510" s="131"/>
      <c r="J2510" s="131"/>
      <c r="K2510" s="131"/>
      <c r="L2510" s="131"/>
      <c r="M2510" s="131"/>
      <c r="N2510" s="131"/>
      <c r="O2510" s="131">
        <v>180</v>
      </c>
      <c r="P2510" s="131"/>
      <c r="Q2510" s="131"/>
      <c r="R2510" s="131"/>
      <c r="S2510" s="132"/>
      <c r="T2510" s="132"/>
      <c r="U2510" s="132"/>
      <c r="V2510" s="132"/>
      <c r="W2510" s="132"/>
      <c r="X2510" s="132"/>
    </row>
    <row r="2511" spans="1:24">
      <c r="A2511" s="131">
        <v>5</v>
      </c>
      <c r="B2511" s="468">
        <v>44655</v>
      </c>
      <c r="C2511" s="423" t="s">
        <v>2519</v>
      </c>
      <c r="D2511" s="446"/>
      <c r="E2511" s="131">
        <v>1069</v>
      </c>
      <c r="F2511" s="131"/>
      <c r="G2511" s="131"/>
      <c r="H2511" s="131"/>
      <c r="I2511" s="131"/>
      <c r="J2511" s="131"/>
      <c r="K2511" s="131"/>
      <c r="L2511" s="131">
        <v>1069</v>
      </c>
      <c r="M2511" s="131"/>
      <c r="N2511" s="131"/>
      <c r="O2511" s="131"/>
      <c r="P2511" s="131"/>
      <c r="Q2511" s="131"/>
      <c r="R2511" s="131"/>
      <c r="S2511" s="132"/>
      <c r="T2511" s="132"/>
      <c r="U2511" s="132"/>
      <c r="V2511" s="132"/>
      <c r="W2511" s="132"/>
      <c r="X2511" s="132"/>
    </row>
    <row r="2512" spans="1:24">
      <c r="A2512" s="131"/>
      <c r="B2512" s="444">
        <v>44655</v>
      </c>
      <c r="C2512" s="445" t="s">
        <v>1918</v>
      </c>
      <c r="D2512" s="446"/>
      <c r="E2512" s="131">
        <v>71</v>
      </c>
      <c r="F2512" s="131"/>
      <c r="G2512" s="131"/>
      <c r="H2512" s="131"/>
      <c r="I2512" s="131"/>
      <c r="J2512" s="131"/>
      <c r="K2512" s="131"/>
      <c r="L2512" s="131"/>
      <c r="M2512" s="131"/>
      <c r="N2512" s="131"/>
      <c r="O2512" s="131"/>
      <c r="P2512" s="131"/>
      <c r="Q2512" s="131">
        <v>71</v>
      </c>
      <c r="R2512" s="131"/>
      <c r="S2512" s="132"/>
      <c r="T2512" s="132"/>
      <c r="U2512" s="132"/>
      <c r="V2512" s="132"/>
      <c r="W2512" s="132"/>
      <c r="X2512" s="132"/>
    </row>
    <row r="2513" spans="1:24">
      <c r="A2513" s="131"/>
      <c r="B2513" s="444">
        <v>44655</v>
      </c>
      <c r="C2513" s="445" t="s">
        <v>2455</v>
      </c>
      <c r="D2513" s="446"/>
      <c r="E2513" s="131">
        <v>344.36</v>
      </c>
      <c r="F2513" s="131"/>
      <c r="G2513" s="131"/>
      <c r="H2513" s="131"/>
      <c r="I2513" s="131"/>
      <c r="J2513" s="131">
        <v>344.36</v>
      </c>
      <c r="K2513" s="131"/>
      <c r="L2513" s="131"/>
      <c r="M2513" s="131"/>
      <c r="N2513" s="131"/>
      <c r="O2513" s="131"/>
      <c r="P2513" s="131"/>
      <c r="Q2513" s="131"/>
      <c r="R2513" s="131"/>
      <c r="S2513" s="132"/>
      <c r="T2513" s="132"/>
      <c r="U2513" s="132"/>
      <c r="V2513" s="132"/>
      <c r="W2513" s="132"/>
      <c r="X2513" s="132"/>
    </row>
    <row r="2514" spans="1:24">
      <c r="A2514" s="131"/>
      <c r="B2514" s="444">
        <v>44655</v>
      </c>
      <c r="C2514" s="445" t="s">
        <v>1818</v>
      </c>
      <c r="D2514" s="446"/>
      <c r="E2514" s="131">
        <v>1</v>
      </c>
      <c r="F2514" s="131"/>
      <c r="G2514" s="131"/>
      <c r="H2514" s="131"/>
      <c r="I2514" s="131"/>
      <c r="J2514" s="131"/>
      <c r="K2514" s="131"/>
      <c r="L2514" s="131"/>
      <c r="M2514" s="131"/>
      <c r="N2514" s="131"/>
      <c r="O2514" s="131"/>
      <c r="P2514" s="131">
        <v>1</v>
      </c>
      <c r="Q2514" s="131"/>
      <c r="R2514" s="131"/>
      <c r="S2514" s="132"/>
      <c r="T2514" s="132"/>
      <c r="U2514" s="132"/>
      <c r="V2514" s="132"/>
      <c r="W2514" s="132"/>
      <c r="X2514" s="132"/>
    </row>
    <row r="2515" spans="1:24">
      <c r="A2515" s="131"/>
      <c r="B2515" s="444">
        <v>44655</v>
      </c>
      <c r="C2515" s="445" t="s">
        <v>1900</v>
      </c>
      <c r="D2515" s="446"/>
      <c r="E2515" s="131">
        <v>99</v>
      </c>
      <c r="F2515" s="131"/>
      <c r="G2515" s="131"/>
      <c r="H2515" s="131"/>
      <c r="I2515" s="131"/>
      <c r="J2515" s="131"/>
      <c r="K2515" s="131"/>
      <c r="L2515" s="131"/>
      <c r="M2515" s="131"/>
      <c r="N2515" s="131"/>
      <c r="O2515" s="131"/>
      <c r="P2515" s="131"/>
      <c r="Q2515" s="131">
        <v>99</v>
      </c>
      <c r="R2515" s="131"/>
      <c r="S2515" s="132"/>
      <c r="T2515" s="132"/>
      <c r="U2515" s="132"/>
      <c r="V2515" s="132"/>
      <c r="W2515" s="132"/>
      <c r="X2515" s="132"/>
    </row>
    <row r="2516" spans="1:24">
      <c r="A2516" s="131"/>
      <c r="B2516" s="444">
        <v>44655</v>
      </c>
      <c r="C2516" s="445" t="s">
        <v>2396</v>
      </c>
      <c r="D2516" s="446">
        <v>1890</v>
      </c>
      <c r="E2516" s="131"/>
      <c r="F2516" s="131"/>
      <c r="G2516" s="131"/>
      <c r="H2516" s="131"/>
      <c r="I2516" s="131"/>
      <c r="J2516" s="131"/>
      <c r="K2516" s="131"/>
      <c r="L2516" s="131"/>
      <c r="M2516" s="131"/>
      <c r="N2516" s="131"/>
      <c r="O2516" s="131"/>
      <c r="P2516" s="131"/>
      <c r="Q2516" s="131"/>
      <c r="R2516" s="131"/>
      <c r="S2516" s="132"/>
      <c r="T2516" s="132"/>
      <c r="U2516" s="132"/>
      <c r="V2516" s="132"/>
      <c r="W2516" s="132"/>
      <c r="X2516" s="132"/>
    </row>
    <row r="2517" spans="1:24">
      <c r="A2517" s="131"/>
      <c r="B2517" s="444">
        <v>44655</v>
      </c>
      <c r="C2517" s="445" t="s">
        <v>1763</v>
      </c>
      <c r="D2517" s="446"/>
      <c r="E2517" s="131">
        <v>58</v>
      </c>
      <c r="F2517" s="131"/>
      <c r="G2517" s="131"/>
      <c r="H2517" s="131"/>
      <c r="I2517" s="131"/>
      <c r="J2517" s="131"/>
      <c r="K2517" s="131"/>
      <c r="L2517" s="131"/>
      <c r="M2517" s="131"/>
      <c r="N2517" s="131"/>
      <c r="O2517" s="131"/>
      <c r="P2517" s="131"/>
      <c r="Q2517" s="131">
        <v>58</v>
      </c>
      <c r="R2517" s="131"/>
      <c r="S2517" s="132"/>
      <c r="T2517" s="132"/>
      <c r="U2517" s="132"/>
      <c r="V2517" s="132"/>
      <c r="W2517" s="132"/>
      <c r="X2517" s="132"/>
    </row>
    <row r="2518" spans="1:24">
      <c r="A2518" s="131"/>
      <c r="B2518" s="444">
        <v>44655</v>
      </c>
      <c r="C2518" s="445" t="s">
        <v>675</v>
      </c>
      <c r="D2518" s="446"/>
      <c r="E2518" s="446">
        <v>1764.36</v>
      </c>
      <c r="F2518" s="131"/>
      <c r="G2518" s="131"/>
      <c r="H2518" s="131"/>
      <c r="I2518" s="131"/>
      <c r="J2518" s="131"/>
      <c r="K2518" s="131"/>
      <c r="L2518" s="131"/>
      <c r="M2518" s="131"/>
      <c r="N2518" s="131"/>
      <c r="O2518" s="131"/>
      <c r="P2518" s="131"/>
      <c r="Q2518" s="131"/>
      <c r="R2518" s="131"/>
      <c r="S2518" s="132"/>
      <c r="T2518" s="132"/>
      <c r="U2518" s="132"/>
      <c r="V2518" s="132"/>
      <c r="W2518" s="132"/>
      <c r="X2518" s="132"/>
    </row>
    <row r="2519" spans="1:24">
      <c r="A2519" s="131"/>
      <c r="B2519" s="444">
        <v>44655</v>
      </c>
      <c r="C2519" s="445" t="s">
        <v>2397</v>
      </c>
      <c r="D2519" s="446"/>
      <c r="E2519" s="131">
        <v>67.64</v>
      </c>
      <c r="F2519" s="131"/>
      <c r="G2519" s="131"/>
      <c r="H2519" s="131"/>
      <c r="I2519" s="131"/>
      <c r="J2519" s="131"/>
      <c r="K2519" s="131"/>
      <c r="L2519" s="131"/>
      <c r="M2519" s="131"/>
      <c r="N2519" s="131"/>
      <c r="O2519" s="131"/>
      <c r="P2519" s="131"/>
      <c r="Q2519" s="131"/>
      <c r="R2519" s="131"/>
      <c r="S2519" s="132"/>
      <c r="T2519" s="132"/>
      <c r="U2519" s="132"/>
      <c r="V2519" s="132"/>
      <c r="W2519" s="132"/>
      <c r="X2519" s="132"/>
    </row>
    <row r="2520" spans="1:24">
      <c r="A2520" s="131"/>
      <c r="B2520" s="444">
        <v>44661</v>
      </c>
      <c r="C2520" s="445" t="s">
        <v>495</v>
      </c>
      <c r="D2520" s="446">
        <v>2852</v>
      </c>
      <c r="E2520" s="131"/>
      <c r="F2520" s="131"/>
      <c r="G2520" s="131"/>
      <c r="H2520" s="131"/>
      <c r="I2520" s="131"/>
      <c r="J2520" s="131"/>
      <c r="K2520" s="131"/>
      <c r="L2520" s="131"/>
      <c r="M2520" s="131"/>
      <c r="N2520" s="131"/>
      <c r="O2520" s="131"/>
      <c r="P2520" s="131"/>
      <c r="Q2520" s="131"/>
      <c r="R2520" s="131"/>
      <c r="S2520" s="132"/>
      <c r="T2520" s="132"/>
      <c r="U2520" s="132"/>
      <c r="V2520" s="132"/>
      <c r="W2520" s="132"/>
      <c r="X2520" s="132"/>
    </row>
    <row r="2521" spans="1:24">
      <c r="A2521" s="131">
        <v>6</v>
      </c>
      <c r="B2521" s="444">
        <v>44661</v>
      </c>
      <c r="C2521" s="445" t="s">
        <v>2398</v>
      </c>
      <c r="D2521" s="446"/>
      <c r="E2521" s="131">
        <v>2757</v>
      </c>
      <c r="F2521" s="131">
        <v>2757</v>
      </c>
      <c r="G2521" s="131"/>
      <c r="H2521" s="131"/>
      <c r="I2521" s="131"/>
      <c r="J2521" s="131"/>
      <c r="K2521" s="131"/>
      <c r="L2521" s="131"/>
      <c r="M2521" s="131"/>
      <c r="N2521" s="131"/>
      <c r="O2521" s="131"/>
      <c r="P2521" s="131"/>
      <c r="Q2521" s="131"/>
      <c r="R2521" s="131"/>
      <c r="S2521" s="132"/>
      <c r="T2521" s="132"/>
      <c r="U2521" s="132"/>
      <c r="V2521" s="132"/>
      <c r="W2521" s="132"/>
      <c r="X2521" s="132"/>
    </row>
    <row r="2522" spans="1:24">
      <c r="A2522" s="131"/>
      <c r="B2522" s="444">
        <v>44661</v>
      </c>
      <c r="C2522" s="445" t="s">
        <v>1900</v>
      </c>
      <c r="D2522" s="446"/>
      <c r="E2522" s="131">
        <v>95</v>
      </c>
      <c r="F2522" s="131"/>
      <c r="G2522" s="131"/>
      <c r="H2522" s="131"/>
      <c r="I2522" s="131"/>
      <c r="J2522" s="131"/>
      <c r="K2522" s="131"/>
      <c r="L2522" s="131"/>
      <c r="M2522" s="131"/>
      <c r="N2522" s="131"/>
      <c r="O2522" s="131"/>
      <c r="P2522" s="131"/>
      <c r="Q2522" s="131">
        <v>95</v>
      </c>
      <c r="R2522" s="131"/>
      <c r="S2522" s="132"/>
      <c r="T2522" s="132"/>
      <c r="U2522" s="132"/>
      <c r="V2522" s="132"/>
      <c r="W2522" s="132"/>
      <c r="X2522" s="132"/>
    </row>
    <row r="2523" spans="1:24">
      <c r="A2523" s="131"/>
      <c r="B2523" s="444">
        <v>44661</v>
      </c>
      <c r="C2523" s="445" t="s">
        <v>2069</v>
      </c>
      <c r="D2523" s="446">
        <v>3006</v>
      </c>
      <c r="E2523" s="131"/>
      <c r="F2523" s="131"/>
      <c r="G2523" s="131"/>
      <c r="H2523" s="131"/>
      <c r="I2523" s="131"/>
      <c r="J2523" s="131"/>
      <c r="K2523" s="131"/>
      <c r="L2523" s="131"/>
      <c r="M2523" s="131"/>
      <c r="N2523" s="131"/>
      <c r="O2523" s="131"/>
      <c r="P2523" s="131"/>
      <c r="Q2523" s="131"/>
      <c r="R2523" s="131"/>
      <c r="S2523" s="132"/>
      <c r="T2523" s="132"/>
      <c r="U2523" s="132"/>
      <c r="V2523" s="132"/>
      <c r="W2523" s="132"/>
      <c r="X2523" s="132"/>
    </row>
    <row r="2524" spans="1:24">
      <c r="A2524" s="131"/>
      <c r="B2524" s="444">
        <v>44661</v>
      </c>
      <c r="C2524" s="445" t="s">
        <v>675</v>
      </c>
      <c r="D2524" s="446"/>
      <c r="E2524" s="446">
        <v>2852</v>
      </c>
      <c r="F2524" s="131"/>
      <c r="G2524" s="131"/>
      <c r="H2524" s="131"/>
      <c r="I2524" s="131"/>
      <c r="J2524" s="131"/>
      <c r="K2524" s="131"/>
      <c r="L2524" s="131"/>
      <c r="M2524" s="131"/>
      <c r="N2524" s="131"/>
      <c r="O2524" s="131"/>
      <c r="P2524" s="131"/>
      <c r="Q2524" s="131"/>
      <c r="R2524" s="131"/>
      <c r="S2524" s="132"/>
      <c r="T2524" s="132"/>
      <c r="U2524" s="132"/>
      <c r="V2524" s="132"/>
      <c r="W2524" s="132"/>
      <c r="X2524" s="132"/>
    </row>
    <row r="2525" spans="1:24">
      <c r="A2525" s="131"/>
      <c r="B2525" s="444">
        <v>44661</v>
      </c>
      <c r="C2525" s="445" t="s">
        <v>2399</v>
      </c>
      <c r="D2525" s="446"/>
      <c r="E2525" s="131">
        <v>154</v>
      </c>
      <c r="F2525" s="131"/>
      <c r="G2525" s="131"/>
      <c r="H2525" s="131"/>
      <c r="I2525" s="131"/>
      <c r="J2525" s="131"/>
      <c r="K2525" s="131"/>
      <c r="L2525" s="131"/>
      <c r="M2525" s="131"/>
      <c r="N2525" s="131"/>
      <c r="O2525" s="131"/>
      <c r="P2525" s="131"/>
      <c r="Q2525" s="131"/>
      <c r="R2525" s="131"/>
      <c r="S2525" s="132"/>
      <c r="T2525" s="132"/>
      <c r="U2525" s="132"/>
      <c r="V2525" s="132"/>
      <c r="W2525" s="132"/>
      <c r="X2525" s="132"/>
    </row>
    <row r="2526" spans="1:24">
      <c r="A2526" s="131"/>
      <c r="B2526" s="444">
        <v>44662</v>
      </c>
      <c r="C2526" s="445" t="s">
        <v>495</v>
      </c>
      <c r="D2526" s="446">
        <v>540</v>
      </c>
      <c r="E2526" s="131"/>
      <c r="F2526" s="131"/>
      <c r="G2526" s="131"/>
      <c r="H2526" s="131"/>
      <c r="I2526" s="131"/>
      <c r="J2526" s="131"/>
      <c r="K2526" s="131"/>
      <c r="L2526" s="131"/>
      <c r="M2526" s="131"/>
      <c r="N2526" s="131"/>
      <c r="O2526" s="131"/>
      <c r="P2526" s="131"/>
      <c r="Q2526" s="131"/>
      <c r="R2526" s="131"/>
      <c r="S2526" s="132"/>
      <c r="T2526" s="132"/>
      <c r="U2526" s="132"/>
      <c r="V2526" s="132"/>
      <c r="W2526" s="132"/>
      <c r="X2526" s="132"/>
    </row>
    <row r="2527" spans="1:24">
      <c r="A2527" s="131">
        <v>2</v>
      </c>
      <c r="B2527" s="444">
        <v>44662</v>
      </c>
      <c r="C2527" s="445" t="s">
        <v>2235</v>
      </c>
      <c r="D2527" s="446"/>
      <c r="E2527" s="131">
        <v>540</v>
      </c>
      <c r="F2527" s="131"/>
      <c r="G2527" s="131"/>
      <c r="H2527" s="131"/>
      <c r="I2527" s="131"/>
      <c r="J2527" s="131"/>
      <c r="K2527" s="131"/>
      <c r="L2527" s="131"/>
      <c r="M2527" s="131">
        <v>540</v>
      </c>
      <c r="N2527" s="131"/>
      <c r="O2527" s="131"/>
      <c r="P2527" s="131"/>
      <c r="Q2527" s="131"/>
      <c r="R2527" s="131"/>
      <c r="S2527" s="132"/>
      <c r="T2527" s="132"/>
      <c r="U2527" s="132"/>
      <c r="V2527" s="132"/>
      <c r="W2527" s="132"/>
      <c r="X2527" s="132"/>
    </row>
    <row r="2528" spans="1:24">
      <c r="A2528" s="131"/>
      <c r="B2528" s="444">
        <v>44662</v>
      </c>
      <c r="C2528" s="445" t="s">
        <v>1686</v>
      </c>
      <c r="D2528" s="446">
        <v>640</v>
      </c>
      <c r="E2528" s="131"/>
      <c r="F2528" s="131"/>
      <c r="G2528" s="131"/>
      <c r="H2528" s="131"/>
      <c r="I2528" s="131"/>
      <c r="J2528" s="131"/>
      <c r="K2528" s="131"/>
      <c r="L2528" s="131"/>
      <c r="M2528" s="131"/>
      <c r="N2528" s="131"/>
      <c r="O2528" s="131"/>
      <c r="P2528" s="131"/>
      <c r="Q2528" s="131"/>
      <c r="R2528" s="131"/>
      <c r="S2528" s="132"/>
      <c r="T2528" s="132"/>
      <c r="U2528" s="132"/>
      <c r="V2528" s="132"/>
      <c r="W2528" s="132"/>
      <c r="X2528" s="132"/>
    </row>
    <row r="2529" spans="1:24">
      <c r="A2529" s="131"/>
      <c r="B2529" s="444">
        <v>44662</v>
      </c>
      <c r="C2529" s="445" t="s">
        <v>675</v>
      </c>
      <c r="D2529" s="446"/>
      <c r="E2529" s="131">
        <v>540</v>
      </c>
      <c r="F2529" s="131"/>
      <c r="G2529" s="131"/>
      <c r="H2529" s="131"/>
      <c r="I2529" s="131"/>
      <c r="J2529" s="131"/>
      <c r="K2529" s="131"/>
      <c r="L2529" s="131"/>
      <c r="M2529" s="131"/>
      <c r="N2529" s="131"/>
      <c r="O2529" s="131"/>
      <c r="P2529" s="131"/>
      <c r="Q2529" s="131"/>
      <c r="R2529" s="131"/>
      <c r="S2529" s="132"/>
      <c r="T2529" s="132"/>
      <c r="U2529" s="132"/>
      <c r="V2529" s="132"/>
      <c r="W2529" s="132"/>
      <c r="X2529" s="132"/>
    </row>
    <row r="2530" spans="1:24">
      <c r="A2530" s="131"/>
      <c r="B2530" s="444">
        <v>44662</v>
      </c>
      <c r="C2530" s="445" t="s">
        <v>1687</v>
      </c>
      <c r="D2530" s="446"/>
      <c r="E2530" s="131">
        <v>100</v>
      </c>
      <c r="F2530" s="131"/>
      <c r="G2530" s="131"/>
      <c r="H2530" s="131"/>
      <c r="I2530" s="131"/>
      <c r="J2530" s="131"/>
      <c r="K2530" s="131"/>
      <c r="L2530" s="131"/>
      <c r="M2530" s="131"/>
      <c r="N2530" s="131"/>
      <c r="O2530" s="131"/>
      <c r="P2530" s="131"/>
      <c r="Q2530" s="131"/>
      <c r="R2530" s="131"/>
      <c r="S2530" s="132"/>
      <c r="T2530" s="132"/>
      <c r="U2530" s="132"/>
      <c r="V2530" s="132"/>
      <c r="W2530" s="132"/>
      <c r="X2530" s="132"/>
    </row>
    <row r="2531" spans="1:24">
      <c r="A2531" s="131"/>
      <c r="B2531" s="444">
        <v>44666</v>
      </c>
      <c r="C2531" s="445" t="s">
        <v>495</v>
      </c>
      <c r="D2531" s="446">
        <v>1037.75</v>
      </c>
      <c r="E2531" s="131"/>
      <c r="F2531" s="131"/>
      <c r="G2531" s="131"/>
      <c r="H2531" s="131"/>
      <c r="I2531" s="131"/>
      <c r="J2531" s="131"/>
      <c r="K2531" s="131"/>
      <c r="L2531" s="131"/>
      <c r="M2531" s="131"/>
      <c r="N2531" s="131"/>
      <c r="O2531" s="131"/>
      <c r="P2531" s="131"/>
      <c r="Q2531" s="131"/>
      <c r="R2531" s="131"/>
      <c r="S2531" s="132"/>
      <c r="T2531" s="132"/>
      <c r="U2531" s="132"/>
      <c r="V2531" s="132"/>
      <c r="W2531" s="132"/>
      <c r="X2531" s="132"/>
    </row>
    <row r="2532" spans="1:24">
      <c r="A2532" s="131"/>
      <c r="B2532" s="444">
        <v>44666</v>
      </c>
      <c r="C2532" s="445" t="s">
        <v>2400</v>
      </c>
      <c r="D2532" s="446"/>
      <c r="E2532" s="131">
        <v>471.8</v>
      </c>
      <c r="F2532" s="131"/>
      <c r="G2532" s="131"/>
      <c r="H2532" s="131"/>
      <c r="I2532" s="131">
        <v>471.8</v>
      </c>
      <c r="J2532" s="131"/>
      <c r="K2532" s="131"/>
      <c r="L2532" s="131"/>
      <c r="M2532" s="131"/>
      <c r="N2532" s="131"/>
      <c r="O2532" s="131"/>
      <c r="P2532" s="131"/>
      <c r="Q2532" s="131"/>
      <c r="R2532" s="131"/>
      <c r="S2532" s="132"/>
      <c r="T2532" s="132"/>
      <c r="U2532" s="132"/>
      <c r="V2532" s="132"/>
      <c r="W2532" s="132"/>
      <c r="X2532" s="132"/>
    </row>
    <row r="2533" spans="1:24">
      <c r="A2533" s="131"/>
      <c r="B2533" s="444">
        <v>44666</v>
      </c>
      <c r="C2533" s="445" t="s">
        <v>2401</v>
      </c>
      <c r="D2533" s="446"/>
      <c r="E2533" s="131">
        <v>565.95000000000005</v>
      </c>
      <c r="F2533" s="131"/>
      <c r="G2533" s="131"/>
      <c r="H2533" s="131"/>
      <c r="I2533" s="131">
        <v>565.95000000000005</v>
      </c>
      <c r="J2533" s="131"/>
      <c r="K2533" s="131"/>
      <c r="L2533" s="131"/>
      <c r="M2533" s="131"/>
      <c r="N2533" s="131"/>
      <c r="O2533" s="131"/>
      <c r="P2533" s="131"/>
      <c r="Q2533" s="131"/>
      <c r="R2533" s="131"/>
      <c r="S2533" s="132"/>
      <c r="T2533" s="132"/>
      <c r="U2533" s="132"/>
      <c r="V2533" s="132"/>
      <c r="W2533" s="132"/>
      <c r="X2533" s="132"/>
    </row>
    <row r="2534" spans="1:24">
      <c r="A2534" s="131"/>
      <c r="B2534" s="444">
        <v>44666</v>
      </c>
      <c r="C2534" s="445" t="s">
        <v>2389</v>
      </c>
      <c r="D2534" s="446">
        <v>1150</v>
      </c>
      <c r="E2534" s="131"/>
      <c r="F2534" s="131"/>
      <c r="G2534" s="131"/>
      <c r="H2534" s="131"/>
      <c r="I2534" s="131"/>
      <c r="J2534" s="131"/>
      <c r="K2534" s="131"/>
      <c r="L2534" s="131"/>
      <c r="M2534" s="131"/>
      <c r="N2534" s="131"/>
      <c r="O2534" s="131"/>
      <c r="P2534" s="131"/>
      <c r="Q2534" s="131"/>
      <c r="R2534" s="131"/>
      <c r="S2534" s="132"/>
      <c r="T2534" s="132"/>
      <c r="U2534" s="132"/>
      <c r="V2534" s="132"/>
      <c r="W2534" s="132"/>
      <c r="X2534" s="132"/>
    </row>
    <row r="2535" spans="1:24">
      <c r="A2535" s="131"/>
      <c r="B2535" s="444">
        <v>44666</v>
      </c>
      <c r="C2535" s="445" t="s">
        <v>675</v>
      </c>
      <c r="D2535" s="446"/>
      <c r="E2535" s="446">
        <v>1037.75</v>
      </c>
      <c r="F2535" s="131"/>
      <c r="G2535" s="131"/>
      <c r="H2535" s="131"/>
      <c r="I2535" s="131"/>
      <c r="J2535" s="131"/>
      <c r="K2535" s="131"/>
      <c r="L2535" s="131"/>
      <c r="M2535" s="131"/>
      <c r="N2535" s="131"/>
      <c r="O2535" s="131"/>
      <c r="P2535" s="131"/>
      <c r="Q2535" s="131"/>
      <c r="R2535" s="131"/>
      <c r="S2535" s="132"/>
      <c r="T2535" s="132"/>
      <c r="U2535" s="132"/>
      <c r="V2535" s="132"/>
      <c r="W2535" s="132"/>
      <c r="X2535" s="132"/>
    </row>
    <row r="2536" spans="1:24">
      <c r="A2536" s="131"/>
      <c r="B2536" s="444">
        <v>44666</v>
      </c>
      <c r="C2536" s="445" t="s">
        <v>2390</v>
      </c>
      <c r="D2536" s="446"/>
      <c r="E2536" s="131">
        <v>112.25</v>
      </c>
      <c r="F2536" s="131"/>
      <c r="G2536" s="131"/>
      <c r="H2536" s="131"/>
      <c r="I2536" s="131"/>
      <c r="J2536" s="131"/>
      <c r="K2536" s="131"/>
      <c r="L2536" s="131"/>
      <c r="M2536" s="131"/>
      <c r="N2536" s="131"/>
      <c r="O2536" s="131"/>
      <c r="P2536" s="131"/>
      <c r="Q2536" s="131"/>
      <c r="R2536" s="131"/>
      <c r="S2536" s="132"/>
      <c r="T2536" s="132"/>
      <c r="U2536" s="132"/>
      <c r="V2536" s="132"/>
      <c r="W2536" s="132"/>
      <c r="X2536" s="132"/>
    </row>
    <row r="2537" spans="1:24">
      <c r="A2537" s="131"/>
      <c r="B2537" s="444">
        <v>44667</v>
      </c>
      <c r="C2537" s="445" t="s">
        <v>495</v>
      </c>
      <c r="D2537" s="446">
        <v>110</v>
      </c>
      <c r="E2537" s="131"/>
      <c r="F2537" s="131"/>
      <c r="G2537" s="131"/>
      <c r="H2537" s="131"/>
      <c r="I2537" s="131"/>
      <c r="J2537" s="131"/>
      <c r="K2537" s="131"/>
      <c r="L2537" s="131"/>
      <c r="M2537" s="131"/>
      <c r="N2537" s="131"/>
      <c r="O2537" s="131"/>
      <c r="P2537" s="131"/>
      <c r="Q2537" s="131"/>
      <c r="R2537" s="131"/>
      <c r="S2537" s="132"/>
      <c r="T2537" s="132"/>
      <c r="U2537" s="132"/>
      <c r="V2537" s="132"/>
      <c r="W2537" s="132"/>
      <c r="X2537" s="132"/>
    </row>
    <row r="2538" spans="1:24">
      <c r="A2538" s="131">
        <v>1</v>
      </c>
      <c r="B2538" s="444">
        <v>44667</v>
      </c>
      <c r="C2538" s="445" t="s">
        <v>2402</v>
      </c>
      <c r="D2538" s="446"/>
      <c r="E2538" s="131">
        <v>110</v>
      </c>
      <c r="F2538" s="131">
        <v>110</v>
      </c>
      <c r="G2538" s="131"/>
      <c r="H2538" s="131"/>
      <c r="I2538" s="131"/>
      <c r="J2538" s="131"/>
      <c r="K2538" s="131"/>
      <c r="L2538" s="131"/>
      <c r="M2538" s="131"/>
      <c r="N2538" s="131"/>
      <c r="O2538" s="131"/>
      <c r="P2538" s="131"/>
      <c r="Q2538" s="131"/>
      <c r="R2538" s="131"/>
      <c r="S2538" s="132"/>
      <c r="T2538" s="132"/>
      <c r="U2538" s="132"/>
      <c r="V2538" s="132"/>
      <c r="W2538" s="132"/>
      <c r="X2538" s="132"/>
    </row>
    <row r="2539" spans="1:24">
      <c r="A2539" s="131"/>
      <c r="B2539" s="444">
        <v>44667</v>
      </c>
      <c r="C2539" s="445" t="s">
        <v>2403</v>
      </c>
      <c r="D2539" s="446">
        <v>128</v>
      </c>
      <c r="E2539" s="131"/>
      <c r="F2539" s="131"/>
      <c r="G2539" s="131"/>
      <c r="H2539" s="131"/>
      <c r="I2539" s="131"/>
      <c r="J2539" s="131"/>
      <c r="K2539" s="131"/>
      <c r="L2539" s="131"/>
      <c r="M2539" s="131"/>
      <c r="N2539" s="131"/>
      <c r="O2539" s="131"/>
      <c r="P2539" s="131"/>
      <c r="Q2539" s="131"/>
      <c r="R2539" s="131"/>
      <c r="S2539" s="132"/>
      <c r="T2539" s="132"/>
      <c r="U2539" s="132"/>
      <c r="V2539" s="132"/>
      <c r="W2539" s="132"/>
      <c r="X2539" s="132"/>
    </row>
    <row r="2540" spans="1:24">
      <c r="A2540" s="131"/>
      <c r="B2540" s="444">
        <v>44667</v>
      </c>
      <c r="C2540" s="445" t="s">
        <v>675</v>
      </c>
      <c r="D2540" s="446"/>
      <c r="E2540" s="446">
        <v>110</v>
      </c>
      <c r="F2540" s="131"/>
      <c r="G2540" s="131"/>
      <c r="H2540" s="131"/>
      <c r="I2540" s="131"/>
      <c r="J2540" s="131"/>
      <c r="K2540" s="131"/>
      <c r="L2540" s="131"/>
      <c r="M2540" s="131"/>
      <c r="N2540" s="131"/>
      <c r="O2540" s="131"/>
      <c r="P2540" s="131"/>
      <c r="Q2540" s="131"/>
      <c r="R2540" s="131"/>
      <c r="S2540" s="132"/>
      <c r="T2540" s="132"/>
      <c r="U2540" s="132"/>
      <c r="V2540" s="132"/>
      <c r="W2540" s="132"/>
      <c r="X2540" s="132"/>
    </row>
    <row r="2541" spans="1:24">
      <c r="A2541" s="131"/>
      <c r="B2541" s="444">
        <v>44667</v>
      </c>
      <c r="C2541" s="445" t="s">
        <v>2404</v>
      </c>
      <c r="D2541" s="446"/>
      <c r="E2541" s="131">
        <v>18</v>
      </c>
      <c r="F2541" s="131"/>
      <c r="G2541" s="131"/>
      <c r="H2541" s="131"/>
      <c r="I2541" s="131"/>
      <c r="J2541" s="131"/>
      <c r="K2541" s="131"/>
      <c r="L2541" s="131"/>
      <c r="M2541" s="131"/>
      <c r="N2541" s="131"/>
      <c r="O2541" s="131"/>
      <c r="P2541" s="131"/>
      <c r="Q2541" s="131"/>
      <c r="R2541" s="131"/>
      <c r="S2541" s="132"/>
      <c r="T2541" s="132"/>
      <c r="U2541" s="132"/>
      <c r="V2541" s="132"/>
      <c r="W2541" s="132"/>
      <c r="X2541" s="132"/>
    </row>
    <row r="2542" spans="1:24">
      <c r="A2542" s="131"/>
      <c r="B2542" s="444">
        <v>44671</v>
      </c>
      <c r="C2542" s="445" t="s">
        <v>495</v>
      </c>
      <c r="D2542" s="446">
        <v>1591.44</v>
      </c>
      <c r="E2542" s="131"/>
      <c r="F2542" s="131"/>
      <c r="G2542" s="131"/>
      <c r="H2542" s="131"/>
      <c r="I2542" s="131"/>
      <c r="J2542" s="131"/>
      <c r="K2542" s="131"/>
      <c r="L2542" s="131"/>
      <c r="M2542" s="131"/>
      <c r="N2542" s="131"/>
      <c r="O2542" s="131"/>
      <c r="P2542" s="131"/>
      <c r="Q2542" s="131"/>
      <c r="R2542" s="131"/>
      <c r="S2542" s="132"/>
      <c r="T2542" s="132"/>
      <c r="U2542" s="132"/>
      <c r="V2542" s="132"/>
      <c r="W2542" s="132"/>
      <c r="X2542" s="132"/>
    </row>
    <row r="2543" spans="1:24">
      <c r="A2543" s="131"/>
      <c r="B2543" s="444">
        <v>44671</v>
      </c>
      <c r="C2543" s="445" t="s">
        <v>2405</v>
      </c>
      <c r="D2543" s="446"/>
      <c r="E2543" s="131">
        <v>176.44</v>
      </c>
      <c r="F2543" s="131"/>
      <c r="G2543" s="131"/>
      <c r="H2543" s="131"/>
      <c r="I2543" s="131"/>
      <c r="J2543" s="131">
        <v>176.44</v>
      </c>
      <c r="K2543" s="131"/>
      <c r="L2543" s="131"/>
      <c r="M2543" s="131"/>
      <c r="N2543" s="131"/>
      <c r="O2543" s="131"/>
      <c r="P2543" s="131"/>
      <c r="Q2543" s="131"/>
      <c r="R2543" s="131"/>
      <c r="S2543" s="132"/>
      <c r="T2543" s="132"/>
      <c r="U2543" s="132"/>
      <c r="V2543" s="132"/>
      <c r="W2543" s="132"/>
      <c r="X2543" s="132"/>
    </row>
    <row r="2544" spans="1:24">
      <c r="A2544" s="131"/>
      <c r="B2544" s="444">
        <v>44671</v>
      </c>
      <c r="C2544" s="445" t="s">
        <v>2147</v>
      </c>
      <c r="D2544" s="446"/>
      <c r="E2544" s="131">
        <v>298.5</v>
      </c>
      <c r="F2544" s="131"/>
      <c r="G2544" s="131"/>
      <c r="H2544" s="131"/>
      <c r="I2544" s="131"/>
      <c r="J2544" s="131"/>
      <c r="K2544" s="131">
        <v>298.5</v>
      </c>
      <c r="L2544" s="131"/>
      <c r="M2544" s="131"/>
      <c r="N2544" s="131"/>
      <c r="O2544" s="131"/>
      <c r="P2544" s="131"/>
      <c r="Q2544" s="131"/>
      <c r="R2544" s="131"/>
      <c r="S2544" s="132"/>
      <c r="T2544" s="132"/>
      <c r="U2544" s="132"/>
      <c r="V2544" s="132"/>
      <c r="W2544" s="132"/>
      <c r="X2544" s="132"/>
    </row>
    <row r="2545" spans="1:24">
      <c r="A2545" s="131"/>
      <c r="B2545" s="444">
        <v>44671</v>
      </c>
      <c r="C2545" s="445" t="s">
        <v>2450</v>
      </c>
      <c r="D2545" s="446"/>
      <c r="E2545" s="131">
        <v>215.5</v>
      </c>
      <c r="F2545" s="131"/>
      <c r="G2545" s="131"/>
      <c r="H2545" s="131"/>
      <c r="I2545" s="131"/>
      <c r="J2545" s="447"/>
      <c r="K2545" s="131">
        <v>215.5</v>
      </c>
      <c r="L2545" s="131"/>
      <c r="M2545" s="131"/>
      <c r="N2545" s="131"/>
      <c r="O2545" s="131"/>
      <c r="P2545" s="131"/>
      <c r="Q2545" s="131"/>
      <c r="R2545" s="131"/>
      <c r="S2545" s="132"/>
      <c r="T2545" s="132"/>
      <c r="U2545" s="132"/>
      <c r="V2545" s="132"/>
      <c r="W2545" s="132"/>
      <c r="X2545" s="132"/>
    </row>
    <row r="2546" spans="1:24">
      <c r="A2546" s="131"/>
      <c r="B2546" s="444">
        <v>44671</v>
      </c>
      <c r="C2546" s="445" t="s">
        <v>2406</v>
      </c>
      <c r="D2546" s="446"/>
      <c r="E2546" s="131">
        <v>0</v>
      </c>
      <c r="F2546" s="131"/>
      <c r="G2546" s="131"/>
      <c r="H2546" s="131"/>
      <c r="I2546" s="131"/>
      <c r="J2546" s="131"/>
      <c r="K2546" s="131"/>
      <c r="L2546" s="131"/>
      <c r="M2546" s="131"/>
      <c r="N2546" s="131"/>
      <c r="O2546" s="131"/>
      <c r="P2546" s="131"/>
      <c r="Q2546" s="131"/>
      <c r="R2546" s="131"/>
      <c r="S2546" s="132"/>
      <c r="T2546" s="132"/>
      <c r="U2546" s="132"/>
      <c r="V2546" s="132"/>
      <c r="W2546" s="132"/>
      <c r="X2546" s="132"/>
    </row>
    <row r="2547" spans="1:24">
      <c r="A2547" s="131">
        <v>4</v>
      </c>
      <c r="B2547" s="444">
        <v>44671</v>
      </c>
      <c r="C2547" s="445" t="s">
        <v>2359</v>
      </c>
      <c r="D2547" s="446"/>
      <c r="E2547" s="131">
        <v>829</v>
      </c>
      <c r="F2547" s="131"/>
      <c r="G2547" s="131"/>
      <c r="H2547" s="131"/>
      <c r="I2547" s="131"/>
      <c r="J2547" s="131"/>
      <c r="K2547" s="131"/>
      <c r="L2547" s="131">
        <v>829</v>
      </c>
      <c r="M2547" s="131"/>
      <c r="N2547" s="131"/>
      <c r="O2547" s="131"/>
      <c r="P2547" s="131"/>
      <c r="Q2547" s="131"/>
      <c r="R2547" s="131"/>
      <c r="S2547" s="132"/>
      <c r="T2547" s="132"/>
      <c r="U2547" s="132"/>
      <c r="V2547" s="132"/>
      <c r="W2547" s="132"/>
      <c r="X2547" s="132"/>
    </row>
    <row r="2548" spans="1:24">
      <c r="A2548" s="131"/>
      <c r="B2548" s="444">
        <v>44671</v>
      </c>
      <c r="C2548" s="445" t="s">
        <v>1818</v>
      </c>
      <c r="D2548" s="446"/>
      <c r="E2548" s="131">
        <v>1</v>
      </c>
      <c r="F2548" s="131"/>
      <c r="G2548" s="131"/>
      <c r="H2548" s="131"/>
      <c r="I2548" s="131"/>
      <c r="J2548" s="131"/>
      <c r="K2548" s="131"/>
      <c r="L2548" s="131"/>
      <c r="M2548" s="131"/>
      <c r="N2548" s="131"/>
      <c r="O2548" s="131"/>
      <c r="P2548" s="131">
        <v>1</v>
      </c>
      <c r="Q2548" s="131"/>
      <c r="R2548" s="131"/>
      <c r="S2548" s="132"/>
      <c r="T2548" s="132"/>
      <c r="U2548" s="132"/>
      <c r="V2548" s="132"/>
      <c r="W2548" s="132"/>
      <c r="X2548" s="132"/>
    </row>
    <row r="2549" spans="1:24">
      <c r="A2549" s="131"/>
      <c r="B2549" s="444">
        <v>44671</v>
      </c>
      <c r="C2549" s="445" t="s">
        <v>1918</v>
      </c>
      <c r="D2549" s="446"/>
      <c r="E2549" s="131">
        <v>71</v>
      </c>
      <c r="F2549" s="131"/>
      <c r="G2549" s="131"/>
      <c r="H2549" s="131"/>
      <c r="I2549" s="131"/>
      <c r="J2549" s="131"/>
      <c r="K2549" s="131"/>
      <c r="L2549" s="131"/>
      <c r="M2549" s="131"/>
      <c r="N2549" s="131"/>
      <c r="O2549" s="131"/>
      <c r="P2549" s="131"/>
      <c r="Q2549" s="131">
        <v>71</v>
      </c>
      <c r="R2549" s="131"/>
      <c r="S2549" s="132"/>
      <c r="T2549" s="132"/>
      <c r="U2549" s="132"/>
      <c r="V2549" s="132"/>
      <c r="W2549" s="132"/>
      <c r="X2549" s="132"/>
    </row>
    <row r="2550" spans="1:24">
      <c r="A2550" s="131"/>
      <c r="B2550" s="444">
        <v>44671</v>
      </c>
      <c r="C2550" s="445" t="s">
        <v>1593</v>
      </c>
      <c r="D2550" s="446">
        <v>2188</v>
      </c>
      <c r="E2550" s="131"/>
      <c r="F2550" s="131"/>
      <c r="G2550" s="131"/>
      <c r="H2550" s="131"/>
      <c r="I2550" s="131"/>
      <c r="J2550" s="131"/>
      <c r="K2550" s="131"/>
      <c r="L2550" s="131"/>
      <c r="M2550" s="131"/>
      <c r="N2550" s="131"/>
      <c r="O2550" s="131"/>
      <c r="P2550" s="131"/>
      <c r="Q2550" s="131"/>
      <c r="R2550" s="131"/>
      <c r="S2550" s="132"/>
      <c r="T2550" s="132"/>
      <c r="U2550" s="132"/>
      <c r="V2550" s="132"/>
      <c r="W2550" s="132"/>
      <c r="X2550" s="132"/>
    </row>
    <row r="2551" spans="1:24">
      <c r="A2551" s="131"/>
      <c r="B2551" s="444">
        <v>44671</v>
      </c>
      <c r="C2551" s="445" t="s">
        <v>675</v>
      </c>
      <c r="D2551" s="446"/>
      <c r="E2551" s="131">
        <v>1591.44</v>
      </c>
      <c r="F2551" s="131"/>
      <c r="G2551" s="131"/>
      <c r="H2551" s="131"/>
      <c r="I2551" s="131"/>
      <c r="J2551" s="131"/>
      <c r="K2551" s="131"/>
      <c r="L2551" s="131"/>
      <c r="M2551" s="131"/>
      <c r="N2551" s="131"/>
      <c r="O2551" s="131"/>
      <c r="P2551" s="131"/>
      <c r="Q2551" s="131"/>
      <c r="R2551" s="131"/>
      <c r="S2551" s="132"/>
      <c r="T2551" s="132"/>
      <c r="U2551" s="132"/>
      <c r="V2551" s="132"/>
      <c r="W2551" s="132"/>
      <c r="X2551" s="132"/>
    </row>
    <row r="2552" spans="1:24">
      <c r="A2552" s="131"/>
      <c r="B2552" s="444">
        <v>44671</v>
      </c>
      <c r="C2552" s="445" t="s">
        <v>1594</v>
      </c>
      <c r="D2552" s="446"/>
      <c r="E2552" s="131">
        <v>596.55999999999995</v>
      </c>
      <c r="F2552" s="131"/>
      <c r="G2552" s="131"/>
      <c r="H2552" s="131"/>
      <c r="I2552" s="131"/>
      <c r="J2552" s="131"/>
      <c r="K2552" s="131"/>
      <c r="L2552" s="131"/>
      <c r="M2552" s="131"/>
      <c r="N2552" s="131"/>
      <c r="O2552" s="131"/>
      <c r="P2552" s="131"/>
      <c r="Q2552" s="131"/>
      <c r="R2552" s="131"/>
      <c r="S2552" s="132"/>
      <c r="T2552" s="132"/>
      <c r="U2552" s="132"/>
      <c r="V2552" s="132"/>
      <c r="W2552" s="132"/>
      <c r="X2552" s="132"/>
    </row>
    <row r="2553" spans="1:24">
      <c r="A2553" s="131"/>
      <c r="B2553" s="444">
        <v>44671</v>
      </c>
      <c r="C2553" s="445" t="s">
        <v>495</v>
      </c>
      <c r="D2553" s="446">
        <v>780</v>
      </c>
      <c r="E2553" s="131"/>
      <c r="F2553" s="131"/>
      <c r="G2553" s="131"/>
      <c r="H2553" s="131"/>
      <c r="I2553" s="131"/>
      <c r="J2553" s="131"/>
      <c r="K2553" s="131"/>
      <c r="L2553" s="131"/>
      <c r="M2553" s="131"/>
      <c r="N2553" s="131"/>
      <c r="O2553" s="131"/>
      <c r="P2553" s="131"/>
      <c r="Q2553" s="131"/>
      <c r="R2553" s="131"/>
      <c r="S2553" s="132"/>
      <c r="T2553" s="132"/>
      <c r="U2553" s="132"/>
      <c r="V2553" s="132"/>
      <c r="W2553" s="132"/>
      <c r="X2553" s="132"/>
    </row>
    <row r="2554" spans="1:24">
      <c r="A2554" s="131"/>
      <c r="B2554" s="444">
        <v>44671</v>
      </c>
      <c r="C2554" s="445" t="s">
        <v>2407</v>
      </c>
      <c r="D2554" s="446"/>
      <c r="E2554" s="131">
        <v>308</v>
      </c>
      <c r="F2554" s="131"/>
      <c r="G2554" s="131"/>
      <c r="H2554" s="131"/>
      <c r="I2554" s="131"/>
      <c r="J2554" s="131"/>
      <c r="K2554" s="131">
        <v>308</v>
      </c>
      <c r="L2554" s="131"/>
      <c r="M2554" s="131"/>
      <c r="N2554" s="131"/>
      <c r="O2554" s="131"/>
      <c r="P2554" s="131"/>
      <c r="Q2554" s="131"/>
      <c r="R2554" s="131"/>
      <c r="S2554" s="132"/>
      <c r="T2554" s="132"/>
      <c r="U2554" s="132"/>
      <c r="V2554" s="132"/>
      <c r="W2554" s="132"/>
      <c r="X2554" s="132"/>
    </row>
    <row r="2555" spans="1:24">
      <c r="A2555" s="131"/>
      <c r="B2555" s="444">
        <v>44671</v>
      </c>
      <c r="C2555" s="445" t="s">
        <v>2408</v>
      </c>
      <c r="D2555" s="446"/>
      <c r="E2555" s="131">
        <v>472</v>
      </c>
      <c r="F2555" s="131"/>
      <c r="G2555" s="131"/>
      <c r="H2555" s="131"/>
      <c r="I2555" s="131"/>
      <c r="J2555" s="131"/>
      <c r="K2555" s="131">
        <v>472</v>
      </c>
      <c r="L2555" s="131"/>
      <c r="M2555" s="131"/>
      <c r="N2555" s="131"/>
      <c r="O2555" s="131"/>
      <c r="P2555" s="131"/>
      <c r="Q2555" s="131"/>
      <c r="R2555" s="131"/>
      <c r="S2555" s="132"/>
      <c r="T2555" s="132"/>
      <c r="U2555" s="132"/>
      <c r="V2555" s="132"/>
      <c r="W2555" s="132"/>
      <c r="X2555" s="132"/>
    </row>
    <row r="2556" spans="1:24">
      <c r="A2556" s="131"/>
      <c r="B2556" s="444">
        <v>44671</v>
      </c>
      <c r="C2556" s="445" t="s">
        <v>2409</v>
      </c>
      <c r="D2556" s="446">
        <v>960</v>
      </c>
      <c r="E2556" s="131"/>
      <c r="F2556" s="131"/>
      <c r="G2556" s="131"/>
      <c r="H2556" s="131"/>
      <c r="I2556" s="131"/>
      <c r="J2556" s="131"/>
      <c r="K2556" s="131"/>
      <c r="L2556" s="131"/>
      <c r="M2556" s="131"/>
      <c r="N2556" s="131"/>
      <c r="O2556" s="131"/>
      <c r="P2556" s="131"/>
      <c r="Q2556" s="131"/>
      <c r="R2556" s="131"/>
      <c r="S2556" s="132"/>
      <c r="T2556" s="132"/>
      <c r="U2556" s="132"/>
      <c r="V2556" s="132"/>
      <c r="W2556" s="132"/>
      <c r="X2556" s="132"/>
    </row>
    <row r="2557" spans="1:24">
      <c r="A2557" s="131"/>
      <c r="B2557" s="444">
        <v>44671</v>
      </c>
      <c r="C2557" s="445" t="s">
        <v>675</v>
      </c>
      <c r="D2557" s="446"/>
      <c r="E2557" s="131">
        <v>780</v>
      </c>
      <c r="F2557" s="131"/>
      <c r="G2557" s="131"/>
      <c r="H2557" s="131"/>
      <c r="I2557" s="131"/>
      <c r="J2557" s="131"/>
      <c r="K2557" s="131"/>
      <c r="L2557" s="131"/>
      <c r="M2557" s="131"/>
      <c r="N2557" s="131"/>
      <c r="O2557" s="131"/>
      <c r="P2557" s="131"/>
      <c r="Q2557" s="131"/>
      <c r="R2557" s="131"/>
      <c r="S2557" s="132"/>
      <c r="T2557" s="132"/>
      <c r="U2557" s="132"/>
      <c r="V2557" s="132"/>
      <c r="W2557" s="132"/>
      <c r="X2557" s="132"/>
    </row>
    <row r="2558" spans="1:24">
      <c r="A2558" s="131"/>
      <c r="B2558" s="444">
        <v>44671</v>
      </c>
      <c r="C2558" s="445" t="s">
        <v>2410</v>
      </c>
      <c r="D2558" s="446"/>
      <c r="E2558" s="131">
        <v>180</v>
      </c>
      <c r="F2558" s="131"/>
      <c r="G2558" s="131"/>
      <c r="H2558" s="131"/>
      <c r="I2558" s="131"/>
      <c r="J2558" s="131"/>
      <c r="K2558" s="131"/>
      <c r="L2558" s="131"/>
      <c r="M2558" s="131"/>
      <c r="N2558" s="131"/>
      <c r="O2558" s="131"/>
      <c r="P2558" s="131"/>
      <c r="Q2558" s="131"/>
      <c r="R2558" s="131"/>
      <c r="S2558" s="132"/>
      <c r="T2558" s="132"/>
      <c r="U2558" s="132"/>
      <c r="V2558" s="132"/>
      <c r="W2558" s="132"/>
      <c r="X2558" s="132"/>
    </row>
    <row r="2559" spans="1:24">
      <c r="A2559" s="131"/>
      <c r="B2559" s="444">
        <v>44681</v>
      </c>
      <c r="C2559" s="445" t="s">
        <v>495</v>
      </c>
      <c r="D2559" s="446">
        <v>641</v>
      </c>
      <c r="E2559" s="131"/>
      <c r="F2559" s="131"/>
      <c r="G2559" s="131"/>
      <c r="H2559" s="131"/>
      <c r="I2559" s="131"/>
      <c r="J2559" s="131"/>
      <c r="K2559" s="131"/>
      <c r="L2559" s="131"/>
      <c r="M2559" s="131"/>
      <c r="N2559" s="131"/>
      <c r="O2559" s="131"/>
      <c r="P2559" s="131"/>
      <c r="Q2559" s="131"/>
      <c r="R2559" s="131"/>
      <c r="S2559" s="132"/>
      <c r="T2559" s="132"/>
      <c r="U2559" s="132"/>
      <c r="V2559" s="132"/>
      <c r="W2559" s="132"/>
      <c r="X2559" s="132"/>
    </row>
    <row r="2560" spans="1:24">
      <c r="A2560" s="131"/>
      <c r="B2560" s="444">
        <v>44681</v>
      </c>
      <c r="C2560" s="445" t="s">
        <v>2411</v>
      </c>
      <c r="D2560" s="446"/>
      <c r="E2560" s="131">
        <v>641</v>
      </c>
      <c r="F2560" s="131"/>
      <c r="G2560" s="131"/>
      <c r="H2560" s="131"/>
      <c r="I2560" s="131"/>
      <c r="J2560" s="131"/>
      <c r="K2560" s="131">
        <v>641</v>
      </c>
      <c r="L2560" s="131"/>
      <c r="M2560" s="131"/>
      <c r="N2560" s="131"/>
      <c r="O2560" s="131"/>
      <c r="P2560" s="131"/>
      <c r="Q2560" s="131"/>
      <c r="R2560" s="131"/>
      <c r="S2560" s="132"/>
      <c r="T2560" s="132"/>
      <c r="U2560" s="132"/>
      <c r="V2560" s="132"/>
      <c r="W2560" s="132"/>
      <c r="X2560" s="132"/>
    </row>
    <row r="2561" spans="1:24">
      <c r="A2561" s="131"/>
      <c r="B2561" s="444">
        <v>44681</v>
      </c>
      <c r="C2561" s="445" t="s">
        <v>2412</v>
      </c>
      <c r="D2561" s="446">
        <v>740</v>
      </c>
      <c r="E2561" s="131"/>
      <c r="F2561" s="131"/>
      <c r="G2561" s="131"/>
      <c r="H2561" s="131"/>
      <c r="I2561" s="131"/>
      <c r="J2561" s="131"/>
      <c r="K2561" s="131"/>
      <c r="L2561" s="131"/>
      <c r="M2561" s="131"/>
      <c r="N2561" s="131"/>
      <c r="O2561" s="131"/>
      <c r="P2561" s="131"/>
      <c r="Q2561" s="131"/>
      <c r="R2561" s="131"/>
      <c r="S2561" s="132"/>
      <c r="T2561" s="132"/>
      <c r="U2561" s="132"/>
      <c r="V2561" s="132"/>
      <c r="W2561" s="132"/>
      <c r="X2561" s="132"/>
    </row>
    <row r="2562" spans="1:24">
      <c r="A2562" s="131"/>
      <c r="B2562" s="444">
        <v>44681</v>
      </c>
      <c r="C2562" s="445" t="s">
        <v>675</v>
      </c>
      <c r="D2562" s="446"/>
      <c r="E2562" s="131">
        <v>641</v>
      </c>
      <c r="F2562" s="131"/>
      <c r="G2562" s="131"/>
      <c r="H2562" s="131"/>
      <c r="I2562" s="131"/>
      <c r="J2562" s="131"/>
      <c r="K2562" s="131"/>
      <c r="L2562" s="131"/>
      <c r="M2562" s="131"/>
      <c r="N2562" s="131"/>
      <c r="O2562" s="131"/>
      <c r="P2562" s="131"/>
      <c r="Q2562" s="131"/>
      <c r="R2562" s="131"/>
      <c r="S2562" s="132"/>
      <c r="T2562" s="132"/>
      <c r="U2562" s="132"/>
      <c r="V2562" s="132"/>
      <c r="W2562" s="132"/>
      <c r="X2562" s="132"/>
    </row>
    <row r="2563" spans="1:24">
      <c r="A2563" s="131"/>
      <c r="B2563" s="444">
        <v>44681</v>
      </c>
      <c r="C2563" s="445" t="s">
        <v>2413</v>
      </c>
      <c r="D2563" s="446"/>
      <c r="E2563" s="131">
        <v>99</v>
      </c>
      <c r="F2563" s="131"/>
      <c r="G2563" s="131"/>
      <c r="H2563" s="131"/>
      <c r="I2563" s="131"/>
      <c r="J2563" s="131"/>
      <c r="K2563" s="131"/>
      <c r="L2563" s="131"/>
      <c r="M2563" s="131"/>
      <c r="N2563" s="131"/>
      <c r="O2563" s="131"/>
      <c r="P2563" s="131"/>
      <c r="Q2563" s="131"/>
      <c r="R2563" s="131"/>
      <c r="S2563" s="132"/>
      <c r="T2563" s="132"/>
      <c r="U2563" s="132"/>
      <c r="V2563" s="132"/>
      <c r="W2563" s="132"/>
      <c r="X2563" s="132"/>
    </row>
    <row r="2564" spans="1:24">
      <c r="A2564" s="234"/>
      <c r="B2564" s="354">
        <v>44683</v>
      </c>
      <c r="C2564" s="422" t="s">
        <v>495</v>
      </c>
      <c r="D2564" s="258">
        <v>1632.47</v>
      </c>
      <c r="E2564" s="442"/>
      <c r="F2564" s="234"/>
      <c r="G2564" s="457"/>
      <c r="H2564" s="234"/>
      <c r="I2564" s="234"/>
      <c r="J2564" s="234"/>
      <c r="K2564" s="234"/>
      <c r="L2564" s="234"/>
      <c r="M2564" s="457"/>
      <c r="N2564" s="457"/>
      <c r="O2564" s="457"/>
      <c r="P2564" s="457"/>
      <c r="Q2564" s="457"/>
      <c r="R2564" s="457"/>
      <c r="S2564" s="458"/>
      <c r="T2564" s="458"/>
      <c r="U2564" s="458"/>
      <c r="V2564" s="458"/>
      <c r="W2564" s="458"/>
      <c r="X2564" s="458"/>
    </row>
    <row r="2565" spans="1:24">
      <c r="A2565" s="234">
        <v>5</v>
      </c>
      <c r="B2565" s="354">
        <v>44683</v>
      </c>
      <c r="C2565" s="422" t="s">
        <v>2416</v>
      </c>
      <c r="D2565" s="258"/>
      <c r="E2565" s="442">
        <v>788</v>
      </c>
      <c r="F2565" s="234"/>
      <c r="G2565" s="457"/>
      <c r="H2565" s="234"/>
      <c r="I2565" s="234"/>
      <c r="J2565" s="234"/>
      <c r="K2565" s="234"/>
      <c r="L2565" s="234">
        <v>788</v>
      </c>
      <c r="M2565" s="457"/>
      <c r="N2565" s="457"/>
      <c r="O2565" s="457"/>
      <c r="P2565" s="457"/>
      <c r="Q2565" s="457"/>
      <c r="R2565" s="457"/>
      <c r="S2565" s="458"/>
      <c r="T2565" s="458"/>
      <c r="U2565" s="458"/>
      <c r="V2565" s="458"/>
      <c r="W2565" s="458"/>
      <c r="X2565" s="458"/>
    </row>
    <row r="2566" spans="1:24">
      <c r="A2566" s="234">
        <v>1</v>
      </c>
      <c r="B2566" s="354">
        <v>44683</v>
      </c>
      <c r="C2566" s="422" t="s">
        <v>2417</v>
      </c>
      <c r="D2566" s="258"/>
      <c r="E2566" s="442">
        <v>219</v>
      </c>
      <c r="F2566" s="234"/>
      <c r="G2566" s="457"/>
      <c r="H2566" s="234"/>
      <c r="I2566" s="234"/>
      <c r="J2566" s="234"/>
      <c r="K2566" s="234"/>
      <c r="L2566" s="234">
        <v>219</v>
      </c>
      <c r="M2566" s="457"/>
      <c r="N2566" s="457"/>
      <c r="O2566" s="457"/>
      <c r="P2566" s="457"/>
      <c r="Q2566" s="457"/>
      <c r="R2566" s="457"/>
      <c r="S2566" s="458"/>
      <c r="T2566" s="458"/>
      <c r="U2566" s="458"/>
      <c r="V2566" s="458"/>
      <c r="W2566" s="458"/>
      <c r="X2566" s="458"/>
    </row>
    <row r="2567" spans="1:24">
      <c r="A2567" s="234"/>
      <c r="B2567" s="354">
        <v>44683</v>
      </c>
      <c r="C2567" s="422" t="s">
        <v>2418</v>
      </c>
      <c r="D2567" s="258"/>
      <c r="E2567" s="442">
        <v>169</v>
      </c>
      <c r="F2567" s="234"/>
      <c r="G2567" s="457"/>
      <c r="H2567" s="234">
        <v>169</v>
      </c>
      <c r="I2567" s="234"/>
      <c r="J2567" s="234"/>
      <c r="K2567" s="234"/>
      <c r="L2567" s="234"/>
      <c r="M2567" s="457"/>
      <c r="N2567" s="457"/>
      <c r="O2567" s="457"/>
      <c r="P2567" s="457"/>
      <c r="Q2567" s="457"/>
      <c r="R2567" s="457"/>
      <c r="S2567" s="458"/>
      <c r="T2567" s="458"/>
      <c r="U2567" s="458"/>
      <c r="V2567" s="458"/>
      <c r="W2567" s="458"/>
      <c r="X2567" s="458"/>
    </row>
    <row r="2568" spans="1:24">
      <c r="A2568" s="234"/>
      <c r="B2568" s="354">
        <v>44683</v>
      </c>
      <c r="C2568" s="422" t="s">
        <v>2419</v>
      </c>
      <c r="D2568" s="258"/>
      <c r="E2568" s="442">
        <v>238.2</v>
      </c>
      <c r="F2568" s="234"/>
      <c r="G2568" s="457"/>
      <c r="H2568" s="234"/>
      <c r="I2568" s="234"/>
      <c r="J2568" s="234"/>
      <c r="K2568" s="234"/>
      <c r="L2568" s="234"/>
      <c r="M2568" s="457"/>
      <c r="N2568" s="457"/>
      <c r="O2568" s="457"/>
      <c r="P2568" s="457"/>
      <c r="Q2568" s="457"/>
      <c r="R2568" s="457"/>
      <c r="S2568" s="458"/>
      <c r="T2568" s="458"/>
      <c r="U2568" s="458"/>
      <c r="V2568" s="458"/>
      <c r="W2568" s="458"/>
      <c r="X2568" s="458"/>
    </row>
    <row r="2569" spans="1:24">
      <c r="A2569" s="234"/>
      <c r="B2569" s="354">
        <v>44683</v>
      </c>
      <c r="C2569" s="422" t="s">
        <v>2420</v>
      </c>
      <c r="D2569" s="258"/>
      <c r="E2569" s="442">
        <v>137.27000000000001</v>
      </c>
      <c r="F2569" s="234"/>
      <c r="G2569" s="457"/>
      <c r="H2569" s="234"/>
      <c r="I2569" s="234"/>
      <c r="J2569" s="234">
        <v>137.27000000000001</v>
      </c>
      <c r="K2569" s="234"/>
      <c r="L2569" s="234"/>
      <c r="M2569" s="457"/>
      <c r="N2569" s="457"/>
      <c r="O2569" s="457"/>
      <c r="P2569" s="457"/>
      <c r="Q2569" s="457"/>
      <c r="R2569" s="457"/>
      <c r="S2569" s="458"/>
      <c r="T2569" s="458"/>
      <c r="U2569" s="458"/>
      <c r="V2569" s="458"/>
      <c r="W2569" s="458"/>
      <c r="X2569" s="458"/>
    </row>
    <row r="2570" spans="1:24">
      <c r="A2570" s="234"/>
      <c r="B2570" s="354">
        <v>44683</v>
      </c>
      <c r="C2570" s="422" t="s">
        <v>1918</v>
      </c>
      <c r="D2570" s="258"/>
      <c r="E2570" s="442">
        <v>81</v>
      </c>
      <c r="F2570" s="234"/>
      <c r="G2570" s="457"/>
      <c r="H2570" s="234"/>
      <c r="I2570" s="234"/>
      <c r="J2570" s="234"/>
      <c r="K2570" s="234"/>
      <c r="L2570" s="234"/>
      <c r="M2570" s="457"/>
      <c r="N2570" s="457"/>
      <c r="O2570" s="457"/>
      <c r="P2570" s="457"/>
      <c r="Q2570" s="457">
        <v>81</v>
      </c>
      <c r="R2570" s="457"/>
      <c r="S2570" s="458"/>
      <c r="T2570" s="458"/>
      <c r="U2570" s="458"/>
      <c r="V2570" s="458"/>
      <c r="W2570" s="458"/>
      <c r="X2570" s="458"/>
    </row>
    <row r="2571" spans="1:24">
      <c r="A2571" s="234"/>
      <c r="B2571" s="354">
        <v>44683</v>
      </c>
      <c r="C2571" s="422" t="s">
        <v>1819</v>
      </c>
      <c r="D2571" s="258">
        <v>1876</v>
      </c>
      <c r="E2571" s="442"/>
      <c r="F2571" s="234"/>
      <c r="G2571" s="457"/>
      <c r="H2571" s="234"/>
      <c r="I2571" s="234"/>
      <c r="J2571" s="234"/>
      <c r="K2571" s="234"/>
      <c r="L2571" s="234"/>
      <c r="M2571" s="457"/>
      <c r="N2571" s="457"/>
      <c r="O2571" s="457"/>
      <c r="P2571" s="457"/>
      <c r="Q2571" s="457"/>
      <c r="R2571" s="457"/>
      <c r="S2571" s="458"/>
      <c r="T2571" s="458"/>
      <c r="U2571" s="458"/>
      <c r="V2571" s="458"/>
      <c r="W2571" s="458"/>
      <c r="X2571" s="458"/>
    </row>
    <row r="2572" spans="1:24">
      <c r="A2572" s="234"/>
      <c r="B2572" s="354">
        <v>44683</v>
      </c>
      <c r="C2572" s="422" t="s">
        <v>675</v>
      </c>
      <c r="D2572" s="258"/>
      <c r="E2572" s="258">
        <v>1632.47</v>
      </c>
      <c r="F2572" s="234"/>
      <c r="G2572" s="457"/>
      <c r="H2572" s="234"/>
      <c r="I2572" s="234"/>
      <c r="J2572" s="234"/>
      <c r="K2572" s="234"/>
      <c r="L2572" s="234"/>
      <c r="M2572" s="457"/>
      <c r="N2572" s="457"/>
      <c r="O2572" s="457"/>
      <c r="P2572" s="457"/>
      <c r="Q2572" s="457"/>
      <c r="R2572" s="457"/>
      <c r="S2572" s="458"/>
      <c r="T2572" s="458"/>
      <c r="U2572" s="458"/>
      <c r="V2572" s="458"/>
      <c r="W2572" s="458"/>
      <c r="X2572" s="458"/>
    </row>
    <row r="2573" spans="1:24">
      <c r="A2573" s="234"/>
      <c r="B2573" s="354">
        <v>44683</v>
      </c>
      <c r="C2573" s="423" t="s">
        <v>1820</v>
      </c>
      <c r="D2573" s="259"/>
      <c r="E2573" s="234">
        <v>243.53</v>
      </c>
      <c r="F2573" s="234"/>
      <c r="G2573" s="457"/>
      <c r="H2573" s="234"/>
      <c r="I2573" s="234"/>
      <c r="J2573" s="234"/>
      <c r="K2573" s="234"/>
      <c r="L2573" s="234"/>
      <c r="M2573" s="457"/>
      <c r="N2573" s="457"/>
      <c r="O2573" s="457"/>
      <c r="P2573" s="457"/>
      <c r="Q2573" s="457"/>
      <c r="R2573" s="457"/>
      <c r="S2573" s="458"/>
      <c r="T2573" s="458"/>
      <c r="U2573" s="458"/>
      <c r="V2573" s="458"/>
      <c r="W2573" s="458"/>
      <c r="X2573" s="458"/>
    </row>
    <row r="2574" spans="1:24">
      <c r="A2574" s="234"/>
      <c r="B2574" s="354">
        <v>44685</v>
      </c>
      <c r="C2574" s="422" t="s">
        <v>495</v>
      </c>
      <c r="D2574" s="258">
        <v>1322.86</v>
      </c>
      <c r="E2574" s="442"/>
      <c r="F2574" s="234"/>
      <c r="G2574" s="457"/>
      <c r="H2574" s="234"/>
      <c r="I2574" s="234"/>
      <c r="J2574" s="234"/>
      <c r="K2574" s="234"/>
      <c r="L2574" s="234"/>
      <c r="M2574" s="457"/>
      <c r="N2574" s="457"/>
      <c r="O2574" s="457"/>
      <c r="P2574" s="457"/>
      <c r="Q2574" s="457"/>
      <c r="R2574" s="457"/>
      <c r="S2574" s="458"/>
      <c r="T2574" s="458"/>
      <c r="U2574" s="458"/>
      <c r="V2574" s="458"/>
      <c r="W2574" s="458"/>
      <c r="X2574" s="458"/>
    </row>
    <row r="2575" spans="1:24">
      <c r="A2575" s="234">
        <v>5</v>
      </c>
      <c r="B2575" s="354">
        <v>44685</v>
      </c>
      <c r="C2575" s="422" t="s">
        <v>2197</v>
      </c>
      <c r="D2575" s="258"/>
      <c r="E2575" s="442">
        <v>844</v>
      </c>
      <c r="F2575" s="234"/>
      <c r="G2575" s="457"/>
      <c r="H2575" s="234"/>
      <c r="I2575" s="234"/>
      <c r="J2575" s="234"/>
      <c r="K2575" s="234"/>
      <c r="L2575" s="234">
        <v>844</v>
      </c>
      <c r="M2575" s="457"/>
      <c r="N2575" s="457"/>
      <c r="O2575" s="457"/>
      <c r="P2575" s="457"/>
      <c r="Q2575" s="457"/>
      <c r="R2575" s="457"/>
      <c r="S2575" s="458"/>
      <c r="T2575" s="458"/>
      <c r="U2575" s="458"/>
      <c r="V2575" s="458"/>
      <c r="W2575" s="458"/>
      <c r="X2575" s="458"/>
    </row>
    <row r="2576" spans="1:24">
      <c r="A2576" s="234"/>
      <c r="B2576" s="354">
        <v>44685</v>
      </c>
      <c r="C2576" s="422" t="s">
        <v>2421</v>
      </c>
      <c r="D2576" s="258"/>
      <c r="E2576" s="442">
        <v>163</v>
      </c>
      <c r="F2576" s="234"/>
      <c r="G2576" s="457"/>
      <c r="H2576" s="234"/>
      <c r="I2576" s="234"/>
      <c r="J2576" s="234"/>
      <c r="K2576" s="234"/>
      <c r="L2576" s="234">
        <v>163</v>
      </c>
      <c r="M2576" s="457"/>
      <c r="N2576" s="457"/>
      <c r="O2576" s="457"/>
      <c r="P2576" s="457"/>
      <c r="Q2576" s="457"/>
      <c r="R2576" s="457"/>
      <c r="S2576" s="458"/>
      <c r="T2576" s="458"/>
      <c r="U2576" s="458"/>
      <c r="V2576" s="458"/>
      <c r="W2576" s="458"/>
      <c r="X2576" s="458"/>
    </row>
    <row r="2577" spans="1:24">
      <c r="A2577" s="234"/>
      <c r="B2577" s="354">
        <v>44685</v>
      </c>
      <c r="C2577" s="422" t="s">
        <v>2422</v>
      </c>
      <c r="D2577" s="258"/>
      <c r="E2577" s="442">
        <v>137.86000000000001</v>
      </c>
      <c r="F2577" s="234"/>
      <c r="G2577" s="457"/>
      <c r="H2577" s="234"/>
      <c r="I2577" s="234"/>
      <c r="J2577" s="234">
        <v>137.86000000000001</v>
      </c>
      <c r="K2577" s="234"/>
      <c r="L2577" s="234"/>
      <c r="M2577" s="457"/>
      <c r="N2577" s="457"/>
      <c r="O2577" s="457"/>
      <c r="P2577" s="457"/>
      <c r="Q2577" s="457"/>
      <c r="R2577" s="457"/>
      <c r="S2577" s="458"/>
      <c r="T2577" s="458"/>
      <c r="U2577" s="458"/>
      <c r="V2577" s="458"/>
      <c r="W2577" s="458"/>
      <c r="X2577" s="458"/>
    </row>
    <row r="2578" spans="1:24">
      <c r="A2578" s="234"/>
      <c r="B2578" s="354">
        <v>44685</v>
      </c>
      <c r="C2578" s="422" t="s">
        <v>1918</v>
      </c>
      <c r="D2578" s="258"/>
      <c r="E2578" s="442">
        <v>101</v>
      </c>
      <c r="F2578" s="234"/>
      <c r="G2578" s="457"/>
      <c r="H2578" s="234"/>
      <c r="I2578" s="234"/>
      <c r="J2578" s="234"/>
      <c r="K2578" s="234"/>
      <c r="L2578" s="234"/>
      <c r="M2578" s="457"/>
      <c r="N2578" s="457"/>
      <c r="O2578" s="457"/>
      <c r="P2578" s="457"/>
      <c r="Q2578" s="457">
        <v>101</v>
      </c>
      <c r="R2578" s="457"/>
      <c r="S2578" s="458"/>
      <c r="T2578" s="458"/>
      <c r="U2578" s="458"/>
      <c r="V2578" s="458"/>
      <c r="W2578" s="458"/>
      <c r="X2578" s="458"/>
    </row>
    <row r="2579" spans="1:24">
      <c r="A2579" s="234"/>
      <c r="B2579" s="354">
        <v>44685</v>
      </c>
      <c r="C2579" s="422" t="s">
        <v>1900</v>
      </c>
      <c r="D2579" s="258"/>
      <c r="E2579" s="442">
        <v>77</v>
      </c>
      <c r="F2579" s="234"/>
      <c r="G2579" s="457"/>
      <c r="H2579" s="234"/>
      <c r="I2579" s="234"/>
      <c r="J2579" s="234"/>
      <c r="K2579" s="234"/>
      <c r="L2579" s="234"/>
      <c r="M2579" s="457"/>
      <c r="N2579" s="457"/>
      <c r="O2579" s="457"/>
      <c r="P2579" s="457"/>
      <c r="Q2579" s="457">
        <v>77</v>
      </c>
      <c r="R2579" s="457"/>
      <c r="S2579" s="458"/>
      <c r="T2579" s="458"/>
      <c r="U2579" s="458"/>
      <c r="V2579" s="458"/>
      <c r="W2579" s="458"/>
      <c r="X2579" s="458"/>
    </row>
    <row r="2580" spans="1:24">
      <c r="A2580" s="234"/>
      <c r="B2580" s="354">
        <v>44685</v>
      </c>
      <c r="C2580" s="422" t="s">
        <v>2423</v>
      </c>
      <c r="D2580" s="258">
        <v>1441</v>
      </c>
      <c r="E2580" s="442"/>
      <c r="F2580" s="234"/>
      <c r="G2580" s="457"/>
      <c r="H2580" s="234"/>
      <c r="I2580" s="234"/>
      <c r="J2580" s="234"/>
      <c r="K2580" s="234"/>
      <c r="L2580" s="234"/>
      <c r="M2580" s="457"/>
      <c r="N2580" s="457"/>
      <c r="O2580" s="457"/>
      <c r="P2580" s="457"/>
      <c r="Q2580" s="457"/>
      <c r="R2580" s="457"/>
      <c r="S2580" s="458"/>
      <c r="T2580" s="458"/>
      <c r="U2580" s="458"/>
      <c r="V2580" s="458"/>
      <c r="W2580" s="458"/>
      <c r="X2580" s="458"/>
    </row>
    <row r="2581" spans="1:24">
      <c r="A2581" s="234"/>
      <c r="B2581" s="354">
        <v>44685</v>
      </c>
      <c r="C2581" s="422" t="s">
        <v>675</v>
      </c>
      <c r="D2581" s="258"/>
      <c r="E2581" s="258">
        <v>1322.86</v>
      </c>
      <c r="F2581" s="234"/>
      <c r="G2581" s="457"/>
      <c r="H2581" s="234"/>
      <c r="I2581" s="234"/>
      <c r="J2581" s="234"/>
      <c r="K2581" s="234"/>
      <c r="L2581" s="234"/>
      <c r="M2581" s="457"/>
      <c r="N2581" s="457"/>
      <c r="O2581" s="457"/>
      <c r="P2581" s="457"/>
      <c r="Q2581" s="457"/>
      <c r="R2581" s="457"/>
      <c r="S2581" s="458"/>
      <c r="T2581" s="458"/>
      <c r="U2581" s="458"/>
      <c r="V2581" s="458"/>
      <c r="W2581" s="458"/>
      <c r="X2581" s="458"/>
    </row>
    <row r="2582" spans="1:24">
      <c r="A2582" s="234"/>
      <c r="B2582" s="354">
        <v>44685</v>
      </c>
      <c r="C2582" s="423" t="s">
        <v>2424</v>
      </c>
      <c r="D2582" s="259"/>
      <c r="E2582" s="234">
        <v>118.14</v>
      </c>
      <c r="F2582" s="234"/>
      <c r="G2582" s="457"/>
      <c r="H2582" s="234"/>
      <c r="I2582" s="234"/>
      <c r="J2582" s="234"/>
      <c r="K2582" s="234"/>
      <c r="L2582" s="234"/>
      <c r="M2582" s="457"/>
      <c r="N2582" s="457"/>
      <c r="O2582" s="457"/>
      <c r="P2582" s="457"/>
      <c r="Q2582" s="457"/>
      <c r="R2582" s="457"/>
      <c r="S2582" s="458"/>
      <c r="T2582" s="458"/>
      <c r="U2582" s="458"/>
      <c r="V2582" s="458"/>
      <c r="W2582" s="458"/>
      <c r="X2582" s="458"/>
    </row>
    <row r="2583" spans="1:24">
      <c r="A2583" s="234"/>
      <c r="B2583" s="354">
        <v>44687</v>
      </c>
      <c r="C2583" s="422" t="s">
        <v>495</v>
      </c>
      <c r="D2583" s="443">
        <v>654.57000000000005</v>
      </c>
      <c r="E2583" s="442"/>
      <c r="F2583" s="234"/>
      <c r="G2583" s="457"/>
      <c r="H2583" s="234"/>
      <c r="I2583" s="234"/>
      <c r="J2583" s="234"/>
      <c r="K2583" s="234"/>
      <c r="L2583" s="234"/>
      <c r="M2583" s="457"/>
      <c r="N2583" s="457"/>
      <c r="O2583" s="457"/>
      <c r="P2583" s="457"/>
      <c r="Q2583" s="457"/>
      <c r="R2583" s="457"/>
      <c r="S2583" s="458"/>
      <c r="T2583" s="458"/>
      <c r="U2583" s="458"/>
      <c r="V2583" s="458"/>
      <c r="W2583" s="458"/>
      <c r="X2583" s="458"/>
    </row>
    <row r="2584" spans="1:24">
      <c r="A2584" s="234">
        <v>2</v>
      </c>
      <c r="B2584" s="354">
        <v>44687</v>
      </c>
      <c r="C2584" s="422" t="s">
        <v>2425</v>
      </c>
      <c r="D2584" s="258"/>
      <c r="E2584" s="442">
        <v>654.57000000000005</v>
      </c>
      <c r="F2584" s="234"/>
      <c r="G2584" s="457"/>
      <c r="H2584" s="234"/>
      <c r="I2584" s="234"/>
      <c r="J2584" s="234">
        <v>654.57000000000005</v>
      </c>
      <c r="K2584" s="234"/>
      <c r="L2584" s="234"/>
      <c r="M2584" s="457"/>
      <c r="N2584" s="457"/>
      <c r="O2584" s="457"/>
      <c r="P2584" s="457"/>
      <c r="Q2584" s="457"/>
      <c r="R2584" s="457"/>
      <c r="S2584" s="458"/>
      <c r="T2584" s="458"/>
      <c r="U2584" s="458"/>
      <c r="V2584" s="458"/>
      <c r="W2584" s="458"/>
      <c r="X2584" s="458"/>
    </row>
    <row r="2585" spans="1:24">
      <c r="A2585" s="234"/>
      <c r="B2585" s="354">
        <v>44687</v>
      </c>
      <c r="C2585" s="422" t="s">
        <v>1593</v>
      </c>
      <c r="D2585" s="258">
        <v>720</v>
      </c>
      <c r="E2585" s="442"/>
      <c r="F2585" s="234"/>
      <c r="G2585" s="457"/>
      <c r="H2585" s="234"/>
      <c r="I2585" s="234"/>
      <c r="J2585" s="234"/>
      <c r="K2585" s="234"/>
      <c r="L2585" s="234"/>
      <c r="M2585" s="457"/>
      <c r="N2585" s="457"/>
      <c r="O2585" s="457"/>
      <c r="P2585" s="457"/>
      <c r="Q2585" s="457"/>
      <c r="R2585" s="457"/>
      <c r="S2585" s="458"/>
      <c r="T2585" s="458"/>
      <c r="U2585" s="458"/>
      <c r="V2585" s="458"/>
      <c r="W2585" s="458"/>
      <c r="X2585" s="458"/>
    </row>
    <row r="2586" spans="1:24">
      <c r="A2586" s="234"/>
      <c r="B2586" s="354">
        <v>44687</v>
      </c>
      <c r="C2586" s="422" t="s">
        <v>675</v>
      </c>
      <c r="D2586" s="258"/>
      <c r="E2586" s="443">
        <v>654.57000000000005</v>
      </c>
      <c r="F2586" s="234"/>
      <c r="G2586" s="457"/>
      <c r="H2586" s="234"/>
      <c r="I2586" s="234"/>
      <c r="J2586" s="234"/>
      <c r="K2586" s="234"/>
      <c r="L2586" s="234"/>
      <c r="M2586" s="457"/>
      <c r="N2586" s="457"/>
      <c r="O2586" s="457"/>
      <c r="P2586" s="457"/>
      <c r="Q2586" s="457"/>
      <c r="R2586" s="457"/>
      <c r="S2586" s="458"/>
      <c r="T2586" s="458"/>
      <c r="U2586" s="458"/>
      <c r="V2586" s="458"/>
      <c r="W2586" s="458"/>
      <c r="X2586" s="458"/>
    </row>
    <row r="2587" spans="1:24">
      <c r="A2587" s="234"/>
      <c r="B2587" s="354">
        <v>44687</v>
      </c>
      <c r="C2587" s="423" t="s">
        <v>1594</v>
      </c>
      <c r="D2587" s="259"/>
      <c r="E2587" s="234">
        <v>65.430000000000007</v>
      </c>
      <c r="F2587" s="234"/>
      <c r="G2587" s="457"/>
      <c r="H2587" s="234"/>
      <c r="I2587" s="234"/>
      <c r="J2587" s="234"/>
      <c r="K2587" s="234"/>
      <c r="L2587" s="234"/>
      <c r="M2587" s="457"/>
      <c r="N2587" s="457"/>
      <c r="O2587" s="457"/>
      <c r="P2587" s="457"/>
      <c r="Q2587" s="457"/>
      <c r="R2587" s="457"/>
      <c r="S2587" s="458"/>
      <c r="T2587" s="458"/>
      <c r="U2587" s="458"/>
      <c r="V2587" s="458"/>
      <c r="W2587" s="458"/>
      <c r="X2587" s="458"/>
    </row>
    <row r="2588" spans="1:24">
      <c r="A2588" s="234"/>
      <c r="B2588" s="354">
        <v>44691</v>
      </c>
      <c r="C2588" s="422" t="s">
        <v>495</v>
      </c>
      <c r="D2588" s="258">
        <v>240</v>
      </c>
      <c r="E2588" s="442"/>
      <c r="F2588" s="234"/>
      <c r="G2588" s="457"/>
      <c r="H2588" s="234"/>
      <c r="I2588" s="234"/>
      <c r="J2588" s="234"/>
      <c r="K2588" s="234"/>
      <c r="L2588" s="234"/>
      <c r="M2588" s="457"/>
      <c r="N2588" s="457"/>
      <c r="O2588" s="457"/>
      <c r="P2588" s="457"/>
      <c r="Q2588" s="457"/>
      <c r="R2588" s="457"/>
      <c r="S2588" s="458"/>
      <c r="T2588" s="458"/>
      <c r="U2588" s="458"/>
      <c r="V2588" s="458"/>
      <c r="W2588" s="458"/>
      <c r="X2588" s="458"/>
    </row>
    <row r="2589" spans="1:24">
      <c r="A2589" s="234"/>
      <c r="B2589" s="354">
        <v>44691</v>
      </c>
      <c r="C2589" s="422" t="s">
        <v>2426</v>
      </c>
      <c r="D2589" s="258"/>
      <c r="E2589" s="442">
        <v>240</v>
      </c>
      <c r="F2589" s="234"/>
      <c r="G2589" s="457"/>
      <c r="H2589" s="234"/>
      <c r="I2589" s="234"/>
      <c r="J2589" s="234">
        <v>240</v>
      </c>
      <c r="K2589" s="234"/>
      <c r="L2589" s="234"/>
      <c r="M2589" s="457"/>
      <c r="N2589" s="457"/>
      <c r="O2589" s="457"/>
      <c r="P2589" s="457"/>
      <c r="Q2589" s="457"/>
      <c r="R2589" s="457"/>
      <c r="S2589" s="458"/>
      <c r="T2589" s="458"/>
      <c r="U2589" s="458"/>
      <c r="V2589" s="458"/>
      <c r="W2589" s="458"/>
      <c r="X2589" s="458"/>
    </row>
    <row r="2590" spans="1:24">
      <c r="A2590" s="234"/>
      <c r="B2590" s="354">
        <v>44691</v>
      </c>
      <c r="C2590" s="422" t="s">
        <v>1500</v>
      </c>
      <c r="D2590" s="258">
        <v>306</v>
      </c>
      <c r="E2590" s="442"/>
      <c r="F2590" s="234"/>
      <c r="G2590" s="457"/>
      <c r="H2590" s="234"/>
      <c r="I2590" s="234"/>
      <c r="J2590" s="234"/>
      <c r="K2590" s="234"/>
      <c r="L2590" s="234"/>
      <c r="M2590" s="457"/>
      <c r="N2590" s="457"/>
      <c r="O2590" s="457"/>
      <c r="P2590" s="457"/>
      <c r="Q2590" s="457"/>
      <c r="R2590" s="457"/>
      <c r="S2590" s="458"/>
      <c r="T2590" s="458"/>
      <c r="U2590" s="458"/>
      <c r="V2590" s="458"/>
      <c r="W2590" s="458"/>
      <c r="X2590" s="458"/>
    </row>
    <row r="2591" spans="1:24">
      <c r="A2591" s="234"/>
      <c r="B2591" s="354">
        <v>44691</v>
      </c>
      <c r="C2591" s="422" t="s">
        <v>675</v>
      </c>
      <c r="D2591" s="258"/>
      <c r="E2591" s="442">
        <v>240</v>
      </c>
      <c r="F2591" s="234"/>
      <c r="G2591" s="457"/>
      <c r="H2591" s="234"/>
      <c r="I2591" s="234"/>
      <c r="J2591" s="234"/>
      <c r="K2591" s="234"/>
      <c r="L2591" s="234"/>
      <c r="M2591" s="457"/>
      <c r="N2591" s="457"/>
      <c r="O2591" s="457"/>
      <c r="P2591" s="457"/>
      <c r="Q2591" s="457"/>
      <c r="R2591" s="457"/>
      <c r="S2591" s="458"/>
      <c r="T2591" s="458"/>
      <c r="U2591" s="458"/>
      <c r="V2591" s="458"/>
      <c r="W2591" s="458"/>
      <c r="X2591" s="458"/>
    </row>
    <row r="2592" spans="1:24">
      <c r="A2592" s="234"/>
      <c r="B2592" s="354">
        <v>44691</v>
      </c>
      <c r="C2592" s="423" t="s">
        <v>1523</v>
      </c>
      <c r="D2592" s="259"/>
      <c r="E2592" s="234">
        <v>66</v>
      </c>
      <c r="F2592" s="234"/>
      <c r="G2592" s="457"/>
      <c r="H2592" s="234"/>
      <c r="I2592" s="234"/>
      <c r="J2592" s="234"/>
      <c r="K2592" s="234"/>
      <c r="L2592" s="234"/>
      <c r="M2592" s="457"/>
      <c r="N2592" s="457"/>
      <c r="O2592" s="457"/>
      <c r="P2592" s="457"/>
      <c r="Q2592" s="457"/>
      <c r="R2592" s="457"/>
      <c r="S2592" s="458"/>
      <c r="T2592" s="458"/>
      <c r="U2592" s="458"/>
      <c r="V2592" s="458"/>
      <c r="W2592" s="458"/>
      <c r="X2592" s="458"/>
    </row>
    <row r="2593" spans="1:24">
      <c r="A2593" s="234"/>
      <c r="B2593" s="354">
        <v>44693</v>
      </c>
      <c r="C2593" s="422" t="s">
        <v>495</v>
      </c>
      <c r="D2593" s="258">
        <v>6784.99</v>
      </c>
      <c r="E2593" s="442"/>
      <c r="F2593" s="234"/>
      <c r="G2593" s="457"/>
      <c r="H2593" s="234"/>
      <c r="I2593" s="234"/>
      <c r="J2593" s="234"/>
      <c r="K2593" s="234"/>
      <c r="L2593" s="234"/>
      <c r="M2593" s="457"/>
      <c r="N2593" s="457"/>
      <c r="O2593" s="457"/>
      <c r="P2593" s="457"/>
      <c r="Q2593" s="457"/>
      <c r="R2593" s="457"/>
      <c r="S2593" s="458"/>
      <c r="T2593" s="458"/>
      <c r="U2593" s="458"/>
      <c r="V2593" s="458"/>
      <c r="W2593" s="458"/>
      <c r="X2593" s="458"/>
    </row>
    <row r="2594" spans="1:24">
      <c r="A2594" s="234"/>
      <c r="B2594" s="354">
        <v>44693</v>
      </c>
      <c r="C2594" s="422" t="s">
        <v>2461</v>
      </c>
      <c r="D2594" s="258"/>
      <c r="E2594" s="442">
        <v>220.93</v>
      </c>
      <c r="F2594" s="234"/>
      <c r="G2594" s="457"/>
      <c r="H2594" s="234"/>
      <c r="I2594" s="234"/>
      <c r="J2594" s="234"/>
      <c r="K2594" s="234">
        <v>220.93</v>
      </c>
      <c r="L2594" s="234"/>
      <c r="M2594" s="457"/>
      <c r="N2594" s="457"/>
      <c r="O2594" s="457"/>
      <c r="P2594" s="457"/>
      <c r="Q2594" s="457"/>
      <c r="R2594" s="457"/>
      <c r="S2594" s="458"/>
      <c r="T2594" s="458"/>
      <c r="U2594" s="458"/>
      <c r="V2594" s="458"/>
      <c r="W2594" s="458"/>
      <c r="X2594" s="458"/>
    </row>
    <row r="2595" spans="1:24">
      <c r="A2595" s="234"/>
      <c r="B2595" s="354">
        <v>44693</v>
      </c>
      <c r="C2595" s="422" t="s">
        <v>2465</v>
      </c>
      <c r="D2595" s="258"/>
      <c r="E2595" s="442">
        <v>19.8</v>
      </c>
      <c r="F2595" s="234"/>
      <c r="G2595" s="457"/>
      <c r="H2595" s="234"/>
      <c r="I2595" s="234">
        <v>19.8</v>
      </c>
      <c r="J2595" s="234"/>
      <c r="K2595" s="234"/>
      <c r="L2595" s="234"/>
      <c r="M2595" s="457"/>
      <c r="N2595" s="457"/>
      <c r="O2595" s="457"/>
      <c r="P2595" s="457"/>
      <c r="Q2595" s="457"/>
      <c r="R2595" s="457"/>
      <c r="S2595" s="458"/>
      <c r="T2595" s="458"/>
      <c r="U2595" s="458"/>
      <c r="V2595" s="458"/>
      <c r="W2595" s="458"/>
      <c r="X2595" s="458"/>
    </row>
    <row r="2596" spans="1:24">
      <c r="A2596" s="234"/>
      <c r="B2596" s="354">
        <v>44693</v>
      </c>
      <c r="C2596" s="422" t="s">
        <v>2462</v>
      </c>
      <c r="D2596" s="258"/>
      <c r="E2596" s="442">
        <v>359.26</v>
      </c>
      <c r="F2596" s="234"/>
      <c r="G2596" s="457"/>
      <c r="H2596" s="234"/>
      <c r="I2596" s="234"/>
      <c r="J2596" s="234">
        <v>359.26</v>
      </c>
      <c r="K2596" s="234"/>
      <c r="L2596" s="234"/>
      <c r="M2596" s="457"/>
      <c r="N2596" s="457"/>
      <c r="O2596" s="457"/>
      <c r="P2596" s="457"/>
      <c r="Q2596" s="457"/>
      <c r="R2596" s="457"/>
      <c r="S2596" s="458"/>
      <c r="T2596" s="458"/>
      <c r="U2596" s="458"/>
      <c r="V2596" s="458"/>
      <c r="W2596" s="458"/>
      <c r="X2596" s="458"/>
    </row>
    <row r="2597" spans="1:24">
      <c r="A2597" s="234"/>
      <c r="B2597" s="354">
        <v>44693</v>
      </c>
      <c r="C2597" s="422" t="s">
        <v>2463</v>
      </c>
      <c r="D2597" s="258"/>
      <c r="E2597" s="442">
        <v>1269.72</v>
      </c>
      <c r="F2597" s="234"/>
      <c r="G2597" s="457"/>
      <c r="H2597" s="234"/>
      <c r="I2597" s="234">
        <v>1269.72</v>
      </c>
      <c r="J2597" s="234"/>
      <c r="K2597" s="234"/>
      <c r="L2597" s="234"/>
      <c r="M2597" s="457"/>
      <c r="N2597" s="457"/>
      <c r="O2597" s="457"/>
      <c r="P2597" s="457"/>
      <c r="Q2597" s="457"/>
      <c r="R2597" s="457"/>
      <c r="S2597" s="458"/>
      <c r="T2597" s="458"/>
      <c r="U2597" s="458"/>
      <c r="V2597" s="458"/>
      <c r="W2597" s="458"/>
      <c r="X2597" s="458"/>
    </row>
    <row r="2598" spans="1:24">
      <c r="A2598" s="234"/>
      <c r="B2598" s="354">
        <v>44693</v>
      </c>
      <c r="C2598" s="422" t="s">
        <v>2464</v>
      </c>
      <c r="D2598" s="258"/>
      <c r="E2598" s="442">
        <v>60.48</v>
      </c>
      <c r="F2598" s="234"/>
      <c r="G2598" s="457"/>
      <c r="H2598" s="234"/>
      <c r="I2598" s="234">
        <v>60.48</v>
      </c>
      <c r="J2598" s="234"/>
      <c r="K2598" s="234"/>
      <c r="L2598" s="234"/>
      <c r="M2598" s="457"/>
      <c r="N2598" s="457"/>
      <c r="O2598" s="457"/>
      <c r="P2598" s="457"/>
      <c r="Q2598" s="457"/>
      <c r="R2598" s="457"/>
      <c r="S2598" s="458"/>
      <c r="T2598" s="458"/>
      <c r="U2598" s="458"/>
      <c r="V2598" s="458"/>
      <c r="W2598" s="458"/>
      <c r="X2598" s="458"/>
    </row>
    <row r="2599" spans="1:24">
      <c r="A2599" s="234"/>
      <c r="B2599" s="354">
        <v>44693</v>
      </c>
      <c r="C2599" s="422" t="s">
        <v>2466</v>
      </c>
      <c r="D2599" s="258"/>
      <c r="E2599" s="442">
        <v>263.52</v>
      </c>
      <c r="F2599" s="234"/>
      <c r="G2599" s="457"/>
      <c r="H2599" s="234"/>
      <c r="I2599" s="234">
        <v>263.52</v>
      </c>
      <c r="J2599" s="234"/>
      <c r="K2599" s="234"/>
      <c r="L2599" s="234"/>
      <c r="M2599" s="457"/>
      <c r="N2599" s="457"/>
      <c r="O2599" s="457"/>
      <c r="P2599" s="457"/>
      <c r="Q2599" s="457"/>
      <c r="R2599" s="457"/>
      <c r="S2599" s="458"/>
      <c r="T2599" s="458"/>
      <c r="U2599" s="458"/>
      <c r="V2599" s="458"/>
      <c r="W2599" s="458"/>
      <c r="X2599" s="458"/>
    </row>
    <row r="2600" spans="1:24">
      <c r="A2600" s="234"/>
      <c r="B2600" s="354">
        <v>44693</v>
      </c>
      <c r="C2600" s="422" t="s">
        <v>2467</v>
      </c>
      <c r="D2600" s="258"/>
      <c r="E2600" s="442">
        <v>20.88</v>
      </c>
      <c r="F2600" s="234"/>
      <c r="G2600" s="457"/>
      <c r="H2600" s="234"/>
      <c r="I2600" s="234">
        <v>20.88</v>
      </c>
      <c r="J2600" s="234"/>
      <c r="K2600" s="234"/>
      <c r="L2600" s="234"/>
      <c r="M2600" s="457"/>
      <c r="N2600" s="457"/>
      <c r="O2600" s="457"/>
      <c r="P2600" s="457"/>
      <c r="Q2600" s="457"/>
      <c r="R2600" s="457"/>
      <c r="S2600" s="458"/>
      <c r="T2600" s="458"/>
      <c r="U2600" s="458"/>
      <c r="V2600" s="458"/>
      <c r="W2600" s="458"/>
      <c r="X2600" s="458"/>
    </row>
    <row r="2601" spans="1:24">
      <c r="A2601" s="234"/>
      <c r="B2601" s="354">
        <v>44693</v>
      </c>
      <c r="C2601" s="422" t="s">
        <v>2468</v>
      </c>
      <c r="D2601" s="258"/>
      <c r="E2601" s="442">
        <v>1369.4</v>
      </c>
      <c r="F2601" s="234"/>
      <c r="G2601" s="457"/>
      <c r="H2601" s="234"/>
      <c r="I2601" s="234"/>
      <c r="J2601" s="234"/>
      <c r="K2601" s="234">
        <v>1369.4</v>
      </c>
      <c r="L2601" s="234"/>
      <c r="M2601" s="457"/>
      <c r="N2601" s="457"/>
      <c r="O2601" s="457"/>
      <c r="P2601" s="457"/>
      <c r="Q2601" s="457"/>
      <c r="R2601" s="457"/>
      <c r="S2601" s="458"/>
      <c r="T2601" s="458"/>
      <c r="U2601" s="458"/>
      <c r="V2601" s="458"/>
      <c r="W2601" s="458"/>
      <c r="X2601" s="458"/>
    </row>
    <row r="2602" spans="1:24">
      <c r="A2602" s="234">
        <v>4.7300000000000004</v>
      </c>
      <c r="B2602" s="354">
        <v>44693</v>
      </c>
      <c r="C2602" s="422" t="s">
        <v>2232</v>
      </c>
      <c r="D2602" s="258"/>
      <c r="E2602" s="442">
        <v>1135</v>
      </c>
      <c r="F2602" s="234"/>
      <c r="G2602" s="457"/>
      <c r="H2602" s="234"/>
      <c r="I2602" s="234"/>
      <c r="J2602" s="234"/>
      <c r="K2602" s="234"/>
      <c r="L2602" s="234">
        <v>1135</v>
      </c>
      <c r="M2602" s="457"/>
      <c r="N2602" s="457"/>
      <c r="O2602" s="457"/>
      <c r="P2602" s="457"/>
      <c r="Q2602" s="457"/>
      <c r="R2602" s="457"/>
      <c r="S2602" s="458"/>
      <c r="T2602" s="458"/>
      <c r="U2602" s="458"/>
      <c r="V2602" s="458"/>
      <c r="W2602" s="458"/>
      <c r="X2602" s="458"/>
    </row>
    <row r="2603" spans="1:24">
      <c r="A2603" s="234">
        <v>5.67</v>
      </c>
      <c r="B2603" s="354">
        <v>44693</v>
      </c>
      <c r="C2603" s="422" t="s">
        <v>2469</v>
      </c>
      <c r="D2603" s="258"/>
      <c r="E2603" s="442">
        <v>1848</v>
      </c>
      <c r="F2603" s="234"/>
      <c r="G2603" s="457"/>
      <c r="H2603" s="234"/>
      <c r="I2603" s="234"/>
      <c r="J2603" s="234"/>
      <c r="K2603" s="234"/>
      <c r="L2603" s="234">
        <v>1848</v>
      </c>
      <c r="M2603" s="457"/>
      <c r="N2603" s="457"/>
      <c r="O2603" s="457"/>
      <c r="P2603" s="457"/>
      <c r="Q2603" s="457"/>
      <c r="R2603" s="457"/>
      <c r="S2603" s="458"/>
      <c r="T2603" s="458"/>
      <c r="U2603" s="458"/>
      <c r="V2603" s="458"/>
      <c r="W2603" s="458"/>
      <c r="X2603" s="458"/>
    </row>
    <row r="2604" spans="1:24">
      <c r="A2604" s="234"/>
      <c r="B2604" s="354">
        <v>44693</v>
      </c>
      <c r="C2604" s="422" t="s">
        <v>1918</v>
      </c>
      <c r="D2604" s="258"/>
      <c r="E2604" s="442">
        <v>81</v>
      </c>
      <c r="F2604" s="234"/>
      <c r="G2604" s="457"/>
      <c r="H2604" s="234"/>
      <c r="I2604" s="234"/>
      <c r="J2604" s="234"/>
      <c r="K2604" s="234"/>
      <c r="L2604" s="234"/>
      <c r="M2604" s="457"/>
      <c r="N2604" s="457"/>
      <c r="O2604" s="457"/>
      <c r="P2604" s="457"/>
      <c r="Q2604" s="457">
        <v>81</v>
      </c>
      <c r="R2604" s="457"/>
      <c r="S2604" s="458"/>
      <c r="T2604" s="458"/>
      <c r="U2604" s="458"/>
      <c r="V2604" s="458"/>
      <c r="W2604" s="458"/>
      <c r="X2604" s="458"/>
    </row>
    <row r="2605" spans="1:24">
      <c r="A2605" s="234"/>
      <c r="B2605" s="354">
        <v>44693</v>
      </c>
      <c r="C2605" s="422" t="s">
        <v>1900</v>
      </c>
      <c r="D2605" s="258"/>
      <c r="E2605" s="442">
        <v>137</v>
      </c>
      <c r="F2605" s="234"/>
      <c r="G2605" s="457"/>
      <c r="H2605" s="234"/>
      <c r="I2605" s="234"/>
      <c r="J2605" s="234"/>
      <c r="K2605" s="234"/>
      <c r="L2605" s="234"/>
      <c r="M2605" s="457"/>
      <c r="N2605" s="457"/>
      <c r="O2605" s="457"/>
      <c r="P2605" s="457"/>
      <c r="Q2605" s="457">
        <v>137</v>
      </c>
      <c r="R2605" s="457"/>
      <c r="S2605" s="458"/>
      <c r="T2605" s="458"/>
      <c r="U2605" s="458"/>
      <c r="V2605" s="458"/>
      <c r="W2605" s="458"/>
      <c r="X2605" s="458"/>
    </row>
    <row r="2606" spans="1:24">
      <c r="A2606" s="234"/>
      <c r="B2606" s="354">
        <v>44693</v>
      </c>
      <c r="C2606" s="422" t="s">
        <v>1298</v>
      </c>
      <c r="D2606" s="258">
        <v>7463</v>
      </c>
      <c r="E2606" s="442"/>
      <c r="F2606" s="234"/>
      <c r="G2606" s="457"/>
      <c r="H2606" s="234"/>
      <c r="I2606" s="234"/>
      <c r="J2606" s="234"/>
      <c r="K2606" s="234"/>
      <c r="L2606" s="234"/>
      <c r="M2606" s="457"/>
      <c r="N2606" s="457"/>
      <c r="O2606" s="457"/>
      <c r="P2606" s="457"/>
      <c r="Q2606" s="457"/>
      <c r="R2606" s="457"/>
      <c r="S2606" s="458"/>
      <c r="T2606" s="458"/>
      <c r="U2606" s="458"/>
      <c r="V2606" s="458"/>
      <c r="W2606" s="458"/>
      <c r="X2606" s="458"/>
    </row>
    <row r="2607" spans="1:24">
      <c r="A2607" s="234"/>
      <c r="B2607" s="354">
        <v>44693</v>
      </c>
      <c r="C2607" s="422" t="s">
        <v>675</v>
      </c>
      <c r="D2607" s="258"/>
      <c r="E2607" s="258">
        <v>6784.99</v>
      </c>
      <c r="F2607" s="234"/>
      <c r="G2607" s="457"/>
      <c r="H2607" s="234"/>
      <c r="I2607" s="234"/>
      <c r="J2607" s="234"/>
      <c r="K2607" s="234"/>
      <c r="L2607" s="234"/>
      <c r="M2607" s="457"/>
      <c r="N2607" s="457"/>
      <c r="O2607" s="457"/>
      <c r="P2607" s="457"/>
      <c r="Q2607" s="457"/>
      <c r="R2607" s="457"/>
      <c r="S2607" s="458"/>
      <c r="T2607" s="458"/>
      <c r="U2607" s="458"/>
      <c r="V2607" s="458"/>
      <c r="W2607" s="458"/>
      <c r="X2607" s="458"/>
    </row>
    <row r="2608" spans="1:24">
      <c r="A2608" s="234"/>
      <c r="B2608" s="354">
        <v>44693</v>
      </c>
      <c r="C2608" s="423" t="s">
        <v>1655</v>
      </c>
      <c r="D2608" s="259"/>
      <c r="E2608" s="234">
        <v>678.01</v>
      </c>
      <c r="F2608" s="234"/>
      <c r="G2608" s="457"/>
      <c r="H2608" s="234"/>
      <c r="I2608" s="234"/>
      <c r="J2608" s="234"/>
      <c r="K2608" s="234"/>
      <c r="L2608" s="234"/>
      <c r="M2608" s="457"/>
      <c r="N2608" s="457"/>
      <c r="O2608" s="457"/>
      <c r="P2608" s="457"/>
      <c r="Q2608" s="457"/>
      <c r="R2608" s="457"/>
      <c r="S2608" s="458"/>
      <c r="T2608" s="458"/>
      <c r="U2608" s="458"/>
      <c r="V2608" s="458"/>
      <c r="W2608" s="458"/>
      <c r="X2608" s="458"/>
    </row>
    <row r="2609" spans="1:24">
      <c r="A2609" s="234"/>
      <c r="B2609" s="354">
        <v>44696</v>
      </c>
      <c r="C2609" s="422" t="s">
        <v>495</v>
      </c>
      <c r="D2609" s="258">
        <v>2734.2</v>
      </c>
      <c r="E2609" s="442"/>
      <c r="F2609" s="234"/>
      <c r="G2609" s="457"/>
      <c r="H2609" s="234"/>
      <c r="I2609" s="234"/>
      <c r="J2609" s="234"/>
      <c r="K2609" s="234"/>
      <c r="L2609" s="234"/>
      <c r="M2609" s="457"/>
      <c r="N2609" s="457"/>
      <c r="O2609" s="457"/>
      <c r="P2609" s="457"/>
      <c r="Q2609" s="457"/>
      <c r="R2609" s="457"/>
      <c r="S2609" s="458"/>
      <c r="T2609" s="458"/>
      <c r="U2609" s="458"/>
      <c r="V2609" s="458"/>
      <c r="W2609" s="458"/>
      <c r="X2609" s="458"/>
    </row>
    <row r="2610" spans="1:24">
      <c r="A2610" s="234"/>
      <c r="B2610" s="354">
        <v>44696</v>
      </c>
      <c r="C2610" s="422" t="s">
        <v>669</v>
      </c>
      <c r="D2610" s="258">
        <v>35</v>
      </c>
      <c r="E2610" s="442"/>
      <c r="F2610" s="234"/>
      <c r="G2610" s="457"/>
      <c r="H2610" s="234"/>
      <c r="I2610" s="234"/>
      <c r="J2610" s="234"/>
      <c r="K2610" s="234"/>
      <c r="L2610" s="234"/>
      <c r="M2610" s="457"/>
      <c r="N2610" s="457"/>
      <c r="O2610" s="457"/>
      <c r="P2610" s="457"/>
      <c r="Q2610" s="457"/>
      <c r="R2610" s="457"/>
      <c r="S2610" s="458"/>
      <c r="T2610" s="458"/>
      <c r="U2610" s="458"/>
      <c r="V2610" s="458"/>
      <c r="W2610" s="458"/>
      <c r="X2610" s="458"/>
    </row>
    <row r="2611" spans="1:24">
      <c r="A2611" s="234">
        <v>6</v>
      </c>
      <c r="B2611" s="354">
        <v>44696</v>
      </c>
      <c r="C2611" s="422" t="s">
        <v>2179</v>
      </c>
      <c r="D2611" s="258"/>
      <c r="E2611" s="448">
        <v>2062</v>
      </c>
      <c r="F2611" s="234">
        <v>2062</v>
      </c>
      <c r="G2611" s="457"/>
      <c r="H2611" s="234"/>
      <c r="I2611" s="234"/>
      <c r="J2611" s="234"/>
      <c r="K2611" s="234"/>
      <c r="L2611" s="234"/>
      <c r="M2611" s="457"/>
      <c r="N2611" s="457"/>
      <c r="O2611" s="457"/>
      <c r="P2611" s="457"/>
      <c r="Q2611" s="457"/>
      <c r="R2611" s="457"/>
      <c r="S2611" s="458"/>
      <c r="T2611" s="458"/>
      <c r="U2611" s="458"/>
      <c r="V2611" s="458"/>
      <c r="W2611" s="458"/>
      <c r="X2611" s="458"/>
    </row>
    <row r="2612" spans="1:24">
      <c r="A2612" s="234"/>
      <c r="B2612" s="354">
        <v>44696</v>
      </c>
      <c r="C2612" s="422" t="s">
        <v>2060</v>
      </c>
      <c r="D2612" s="258"/>
      <c r="E2612" s="448">
        <v>236.4</v>
      </c>
      <c r="F2612" s="234"/>
      <c r="G2612" s="457"/>
      <c r="H2612" s="234"/>
      <c r="I2612" s="234"/>
      <c r="J2612" s="234"/>
      <c r="K2612" s="234">
        <v>236.4</v>
      </c>
      <c r="L2612" s="234"/>
      <c r="M2612" s="457"/>
      <c r="N2612" s="457"/>
      <c r="O2612" s="457"/>
      <c r="P2612" s="457"/>
      <c r="Q2612" s="457"/>
      <c r="R2612" s="457"/>
      <c r="S2612" s="458"/>
      <c r="T2612" s="458"/>
      <c r="U2612" s="458"/>
      <c r="V2612" s="458"/>
      <c r="W2612" s="458"/>
      <c r="X2612" s="458"/>
    </row>
    <row r="2613" spans="1:24">
      <c r="A2613" s="234"/>
      <c r="B2613" s="354">
        <v>44696</v>
      </c>
      <c r="C2613" s="422" t="s">
        <v>2448</v>
      </c>
      <c r="D2613" s="258"/>
      <c r="E2613" s="448">
        <v>340.8</v>
      </c>
      <c r="F2613" s="234"/>
      <c r="G2613" s="457"/>
      <c r="H2613" s="234"/>
      <c r="I2613" s="234"/>
      <c r="J2613" s="234"/>
      <c r="K2613" s="234">
        <v>340.8</v>
      </c>
      <c r="L2613" s="234"/>
      <c r="M2613" s="457"/>
      <c r="N2613" s="457"/>
      <c r="O2613" s="457"/>
      <c r="P2613" s="457"/>
      <c r="Q2613" s="457"/>
      <c r="R2613" s="457"/>
      <c r="S2613" s="458"/>
      <c r="T2613" s="458"/>
      <c r="U2613" s="458"/>
      <c r="V2613" s="458"/>
      <c r="W2613" s="458"/>
      <c r="X2613" s="458"/>
    </row>
    <row r="2614" spans="1:24">
      <c r="A2614" s="234"/>
      <c r="B2614" s="354">
        <v>44696</v>
      </c>
      <c r="C2614" s="422" t="s">
        <v>2470</v>
      </c>
      <c r="D2614" s="258"/>
      <c r="E2614" s="448">
        <v>35</v>
      </c>
      <c r="F2614" s="234"/>
      <c r="G2614" s="457"/>
      <c r="H2614" s="234"/>
      <c r="I2614" s="234">
        <v>35</v>
      </c>
      <c r="J2614" s="234"/>
      <c r="K2614" s="234"/>
      <c r="L2614" s="234"/>
      <c r="M2614" s="457"/>
      <c r="N2614" s="457"/>
      <c r="O2614" s="457"/>
      <c r="P2614" s="457"/>
      <c r="Q2614" s="457"/>
      <c r="R2614" s="457"/>
      <c r="S2614" s="458"/>
      <c r="T2614" s="458"/>
      <c r="U2614" s="458"/>
      <c r="V2614" s="458"/>
      <c r="W2614" s="458"/>
      <c r="X2614" s="458"/>
    </row>
    <row r="2615" spans="1:24">
      <c r="A2615" s="234"/>
      <c r="B2615" s="354">
        <v>44696</v>
      </c>
      <c r="C2615" s="422" t="s">
        <v>1900</v>
      </c>
      <c r="D2615" s="258"/>
      <c r="E2615" s="442">
        <v>95</v>
      </c>
      <c r="F2615" s="234"/>
      <c r="G2615" s="457"/>
      <c r="H2615" s="234"/>
      <c r="I2615" s="234"/>
      <c r="J2615" s="234"/>
      <c r="K2615" s="234"/>
      <c r="L2615" s="234"/>
      <c r="M2615" s="457"/>
      <c r="N2615" s="457"/>
      <c r="O2615" s="457"/>
      <c r="P2615" s="457"/>
      <c r="Q2615" s="457">
        <v>95</v>
      </c>
      <c r="R2615" s="457"/>
      <c r="S2615" s="458"/>
      <c r="T2615" s="458"/>
      <c r="U2615" s="458"/>
      <c r="V2615" s="458"/>
      <c r="W2615" s="458"/>
      <c r="X2615" s="458"/>
    </row>
    <row r="2616" spans="1:24">
      <c r="A2616" s="234"/>
      <c r="B2616" s="354">
        <v>44696</v>
      </c>
      <c r="C2616" s="422" t="s">
        <v>1726</v>
      </c>
      <c r="D2616" s="258">
        <v>3020</v>
      </c>
      <c r="E2616" s="442"/>
      <c r="F2616" s="234"/>
      <c r="G2616" s="457"/>
      <c r="H2616" s="234"/>
      <c r="I2616" s="234"/>
      <c r="J2616" s="234"/>
      <c r="K2616" s="234"/>
      <c r="L2616" s="234"/>
      <c r="M2616" s="457"/>
      <c r="N2616" s="457"/>
      <c r="O2616" s="457"/>
      <c r="P2616" s="457"/>
      <c r="Q2616" s="457"/>
      <c r="R2616" s="457"/>
      <c r="S2616" s="458"/>
      <c r="T2616" s="458"/>
      <c r="U2616" s="458"/>
      <c r="V2616" s="458"/>
      <c r="W2616" s="458"/>
      <c r="X2616" s="458"/>
    </row>
    <row r="2617" spans="1:24">
      <c r="A2617" s="234"/>
      <c r="B2617" s="354">
        <v>44696</v>
      </c>
      <c r="C2617" s="422" t="s">
        <v>675</v>
      </c>
      <c r="D2617" s="258"/>
      <c r="E2617" s="258">
        <v>2734.2</v>
      </c>
      <c r="F2617" s="234"/>
      <c r="G2617" s="457"/>
      <c r="H2617" s="234"/>
      <c r="I2617" s="234"/>
      <c r="J2617" s="234"/>
      <c r="K2617" s="234"/>
      <c r="L2617" s="234"/>
      <c r="M2617" s="457"/>
      <c r="N2617" s="457"/>
      <c r="O2617" s="457"/>
      <c r="P2617" s="457"/>
      <c r="Q2617" s="457"/>
      <c r="R2617" s="457"/>
      <c r="S2617" s="458"/>
      <c r="T2617" s="458"/>
      <c r="U2617" s="458"/>
      <c r="V2617" s="458"/>
      <c r="W2617" s="458"/>
      <c r="X2617" s="458"/>
    </row>
    <row r="2618" spans="1:24">
      <c r="A2618" s="234"/>
      <c r="B2618" s="354">
        <v>44696</v>
      </c>
      <c r="C2618" s="423" t="s">
        <v>676</v>
      </c>
      <c r="D2618" s="259"/>
      <c r="E2618" s="259">
        <v>35</v>
      </c>
      <c r="F2618" s="234"/>
      <c r="G2618" s="457"/>
      <c r="H2618" s="234"/>
      <c r="I2618" s="234"/>
      <c r="J2618" s="234"/>
      <c r="K2618" s="234"/>
      <c r="L2618" s="234"/>
      <c r="M2618" s="457"/>
      <c r="N2618" s="457"/>
      <c r="O2618" s="457"/>
      <c r="P2618" s="457"/>
      <c r="Q2618" s="457"/>
      <c r="R2618" s="457"/>
      <c r="S2618" s="458"/>
      <c r="T2618" s="458"/>
      <c r="U2618" s="458"/>
      <c r="V2618" s="458"/>
      <c r="W2618" s="458"/>
      <c r="X2618" s="458"/>
    </row>
    <row r="2619" spans="1:24">
      <c r="A2619" s="234"/>
      <c r="B2619" s="354">
        <v>44696</v>
      </c>
      <c r="C2619" s="423" t="s">
        <v>1727</v>
      </c>
      <c r="D2619" s="259"/>
      <c r="E2619" s="234">
        <v>250.8</v>
      </c>
      <c r="F2619" s="234"/>
      <c r="G2619" s="457"/>
      <c r="H2619" s="234"/>
      <c r="I2619" s="234"/>
      <c r="J2619" s="234"/>
      <c r="K2619" s="234"/>
      <c r="L2619" s="234"/>
      <c r="M2619" s="457"/>
      <c r="N2619" s="457"/>
      <c r="O2619" s="457"/>
      <c r="P2619" s="457"/>
      <c r="Q2619" s="457"/>
      <c r="R2619" s="457"/>
      <c r="S2619" s="458"/>
      <c r="T2619" s="458"/>
      <c r="U2619" s="458"/>
      <c r="V2619" s="458"/>
      <c r="W2619" s="458"/>
      <c r="X2619" s="458"/>
    </row>
    <row r="2620" spans="1:24">
      <c r="A2620" s="234"/>
      <c r="B2620" s="354">
        <v>44698</v>
      </c>
      <c r="C2620" s="422" t="s">
        <v>495</v>
      </c>
      <c r="D2620" s="258">
        <v>2877.7</v>
      </c>
      <c r="E2620" s="442"/>
      <c r="F2620" s="234"/>
      <c r="G2620" s="457"/>
      <c r="H2620" s="234"/>
      <c r="I2620" s="234"/>
      <c r="J2620" s="234"/>
      <c r="K2620" s="234"/>
      <c r="L2620" s="234"/>
      <c r="M2620" s="457"/>
      <c r="N2620" s="457"/>
      <c r="O2620" s="457"/>
      <c r="P2620" s="457"/>
      <c r="Q2620" s="457"/>
      <c r="R2620" s="457"/>
      <c r="S2620" s="458"/>
      <c r="T2620" s="458"/>
      <c r="U2620" s="458"/>
      <c r="V2620" s="458"/>
      <c r="W2620" s="458"/>
      <c r="X2620" s="458"/>
    </row>
    <row r="2621" spans="1:24">
      <c r="A2621" s="234"/>
      <c r="B2621" s="354">
        <v>44698</v>
      </c>
      <c r="C2621" s="422" t="s">
        <v>2447</v>
      </c>
      <c r="D2621" s="258"/>
      <c r="E2621" s="442">
        <v>526.37</v>
      </c>
      <c r="F2621" s="234"/>
      <c r="G2621" s="457"/>
      <c r="H2621" s="234"/>
      <c r="I2621" s="234"/>
      <c r="J2621" s="234"/>
      <c r="K2621" s="234">
        <v>526.37</v>
      </c>
      <c r="L2621" s="234"/>
      <c r="M2621" s="457"/>
      <c r="N2621" s="457"/>
      <c r="O2621" s="457"/>
      <c r="P2621" s="457"/>
      <c r="Q2621" s="457"/>
      <c r="R2621" s="457"/>
      <c r="S2621" s="458"/>
      <c r="T2621" s="458"/>
      <c r="U2621" s="458"/>
      <c r="V2621" s="458"/>
      <c r="W2621" s="458"/>
      <c r="X2621" s="458"/>
    </row>
    <row r="2622" spans="1:24">
      <c r="A2622" s="234"/>
      <c r="B2622" s="354">
        <v>44698</v>
      </c>
      <c r="C2622" s="422" t="s">
        <v>2178</v>
      </c>
      <c r="D2622" s="258"/>
      <c r="E2622" s="442">
        <v>302.81</v>
      </c>
      <c r="F2622" s="234"/>
      <c r="G2622" s="457"/>
      <c r="H2622" s="234"/>
      <c r="I2622" s="234"/>
      <c r="J2622" s="234"/>
      <c r="K2622" s="234">
        <v>302.81</v>
      </c>
      <c r="L2622" s="234"/>
      <c r="M2622" s="457"/>
      <c r="N2622" s="457"/>
      <c r="O2622" s="457"/>
      <c r="P2622" s="457"/>
      <c r="Q2622" s="457"/>
      <c r="R2622" s="457"/>
      <c r="S2622" s="458"/>
      <c r="T2622" s="458"/>
      <c r="U2622" s="458"/>
      <c r="V2622" s="458"/>
      <c r="W2622" s="458"/>
      <c r="X2622" s="458"/>
    </row>
    <row r="2623" spans="1:24">
      <c r="A2623" s="234"/>
      <c r="B2623" s="354">
        <v>44698</v>
      </c>
      <c r="C2623" s="422" t="s">
        <v>2370</v>
      </c>
      <c r="D2623" s="258"/>
      <c r="E2623" s="442">
        <v>393.52</v>
      </c>
      <c r="F2623" s="234"/>
      <c r="G2623" s="457"/>
      <c r="H2623" s="234"/>
      <c r="I2623" s="234"/>
      <c r="J2623" s="234"/>
      <c r="K2623" s="234">
        <v>393.52</v>
      </c>
      <c r="L2623" s="234"/>
      <c r="M2623" s="457"/>
      <c r="N2623" s="457"/>
      <c r="O2623" s="457"/>
      <c r="P2623" s="457"/>
      <c r="Q2623" s="457"/>
      <c r="R2623" s="457"/>
      <c r="S2623" s="458"/>
      <c r="T2623" s="458"/>
      <c r="U2623" s="458"/>
      <c r="V2623" s="458"/>
      <c r="W2623" s="458"/>
      <c r="X2623" s="458"/>
    </row>
    <row r="2624" spans="1:24">
      <c r="A2624" s="234">
        <v>7</v>
      </c>
      <c r="B2624" s="354">
        <v>44698</v>
      </c>
      <c r="C2624" s="422" t="s">
        <v>2359</v>
      </c>
      <c r="D2624" s="258"/>
      <c r="E2624" s="442">
        <v>1490</v>
      </c>
      <c r="F2624" s="234"/>
      <c r="G2624" s="457"/>
      <c r="H2624" s="234"/>
      <c r="I2624" s="234"/>
      <c r="J2624" s="234"/>
      <c r="K2624" s="234"/>
      <c r="L2624" s="234">
        <v>1490</v>
      </c>
      <c r="M2624" s="457"/>
      <c r="N2624" s="457"/>
      <c r="O2624" s="457"/>
      <c r="P2624" s="457"/>
      <c r="Q2624" s="457"/>
      <c r="R2624" s="457"/>
      <c r="S2624" s="458"/>
      <c r="T2624" s="458"/>
      <c r="U2624" s="458"/>
      <c r="V2624" s="458"/>
      <c r="W2624" s="458"/>
      <c r="X2624" s="458"/>
    </row>
    <row r="2625" spans="1:24">
      <c r="A2625" s="234"/>
      <c r="B2625" s="354">
        <v>44698</v>
      </c>
      <c r="C2625" s="422" t="s">
        <v>1918</v>
      </c>
      <c r="D2625" s="258"/>
      <c r="E2625" s="442">
        <v>40</v>
      </c>
      <c r="F2625" s="234"/>
      <c r="G2625" s="457"/>
      <c r="H2625" s="234"/>
      <c r="I2625" s="234"/>
      <c r="J2625" s="234"/>
      <c r="K2625" s="234"/>
      <c r="L2625" s="234"/>
      <c r="M2625" s="457"/>
      <c r="N2625" s="457"/>
      <c r="O2625" s="457"/>
      <c r="P2625" s="457"/>
      <c r="Q2625" s="457">
        <v>40</v>
      </c>
      <c r="R2625" s="457"/>
      <c r="S2625" s="458"/>
      <c r="T2625" s="458"/>
      <c r="U2625" s="458"/>
      <c r="V2625" s="458"/>
      <c r="W2625" s="458"/>
      <c r="X2625" s="458"/>
    </row>
    <row r="2626" spans="1:24">
      <c r="A2626" s="234"/>
      <c r="B2626" s="354">
        <v>44698</v>
      </c>
      <c r="C2626" s="422" t="s">
        <v>1900</v>
      </c>
      <c r="D2626" s="258"/>
      <c r="E2626" s="442">
        <v>125</v>
      </c>
      <c r="F2626" s="234"/>
      <c r="G2626" s="457"/>
      <c r="H2626" s="234"/>
      <c r="I2626" s="234"/>
      <c r="J2626" s="234"/>
      <c r="K2626" s="234"/>
      <c r="L2626" s="234"/>
      <c r="M2626" s="457"/>
      <c r="N2626" s="457"/>
      <c r="O2626" s="457"/>
      <c r="P2626" s="457"/>
      <c r="Q2626" s="457">
        <v>125</v>
      </c>
      <c r="R2626" s="457"/>
      <c r="S2626" s="458"/>
      <c r="T2626" s="458"/>
      <c r="U2626" s="458"/>
      <c r="V2626" s="458"/>
      <c r="W2626" s="458"/>
      <c r="X2626" s="458"/>
    </row>
    <row r="2627" spans="1:24">
      <c r="A2627" s="234"/>
      <c r="B2627" s="354">
        <v>44698</v>
      </c>
      <c r="C2627" s="422" t="s">
        <v>1202</v>
      </c>
      <c r="D2627" s="258">
        <v>3097</v>
      </c>
      <c r="E2627" s="442"/>
      <c r="F2627" s="234"/>
      <c r="G2627" s="457"/>
      <c r="H2627" s="234"/>
      <c r="I2627" s="234"/>
      <c r="J2627" s="234"/>
      <c r="K2627" s="234"/>
      <c r="L2627" s="234"/>
      <c r="M2627" s="457"/>
      <c r="N2627" s="457"/>
      <c r="O2627" s="457"/>
      <c r="P2627" s="457"/>
      <c r="Q2627" s="457"/>
      <c r="R2627" s="457"/>
      <c r="S2627" s="458"/>
      <c r="T2627" s="458"/>
      <c r="U2627" s="458"/>
      <c r="V2627" s="458"/>
      <c r="W2627" s="458"/>
      <c r="X2627" s="458"/>
    </row>
    <row r="2628" spans="1:24">
      <c r="A2628" s="234"/>
      <c r="B2628" s="354">
        <v>44698</v>
      </c>
      <c r="C2628" s="422" t="s">
        <v>675</v>
      </c>
      <c r="D2628" s="258"/>
      <c r="E2628" s="258">
        <v>2877.7</v>
      </c>
      <c r="F2628" s="234"/>
      <c r="G2628" s="457"/>
      <c r="H2628" s="234"/>
      <c r="I2628" s="234"/>
      <c r="J2628" s="234"/>
      <c r="K2628" s="234"/>
      <c r="L2628" s="234"/>
      <c r="M2628" s="457"/>
      <c r="N2628" s="457"/>
      <c r="O2628" s="457"/>
      <c r="P2628" s="457"/>
      <c r="Q2628" s="457"/>
      <c r="R2628" s="457"/>
      <c r="S2628" s="458"/>
      <c r="T2628" s="458"/>
      <c r="U2628" s="458"/>
      <c r="V2628" s="458"/>
      <c r="W2628" s="458"/>
      <c r="X2628" s="458"/>
    </row>
    <row r="2629" spans="1:24">
      <c r="A2629" s="234"/>
      <c r="B2629" s="354">
        <v>44698</v>
      </c>
      <c r="C2629" s="423" t="s">
        <v>1646</v>
      </c>
      <c r="D2629" s="259"/>
      <c r="E2629" s="234">
        <v>219.3</v>
      </c>
      <c r="F2629" s="234"/>
      <c r="G2629" s="457"/>
      <c r="H2629" s="234"/>
      <c r="I2629" s="234"/>
      <c r="J2629" s="234"/>
      <c r="K2629" s="234"/>
      <c r="L2629" s="234"/>
      <c r="M2629" s="457"/>
      <c r="N2629" s="457"/>
      <c r="O2629" s="457"/>
      <c r="P2629" s="457"/>
      <c r="Q2629" s="457"/>
      <c r="R2629" s="457"/>
      <c r="S2629" s="458"/>
      <c r="T2629" s="458"/>
      <c r="U2629" s="458"/>
      <c r="V2629" s="458"/>
      <c r="W2629" s="458"/>
      <c r="X2629" s="458"/>
    </row>
    <row r="2630" spans="1:24">
      <c r="A2630" s="234"/>
      <c r="B2630" s="354">
        <v>44699</v>
      </c>
      <c r="C2630" s="422" t="s">
        <v>495</v>
      </c>
      <c r="D2630" s="258">
        <v>2222.42</v>
      </c>
      <c r="E2630" s="448"/>
      <c r="F2630" s="234"/>
      <c r="G2630" s="457"/>
      <c r="H2630" s="234"/>
      <c r="I2630" s="234"/>
      <c r="J2630" s="234"/>
      <c r="K2630" s="234"/>
      <c r="L2630" s="234"/>
      <c r="M2630" s="457"/>
      <c r="N2630" s="457"/>
      <c r="O2630" s="457"/>
      <c r="P2630" s="457"/>
      <c r="Q2630" s="457"/>
      <c r="R2630" s="457"/>
      <c r="S2630" s="458"/>
      <c r="T2630" s="458"/>
      <c r="U2630" s="458"/>
      <c r="V2630" s="458"/>
      <c r="W2630" s="458"/>
      <c r="X2630" s="458"/>
    </row>
    <row r="2631" spans="1:24">
      <c r="A2631" s="234"/>
      <c r="B2631" s="354">
        <v>44699</v>
      </c>
      <c r="C2631" s="422" t="s">
        <v>2345</v>
      </c>
      <c r="D2631" s="258"/>
      <c r="E2631" s="448">
        <v>177.42</v>
      </c>
      <c r="F2631" s="234"/>
      <c r="G2631" s="457"/>
      <c r="H2631" s="234"/>
      <c r="I2631" s="234"/>
      <c r="J2631" s="234">
        <v>177.42</v>
      </c>
      <c r="K2631" s="234"/>
      <c r="L2631" s="234"/>
      <c r="M2631" s="457"/>
      <c r="N2631" s="457"/>
      <c r="O2631" s="457"/>
      <c r="P2631" s="457"/>
      <c r="Q2631" s="457"/>
      <c r="R2631" s="457"/>
      <c r="S2631" s="458"/>
      <c r="T2631" s="458"/>
      <c r="U2631" s="458"/>
      <c r="V2631" s="458"/>
      <c r="W2631" s="458"/>
      <c r="X2631" s="458"/>
    </row>
    <row r="2632" spans="1:24">
      <c r="A2632" s="234"/>
      <c r="B2632" s="354">
        <v>44699</v>
      </c>
      <c r="C2632" s="422" t="s">
        <v>2471</v>
      </c>
      <c r="D2632" s="258"/>
      <c r="E2632" s="448">
        <v>302</v>
      </c>
      <c r="F2632" s="234"/>
      <c r="G2632" s="457"/>
      <c r="H2632" s="234"/>
      <c r="I2632" s="234"/>
      <c r="J2632" s="234"/>
      <c r="K2632" s="234">
        <v>302</v>
      </c>
      <c r="L2632" s="234"/>
      <c r="M2632" s="457"/>
      <c r="N2632" s="457"/>
      <c r="O2632" s="457"/>
      <c r="P2632" s="457"/>
      <c r="Q2632" s="457"/>
      <c r="R2632" s="457"/>
      <c r="S2632" s="458"/>
      <c r="T2632" s="458"/>
      <c r="U2632" s="458"/>
      <c r="V2632" s="458"/>
      <c r="W2632" s="458"/>
      <c r="X2632" s="458"/>
    </row>
    <row r="2633" spans="1:24">
      <c r="A2633" s="234"/>
      <c r="B2633" s="354">
        <v>44699</v>
      </c>
      <c r="C2633" s="422" t="s">
        <v>2472</v>
      </c>
      <c r="D2633" s="258"/>
      <c r="E2633" s="448">
        <v>227</v>
      </c>
      <c r="F2633" s="234"/>
      <c r="G2633" s="457"/>
      <c r="H2633" s="234"/>
      <c r="I2633" s="234"/>
      <c r="J2633" s="234">
        <v>227</v>
      </c>
      <c r="K2633" s="234"/>
      <c r="L2633" s="234"/>
      <c r="M2633" s="457"/>
      <c r="N2633" s="457"/>
      <c r="O2633" s="457"/>
      <c r="P2633" s="457"/>
      <c r="Q2633" s="457"/>
      <c r="R2633" s="457"/>
      <c r="S2633" s="458"/>
      <c r="T2633" s="458"/>
      <c r="U2633" s="458"/>
      <c r="V2633" s="458"/>
      <c r="W2633" s="458"/>
      <c r="X2633" s="458"/>
    </row>
    <row r="2634" spans="1:24">
      <c r="A2634" s="234">
        <v>5</v>
      </c>
      <c r="B2634" s="354">
        <v>44699</v>
      </c>
      <c r="C2634" s="422" t="s">
        <v>2473</v>
      </c>
      <c r="D2634" s="258"/>
      <c r="E2634" s="448">
        <v>1383</v>
      </c>
      <c r="F2634" s="234"/>
      <c r="G2634" s="457"/>
      <c r="H2634" s="234"/>
      <c r="I2634" s="234"/>
      <c r="J2634" s="234"/>
      <c r="K2634" s="234"/>
      <c r="L2634" s="234">
        <v>1383</v>
      </c>
      <c r="M2634" s="457"/>
      <c r="N2634" s="457"/>
      <c r="O2634" s="457"/>
      <c r="P2634" s="457"/>
      <c r="Q2634" s="457"/>
      <c r="R2634" s="457"/>
      <c r="S2634" s="458"/>
      <c r="T2634" s="458"/>
      <c r="U2634" s="458"/>
      <c r="V2634" s="458"/>
      <c r="W2634" s="458"/>
      <c r="X2634" s="458"/>
    </row>
    <row r="2635" spans="1:24">
      <c r="A2635" s="234"/>
      <c r="B2635" s="354">
        <v>44699</v>
      </c>
      <c r="C2635" s="422" t="s">
        <v>1918</v>
      </c>
      <c r="D2635" s="258"/>
      <c r="E2635" s="448">
        <v>41</v>
      </c>
      <c r="F2635" s="234"/>
      <c r="G2635" s="457"/>
      <c r="H2635" s="234"/>
      <c r="I2635" s="234"/>
      <c r="J2635" s="234"/>
      <c r="K2635" s="234"/>
      <c r="L2635" s="234"/>
      <c r="M2635" s="457"/>
      <c r="N2635" s="457"/>
      <c r="O2635" s="457"/>
      <c r="P2635" s="457"/>
      <c r="Q2635" s="457">
        <v>41</v>
      </c>
      <c r="R2635" s="457"/>
      <c r="S2635" s="458"/>
      <c r="T2635" s="458"/>
      <c r="U2635" s="458"/>
      <c r="V2635" s="458"/>
      <c r="W2635" s="458"/>
      <c r="X2635" s="458"/>
    </row>
    <row r="2636" spans="1:24">
      <c r="A2636" s="234"/>
      <c r="B2636" s="354">
        <v>44699</v>
      </c>
      <c r="C2636" s="422" t="s">
        <v>1900</v>
      </c>
      <c r="D2636" s="258"/>
      <c r="E2636" s="448">
        <v>92</v>
      </c>
      <c r="F2636" s="234"/>
      <c r="G2636" s="457"/>
      <c r="H2636" s="234"/>
      <c r="I2636" s="234"/>
      <c r="J2636" s="234"/>
      <c r="K2636" s="234"/>
      <c r="L2636" s="234"/>
      <c r="M2636" s="457"/>
      <c r="N2636" s="457"/>
      <c r="O2636" s="457"/>
      <c r="P2636" s="457"/>
      <c r="Q2636" s="457">
        <v>92</v>
      </c>
      <c r="R2636" s="457"/>
      <c r="S2636" s="458"/>
      <c r="T2636" s="458"/>
      <c r="U2636" s="458"/>
      <c r="V2636" s="458"/>
      <c r="W2636" s="458"/>
      <c r="X2636" s="458"/>
    </row>
    <row r="2637" spans="1:24">
      <c r="A2637" s="234"/>
      <c r="B2637" s="354">
        <v>44699</v>
      </c>
      <c r="C2637" s="422" t="s">
        <v>2474</v>
      </c>
      <c r="D2637" s="258">
        <v>2462</v>
      </c>
      <c r="E2637" s="448"/>
      <c r="F2637" s="234"/>
      <c r="G2637" s="457"/>
      <c r="H2637" s="234"/>
      <c r="I2637" s="234"/>
      <c r="J2637" s="234"/>
      <c r="K2637" s="234"/>
      <c r="L2637" s="234"/>
      <c r="M2637" s="457"/>
      <c r="N2637" s="457"/>
      <c r="O2637" s="457"/>
      <c r="P2637" s="457"/>
      <c r="Q2637" s="457"/>
      <c r="R2637" s="457"/>
      <c r="S2637" s="458"/>
      <c r="T2637" s="458"/>
      <c r="U2637" s="458"/>
      <c r="V2637" s="458"/>
      <c r="W2637" s="458"/>
      <c r="X2637" s="458"/>
    </row>
    <row r="2638" spans="1:24">
      <c r="A2638" s="234"/>
      <c r="B2638" s="354">
        <v>44699</v>
      </c>
      <c r="C2638" s="422" t="s">
        <v>675</v>
      </c>
      <c r="D2638" s="258"/>
      <c r="E2638" s="258">
        <v>2222.42</v>
      </c>
      <c r="F2638" s="234"/>
      <c r="G2638" s="457"/>
      <c r="H2638" s="234"/>
      <c r="I2638" s="234"/>
      <c r="J2638" s="234"/>
      <c r="K2638" s="234"/>
      <c r="L2638" s="234"/>
      <c r="M2638" s="457"/>
      <c r="N2638" s="457"/>
      <c r="O2638" s="457"/>
      <c r="P2638" s="457"/>
      <c r="Q2638" s="457"/>
      <c r="R2638" s="457"/>
      <c r="S2638" s="458"/>
      <c r="T2638" s="458"/>
      <c r="U2638" s="458"/>
      <c r="V2638" s="458"/>
      <c r="W2638" s="458"/>
      <c r="X2638" s="458"/>
    </row>
    <row r="2639" spans="1:24">
      <c r="A2639" s="234"/>
      <c r="B2639" s="354">
        <v>44699</v>
      </c>
      <c r="C2639" s="423" t="s">
        <v>2475</v>
      </c>
      <c r="D2639" s="259"/>
      <c r="E2639" s="234">
        <v>239.58</v>
      </c>
      <c r="F2639" s="234"/>
      <c r="G2639" s="457"/>
      <c r="H2639" s="234"/>
      <c r="I2639" s="234"/>
      <c r="J2639" s="234"/>
      <c r="K2639" s="234"/>
      <c r="L2639" s="234"/>
      <c r="M2639" s="457"/>
      <c r="N2639" s="457"/>
      <c r="O2639" s="457"/>
      <c r="P2639" s="457"/>
      <c r="Q2639" s="457"/>
      <c r="R2639" s="457"/>
      <c r="S2639" s="458"/>
      <c r="T2639" s="458"/>
      <c r="U2639" s="458"/>
      <c r="V2639" s="458"/>
      <c r="W2639" s="458"/>
      <c r="X2639" s="458"/>
    </row>
    <row r="2640" spans="1:24">
      <c r="A2640" s="234"/>
      <c r="B2640" s="354">
        <v>44700</v>
      </c>
      <c r="C2640" s="422" t="s">
        <v>495</v>
      </c>
      <c r="D2640" s="258">
        <v>3067.1</v>
      </c>
      <c r="E2640" s="448"/>
      <c r="F2640" s="234"/>
      <c r="G2640" s="457"/>
      <c r="H2640" s="234"/>
      <c r="I2640" s="234"/>
      <c r="J2640" s="234"/>
      <c r="K2640" s="234"/>
      <c r="L2640" s="234"/>
      <c r="M2640" s="457"/>
      <c r="N2640" s="457"/>
      <c r="O2640" s="457"/>
      <c r="P2640" s="457"/>
      <c r="Q2640" s="457"/>
      <c r="R2640" s="457"/>
      <c r="S2640" s="458"/>
      <c r="T2640" s="458"/>
      <c r="U2640" s="458"/>
      <c r="V2640" s="458"/>
      <c r="W2640" s="458"/>
      <c r="X2640" s="458"/>
    </row>
    <row r="2641" spans="1:24">
      <c r="A2641" s="234"/>
      <c r="B2641" s="354">
        <v>44700</v>
      </c>
      <c r="C2641" s="422" t="s">
        <v>2448</v>
      </c>
      <c r="D2641" s="258"/>
      <c r="E2641" s="448">
        <v>340.22</v>
      </c>
      <c r="F2641" s="234"/>
      <c r="G2641" s="457"/>
      <c r="H2641" s="234"/>
      <c r="I2641" s="234"/>
      <c r="J2641" s="234"/>
      <c r="K2641" s="234">
        <v>340.22</v>
      </c>
      <c r="L2641" s="234"/>
      <c r="M2641" s="457"/>
      <c r="N2641" s="457"/>
      <c r="O2641" s="457"/>
      <c r="P2641" s="457"/>
      <c r="Q2641" s="457"/>
      <c r="R2641" s="457"/>
      <c r="S2641" s="458"/>
      <c r="T2641" s="458"/>
      <c r="U2641" s="458"/>
      <c r="V2641" s="458"/>
      <c r="W2641" s="458"/>
      <c r="X2641" s="458"/>
    </row>
    <row r="2642" spans="1:24">
      <c r="A2642" s="234"/>
      <c r="B2642" s="354">
        <v>44700</v>
      </c>
      <c r="C2642" s="422" t="s">
        <v>1967</v>
      </c>
      <c r="D2642" s="258"/>
      <c r="E2642" s="448">
        <v>320</v>
      </c>
      <c r="F2642" s="234"/>
      <c r="G2642" s="457"/>
      <c r="H2642" s="234"/>
      <c r="I2642" s="234"/>
      <c r="J2642" s="234">
        <v>320</v>
      </c>
      <c r="K2642" s="234"/>
      <c r="L2642" s="234"/>
      <c r="M2642" s="457"/>
      <c r="N2642" s="457"/>
      <c r="O2642" s="457"/>
      <c r="P2642" s="457"/>
      <c r="Q2642" s="457"/>
      <c r="R2642" s="457"/>
      <c r="S2642" s="458"/>
      <c r="T2642" s="458"/>
      <c r="U2642" s="458"/>
      <c r="V2642" s="458"/>
      <c r="W2642" s="458"/>
      <c r="X2642" s="458"/>
    </row>
    <row r="2643" spans="1:24">
      <c r="A2643" s="234"/>
      <c r="B2643" s="354">
        <v>44700</v>
      </c>
      <c r="C2643" s="422" t="s">
        <v>2476</v>
      </c>
      <c r="D2643" s="258"/>
      <c r="E2643" s="448">
        <v>248.88</v>
      </c>
      <c r="F2643" s="234"/>
      <c r="G2643" s="457"/>
      <c r="H2643" s="234"/>
      <c r="I2643" s="234"/>
      <c r="J2643" s="234"/>
      <c r="K2643" s="234">
        <v>248.88</v>
      </c>
      <c r="L2643" s="234"/>
      <c r="M2643" s="457"/>
      <c r="N2643" s="457"/>
      <c r="O2643" s="457"/>
      <c r="P2643" s="457"/>
      <c r="Q2643" s="457"/>
      <c r="R2643" s="457"/>
      <c r="S2643" s="458"/>
      <c r="T2643" s="458"/>
      <c r="U2643" s="458"/>
      <c r="V2643" s="458"/>
      <c r="W2643" s="458"/>
      <c r="X2643" s="458"/>
    </row>
    <row r="2644" spans="1:24">
      <c r="A2644" s="234">
        <v>5</v>
      </c>
      <c r="B2644" s="354">
        <v>44700</v>
      </c>
      <c r="C2644" s="422" t="s">
        <v>2477</v>
      </c>
      <c r="D2644" s="258"/>
      <c r="E2644" s="448">
        <v>2062</v>
      </c>
      <c r="F2644" s="234">
        <v>2062</v>
      </c>
      <c r="G2644" s="457"/>
      <c r="H2644" s="234"/>
      <c r="I2644" s="234"/>
      <c r="J2644" s="234"/>
      <c r="K2644" s="234"/>
      <c r="L2644" s="234"/>
      <c r="M2644" s="457"/>
      <c r="N2644" s="457"/>
      <c r="O2644" s="457"/>
      <c r="P2644" s="457"/>
      <c r="Q2644" s="457"/>
      <c r="R2644" s="457"/>
      <c r="S2644" s="458"/>
      <c r="T2644" s="458"/>
      <c r="U2644" s="458"/>
      <c r="V2644" s="458"/>
      <c r="W2644" s="458"/>
      <c r="X2644" s="458"/>
    </row>
    <row r="2645" spans="1:24">
      <c r="A2645" s="234"/>
      <c r="B2645" s="354">
        <v>44700</v>
      </c>
      <c r="C2645" s="422" t="s">
        <v>1900</v>
      </c>
      <c r="D2645" s="258"/>
      <c r="E2645" s="448">
        <v>96</v>
      </c>
      <c r="F2645" s="234"/>
      <c r="G2645" s="457"/>
      <c r="H2645" s="234"/>
      <c r="I2645" s="234"/>
      <c r="J2645" s="234"/>
      <c r="K2645" s="234"/>
      <c r="L2645" s="234"/>
      <c r="M2645" s="457"/>
      <c r="N2645" s="457"/>
      <c r="O2645" s="457"/>
      <c r="P2645" s="457"/>
      <c r="Q2645" s="457">
        <v>96</v>
      </c>
      <c r="R2645" s="457"/>
      <c r="S2645" s="458"/>
      <c r="T2645" s="458"/>
      <c r="U2645" s="458"/>
      <c r="V2645" s="458"/>
      <c r="W2645" s="458"/>
      <c r="X2645" s="458"/>
    </row>
    <row r="2646" spans="1:24">
      <c r="A2646" s="234"/>
      <c r="B2646" s="354">
        <v>44700</v>
      </c>
      <c r="C2646" s="422" t="s">
        <v>1696</v>
      </c>
      <c r="D2646" s="258">
        <v>3291</v>
      </c>
      <c r="E2646" s="448"/>
      <c r="F2646" s="234"/>
      <c r="G2646" s="457"/>
      <c r="H2646" s="234"/>
      <c r="I2646" s="234"/>
      <c r="J2646" s="234"/>
      <c r="K2646" s="234"/>
      <c r="L2646" s="234"/>
      <c r="M2646" s="457"/>
      <c r="N2646" s="457"/>
      <c r="O2646" s="457"/>
      <c r="P2646" s="457"/>
      <c r="Q2646" s="457"/>
      <c r="R2646" s="457"/>
      <c r="S2646" s="458"/>
      <c r="T2646" s="458"/>
      <c r="U2646" s="458"/>
      <c r="V2646" s="458"/>
      <c r="W2646" s="458"/>
      <c r="X2646" s="458"/>
    </row>
    <row r="2647" spans="1:24">
      <c r="A2647" s="234"/>
      <c r="B2647" s="354">
        <v>44700</v>
      </c>
      <c r="C2647" s="422" t="s">
        <v>675</v>
      </c>
      <c r="D2647" s="258"/>
      <c r="E2647" s="258">
        <v>3067.1</v>
      </c>
      <c r="F2647" s="234"/>
      <c r="G2647" s="457"/>
      <c r="H2647" s="234"/>
      <c r="I2647" s="234"/>
      <c r="J2647" s="234"/>
      <c r="K2647" s="234"/>
      <c r="L2647" s="234"/>
      <c r="M2647" s="457"/>
      <c r="N2647" s="457"/>
      <c r="O2647" s="457"/>
      <c r="P2647" s="457"/>
      <c r="Q2647" s="457"/>
      <c r="R2647" s="457"/>
      <c r="S2647" s="458"/>
      <c r="T2647" s="458"/>
      <c r="U2647" s="458"/>
      <c r="V2647" s="458"/>
      <c r="W2647" s="458"/>
      <c r="X2647" s="458"/>
    </row>
    <row r="2648" spans="1:24">
      <c r="A2648" s="234"/>
      <c r="B2648" s="354">
        <v>44700</v>
      </c>
      <c r="C2648" s="423" t="s">
        <v>1697</v>
      </c>
      <c r="D2648" s="259"/>
      <c r="E2648" s="234">
        <v>223.9</v>
      </c>
      <c r="F2648" s="234"/>
      <c r="G2648" s="457"/>
      <c r="H2648" s="234"/>
      <c r="I2648" s="234"/>
      <c r="J2648" s="234"/>
      <c r="K2648" s="234"/>
      <c r="L2648" s="234"/>
      <c r="M2648" s="457"/>
      <c r="N2648" s="457"/>
      <c r="O2648" s="457"/>
      <c r="P2648" s="457"/>
      <c r="Q2648" s="457"/>
      <c r="R2648" s="457"/>
      <c r="S2648" s="458"/>
      <c r="T2648" s="458"/>
      <c r="U2648" s="458"/>
      <c r="V2648" s="458"/>
      <c r="W2648" s="458"/>
      <c r="X2648" s="458"/>
    </row>
    <row r="2649" spans="1:24">
      <c r="A2649" s="234"/>
      <c r="B2649" s="354">
        <v>44700</v>
      </c>
      <c r="C2649" s="422" t="s">
        <v>495</v>
      </c>
      <c r="D2649" s="258">
        <v>1941.88</v>
      </c>
      <c r="E2649" s="448"/>
      <c r="F2649" s="234"/>
      <c r="G2649" s="457"/>
      <c r="H2649" s="234"/>
      <c r="I2649" s="234"/>
      <c r="J2649" s="234"/>
      <c r="K2649" s="234"/>
      <c r="L2649" s="234"/>
      <c r="M2649" s="457"/>
      <c r="N2649" s="457"/>
      <c r="O2649" s="457"/>
      <c r="P2649" s="457"/>
      <c r="Q2649" s="457"/>
      <c r="R2649" s="457"/>
      <c r="S2649" s="458"/>
      <c r="T2649" s="458"/>
      <c r="U2649" s="458"/>
      <c r="V2649" s="458"/>
      <c r="W2649" s="458"/>
      <c r="X2649" s="458"/>
    </row>
    <row r="2650" spans="1:24">
      <c r="A2650" s="234">
        <v>4</v>
      </c>
      <c r="B2650" s="354">
        <v>44700</v>
      </c>
      <c r="C2650" s="422" t="s">
        <v>2478</v>
      </c>
      <c r="D2650" s="258"/>
      <c r="E2650" s="448">
        <v>648</v>
      </c>
      <c r="F2650" s="234"/>
      <c r="G2650" s="457"/>
      <c r="H2650" s="234">
        <v>648</v>
      </c>
      <c r="I2650" s="234"/>
      <c r="J2650" s="234"/>
      <c r="K2650" s="234"/>
      <c r="L2650" s="234"/>
      <c r="M2650" s="457"/>
      <c r="N2650" s="457"/>
      <c r="O2650" s="457"/>
      <c r="P2650" s="457"/>
      <c r="Q2650" s="457"/>
      <c r="R2650" s="457"/>
      <c r="S2650" s="458"/>
      <c r="T2650" s="458"/>
      <c r="U2650" s="458"/>
      <c r="V2650" s="458"/>
      <c r="W2650" s="458"/>
      <c r="X2650" s="458"/>
    </row>
    <row r="2651" spans="1:24">
      <c r="A2651" s="234"/>
      <c r="B2651" s="354">
        <v>44700</v>
      </c>
      <c r="C2651" s="422" t="s">
        <v>2479</v>
      </c>
      <c r="D2651" s="258"/>
      <c r="E2651" s="448">
        <v>163.5</v>
      </c>
      <c r="F2651" s="234"/>
      <c r="G2651" s="457"/>
      <c r="H2651" s="234"/>
      <c r="I2651" s="234"/>
      <c r="J2651" s="234"/>
      <c r="K2651" s="234">
        <v>163.5</v>
      </c>
      <c r="L2651" s="234"/>
      <c r="M2651" s="457"/>
      <c r="N2651" s="457"/>
      <c r="O2651" s="457"/>
      <c r="P2651" s="457"/>
      <c r="Q2651" s="457"/>
      <c r="R2651" s="457"/>
      <c r="S2651" s="458"/>
      <c r="T2651" s="458"/>
      <c r="U2651" s="458"/>
      <c r="V2651" s="458"/>
      <c r="W2651" s="458"/>
      <c r="X2651" s="458"/>
    </row>
    <row r="2652" spans="1:24">
      <c r="A2652" s="234">
        <v>2</v>
      </c>
      <c r="B2652" s="354">
        <v>44700</v>
      </c>
      <c r="C2652" s="422" t="s">
        <v>2480</v>
      </c>
      <c r="D2652" s="258"/>
      <c r="E2652" s="448">
        <v>1039.3800000000001</v>
      </c>
      <c r="F2652" s="234"/>
      <c r="G2652" s="457"/>
      <c r="H2652" s="234"/>
      <c r="I2652" s="234"/>
      <c r="J2652" s="234">
        <v>1039.3800000000001</v>
      </c>
      <c r="K2652" s="234"/>
      <c r="L2652" s="234"/>
      <c r="M2652" s="457"/>
      <c r="N2652" s="457"/>
      <c r="O2652" s="457"/>
      <c r="P2652" s="457"/>
      <c r="Q2652" s="457"/>
      <c r="R2652" s="457"/>
      <c r="S2652" s="458"/>
      <c r="T2652" s="458"/>
      <c r="U2652" s="458"/>
      <c r="V2652" s="458"/>
      <c r="W2652" s="458"/>
      <c r="X2652" s="458"/>
    </row>
    <row r="2653" spans="1:24">
      <c r="A2653" s="234"/>
      <c r="B2653" s="354">
        <v>44700</v>
      </c>
      <c r="C2653" s="422" t="s">
        <v>1900</v>
      </c>
      <c r="D2653" s="258"/>
      <c r="E2653" s="448">
        <v>91</v>
      </c>
      <c r="F2653" s="234"/>
      <c r="G2653" s="457"/>
      <c r="H2653" s="234"/>
      <c r="I2653" s="234"/>
      <c r="J2653" s="234"/>
      <c r="K2653" s="234"/>
      <c r="L2653" s="234"/>
      <c r="M2653" s="457"/>
      <c r="N2653" s="457"/>
      <c r="O2653" s="457"/>
      <c r="P2653" s="457"/>
      <c r="Q2653" s="457">
        <v>91</v>
      </c>
      <c r="R2653" s="457"/>
      <c r="S2653" s="458"/>
      <c r="T2653" s="458"/>
      <c r="U2653" s="458"/>
      <c r="V2653" s="458"/>
      <c r="W2653" s="458"/>
      <c r="X2653" s="458"/>
    </row>
    <row r="2654" spans="1:24">
      <c r="A2654" s="234"/>
      <c r="B2654" s="354">
        <v>44700</v>
      </c>
      <c r="C2654" s="422" t="s">
        <v>2481</v>
      </c>
      <c r="D2654" s="258">
        <v>2165</v>
      </c>
      <c r="E2654" s="448"/>
      <c r="F2654" s="234"/>
      <c r="G2654" s="457"/>
      <c r="H2654" s="234"/>
      <c r="I2654" s="234"/>
      <c r="J2654" s="234"/>
      <c r="K2654" s="234"/>
      <c r="L2654" s="234"/>
      <c r="M2654" s="457"/>
      <c r="N2654" s="457"/>
      <c r="O2654" s="457"/>
      <c r="P2654" s="457"/>
      <c r="Q2654" s="457"/>
      <c r="R2654" s="457"/>
      <c r="S2654" s="458"/>
      <c r="T2654" s="458"/>
      <c r="U2654" s="458"/>
      <c r="V2654" s="458"/>
      <c r="W2654" s="458"/>
      <c r="X2654" s="458"/>
    </row>
    <row r="2655" spans="1:24">
      <c r="A2655" s="234"/>
      <c r="B2655" s="354">
        <v>44700</v>
      </c>
      <c r="C2655" s="422" t="s">
        <v>675</v>
      </c>
      <c r="D2655" s="258"/>
      <c r="E2655" s="258">
        <v>1941.88</v>
      </c>
      <c r="F2655" s="234"/>
      <c r="G2655" s="457"/>
      <c r="H2655" s="234"/>
      <c r="I2655" s="234"/>
      <c r="J2655" s="234"/>
      <c r="K2655" s="234"/>
      <c r="L2655" s="234"/>
      <c r="M2655" s="457"/>
      <c r="N2655" s="457"/>
      <c r="O2655" s="457"/>
      <c r="P2655" s="457"/>
      <c r="Q2655" s="457"/>
      <c r="R2655" s="457"/>
      <c r="S2655" s="458"/>
      <c r="T2655" s="458"/>
      <c r="U2655" s="458"/>
      <c r="V2655" s="458"/>
      <c r="W2655" s="458"/>
      <c r="X2655" s="458"/>
    </row>
    <row r="2656" spans="1:24">
      <c r="A2656" s="234"/>
      <c r="B2656" s="354">
        <v>44700</v>
      </c>
      <c r="C2656" s="423" t="s">
        <v>2482</v>
      </c>
      <c r="D2656" s="259"/>
      <c r="E2656" s="234">
        <v>223.12</v>
      </c>
      <c r="F2656" s="234"/>
      <c r="G2656" s="457"/>
      <c r="H2656" s="234"/>
      <c r="I2656" s="234"/>
      <c r="J2656" s="234"/>
      <c r="K2656" s="234"/>
      <c r="L2656" s="234"/>
      <c r="M2656" s="457"/>
      <c r="N2656" s="457"/>
      <c r="O2656" s="457"/>
      <c r="P2656" s="457"/>
      <c r="Q2656" s="457"/>
      <c r="R2656" s="457"/>
      <c r="S2656" s="458"/>
      <c r="T2656" s="458"/>
      <c r="U2656" s="458"/>
      <c r="V2656" s="458"/>
      <c r="W2656" s="458"/>
      <c r="X2656" s="458"/>
    </row>
    <row r="2657" spans="1:24">
      <c r="A2657" s="234"/>
      <c r="B2657" s="354">
        <v>44701</v>
      </c>
      <c r="C2657" s="422" t="s">
        <v>495</v>
      </c>
      <c r="D2657" s="258">
        <v>2991.85</v>
      </c>
      <c r="E2657" s="448"/>
      <c r="F2657" s="234"/>
      <c r="G2657" s="457"/>
      <c r="H2657" s="234"/>
      <c r="I2657" s="234"/>
      <c r="J2657" s="234"/>
      <c r="K2657" s="234"/>
      <c r="L2657" s="234"/>
      <c r="M2657" s="457"/>
      <c r="N2657" s="457"/>
      <c r="O2657" s="457"/>
      <c r="P2657" s="457"/>
      <c r="Q2657" s="457"/>
      <c r="R2657" s="457"/>
      <c r="S2657" s="458"/>
      <c r="T2657" s="458"/>
      <c r="U2657" s="458"/>
      <c r="V2657" s="458"/>
      <c r="W2657" s="458"/>
      <c r="X2657" s="458"/>
    </row>
    <row r="2658" spans="1:24">
      <c r="A2658" s="234"/>
      <c r="B2658" s="354">
        <v>44701</v>
      </c>
      <c r="C2658" s="422" t="s">
        <v>669</v>
      </c>
      <c r="D2658" s="258">
        <v>94</v>
      </c>
      <c r="E2658" s="448"/>
      <c r="F2658" s="234"/>
      <c r="G2658" s="457"/>
      <c r="H2658" s="234"/>
      <c r="I2658" s="234"/>
      <c r="J2658" s="234"/>
      <c r="K2658" s="234"/>
      <c r="L2658" s="234"/>
      <c r="M2658" s="457"/>
      <c r="N2658" s="457"/>
      <c r="O2658" s="457"/>
      <c r="P2658" s="457"/>
      <c r="Q2658" s="457"/>
      <c r="R2658" s="457"/>
      <c r="S2658" s="458"/>
      <c r="T2658" s="458"/>
      <c r="U2658" s="458"/>
      <c r="V2658" s="458"/>
      <c r="W2658" s="458"/>
      <c r="X2658" s="458"/>
    </row>
    <row r="2659" spans="1:24">
      <c r="A2659" s="234">
        <v>5</v>
      </c>
      <c r="B2659" s="354">
        <v>44701</v>
      </c>
      <c r="C2659" t="s">
        <v>2483</v>
      </c>
      <c r="D2659" s="258"/>
      <c r="E2659" s="448">
        <v>1207</v>
      </c>
      <c r="F2659" s="234"/>
      <c r="G2659" s="457"/>
      <c r="H2659" s="234"/>
      <c r="I2659" s="234"/>
      <c r="J2659" s="234"/>
      <c r="K2659" s="234"/>
      <c r="L2659" s="234">
        <v>1207</v>
      </c>
      <c r="M2659" s="457"/>
      <c r="N2659" s="457"/>
      <c r="O2659" s="457"/>
      <c r="P2659" s="457"/>
      <c r="Q2659" s="457"/>
      <c r="R2659" s="457"/>
      <c r="S2659" s="458"/>
      <c r="T2659" s="458"/>
      <c r="U2659" s="458"/>
      <c r="V2659" s="458"/>
      <c r="W2659" s="458"/>
      <c r="X2659" s="458"/>
    </row>
    <row r="2660" spans="1:24">
      <c r="A2660" s="234"/>
      <c r="B2660" s="354">
        <v>44701</v>
      </c>
      <c r="C2660" s="422" t="s">
        <v>2484</v>
      </c>
      <c r="D2660" s="258"/>
      <c r="E2660" s="448">
        <v>150</v>
      </c>
      <c r="F2660" s="234"/>
      <c r="G2660" s="457"/>
      <c r="H2660" s="234"/>
      <c r="I2660" s="234">
        <v>150</v>
      </c>
      <c r="J2660" s="234"/>
      <c r="K2660" s="234"/>
      <c r="L2660" s="234"/>
      <c r="M2660" s="457"/>
      <c r="N2660" s="457"/>
      <c r="O2660" s="457"/>
      <c r="P2660" s="457"/>
      <c r="Q2660" s="457"/>
      <c r="R2660" s="457"/>
      <c r="S2660" s="458"/>
      <c r="T2660" s="458"/>
      <c r="U2660" s="458"/>
      <c r="V2660" s="458"/>
      <c r="W2660" s="458"/>
      <c r="X2660" s="458"/>
    </row>
    <row r="2661" spans="1:24">
      <c r="A2661" s="234"/>
      <c r="B2661" s="354">
        <v>44701</v>
      </c>
      <c r="C2661" s="422" t="s">
        <v>2168</v>
      </c>
      <c r="D2661" s="258"/>
      <c r="E2661" s="448">
        <v>419.59</v>
      </c>
      <c r="F2661" s="234"/>
      <c r="G2661" s="457"/>
      <c r="H2661" s="234"/>
      <c r="I2661" s="234"/>
      <c r="J2661" s="234"/>
      <c r="K2661" s="234">
        <v>419.59</v>
      </c>
      <c r="L2661" s="234"/>
      <c r="M2661" s="457"/>
      <c r="N2661" s="457"/>
      <c r="O2661" s="457"/>
      <c r="P2661" s="457"/>
      <c r="Q2661" s="457"/>
      <c r="R2661" s="457"/>
      <c r="S2661" s="458"/>
      <c r="T2661" s="458"/>
      <c r="U2661" s="458"/>
      <c r="V2661" s="458"/>
      <c r="W2661" s="458"/>
      <c r="X2661" s="458"/>
    </row>
    <row r="2662" spans="1:24">
      <c r="A2662" s="234"/>
      <c r="B2662" s="354">
        <v>44701</v>
      </c>
      <c r="C2662" s="422" t="s">
        <v>2451</v>
      </c>
      <c r="D2662" s="258"/>
      <c r="E2662" s="448">
        <v>875.6</v>
      </c>
      <c r="F2662" s="234"/>
      <c r="G2662" s="457"/>
      <c r="H2662" s="234"/>
      <c r="I2662" s="234"/>
      <c r="J2662" s="234">
        <v>875.6</v>
      </c>
      <c r="K2662" s="234"/>
      <c r="L2662" s="234"/>
      <c r="M2662" s="457"/>
      <c r="N2662" s="457"/>
      <c r="O2662" s="457"/>
      <c r="P2662" s="457"/>
      <c r="Q2662" s="457"/>
      <c r="R2662" s="457"/>
      <c r="S2662" s="458"/>
      <c r="T2662" s="458"/>
      <c r="U2662" s="458"/>
      <c r="V2662" s="458"/>
      <c r="W2662" s="458"/>
      <c r="X2662" s="458"/>
    </row>
    <row r="2663" spans="1:24">
      <c r="A2663" s="234"/>
      <c r="B2663" s="354">
        <v>44701</v>
      </c>
      <c r="C2663" s="422" t="s">
        <v>2485</v>
      </c>
      <c r="D2663" s="258"/>
      <c r="E2663" s="448">
        <v>264.66000000000003</v>
      </c>
      <c r="F2663" s="234"/>
      <c r="G2663" s="457"/>
      <c r="H2663" s="234"/>
      <c r="I2663" s="234"/>
      <c r="J2663" s="234"/>
      <c r="K2663" s="234">
        <v>264.66000000000003</v>
      </c>
      <c r="L2663" s="234"/>
      <c r="M2663" s="457"/>
      <c r="N2663" s="457"/>
      <c r="O2663" s="457"/>
      <c r="P2663" s="457"/>
      <c r="Q2663" s="457"/>
      <c r="R2663" s="457"/>
      <c r="S2663" s="458"/>
      <c r="T2663" s="458"/>
      <c r="U2663" s="458"/>
      <c r="V2663" s="458"/>
      <c r="W2663" s="458"/>
      <c r="X2663" s="458"/>
    </row>
    <row r="2664" spans="1:24">
      <c r="A2664" s="234"/>
      <c r="B2664" s="354">
        <v>44701</v>
      </c>
      <c r="C2664" s="422" t="s">
        <v>1918</v>
      </c>
      <c r="D2664" s="258"/>
      <c r="E2664" s="448">
        <v>72</v>
      </c>
      <c r="F2664" s="234"/>
      <c r="G2664" s="457"/>
      <c r="H2664" s="234"/>
      <c r="I2664" s="234"/>
      <c r="J2664" s="234"/>
      <c r="K2664" s="234"/>
      <c r="L2664" s="234"/>
      <c r="M2664" s="457"/>
      <c r="N2664" s="457"/>
      <c r="O2664" s="457"/>
      <c r="P2664" s="457"/>
      <c r="Q2664" s="457">
        <v>72</v>
      </c>
      <c r="R2664" s="457"/>
      <c r="S2664" s="458"/>
      <c r="T2664" s="458"/>
      <c r="U2664" s="458"/>
      <c r="V2664" s="458"/>
      <c r="W2664" s="458"/>
      <c r="X2664" s="458"/>
    </row>
    <row r="2665" spans="1:24">
      <c r="A2665" s="234"/>
      <c r="B2665" s="354">
        <v>44701</v>
      </c>
      <c r="C2665" s="422" t="s">
        <v>1900</v>
      </c>
      <c r="D2665" s="258"/>
      <c r="E2665" s="448">
        <v>97</v>
      </c>
      <c r="F2665" s="234"/>
      <c r="G2665" s="457"/>
      <c r="H2665" s="234"/>
      <c r="I2665" s="234"/>
      <c r="J2665" s="234"/>
      <c r="K2665" s="234"/>
      <c r="L2665" s="234"/>
      <c r="M2665" s="457"/>
      <c r="N2665" s="457"/>
      <c r="O2665" s="457"/>
      <c r="P2665" s="457"/>
      <c r="Q2665" s="457">
        <v>97</v>
      </c>
      <c r="R2665" s="457"/>
      <c r="S2665" s="458"/>
      <c r="T2665" s="458"/>
      <c r="U2665" s="458"/>
      <c r="V2665" s="458"/>
      <c r="W2665" s="458"/>
      <c r="X2665" s="458"/>
    </row>
    <row r="2666" spans="1:24">
      <c r="A2666" s="234"/>
      <c r="B2666" s="354">
        <v>44701</v>
      </c>
      <c r="C2666" s="422" t="s">
        <v>1737</v>
      </c>
      <c r="D2666" s="258">
        <v>3350</v>
      </c>
      <c r="E2666" s="448"/>
      <c r="F2666" s="234"/>
      <c r="G2666" s="457"/>
      <c r="H2666" s="234"/>
      <c r="I2666" s="234"/>
      <c r="J2666" s="234"/>
      <c r="K2666" s="234"/>
      <c r="L2666" s="234"/>
      <c r="M2666" s="457"/>
      <c r="N2666" s="457"/>
      <c r="O2666" s="457"/>
      <c r="P2666" s="457"/>
      <c r="Q2666" s="457"/>
      <c r="R2666" s="457"/>
      <c r="S2666" s="458"/>
      <c r="T2666" s="458"/>
      <c r="U2666" s="458"/>
      <c r="V2666" s="458"/>
      <c r="W2666" s="458"/>
      <c r="X2666" s="458"/>
    </row>
    <row r="2667" spans="1:24">
      <c r="A2667" s="234"/>
      <c r="B2667" s="354">
        <v>44701</v>
      </c>
      <c r="C2667" s="422" t="s">
        <v>675</v>
      </c>
      <c r="D2667" s="258"/>
      <c r="E2667" s="258">
        <v>2991.85</v>
      </c>
      <c r="F2667" s="234"/>
      <c r="G2667" s="457"/>
      <c r="H2667" s="234"/>
      <c r="I2667" s="234"/>
      <c r="J2667" s="234"/>
      <c r="K2667" s="234"/>
      <c r="L2667" s="234"/>
      <c r="M2667" s="457"/>
      <c r="N2667" s="457"/>
      <c r="O2667" s="457"/>
      <c r="P2667" s="457"/>
      <c r="Q2667" s="457"/>
      <c r="R2667" s="457"/>
      <c r="S2667" s="458"/>
      <c r="T2667" s="458"/>
      <c r="U2667" s="458"/>
      <c r="V2667" s="458"/>
      <c r="W2667" s="458"/>
      <c r="X2667" s="458"/>
    </row>
    <row r="2668" spans="1:24">
      <c r="A2668" s="234"/>
      <c r="B2668" s="354">
        <v>44701</v>
      </c>
      <c r="C2668" s="423" t="s">
        <v>676</v>
      </c>
      <c r="D2668" s="259"/>
      <c r="E2668" s="259">
        <v>94</v>
      </c>
      <c r="F2668" s="234"/>
      <c r="G2668" s="457"/>
      <c r="H2668" s="234"/>
      <c r="I2668" s="234"/>
      <c r="J2668" s="234"/>
      <c r="K2668" s="234"/>
      <c r="L2668" s="234"/>
      <c r="M2668" s="457"/>
      <c r="N2668" s="457"/>
      <c r="O2668" s="457"/>
      <c r="P2668" s="457"/>
      <c r="Q2668" s="457"/>
      <c r="R2668" s="457"/>
      <c r="S2668" s="458"/>
      <c r="T2668" s="458"/>
      <c r="U2668" s="458"/>
      <c r="V2668" s="458"/>
      <c r="W2668" s="458"/>
      <c r="X2668" s="458"/>
    </row>
    <row r="2669" spans="1:24">
      <c r="A2669" s="234"/>
      <c r="B2669" s="354">
        <v>44701</v>
      </c>
      <c r="C2669" s="423" t="s">
        <v>1739</v>
      </c>
      <c r="D2669" s="259"/>
      <c r="E2669" s="234">
        <v>264.14999999999998</v>
      </c>
      <c r="F2669" s="234"/>
      <c r="G2669" s="457"/>
      <c r="H2669" s="234"/>
      <c r="I2669" s="234"/>
      <c r="J2669" s="234"/>
      <c r="K2669" s="234"/>
      <c r="L2669" s="234"/>
      <c r="M2669" s="457"/>
      <c r="N2669" s="457"/>
      <c r="O2669" s="457"/>
      <c r="P2669" s="457"/>
      <c r="Q2669" s="457"/>
      <c r="R2669" s="457"/>
      <c r="S2669" s="458"/>
      <c r="T2669" s="458"/>
      <c r="U2669" s="458"/>
      <c r="V2669" s="458"/>
      <c r="W2669" s="458"/>
      <c r="X2669" s="458"/>
    </row>
    <row r="2670" spans="1:24">
      <c r="A2670" s="234"/>
      <c r="B2670" s="354">
        <v>44704</v>
      </c>
      <c r="C2670" s="422" t="s">
        <v>495</v>
      </c>
      <c r="D2670" s="258">
        <v>1132.2</v>
      </c>
      <c r="E2670" s="448"/>
      <c r="F2670" s="234"/>
      <c r="G2670" s="457"/>
      <c r="H2670" s="234"/>
      <c r="I2670" s="234"/>
      <c r="J2670" s="234"/>
      <c r="K2670" s="234"/>
      <c r="L2670" s="234"/>
      <c r="M2670" s="457"/>
      <c r="N2670" s="457"/>
      <c r="O2670" s="457"/>
      <c r="P2670" s="457"/>
      <c r="Q2670" s="457"/>
      <c r="R2670" s="457"/>
      <c r="S2670" s="458"/>
      <c r="T2670" s="458"/>
      <c r="U2670" s="458"/>
      <c r="V2670" s="458"/>
      <c r="W2670" s="458"/>
      <c r="X2670" s="458"/>
    </row>
    <row r="2671" spans="1:24">
      <c r="A2671" s="234">
        <v>5</v>
      </c>
      <c r="B2671" s="354">
        <v>44704</v>
      </c>
      <c r="C2671" s="422" t="s">
        <v>2198</v>
      </c>
      <c r="D2671" s="258"/>
      <c r="E2671" s="448">
        <v>1008</v>
      </c>
      <c r="F2671" s="234">
        <v>1008</v>
      </c>
      <c r="G2671" s="457"/>
      <c r="H2671" s="234"/>
      <c r="I2671" s="234"/>
      <c r="J2671" s="234"/>
      <c r="K2671" s="234"/>
      <c r="L2671" s="234"/>
      <c r="M2671" s="457"/>
      <c r="N2671" s="457"/>
      <c r="O2671" s="457"/>
      <c r="P2671" s="457"/>
      <c r="Q2671" s="457"/>
      <c r="R2671" s="457"/>
      <c r="S2671" s="458"/>
      <c r="T2671" s="458"/>
      <c r="U2671" s="458"/>
      <c r="V2671" s="458"/>
      <c r="W2671" s="458"/>
      <c r="X2671" s="458"/>
    </row>
    <row r="2672" spans="1:24">
      <c r="A2672" s="234"/>
      <c r="B2672" s="354">
        <v>44704</v>
      </c>
      <c r="C2672" s="422" t="s">
        <v>1991</v>
      </c>
      <c r="D2672" s="258"/>
      <c r="E2672" s="448">
        <v>124.2</v>
      </c>
      <c r="F2672" s="234"/>
      <c r="G2672" s="457"/>
      <c r="H2672" s="234"/>
      <c r="I2672" s="234"/>
      <c r="J2672" s="234"/>
      <c r="K2672" s="234">
        <v>124.2</v>
      </c>
      <c r="L2672" s="234"/>
      <c r="M2672" s="457"/>
      <c r="N2672" s="457"/>
      <c r="O2672" s="457"/>
      <c r="P2672" s="457"/>
      <c r="Q2672" s="457"/>
      <c r="R2672" s="457"/>
      <c r="S2672" s="458"/>
      <c r="T2672" s="458"/>
      <c r="U2672" s="458"/>
      <c r="V2672" s="458"/>
      <c r="W2672" s="458"/>
      <c r="X2672" s="458"/>
    </row>
    <row r="2673" spans="1:24">
      <c r="A2673" s="234"/>
      <c r="B2673" s="354">
        <v>44704</v>
      </c>
      <c r="C2673" s="422" t="s">
        <v>2201</v>
      </c>
      <c r="D2673" s="258">
        <v>1285</v>
      </c>
      <c r="E2673" s="448"/>
      <c r="F2673" s="234"/>
      <c r="G2673" s="457"/>
      <c r="H2673" s="234"/>
      <c r="I2673" s="234"/>
      <c r="J2673" s="234"/>
      <c r="K2673" s="234"/>
      <c r="L2673" s="234"/>
      <c r="M2673" s="457"/>
      <c r="N2673" s="457"/>
      <c r="O2673" s="457"/>
      <c r="P2673" s="457"/>
      <c r="Q2673" s="457"/>
      <c r="R2673" s="457"/>
      <c r="S2673" s="458"/>
      <c r="T2673" s="458"/>
      <c r="U2673" s="458"/>
      <c r="V2673" s="458"/>
      <c r="W2673" s="458"/>
      <c r="X2673" s="458"/>
    </row>
    <row r="2674" spans="1:24">
      <c r="A2674" s="234"/>
      <c r="B2674" s="354">
        <v>44704</v>
      </c>
      <c r="C2674" s="422" t="s">
        <v>675</v>
      </c>
      <c r="D2674" s="258"/>
      <c r="E2674" s="258">
        <v>1132.2</v>
      </c>
      <c r="F2674" s="234"/>
      <c r="G2674" s="457"/>
      <c r="H2674" s="234"/>
      <c r="I2674" s="234"/>
      <c r="J2674" s="234"/>
      <c r="K2674" s="234"/>
      <c r="L2674" s="234"/>
      <c r="M2674" s="457"/>
      <c r="N2674" s="457"/>
      <c r="O2674" s="457"/>
      <c r="P2674" s="457"/>
      <c r="Q2674" s="457"/>
      <c r="R2674" s="457"/>
      <c r="S2674" s="458"/>
      <c r="T2674" s="458"/>
      <c r="U2674" s="458"/>
      <c r="V2674" s="458"/>
      <c r="W2674" s="458"/>
      <c r="X2674" s="458"/>
    </row>
    <row r="2675" spans="1:24">
      <c r="A2675" s="234"/>
      <c r="B2675" s="354">
        <v>44704</v>
      </c>
      <c r="C2675" s="423" t="s">
        <v>2202</v>
      </c>
      <c r="D2675" s="259"/>
      <c r="E2675" s="234">
        <v>152.80000000000001</v>
      </c>
      <c r="F2675" s="234"/>
      <c r="G2675" s="457"/>
      <c r="H2675" s="234"/>
      <c r="I2675" s="234"/>
      <c r="J2675" s="234"/>
      <c r="K2675" s="234"/>
      <c r="L2675" s="234"/>
      <c r="M2675" s="457"/>
      <c r="N2675" s="457"/>
      <c r="O2675" s="457"/>
      <c r="P2675" s="457"/>
      <c r="Q2675" s="457"/>
      <c r="R2675" s="457"/>
      <c r="S2675" s="458"/>
      <c r="T2675" s="458"/>
      <c r="U2675" s="458"/>
      <c r="V2675" s="458"/>
      <c r="W2675" s="458"/>
      <c r="X2675" s="458"/>
    </row>
    <row r="2676" spans="1:24">
      <c r="A2676" s="234"/>
      <c r="B2676" s="354">
        <v>44705</v>
      </c>
      <c r="C2676" s="422" t="s">
        <v>495</v>
      </c>
      <c r="D2676" s="258">
        <v>460.38</v>
      </c>
      <c r="E2676" s="448"/>
      <c r="F2676" s="234"/>
      <c r="G2676" s="457"/>
      <c r="H2676" s="234"/>
      <c r="I2676" s="234"/>
      <c r="J2676" s="234"/>
      <c r="K2676" s="234"/>
      <c r="L2676" s="234"/>
      <c r="M2676" s="457"/>
      <c r="N2676" s="457"/>
      <c r="O2676" s="457"/>
      <c r="P2676" s="457"/>
      <c r="Q2676" s="457"/>
      <c r="R2676" s="457"/>
      <c r="S2676" s="458"/>
      <c r="T2676" s="458"/>
      <c r="U2676" s="458"/>
      <c r="V2676" s="458"/>
      <c r="W2676" s="458"/>
      <c r="X2676" s="458"/>
    </row>
    <row r="2677" spans="1:24">
      <c r="A2677" s="234"/>
      <c r="B2677" s="354">
        <v>44705</v>
      </c>
      <c r="C2677" s="422" t="s">
        <v>2486</v>
      </c>
      <c r="D2677" s="258"/>
      <c r="E2677" s="448">
        <v>460.38</v>
      </c>
      <c r="F2677" s="234"/>
      <c r="G2677" s="457"/>
      <c r="H2677" s="234">
        <v>460.38</v>
      </c>
      <c r="I2677" s="234"/>
      <c r="J2677" s="234"/>
      <c r="K2677" s="234"/>
      <c r="L2677" s="234"/>
      <c r="M2677" s="457"/>
      <c r="N2677" s="457"/>
      <c r="O2677" s="457"/>
      <c r="P2677" s="457"/>
      <c r="Q2677" s="457"/>
      <c r="R2677" s="457"/>
      <c r="S2677" s="458"/>
      <c r="T2677" s="458"/>
      <c r="U2677" s="458"/>
      <c r="V2677" s="458"/>
      <c r="W2677" s="458"/>
      <c r="X2677" s="458"/>
    </row>
    <row r="2678" spans="1:24">
      <c r="A2678" s="234"/>
      <c r="B2678" s="354">
        <v>44705</v>
      </c>
      <c r="C2678" s="422" t="s">
        <v>2409</v>
      </c>
      <c r="D2678" s="258">
        <v>538</v>
      </c>
      <c r="E2678" s="448"/>
      <c r="F2678" s="234"/>
      <c r="G2678" s="457"/>
      <c r="H2678" s="234"/>
      <c r="I2678" s="234"/>
      <c r="J2678" s="234"/>
      <c r="K2678" s="234"/>
      <c r="L2678" s="234"/>
      <c r="M2678" s="457"/>
      <c r="N2678" s="457"/>
      <c r="O2678" s="457"/>
      <c r="P2678" s="457"/>
      <c r="Q2678" s="457"/>
      <c r="R2678" s="457"/>
      <c r="S2678" s="458"/>
      <c r="T2678" s="458"/>
      <c r="U2678" s="458"/>
      <c r="V2678" s="458"/>
      <c r="W2678" s="458"/>
      <c r="X2678" s="458"/>
    </row>
    <row r="2679" spans="1:24">
      <c r="A2679" s="234"/>
      <c r="B2679" s="354">
        <v>44705</v>
      </c>
      <c r="C2679" s="422" t="s">
        <v>675</v>
      </c>
      <c r="D2679" s="258"/>
      <c r="E2679" s="258">
        <v>460.38</v>
      </c>
      <c r="F2679" s="234"/>
      <c r="G2679" s="457"/>
      <c r="H2679" s="234"/>
      <c r="I2679" s="234"/>
      <c r="J2679" s="234"/>
      <c r="K2679" s="234"/>
      <c r="L2679" s="234"/>
      <c r="M2679" s="457"/>
      <c r="N2679" s="457"/>
      <c r="O2679" s="457"/>
      <c r="P2679" s="457"/>
      <c r="Q2679" s="457"/>
      <c r="R2679" s="457"/>
      <c r="S2679" s="458"/>
      <c r="T2679" s="458"/>
      <c r="U2679" s="458"/>
      <c r="V2679" s="458"/>
      <c r="W2679" s="458"/>
      <c r="X2679" s="458"/>
    </row>
    <row r="2680" spans="1:24">
      <c r="A2680" s="234"/>
      <c r="B2680" s="354">
        <v>44705</v>
      </c>
      <c r="C2680" s="423" t="s">
        <v>2410</v>
      </c>
      <c r="D2680" s="259"/>
      <c r="E2680" s="234">
        <v>77.62</v>
      </c>
      <c r="F2680" s="234"/>
      <c r="G2680" s="457"/>
      <c r="H2680" s="234"/>
      <c r="I2680" s="234"/>
      <c r="J2680" s="234"/>
      <c r="K2680" s="234"/>
      <c r="L2680" s="234"/>
      <c r="M2680" s="457"/>
      <c r="N2680" s="457"/>
      <c r="O2680" s="457"/>
      <c r="P2680" s="457"/>
      <c r="Q2680" s="457"/>
      <c r="R2680" s="457"/>
      <c r="S2680" s="458"/>
      <c r="T2680" s="458"/>
      <c r="U2680" s="458"/>
      <c r="V2680" s="458"/>
      <c r="W2680" s="458"/>
      <c r="X2680" s="458"/>
    </row>
    <row r="2681" spans="1:24">
      <c r="A2681" s="234"/>
      <c r="B2681" s="354">
        <v>44705</v>
      </c>
      <c r="C2681" s="454" t="s">
        <v>495</v>
      </c>
      <c r="D2681" s="455">
        <v>170</v>
      </c>
      <c r="E2681" s="456"/>
      <c r="F2681" s="234"/>
      <c r="G2681" s="457"/>
      <c r="H2681" s="234"/>
      <c r="I2681" s="234"/>
      <c r="J2681" s="234"/>
      <c r="K2681" s="234"/>
      <c r="L2681" s="234"/>
      <c r="M2681" s="457"/>
      <c r="N2681" s="457"/>
      <c r="O2681" s="457"/>
      <c r="P2681" s="457"/>
      <c r="Q2681" s="457"/>
      <c r="R2681" s="457"/>
      <c r="S2681" s="458"/>
      <c r="T2681" s="458"/>
      <c r="U2681" s="458"/>
      <c r="V2681" s="458"/>
      <c r="W2681" s="458"/>
      <c r="X2681" s="458"/>
    </row>
    <row r="2682" spans="1:24">
      <c r="A2682" s="234">
        <v>1</v>
      </c>
      <c r="B2682" s="354">
        <v>44705</v>
      </c>
      <c r="C2682" s="454" t="s">
        <v>2488</v>
      </c>
      <c r="D2682" s="455"/>
      <c r="E2682" s="456">
        <v>170</v>
      </c>
      <c r="F2682" s="234"/>
      <c r="G2682" s="457"/>
      <c r="H2682" s="234"/>
      <c r="I2682" s="234"/>
      <c r="J2682" s="234"/>
      <c r="K2682" s="234"/>
      <c r="L2682" s="234"/>
      <c r="M2682" s="457"/>
      <c r="N2682" s="457">
        <v>170</v>
      </c>
      <c r="O2682" s="457"/>
      <c r="P2682" s="457"/>
      <c r="Q2682" s="457"/>
      <c r="R2682" s="457"/>
      <c r="S2682" s="458"/>
      <c r="T2682" s="458"/>
      <c r="U2682" s="458"/>
      <c r="V2682" s="458"/>
      <c r="W2682" s="458"/>
      <c r="X2682" s="458"/>
    </row>
    <row r="2683" spans="1:24">
      <c r="A2683" s="234"/>
      <c r="B2683" s="354">
        <v>44705</v>
      </c>
      <c r="C2683" s="454" t="s">
        <v>2490</v>
      </c>
      <c r="D2683" s="455">
        <v>170</v>
      </c>
      <c r="E2683" s="456"/>
      <c r="F2683" s="234"/>
      <c r="G2683" s="457"/>
      <c r="H2683" s="234"/>
      <c r="I2683" s="234"/>
      <c r="J2683" s="234"/>
      <c r="K2683" s="234"/>
      <c r="L2683" s="234"/>
      <c r="M2683" s="457"/>
      <c r="N2683" s="457"/>
      <c r="O2683" s="457"/>
      <c r="P2683" s="457"/>
      <c r="Q2683" s="457"/>
      <c r="R2683" s="457"/>
      <c r="S2683" s="458"/>
      <c r="T2683" s="458"/>
      <c r="U2683" s="458"/>
      <c r="V2683" s="458"/>
      <c r="W2683" s="458"/>
      <c r="X2683" s="458"/>
    </row>
    <row r="2684" spans="1:24">
      <c r="A2684" s="234"/>
      <c r="B2684" s="354">
        <v>44705</v>
      </c>
      <c r="C2684" s="454" t="s">
        <v>675</v>
      </c>
      <c r="D2684" s="455"/>
      <c r="E2684" s="456">
        <v>170</v>
      </c>
      <c r="F2684" s="234"/>
      <c r="G2684" s="457"/>
      <c r="H2684" s="234"/>
      <c r="I2684" s="234"/>
      <c r="J2684" s="234"/>
      <c r="K2684" s="234"/>
      <c r="L2684" s="234"/>
      <c r="M2684" s="457"/>
      <c r="N2684" s="457"/>
      <c r="O2684" s="457"/>
      <c r="P2684" s="457"/>
      <c r="Q2684" s="457"/>
      <c r="R2684" s="457"/>
      <c r="S2684" s="458"/>
      <c r="T2684" s="458"/>
      <c r="U2684" s="458"/>
      <c r="V2684" s="458"/>
      <c r="W2684" s="458"/>
      <c r="X2684" s="458"/>
    </row>
    <row r="2685" spans="1:24">
      <c r="A2685" s="234"/>
      <c r="B2685" s="354">
        <v>44705</v>
      </c>
      <c r="C2685" s="422" t="s">
        <v>495</v>
      </c>
      <c r="D2685" s="258">
        <v>3081.7</v>
      </c>
      <c r="E2685" s="448"/>
      <c r="F2685" s="234"/>
      <c r="G2685" s="457"/>
      <c r="H2685" s="234"/>
      <c r="I2685" s="234"/>
      <c r="J2685" s="234"/>
      <c r="K2685" s="234"/>
      <c r="L2685" s="234"/>
      <c r="M2685" s="457"/>
      <c r="N2685" s="457"/>
      <c r="O2685" s="457"/>
      <c r="P2685" s="457"/>
      <c r="Q2685" s="457"/>
      <c r="R2685" s="457"/>
      <c r="S2685" s="458"/>
      <c r="T2685" s="458"/>
      <c r="U2685" s="458"/>
      <c r="V2685" s="458"/>
      <c r="W2685" s="458"/>
      <c r="X2685" s="458"/>
    </row>
    <row r="2686" spans="1:24">
      <c r="A2686" s="234"/>
      <c r="B2686" s="354">
        <v>44705</v>
      </c>
      <c r="C2686" s="422" t="s">
        <v>2491</v>
      </c>
      <c r="D2686" s="258"/>
      <c r="E2686" s="448">
        <v>212.51</v>
      </c>
      <c r="F2686" s="234"/>
      <c r="G2686" s="457"/>
      <c r="H2686" s="234"/>
      <c r="I2686" s="234"/>
      <c r="J2686" s="234"/>
      <c r="K2686" s="234">
        <v>212.51</v>
      </c>
      <c r="L2686" s="234"/>
      <c r="M2686" s="457"/>
      <c r="N2686" s="457"/>
      <c r="O2686" s="457"/>
      <c r="P2686" s="457"/>
      <c r="Q2686" s="457"/>
      <c r="R2686" s="457"/>
      <c r="S2686" s="458"/>
      <c r="T2686" s="458"/>
      <c r="U2686" s="458"/>
      <c r="V2686" s="458"/>
      <c r="W2686" s="458"/>
      <c r="X2686" s="458"/>
    </row>
    <row r="2687" spans="1:24">
      <c r="A2687" s="234"/>
      <c r="B2687" s="354">
        <v>44705</v>
      </c>
      <c r="C2687" s="422" t="s">
        <v>2492</v>
      </c>
      <c r="D2687" s="258"/>
      <c r="E2687" s="448">
        <v>384.9</v>
      </c>
      <c r="F2687" s="234"/>
      <c r="G2687" s="457"/>
      <c r="H2687" s="234"/>
      <c r="I2687" s="234"/>
      <c r="J2687" s="234">
        <v>384.9</v>
      </c>
      <c r="K2687" s="234"/>
      <c r="L2687" s="234"/>
      <c r="M2687" s="457"/>
      <c r="N2687" s="457"/>
      <c r="O2687" s="457"/>
      <c r="P2687" s="457"/>
      <c r="Q2687" s="457"/>
      <c r="R2687" s="457"/>
      <c r="S2687" s="458"/>
      <c r="T2687" s="458"/>
      <c r="U2687" s="458"/>
      <c r="V2687" s="458"/>
      <c r="W2687" s="458"/>
      <c r="X2687" s="458"/>
    </row>
    <row r="2688" spans="1:24">
      <c r="A2688" s="234"/>
      <c r="B2688" s="354">
        <v>44705</v>
      </c>
      <c r="C2688" s="422" t="s">
        <v>2493</v>
      </c>
      <c r="D2688" s="258"/>
      <c r="E2688" s="448">
        <v>641.03</v>
      </c>
      <c r="F2688" s="234"/>
      <c r="G2688" s="457"/>
      <c r="H2688" s="234"/>
      <c r="I2688" s="234"/>
      <c r="J2688" s="234"/>
      <c r="K2688" s="234">
        <v>641.03</v>
      </c>
      <c r="L2688" s="234"/>
      <c r="M2688" s="457"/>
      <c r="N2688" s="457"/>
      <c r="O2688" s="457"/>
      <c r="P2688" s="457"/>
      <c r="Q2688" s="457"/>
      <c r="R2688" s="457"/>
      <c r="S2688" s="458"/>
      <c r="T2688" s="458"/>
      <c r="U2688" s="458"/>
      <c r="V2688" s="458"/>
      <c r="W2688" s="458"/>
      <c r="X2688" s="458"/>
    </row>
    <row r="2689" spans="1:24">
      <c r="A2689" s="234"/>
      <c r="B2689" s="354">
        <v>44705</v>
      </c>
      <c r="C2689" s="422" t="s">
        <v>2494</v>
      </c>
      <c r="D2689" s="258"/>
      <c r="E2689" s="448">
        <v>128.26</v>
      </c>
      <c r="F2689" s="234"/>
      <c r="G2689" s="457"/>
      <c r="H2689" s="234"/>
      <c r="I2689" s="234"/>
      <c r="J2689" s="234">
        <v>128.26</v>
      </c>
      <c r="K2689" s="234"/>
      <c r="L2689" s="234"/>
      <c r="M2689" s="457"/>
      <c r="N2689" s="457"/>
      <c r="O2689" s="457"/>
      <c r="P2689" s="457"/>
      <c r="Q2689" s="457"/>
      <c r="R2689" s="457"/>
      <c r="S2689" s="458"/>
      <c r="T2689" s="458"/>
      <c r="U2689" s="458"/>
      <c r="V2689" s="458"/>
      <c r="W2689" s="458"/>
      <c r="X2689" s="458"/>
    </row>
    <row r="2690" spans="1:24">
      <c r="A2690" s="234">
        <v>5</v>
      </c>
      <c r="B2690" s="354">
        <v>44705</v>
      </c>
      <c r="C2690" s="422" t="s">
        <v>2179</v>
      </c>
      <c r="D2690" s="258"/>
      <c r="E2690" s="448">
        <v>1715</v>
      </c>
      <c r="F2690" s="234">
        <v>1715</v>
      </c>
      <c r="G2690" s="457"/>
      <c r="H2690" s="234"/>
      <c r="I2690" s="234"/>
      <c r="J2690" s="234"/>
      <c r="K2690" s="234"/>
      <c r="L2690" s="234"/>
      <c r="M2690" s="457"/>
      <c r="N2690" s="457"/>
      <c r="O2690" s="457"/>
      <c r="P2690" s="457"/>
      <c r="Q2690" s="457"/>
      <c r="R2690" s="457"/>
      <c r="S2690" s="458"/>
      <c r="T2690" s="458"/>
      <c r="U2690" s="458"/>
      <c r="V2690" s="458"/>
      <c r="W2690" s="458"/>
      <c r="X2690" s="458"/>
    </row>
    <row r="2691" spans="1:24">
      <c r="A2691" s="234"/>
      <c r="B2691" s="354">
        <v>44705</v>
      </c>
      <c r="C2691" s="422" t="s">
        <v>1832</v>
      </c>
      <c r="D2691" s="258">
        <v>3428</v>
      </c>
      <c r="E2691" s="448"/>
      <c r="F2691" s="234"/>
      <c r="G2691" s="457"/>
      <c r="H2691" s="234"/>
      <c r="I2691" s="234"/>
      <c r="J2691" s="234"/>
      <c r="K2691" s="234"/>
      <c r="L2691" s="234"/>
      <c r="M2691" s="457"/>
      <c r="N2691" s="457"/>
      <c r="O2691" s="457"/>
      <c r="P2691" s="457"/>
      <c r="Q2691" s="457"/>
      <c r="R2691" s="457"/>
      <c r="S2691" s="458"/>
      <c r="T2691" s="458"/>
      <c r="U2691" s="458"/>
      <c r="V2691" s="458"/>
      <c r="W2691" s="458"/>
      <c r="X2691" s="458"/>
    </row>
    <row r="2692" spans="1:24">
      <c r="A2692" s="234"/>
      <c r="B2692" s="354">
        <v>44705</v>
      </c>
      <c r="C2692" s="422" t="s">
        <v>675</v>
      </c>
      <c r="D2692" s="258"/>
      <c r="E2692" s="258">
        <v>3081.7</v>
      </c>
      <c r="F2692" s="234"/>
      <c r="G2692" s="457"/>
      <c r="H2692" s="234"/>
      <c r="I2692" s="234"/>
      <c r="J2692" s="234"/>
      <c r="K2692" s="234"/>
      <c r="L2692" s="234"/>
      <c r="M2692" s="457"/>
      <c r="N2692" s="457"/>
      <c r="O2692" s="457"/>
      <c r="P2692" s="457"/>
      <c r="Q2692" s="457"/>
      <c r="R2692" s="457"/>
      <c r="S2692" s="458"/>
      <c r="T2692" s="458"/>
      <c r="U2692" s="458"/>
      <c r="V2692" s="458"/>
      <c r="W2692" s="458"/>
      <c r="X2692" s="458"/>
    </row>
    <row r="2693" spans="1:24">
      <c r="A2693" s="234"/>
      <c r="B2693" s="354">
        <v>44705</v>
      </c>
      <c r="C2693" s="423" t="s">
        <v>1537</v>
      </c>
      <c r="D2693" s="259"/>
      <c r="E2693" s="234">
        <v>346.3</v>
      </c>
      <c r="F2693" s="234"/>
      <c r="G2693" s="457"/>
      <c r="H2693" s="234"/>
      <c r="I2693" s="234"/>
      <c r="J2693" s="234"/>
      <c r="K2693" s="234"/>
      <c r="L2693" s="234"/>
      <c r="M2693" s="457"/>
      <c r="N2693" s="457"/>
      <c r="O2693" s="457"/>
      <c r="P2693" s="457"/>
      <c r="Q2693" s="457"/>
      <c r="R2693" s="457"/>
      <c r="S2693" s="458"/>
      <c r="T2693" s="458"/>
      <c r="U2693" s="458"/>
      <c r="V2693" s="458"/>
      <c r="W2693" s="458"/>
      <c r="X2693" s="458"/>
    </row>
    <row r="2694" spans="1:24">
      <c r="A2694" s="234"/>
      <c r="B2694" s="354">
        <v>44711</v>
      </c>
      <c r="C2694" s="422" t="s">
        <v>495</v>
      </c>
      <c r="D2694" s="258">
        <v>1659.36</v>
      </c>
      <c r="E2694" s="448"/>
      <c r="F2694" s="234"/>
      <c r="G2694" s="457"/>
      <c r="H2694" s="234"/>
      <c r="I2694" s="234"/>
      <c r="J2694" s="234"/>
      <c r="K2694" s="234"/>
      <c r="L2694" s="234"/>
      <c r="M2694" s="457"/>
      <c r="N2694" s="457"/>
      <c r="O2694" s="457"/>
      <c r="P2694" s="457"/>
      <c r="Q2694" s="457"/>
      <c r="R2694" s="457"/>
      <c r="S2694" s="458"/>
      <c r="T2694" s="458"/>
      <c r="U2694" s="458"/>
      <c r="V2694" s="458"/>
      <c r="W2694" s="458"/>
      <c r="X2694" s="458"/>
    </row>
    <row r="2695" spans="1:24">
      <c r="A2695" s="234"/>
      <c r="B2695" s="354">
        <v>44711</v>
      </c>
      <c r="C2695" s="422" t="s">
        <v>669</v>
      </c>
      <c r="D2695" s="258">
        <v>75</v>
      </c>
      <c r="E2695" s="448"/>
      <c r="F2695" s="234"/>
      <c r="G2695" s="457"/>
      <c r="H2695" s="234"/>
      <c r="I2695" s="234"/>
      <c r="J2695" s="234"/>
      <c r="K2695" s="234"/>
      <c r="L2695" s="234"/>
      <c r="M2695" s="457"/>
      <c r="N2695" s="457"/>
      <c r="O2695" s="457"/>
      <c r="P2695" s="457"/>
      <c r="Q2695" s="457"/>
      <c r="R2695" s="457"/>
      <c r="S2695" s="458"/>
      <c r="T2695" s="458"/>
      <c r="U2695" s="458"/>
      <c r="V2695" s="458"/>
      <c r="W2695" s="458"/>
      <c r="X2695" s="458"/>
    </row>
    <row r="2696" spans="1:24">
      <c r="A2696" s="234"/>
      <c r="B2696" s="354">
        <v>44711</v>
      </c>
      <c r="C2696" s="422" t="s">
        <v>2009</v>
      </c>
      <c r="D2696" s="258"/>
      <c r="E2696" s="448">
        <v>160.36000000000001</v>
      </c>
      <c r="F2696" s="234"/>
      <c r="G2696" s="457"/>
      <c r="H2696" s="234"/>
      <c r="I2696" s="234"/>
      <c r="J2696" s="234">
        <v>160.36000000000001</v>
      </c>
      <c r="K2696" s="234"/>
      <c r="L2696" s="234"/>
      <c r="M2696" s="457"/>
      <c r="N2696" s="457"/>
      <c r="O2696" s="457"/>
      <c r="P2696" s="457"/>
      <c r="Q2696" s="457"/>
      <c r="R2696" s="457"/>
      <c r="S2696" s="458"/>
      <c r="T2696" s="458"/>
      <c r="U2696" s="458"/>
      <c r="V2696" s="458"/>
      <c r="W2696" s="458"/>
      <c r="X2696" s="458"/>
    </row>
    <row r="2697" spans="1:24">
      <c r="A2697" s="234"/>
      <c r="B2697" s="354">
        <v>44711</v>
      </c>
      <c r="C2697" s="422" t="s">
        <v>2010</v>
      </c>
      <c r="D2697" s="258"/>
      <c r="E2697" s="448">
        <v>434</v>
      </c>
      <c r="F2697" s="234"/>
      <c r="G2697" s="457"/>
      <c r="H2697" s="234"/>
      <c r="I2697" s="234"/>
      <c r="J2697" s="234">
        <v>434</v>
      </c>
      <c r="K2697" s="234"/>
      <c r="L2697" s="234"/>
      <c r="M2697" s="457"/>
      <c r="N2697" s="457"/>
      <c r="O2697" s="457"/>
      <c r="P2697" s="457"/>
      <c r="Q2697" s="457"/>
      <c r="R2697" s="457"/>
      <c r="S2697" s="458"/>
      <c r="T2697" s="458"/>
      <c r="U2697" s="458"/>
      <c r="V2697" s="458"/>
      <c r="W2697" s="458"/>
      <c r="X2697" s="458"/>
    </row>
    <row r="2698" spans="1:24">
      <c r="A2698" s="234">
        <v>6</v>
      </c>
      <c r="B2698" s="354">
        <v>44711</v>
      </c>
      <c r="C2698" s="422" t="s">
        <v>2174</v>
      </c>
      <c r="D2698" s="258"/>
      <c r="E2698" s="448">
        <v>1065</v>
      </c>
      <c r="F2698" s="234"/>
      <c r="G2698" s="457"/>
      <c r="H2698" s="234"/>
      <c r="I2698" s="234"/>
      <c r="J2698" s="234"/>
      <c r="K2698" s="234"/>
      <c r="L2698" s="234">
        <v>1065</v>
      </c>
      <c r="M2698" s="457"/>
      <c r="N2698" s="457"/>
      <c r="O2698" s="457"/>
      <c r="P2698" s="457"/>
      <c r="Q2698" s="457"/>
      <c r="R2698" s="457"/>
      <c r="S2698" s="458"/>
      <c r="T2698" s="458"/>
      <c r="U2698" s="458"/>
      <c r="V2698" s="458"/>
      <c r="W2698" s="458"/>
      <c r="X2698" s="458"/>
    </row>
    <row r="2699" spans="1:24">
      <c r="A2699" s="234"/>
      <c r="B2699" s="354">
        <v>44711</v>
      </c>
      <c r="C2699" s="422" t="s">
        <v>1918</v>
      </c>
      <c r="D2699" s="258"/>
      <c r="E2699" s="448">
        <v>75</v>
      </c>
      <c r="F2699" s="234"/>
      <c r="G2699" s="457"/>
      <c r="H2699" s="234"/>
      <c r="I2699" s="234"/>
      <c r="J2699" s="234"/>
      <c r="K2699" s="234"/>
      <c r="L2699" s="234"/>
      <c r="M2699" s="457"/>
      <c r="N2699" s="457"/>
      <c r="O2699" s="457"/>
      <c r="P2699" s="457"/>
      <c r="Q2699" s="457">
        <v>75</v>
      </c>
      <c r="R2699" s="457"/>
      <c r="S2699" s="458"/>
      <c r="T2699" s="458"/>
      <c r="U2699" s="458"/>
      <c r="V2699" s="458"/>
      <c r="W2699" s="458"/>
      <c r="X2699" s="458"/>
    </row>
    <row r="2700" spans="1:24">
      <c r="A2700" s="234"/>
      <c r="B2700" s="354">
        <v>44711</v>
      </c>
      <c r="C2700" s="422" t="s">
        <v>1593</v>
      </c>
      <c r="D2700" s="258">
        <v>1960</v>
      </c>
      <c r="E2700" s="448"/>
      <c r="F2700" s="234"/>
      <c r="G2700" s="457"/>
      <c r="H2700" s="234"/>
      <c r="I2700" s="234"/>
      <c r="J2700" s="234"/>
      <c r="K2700" s="234"/>
      <c r="L2700" s="234"/>
      <c r="M2700" s="457"/>
      <c r="N2700" s="457"/>
      <c r="O2700" s="457"/>
      <c r="P2700" s="457"/>
      <c r="Q2700" s="457"/>
      <c r="R2700" s="457"/>
      <c r="S2700" s="458"/>
      <c r="T2700" s="458"/>
      <c r="U2700" s="458"/>
      <c r="V2700" s="458"/>
      <c r="W2700" s="458"/>
      <c r="X2700" s="458"/>
    </row>
    <row r="2701" spans="1:24">
      <c r="A2701" s="234"/>
      <c r="B2701" s="354">
        <v>44711</v>
      </c>
      <c r="C2701" s="422" t="s">
        <v>675</v>
      </c>
      <c r="D2701" s="258"/>
      <c r="E2701" s="258">
        <v>1659.36</v>
      </c>
      <c r="F2701" s="234"/>
      <c r="G2701" s="457"/>
      <c r="H2701" s="234"/>
      <c r="I2701" s="234"/>
      <c r="J2701" s="234"/>
      <c r="K2701" s="234"/>
      <c r="L2701" s="234"/>
      <c r="M2701" s="457"/>
      <c r="N2701" s="457"/>
      <c r="O2701" s="457"/>
      <c r="P2701" s="457"/>
      <c r="Q2701" s="457"/>
      <c r="R2701" s="457"/>
      <c r="S2701" s="458"/>
      <c r="T2701" s="458"/>
      <c r="U2701" s="458"/>
      <c r="V2701" s="458"/>
      <c r="W2701" s="458"/>
      <c r="X2701" s="458"/>
    </row>
    <row r="2702" spans="1:24">
      <c r="A2702" s="234"/>
      <c r="B2702" s="354">
        <v>44711</v>
      </c>
      <c r="C2702" s="423" t="s">
        <v>676</v>
      </c>
      <c r="D2702" s="259"/>
      <c r="E2702" s="259">
        <v>75</v>
      </c>
      <c r="F2702" s="234"/>
      <c r="G2702" s="457"/>
      <c r="H2702" s="234"/>
      <c r="I2702" s="234"/>
      <c r="J2702" s="234"/>
      <c r="K2702" s="234"/>
      <c r="L2702" s="234"/>
      <c r="M2702" s="457"/>
      <c r="N2702" s="457"/>
      <c r="O2702" s="457"/>
      <c r="P2702" s="457"/>
      <c r="Q2702" s="457"/>
      <c r="R2702" s="457"/>
      <c r="S2702" s="458"/>
      <c r="T2702" s="458"/>
      <c r="U2702" s="458"/>
      <c r="V2702" s="458"/>
      <c r="W2702" s="458"/>
      <c r="X2702" s="458"/>
    </row>
    <row r="2703" spans="1:24">
      <c r="A2703" s="234"/>
      <c r="B2703" s="354">
        <v>44711</v>
      </c>
      <c r="C2703" s="423" t="s">
        <v>1594</v>
      </c>
      <c r="D2703" s="259"/>
      <c r="E2703" s="234">
        <v>225.64</v>
      </c>
      <c r="F2703" s="234"/>
      <c r="G2703" s="457"/>
      <c r="H2703" s="234"/>
      <c r="I2703" s="234"/>
      <c r="J2703" s="234"/>
      <c r="K2703" s="234"/>
      <c r="L2703" s="234"/>
      <c r="M2703" s="457"/>
      <c r="N2703" s="457"/>
      <c r="O2703" s="457"/>
      <c r="P2703" s="457"/>
      <c r="Q2703" s="457"/>
      <c r="R2703" s="457"/>
      <c r="S2703" s="458"/>
      <c r="T2703" s="458"/>
      <c r="U2703" s="458"/>
      <c r="V2703" s="458"/>
      <c r="W2703" s="458"/>
      <c r="X2703" s="458"/>
    </row>
    <row r="2704" spans="1:24">
      <c r="A2704" s="234"/>
      <c r="B2704" s="462"/>
      <c r="C2704" s="422" t="s">
        <v>495</v>
      </c>
      <c r="D2704" s="258">
        <v>1394.45</v>
      </c>
      <c r="E2704" s="448"/>
      <c r="F2704" s="526"/>
      <c r="G2704" s="234"/>
      <c r="H2704" s="234"/>
      <c r="I2704" s="234"/>
      <c r="J2704" s="234"/>
      <c r="K2704" s="234"/>
      <c r="L2704" s="234"/>
      <c r="M2704" s="234"/>
      <c r="N2704" s="526"/>
      <c r="O2704" s="234"/>
      <c r="P2704" s="526"/>
      <c r="Q2704" s="234"/>
      <c r="R2704" s="526"/>
      <c r="S2704" s="405"/>
      <c r="T2704" s="405"/>
      <c r="U2704" s="405"/>
      <c r="V2704" s="405"/>
      <c r="W2704" s="405"/>
      <c r="X2704" s="405"/>
    </row>
    <row r="2705" spans="1:24">
      <c r="A2705" s="234"/>
      <c r="B2705" s="462"/>
      <c r="C2705" s="422" t="s">
        <v>2360</v>
      </c>
      <c r="D2705" s="258"/>
      <c r="E2705" s="448">
        <v>340.82</v>
      </c>
      <c r="F2705" s="526"/>
      <c r="G2705" s="234"/>
      <c r="H2705" s="234"/>
      <c r="I2705" s="234"/>
      <c r="J2705" s="234">
        <v>340.82</v>
      </c>
      <c r="K2705" s="234"/>
      <c r="L2705" s="234"/>
      <c r="M2705" s="234"/>
      <c r="N2705" s="526"/>
      <c r="O2705" s="234"/>
      <c r="P2705" s="526"/>
      <c r="Q2705" s="234"/>
      <c r="R2705" s="526"/>
      <c r="S2705" s="405"/>
      <c r="T2705" s="405"/>
      <c r="U2705" s="405"/>
      <c r="V2705" s="405"/>
      <c r="W2705" s="405"/>
      <c r="X2705" s="405"/>
    </row>
    <row r="2706" spans="1:24">
      <c r="A2706" s="234"/>
      <c r="B2706" s="462"/>
      <c r="C2706" s="422" t="s">
        <v>2361</v>
      </c>
      <c r="D2706" s="258"/>
      <c r="E2706" s="448">
        <v>195.92</v>
      </c>
      <c r="F2706" s="526"/>
      <c r="G2706" s="234"/>
      <c r="H2706" s="234"/>
      <c r="I2706" s="234"/>
      <c r="J2706" s="234"/>
      <c r="K2706" s="234">
        <v>195.92</v>
      </c>
      <c r="L2706" s="234"/>
      <c r="M2706" s="234"/>
      <c r="N2706" s="526"/>
      <c r="O2706" s="234"/>
      <c r="P2706" s="526"/>
      <c r="Q2706" s="234"/>
      <c r="R2706" s="526"/>
      <c r="S2706" s="405"/>
      <c r="T2706" s="405"/>
      <c r="U2706" s="405"/>
      <c r="V2706" s="405"/>
      <c r="W2706" s="405"/>
      <c r="X2706" s="405"/>
    </row>
    <row r="2707" spans="1:24">
      <c r="A2707" s="234">
        <v>5</v>
      </c>
      <c r="B2707" s="462"/>
      <c r="C2707" s="422" t="s">
        <v>2564</v>
      </c>
      <c r="D2707" s="258"/>
      <c r="E2707" s="448">
        <v>775.71</v>
      </c>
      <c r="F2707" s="526"/>
      <c r="G2707" s="234">
        <v>775.71</v>
      </c>
      <c r="H2707" s="234"/>
      <c r="I2707" s="234"/>
      <c r="J2707" s="234"/>
      <c r="K2707" s="234"/>
      <c r="L2707" s="234"/>
      <c r="M2707" s="234"/>
      <c r="N2707" s="526"/>
      <c r="O2707" s="234"/>
      <c r="P2707" s="526"/>
      <c r="Q2707" s="234"/>
      <c r="R2707" s="526"/>
      <c r="S2707" s="405"/>
      <c r="T2707" s="405"/>
      <c r="U2707" s="405"/>
      <c r="V2707" s="405"/>
      <c r="W2707" s="405"/>
      <c r="X2707" s="405"/>
    </row>
    <row r="2708" spans="1:24">
      <c r="A2708" s="234"/>
      <c r="B2708" s="462"/>
      <c r="C2708" s="422" t="s">
        <v>1918</v>
      </c>
      <c r="D2708" s="258"/>
      <c r="E2708" s="448">
        <v>82</v>
      </c>
      <c r="F2708" s="526"/>
      <c r="G2708" s="234"/>
      <c r="H2708" s="234"/>
      <c r="I2708" s="234"/>
      <c r="J2708" s="234"/>
      <c r="K2708" s="234"/>
      <c r="L2708" s="234"/>
      <c r="M2708" s="234"/>
      <c r="N2708" s="526"/>
      <c r="O2708" s="234"/>
      <c r="P2708" s="526"/>
      <c r="Q2708" s="234">
        <v>82</v>
      </c>
      <c r="R2708" s="526"/>
      <c r="S2708" s="405"/>
      <c r="T2708" s="405"/>
      <c r="U2708" s="405"/>
      <c r="V2708" s="405"/>
      <c r="W2708" s="405"/>
      <c r="X2708" s="405"/>
    </row>
    <row r="2709" spans="1:24">
      <c r="A2709" s="234"/>
      <c r="B2709" s="462"/>
      <c r="C2709" s="422" t="s">
        <v>1746</v>
      </c>
      <c r="D2709" s="258">
        <v>1590</v>
      </c>
      <c r="E2709" s="448"/>
      <c r="F2709" s="526"/>
      <c r="G2709" s="234"/>
      <c r="H2709" s="234"/>
      <c r="I2709" s="234"/>
      <c r="J2709" s="234"/>
      <c r="K2709" s="234"/>
      <c r="L2709" s="234"/>
      <c r="M2709" s="234"/>
      <c r="N2709" s="526"/>
      <c r="O2709" s="234"/>
      <c r="P2709" s="526"/>
      <c r="Q2709" s="234"/>
      <c r="R2709" s="526"/>
      <c r="S2709" s="405"/>
      <c r="T2709" s="405"/>
      <c r="U2709" s="405"/>
      <c r="V2709" s="405"/>
      <c r="W2709" s="405"/>
      <c r="X2709" s="405"/>
    </row>
    <row r="2710" spans="1:24">
      <c r="A2710" s="234"/>
      <c r="B2710" s="462"/>
      <c r="C2710" s="422" t="s">
        <v>675</v>
      </c>
      <c r="D2710" s="258"/>
      <c r="E2710" s="258">
        <v>1394.45</v>
      </c>
      <c r="F2710" s="526"/>
      <c r="G2710" s="234"/>
      <c r="H2710" s="234"/>
      <c r="I2710" s="234"/>
      <c r="J2710" s="234"/>
      <c r="K2710" s="234"/>
      <c r="L2710" s="234"/>
      <c r="M2710" s="234"/>
      <c r="N2710" s="526"/>
      <c r="O2710" s="234"/>
      <c r="P2710" s="526"/>
      <c r="Q2710" s="234"/>
      <c r="R2710" s="526"/>
      <c r="S2710" s="405"/>
      <c r="T2710" s="405"/>
      <c r="U2710" s="405"/>
      <c r="V2710" s="405"/>
      <c r="W2710" s="405"/>
      <c r="X2710" s="405"/>
    </row>
    <row r="2711" spans="1:24">
      <c r="A2711" s="234"/>
      <c r="B2711" s="462"/>
      <c r="C2711" s="423" t="s">
        <v>1747</v>
      </c>
      <c r="D2711" s="259"/>
      <c r="E2711" s="234">
        <v>195.55</v>
      </c>
      <c r="F2711" s="526"/>
      <c r="G2711" s="234"/>
      <c r="H2711" s="234"/>
      <c r="I2711" s="234"/>
      <c r="J2711" s="234"/>
      <c r="K2711" s="234"/>
      <c r="L2711" s="234"/>
      <c r="M2711" s="234"/>
      <c r="N2711" s="526"/>
      <c r="O2711" s="234"/>
      <c r="P2711" s="526"/>
      <c r="Q2711" s="234"/>
      <c r="R2711" s="526"/>
      <c r="S2711" s="405"/>
      <c r="T2711" s="405"/>
      <c r="U2711" s="405"/>
      <c r="V2711" s="405"/>
      <c r="W2711" s="405"/>
      <c r="X2711" s="405"/>
    </row>
    <row r="2712" spans="1:24">
      <c r="A2712" s="234"/>
      <c r="B2712" s="462"/>
      <c r="C2712" s="422"/>
      <c r="D2712" s="258">
        <v>1624.17</v>
      </c>
      <c r="E2712" s="448"/>
      <c r="F2712" s="526"/>
      <c r="G2712" s="234"/>
      <c r="H2712" s="234"/>
      <c r="I2712" s="234"/>
      <c r="J2712" s="234"/>
      <c r="K2712" s="234"/>
      <c r="L2712" s="234"/>
      <c r="M2712" s="234"/>
      <c r="N2712" s="526"/>
      <c r="O2712" s="234"/>
      <c r="P2712" s="526"/>
      <c r="Q2712" s="234"/>
      <c r="R2712" s="526"/>
      <c r="S2712" s="405"/>
      <c r="T2712" s="405"/>
      <c r="U2712" s="405"/>
      <c r="V2712" s="405"/>
      <c r="W2712" s="405"/>
      <c r="X2712" s="405"/>
    </row>
    <row r="2713" spans="1:24">
      <c r="A2713" s="234">
        <v>5</v>
      </c>
      <c r="B2713" s="462"/>
      <c r="C2713" s="422" t="s">
        <v>2565</v>
      </c>
      <c r="D2713" s="258"/>
      <c r="E2713" s="448">
        <v>1067</v>
      </c>
      <c r="F2713" s="526"/>
      <c r="G2713" s="234"/>
      <c r="H2713" s="234"/>
      <c r="I2713" s="234"/>
      <c r="J2713" s="234"/>
      <c r="K2713" s="234"/>
      <c r="L2713" s="234">
        <v>1067</v>
      </c>
      <c r="M2713" s="234"/>
      <c r="N2713" s="526"/>
      <c r="O2713" s="234"/>
      <c r="P2713" s="526"/>
      <c r="Q2713" s="234"/>
      <c r="R2713" s="526"/>
      <c r="S2713" s="405"/>
      <c r="T2713" s="405"/>
      <c r="U2713" s="405"/>
      <c r="V2713" s="405"/>
      <c r="W2713" s="405"/>
      <c r="X2713" s="405"/>
    </row>
    <row r="2714" spans="1:24">
      <c r="A2714" s="234"/>
      <c r="B2714" s="462"/>
      <c r="C2714" s="422" t="s">
        <v>2566</v>
      </c>
      <c r="D2714" s="258"/>
      <c r="E2714" s="448">
        <v>263.41000000000003</v>
      </c>
      <c r="F2714" s="526"/>
      <c r="G2714" s="234"/>
      <c r="H2714" s="234"/>
      <c r="I2714" s="234"/>
      <c r="J2714" s="234">
        <v>263.41000000000003</v>
      </c>
      <c r="K2714" s="234"/>
      <c r="L2714" s="234"/>
      <c r="M2714" s="234"/>
      <c r="N2714" s="526"/>
      <c r="O2714" s="234"/>
      <c r="P2714" s="526"/>
      <c r="Q2714" s="234"/>
      <c r="R2714" s="526"/>
      <c r="S2714" s="405"/>
      <c r="T2714" s="405"/>
      <c r="U2714" s="405"/>
      <c r="V2714" s="405"/>
      <c r="W2714" s="405"/>
      <c r="X2714" s="405"/>
    </row>
    <row r="2715" spans="1:24">
      <c r="A2715" s="234"/>
      <c r="B2715" s="462"/>
      <c r="C2715" s="422" t="s">
        <v>2567</v>
      </c>
      <c r="D2715" s="258"/>
      <c r="E2715" s="448">
        <v>122.76</v>
      </c>
      <c r="F2715" s="526"/>
      <c r="G2715" s="234"/>
      <c r="H2715" s="234"/>
      <c r="I2715" s="234"/>
      <c r="J2715" s="234">
        <v>122.76</v>
      </c>
      <c r="K2715" s="234"/>
      <c r="L2715" s="234"/>
      <c r="M2715" s="234"/>
      <c r="N2715" s="526"/>
      <c r="O2715" s="234"/>
      <c r="P2715" s="526"/>
      <c r="Q2715" s="234"/>
      <c r="R2715" s="526"/>
      <c r="S2715" s="405"/>
      <c r="T2715" s="405"/>
      <c r="U2715" s="405"/>
      <c r="V2715" s="405"/>
      <c r="W2715" s="405"/>
      <c r="X2715" s="405"/>
    </row>
    <row r="2716" spans="1:24">
      <c r="A2716" s="234"/>
      <c r="B2716" s="462"/>
      <c r="C2716" s="422" t="s">
        <v>1918</v>
      </c>
      <c r="D2716" s="258"/>
      <c r="E2716" s="448">
        <v>82</v>
      </c>
      <c r="F2716" s="526"/>
      <c r="G2716" s="234"/>
      <c r="H2716" s="234"/>
      <c r="I2716" s="234"/>
      <c r="J2716" s="234"/>
      <c r="K2716" s="234"/>
      <c r="L2716" s="234"/>
      <c r="M2716" s="234"/>
      <c r="N2716" s="526"/>
      <c r="O2716" s="234"/>
      <c r="P2716" s="526"/>
      <c r="Q2716" s="234">
        <v>82</v>
      </c>
      <c r="R2716" s="526"/>
      <c r="S2716" s="405"/>
      <c r="T2716" s="405"/>
      <c r="U2716" s="405"/>
      <c r="V2716" s="405"/>
      <c r="W2716" s="405"/>
      <c r="X2716" s="405"/>
    </row>
    <row r="2717" spans="1:24">
      <c r="A2717" s="234"/>
      <c r="B2717" s="462"/>
      <c r="C2717" s="422" t="s">
        <v>1900</v>
      </c>
      <c r="D2717" s="258"/>
      <c r="E2717" s="448">
        <v>89</v>
      </c>
      <c r="F2717" s="526"/>
      <c r="G2717" s="234"/>
      <c r="H2717" s="234"/>
      <c r="I2717" s="234"/>
      <c r="J2717" s="234"/>
      <c r="K2717" s="234"/>
      <c r="L2717" s="234"/>
      <c r="M2717" s="234"/>
      <c r="N2717" s="526"/>
      <c r="O2717" s="234"/>
      <c r="P2717" s="526"/>
      <c r="Q2717" s="234">
        <v>89</v>
      </c>
      <c r="R2717" s="526"/>
      <c r="S2717" s="405"/>
      <c r="T2717" s="405"/>
      <c r="U2717" s="405"/>
      <c r="V2717" s="405"/>
      <c r="W2717" s="405"/>
      <c r="X2717" s="405"/>
    </row>
    <row r="2718" spans="1:24">
      <c r="A2718" s="234"/>
      <c r="B2718" s="462"/>
      <c r="C2718" s="422" t="s">
        <v>2385</v>
      </c>
      <c r="D2718" s="258">
        <v>1763</v>
      </c>
      <c r="E2718" s="448"/>
      <c r="F2718" s="526"/>
      <c r="G2718" s="234"/>
      <c r="H2718" s="234"/>
      <c r="I2718" s="234"/>
      <c r="J2718" s="234"/>
      <c r="K2718" s="234"/>
      <c r="L2718" s="234"/>
      <c r="M2718" s="234"/>
      <c r="N2718" s="526"/>
      <c r="O2718" s="234"/>
      <c r="P2718" s="526"/>
      <c r="Q2718" s="234"/>
      <c r="R2718" s="526"/>
      <c r="S2718" s="405"/>
      <c r="T2718" s="405"/>
      <c r="U2718" s="405"/>
      <c r="V2718" s="405"/>
      <c r="W2718" s="405"/>
      <c r="X2718" s="405"/>
    </row>
    <row r="2719" spans="1:24">
      <c r="A2719" s="234"/>
      <c r="B2719" s="462"/>
      <c r="C2719" s="422" t="s">
        <v>1763</v>
      </c>
      <c r="D2719" s="258"/>
      <c r="E2719" s="448">
        <v>55</v>
      </c>
      <c r="F2719" s="526"/>
      <c r="G2719" s="234"/>
      <c r="H2719" s="234"/>
      <c r="I2719" s="234"/>
      <c r="J2719" s="234"/>
      <c r="K2719" s="234"/>
      <c r="L2719" s="234"/>
      <c r="M2719" s="234"/>
      <c r="N2719" s="526"/>
      <c r="O2719" s="234"/>
      <c r="P2719" s="526"/>
      <c r="Q2719" s="234">
        <v>55</v>
      </c>
      <c r="R2719" s="526"/>
      <c r="S2719" s="405"/>
      <c r="T2719" s="405"/>
      <c r="U2719" s="405"/>
      <c r="V2719" s="405"/>
      <c r="W2719" s="405"/>
      <c r="X2719" s="405"/>
    </row>
    <row r="2720" spans="1:24">
      <c r="A2720" s="234"/>
      <c r="B2720" s="462"/>
      <c r="C2720" s="422" t="s">
        <v>675</v>
      </c>
      <c r="D2720" s="258"/>
      <c r="E2720" s="258">
        <v>1624.17</v>
      </c>
      <c r="F2720" s="526"/>
      <c r="G2720" s="234"/>
      <c r="H2720" s="234"/>
      <c r="I2720" s="234"/>
      <c r="J2720" s="234"/>
      <c r="K2720" s="234"/>
      <c r="L2720" s="234"/>
      <c r="M2720" s="234"/>
      <c r="N2720" s="526"/>
      <c r="O2720" s="234"/>
      <c r="P2720" s="526"/>
      <c r="Q2720" s="234"/>
      <c r="R2720" s="526"/>
      <c r="S2720" s="405"/>
      <c r="T2720" s="405"/>
      <c r="U2720" s="405"/>
      <c r="V2720" s="405"/>
      <c r="W2720" s="405"/>
      <c r="X2720" s="405"/>
    </row>
    <row r="2721" spans="1:24">
      <c r="A2721" s="234"/>
      <c r="B2721" s="462"/>
      <c r="C2721" s="423" t="s">
        <v>2568</v>
      </c>
      <c r="D2721" s="259"/>
      <c r="E2721" s="234">
        <v>83.83</v>
      </c>
      <c r="F2721" s="526"/>
      <c r="G2721" s="234"/>
      <c r="H2721" s="234"/>
      <c r="I2721" s="234"/>
      <c r="J2721" s="234"/>
      <c r="K2721" s="234"/>
      <c r="L2721" s="234"/>
      <c r="M2721" s="234"/>
      <c r="N2721" s="526"/>
      <c r="O2721" s="234"/>
      <c r="P2721" s="526"/>
      <c r="Q2721" s="234"/>
      <c r="R2721" s="526"/>
      <c r="S2721" s="405"/>
      <c r="T2721" s="405"/>
      <c r="U2721" s="405"/>
      <c r="V2721" s="405"/>
      <c r="W2721" s="405"/>
      <c r="X2721" s="405"/>
    </row>
    <row r="2722" spans="1:24">
      <c r="A2722" s="234"/>
      <c r="B2722" s="462"/>
      <c r="C2722" s="422" t="s">
        <v>495</v>
      </c>
      <c r="D2722" s="258">
        <v>1400</v>
      </c>
      <c r="E2722" s="448"/>
      <c r="F2722" s="526"/>
      <c r="G2722" s="234"/>
      <c r="H2722" s="234"/>
      <c r="I2722" s="234"/>
      <c r="J2722" s="234"/>
      <c r="K2722" s="234"/>
      <c r="L2722" s="234"/>
      <c r="M2722" s="234"/>
      <c r="N2722" s="526"/>
      <c r="O2722" s="234"/>
      <c r="P2722" s="526"/>
      <c r="Q2722" s="234"/>
      <c r="R2722" s="526"/>
      <c r="S2722" s="405"/>
      <c r="T2722" s="405"/>
      <c r="U2722" s="405"/>
      <c r="V2722" s="405"/>
      <c r="W2722" s="405"/>
      <c r="X2722" s="405"/>
    </row>
    <row r="2723" spans="1:24">
      <c r="A2723" s="234">
        <v>0.94599999999999995</v>
      </c>
      <c r="B2723" s="462"/>
      <c r="C2723" s="422" t="s">
        <v>2569</v>
      </c>
      <c r="D2723" s="258"/>
      <c r="E2723" s="448">
        <v>774</v>
      </c>
      <c r="F2723" s="526"/>
      <c r="G2723" s="234"/>
      <c r="H2723" s="234"/>
      <c r="I2723" s="234"/>
      <c r="J2723" s="234"/>
      <c r="K2723" s="234"/>
      <c r="L2723" s="234">
        <v>774</v>
      </c>
      <c r="M2723" s="234"/>
      <c r="N2723" s="526"/>
      <c r="O2723" s="234"/>
      <c r="P2723" s="526"/>
      <c r="Q2723" s="234"/>
      <c r="R2723" s="526"/>
      <c r="S2723" s="405"/>
      <c r="T2723" s="405"/>
      <c r="U2723" s="405"/>
      <c r="V2723" s="405"/>
      <c r="W2723" s="405"/>
      <c r="X2723" s="405"/>
    </row>
    <row r="2724" spans="1:24">
      <c r="A2724" s="234">
        <v>1.8919999999999999</v>
      </c>
      <c r="B2724" s="462"/>
      <c r="C2724" s="422" t="s">
        <v>2570</v>
      </c>
      <c r="D2724" s="258"/>
      <c r="E2724" s="448">
        <v>538</v>
      </c>
      <c r="F2724" s="526"/>
      <c r="G2724" s="234"/>
      <c r="H2724" s="234"/>
      <c r="I2724" s="234"/>
      <c r="J2724" s="234"/>
      <c r="K2724" s="234"/>
      <c r="L2724" s="234">
        <v>538</v>
      </c>
      <c r="M2724" s="234"/>
      <c r="N2724" s="526"/>
      <c r="O2724" s="234"/>
      <c r="P2724" s="526"/>
      <c r="Q2724" s="234"/>
      <c r="R2724" s="526"/>
      <c r="S2724" s="405"/>
      <c r="T2724" s="405"/>
      <c r="U2724" s="405"/>
      <c r="V2724" s="405"/>
      <c r="W2724" s="405"/>
      <c r="X2724" s="405"/>
    </row>
    <row r="2725" spans="1:24">
      <c r="A2725" s="234"/>
      <c r="B2725" s="462"/>
      <c r="C2725" s="422" t="s">
        <v>1900</v>
      </c>
      <c r="D2725" s="258"/>
      <c r="E2725" s="448">
        <v>88</v>
      </c>
      <c r="F2725" s="526"/>
      <c r="G2725" s="234"/>
      <c r="H2725" s="234"/>
      <c r="I2725" s="234"/>
      <c r="J2725" s="234"/>
      <c r="K2725" s="234"/>
      <c r="L2725" s="234"/>
      <c r="M2725" s="234"/>
      <c r="N2725" s="526"/>
      <c r="O2725" s="234"/>
      <c r="P2725" s="526"/>
      <c r="Q2725" s="234">
        <v>88</v>
      </c>
      <c r="R2725" s="526"/>
      <c r="S2725" s="405"/>
      <c r="T2725" s="405"/>
      <c r="U2725" s="405"/>
      <c r="V2725" s="405"/>
      <c r="W2725" s="405"/>
      <c r="X2725" s="405"/>
    </row>
    <row r="2726" spans="1:24">
      <c r="A2726" s="234"/>
      <c r="B2726" s="462"/>
      <c r="C2726" s="422" t="s">
        <v>2571</v>
      </c>
      <c r="D2726" s="258">
        <v>1560</v>
      </c>
      <c r="E2726" s="448"/>
      <c r="F2726" s="526"/>
      <c r="G2726" s="234"/>
      <c r="H2726" s="234"/>
      <c r="I2726" s="234"/>
      <c r="J2726" s="234"/>
      <c r="K2726" s="234"/>
      <c r="L2726" s="234"/>
      <c r="M2726" s="234"/>
      <c r="N2726" s="526"/>
      <c r="O2726" s="234"/>
      <c r="P2726" s="526"/>
      <c r="Q2726" s="234"/>
      <c r="R2726" s="526"/>
      <c r="S2726" s="405"/>
      <c r="T2726" s="405"/>
      <c r="U2726" s="405"/>
      <c r="V2726" s="405"/>
      <c r="W2726" s="405"/>
      <c r="X2726" s="405"/>
    </row>
    <row r="2727" spans="1:24">
      <c r="A2727" s="234"/>
      <c r="B2727" s="462"/>
      <c r="C2727" s="422" t="s">
        <v>1763</v>
      </c>
      <c r="D2727" s="258"/>
      <c r="E2727" s="448">
        <v>52</v>
      </c>
      <c r="F2727" s="526"/>
      <c r="G2727" s="234"/>
      <c r="H2727" s="234"/>
      <c r="I2727" s="234"/>
      <c r="J2727" s="234"/>
      <c r="K2727" s="234"/>
      <c r="L2727" s="234"/>
      <c r="M2727" s="234"/>
      <c r="N2727" s="526"/>
      <c r="O2727" s="234"/>
      <c r="P2727" s="526"/>
      <c r="Q2727" s="234">
        <v>52</v>
      </c>
      <c r="R2727" s="526"/>
      <c r="S2727" s="405"/>
      <c r="T2727" s="405"/>
      <c r="U2727" s="405"/>
      <c r="V2727" s="405"/>
      <c r="W2727" s="405"/>
      <c r="X2727" s="405"/>
    </row>
    <row r="2728" spans="1:24">
      <c r="A2728" s="234"/>
      <c r="B2728" s="462"/>
      <c r="C2728" s="422" t="s">
        <v>675</v>
      </c>
      <c r="D2728" s="258"/>
      <c r="E2728" s="448">
        <v>1400</v>
      </c>
      <c r="F2728" s="526"/>
      <c r="G2728" s="234"/>
      <c r="H2728" s="234"/>
      <c r="I2728" s="234"/>
      <c r="J2728" s="234"/>
      <c r="K2728" s="234"/>
      <c r="L2728" s="234"/>
      <c r="M2728" s="234"/>
      <c r="N2728" s="526"/>
      <c r="O2728" s="234"/>
      <c r="P2728" s="526"/>
      <c r="Q2728" s="234"/>
      <c r="R2728" s="526"/>
      <c r="S2728" s="405"/>
      <c r="T2728" s="405"/>
      <c r="U2728" s="405"/>
      <c r="V2728" s="405"/>
      <c r="W2728" s="405"/>
      <c r="X2728" s="405"/>
    </row>
    <row r="2729" spans="1:24">
      <c r="A2729" s="234"/>
      <c r="B2729" s="462"/>
      <c r="C2729" s="423" t="s">
        <v>2572</v>
      </c>
      <c r="D2729" s="259"/>
      <c r="E2729" s="234">
        <v>108</v>
      </c>
      <c r="F2729" s="526"/>
      <c r="G2729" s="234"/>
      <c r="H2729" s="234"/>
      <c r="I2729" s="234"/>
      <c r="J2729" s="234"/>
      <c r="K2729" s="234"/>
      <c r="L2729" s="234"/>
      <c r="M2729" s="234"/>
      <c r="N2729" s="526"/>
      <c r="O2729" s="234"/>
      <c r="P2729" s="526"/>
      <c r="Q2729" s="234"/>
      <c r="R2729" s="526"/>
      <c r="S2729" s="405"/>
      <c r="T2729" s="405"/>
      <c r="U2729" s="405"/>
      <c r="V2729" s="405"/>
      <c r="W2729" s="405"/>
      <c r="X2729" s="405"/>
    </row>
    <row r="2730" spans="1:24">
      <c r="A2730" s="234"/>
      <c r="B2730" s="462"/>
      <c r="C2730" s="422" t="s">
        <v>495</v>
      </c>
      <c r="D2730" s="258">
        <v>1705</v>
      </c>
      <c r="E2730" s="448"/>
      <c r="F2730" s="526"/>
      <c r="G2730" s="234"/>
      <c r="H2730" s="234"/>
      <c r="I2730" s="234"/>
      <c r="J2730" s="234"/>
      <c r="K2730" s="234"/>
      <c r="L2730" s="234"/>
      <c r="M2730" s="234"/>
      <c r="N2730" s="526"/>
      <c r="O2730" s="234"/>
      <c r="P2730" s="526"/>
      <c r="Q2730" s="234"/>
      <c r="R2730" s="526"/>
      <c r="S2730" s="405"/>
      <c r="T2730" s="405"/>
      <c r="U2730" s="405"/>
      <c r="V2730" s="405"/>
      <c r="W2730" s="405"/>
      <c r="X2730" s="405"/>
    </row>
    <row r="2731" spans="1:24">
      <c r="A2731" s="234">
        <v>5</v>
      </c>
      <c r="B2731" s="462"/>
      <c r="C2731" s="422" t="s">
        <v>2573</v>
      </c>
      <c r="D2731" s="258"/>
      <c r="E2731" s="448">
        <v>1625</v>
      </c>
      <c r="F2731" s="526"/>
      <c r="G2731" s="234"/>
      <c r="H2731" s="234"/>
      <c r="I2731" s="234"/>
      <c r="J2731" s="234"/>
      <c r="K2731" s="234"/>
      <c r="L2731" s="234">
        <v>1625</v>
      </c>
      <c r="M2731" s="234"/>
      <c r="N2731" s="526"/>
      <c r="O2731" s="234"/>
      <c r="P2731" s="526"/>
      <c r="Q2731" s="234"/>
      <c r="R2731" s="526"/>
      <c r="S2731" s="405"/>
      <c r="T2731" s="405"/>
      <c r="U2731" s="405"/>
      <c r="V2731" s="405"/>
      <c r="W2731" s="405"/>
      <c r="X2731" s="405"/>
    </row>
    <row r="2732" spans="1:24">
      <c r="A2732" s="234"/>
      <c r="B2732" s="462"/>
      <c r="C2732" s="422" t="s">
        <v>1918</v>
      </c>
      <c r="D2732" s="258"/>
      <c r="E2732" s="448">
        <v>80</v>
      </c>
      <c r="F2732" s="526"/>
      <c r="G2732" s="234"/>
      <c r="H2732" s="234"/>
      <c r="I2732" s="234"/>
      <c r="J2732" s="234"/>
      <c r="K2732" s="234"/>
      <c r="L2732" s="234"/>
      <c r="M2732" s="234"/>
      <c r="N2732" s="526"/>
      <c r="O2732" s="234"/>
      <c r="P2732" s="526"/>
      <c r="Q2732" s="234">
        <v>80</v>
      </c>
      <c r="R2732" s="526"/>
      <c r="S2732" s="405"/>
      <c r="T2732" s="405"/>
      <c r="U2732" s="405"/>
      <c r="V2732" s="405"/>
      <c r="W2732" s="405"/>
      <c r="X2732" s="405"/>
    </row>
    <row r="2733" spans="1:24">
      <c r="A2733" s="234"/>
      <c r="B2733" s="462"/>
      <c r="C2733" s="422" t="s">
        <v>2574</v>
      </c>
      <c r="D2733" s="258">
        <v>1880</v>
      </c>
      <c r="E2733" s="448"/>
      <c r="F2733" s="526"/>
      <c r="G2733" s="234"/>
      <c r="H2733" s="234"/>
      <c r="I2733" s="234"/>
      <c r="J2733" s="234"/>
      <c r="K2733" s="234"/>
      <c r="L2733" s="234"/>
      <c r="M2733" s="234"/>
      <c r="N2733" s="526"/>
      <c r="O2733" s="234"/>
      <c r="P2733" s="526"/>
      <c r="Q2733" s="234"/>
      <c r="R2733" s="526"/>
      <c r="S2733" s="405"/>
      <c r="T2733" s="405"/>
      <c r="U2733" s="405"/>
      <c r="V2733" s="405"/>
      <c r="W2733" s="405"/>
      <c r="X2733" s="405"/>
    </row>
    <row r="2734" spans="1:24">
      <c r="A2734" s="234"/>
      <c r="B2734" s="462"/>
      <c r="C2734" s="422" t="s">
        <v>675</v>
      </c>
      <c r="D2734" s="258"/>
      <c r="E2734" s="448">
        <v>1705</v>
      </c>
      <c r="F2734" s="526"/>
      <c r="G2734" s="234"/>
      <c r="H2734" s="234"/>
      <c r="I2734" s="234"/>
      <c r="J2734" s="234"/>
      <c r="K2734" s="234"/>
      <c r="L2734" s="234"/>
      <c r="M2734" s="234"/>
      <c r="N2734" s="526"/>
      <c r="O2734" s="234"/>
      <c r="P2734" s="526"/>
      <c r="Q2734" s="234"/>
      <c r="R2734" s="526"/>
      <c r="S2734" s="405"/>
      <c r="T2734" s="405"/>
      <c r="U2734" s="405"/>
      <c r="V2734" s="405"/>
      <c r="W2734" s="405"/>
      <c r="X2734" s="405"/>
    </row>
    <row r="2735" spans="1:24">
      <c r="A2735" s="234"/>
      <c r="B2735" s="462"/>
      <c r="C2735" s="423" t="s">
        <v>2575</v>
      </c>
      <c r="D2735" s="259"/>
      <c r="E2735" s="234">
        <v>175</v>
      </c>
      <c r="F2735" s="526"/>
      <c r="G2735" s="234"/>
      <c r="H2735" s="234"/>
      <c r="I2735" s="234"/>
      <c r="J2735" s="234"/>
      <c r="K2735" s="234"/>
      <c r="L2735" s="234"/>
      <c r="M2735" s="234"/>
      <c r="N2735" s="526"/>
      <c r="O2735" s="234"/>
      <c r="P2735" s="526"/>
      <c r="Q2735" s="234"/>
      <c r="R2735" s="526"/>
      <c r="S2735" s="405"/>
      <c r="T2735" s="405"/>
      <c r="U2735" s="405"/>
      <c r="V2735" s="405"/>
      <c r="W2735" s="405"/>
      <c r="X2735" s="405"/>
    </row>
    <row r="2736" spans="1:24">
      <c r="A2736" s="234"/>
      <c r="B2736" s="462"/>
      <c r="C2736" s="422" t="s">
        <v>495</v>
      </c>
      <c r="D2736" s="258">
        <v>350.18</v>
      </c>
      <c r="E2736" s="448"/>
      <c r="F2736" s="526"/>
      <c r="G2736" s="234"/>
      <c r="H2736" s="234"/>
      <c r="I2736" s="234"/>
      <c r="J2736" s="234"/>
      <c r="K2736" s="234"/>
      <c r="L2736" s="234"/>
      <c r="M2736" s="234"/>
      <c r="N2736" s="526"/>
      <c r="O2736" s="234"/>
      <c r="P2736" s="526"/>
      <c r="Q2736" s="234"/>
      <c r="R2736" s="526"/>
      <c r="S2736" s="405"/>
      <c r="T2736" s="405"/>
      <c r="U2736" s="405"/>
      <c r="V2736" s="405"/>
      <c r="W2736" s="405"/>
      <c r="X2736" s="405"/>
    </row>
    <row r="2737" spans="1:24">
      <c r="A2737" s="234"/>
      <c r="B2737" s="462"/>
      <c r="C2737" s="422" t="s">
        <v>2576</v>
      </c>
      <c r="D2737" s="258"/>
      <c r="E2737" s="448">
        <v>158.41999999999999</v>
      </c>
      <c r="F2737" s="526"/>
      <c r="G2737" s="234"/>
      <c r="H2737" s="234"/>
      <c r="I2737" s="234"/>
      <c r="J2737" s="234">
        <v>158.41999999999999</v>
      </c>
      <c r="K2737" s="234"/>
      <c r="L2737" s="234"/>
      <c r="M2737" s="234"/>
      <c r="N2737" s="526"/>
      <c r="O2737" s="234"/>
      <c r="P2737" s="526"/>
      <c r="Q2737" s="234"/>
      <c r="R2737" s="526"/>
      <c r="S2737" s="405"/>
      <c r="T2737" s="405"/>
      <c r="U2737" s="405"/>
      <c r="V2737" s="405"/>
      <c r="W2737" s="405"/>
      <c r="X2737" s="405"/>
    </row>
    <row r="2738" spans="1:24">
      <c r="A2738" s="234"/>
      <c r="B2738" s="462"/>
      <c r="C2738" s="422" t="s">
        <v>2139</v>
      </c>
      <c r="D2738" s="258"/>
      <c r="E2738" s="448">
        <v>191.76</v>
      </c>
      <c r="F2738" s="526"/>
      <c r="G2738" s="234"/>
      <c r="H2738" s="234"/>
      <c r="I2738" s="234"/>
      <c r="J2738" s="234">
        <v>191.76</v>
      </c>
      <c r="K2738" s="234"/>
      <c r="L2738" s="234"/>
      <c r="M2738" s="234"/>
      <c r="N2738" s="526"/>
      <c r="O2738" s="234"/>
      <c r="P2738" s="526"/>
      <c r="Q2738" s="234"/>
      <c r="R2738" s="526"/>
      <c r="S2738" s="405"/>
      <c r="T2738" s="405"/>
      <c r="U2738" s="405"/>
      <c r="V2738" s="405"/>
      <c r="W2738" s="405"/>
      <c r="X2738" s="405"/>
    </row>
    <row r="2739" spans="1:24">
      <c r="A2739" s="234"/>
      <c r="B2739" s="462"/>
      <c r="C2739" s="422" t="s">
        <v>1836</v>
      </c>
      <c r="D2739" s="258">
        <v>460</v>
      </c>
      <c r="E2739" s="448"/>
      <c r="F2739" s="526"/>
      <c r="G2739" s="234"/>
      <c r="H2739" s="234"/>
      <c r="I2739" s="234"/>
      <c r="J2739" s="234"/>
      <c r="K2739" s="234"/>
      <c r="L2739" s="234"/>
      <c r="M2739" s="234"/>
      <c r="N2739" s="526"/>
      <c r="O2739" s="234"/>
      <c r="P2739" s="526"/>
      <c r="Q2739" s="234"/>
      <c r="R2739" s="526"/>
      <c r="S2739" s="405"/>
      <c r="T2739" s="405"/>
      <c r="U2739" s="405"/>
      <c r="V2739" s="405"/>
      <c r="W2739" s="405"/>
      <c r="X2739" s="405"/>
    </row>
    <row r="2740" spans="1:24">
      <c r="A2740" s="234"/>
      <c r="B2740" s="462"/>
      <c r="C2740" s="422" t="s">
        <v>675</v>
      </c>
      <c r="D2740" s="258"/>
      <c r="E2740" s="258">
        <v>350.18</v>
      </c>
      <c r="F2740" s="526"/>
      <c r="G2740" s="234"/>
      <c r="H2740" s="234"/>
      <c r="I2740" s="234"/>
      <c r="J2740" s="234"/>
      <c r="K2740" s="234"/>
      <c r="L2740" s="234"/>
      <c r="M2740" s="234"/>
      <c r="N2740" s="526"/>
      <c r="O2740" s="234"/>
      <c r="P2740" s="526"/>
      <c r="Q2740" s="234"/>
      <c r="R2740" s="526"/>
      <c r="S2740" s="405"/>
      <c r="T2740" s="405"/>
      <c r="U2740" s="405"/>
      <c r="V2740" s="405"/>
      <c r="W2740" s="405"/>
      <c r="X2740" s="405"/>
    </row>
    <row r="2741" spans="1:24">
      <c r="A2741" s="234"/>
      <c r="B2741" s="462"/>
      <c r="C2741" s="423" t="s">
        <v>1837</v>
      </c>
      <c r="D2741" s="259"/>
      <c r="E2741" s="234">
        <v>109.82</v>
      </c>
      <c r="F2741" s="526"/>
      <c r="G2741" s="234"/>
      <c r="H2741" s="234"/>
      <c r="I2741" s="234"/>
      <c r="J2741" s="234"/>
      <c r="K2741" s="234"/>
      <c r="L2741" s="234"/>
      <c r="M2741" s="234"/>
      <c r="N2741" s="526"/>
      <c r="O2741" s="234"/>
      <c r="P2741" s="526"/>
      <c r="Q2741" s="234"/>
      <c r="R2741" s="526"/>
      <c r="S2741" s="405"/>
      <c r="T2741" s="405"/>
      <c r="U2741" s="405"/>
      <c r="V2741" s="405"/>
      <c r="W2741" s="405"/>
      <c r="X2741" s="405"/>
    </row>
    <row r="2742" spans="1:24">
      <c r="A2742" s="234"/>
      <c r="B2742" s="462"/>
      <c r="C2742" s="422" t="s">
        <v>495</v>
      </c>
      <c r="D2742" s="258">
        <v>5459.84</v>
      </c>
      <c r="E2742" s="448"/>
      <c r="F2742" s="526"/>
      <c r="G2742" s="234"/>
      <c r="H2742" s="234"/>
      <c r="I2742" s="234"/>
      <c r="J2742" s="234"/>
      <c r="K2742" s="234"/>
      <c r="L2742" s="234"/>
      <c r="M2742" s="234"/>
      <c r="N2742" s="526"/>
      <c r="O2742" s="234"/>
      <c r="P2742" s="526"/>
      <c r="Q2742" s="234"/>
      <c r="R2742" s="526"/>
      <c r="S2742" s="405"/>
      <c r="T2742" s="405"/>
      <c r="U2742" s="405"/>
      <c r="V2742" s="405"/>
      <c r="W2742" s="405"/>
      <c r="X2742" s="405"/>
    </row>
    <row r="2743" spans="1:24">
      <c r="A2743" s="234"/>
      <c r="B2743" s="462"/>
      <c r="C2743" s="422" t="s">
        <v>2361</v>
      </c>
      <c r="D2743" s="258"/>
      <c r="E2743" s="448">
        <v>190.38</v>
      </c>
      <c r="F2743" s="526"/>
      <c r="G2743" s="234"/>
      <c r="H2743" s="234"/>
      <c r="I2743" s="234"/>
      <c r="J2743" s="234">
        <v>190.38</v>
      </c>
      <c r="K2743" s="234"/>
      <c r="L2743" s="234"/>
      <c r="M2743" s="234"/>
      <c r="N2743" s="526"/>
      <c r="O2743" s="234"/>
      <c r="P2743" s="526"/>
      <c r="Q2743" s="234"/>
      <c r="R2743" s="526"/>
      <c r="S2743" s="405"/>
      <c r="T2743" s="405"/>
      <c r="U2743" s="405"/>
      <c r="V2743" s="405"/>
      <c r="W2743" s="405"/>
      <c r="X2743" s="405"/>
    </row>
    <row r="2744" spans="1:24">
      <c r="A2744" s="234"/>
      <c r="B2744" s="462"/>
      <c r="C2744" s="422" t="s">
        <v>2577</v>
      </c>
      <c r="D2744" s="258"/>
      <c r="E2744" s="448">
        <v>279.69</v>
      </c>
      <c r="F2744" s="526"/>
      <c r="G2744" s="234"/>
      <c r="H2744" s="234"/>
      <c r="I2744" s="234"/>
      <c r="J2744" s="234">
        <v>279.69</v>
      </c>
      <c r="K2744" s="234"/>
      <c r="L2744" s="234"/>
      <c r="M2744" s="234"/>
      <c r="N2744" s="526"/>
      <c r="O2744" s="234"/>
      <c r="P2744" s="526"/>
      <c r="Q2744" s="234"/>
      <c r="R2744" s="526"/>
      <c r="S2744" s="405"/>
      <c r="T2744" s="405"/>
      <c r="U2744" s="405"/>
      <c r="V2744" s="405"/>
      <c r="W2744" s="405"/>
      <c r="X2744" s="405"/>
    </row>
    <row r="2745" spans="1:24">
      <c r="A2745" s="234"/>
      <c r="B2745" s="462"/>
      <c r="C2745" s="422" t="s">
        <v>2578</v>
      </c>
      <c r="D2745" s="258"/>
      <c r="E2745" s="448">
        <v>174.13</v>
      </c>
      <c r="F2745" s="526"/>
      <c r="G2745" s="234"/>
      <c r="H2745" s="234"/>
      <c r="I2745" s="234"/>
      <c r="J2745" s="234">
        <v>174.13</v>
      </c>
      <c r="K2745" s="234"/>
      <c r="L2745" s="234"/>
      <c r="M2745" s="234"/>
      <c r="N2745" s="526"/>
      <c r="O2745" s="234"/>
      <c r="P2745" s="526"/>
      <c r="Q2745" s="234"/>
      <c r="R2745" s="526"/>
      <c r="S2745" s="405"/>
      <c r="T2745" s="405"/>
      <c r="U2745" s="405"/>
      <c r="V2745" s="405"/>
      <c r="W2745" s="405"/>
      <c r="X2745" s="405"/>
    </row>
    <row r="2746" spans="1:24">
      <c r="A2746" s="234"/>
      <c r="B2746" s="462"/>
      <c r="C2746" s="422" t="s">
        <v>2579</v>
      </c>
      <c r="D2746" s="258"/>
      <c r="E2746" s="448">
        <v>387</v>
      </c>
      <c r="F2746" s="526"/>
      <c r="G2746" s="234"/>
      <c r="H2746" s="234"/>
      <c r="I2746" s="234"/>
      <c r="J2746" s="234"/>
      <c r="K2746" s="234">
        <v>387</v>
      </c>
      <c r="L2746" s="234"/>
      <c r="M2746" s="234"/>
      <c r="N2746" s="526"/>
      <c r="O2746" s="234"/>
      <c r="P2746" s="526"/>
      <c r="Q2746" s="234"/>
      <c r="R2746" s="526"/>
      <c r="S2746" s="405"/>
      <c r="T2746" s="405"/>
      <c r="U2746" s="405"/>
      <c r="V2746" s="405"/>
      <c r="W2746" s="405"/>
      <c r="X2746" s="405"/>
    </row>
    <row r="2747" spans="1:24">
      <c r="A2747" s="234">
        <v>5</v>
      </c>
      <c r="B2747" s="462"/>
      <c r="C2747" s="422" t="s">
        <v>2174</v>
      </c>
      <c r="D2747" s="258"/>
      <c r="E2747" s="448">
        <v>847</v>
      </c>
      <c r="F2747" s="526"/>
      <c r="G2747" s="234"/>
      <c r="H2747" s="234"/>
      <c r="I2747" s="234"/>
      <c r="J2747" s="234"/>
      <c r="K2747" s="234"/>
      <c r="L2747" s="234">
        <v>847</v>
      </c>
      <c r="M2747" s="234"/>
      <c r="N2747" s="526"/>
      <c r="O2747" s="234"/>
      <c r="P2747" s="526"/>
      <c r="Q2747" s="234"/>
      <c r="R2747" s="526"/>
      <c r="S2747" s="405"/>
      <c r="T2747" s="405"/>
      <c r="U2747" s="405"/>
      <c r="V2747" s="405"/>
      <c r="W2747" s="405"/>
      <c r="X2747" s="405"/>
    </row>
    <row r="2748" spans="1:24">
      <c r="A2748" s="234"/>
      <c r="B2748" s="462"/>
      <c r="C2748" s="422" t="s">
        <v>1918</v>
      </c>
      <c r="D2748" s="258"/>
      <c r="E2748" s="448">
        <v>80</v>
      </c>
      <c r="F2748" s="526"/>
      <c r="G2748" s="234"/>
      <c r="H2748" s="234"/>
      <c r="I2748" s="234"/>
      <c r="J2748" s="234"/>
      <c r="K2748" s="234"/>
      <c r="L2748" s="234"/>
      <c r="M2748" s="234"/>
      <c r="N2748" s="526"/>
      <c r="O2748" s="234"/>
      <c r="P2748" s="526"/>
      <c r="Q2748" s="234">
        <v>80</v>
      </c>
      <c r="R2748" s="526"/>
      <c r="S2748" s="405"/>
      <c r="T2748" s="405"/>
      <c r="U2748" s="405"/>
      <c r="V2748" s="405"/>
      <c r="W2748" s="405"/>
      <c r="X2748" s="405"/>
    </row>
    <row r="2749" spans="1:24">
      <c r="A2749" s="234"/>
      <c r="B2749" s="462"/>
      <c r="C2749" s="422" t="s">
        <v>1900</v>
      </c>
      <c r="D2749" s="258"/>
      <c r="E2749" s="448">
        <v>150</v>
      </c>
      <c r="F2749" s="526"/>
      <c r="G2749" s="234"/>
      <c r="H2749" s="234"/>
      <c r="I2749" s="234"/>
      <c r="J2749" s="234"/>
      <c r="K2749" s="234"/>
      <c r="L2749" s="234"/>
      <c r="M2749" s="234"/>
      <c r="N2749" s="526"/>
      <c r="O2749" s="234"/>
      <c r="P2749" s="526"/>
      <c r="Q2749" s="234">
        <v>150</v>
      </c>
      <c r="R2749" s="526"/>
      <c r="S2749" s="405"/>
      <c r="T2749" s="405"/>
      <c r="U2749" s="405"/>
      <c r="V2749" s="405"/>
      <c r="W2749" s="405"/>
      <c r="X2749" s="405"/>
    </row>
    <row r="2750" spans="1:24">
      <c r="A2750" s="234"/>
      <c r="B2750" s="462"/>
      <c r="C2750" s="422" t="s">
        <v>2580</v>
      </c>
      <c r="D2750" s="258"/>
      <c r="E2750" s="448">
        <v>3.25</v>
      </c>
      <c r="F2750" s="526"/>
      <c r="G2750" s="234"/>
      <c r="H2750" s="234"/>
      <c r="I2750" s="234"/>
      <c r="J2750" s="234">
        <v>3.25</v>
      </c>
      <c r="K2750" s="234"/>
      <c r="L2750" s="234"/>
      <c r="M2750" s="234"/>
      <c r="N2750" s="526"/>
      <c r="O2750" s="234"/>
      <c r="P2750" s="526"/>
      <c r="Q2750" s="234"/>
      <c r="R2750" s="526"/>
      <c r="S2750" s="405"/>
      <c r="T2750" s="405"/>
      <c r="U2750" s="405"/>
      <c r="V2750" s="405"/>
      <c r="W2750" s="405"/>
      <c r="X2750" s="405"/>
    </row>
    <row r="2751" spans="1:24">
      <c r="A2751" s="234">
        <v>2</v>
      </c>
      <c r="B2751" s="462"/>
      <c r="C2751" s="422" t="s">
        <v>2581</v>
      </c>
      <c r="D2751" s="258"/>
      <c r="E2751" s="448">
        <v>966.02</v>
      </c>
      <c r="F2751" s="526"/>
      <c r="G2751" s="234"/>
      <c r="H2751" s="234"/>
      <c r="I2751" s="234"/>
      <c r="J2751" s="234">
        <v>966.02</v>
      </c>
      <c r="K2751" s="234"/>
      <c r="L2751" s="234"/>
      <c r="M2751" s="234"/>
      <c r="N2751" s="526"/>
      <c r="O2751" s="234"/>
      <c r="P2751" s="526"/>
      <c r="Q2751" s="234"/>
      <c r="R2751" s="526"/>
      <c r="S2751" s="405"/>
      <c r="T2751" s="405"/>
      <c r="U2751" s="405"/>
      <c r="V2751" s="405"/>
      <c r="W2751" s="405"/>
      <c r="X2751" s="405"/>
    </row>
    <row r="2752" spans="1:24">
      <c r="A2752" s="234"/>
      <c r="B2752" s="462"/>
      <c r="C2752" s="422" t="s">
        <v>2582</v>
      </c>
      <c r="D2752" s="258"/>
      <c r="E2752" s="448">
        <v>1293.01</v>
      </c>
      <c r="F2752" s="526"/>
      <c r="G2752" s="234"/>
      <c r="H2752" s="234"/>
      <c r="I2752" s="234"/>
      <c r="J2752" s="234">
        <v>1293.01</v>
      </c>
      <c r="K2752" s="234"/>
      <c r="L2752" s="234"/>
      <c r="M2752" s="234"/>
      <c r="N2752" s="526"/>
      <c r="O2752" s="234"/>
      <c r="P2752" s="526"/>
      <c r="Q2752" s="234"/>
      <c r="R2752" s="526"/>
      <c r="S2752" s="405"/>
      <c r="T2752" s="405"/>
      <c r="U2752" s="405"/>
      <c r="V2752" s="405"/>
      <c r="W2752" s="405"/>
      <c r="X2752" s="405"/>
    </row>
    <row r="2753" spans="1:24">
      <c r="A2753" s="234"/>
      <c r="B2753" s="462"/>
      <c r="C2753" s="422" t="s">
        <v>2583</v>
      </c>
      <c r="D2753" s="258"/>
      <c r="E2753" s="448">
        <v>1089.3599999999999</v>
      </c>
      <c r="F2753" s="526"/>
      <c r="G2753" s="234"/>
      <c r="H2753" s="234"/>
      <c r="I2753" s="234"/>
      <c r="J2753" s="234">
        <v>1089.3599999999999</v>
      </c>
      <c r="K2753" s="234"/>
      <c r="L2753" s="234"/>
      <c r="M2753" s="234"/>
      <c r="N2753" s="526"/>
      <c r="O2753" s="234"/>
      <c r="P2753" s="526"/>
      <c r="Q2753" s="234"/>
      <c r="R2753" s="526"/>
      <c r="S2753" s="405"/>
      <c r="T2753" s="405"/>
      <c r="U2753" s="405"/>
      <c r="V2753" s="405"/>
      <c r="W2753" s="405"/>
      <c r="X2753" s="405"/>
    </row>
    <row r="2754" spans="1:24">
      <c r="A2754" s="234"/>
      <c r="B2754" s="462"/>
      <c r="C2754" s="422" t="s">
        <v>2584</v>
      </c>
      <c r="D2754" s="258">
        <v>5926</v>
      </c>
      <c r="E2754" s="448"/>
      <c r="F2754" s="526"/>
      <c r="G2754" s="234"/>
      <c r="H2754" s="234"/>
      <c r="I2754" s="234"/>
      <c r="J2754" s="234"/>
      <c r="K2754" s="234"/>
      <c r="L2754" s="234"/>
      <c r="M2754" s="234"/>
      <c r="N2754" s="526"/>
      <c r="O2754" s="234"/>
      <c r="P2754" s="526"/>
      <c r="Q2754" s="234"/>
      <c r="R2754" s="526"/>
      <c r="S2754" s="405"/>
      <c r="T2754" s="405"/>
      <c r="U2754" s="405"/>
      <c r="V2754" s="405"/>
      <c r="W2754" s="405"/>
      <c r="X2754" s="405"/>
    </row>
    <row r="2755" spans="1:24">
      <c r="A2755" s="234"/>
      <c r="B2755" s="462"/>
      <c r="C2755" s="422" t="s">
        <v>675</v>
      </c>
      <c r="D2755" s="258"/>
      <c r="E2755" s="258">
        <v>5459.84</v>
      </c>
      <c r="F2755" s="526"/>
      <c r="G2755" s="234"/>
      <c r="H2755" s="234"/>
      <c r="I2755" s="234"/>
      <c r="J2755" s="234"/>
      <c r="K2755" s="234"/>
      <c r="L2755" s="234"/>
      <c r="M2755" s="234"/>
      <c r="N2755" s="526"/>
      <c r="O2755" s="234"/>
      <c r="P2755" s="526"/>
      <c r="Q2755" s="234"/>
      <c r="R2755" s="526"/>
      <c r="S2755" s="405"/>
      <c r="T2755" s="405"/>
      <c r="U2755" s="405"/>
      <c r="V2755" s="405"/>
      <c r="W2755" s="405"/>
      <c r="X2755" s="405"/>
    </row>
    <row r="2756" spans="1:24">
      <c r="A2756" s="234"/>
      <c r="B2756" s="462"/>
      <c r="C2756" s="423" t="s">
        <v>2585</v>
      </c>
      <c r="D2756" s="259"/>
      <c r="E2756" s="234">
        <v>466.16</v>
      </c>
      <c r="F2756" s="526"/>
      <c r="G2756" s="234"/>
      <c r="H2756" s="234"/>
      <c r="I2756" s="234"/>
      <c r="J2756" s="234"/>
      <c r="K2756" s="234"/>
      <c r="L2756" s="234"/>
      <c r="M2756" s="234"/>
      <c r="N2756" s="526"/>
      <c r="O2756" s="234"/>
      <c r="P2756" s="526"/>
      <c r="Q2756" s="234"/>
      <c r="R2756" s="526"/>
      <c r="S2756" s="405"/>
      <c r="T2756" s="405"/>
      <c r="U2756" s="405"/>
      <c r="V2756" s="405"/>
      <c r="W2756" s="405"/>
      <c r="X2756" s="405"/>
    </row>
    <row r="2757" spans="1:24">
      <c r="A2757" s="234"/>
      <c r="B2757" s="462"/>
      <c r="C2757" s="422" t="s">
        <v>495</v>
      </c>
      <c r="D2757" s="258">
        <v>7596.74</v>
      </c>
      <c r="E2757" s="448"/>
      <c r="F2757" s="526"/>
      <c r="G2757" s="234"/>
      <c r="H2757" s="234"/>
      <c r="I2757" s="234"/>
      <c r="J2757" s="234"/>
      <c r="K2757" s="234"/>
      <c r="L2757" s="234"/>
      <c r="M2757" s="234"/>
      <c r="N2757" s="526"/>
      <c r="O2757" s="234"/>
      <c r="P2757" s="526"/>
      <c r="Q2757" s="234"/>
      <c r="R2757" s="526"/>
      <c r="S2757" s="405"/>
      <c r="T2757" s="405"/>
      <c r="U2757" s="405"/>
      <c r="V2757" s="405"/>
      <c r="W2757" s="405"/>
      <c r="X2757" s="405"/>
    </row>
    <row r="2758" spans="1:24" ht="15">
      <c r="A2758" s="234"/>
      <c r="B2758" s="462"/>
      <c r="C2758" s="525" t="s">
        <v>2586</v>
      </c>
      <c r="D2758" s="258"/>
      <c r="E2758" s="448">
        <v>2100</v>
      </c>
      <c r="F2758" s="526"/>
      <c r="G2758" s="234"/>
      <c r="H2758" s="234"/>
      <c r="I2758" s="234"/>
      <c r="J2758" s="234"/>
      <c r="K2758" s="234">
        <v>2100</v>
      </c>
      <c r="L2758" s="234"/>
      <c r="M2758" s="234"/>
      <c r="N2758" s="526"/>
      <c r="O2758" s="234"/>
      <c r="P2758" s="526"/>
      <c r="Q2758" s="234"/>
      <c r="R2758" s="526"/>
      <c r="S2758" s="405"/>
      <c r="T2758" s="405"/>
      <c r="U2758" s="405"/>
      <c r="V2758" s="405"/>
      <c r="W2758" s="405"/>
      <c r="X2758" s="405"/>
    </row>
    <row r="2759" spans="1:24">
      <c r="A2759" s="234"/>
      <c r="B2759" s="462"/>
      <c r="C2759" s="422" t="s">
        <v>2587</v>
      </c>
      <c r="D2759" s="258"/>
      <c r="E2759" s="448">
        <v>352.82</v>
      </c>
      <c r="F2759" s="526"/>
      <c r="G2759" s="234"/>
      <c r="H2759" s="234"/>
      <c r="I2759" s="234"/>
      <c r="J2759" s="234">
        <v>352.82</v>
      </c>
      <c r="K2759" s="234"/>
      <c r="L2759" s="234"/>
      <c r="M2759" s="234"/>
      <c r="N2759" s="526"/>
      <c r="O2759" s="234"/>
      <c r="P2759" s="526"/>
      <c r="Q2759" s="234"/>
      <c r="R2759" s="526"/>
      <c r="S2759" s="405"/>
      <c r="T2759" s="405"/>
      <c r="U2759" s="405"/>
      <c r="V2759" s="405"/>
      <c r="W2759" s="405"/>
      <c r="X2759" s="405"/>
    </row>
    <row r="2760" spans="1:24">
      <c r="A2760" s="234">
        <v>2</v>
      </c>
      <c r="B2760" s="462"/>
      <c r="C2760" s="422" t="s">
        <v>2588</v>
      </c>
      <c r="D2760" s="258"/>
      <c r="E2760" s="448">
        <v>444</v>
      </c>
      <c r="F2760" s="526"/>
      <c r="G2760" s="234"/>
      <c r="H2760" s="234"/>
      <c r="I2760" s="234"/>
      <c r="J2760" s="234"/>
      <c r="K2760" s="234"/>
      <c r="L2760" s="234">
        <v>444</v>
      </c>
      <c r="M2760" s="234"/>
      <c r="N2760" s="526"/>
      <c r="O2760" s="234"/>
      <c r="P2760" s="526"/>
      <c r="Q2760" s="234"/>
      <c r="R2760" s="526"/>
      <c r="S2760" s="405"/>
      <c r="T2760" s="405"/>
      <c r="U2760" s="405"/>
      <c r="V2760" s="405"/>
      <c r="W2760" s="405"/>
      <c r="X2760" s="405"/>
    </row>
    <row r="2761" spans="1:24">
      <c r="A2761" s="234"/>
      <c r="B2761" s="462"/>
      <c r="C2761" s="422" t="s">
        <v>1918</v>
      </c>
      <c r="D2761" s="258"/>
      <c r="E2761" s="448">
        <v>80</v>
      </c>
      <c r="F2761" s="526"/>
      <c r="G2761" s="234"/>
      <c r="H2761" s="234"/>
      <c r="I2761" s="234"/>
      <c r="J2761" s="234"/>
      <c r="K2761" s="234"/>
      <c r="L2761" s="234"/>
      <c r="M2761" s="234"/>
      <c r="N2761" s="526"/>
      <c r="O2761" s="234"/>
      <c r="P2761" s="526"/>
      <c r="Q2761" s="234">
        <v>80</v>
      </c>
      <c r="R2761" s="526"/>
      <c r="S2761" s="405"/>
      <c r="T2761" s="405"/>
      <c r="U2761" s="405"/>
      <c r="V2761" s="405"/>
      <c r="W2761" s="405"/>
      <c r="X2761" s="405"/>
    </row>
    <row r="2762" spans="1:24">
      <c r="A2762" s="234">
        <v>5</v>
      </c>
      <c r="B2762" s="462"/>
      <c r="C2762" s="422" t="s">
        <v>2341</v>
      </c>
      <c r="D2762" s="258"/>
      <c r="E2762" s="448">
        <v>851</v>
      </c>
      <c r="F2762" s="526"/>
      <c r="G2762" s="234"/>
      <c r="H2762" s="234"/>
      <c r="I2762" s="234"/>
      <c r="J2762" s="234"/>
      <c r="K2762" s="234"/>
      <c r="L2762" s="234">
        <v>851</v>
      </c>
      <c r="M2762" s="234"/>
      <c r="N2762" s="526"/>
      <c r="O2762" s="234"/>
      <c r="P2762" s="526"/>
      <c r="Q2762" s="234"/>
      <c r="R2762" s="526"/>
      <c r="S2762" s="405"/>
      <c r="T2762" s="405"/>
      <c r="U2762" s="405"/>
      <c r="V2762" s="405"/>
      <c r="W2762" s="405"/>
      <c r="X2762" s="405"/>
    </row>
    <row r="2763" spans="1:24">
      <c r="A2763" s="234"/>
      <c r="B2763" s="462"/>
      <c r="C2763" s="422" t="s">
        <v>2589</v>
      </c>
      <c r="D2763" s="258"/>
      <c r="E2763" s="448">
        <v>176.05</v>
      </c>
      <c r="F2763" s="526"/>
      <c r="G2763" s="234"/>
      <c r="H2763" s="234"/>
      <c r="I2763" s="234"/>
      <c r="J2763" s="234">
        <v>176.05</v>
      </c>
      <c r="K2763" s="234"/>
      <c r="L2763" s="234"/>
      <c r="M2763" s="234"/>
      <c r="N2763" s="526"/>
      <c r="O2763" s="234"/>
      <c r="P2763" s="526"/>
      <c r="Q2763" s="234"/>
      <c r="R2763" s="526"/>
      <c r="S2763" s="405"/>
      <c r="T2763" s="405"/>
      <c r="U2763" s="405"/>
      <c r="V2763" s="405"/>
      <c r="W2763" s="405"/>
      <c r="X2763" s="405"/>
    </row>
    <row r="2764" spans="1:24">
      <c r="A2764" s="234"/>
      <c r="B2764" s="462"/>
      <c r="C2764" s="422" t="s">
        <v>2590</v>
      </c>
      <c r="D2764" s="258"/>
      <c r="E2764" s="448">
        <v>6.2</v>
      </c>
      <c r="F2764" s="526"/>
      <c r="G2764" s="234"/>
      <c r="H2764" s="234"/>
      <c r="I2764" s="234"/>
      <c r="J2764" s="234">
        <v>6.2</v>
      </c>
      <c r="K2764" s="234"/>
      <c r="L2764" s="234"/>
      <c r="M2764" s="234"/>
      <c r="N2764" s="526"/>
      <c r="O2764" s="234"/>
      <c r="P2764" s="526"/>
      <c r="Q2764" s="234"/>
      <c r="R2764" s="526"/>
      <c r="S2764" s="405"/>
      <c r="T2764" s="405"/>
      <c r="U2764" s="405"/>
      <c r="V2764" s="405"/>
      <c r="W2764" s="405"/>
      <c r="X2764" s="405"/>
    </row>
    <row r="2765" spans="1:24">
      <c r="A2765" s="234"/>
      <c r="B2765" s="462"/>
      <c r="C2765" s="422" t="s">
        <v>2591</v>
      </c>
      <c r="D2765" s="258"/>
      <c r="E2765" s="448">
        <v>1600.49</v>
      </c>
      <c r="F2765" s="526"/>
      <c r="G2765" s="234"/>
      <c r="H2765" s="234"/>
      <c r="I2765" s="234"/>
      <c r="J2765" s="234">
        <v>1600.49</v>
      </c>
      <c r="K2765" s="234"/>
      <c r="L2765" s="234"/>
      <c r="M2765" s="234"/>
      <c r="N2765" s="526"/>
      <c r="O2765" s="234"/>
      <c r="P2765" s="526"/>
      <c r="Q2765" s="234"/>
      <c r="R2765" s="526"/>
      <c r="S2765" s="405"/>
      <c r="T2765" s="405"/>
      <c r="U2765" s="405"/>
      <c r="V2765" s="405"/>
      <c r="W2765" s="405"/>
      <c r="X2765" s="405"/>
    </row>
    <row r="2766" spans="1:24">
      <c r="A2766" s="234"/>
      <c r="B2766" s="462"/>
      <c r="C2766" s="422" t="s">
        <v>2592</v>
      </c>
      <c r="D2766" s="258"/>
      <c r="E2766" s="448">
        <v>1776.18</v>
      </c>
      <c r="F2766" s="526"/>
      <c r="G2766" s="234"/>
      <c r="H2766" s="234">
        <v>1776.18</v>
      </c>
      <c r="I2766" s="234"/>
      <c r="J2766" s="234"/>
      <c r="K2766" s="234"/>
      <c r="L2766" s="234"/>
      <c r="M2766" s="234"/>
      <c r="N2766" s="526"/>
      <c r="O2766" s="234"/>
      <c r="P2766" s="526"/>
      <c r="Q2766" s="234"/>
      <c r="R2766" s="526"/>
      <c r="S2766" s="405"/>
      <c r="T2766" s="405"/>
      <c r="U2766" s="405"/>
      <c r="V2766" s="405"/>
      <c r="W2766" s="405"/>
      <c r="X2766" s="405"/>
    </row>
    <row r="2767" spans="1:24">
      <c r="A2767" s="234"/>
      <c r="B2767" s="462"/>
      <c r="C2767" s="422" t="s">
        <v>1900</v>
      </c>
      <c r="D2767" s="258"/>
      <c r="E2767" s="448">
        <v>210</v>
      </c>
      <c r="F2767" s="526"/>
      <c r="G2767" s="234"/>
      <c r="H2767" s="234"/>
      <c r="I2767" s="234"/>
      <c r="J2767" s="234"/>
      <c r="K2767" s="234"/>
      <c r="L2767" s="234"/>
      <c r="M2767" s="234"/>
      <c r="N2767" s="526"/>
      <c r="O2767" s="234"/>
      <c r="P2767" s="526"/>
      <c r="Q2767" s="234">
        <v>210</v>
      </c>
      <c r="R2767" s="526"/>
      <c r="S2767" s="405"/>
      <c r="T2767" s="405"/>
      <c r="U2767" s="405"/>
      <c r="V2767" s="405"/>
      <c r="W2767" s="405"/>
      <c r="X2767" s="405"/>
    </row>
    <row r="2768" spans="1:24">
      <c r="A2768" s="234"/>
      <c r="B2768" s="462"/>
      <c r="C2768" s="422" t="s">
        <v>1793</v>
      </c>
      <c r="D2768" s="258">
        <v>8172</v>
      </c>
      <c r="E2768" s="448"/>
      <c r="F2768" s="526"/>
      <c r="G2768" s="234"/>
      <c r="H2768" s="234"/>
      <c r="I2768" s="234"/>
      <c r="J2768" s="234"/>
      <c r="K2768" s="234"/>
      <c r="L2768" s="234"/>
      <c r="M2768" s="234"/>
      <c r="N2768" s="526"/>
      <c r="O2768" s="234"/>
      <c r="P2768" s="526"/>
      <c r="Q2768" s="234"/>
      <c r="R2768" s="526"/>
      <c r="S2768" s="405"/>
      <c r="T2768" s="405"/>
      <c r="U2768" s="405"/>
      <c r="V2768" s="405"/>
      <c r="W2768" s="405"/>
      <c r="X2768" s="405"/>
    </row>
    <row r="2769" spans="1:24">
      <c r="A2769" s="234"/>
      <c r="B2769" s="462"/>
      <c r="C2769" s="422" t="s">
        <v>675</v>
      </c>
      <c r="D2769" s="258"/>
      <c r="E2769" s="258">
        <v>7596.74</v>
      </c>
      <c r="F2769" s="526"/>
      <c r="G2769" s="234"/>
      <c r="H2769" s="234"/>
      <c r="I2769" s="234"/>
      <c r="J2769" s="234"/>
      <c r="K2769" s="234"/>
      <c r="L2769" s="234"/>
      <c r="M2769" s="234"/>
      <c r="N2769" s="526"/>
      <c r="O2769" s="234"/>
      <c r="P2769" s="526"/>
      <c r="Q2769" s="234"/>
      <c r="R2769" s="526"/>
      <c r="S2769" s="405"/>
      <c r="T2769" s="405"/>
      <c r="U2769" s="405"/>
      <c r="V2769" s="405"/>
      <c r="W2769" s="405"/>
      <c r="X2769" s="405"/>
    </row>
    <row r="2770" spans="1:24">
      <c r="A2770" s="234"/>
      <c r="B2770" s="462"/>
      <c r="C2770" s="423" t="s">
        <v>1794</v>
      </c>
      <c r="D2770" s="259"/>
      <c r="E2770" s="234">
        <v>575.26</v>
      </c>
      <c r="F2770" s="526"/>
      <c r="G2770" s="234"/>
      <c r="H2770" s="234"/>
      <c r="I2770" s="234"/>
      <c r="J2770" s="234"/>
      <c r="K2770" s="234"/>
      <c r="L2770" s="234"/>
      <c r="M2770" s="234"/>
      <c r="N2770" s="526"/>
      <c r="O2770" s="234"/>
      <c r="P2770" s="526"/>
      <c r="Q2770" s="234"/>
      <c r="R2770" s="526"/>
      <c r="S2770" s="405"/>
      <c r="T2770" s="405"/>
      <c r="U2770" s="405"/>
      <c r="V2770" s="405"/>
      <c r="W2770" s="405"/>
      <c r="X2770" s="405"/>
    </row>
    <row r="2771" spans="1:24">
      <c r="A2771" s="234"/>
      <c r="B2771" s="462"/>
      <c r="C2771" s="422" t="s">
        <v>495</v>
      </c>
      <c r="D2771" s="258">
        <v>1799.72</v>
      </c>
      <c r="E2771" s="448"/>
      <c r="F2771" s="526"/>
      <c r="G2771" s="234"/>
      <c r="H2771" s="234"/>
      <c r="I2771" s="234"/>
      <c r="J2771" s="234"/>
      <c r="K2771" s="234"/>
      <c r="L2771" s="234"/>
      <c r="M2771" s="234"/>
      <c r="N2771" s="526"/>
      <c r="O2771" s="234"/>
      <c r="P2771" s="526"/>
      <c r="Q2771" s="234"/>
      <c r="R2771" s="526"/>
      <c r="S2771" s="405"/>
      <c r="T2771" s="405"/>
      <c r="U2771" s="405"/>
      <c r="V2771" s="405"/>
      <c r="W2771" s="405"/>
      <c r="X2771" s="405"/>
    </row>
    <row r="2772" spans="1:24">
      <c r="A2772" s="234">
        <v>2</v>
      </c>
      <c r="B2772" s="462"/>
      <c r="C2772" s="422" t="s">
        <v>2425</v>
      </c>
      <c r="D2772" s="258"/>
      <c r="E2772" s="448">
        <v>836</v>
      </c>
      <c r="F2772" s="526"/>
      <c r="G2772" s="234"/>
      <c r="H2772" s="234"/>
      <c r="I2772" s="234">
        <v>836</v>
      </c>
      <c r="J2772" s="234"/>
      <c r="K2772" s="234"/>
      <c r="L2772" s="234"/>
      <c r="M2772" s="234"/>
      <c r="N2772" s="526"/>
      <c r="O2772" s="234"/>
      <c r="P2772" s="526"/>
      <c r="Q2772" s="234"/>
      <c r="R2772" s="526"/>
      <c r="S2772" s="405"/>
      <c r="T2772" s="405"/>
      <c r="U2772" s="405"/>
      <c r="V2772" s="405"/>
      <c r="W2772" s="405"/>
      <c r="X2772" s="405"/>
    </row>
    <row r="2773" spans="1:24">
      <c r="A2773" s="234"/>
      <c r="B2773" s="462"/>
      <c r="C2773" s="422" t="s">
        <v>2593</v>
      </c>
      <c r="D2773" s="258"/>
      <c r="E2773" s="448">
        <v>394.2</v>
      </c>
      <c r="F2773" s="526"/>
      <c r="G2773" s="234"/>
      <c r="H2773" s="234"/>
      <c r="I2773" s="234"/>
      <c r="J2773" s="234"/>
      <c r="K2773" s="234"/>
      <c r="L2773" s="234"/>
      <c r="M2773" s="234"/>
      <c r="N2773" s="526"/>
      <c r="O2773" s="234">
        <v>394.2</v>
      </c>
      <c r="P2773" s="526"/>
      <c r="Q2773" s="234"/>
      <c r="R2773" s="526"/>
      <c r="S2773" s="405"/>
      <c r="T2773" s="405"/>
      <c r="U2773" s="405"/>
      <c r="V2773" s="405"/>
      <c r="W2773" s="405"/>
      <c r="X2773" s="405"/>
    </row>
    <row r="2774" spans="1:24">
      <c r="A2774" s="234"/>
      <c r="B2774" s="462"/>
      <c r="C2774" s="422" t="s">
        <v>2594</v>
      </c>
      <c r="D2774" s="258"/>
      <c r="E2774" s="448">
        <v>569.52</v>
      </c>
      <c r="F2774" s="526"/>
      <c r="G2774" s="234"/>
      <c r="H2774" s="234"/>
      <c r="I2774" s="234"/>
      <c r="J2774" s="234"/>
      <c r="K2774" s="234"/>
      <c r="L2774" s="234"/>
      <c r="M2774" s="234"/>
      <c r="N2774" s="526"/>
      <c r="O2774" s="234">
        <v>569.52</v>
      </c>
      <c r="P2774" s="526"/>
      <c r="Q2774" s="234"/>
      <c r="R2774" s="526"/>
      <c r="S2774" s="405"/>
      <c r="T2774" s="405"/>
      <c r="U2774" s="405"/>
      <c r="V2774" s="405"/>
      <c r="W2774" s="405"/>
      <c r="X2774" s="405"/>
    </row>
    <row r="2775" spans="1:24">
      <c r="A2775" s="234"/>
      <c r="B2775" s="462"/>
      <c r="C2775" s="422" t="s">
        <v>1737</v>
      </c>
      <c r="D2775" s="258">
        <v>2020</v>
      </c>
      <c r="E2775" s="448"/>
      <c r="F2775" s="526"/>
      <c r="G2775" s="234"/>
      <c r="H2775" s="234"/>
      <c r="I2775" s="234"/>
      <c r="J2775" s="234"/>
      <c r="K2775" s="234"/>
      <c r="L2775" s="234"/>
      <c r="M2775" s="234"/>
      <c r="N2775" s="526"/>
      <c r="O2775" s="234"/>
      <c r="P2775" s="526"/>
      <c r="Q2775" s="234"/>
      <c r="R2775" s="526"/>
      <c r="S2775" s="405"/>
      <c r="T2775" s="405"/>
      <c r="U2775" s="405"/>
      <c r="V2775" s="405"/>
      <c r="W2775" s="405"/>
      <c r="X2775" s="405"/>
    </row>
    <row r="2776" spans="1:24">
      <c r="A2776" s="234"/>
      <c r="B2776" s="462"/>
      <c r="C2776" s="422" t="s">
        <v>675</v>
      </c>
      <c r="D2776" s="258"/>
      <c r="E2776" s="258">
        <v>1799.72</v>
      </c>
      <c r="F2776" s="526"/>
      <c r="G2776" s="234"/>
      <c r="H2776" s="234"/>
      <c r="I2776" s="234"/>
      <c r="J2776" s="234"/>
      <c r="K2776" s="234"/>
      <c r="L2776" s="234"/>
      <c r="M2776" s="234"/>
      <c r="N2776" s="526"/>
      <c r="O2776" s="234"/>
      <c r="P2776" s="526"/>
      <c r="Q2776" s="234"/>
      <c r="R2776" s="526"/>
      <c r="S2776" s="405"/>
      <c r="T2776" s="405"/>
      <c r="U2776" s="405"/>
      <c r="V2776" s="405"/>
      <c r="W2776" s="405"/>
      <c r="X2776" s="405"/>
    </row>
    <row r="2777" spans="1:24">
      <c r="A2777" s="234"/>
      <c r="B2777" s="462"/>
      <c r="C2777" s="423" t="s">
        <v>1739</v>
      </c>
      <c r="D2777" s="259"/>
      <c r="E2777" s="234">
        <v>220.28</v>
      </c>
      <c r="F2777" s="526"/>
      <c r="G2777" s="234"/>
      <c r="H2777" s="234"/>
      <c r="I2777" s="234"/>
      <c r="J2777" s="234"/>
      <c r="K2777" s="234"/>
      <c r="L2777" s="234"/>
      <c r="M2777" s="234"/>
      <c r="N2777" s="526"/>
      <c r="O2777" s="234"/>
      <c r="P2777" s="526"/>
      <c r="Q2777" s="234"/>
      <c r="R2777" s="526"/>
      <c r="S2777" s="405"/>
      <c r="T2777" s="405"/>
      <c r="U2777" s="405"/>
      <c r="V2777" s="405"/>
      <c r="W2777" s="405"/>
      <c r="X2777" s="405"/>
    </row>
    <row r="2778" spans="1:24">
      <c r="A2778" s="234"/>
      <c r="B2778" s="462"/>
      <c r="C2778" s="422" t="s">
        <v>495</v>
      </c>
      <c r="D2778" s="258">
        <v>1089</v>
      </c>
      <c r="E2778" s="448"/>
      <c r="F2778" s="526"/>
      <c r="G2778" s="234"/>
      <c r="H2778" s="234"/>
      <c r="I2778" s="234"/>
      <c r="J2778" s="234"/>
      <c r="K2778" s="234"/>
      <c r="L2778" s="234"/>
      <c r="M2778" s="234"/>
      <c r="N2778" s="526"/>
      <c r="O2778" s="234"/>
      <c r="P2778" s="526"/>
      <c r="Q2778" s="234"/>
      <c r="R2778" s="526"/>
      <c r="S2778" s="405"/>
      <c r="T2778" s="405"/>
      <c r="U2778" s="405"/>
      <c r="V2778" s="405"/>
      <c r="W2778" s="405"/>
      <c r="X2778" s="405"/>
    </row>
    <row r="2779" spans="1:24">
      <c r="A2779" s="234"/>
      <c r="B2779" s="462"/>
      <c r="C2779" s="422" t="s">
        <v>669</v>
      </c>
      <c r="D2779" s="258">
        <v>80</v>
      </c>
      <c r="E2779" s="448"/>
      <c r="F2779" s="526"/>
      <c r="G2779" s="234"/>
      <c r="H2779" s="234"/>
      <c r="I2779" s="234"/>
      <c r="J2779" s="234"/>
      <c r="K2779" s="234"/>
      <c r="L2779" s="234"/>
      <c r="M2779" s="234"/>
      <c r="N2779" s="526"/>
      <c r="O2779" s="234"/>
      <c r="P2779" s="526"/>
      <c r="Q2779" s="234"/>
      <c r="R2779" s="526"/>
      <c r="S2779" s="405"/>
      <c r="T2779" s="405"/>
      <c r="U2779" s="405"/>
      <c r="V2779" s="405"/>
      <c r="W2779" s="405"/>
      <c r="X2779" s="405"/>
    </row>
    <row r="2780" spans="1:24">
      <c r="A2780" s="234"/>
      <c r="B2780" s="462"/>
      <c r="C2780" s="422" t="s">
        <v>1918</v>
      </c>
      <c r="D2780" s="258"/>
      <c r="E2780" s="448">
        <v>80</v>
      </c>
      <c r="F2780" s="526"/>
      <c r="G2780" s="234"/>
      <c r="H2780" s="234"/>
      <c r="I2780" s="234"/>
      <c r="J2780" s="234"/>
      <c r="K2780" s="234"/>
      <c r="L2780" s="234"/>
      <c r="M2780" s="234"/>
      <c r="N2780" s="526"/>
      <c r="O2780" s="234"/>
      <c r="P2780" s="526"/>
      <c r="Q2780" s="234">
        <v>80</v>
      </c>
      <c r="R2780" s="526"/>
      <c r="S2780" s="405"/>
      <c r="T2780" s="405"/>
      <c r="U2780" s="405"/>
      <c r="V2780" s="405"/>
      <c r="W2780" s="405"/>
      <c r="X2780" s="405"/>
    </row>
    <row r="2781" spans="1:24">
      <c r="A2781" s="234">
        <v>5</v>
      </c>
      <c r="B2781" s="462"/>
      <c r="C2781" s="422" t="s">
        <v>2245</v>
      </c>
      <c r="D2781" s="258"/>
      <c r="E2781" s="448">
        <v>1089</v>
      </c>
      <c r="F2781" s="526"/>
      <c r="G2781" s="234"/>
      <c r="H2781" s="234"/>
      <c r="I2781" s="234"/>
      <c r="J2781" s="234"/>
      <c r="K2781" s="234"/>
      <c r="L2781" s="234">
        <v>1089</v>
      </c>
      <c r="M2781" s="234"/>
      <c r="N2781" s="526"/>
      <c r="O2781" s="234"/>
      <c r="P2781" s="526"/>
      <c r="Q2781" s="234"/>
      <c r="R2781" s="526"/>
      <c r="S2781" s="405"/>
      <c r="T2781" s="405"/>
      <c r="U2781" s="405"/>
      <c r="V2781" s="405"/>
      <c r="W2781" s="405"/>
      <c r="X2781" s="405"/>
    </row>
    <row r="2782" spans="1:24">
      <c r="A2782" s="234"/>
      <c r="B2782" s="462"/>
      <c r="C2782" s="422" t="s">
        <v>2595</v>
      </c>
      <c r="D2782" s="258">
        <v>1255</v>
      </c>
      <c r="E2782" s="448"/>
      <c r="F2782" s="526"/>
      <c r="G2782" s="234"/>
      <c r="H2782" s="234"/>
      <c r="I2782" s="234"/>
      <c r="J2782" s="234"/>
      <c r="K2782" s="234"/>
      <c r="L2782" s="234"/>
      <c r="M2782" s="234"/>
      <c r="N2782" s="526"/>
      <c r="O2782" s="234"/>
      <c r="P2782" s="526"/>
      <c r="Q2782" s="234"/>
      <c r="R2782" s="526"/>
      <c r="S2782" s="405"/>
      <c r="T2782" s="405"/>
      <c r="U2782" s="405"/>
      <c r="V2782" s="405"/>
      <c r="W2782" s="405"/>
      <c r="X2782" s="405"/>
    </row>
    <row r="2783" spans="1:24">
      <c r="A2783" s="234"/>
      <c r="B2783" s="462"/>
      <c r="C2783" s="422" t="s">
        <v>675</v>
      </c>
      <c r="D2783" s="258"/>
      <c r="E2783" s="258">
        <v>1089</v>
      </c>
      <c r="F2783" s="526"/>
      <c r="G2783" s="234"/>
      <c r="H2783" s="234"/>
      <c r="I2783" s="234"/>
      <c r="J2783" s="234"/>
      <c r="K2783" s="234"/>
      <c r="L2783" s="234"/>
      <c r="M2783" s="234"/>
      <c r="N2783" s="526"/>
      <c r="O2783" s="234"/>
      <c r="P2783" s="526"/>
      <c r="Q2783" s="234"/>
      <c r="R2783" s="526"/>
      <c r="S2783" s="405"/>
      <c r="T2783" s="405"/>
      <c r="U2783" s="405"/>
      <c r="V2783" s="405"/>
      <c r="W2783" s="405"/>
      <c r="X2783" s="405"/>
    </row>
    <row r="2784" spans="1:24">
      <c r="A2784" s="234"/>
      <c r="B2784" s="462"/>
      <c r="C2784" s="423" t="s">
        <v>676</v>
      </c>
      <c r="D2784" s="259"/>
      <c r="E2784" s="259">
        <v>80</v>
      </c>
      <c r="F2784" s="526"/>
      <c r="G2784" s="234"/>
      <c r="H2784" s="234"/>
      <c r="I2784" s="234"/>
      <c r="J2784" s="234"/>
      <c r="K2784" s="234"/>
      <c r="L2784" s="234"/>
      <c r="M2784" s="234"/>
      <c r="N2784" s="526"/>
      <c r="O2784" s="234"/>
      <c r="P2784" s="526"/>
      <c r="Q2784" s="234"/>
      <c r="R2784" s="526"/>
      <c r="S2784" s="405"/>
      <c r="T2784" s="405"/>
      <c r="U2784" s="405"/>
      <c r="V2784" s="405"/>
      <c r="W2784" s="405"/>
      <c r="X2784" s="405"/>
    </row>
    <row r="2785" spans="1:24">
      <c r="A2785" s="234"/>
      <c r="B2785" s="462"/>
      <c r="C2785" s="423" t="s">
        <v>2596</v>
      </c>
      <c r="D2785" s="259"/>
      <c r="E2785" s="234">
        <v>86</v>
      </c>
      <c r="F2785" s="526"/>
      <c r="G2785" s="234"/>
      <c r="H2785" s="234"/>
      <c r="I2785" s="234"/>
      <c r="J2785" s="234"/>
      <c r="K2785" s="234"/>
      <c r="L2785" s="234"/>
      <c r="M2785" s="234"/>
      <c r="N2785" s="526"/>
      <c r="O2785" s="234"/>
      <c r="P2785" s="526"/>
      <c r="Q2785" s="234"/>
      <c r="R2785" s="526"/>
      <c r="S2785" s="405"/>
      <c r="T2785" s="405"/>
      <c r="U2785" s="405"/>
      <c r="V2785" s="405"/>
      <c r="W2785" s="405"/>
      <c r="X2785" s="405"/>
    </row>
    <row r="2786" spans="1:24">
      <c r="A2786" s="234"/>
      <c r="B2786" s="462"/>
      <c r="C2786" s="422" t="s">
        <v>495</v>
      </c>
      <c r="D2786" s="258">
        <v>3008</v>
      </c>
      <c r="E2786" s="448"/>
      <c r="F2786" s="526"/>
      <c r="G2786" s="234"/>
      <c r="H2786" s="234"/>
      <c r="I2786" s="234"/>
      <c r="J2786" s="234"/>
      <c r="K2786" s="234"/>
      <c r="L2786" s="234"/>
      <c r="M2786" s="234"/>
      <c r="N2786" s="526"/>
      <c r="O2786" s="234"/>
      <c r="P2786" s="526"/>
      <c r="Q2786" s="234"/>
      <c r="R2786" s="526"/>
      <c r="S2786" s="405"/>
      <c r="T2786" s="405"/>
      <c r="U2786" s="405"/>
      <c r="V2786" s="405"/>
      <c r="W2786" s="405"/>
      <c r="X2786" s="405"/>
    </row>
    <row r="2787" spans="1:24">
      <c r="A2787" s="234"/>
      <c r="B2787" s="462"/>
      <c r="C2787" s="422" t="s">
        <v>2597</v>
      </c>
      <c r="D2787" s="258"/>
      <c r="E2787" s="448">
        <v>1456</v>
      </c>
      <c r="F2787" s="526"/>
      <c r="G2787" s="234"/>
      <c r="H2787" s="234"/>
      <c r="I2787" s="234"/>
      <c r="J2787" s="234"/>
      <c r="K2787" s="234"/>
      <c r="L2787" s="234"/>
      <c r="M2787" s="234"/>
      <c r="N2787" s="526"/>
      <c r="O2787" s="234">
        <v>1456</v>
      </c>
      <c r="P2787" s="526"/>
      <c r="Q2787" s="234"/>
      <c r="R2787" s="526"/>
      <c r="S2787" s="405"/>
      <c r="T2787" s="405"/>
      <c r="U2787" s="405"/>
      <c r="V2787" s="405"/>
      <c r="W2787" s="405"/>
      <c r="X2787" s="405"/>
    </row>
    <row r="2788" spans="1:24">
      <c r="A2788" s="234"/>
      <c r="B2788" s="462"/>
      <c r="C2788" s="422" t="s">
        <v>2598</v>
      </c>
      <c r="D2788" s="258"/>
      <c r="E2788" s="448">
        <v>1456</v>
      </c>
      <c r="F2788" s="526"/>
      <c r="G2788" s="234"/>
      <c r="H2788" s="234"/>
      <c r="I2788" s="234"/>
      <c r="J2788" s="234"/>
      <c r="K2788" s="234"/>
      <c r="L2788" s="234"/>
      <c r="M2788" s="234"/>
      <c r="N2788" s="526"/>
      <c r="O2788" s="234">
        <v>1456</v>
      </c>
      <c r="P2788" s="526"/>
      <c r="Q2788" s="234"/>
      <c r="R2788" s="526"/>
      <c r="S2788" s="405"/>
      <c r="T2788" s="405"/>
      <c r="U2788" s="405"/>
      <c r="V2788" s="405"/>
      <c r="W2788" s="405"/>
      <c r="X2788" s="405"/>
    </row>
    <row r="2789" spans="1:24">
      <c r="A2789" s="234"/>
      <c r="B2789" s="462"/>
      <c r="C2789" s="422" t="s">
        <v>1900</v>
      </c>
      <c r="D2789" s="258"/>
      <c r="E2789" s="448">
        <v>96</v>
      </c>
      <c r="F2789" s="526"/>
      <c r="G2789" s="234"/>
      <c r="H2789" s="234"/>
      <c r="I2789" s="234"/>
      <c r="J2789" s="234"/>
      <c r="K2789" s="234"/>
      <c r="L2789" s="234"/>
      <c r="M2789" s="234"/>
      <c r="N2789" s="526"/>
      <c r="O2789" s="234"/>
      <c r="P2789" s="526"/>
      <c r="Q2789" s="234">
        <v>96</v>
      </c>
      <c r="R2789" s="526"/>
      <c r="S2789" s="405"/>
      <c r="T2789" s="405"/>
      <c r="U2789" s="405"/>
      <c r="V2789" s="405"/>
      <c r="W2789" s="405"/>
      <c r="X2789" s="405"/>
    </row>
    <row r="2790" spans="1:24">
      <c r="A2790" s="234"/>
      <c r="B2790" s="462"/>
      <c r="C2790" s="422" t="s">
        <v>1737</v>
      </c>
      <c r="D2790" s="258">
        <v>3240</v>
      </c>
      <c r="E2790" s="448"/>
      <c r="F2790" s="526"/>
      <c r="G2790" s="234"/>
      <c r="H2790" s="234"/>
      <c r="I2790" s="234"/>
      <c r="J2790" s="234"/>
      <c r="K2790" s="234"/>
      <c r="L2790" s="234"/>
      <c r="M2790" s="234"/>
      <c r="N2790" s="526"/>
      <c r="O2790" s="234"/>
      <c r="P2790" s="526"/>
      <c r="Q2790" s="234"/>
      <c r="R2790" s="526"/>
      <c r="S2790" s="405"/>
      <c r="T2790" s="405"/>
      <c r="U2790" s="405"/>
      <c r="V2790" s="405"/>
      <c r="W2790" s="405"/>
      <c r="X2790" s="405"/>
    </row>
    <row r="2791" spans="1:24">
      <c r="A2791" s="234"/>
      <c r="B2791" s="462"/>
      <c r="C2791" s="422" t="s">
        <v>675</v>
      </c>
      <c r="D2791" s="258"/>
      <c r="E2791" s="258">
        <v>3008</v>
      </c>
      <c r="F2791" s="526"/>
      <c r="G2791" s="234"/>
      <c r="H2791" s="234"/>
      <c r="I2791" s="234"/>
      <c r="J2791" s="234"/>
      <c r="K2791" s="234"/>
      <c r="L2791" s="234"/>
      <c r="M2791" s="234"/>
      <c r="N2791" s="526"/>
      <c r="O2791" s="234"/>
      <c r="P2791" s="526"/>
      <c r="Q2791" s="234"/>
      <c r="R2791" s="526"/>
      <c r="S2791" s="405"/>
      <c r="T2791" s="405"/>
      <c r="U2791" s="405"/>
      <c r="V2791" s="405"/>
      <c r="W2791" s="405"/>
      <c r="X2791" s="405"/>
    </row>
    <row r="2792" spans="1:24">
      <c r="A2792" s="234"/>
      <c r="B2792" s="462"/>
      <c r="C2792" s="423" t="s">
        <v>1739</v>
      </c>
      <c r="D2792" s="259"/>
      <c r="E2792" s="234">
        <v>232</v>
      </c>
      <c r="F2792" s="526"/>
      <c r="G2792" s="234"/>
      <c r="H2792" s="234"/>
      <c r="I2792" s="234"/>
      <c r="J2792" s="234"/>
      <c r="K2792" s="234"/>
      <c r="L2792" s="234"/>
      <c r="M2792" s="234"/>
      <c r="N2792" s="526"/>
      <c r="O2792" s="234"/>
      <c r="P2792" s="526"/>
      <c r="Q2792" s="234"/>
      <c r="R2792" s="526"/>
      <c r="S2792" s="405"/>
      <c r="T2792" s="405"/>
      <c r="U2792" s="405"/>
      <c r="V2792" s="405"/>
      <c r="W2792" s="405"/>
      <c r="X2792" s="405"/>
    </row>
    <row r="2793" spans="1:24">
      <c r="A2793" s="234"/>
      <c r="B2793" s="462"/>
      <c r="C2793" s="422" t="s">
        <v>495</v>
      </c>
      <c r="D2793" s="258">
        <v>2374</v>
      </c>
      <c r="E2793" s="448"/>
      <c r="F2793" s="526"/>
      <c r="G2793" s="234"/>
      <c r="H2793" s="234"/>
      <c r="I2793" s="234"/>
      <c r="J2793" s="234"/>
      <c r="K2793" s="234"/>
      <c r="L2793" s="234"/>
      <c r="M2793" s="234"/>
      <c r="N2793" s="526"/>
      <c r="O2793" s="234"/>
      <c r="P2793" s="526"/>
      <c r="Q2793" s="234"/>
      <c r="R2793" s="526"/>
      <c r="S2793" s="405"/>
      <c r="T2793" s="405"/>
      <c r="U2793" s="405"/>
      <c r="V2793" s="405"/>
      <c r="W2793" s="405"/>
      <c r="X2793" s="405"/>
    </row>
    <row r="2794" spans="1:24">
      <c r="A2794" s="234">
        <v>9</v>
      </c>
      <c r="B2794" s="462"/>
      <c r="C2794" s="422" t="s">
        <v>2437</v>
      </c>
      <c r="D2794" s="258"/>
      <c r="E2794" s="448">
        <v>2374</v>
      </c>
      <c r="F2794" s="526"/>
      <c r="G2794" s="234"/>
      <c r="H2794" s="234"/>
      <c r="I2794" s="234"/>
      <c r="J2794" s="234"/>
      <c r="K2794" s="234"/>
      <c r="L2794" s="234"/>
      <c r="M2794" s="234">
        <v>2374</v>
      </c>
      <c r="N2794" s="526"/>
      <c r="O2794" s="234"/>
      <c r="P2794" s="526"/>
      <c r="Q2794" s="234"/>
      <c r="R2794" s="526"/>
      <c r="S2794" s="405"/>
      <c r="T2794" s="405"/>
      <c r="U2794" s="405"/>
      <c r="V2794" s="405"/>
      <c r="W2794" s="405"/>
      <c r="X2794" s="405"/>
    </row>
    <row r="2795" spans="1:24">
      <c r="A2795" s="234"/>
      <c r="B2795" s="462"/>
      <c r="C2795" s="422" t="s">
        <v>2158</v>
      </c>
      <c r="D2795" s="258">
        <v>2564</v>
      </c>
      <c r="E2795" s="448"/>
      <c r="F2795" s="526"/>
      <c r="G2795" s="234"/>
      <c r="H2795" s="234"/>
      <c r="I2795" s="234"/>
      <c r="J2795" s="234"/>
      <c r="K2795" s="234"/>
      <c r="L2795" s="234"/>
      <c r="M2795" s="234"/>
      <c r="N2795" s="526"/>
      <c r="O2795" s="234"/>
      <c r="P2795" s="526"/>
      <c r="Q2795" s="234"/>
      <c r="R2795" s="526"/>
      <c r="S2795" s="405"/>
      <c r="T2795" s="405"/>
      <c r="U2795" s="405"/>
      <c r="V2795" s="405"/>
      <c r="W2795" s="405"/>
      <c r="X2795" s="405"/>
    </row>
    <row r="2796" spans="1:24">
      <c r="A2796" s="234"/>
      <c r="B2796" s="462"/>
      <c r="C2796" s="422" t="s">
        <v>675</v>
      </c>
      <c r="D2796" s="258"/>
      <c r="E2796" s="258">
        <v>2374</v>
      </c>
      <c r="F2796" s="526"/>
      <c r="G2796" s="234"/>
      <c r="H2796" s="234"/>
      <c r="I2796" s="234"/>
      <c r="J2796" s="234"/>
      <c r="K2796" s="234"/>
      <c r="L2796" s="234"/>
      <c r="M2796" s="234"/>
      <c r="N2796" s="526"/>
      <c r="O2796" s="234"/>
      <c r="P2796" s="526"/>
      <c r="Q2796" s="234"/>
      <c r="R2796" s="526"/>
      <c r="S2796" s="405"/>
      <c r="T2796" s="405"/>
      <c r="U2796" s="405"/>
      <c r="V2796" s="405"/>
      <c r="W2796" s="405"/>
      <c r="X2796" s="405"/>
    </row>
    <row r="2797" spans="1:24">
      <c r="A2797" s="234"/>
      <c r="B2797" s="462"/>
      <c r="C2797" s="423" t="s">
        <v>2159</v>
      </c>
      <c r="D2797" s="259"/>
      <c r="E2797" s="234">
        <v>190</v>
      </c>
      <c r="F2797" s="526"/>
      <c r="G2797" s="234"/>
      <c r="H2797" s="234"/>
      <c r="I2797" s="234"/>
      <c r="J2797" s="234"/>
      <c r="K2797" s="234"/>
      <c r="L2797" s="234"/>
      <c r="M2797" s="234"/>
      <c r="N2797" s="526"/>
      <c r="O2797" s="234"/>
      <c r="P2797" s="526"/>
      <c r="Q2797" s="234"/>
      <c r="R2797" s="526"/>
      <c r="S2797" s="405"/>
      <c r="T2797" s="405"/>
      <c r="U2797" s="405"/>
      <c r="V2797" s="405"/>
      <c r="W2797" s="405"/>
      <c r="X2797" s="405"/>
    </row>
    <row r="2798" spans="1:24">
      <c r="A2798" s="448"/>
      <c r="B2798" s="462"/>
      <c r="C2798" s="422"/>
      <c r="D2798" s="258"/>
      <c r="E2798" s="448"/>
      <c r="F2798" s="448"/>
      <c r="G2798" s="448"/>
      <c r="H2798" s="448"/>
      <c r="I2798" s="448"/>
      <c r="J2798" s="448"/>
      <c r="K2798" s="448"/>
      <c r="L2798" s="448"/>
      <c r="M2798" s="448"/>
      <c r="N2798" s="448"/>
      <c r="O2798" s="448"/>
      <c r="P2798" s="448"/>
      <c r="Q2798" s="448"/>
      <c r="R2798" s="448"/>
      <c r="S2798" s="42"/>
      <c r="T2798" s="42"/>
      <c r="U2798" s="42"/>
      <c r="V2798" s="42"/>
      <c r="W2798" s="42"/>
      <c r="X2798" s="42"/>
    </row>
    <row r="2799" spans="1:24">
      <c r="A2799" s="448"/>
      <c r="B2799" s="462"/>
      <c r="C2799" s="422"/>
      <c r="D2799" s="258"/>
      <c r="E2799" s="448"/>
      <c r="F2799" s="448"/>
      <c r="G2799" s="448"/>
      <c r="H2799" s="448"/>
      <c r="I2799" s="448"/>
      <c r="J2799" s="448"/>
      <c r="K2799" s="448"/>
      <c r="L2799" s="448"/>
      <c r="M2799" s="448"/>
      <c r="N2799" s="448"/>
      <c r="O2799" s="448"/>
      <c r="P2799" s="448"/>
      <c r="Q2799" s="448"/>
      <c r="R2799" s="448"/>
      <c r="S2799" s="42"/>
      <c r="T2799" s="42"/>
      <c r="U2799" s="42"/>
      <c r="V2799" s="42"/>
      <c r="W2799" s="42"/>
      <c r="X2799" s="42"/>
    </row>
    <row r="2800" spans="1:24">
      <c r="A2800" s="448"/>
      <c r="B2800" s="462"/>
      <c r="C2800" s="422"/>
      <c r="D2800" s="258"/>
      <c r="E2800" s="448"/>
      <c r="F2800" s="448"/>
      <c r="G2800" s="448"/>
      <c r="H2800" s="448"/>
      <c r="I2800" s="448"/>
      <c r="J2800" s="448"/>
      <c r="K2800" s="448"/>
      <c r="L2800" s="448"/>
      <c r="M2800" s="448"/>
      <c r="N2800" s="448"/>
      <c r="O2800" s="448"/>
      <c r="P2800" s="448"/>
      <c r="Q2800" s="448"/>
      <c r="R2800" s="448"/>
      <c r="S2800" s="42"/>
      <c r="T2800" s="42"/>
      <c r="U2800" s="42"/>
      <c r="V2800" s="42"/>
      <c r="W2800" s="42"/>
      <c r="X2800" s="42"/>
    </row>
    <row r="2801" spans="1:24">
      <c r="A2801" s="448"/>
      <c r="B2801" s="462"/>
      <c r="C2801" s="422"/>
      <c r="D2801" s="258"/>
      <c r="E2801" s="448"/>
      <c r="F2801" s="448"/>
      <c r="G2801" s="448"/>
      <c r="H2801" s="448"/>
      <c r="I2801" s="448"/>
      <c r="J2801" s="448"/>
      <c r="K2801" s="448"/>
      <c r="L2801" s="448"/>
      <c r="M2801" s="448"/>
      <c r="N2801" s="448"/>
      <c r="O2801" s="448"/>
      <c r="P2801" s="448"/>
      <c r="Q2801" s="448"/>
      <c r="R2801" s="448"/>
      <c r="S2801" s="42"/>
      <c r="T2801" s="42"/>
      <c r="U2801" s="42"/>
      <c r="V2801" s="42"/>
      <c r="W2801" s="42"/>
      <c r="X2801" s="42"/>
    </row>
    <row r="2802" spans="1:24">
      <c r="A2802" s="448"/>
      <c r="B2802" s="462"/>
      <c r="C2802" s="422"/>
      <c r="D2802" s="258"/>
      <c r="E2802" s="448"/>
      <c r="F2802" s="448"/>
      <c r="G2802" s="448"/>
      <c r="H2802" s="448"/>
      <c r="I2802" s="448"/>
      <c r="J2802" s="448"/>
      <c r="K2802" s="448"/>
      <c r="L2802" s="448"/>
      <c r="M2802" s="448"/>
      <c r="N2802" s="448"/>
      <c r="O2802" s="448"/>
      <c r="P2802" s="448"/>
      <c r="Q2802" s="448"/>
      <c r="R2802" s="448"/>
      <c r="S2802" s="42"/>
      <c r="T2802" s="42"/>
      <c r="U2802" s="42"/>
      <c r="V2802" s="42"/>
      <c r="W2802" s="42"/>
      <c r="X2802" s="42"/>
    </row>
    <row r="2803" spans="1:24">
      <c r="A2803" s="448"/>
      <c r="B2803" s="462"/>
      <c r="C2803" s="422"/>
      <c r="D2803" s="258"/>
      <c r="E2803" s="448"/>
      <c r="F2803" s="448"/>
      <c r="G2803" s="448"/>
      <c r="H2803" s="448"/>
      <c r="I2803" s="448"/>
      <c r="J2803" s="448"/>
      <c r="K2803" s="448"/>
      <c r="L2803" s="448"/>
      <c r="M2803" s="448"/>
      <c r="N2803" s="448"/>
      <c r="O2803" s="448"/>
      <c r="P2803" s="448"/>
      <c r="Q2803" s="448"/>
      <c r="R2803" s="448"/>
      <c r="S2803" s="42"/>
      <c r="T2803" s="42"/>
      <c r="U2803" s="42"/>
      <c r="V2803" s="42"/>
      <c r="W2803" s="42"/>
      <c r="X2803" s="42"/>
    </row>
    <row r="2804" spans="1:24">
      <c r="A2804" s="448"/>
      <c r="B2804" s="462"/>
      <c r="C2804" s="422"/>
      <c r="D2804" s="258"/>
      <c r="E2804" s="448"/>
      <c r="F2804" s="448"/>
      <c r="G2804" s="448"/>
      <c r="H2804" s="448"/>
      <c r="I2804" s="448"/>
      <c r="J2804" s="448"/>
      <c r="K2804" s="448"/>
      <c r="L2804" s="448"/>
      <c r="M2804" s="448"/>
      <c r="N2804" s="448"/>
      <c r="O2804" s="448"/>
      <c r="P2804" s="448"/>
      <c r="Q2804" s="448"/>
      <c r="R2804" s="448"/>
      <c r="S2804" s="42"/>
      <c r="T2804" s="42"/>
      <c r="U2804" s="42"/>
      <c r="V2804" s="42"/>
      <c r="W2804" s="42"/>
      <c r="X2804" s="42"/>
    </row>
    <row r="2805" spans="1:24">
      <c r="A2805" s="448"/>
      <c r="B2805" s="462"/>
      <c r="C2805" s="422"/>
      <c r="D2805" s="258"/>
      <c r="E2805" s="448"/>
      <c r="F2805" s="448"/>
      <c r="G2805" s="448"/>
      <c r="H2805" s="448"/>
      <c r="I2805" s="448"/>
      <c r="J2805" s="448"/>
      <c r="K2805" s="448"/>
      <c r="L2805" s="448"/>
      <c r="M2805" s="448"/>
      <c r="N2805" s="448"/>
      <c r="O2805" s="448"/>
      <c r="P2805" s="448"/>
      <c r="Q2805" s="448"/>
      <c r="R2805" s="448"/>
      <c r="S2805" s="42"/>
      <c r="T2805" s="42"/>
      <c r="U2805" s="42"/>
      <c r="V2805" s="42"/>
      <c r="W2805" s="42"/>
      <c r="X2805" s="42"/>
    </row>
    <row r="2806" spans="1:24">
      <c r="A2806" s="448"/>
      <c r="B2806" s="462"/>
      <c r="C2806" s="422"/>
      <c r="D2806" s="258"/>
      <c r="E2806" s="448"/>
      <c r="F2806" s="448"/>
      <c r="G2806" s="448"/>
      <c r="H2806" s="448"/>
      <c r="I2806" s="448"/>
      <c r="J2806" s="448"/>
      <c r="K2806" s="448"/>
      <c r="L2806" s="448"/>
      <c r="M2806" s="448"/>
      <c r="N2806" s="448"/>
      <c r="O2806" s="448"/>
      <c r="P2806" s="448"/>
      <c r="Q2806" s="448"/>
      <c r="R2806" s="448"/>
      <c r="S2806" s="42"/>
      <c r="T2806" s="42"/>
      <c r="U2806" s="42"/>
      <c r="V2806" s="42"/>
      <c r="W2806" s="42"/>
      <c r="X2806" s="42"/>
    </row>
    <row r="2807" spans="1:24">
      <c r="A2807" s="448"/>
      <c r="B2807" s="462"/>
      <c r="C2807" s="422"/>
      <c r="D2807" s="258"/>
      <c r="E2807" s="448"/>
      <c r="F2807" s="448"/>
      <c r="G2807" s="448"/>
      <c r="H2807" s="448"/>
      <c r="I2807" s="448"/>
      <c r="J2807" s="448"/>
      <c r="K2807" s="448"/>
      <c r="L2807" s="448"/>
      <c r="M2807" s="448"/>
      <c r="N2807" s="448"/>
      <c r="O2807" s="448"/>
      <c r="P2807" s="448"/>
      <c r="Q2807" s="448"/>
      <c r="R2807" s="448"/>
      <c r="S2807" s="42"/>
      <c r="T2807" s="42"/>
      <c r="U2807" s="42"/>
      <c r="V2807" s="42"/>
      <c r="W2807" s="42"/>
      <c r="X2807" s="42"/>
    </row>
    <row r="2808" spans="1:24">
      <c r="A2808" s="448"/>
      <c r="B2808" s="462"/>
      <c r="C2808" s="422"/>
      <c r="D2808" s="258"/>
      <c r="E2808" s="448"/>
      <c r="F2808" s="448"/>
      <c r="G2808" s="448"/>
      <c r="H2808" s="448"/>
      <c r="I2808" s="448"/>
      <c r="J2808" s="448"/>
      <c r="K2808" s="448"/>
      <c r="L2808" s="448"/>
      <c r="M2808" s="448"/>
      <c r="N2808" s="448"/>
      <c r="O2808" s="448"/>
      <c r="P2808" s="448"/>
      <c r="Q2808" s="448"/>
      <c r="R2808" s="448"/>
      <c r="S2808" s="42"/>
      <c r="T2808" s="42"/>
      <c r="U2808" s="42"/>
      <c r="V2808" s="42"/>
      <c r="W2808" s="42"/>
      <c r="X2808" s="42"/>
    </row>
    <row r="2809" spans="1:24">
      <c r="A2809" s="448"/>
      <c r="B2809" s="462"/>
      <c r="C2809" s="422"/>
      <c r="D2809" s="258"/>
      <c r="E2809" s="448"/>
      <c r="F2809" s="448"/>
      <c r="G2809" s="448"/>
      <c r="H2809" s="448"/>
      <c r="I2809" s="448"/>
      <c r="J2809" s="448"/>
      <c r="K2809" s="448"/>
      <c r="L2809" s="448"/>
      <c r="M2809" s="448"/>
      <c r="N2809" s="448"/>
      <c r="O2809" s="448"/>
      <c r="P2809" s="448"/>
      <c r="Q2809" s="448"/>
      <c r="R2809" s="448"/>
      <c r="S2809" s="42"/>
      <c r="T2809" s="42"/>
      <c r="U2809" s="42"/>
      <c r="V2809" s="42"/>
      <c r="W2809" s="42"/>
      <c r="X2809" s="42"/>
    </row>
    <row r="2810" spans="1:24">
      <c r="A2810" s="448"/>
      <c r="B2810" s="462"/>
      <c r="C2810" s="422"/>
      <c r="D2810" s="258"/>
      <c r="E2810" s="448"/>
      <c r="F2810" s="448"/>
      <c r="G2810" s="448"/>
      <c r="H2810" s="448"/>
      <c r="I2810" s="448"/>
      <c r="J2810" s="448"/>
      <c r="K2810" s="448"/>
      <c r="L2810" s="448"/>
      <c r="M2810" s="448"/>
      <c r="N2810" s="448"/>
      <c r="O2810" s="448"/>
      <c r="P2810" s="448"/>
      <c r="Q2810" s="448"/>
      <c r="R2810" s="448"/>
      <c r="S2810" s="42"/>
      <c r="T2810" s="42"/>
      <c r="U2810" s="42"/>
      <c r="V2810" s="42"/>
      <c r="W2810" s="42"/>
      <c r="X2810" s="42"/>
    </row>
    <row r="2811" spans="1:24">
      <c r="A2811" s="448"/>
      <c r="B2811" s="462"/>
      <c r="C2811" s="422"/>
      <c r="D2811" s="258"/>
      <c r="E2811" s="448"/>
      <c r="F2811" s="448"/>
      <c r="G2811" s="448"/>
      <c r="H2811" s="448"/>
      <c r="I2811" s="448"/>
      <c r="J2811" s="448"/>
      <c r="K2811" s="448"/>
      <c r="L2811" s="448"/>
      <c r="M2811" s="448"/>
      <c r="N2811" s="448"/>
      <c r="O2811" s="448"/>
      <c r="P2811" s="448"/>
      <c r="Q2811" s="448"/>
      <c r="R2811" s="448"/>
      <c r="S2811" s="42"/>
      <c r="T2811" s="42"/>
      <c r="U2811" s="42"/>
      <c r="V2811" s="42"/>
      <c r="W2811" s="42"/>
      <c r="X2811" s="42"/>
    </row>
    <row r="2812" spans="1:24">
      <c r="A2812" s="448"/>
      <c r="B2812" s="462"/>
      <c r="C2812" s="422"/>
      <c r="D2812" s="258"/>
      <c r="E2812" s="448"/>
      <c r="F2812" s="448"/>
      <c r="G2812" s="448"/>
      <c r="H2812" s="448"/>
      <c r="I2812" s="448"/>
      <c r="J2812" s="448"/>
      <c r="K2812" s="448"/>
      <c r="L2812" s="448"/>
      <c r="M2812" s="448"/>
      <c r="N2812" s="448"/>
      <c r="O2812" s="448"/>
      <c r="P2812" s="448"/>
      <c r="Q2812" s="448"/>
      <c r="R2812" s="448"/>
      <c r="S2812" s="42"/>
      <c r="T2812" s="42"/>
      <c r="U2812" s="42"/>
      <c r="V2812" s="42"/>
      <c r="W2812" s="42"/>
      <c r="X2812" s="42"/>
    </row>
    <row r="2813" spans="1:24">
      <c r="A2813" s="448"/>
      <c r="B2813" s="462"/>
      <c r="C2813" s="422"/>
      <c r="D2813" s="258"/>
      <c r="E2813" s="448"/>
      <c r="F2813" s="448"/>
      <c r="G2813" s="448"/>
      <c r="H2813" s="448"/>
      <c r="I2813" s="448"/>
      <c r="J2813" s="448"/>
      <c r="K2813" s="448"/>
      <c r="L2813" s="448"/>
      <c r="M2813" s="448"/>
      <c r="N2813" s="448"/>
      <c r="O2813" s="448"/>
      <c r="P2813" s="448"/>
      <c r="Q2813" s="448"/>
      <c r="R2813" s="448"/>
      <c r="S2813" s="42"/>
      <c r="T2813" s="42"/>
      <c r="U2813" s="42"/>
      <c r="V2813" s="42"/>
      <c r="W2813" s="42"/>
      <c r="X2813" s="42"/>
    </row>
    <row r="2814" spans="1:24">
      <c r="A2814" s="448"/>
      <c r="B2814" s="462"/>
      <c r="C2814" s="422"/>
      <c r="D2814" s="258"/>
      <c r="E2814" s="448"/>
      <c r="F2814" s="448"/>
      <c r="G2814" s="448"/>
      <c r="H2814" s="448"/>
      <c r="I2814" s="448"/>
      <c r="J2814" s="448"/>
      <c r="K2814" s="448"/>
      <c r="L2814" s="448"/>
      <c r="M2814" s="448"/>
      <c r="N2814" s="448"/>
      <c r="O2814" s="448"/>
      <c r="P2814" s="448"/>
      <c r="Q2814" s="448"/>
      <c r="R2814" s="448"/>
      <c r="S2814" s="42"/>
      <c r="T2814" s="42"/>
      <c r="U2814" s="42"/>
      <c r="V2814" s="42"/>
      <c r="W2814" s="42"/>
      <c r="X2814" s="42"/>
    </row>
    <row r="2815" spans="1:24">
      <c r="A2815" s="448"/>
      <c r="B2815" s="462"/>
      <c r="C2815" s="422"/>
      <c r="D2815" s="258"/>
      <c r="E2815" s="448"/>
      <c r="F2815" s="448"/>
      <c r="G2815" s="448"/>
      <c r="H2815" s="448"/>
      <c r="I2815" s="448"/>
      <c r="J2815" s="448"/>
      <c r="K2815" s="448"/>
      <c r="L2815" s="448"/>
      <c r="M2815" s="448"/>
      <c r="N2815" s="448"/>
      <c r="O2815" s="448"/>
      <c r="P2815" s="448"/>
      <c r="Q2815" s="448"/>
      <c r="R2815" s="448"/>
      <c r="S2815" s="42"/>
      <c r="T2815" s="42"/>
      <c r="U2815" s="42"/>
      <c r="V2815" s="42"/>
      <c r="W2815" s="42"/>
      <c r="X2815" s="42"/>
    </row>
    <row r="2816" spans="1:24">
      <c r="A2816" s="448"/>
      <c r="B2816" s="462"/>
      <c r="C2816" s="422"/>
      <c r="D2816" s="258"/>
      <c r="E2816" s="448"/>
      <c r="F2816" s="448"/>
      <c r="G2816" s="448"/>
      <c r="H2816" s="448"/>
      <c r="I2816" s="448"/>
      <c r="J2816" s="448"/>
      <c r="K2816" s="448"/>
      <c r="L2816" s="448"/>
      <c r="M2816" s="448"/>
      <c r="N2816" s="448"/>
      <c r="O2816" s="448"/>
      <c r="P2816" s="448"/>
      <c r="Q2816" s="448"/>
      <c r="R2816" s="448"/>
      <c r="S2816" s="42"/>
      <c r="T2816" s="42"/>
      <c r="U2816" s="42"/>
      <c r="V2816" s="42"/>
      <c r="W2816" s="42"/>
      <c r="X2816" s="42"/>
    </row>
    <row r="2817" spans="1:24">
      <c r="A2817" s="448"/>
      <c r="B2817" s="462"/>
      <c r="C2817" s="422"/>
      <c r="D2817" s="258"/>
      <c r="E2817" s="448"/>
      <c r="F2817" s="448"/>
      <c r="G2817" s="448"/>
      <c r="H2817" s="448"/>
      <c r="I2817" s="448"/>
      <c r="J2817" s="448"/>
      <c r="K2817" s="448"/>
      <c r="L2817" s="448"/>
      <c r="M2817" s="448"/>
      <c r="N2817" s="448"/>
      <c r="O2817" s="448"/>
      <c r="P2817" s="448"/>
      <c r="Q2817" s="448"/>
      <c r="R2817" s="448"/>
      <c r="S2817" s="42"/>
      <c r="T2817" s="42"/>
      <c r="U2817" s="42"/>
      <c r="V2817" s="42"/>
      <c r="W2817" s="42"/>
      <c r="X2817" s="42"/>
    </row>
    <row r="2818" spans="1:24">
      <c r="A2818" s="448"/>
      <c r="B2818" s="462"/>
      <c r="C2818" s="422"/>
      <c r="D2818" s="258"/>
      <c r="E2818" s="448"/>
      <c r="F2818" s="448"/>
      <c r="G2818" s="448"/>
      <c r="H2818" s="448"/>
      <c r="I2818" s="448"/>
      <c r="J2818" s="448"/>
      <c r="K2818" s="448"/>
      <c r="L2818" s="448"/>
      <c r="M2818" s="448"/>
      <c r="N2818" s="448"/>
      <c r="O2818" s="448"/>
      <c r="P2818" s="448"/>
      <c r="Q2818" s="448"/>
      <c r="R2818" s="448"/>
      <c r="S2818" s="42"/>
      <c r="T2818" s="42"/>
      <c r="U2818" s="42"/>
      <c r="V2818" s="42"/>
      <c r="W2818" s="42"/>
      <c r="X2818" s="42"/>
    </row>
    <row r="2819" spans="1:24">
      <c r="A2819" s="448"/>
      <c r="B2819" s="462"/>
      <c r="C2819" s="422"/>
      <c r="D2819" s="258"/>
      <c r="E2819" s="448"/>
      <c r="F2819" s="448"/>
      <c r="G2819" s="448"/>
      <c r="H2819" s="448"/>
      <c r="I2819" s="448"/>
      <c r="J2819" s="448"/>
      <c r="K2819" s="448"/>
      <c r="L2819" s="448"/>
      <c r="M2819" s="448"/>
      <c r="N2819" s="448"/>
      <c r="O2819" s="448"/>
      <c r="P2819" s="448"/>
      <c r="Q2819" s="448"/>
      <c r="R2819" s="448"/>
      <c r="S2819" s="42"/>
      <c r="T2819" s="42"/>
      <c r="U2819" s="42"/>
      <c r="V2819" s="42"/>
      <c r="W2819" s="42"/>
      <c r="X2819" s="42"/>
    </row>
    <row r="2820" spans="1:24">
      <c r="A2820" s="448"/>
      <c r="B2820" s="462"/>
      <c r="C2820" s="422"/>
      <c r="D2820" s="258"/>
      <c r="E2820" s="448"/>
      <c r="F2820" s="448"/>
      <c r="G2820" s="448"/>
      <c r="H2820" s="448"/>
      <c r="I2820" s="448"/>
      <c r="J2820" s="448"/>
      <c r="K2820" s="448"/>
      <c r="L2820" s="448"/>
      <c r="M2820" s="448"/>
      <c r="N2820" s="448"/>
      <c r="O2820" s="448"/>
      <c r="P2820" s="448"/>
      <c r="Q2820" s="448"/>
      <c r="R2820" s="448"/>
      <c r="S2820" s="42"/>
      <c r="T2820" s="42"/>
      <c r="U2820" s="42"/>
      <c r="V2820" s="42"/>
      <c r="W2820" s="42"/>
      <c r="X2820" s="42"/>
    </row>
    <row r="2821" spans="1:24">
      <c r="A2821" s="448"/>
      <c r="B2821" s="462"/>
      <c r="C2821" s="422"/>
      <c r="D2821" s="258"/>
      <c r="E2821" s="448"/>
      <c r="F2821" s="448"/>
      <c r="G2821" s="448"/>
      <c r="H2821" s="448"/>
      <c r="I2821" s="448"/>
      <c r="J2821" s="448"/>
      <c r="K2821" s="448"/>
      <c r="L2821" s="448"/>
      <c r="M2821" s="448"/>
      <c r="N2821" s="448"/>
      <c r="O2821" s="448"/>
      <c r="P2821" s="448"/>
      <c r="Q2821" s="448"/>
      <c r="R2821" s="448"/>
      <c r="S2821" s="42"/>
      <c r="T2821" s="42"/>
      <c r="U2821" s="42"/>
      <c r="V2821" s="42"/>
      <c r="W2821" s="42"/>
      <c r="X2821" s="42"/>
    </row>
    <row r="2822" spans="1:24">
      <c r="A2822" s="448"/>
      <c r="B2822" s="462"/>
      <c r="C2822" s="422"/>
      <c r="D2822" s="258"/>
      <c r="E2822" s="448"/>
      <c r="F2822" s="448"/>
      <c r="G2822" s="448"/>
      <c r="H2822" s="448"/>
      <c r="I2822" s="448"/>
      <c r="J2822" s="448"/>
      <c r="K2822" s="448"/>
      <c r="L2822" s="448"/>
      <c r="M2822" s="448"/>
      <c r="N2822" s="448"/>
      <c r="O2822" s="448"/>
      <c r="P2822" s="448"/>
      <c r="Q2822" s="448"/>
      <c r="R2822" s="448"/>
      <c r="S2822" s="42"/>
      <c r="T2822" s="42"/>
      <c r="U2822" s="42"/>
      <c r="V2822" s="42"/>
      <c r="W2822" s="42"/>
      <c r="X2822" s="42"/>
    </row>
    <row r="2823" spans="1:24">
      <c r="A2823" s="448"/>
      <c r="B2823" s="462"/>
      <c r="C2823" s="422"/>
      <c r="D2823" s="258"/>
      <c r="E2823" s="448"/>
      <c r="F2823" s="448"/>
      <c r="G2823" s="448"/>
      <c r="H2823" s="448"/>
      <c r="I2823" s="448"/>
      <c r="J2823" s="448"/>
      <c r="K2823" s="448"/>
      <c r="L2823" s="448"/>
      <c r="M2823" s="448"/>
      <c r="N2823" s="448"/>
      <c r="O2823" s="448"/>
      <c r="P2823" s="448"/>
      <c r="Q2823" s="448"/>
      <c r="R2823" s="448"/>
      <c r="S2823" s="42"/>
      <c r="T2823" s="42"/>
      <c r="U2823" s="42"/>
      <c r="V2823" s="42"/>
      <c r="W2823" s="42"/>
      <c r="X2823" s="42"/>
    </row>
    <row r="2824" spans="1:24">
      <c r="A2824" s="448"/>
      <c r="B2824" s="462"/>
      <c r="C2824" s="422"/>
      <c r="D2824" s="258"/>
      <c r="E2824" s="448"/>
      <c r="F2824" s="448"/>
      <c r="G2824" s="448"/>
      <c r="H2824" s="448"/>
      <c r="I2824" s="448"/>
      <c r="J2824" s="448"/>
      <c r="K2824" s="448"/>
      <c r="L2824" s="448"/>
      <c r="M2824" s="448"/>
      <c r="N2824" s="448"/>
      <c r="O2824" s="448"/>
      <c r="P2824" s="448"/>
      <c r="Q2824" s="448"/>
      <c r="R2824" s="448"/>
      <c r="S2824" s="42"/>
      <c r="T2824" s="42"/>
      <c r="U2824" s="42"/>
      <c r="V2824" s="42"/>
      <c r="W2824" s="42"/>
      <c r="X2824" s="42"/>
    </row>
    <row r="2825" spans="1:24">
      <c r="A2825" s="448"/>
      <c r="B2825" s="462"/>
      <c r="C2825" s="422"/>
      <c r="D2825" s="258"/>
      <c r="E2825" s="448"/>
      <c r="F2825" s="448"/>
      <c r="G2825" s="448"/>
      <c r="H2825" s="448"/>
      <c r="I2825" s="448"/>
      <c r="J2825" s="448"/>
      <c r="K2825" s="448"/>
      <c r="L2825" s="448"/>
      <c r="M2825" s="448"/>
      <c r="N2825" s="448"/>
      <c r="O2825" s="448"/>
      <c r="P2825" s="448"/>
      <c r="Q2825" s="448"/>
      <c r="R2825" s="448"/>
      <c r="S2825" s="42"/>
      <c r="T2825" s="42"/>
      <c r="U2825" s="42"/>
      <c r="V2825" s="42"/>
      <c r="W2825" s="42"/>
      <c r="X2825" s="42"/>
    </row>
    <row r="2826" spans="1:24">
      <c r="A2826" s="448"/>
      <c r="B2826" s="462"/>
      <c r="C2826" s="422"/>
      <c r="D2826" s="258"/>
      <c r="E2826" s="448"/>
      <c r="F2826" s="448"/>
      <c r="G2826" s="448"/>
      <c r="H2826" s="448"/>
      <c r="I2826" s="448"/>
      <c r="J2826" s="448"/>
      <c r="K2826" s="448"/>
      <c r="L2826" s="448"/>
      <c r="M2826" s="448"/>
      <c r="N2826" s="448"/>
      <c r="O2826" s="448"/>
      <c r="P2826" s="448"/>
      <c r="Q2826" s="448"/>
      <c r="R2826" s="448"/>
      <c r="S2826" s="42"/>
      <c r="T2826" s="42"/>
      <c r="U2826" s="42"/>
      <c r="V2826" s="42"/>
      <c r="W2826" s="42"/>
      <c r="X2826" s="42"/>
    </row>
    <row r="2827" spans="1:24">
      <c r="A2827" s="448"/>
      <c r="B2827" s="462"/>
      <c r="C2827" s="422"/>
      <c r="D2827" s="258"/>
      <c r="E2827" s="448"/>
      <c r="F2827" s="448"/>
      <c r="G2827" s="448"/>
      <c r="H2827" s="448"/>
      <c r="I2827" s="448"/>
      <c r="J2827" s="448"/>
      <c r="K2827" s="448"/>
      <c r="L2827" s="448"/>
      <c r="M2827" s="448"/>
      <c r="N2827" s="448"/>
      <c r="O2827" s="448"/>
      <c r="P2827" s="448"/>
      <c r="Q2827" s="448"/>
      <c r="R2827" s="448"/>
      <c r="S2827" s="42"/>
      <c r="T2827" s="42"/>
      <c r="U2827" s="42"/>
      <c r="V2827" s="42"/>
      <c r="W2827" s="42"/>
      <c r="X2827" s="42"/>
    </row>
    <row r="2828" spans="1:24">
      <c r="A2828" s="448"/>
      <c r="B2828" s="462"/>
      <c r="C2828" s="422"/>
      <c r="D2828" s="258"/>
      <c r="E2828" s="448"/>
      <c r="F2828" s="448"/>
      <c r="G2828" s="448"/>
      <c r="H2828" s="448"/>
      <c r="I2828" s="448"/>
      <c r="J2828" s="448"/>
      <c r="K2828" s="448"/>
      <c r="L2828" s="448"/>
      <c r="M2828" s="448"/>
      <c r="N2828" s="448"/>
      <c r="O2828" s="448"/>
      <c r="P2828" s="448"/>
      <c r="Q2828" s="448"/>
      <c r="R2828" s="448"/>
      <c r="S2828" s="42"/>
      <c r="T2828" s="42"/>
      <c r="U2828" s="42"/>
      <c r="V2828" s="42"/>
      <c r="W2828" s="42"/>
      <c r="X2828" s="42"/>
    </row>
    <row r="2829" spans="1:24">
      <c r="A2829" s="448"/>
      <c r="B2829" s="462"/>
      <c r="C2829" s="422"/>
      <c r="D2829" s="258"/>
      <c r="E2829" s="448"/>
      <c r="F2829" s="448"/>
      <c r="G2829" s="448"/>
      <c r="H2829" s="448"/>
      <c r="I2829" s="448"/>
      <c r="J2829" s="448"/>
      <c r="K2829" s="448"/>
      <c r="L2829" s="448"/>
      <c r="M2829" s="448"/>
      <c r="N2829" s="448"/>
      <c r="O2829" s="448"/>
      <c r="P2829" s="448"/>
      <c r="Q2829" s="448"/>
      <c r="R2829" s="448"/>
      <c r="S2829" s="42"/>
      <c r="T2829" s="42"/>
      <c r="U2829" s="42"/>
      <c r="V2829" s="42"/>
      <c r="W2829" s="42"/>
      <c r="X2829" s="42"/>
    </row>
    <row r="2830" spans="1:24">
      <c r="A2830" s="448"/>
      <c r="B2830" s="462"/>
      <c r="C2830" s="422"/>
      <c r="D2830" s="258"/>
      <c r="E2830" s="448"/>
      <c r="F2830" s="448"/>
      <c r="G2830" s="448"/>
      <c r="H2830" s="448"/>
      <c r="I2830" s="448"/>
      <c r="J2830" s="448"/>
      <c r="K2830" s="448"/>
      <c r="L2830" s="448"/>
      <c r="M2830" s="448"/>
      <c r="N2830" s="448"/>
      <c r="O2830" s="448"/>
      <c r="P2830" s="448"/>
      <c r="Q2830" s="448"/>
      <c r="R2830" s="448"/>
      <c r="S2830" s="42"/>
      <c r="T2830" s="42"/>
      <c r="U2830" s="42"/>
      <c r="V2830" s="42"/>
      <c r="W2830" s="42"/>
      <c r="X2830" s="42"/>
    </row>
    <row r="2831" spans="1:24">
      <c r="A2831" s="448"/>
      <c r="B2831" s="462"/>
      <c r="C2831" s="422"/>
      <c r="D2831" s="258"/>
      <c r="E2831" s="448"/>
      <c r="F2831" s="448"/>
      <c r="G2831" s="448"/>
      <c r="H2831" s="448"/>
      <c r="I2831" s="448"/>
      <c r="J2831" s="448"/>
      <c r="K2831" s="448"/>
      <c r="L2831" s="448"/>
      <c r="M2831" s="448"/>
      <c r="N2831" s="448"/>
      <c r="O2831" s="448"/>
      <c r="P2831" s="448"/>
      <c r="Q2831" s="448"/>
      <c r="R2831" s="448"/>
      <c r="S2831" s="42"/>
      <c r="T2831" s="42"/>
      <c r="U2831" s="42"/>
      <c r="V2831" s="42"/>
      <c r="W2831" s="42"/>
      <c r="X2831" s="42"/>
    </row>
    <row r="2832" spans="1:24">
      <c r="A2832" s="448"/>
      <c r="B2832" s="462"/>
      <c r="C2832" s="422"/>
      <c r="D2832" s="258"/>
      <c r="E2832" s="448"/>
      <c r="F2832" s="448"/>
      <c r="G2832" s="448"/>
      <c r="H2832" s="448"/>
      <c r="I2832" s="448"/>
      <c r="J2832" s="448"/>
      <c r="K2832" s="448"/>
      <c r="L2832" s="448"/>
      <c r="M2832" s="448"/>
      <c r="N2832" s="448"/>
      <c r="O2832" s="448"/>
      <c r="P2832" s="448"/>
      <c r="Q2832" s="448"/>
      <c r="R2832" s="448"/>
      <c r="S2832" s="42"/>
      <c r="T2832" s="42"/>
      <c r="U2832" s="42"/>
      <c r="V2832" s="42"/>
      <c r="W2832" s="42"/>
      <c r="X2832" s="42"/>
    </row>
    <row r="2833" spans="1:24">
      <c r="A2833" s="448"/>
      <c r="B2833" s="462"/>
      <c r="C2833" s="422"/>
      <c r="D2833" s="258"/>
      <c r="E2833" s="448"/>
      <c r="F2833" s="448"/>
      <c r="G2833" s="448"/>
      <c r="H2833" s="448"/>
      <c r="I2833" s="448"/>
      <c r="J2833" s="448"/>
      <c r="K2833" s="448"/>
      <c r="L2833" s="448"/>
      <c r="M2833" s="448"/>
      <c r="N2833" s="448"/>
      <c r="O2833" s="448"/>
      <c r="P2833" s="448"/>
      <c r="Q2833" s="448"/>
      <c r="R2833" s="448"/>
      <c r="S2833" s="42"/>
      <c r="T2833" s="42"/>
      <c r="U2833" s="42"/>
      <c r="V2833" s="42"/>
      <c r="W2833" s="42"/>
      <c r="X2833" s="42"/>
    </row>
    <row r="2834" spans="1:24">
      <c r="A2834" s="448"/>
      <c r="B2834" s="462"/>
      <c r="C2834" s="422"/>
      <c r="D2834" s="258"/>
      <c r="E2834" s="448"/>
      <c r="F2834" s="448"/>
      <c r="G2834" s="448"/>
      <c r="H2834" s="448"/>
      <c r="I2834" s="448"/>
      <c r="J2834" s="448"/>
      <c r="K2834" s="448"/>
      <c r="L2834" s="448"/>
      <c r="M2834" s="448"/>
      <c r="N2834" s="448"/>
      <c r="O2834" s="448"/>
      <c r="P2834" s="448"/>
      <c r="Q2834" s="448"/>
      <c r="R2834" s="448"/>
      <c r="S2834" s="42"/>
      <c r="T2834" s="42"/>
      <c r="U2834" s="42"/>
      <c r="V2834" s="42"/>
      <c r="W2834" s="42"/>
      <c r="X2834" s="42"/>
    </row>
    <row r="2835" spans="1:24">
      <c r="A2835" s="448"/>
      <c r="B2835" s="462"/>
      <c r="C2835" s="422"/>
      <c r="D2835" s="258"/>
      <c r="E2835" s="448"/>
      <c r="F2835" s="448"/>
      <c r="G2835" s="448"/>
      <c r="H2835" s="448"/>
      <c r="I2835" s="448"/>
      <c r="J2835" s="448"/>
      <c r="K2835" s="448"/>
      <c r="L2835" s="448"/>
      <c r="M2835" s="448"/>
      <c r="N2835" s="448"/>
      <c r="O2835" s="448"/>
      <c r="P2835" s="448"/>
      <c r="Q2835" s="448"/>
      <c r="R2835" s="448"/>
      <c r="S2835" s="42"/>
      <c r="T2835" s="42"/>
      <c r="U2835" s="42"/>
      <c r="V2835" s="42"/>
      <c r="W2835" s="42"/>
      <c r="X2835" s="42"/>
    </row>
    <row r="2836" spans="1:24">
      <c r="A2836" s="448"/>
      <c r="B2836" s="462"/>
      <c r="C2836" s="422"/>
      <c r="D2836" s="258"/>
      <c r="E2836" s="448"/>
      <c r="F2836" s="448"/>
      <c r="G2836" s="448"/>
      <c r="H2836" s="448"/>
      <c r="I2836" s="448"/>
      <c r="J2836" s="448"/>
      <c r="K2836" s="448"/>
      <c r="L2836" s="448"/>
      <c r="M2836" s="448"/>
      <c r="N2836" s="448"/>
      <c r="O2836" s="448"/>
      <c r="P2836" s="448"/>
      <c r="Q2836" s="448"/>
      <c r="R2836" s="448"/>
      <c r="S2836" s="42"/>
      <c r="T2836" s="42"/>
      <c r="U2836" s="42"/>
      <c r="V2836" s="42"/>
      <c r="W2836" s="42"/>
      <c r="X2836" s="42"/>
    </row>
    <row r="2837" spans="1:24">
      <c r="A2837" s="448"/>
      <c r="B2837" s="462"/>
      <c r="C2837" s="422"/>
      <c r="D2837" s="258"/>
      <c r="E2837" s="448"/>
      <c r="F2837" s="448"/>
      <c r="G2837" s="448"/>
      <c r="H2837" s="448"/>
      <c r="I2837" s="448"/>
      <c r="J2837" s="448"/>
      <c r="K2837" s="448"/>
      <c r="L2837" s="448"/>
      <c r="M2837" s="448"/>
      <c r="N2837" s="448"/>
      <c r="O2837" s="448"/>
      <c r="P2837" s="448"/>
      <c r="Q2837" s="448"/>
      <c r="R2837" s="448"/>
      <c r="S2837" s="42"/>
      <c r="T2837" s="42"/>
      <c r="U2837" s="42"/>
      <c r="V2837" s="42"/>
      <c r="W2837" s="42"/>
      <c r="X2837" s="42"/>
    </row>
    <row r="2838" spans="1:24">
      <c r="A2838" s="448"/>
      <c r="B2838" s="462"/>
      <c r="C2838" s="422"/>
      <c r="D2838" s="258"/>
      <c r="E2838" s="448"/>
      <c r="F2838" s="448"/>
      <c r="G2838" s="448"/>
      <c r="H2838" s="448"/>
      <c r="I2838" s="448"/>
      <c r="J2838" s="448"/>
      <c r="K2838" s="448"/>
      <c r="L2838" s="448"/>
      <c r="M2838" s="448"/>
      <c r="N2838" s="448"/>
      <c r="O2838" s="448"/>
      <c r="P2838" s="448"/>
      <c r="Q2838" s="448"/>
      <c r="R2838" s="448"/>
      <c r="S2838" s="42"/>
      <c r="T2838" s="42"/>
      <c r="U2838" s="42"/>
      <c r="V2838" s="42"/>
      <c r="W2838" s="42"/>
      <c r="X2838" s="42"/>
    </row>
    <row r="2839" spans="1:24">
      <c r="A2839" s="448"/>
      <c r="B2839" s="462"/>
      <c r="C2839" s="422"/>
      <c r="D2839" s="258"/>
      <c r="E2839" s="448"/>
      <c r="F2839" s="448"/>
      <c r="G2839" s="448"/>
      <c r="H2839" s="448"/>
      <c r="I2839" s="448"/>
      <c r="J2839" s="448"/>
      <c r="K2839" s="448"/>
      <c r="L2839" s="448"/>
      <c r="M2839" s="448"/>
      <c r="N2839" s="448"/>
      <c r="O2839" s="448"/>
      <c r="P2839" s="448"/>
      <c r="Q2839" s="448"/>
      <c r="R2839" s="448"/>
      <c r="S2839" s="42"/>
      <c r="T2839" s="42"/>
      <c r="U2839" s="42"/>
      <c r="V2839" s="42"/>
      <c r="W2839" s="42"/>
      <c r="X2839" s="42"/>
    </row>
    <row r="2840" spans="1:24">
      <c r="A2840" s="448"/>
      <c r="B2840" s="462"/>
      <c r="C2840" s="422"/>
      <c r="D2840" s="258"/>
      <c r="E2840" s="448"/>
      <c r="F2840" s="448"/>
      <c r="G2840" s="448"/>
      <c r="H2840" s="448"/>
      <c r="I2840" s="448"/>
      <c r="J2840" s="448"/>
      <c r="K2840" s="448"/>
      <c r="L2840" s="448"/>
      <c r="M2840" s="448"/>
      <c r="N2840" s="448"/>
      <c r="O2840" s="448"/>
      <c r="P2840" s="448"/>
      <c r="Q2840" s="448"/>
      <c r="R2840" s="448"/>
      <c r="S2840" s="42"/>
      <c r="T2840" s="42"/>
      <c r="U2840" s="42"/>
      <c r="V2840" s="42"/>
      <c r="W2840" s="42"/>
      <c r="X2840" s="42"/>
    </row>
    <row r="2841" spans="1:24">
      <c r="A2841" s="448"/>
      <c r="B2841" s="462"/>
      <c r="C2841" s="422"/>
      <c r="D2841" s="258"/>
      <c r="E2841" s="448"/>
      <c r="F2841" s="448"/>
      <c r="G2841" s="448"/>
      <c r="H2841" s="448"/>
      <c r="I2841" s="448"/>
      <c r="J2841" s="448"/>
      <c r="K2841" s="448"/>
      <c r="L2841" s="448"/>
      <c r="M2841" s="448"/>
      <c r="N2841" s="448"/>
      <c r="O2841" s="448"/>
      <c r="P2841" s="448"/>
      <c r="Q2841" s="448"/>
      <c r="R2841" s="448"/>
      <c r="S2841" s="42"/>
      <c r="T2841" s="42"/>
      <c r="U2841" s="42"/>
      <c r="V2841" s="42"/>
      <c r="W2841" s="42"/>
      <c r="X2841" s="42"/>
    </row>
    <row r="2842" spans="1:24">
      <c r="A2842" s="448"/>
      <c r="B2842" s="462"/>
      <c r="C2842" s="422"/>
      <c r="D2842" s="258"/>
      <c r="E2842" s="448"/>
      <c r="F2842" s="448"/>
      <c r="G2842" s="448"/>
      <c r="H2842" s="448"/>
      <c r="I2842" s="448"/>
      <c r="J2842" s="448"/>
      <c r="K2842" s="448"/>
      <c r="L2842" s="448"/>
      <c r="M2842" s="448"/>
      <c r="N2842" s="448"/>
      <c r="O2842" s="448"/>
      <c r="P2842" s="448"/>
      <c r="Q2842" s="448"/>
      <c r="R2842" s="448"/>
      <c r="S2842" s="42"/>
      <c r="T2842" s="42"/>
      <c r="U2842" s="42"/>
      <c r="V2842" s="42"/>
      <c r="W2842" s="42"/>
      <c r="X2842" s="42"/>
    </row>
    <row r="2843" spans="1:24">
      <c r="A2843" s="448"/>
      <c r="B2843" s="462"/>
      <c r="C2843" s="422"/>
      <c r="D2843" s="258"/>
      <c r="E2843" s="448"/>
      <c r="F2843" s="448"/>
      <c r="G2843" s="448"/>
      <c r="H2843" s="448"/>
      <c r="I2843" s="448"/>
      <c r="J2843" s="448"/>
      <c r="K2843" s="448"/>
      <c r="L2843" s="448"/>
      <c r="M2843" s="448"/>
      <c r="N2843" s="448"/>
      <c r="O2843" s="448"/>
      <c r="P2843" s="448"/>
      <c r="Q2843" s="448"/>
      <c r="R2843" s="448"/>
      <c r="S2843" s="42"/>
      <c r="T2843" s="42"/>
      <c r="U2843" s="42"/>
      <c r="V2843" s="42"/>
      <c r="W2843" s="42"/>
      <c r="X2843" s="42"/>
    </row>
    <row r="2844" spans="1:24">
      <c r="A2844" s="448"/>
      <c r="B2844" s="462"/>
      <c r="C2844" s="422"/>
      <c r="D2844" s="258"/>
      <c r="E2844" s="448"/>
      <c r="F2844" s="448"/>
      <c r="G2844" s="448"/>
      <c r="H2844" s="448"/>
      <c r="I2844" s="448"/>
      <c r="J2844" s="448"/>
      <c r="K2844" s="448"/>
      <c r="L2844" s="448"/>
      <c r="M2844" s="448"/>
      <c r="N2844" s="448"/>
      <c r="O2844" s="448"/>
      <c r="P2844" s="448"/>
      <c r="Q2844" s="448"/>
      <c r="R2844" s="448"/>
      <c r="S2844" s="42"/>
      <c r="T2844" s="42"/>
      <c r="U2844" s="42"/>
      <c r="V2844" s="42"/>
      <c r="W2844" s="42"/>
      <c r="X2844" s="42"/>
    </row>
    <row r="2845" spans="1:24">
      <c r="A2845" s="448"/>
      <c r="B2845" s="462"/>
      <c r="C2845" s="422"/>
      <c r="D2845" s="258"/>
      <c r="E2845" s="448"/>
      <c r="F2845" s="448"/>
      <c r="G2845" s="448"/>
      <c r="H2845" s="448"/>
      <c r="I2845" s="448"/>
      <c r="J2845" s="448"/>
      <c r="K2845" s="448"/>
      <c r="L2845" s="448"/>
      <c r="M2845" s="448"/>
      <c r="N2845" s="448"/>
      <c r="O2845" s="448"/>
      <c r="P2845" s="448"/>
      <c r="Q2845" s="448"/>
      <c r="R2845" s="448"/>
      <c r="S2845" s="42"/>
      <c r="T2845" s="42"/>
      <c r="U2845" s="42"/>
      <c r="V2845" s="42"/>
      <c r="W2845" s="42"/>
      <c r="X2845" s="42"/>
    </row>
    <row r="2846" spans="1:24">
      <c r="A2846" s="448"/>
      <c r="B2846" s="462"/>
      <c r="C2846" s="422"/>
      <c r="D2846" s="258"/>
      <c r="E2846" s="448"/>
      <c r="F2846" s="448"/>
      <c r="G2846" s="448"/>
      <c r="H2846" s="448"/>
      <c r="I2846" s="448"/>
      <c r="J2846" s="448"/>
      <c r="K2846" s="448"/>
      <c r="L2846" s="448"/>
      <c r="M2846" s="448"/>
      <c r="N2846" s="448"/>
      <c r="O2846" s="448"/>
      <c r="P2846" s="448"/>
      <c r="Q2846" s="448"/>
      <c r="R2846" s="448"/>
      <c r="S2846" s="42"/>
      <c r="T2846" s="42"/>
      <c r="U2846" s="42"/>
      <c r="V2846" s="42"/>
      <c r="W2846" s="42"/>
      <c r="X2846" s="42"/>
    </row>
    <row r="2847" spans="1:24">
      <c r="A2847" s="448"/>
      <c r="B2847" s="462"/>
      <c r="C2847" s="422"/>
      <c r="D2847" s="258"/>
      <c r="E2847" s="448"/>
      <c r="F2847" s="448"/>
      <c r="G2847" s="448"/>
      <c r="H2847" s="448"/>
      <c r="I2847" s="448"/>
      <c r="J2847" s="448"/>
      <c r="K2847" s="448"/>
      <c r="L2847" s="448"/>
      <c r="M2847" s="448"/>
      <c r="N2847" s="448"/>
      <c r="O2847" s="448"/>
      <c r="P2847" s="448"/>
      <c r="Q2847" s="448"/>
      <c r="R2847" s="448"/>
      <c r="S2847" s="42"/>
      <c r="T2847" s="42"/>
      <c r="U2847" s="42"/>
      <c r="V2847" s="42"/>
      <c r="W2847" s="42"/>
      <c r="X2847" s="42"/>
    </row>
    <row r="2848" spans="1:24">
      <c r="A2848" s="448"/>
      <c r="B2848" s="462"/>
      <c r="C2848" s="422"/>
      <c r="D2848" s="258"/>
      <c r="E2848" s="448"/>
      <c r="F2848" s="448"/>
      <c r="G2848" s="448"/>
      <c r="H2848" s="448"/>
      <c r="I2848" s="448"/>
      <c r="J2848" s="448"/>
      <c r="K2848" s="448"/>
      <c r="L2848" s="448"/>
      <c r="M2848" s="448"/>
      <c r="N2848" s="448"/>
      <c r="O2848" s="448"/>
      <c r="P2848" s="448"/>
      <c r="Q2848" s="448"/>
      <c r="R2848" s="448"/>
      <c r="S2848" s="42"/>
      <c r="T2848" s="42"/>
      <c r="U2848" s="42"/>
      <c r="V2848" s="42"/>
      <c r="W2848" s="42"/>
      <c r="X2848" s="42"/>
    </row>
    <row r="2849" spans="1:24">
      <c r="A2849" s="448"/>
      <c r="B2849" s="462"/>
      <c r="C2849" s="422"/>
      <c r="D2849" s="258"/>
      <c r="E2849" s="448"/>
      <c r="F2849" s="448"/>
      <c r="G2849" s="448"/>
      <c r="H2849" s="448"/>
      <c r="I2849" s="448"/>
      <c r="J2849" s="448"/>
      <c r="K2849" s="448"/>
      <c r="L2849" s="448"/>
      <c r="M2849" s="448"/>
      <c r="N2849" s="448"/>
      <c r="O2849" s="448"/>
      <c r="P2849" s="448"/>
      <c r="Q2849" s="448"/>
      <c r="R2849" s="448"/>
      <c r="S2849" s="42"/>
      <c r="T2849" s="42"/>
      <c r="U2849" s="42"/>
      <c r="V2849" s="42"/>
      <c r="W2849" s="42"/>
      <c r="X2849" s="42"/>
    </row>
    <row r="2850" spans="1:24">
      <c r="A2850" s="448"/>
      <c r="B2850" s="462"/>
      <c r="C2850" s="422"/>
      <c r="D2850" s="258"/>
      <c r="E2850" s="448"/>
      <c r="F2850" s="448"/>
      <c r="G2850" s="448"/>
      <c r="H2850" s="448"/>
      <c r="I2850" s="448"/>
      <c r="J2850" s="448"/>
      <c r="K2850" s="448"/>
      <c r="L2850" s="448"/>
      <c r="M2850" s="448"/>
      <c r="N2850" s="448"/>
      <c r="O2850" s="448"/>
      <c r="P2850" s="448"/>
      <c r="Q2850" s="448"/>
      <c r="R2850" s="448"/>
      <c r="S2850" s="42"/>
      <c r="T2850" s="42"/>
      <c r="U2850" s="42"/>
      <c r="V2850" s="42"/>
      <c r="W2850" s="42"/>
      <c r="X2850" s="42"/>
    </row>
    <row r="2851" spans="1:24">
      <c r="A2851" s="448"/>
      <c r="B2851" s="462"/>
      <c r="C2851" s="422"/>
      <c r="D2851" s="258"/>
      <c r="E2851" s="448"/>
      <c r="F2851" s="448"/>
      <c r="G2851" s="448"/>
      <c r="H2851" s="448"/>
      <c r="I2851" s="448"/>
      <c r="J2851" s="448"/>
      <c r="K2851" s="448"/>
      <c r="L2851" s="448"/>
      <c r="M2851" s="448"/>
      <c r="N2851" s="448"/>
      <c r="O2851" s="448"/>
      <c r="P2851" s="448"/>
      <c r="Q2851" s="448"/>
      <c r="R2851" s="448"/>
      <c r="S2851" s="42"/>
      <c r="T2851" s="42"/>
      <c r="U2851" s="42"/>
      <c r="V2851" s="42"/>
      <c r="W2851" s="42"/>
      <c r="X2851" s="42"/>
    </row>
    <row r="2852" spans="1:24">
      <c r="A2852" s="448"/>
      <c r="B2852" s="462"/>
      <c r="C2852" s="422"/>
      <c r="D2852" s="258"/>
      <c r="E2852" s="448"/>
      <c r="F2852" s="448"/>
      <c r="G2852" s="448"/>
      <c r="H2852" s="448"/>
      <c r="I2852" s="448"/>
      <c r="J2852" s="448"/>
      <c r="K2852" s="448"/>
      <c r="L2852" s="448"/>
      <c r="M2852" s="448"/>
      <c r="N2852" s="448"/>
      <c r="O2852" s="448"/>
      <c r="P2852" s="448"/>
      <c r="Q2852" s="448"/>
      <c r="R2852" s="448"/>
      <c r="S2852" s="42"/>
      <c r="T2852" s="42"/>
      <c r="U2852" s="42"/>
      <c r="V2852" s="42"/>
      <c r="W2852" s="42"/>
      <c r="X2852" s="42"/>
    </row>
    <row r="2853" spans="1:24">
      <c r="A2853" s="448"/>
      <c r="B2853" s="462"/>
      <c r="C2853" s="422"/>
      <c r="D2853" s="258"/>
      <c r="E2853" s="448"/>
      <c r="F2853" s="448"/>
      <c r="G2853" s="448"/>
      <c r="H2853" s="448"/>
      <c r="I2853" s="448"/>
      <c r="J2853" s="448"/>
      <c r="K2853" s="448"/>
      <c r="L2853" s="448"/>
      <c r="M2853" s="448"/>
      <c r="N2853" s="448"/>
      <c r="O2853" s="448"/>
      <c r="P2853" s="448"/>
      <c r="Q2853" s="448"/>
      <c r="R2853" s="448"/>
      <c r="S2853" s="42"/>
      <c r="T2853" s="42"/>
      <c r="U2853" s="42"/>
      <c r="V2853" s="42"/>
      <c r="W2853" s="42"/>
      <c r="X2853" s="42"/>
    </row>
    <row r="2854" spans="1:24">
      <c r="A2854" s="448"/>
      <c r="B2854" s="462"/>
      <c r="C2854" s="422"/>
      <c r="D2854" s="258"/>
      <c r="E2854" s="448"/>
      <c r="F2854" s="448"/>
      <c r="G2854" s="448"/>
      <c r="H2854" s="448"/>
      <c r="I2854" s="448"/>
      <c r="J2854" s="448"/>
      <c r="K2854" s="448"/>
      <c r="L2854" s="448"/>
      <c r="M2854" s="448"/>
      <c r="N2854" s="448"/>
      <c r="O2854" s="448"/>
      <c r="P2854" s="448"/>
      <c r="Q2854" s="448"/>
      <c r="R2854" s="448"/>
      <c r="S2854" s="42"/>
      <c r="T2854" s="42"/>
      <c r="U2854" s="42"/>
      <c r="V2854" s="42"/>
      <c r="W2854" s="42"/>
      <c r="X2854" s="42"/>
    </row>
    <row r="2855" spans="1:24">
      <c r="A2855" s="448"/>
      <c r="B2855" s="462"/>
      <c r="C2855" s="422"/>
      <c r="D2855" s="258"/>
      <c r="E2855" s="448"/>
      <c r="F2855" s="448"/>
      <c r="G2855" s="448"/>
      <c r="H2855" s="448"/>
      <c r="I2855" s="448"/>
      <c r="J2855" s="448"/>
      <c r="K2855" s="448"/>
      <c r="L2855" s="448"/>
      <c r="M2855" s="448"/>
      <c r="N2855" s="448"/>
      <c r="O2855" s="448"/>
      <c r="P2855" s="448"/>
      <c r="Q2855" s="448"/>
      <c r="R2855" s="448"/>
      <c r="S2855" s="42"/>
      <c r="T2855" s="42"/>
      <c r="U2855" s="42"/>
      <c r="V2855" s="42"/>
      <c r="W2855" s="42"/>
      <c r="X2855" s="42"/>
    </row>
    <row r="2856" spans="1:24">
      <c r="A2856" s="448"/>
      <c r="B2856" s="462"/>
      <c r="C2856" s="422"/>
      <c r="D2856" s="258"/>
      <c r="E2856" s="448"/>
      <c r="F2856" s="448"/>
      <c r="G2856" s="448"/>
      <c r="H2856" s="448"/>
      <c r="I2856" s="448"/>
      <c r="J2856" s="448"/>
      <c r="K2856" s="448"/>
      <c r="L2856" s="448"/>
      <c r="M2856" s="448"/>
      <c r="N2856" s="448"/>
      <c r="O2856" s="448"/>
      <c r="P2856" s="448"/>
      <c r="Q2856" s="448"/>
      <c r="R2856" s="448"/>
      <c r="S2856" s="42"/>
      <c r="T2856" s="42"/>
      <c r="U2856" s="42"/>
      <c r="V2856" s="42"/>
      <c r="W2856" s="42"/>
      <c r="X2856" s="42"/>
    </row>
    <row r="2857" spans="1:24">
      <c r="A2857" s="448"/>
      <c r="B2857" s="462"/>
      <c r="C2857" s="422"/>
      <c r="D2857" s="258"/>
      <c r="E2857" s="448"/>
      <c r="F2857" s="448"/>
      <c r="G2857" s="448"/>
      <c r="H2857" s="448"/>
      <c r="I2857" s="448"/>
      <c r="J2857" s="448"/>
      <c r="K2857" s="448"/>
      <c r="L2857" s="448"/>
      <c r="M2857" s="448"/>
      <c r="N2857" s="448"/>
      <c r="O2857" s="448"/>
      <c r="P2857" s="448"/>
      <c r="Q2857" s="448"/>
      <c r="R2857" s="448"/>
      <c r="S2857" s="42"/>
      <c r="T2857" s="42"/>
      <c r="U2857" s="42"/>
      <c r="V2857" s="42"/>
      <c r="W2857" s="42"/>
      <c r="X2857" s="42"/>
    </row>
    <row r="2858" spans="1:24">
      <c r="A2858" s="448"/>
      <c r="B2858" s="462"/>
      <c r="C2858" s="422"/>
      <c r="D2858" s="258"/>
      <c r="E2858" s="448"/>
      <c r="F2858" s="448"/>
      <c r="G2858" s="448"/>
      <c r="H2858" s="448"/>
      <c r="I2858" s="448"/>
      <c r="J2858" s="448"/>
      <c r="K2858" s="448"/>
      <c r="L2858" s="448"/>
      <c r="M2858" s="448"/>
      <c r="N2858" s="448"/>
      <c r="O2858" s="448"/>
      <c r="P2858" s="448"/>
      <c r="Q2858" s="448"/>
      <c r="R2858" s="448"/>
      <c r="S2858" s="42"/>
      <c r="T2858" s="42"/>
      <c r="U2858" s="42"/>
      <c r="V2858" s="42"/>
      <c r="W2858" s="42"/>
      <c r="X2858" s="42"/>
    </row>
    <row r="2859" spans="1:24">
      <c r="A2859" s="448"/>
      <c r="B2859" s="462"/>
      <c r="C2859" s="422"/>
      <c r="D2859" s="258"/>
      <c r="E2859" s="448"/>
      <c r="F2859" s="448"/>
      <c r="G2859" s="448"/>
      <c r="H2859" s="448"/>
      <c r="I2859" s="448"/>
      <c r="J2859" s="448"/>
      <c r="K2859" s="448"/>
      <c r="L2859" s="448"/>
      <c r="M2859" s="448"/>
      <c r="N2859" s="448"/>
      <c r="O2859" s="448"/>
      <c r="P2859" s="448"/>
      <c r="Q2859" s="448"/>
      <c r="R2859" s="448"/>
      <c r="S2859" s="42"/>
      <c r="T2859" s="42"/>
      <c r="U2859" s="42"/>
      <c r="V2859" s="42"/>
      <c r="W2859" s="42"/>
      <c r="X2859" s="42"/>
    </row>
    <row r="2860" spans="1:24">
      <c r="A2860" s="448"/>
      <c r="B2860" s="462"/>
      <c r="C2860" s="422"/>
      <c r="D2860" s="258"/>
      <c r="E2860" s="448"/>
      <c r="F2860" s="448"/>
      <c r="G2860" s="448"/>
      <c r="H2860" s="448"/>
      <c r="I2860" s="448"/>
      <c r="J2860" s="448"/>
      <c r="K2860" s="448"/>
      <c r="L2860" s="448"/>
      <c r="M2860" s="448"/>
      <c r="N2860" s="448"/>
      <c r="O2860" s="448"/>
      <c r="P2860" s="448"/>
      <c r="Q2860" s="448"/>
      <c r="R2860" s="448"/>
      <c r="S2860" s="42"/>
      <c r="T2860" s="42"/>
      <c r="U2860" s="42"/>
      <c r="V2860" s="42"/>
      <c r="W2860" s="42"/>
      <c r="X2860" s="42"/>
    </row>
    <row r="2861" spans="1:24">
      <c r="A2861" s="448"/>
      <c r="B2861" s="462"/>
      <c r="C2861" s="422"/>
      <c r="D2861" s="258"/>
      <c r="E2861" s="448"/>
      <c r="F2861" s="448"/>
      <c r="G2861" s="448"/>
      <c r="H2861" s="448"/>
      <c r="I2861" s="448"/>
      <c r="J2861" s="448"/>
      <c r="K2861" s="448"/>
      <c r="L2861" s="448"/>
      <c r="M2861" s="448"/>
      <c r="N2861" s="448"/>
      <c r="O2861" s="448"/>
      <c r="P2861" s="448"/>
      <c r="Q2861" s="448"/>
      <c r="R2861" s="448"/>
      <c r="S2861" s="42"/>
      <c r="T2861" s="42"/>
      <c r="U2861" s="42"/>
      <c r="V2861" s="42"/>
      <c r="W2861" s="42"/>
      <c r="X2861" s="42"/>
    </row>
    <row r="2862" spans="1:24">
      <c r="A2862" s="448"/>
      <c r="B2862" s="462"/>
      <c r="C2862" s="422"/>
      <c r="D2862" s="258"/>
      <c r="E2862" s="448"/>
      <c r="F2862" s="448"/>
      <c r="G2862" s="448"/>
      <c r="H2862" s="448"/>
      <c r="I2862" s="448"/>
      <c r="J2862" s="448"/>
      <c r="K2862" s="448"/>
      <c r="L2862" s="448"/>
      <c r="M2862" s="448"/>
      <c r="N2862" s="448"/>
      <c r="O2862" s="448"/>
      <c r="P2862" s="448"/>
      <c r="Q2862" s="448"/>
      <c r="R2862" s="448"/>
      <c r="S2862" s="42"/>
      <c r="T2862" s="42"/>
      <c r="U2862" s="42"/>
      <c r="V2862" s="42"/>
      <c r="W2862" s="42"/>
      <c r="X2862" s="42"/>
    </row>
    <row r="2863" spans="1:24">
      <c r="A2863" s="448"/>
      <c r="B2863" s="462"/>
      <c r="C2863" s="422"/>
      <c r="D2863" s="258"/>
      <c r="E2863" s="448"/>
      <c r="F2863" s="448"/>
      <c r="G2863" s="448"/>
      <c r="H2863" s="448"/>
      <c r="I2863" s="448"/>
      <c r="J2863" s="448"/>
      <c r="K2863" s="448"/>
      <c r="L2863" s="448"/>
      <c r="M2863" s="448"/>
      <c r="N2863" s="448"/>
      <c r="O2863" s="448"/>
      <c r="P2863" s="448"/>
      <c r="Q2863" s="448"/>
      <c r="R2863" s="448"/>
      <c r="S2863" s="42"/>
      <c r="T2863" s="42"/>
      <c r="U2863" s="42"/>
      <c r="V2863" s="42"/>
      <c r="W2863" s="42"/>
      <c r="X2863" s="42"/>
    </row>
    <row r="2864" spans="1:24">
      <c r="A2864" s="448"/>
      <c r="B2864" s="462"/>
      <c r="C2864" s="422"/>
      <c r="D2864" s="258"/>
      <c r="E2864" s="448"/>
      <c r="F2864" s="448"/>
      <c r="G2864" s="448"/>
      <c r="H2864" s="448"/>
      <c r="I2864" s="448"/>
      <c r="J2864" s="448"/>
      <c r="K2864" s="448"/>
      <c r="L2864" s="448"/>
      <c r="M2864" s="448"/>
      <c r="N2864" s="448"/>
      <c r="O2864" s="448"/>
      <c r="P2864" s="448"/>
      <c r="Q2864" s="448"/>
      <c r="R2864" s="448"/>
      <c r="S2864" s="42"/>
      <c r="T2864" s="42"/>
      <c r="U2864" s="42"/>
      <c r="V2864" s="42"/>
      <c r="W2864" s="42"/>
      <c r="X2864" s="42"/>
    </row>
    <row r="2865" spans="1:24">
      <c r="A2865" s="448"/>
      <c r="B2865" s="462"/>
      <c r="C2865" s="422"/>
      <c r="D2865" s="258"/>
      <c r="E2865" s="448"/>
      <c r="F2865" s="448"/>
      <c r="G2865" s="448"/>
      <c r="H2865" s="448"/>
      <c r="I2865" s="448"/>
      <c r="J2865" s="448"/>
      <c r="K2865" s="448"/>
      <c r="L2865" s="448"/>
      <c r="M2865" s="448"/>
      <c r="N2865" s="448"/>
      <c r="O2865" s="448"/>
      <c r="P2865" s="448"/>
      <c r="Q2865" s="448"/>
      <c r="R2865" s="448"/>
      <c r="S2865" s="42"/>
      <c r="T2865" s="42"/>
      <c r="U2865" s="42"/>
      <c r="V2865" s="42"/>
      <c r="W2865" s="42"/>
      <c r="X2865" s="42"/>
    </row>
    <row r="2866" spans="1:24">
      <c r="A2866" s="448"/>
      <c r="B2866" s="462"/>
      <c r="C2866" s="422"/>
      <c r="D2866" s="258"/>
      <c r="E2866" s="448"/>
      <c r="F2866" s="448"/>
      <c r="G2866" s="448"/>
      <c r="H2866" s="448"/>
      <c r="I2866" s="448"/>
      <c r="J2866" s="448"/>
      <c r="K2866" s="448"/>
      <c r="L2866" s="448"/>
      <c r="M2866" s="448"/>
      <c r="N2866" s="448"/>
      <c r="O2866" s="448"/>
      <c r="P2866" s="448"/>
      <c r="Q2866" s="448"/>
      <c r="R2866" s="448"/>
      <c r="S2866" s="42"/>
      <c r="T2866" s="42"/>
      <c r="U2866" s="42"/>
      <c r="V2866" s="42"/>
      <c r="W2866" s="42"/>
      <c r="X2866" s="42"/>
    </row>
    <row r="2867" spans="1:24">
      <c r="A2867" s="448"/>
      <c r="B2867" s="462"/>
      <c r="C2867" s="422"/>
      <c r="D2867" s="258"/>
      <c r="E2867" s="448"/>
      <c r="F2867" s="448"/>
      <c r="G2867" s="448"/>
      <c r="H2867" s="448"/>
      <c r="I2867" s="448"/>
      <c r="J2867" s="448"/>
      <c r="K2867" s="448"/>
      <c r="L2867" s="448"/>
      <c r="M2867" s="448"/>
      <c r="N2867" s="448"/>
      <c r="O2867" s="448"/>
      <c r="P2867" s="448"/>
      <c r="Q2867" s="448"/>
      <c r="R2867" s="448"/>
      <c r="S2867" s="42"/>
      <c r="T2867" s="42"/>
      <c r="U2867" s="42"/>
      <c r="V2867" s="42"/>
      <c r="W2867" s="42"/>
      <c r="X2867" s="42"/>
    </row>
    <row r="2868" spans="1:24">
      <c r="A2868" s="448"/>
      <c r="B2868" s="462"/>
      <c r="C2868" s="422"/>
      <c r="D2868" s="258"/>
      <c r="E2868" s="448"/>
      <c r="F2868" s="448"/>
      <c r="G2868" s="448"/>
      <c r="H2868" s="448"/>
      <c r="I2868" s="448"/>
      <c r="J2868" s="448"/>
      <c r="K2868" s="448"/>
      <c r="L2868" s="448"/>
      <c r="M2868" s="448"/>
      <c r="N2868" s="448"/>
      <c r="O2868" s="448"/>
      <c r="P2868" s="448"/>
      <c r="Q2868" s="448"/>
      <c r="R2868" s="448"/>
      <c r="S2868" s="42"/>
      <c r="T2868" s="42"/>
      <c r="U2868" s="42"/>
      <c r="V2868" s="42"/>
      <c r="W2868" s="42"/>
      <c r="X2868" s="42"/>
    </row>
    <row r="2869" spans="1:24">
      <c r="A2869" s="448"/>
      <c r="B2869" s="462"/>
      <c r="C2869" s="422"/>
      <c r="D2869" s="258"/>
      <c r="E2869" s="448"/>
      <c r="F2869" s="448"/>
      <c r="G2869" s="448"/>
      <c r="H2869" s="448"/>
      <c r="I2869" s="448"/>
      <c r="J2869" s="448"/>
      <c r="K2869" s="448"/>
      <c r="L2869" s="448"/>
      <c r="M2869" s="448"/>
      <c r="N2869" s="448"/>
      <c r="O2869" s="448"/>
      <c r="P2869" s="448"/>
      <c r="Q2869" s="448"/>
      <c r="R2869" s="448"/>
      <c r="S2869" s="42"/>
      <c r="T2869" s="42"/>
      <c r="U2869" s="42"/>
      <c r="V2869" s="42"/>
      <c r="W2869" s="42"/>
      <c r="X2869" s="42"/>
    </row>
    <row r="2870" spans="1:24">
      <c r="A2870" s="448"/>
      <c r="B2870" s="462"/>
      <c r="C2870" s="422"/>
      <c r="D2870" s="258"/>
      <c r="E2870" s="448"/>
      <c r="F2870" s="448"/>
      <c r="G2870" s="448"/>
      <c r="H2870" s="448"/>
      <c r="I2870" s="448"/>
      <c r="J2870" s="448"/>
      <c r="K2870" s="448"/>
      <c r="L2870" s="448"/>
      <c r="M2870" s="448"/>
      <c r="N2870" s="448"/>
      <c r="O2870" s="448"/>
      <c r="P2870" s="448"/>
      <c r="Q2870" s="448"/>
      <c r="R2870" s="448"/>
      <c r="S2870" s="42"/>
      <c r="T2870" s="42"/>
      <c r="U2870" s="42"/>
      <c r="V2870" s="42"/>
      <c r="W2870" s="42"/>
      <c r="X2870" s="42"/>
    </row>
    <row r="2871" spans="1:24">
      <c r="A2871" s="448"/>
      <c r="B2871" s="462"/>
      <c r="C2871" s="422"/>
      <c r="D2871" s="258"/>
      <c r="E2871" s="448"/>
      <c r="F2871" s="448"/>
      <c r="G2871" s="448"/>
      <c r="H2871" s="448"/>
      <c r="I2871" s="448"/>
      <c r="J2871" s="448"/>
      <c r="K2871" s="448"/>
      <c r="L2871" s="448"/>
      <c r="M2871" s="448"/>
      <c r="N2871" s="448"/>
      <c r="O2871" s="448"/>
      <c r="P2871" s="448"/>
      <c r="Q2871" s="448"/>
      <c r="R2871" s="448"/>
      <c r="S2871" s="42"/>
      <c r="T2871" s="42"/>
      <c r="U2871" s="42"/>
      <c r="V2871" s="42"/>
      <c r="W2871" s="42"/>
      <c r="X2871" s="42"/>
    </row>
    <row r="2872" spans="1:24">
      <c r="A2872" s="448"/>
      <c r="B2872" s="462"/>
      <c r="C2872" s="422"/>
      <c r="D2872" s="258"/>
      <c r="E2872" s="448"/>
      <c r="F2872" s="448"/>
      <c r="G2872" s="448"/>
      <c r="H2872" s="448"/>
      <c r="I2872" s="448"/>
      <c r="J2872" s="448"/>
      <c r="K2872" s="448"/>
      <c r="L2872" s="448"/>
      <c r="M2872" s="448"/>
      <c r="N2872" s="448"/>
      <c r="O2872" s="448"/>
      <c r="P2872" s="448"/>
      <c r="Q2872" s="448"/>
      <c r="R2872" s="448"/>
      <c r="S2872" s="42"/>
      <c r="T2872" s="42"/>
      <c r="U2872" s="42"/>
      <c r="V2872" s="42"/>
      <c r="W2872" s="42"/>
      <c r="X2872" s="42"/>
    </row>
    <row r="2873" spans="1:24">
      <c r="A2873" s="448"/>
      <c r="B2873" s="462"/>
      <c r="C2873" s="422"/>
      <c r="D2873" s="258"/>
      <c r="E2873" s="448"/>
      <c r="F2873" s="448"/>
      <c r="G2873" s="448"/>
      <c r="H2873" s="448"/>
      <c r="I2873" s="448"/>
      <c r="J2873" s="448"/>
      <c r="K2873" s="448"/>
      <c r="L2873" s="448"/>
      <c r="M2873" s="448"/>
      <c r="N2873" s="448"/>
      <c r="O2873" s="448"/>
      <c r="P2873" s="448"/>
      <c r="Q2873" s="448"/>
      <c r="R2873" s="448"/>
      <c r="S2873" s="42"/>
      <c r="T2873" s="42"/>
      <c r="U2873" s="42"/>
      <c r="V2873" s="42"/>
      <c r="W2873" s="42"/>
      <c r="X2873" s="42"/>
    </row>
    <row r="2874" spans="1:24">
      <c r="A2874" s="448"/>
      <c r="B2874" s="462"/>
      <c r="C2874" s="422"/>
      <c r="D2874" s="258"/>
      <c r="E2874" s="448"/>
      <c r="F2874" s="448"/>
      <c r="G2874" s="448"/>
      <c r="H2874" s="448"/>
      <c r="I2874" s="448"/>
      <c r="J2874" s="448"/>
      <c r="K2874" s="448"/>
      <c r="L2874" s="448"/>
      <c r="M2874" s="448"/>
      <c r="N2874" s="448"/>
      <c r="O2874" s="448"/>
      <c r="P2874" s="448"/>
      <c r="Q2874" s="448"/>
      <c r="R2874" s="448"/>
      <c r="S2874" s="42"/>
      <c r="T2874" s="42"/>
      <c r="U2874" s="42"/>
      <c r="V2874" s="42"/>
      <c r="W2874" s="42"/>
      <c r="X2874" s="42"/>
    </row>
    <row r="2875" spans="1:24">
      <c r="A2875" s="448"/>
      <c r="B2875" s="462"/>
      <c r="C2875" s="422"/>
      <c r="D2875" s="258"/>
      <c r="E2875" s="448"/>
      <c r="F2875" s="448"/>
      <c r="G2875" s="448"/>
      <c r="H2875" s="448"/>
      <c r="I2875" s="448"/>
      <c r="J2875" s="448"/>
      <c r="K2875" s="448"/>
      <c r="L2875" s="448"/>
      <c r="M2875" s="448"/>
      <c r="N2875" s="448"/>
      <c r="O2875" s="448"/>
      <c r="P2875" s="448"/>
      <c r="Q2875" s="448"/>
      <c r="R2875" s="448"/>
      <c r="S2875" s="42"/>
      <c r="T2875" s="42"/>
      <c r="U2875" s="42"/>
      <c r="V2875" s="42"/>
      <c r="W2875" s="42"/>
      <c r="X2875" s="42"/>
    </row>
    <row r="2876" spans="1:24">
      <c r="A2876" s="448"/>
      <c r="B2876" s="462"/>
      <c r="C2876" s="422"/>
      <c r="D2876" s="258"/>
      <c r="E2876" s="448"/>
      <c r="F2876" s="448"/>
      <c r="G2876" s="448"/>
      <c r="H2876" s="448"/>
      <c r="I2876" s="448"/>
      <c r="J2876" s="448"/>
      <c r="K2876" s="448"/>
      <c r="L2876" s="448"/>
      <c r="M2876" s="448"/>
      <c r="N2876" s="448"/>
      <c r="O2876" s="448"/>
      <c r="P2876" s="448"/>
      <c r="Q2876" s="448"/>
      <c r="R2876" s="448"/>
      <c r="S2876" s="42"/>
      <c r="T2876" s="42"/>
      <c r="U2876" s="42"/>
      <c r="V2876" s="42"/>
      <c r="W2876" s="42"/>
      <c r="X2876" s="42"/>
    </row>
    <row r="2877" spans="1:24">
      <c r="A2877" s="448"/>
      <c r="B2877" s="462"/>
      <c r="C2877" s="422"/>
      <c r="D2877" s="258"/>
      <c r="E2877" s="448"/>
      <c r="F2877" s="448"/>
      <c r="G2877" s="448"/>
      <c r="H2877" s="448"/>
      <c r="I2877" s="448"/>
      <c r="J2877" s="448"/>
      <c r="K2877" s="448"/>
      <c r="L2877" s="448"/>
      <c r="M2877" s="448"/>
      <c r="N2877" s="448"/>
      <c r="O2877" s="448"/>
      <c r="P2877" s="448"/>
      <c r="Q2877" s="448"/>
      <c r="R2877" s="448"/>
      <c r="S2877" s="42"/>
      <c r="T2877" s="42"/>
      <c r="U2877" s="42"/>
      <c r="V2877" s="42"/>
      <c r="W2877" s="42"/>
      <c r="X2877" s="42"/>
    </row>
    <row r="2878" spans="1:24">
      <c r="A2878" s="448"/>
      <c r="B2878" s="462"/>
      <c r="C2878" s="422"/>
      <c r="D2878" s="258"/>
      <c r="E2878" s="448"/>
      <c r="F2878" s="448"/>
      <c r="G2878" s="448"/>
      <c r="H2878" s="448"/>
      <c r="I2878" s="448"/>
      <c r="J2878" s="448"/>
      <c r="K2878" s="448"/>
      <c r="L2878" s="448"/>
      <c r="M2878" s="448"/>
      <c r="N2878" s="448"/>
      <c r="O2878" s="448"/>
      <c r="P2878" s="448"/>
      <c r="Q2878" s="448"/>
      <c r="R2878" s="448"/>
      <c r="S2878" s="42"/>
      <c r="T2878" s="42"/>
      <c r="U2878" s="42"/>
      <c r="V2878" s="42"/>
      <c r="W2878" s="42"/>
      <c r="X2878" s="42"/>
    </row>
    <row r="2879" spans="1:24">
      <c r="A2879" s="448"/>
      <c r="B2879" s="462"/>
      <c r="C2879" s="422"/>
      <c r="D2879" s="258"/>
      <c r="E2879" s="448"/>
      <c r="F2879" s="448"/>
      <c r="G2879" s="448"/>
      <c r="H2879" s="448"/>
      <c r="I2879" s="448"/>
      <c r="J2879" s="448"/>
      <c r="K2879" s="448"/>
      <c r="L2879" s="448"/>
      <c r="M2879" s="448"/>
      <c r="N2879" s="448"/>
      <c r="O2879" s="448"/>
      <c r="P2879" s="448"/>
      <c r="Q2879" s="448"/>
      <c r="R2879" s="448"/>
      <c r="S2879" s="42"/>
      <c r="T2879" s="42"/>
      <c r="U2879" s="42"/>
      <c r="V2879" s="42"/>
      <c r="W2879" s="42"/>
      <c r="X2879" s="42"/>
    </row>
    <row r="2880" spans="1:24">
      <c r="A2880" s="448"/>
      <c r="B2880" s="462"/>
      <c r="C2880" s="422"/>
      <c r="D2880" s="258"/>
      <c r="E2880" s="448"/>
      <c r="F2880" s="448"/>
      <c r="G2880" s="448"/>
      <c r="H2880" s="448"/>
      <c r="I2880" s="448"/>
      <c r="J2880" s="448"/>
      <c r="K2880" s="448"/>
      <c r="L2880" s="448"/>
      <c r="M2880" s="448"/>
      <c r="N2880" s="448"/>
      <c r="O2880" s="448"/>
      <c r="P2880" s="448"/>
      <c r="Q2880" s="448"/>
      <c r="R2880" s="448"/>
      <c r="S2880" s="42"/>
      <c r="T2880" s="42"/>
      <c r="U2880" s="42"/>
      <c r="V2880" s="42"/>
      <c r="W2880" s="42"/>
      <c r="X2880" s="42"/>
    </row>
    <row r="2881" spans="1:24">
      <c r="A2881" s="448"/>
      <c r="B2881" s="462"/>
      <c r="C2881" s="422"/>
      <c r="D2881" s="258"/>
      <c r="E2881" s="448"/>
      <c r="F2881" s="448"/>
      <c r="G2881" s="448"/>
      <c r="H2881" s="448"/>
      <c r="I2881" s="448"/>
      <c r="J2881" s="448"/>
      <c r="K2881" s="448"/>
      <c r="L2881" s="448"/>
      <c r="M2881" s="448"/>
      <c r="N2881" s="448"/>
      <c r="O2881" s="448"/>
      <c r="P2881" s="448"/>
      <c r="Q2881" s="448"/>
      <c r="R2881" s="448"/>
      <c r="S2881" s="42"/>
      <c r="T2881" s="42"/>
      <c r="U2881" s="42"/>
      <c r="V2881" s="42"/>
      <c r="W2881" s="42"/>
      <c r="X2881" s="42"/>
    </row>
    <row r="2882" spans="1:24">
      <c r="A2882" s="448"/>
      <c r="B2882" s="462"/>
      <c r="C2882" s="422"/>
      <c r="D2882" s="258"/>
      <c r="E2882" s="448"/>
      <c r="F2882" s="448"/>
      <c r="G2882" s="448"/>
      <c r="H2882" s="448"/>
      <c r="I2882" s="448"/>
      <c r="J2882" s="448"/>
      <c r="K2882" s="448"/>
      <c r="L2882" s="448"/>
      <c r="M2882" s="448"/>
      <c r="N2882" s="448"/>
      <c r="O2882" s="448"/>
      <c r="P2882" s="448"/>
      <c r="Q2882" s="448"/>
      <c r="R2882" s="448"/>
      <c r="S2882" s="42"/>
      <c r="T2882" s="42"/>
      <c r="U2882" s="42"/>
      <c r="V2882" s="42"/>
      <c r="W2882" s="42"/>
      <c r="X2882" s="42"/>
    </row>
    <row r="2883" spans="1:24">
      <c r="A2883" s="448"/>
      <c r="B2883" s="462"/>
      <c r="C2883" s="422"/>
      <c r="D2883" s="258"/>
      <c r="E2883" s="448"/>
      <c r="F2883" s="448"/>
      <c r="G2883" s="448"/>
      <c r="H2883" s="448"/>
      <c r="I2883" s="448"/>
      <c r="J2883" s="448"/>
      <c r="K2883" s="448"/>
      <c r="L2883" s="448"/>
      <c r="M2883" s="448"/>
      <c r="N2883" s="448"/>
      <c r="O2883" s="448"/>
      <c r="P2883" s="448"/>
      <c r="Q2883" s="448"/>
      <c r="R2883" s="448"/>
      <c r="S2883" s="42"/>
      <c r="T2883" s="42"/>
      <c r="U2883" s="42"/>
      <c r="V2883" s="42"/>
      <c r="W2883" s="42"/>
      <c r="X2883" s="42"/>
    </row>
    <row r="2884" spans="1:24">
      <c r="A2884" s="448"/>
      <c r="B2884" s="462"/>
      <c r="C2884" s="422"/>
      <c r="D2884" s="258"/>
      <c r="E2884" s="448"/>
      <c r="F2884" s="448"/>
      <c r="G2884" s="448"/>
      <c r="H2884" s="448"/>
      <c r="I2884" s="448"/>
      <c r="J2884" s="448"/>
      <c r="K2884" s="448"/>
      <c r="L2884" s="448"/>
      <c r="M2884" s="448"/>
      <c r="N2884" s="448"/>
      <c r="O2884" s="448"/>
      <c r="P2884" s="448"/>
      <c r="Q2884" s="448"/>
      <c r="R2884" s="448"/>
      <c r="S2884" s="42"/>
      <c r="T2884" s="42"/>
      <c r="U2884" s="42"/>
      <c r="V2884" s="42"/>
      <c r="W2884" s="42"/>
      <c r="X2884" s="42"/>
    </row>
    <row r="2885" spans="1:24">
      <c r="A2885" s="448"/>
      <c r="B2885" s="462"/>
      <c r="C2885" s="422"/>
      <c r="D2885" s="258"/>
      <c r="E2885" s="448"/>
      <c r="F2885" s="448"/>
      <c r="G2885" s="448"/>
      <c r="H2885" s="448"/>
      <c r="I2885" s="448"/>
      <c r="J2885" s="448"/>
      <c r="K2885" s="448"/>
      <c r="L2885" s="448"/>
      <c r="M2885" s="448"/>
      <c r="N2885" s="448"/>
      <c r="O2885" s="448"/>
      <c r="P2885" s="448"/>
      <c r="Q2885" s="448"/>
      <c r="R2885" s="448"/>
      <c r="S2885" s="42"/>
      <c r="T2885" s="42"/>
      <c r="U2885" s="42"/>
      <c r="V2885" s="42"/>
      <c r="W2885" s="42"/>
      <c r="X2885" s="42"/>
    </row>
    <row r="2886" spans="1:24">
      <c r="A2886" s="448"/>
      <c r="B2886" s="462"/>
      <c r="C2886" s="422"/>
      <c r="D2886" s="258"/>
      <c r="E2886" s="448"/>
      <c r="F2886" s="448"/>
      <c r="G2886" s="448"/>
      <c r="H2886" s="448"/>
      <c r="I2886" s="448"/>
      <c r="J2886" s="448"/>
      <c r="K2886" s="448"/>
      <c r="L2886" s="448"/>
      <c r="M2886" s="448"/>
      <c r="N2886" s="448"/>
      <c r="O2886" s="448"/>
      <c r="P2886" s="448"/>
      <c r="Q2886" s="448"/>
      <c r="R2886" s="448"/>
      <c r="S2886" s="42"/>
      <c r="T2886" s="42"/>
      <c r="U2886" s="42"/>
      <c r="V2886" s="42"/>
      <c r="W2886" s="42"/>
      <c r="X2886" s="42"/>
    </row>
    <row r="2887" spans="1:24">
      <c r="A2887" s="448"/>
      <c r="B2887" s="462"/>
      <c r="C2887" s="422"/>
      <c r="D2887" s="258"/>
      <c r="E2887" s="448"/>
      <c r="F2887" s="448"/>
      <c r="G2887" s="448"/>
      <c r="H2887" s="448"/>
      <c r="I2887" s="448"/>
      <c r="J2887" s="448"/>
      <c r="K2887" s="448"/>
      <c r="L2887" s="448"/>
      <c r="M2887" s="448"/>
      <c r="N2887" s="448"/>
      <c r="O2887" s="448"/>
      <c r="P2887" s="448"/>
      <c r="Q2887" s="448"/>
      <c r="R2887" s="448"/>
      <c r="S2887" s="42"/>
      <c r="T2887" s="42"/>
      <c r="U2887" s="42"/>
      <c r="V2887" s="42"/>
      <c r="W2887" s="42"/>
      <c r="X2887" s="42"/>
    </row>
    <row r="2888" spans="1:24">
      <c r="A2888" s="448"/>
      <c r="B2888" s="462"/>
      <c r="C2888" s="422"/>
      <c r="D2888" s="258"/>
      <c r="E2888" s="448"/>
      <c r="F2888" s="448"/>
      <c r="G2888" s="448"/>
      <c r="H2888" s="448"/>
      <c r="I2888" s="448"/>
      <c r="J2888" s="448"/>
      <c r="K2888" s="448"/>
      <c r="L2888" s="448"/>
      <c r="M2888" s="448"/>
      <c r="N2888" s="448"/>
      <c r="O2888" s="448"/>
      <c r="P2888" s="448"/>
      <c r="Q2888" s="448"/>
      <c r="R2888" s="448"/>
      <c r="S2888" s="42"/>
      <c r="T2888" s="42"/>
      <c r="U2888" s="42"/>
      <c r="V2888" s="42"/>
      <c r="W2888" s="42"/>
      <c r="X2888" s="42"/>
    </row>
    <row r="2889" spans="1:24">
      <c r="A2889" s="448"/>
      <c r="B2889" s="462"/>
      <c r="C2889" s="422"/>
      <c r="D2889" s="258"/>
      <c r="E2889" s="448"/>
      <c r="F2889" s="448"/>
      <c r="G2889" s="448"/>
      <c r="H2889" s="448"/>
      <c r="I2889" s="448"/>
      <c r="J2889" s="448"/>
      <c r="K2889" s="448"/>
      <c r="L2889" s="448"/>
      <c r="M2889" s="448"/>
      <c r="N2889" s="448"/>
      <c r="O2889" s="448"/>
      <c r="P2889" s="448"/>
      <c r="Q2889" s="448"/>
      <c r="R2889" s="448"/>
      <c r="S2889" s="42"/>
      <c r="T2889" s="42"/>
      <c r="U2889" s="42"/>
      <c r="V2889" s="42"/>
      <c r="W2889" s="42"/>
      <c r="X2889" s="42"/>
    </row>
    <row r="2890" spans="1:24">
      <c r="A2890" s="448"/>
      <c r="B2890" s="462"/>
      <c r="C2890" s="422"/>
      <c r="D2890" s="258"/>
      <c r="E2890" s="448"/>
      <c r="F2890" s="448"/>
      <c r="G2890" s="448"/>
      <c r="H2890" s="448"/>
      <c r="I2890" s="448"/>
      <c r="J2890" s="448"/>
      <c r="K2890" s="448"/>
      <c r="L2890" s="448"/>
      <c r="M2890" s="448"/>
      <c r="N2890" s="448"/>
      <c r="O2890" s="448"/>
      <c r="P2890" s="448"/>
      <c r="Q2890" s="448"/>
      <c r="R2890" s="448"/>
      <c r="S2890" s="42"/>
      <c r="T2890" s="42"/>
      <c r="U2890" s="42"/>
      <c r="V2890" s="42"/>
      <c r="W2890" s="42"/>
      <c r="X2890" s="42"/>
    </row>
    <row r="2891" spans="1:24">
      <c r="A2891" s="448"/>
      <c r="B2891" s="462"/>
      <c r="C2891" s="422"/>
      <c r="D2891" s="258"/>
      <c r="E2891" s="448"/>
      <c r="F2891" s="448"/>
      <c r="G2891" s="448"/>
      <c r="H2891" s="448"/>
      <c r="I2891" s="448"/>
      <c r="J2891" s="448"/>
      <c r="K2891" s="448"/>
      <c r="L2891" s="448"/>
      <c r="M2891" s="448"/>
      <c r="N2891" s="448"/>
      <c r="O2891" s="448"/>
      <c r="P2891" s="448"/>
      <c r="Q2891" s="448"/>
      <c r="R2891" s="448"/>
      <c r="S2891" s="42"/>
      <c r="T2891" s="42"/>
      <c r="U2891" s="42"/>
      <c r="V2891" s="42"/>
      <c r="W2891" s="42"/>
      <c r="X2891" s="42"/>
    </row>
    <row r="2892" spans="1:24">
      <c r="A2892" s="448"/>
      <c r="B2892" s="462"/>
      <c r="C2892" s="422"/>
      <c r="D2892" s="258"/>
      <c r="E2892" s="448"/>
      <c r="F2892" s="448"/>
      <c r="G2892" s="448"/>
      <c r="H2892" s="448"/>
      <c r="I2892" s="448"/>
      <c r="J2892" s="448"/>
      <c r="K2892" s="448"/>
      <c r="L2892" s="448"/>
      <c r="M2892" s="448"/>
      <c r="N2892" s="448"/>
      <c r="O2892" s="448"/>
      <c r="P2892" s="448"/>
      <c r="Q2892" s="448"/>
      <c r="R2892" s="448"/>
      <c r="S2892" s="42"/>
      <c r="T2892" s="42"/>
      <c r="U2892" s="42"/>
      <c r="V2892" s="42"/>
      <c r="W2892" s="42"/>
      <c r="X2892" s="42"/>
    </row>
    <row r="2893" spans="1:24">
      <c r="A2893" s="448"/>
      <c r="B2893" s="462"/>
      <c r="C2893" s="422"/>
      <c r="D2893" s="258"/>
      <c r="E2893" s="448"/>
      <c r="F2893" s="448"/>
      <c r="G2893" s="448"/>
      <c r="H2893" s="448"/>
      <c r="I2893" s="448"/>
      <c r="J2893" s="448"/>
      <c r="K2893" s="448"/>
      <c r="L2893" s="448"/>
      <c r="M2893" s="448"/>
      <c r="N2893" s="448"/>
      <c r="O2893" s="448"/>
      <c r="P2893" s="448"/>
      <c r="Q2893" s="448"/>
      <c r="R2893" s="448"/>
      <c r="S2893" s="42"/>
      <c r="T2893" s="42"/>
      <c r="U2893" s="42"/>
      <c r="V2893" s="42"/>
      <c r="W2893" s="42"/>
      <c r="X2893" s="42"/>
    </row>
    <row r="2894" spans="1:24">
      <c r="A2894" s="448"/>
      <c r="B2894" s="462"/>
      <c r="C2894" s="422"/>
      <c r="D2894" s="258"/>
      <c r="E2894" s="448"/>
      <c r="F2894" s="448"/>
      <c r="G2894" s="448"/>
      <c r="H2894" s="448"/>
      <c r="I2894" s="448"/>
      <c r="J2894" s="448"/>
      <c r="K2894" s="448"/>
      <c r="L2894" s="448"/>
      <c r="M2894" s="448"/>
      <c r="N2894" s="448"/>
      <c r="O2894" s="448"/>
      <c r="P2894" s="448"/>
      <c r="Q2894" s="448"/>
      <c r="R2894" s="448"/>
      <c r="S2894" s="42"/>
      <c r="T2894" s="42"/>
      <c r="U2894" s="42"/>
      <c r="V2894" s="42"/>
      <c r="W2894" s="42"/>
      <c r="X2894" s="42"/>
    </row>
    <row r="2895" spans="1:24">
      <c r="A2895" s="448"/>
      <c r="B2895" s="462"/>
      <c r="C2895" s="422"/>
      <c r="D2895" s="258"/>
      <c r="E2895" s="448"/>
      <c r="F2895" s="448"/>
      <c r="G2895" s="448"/>
      <c r="H2895" s="448"/>
      <c r="I2895" s="448"/>
      <c r="J2895" s="448"/>
      <c r="K2895" s="448"/>
      <c r="L2895" s="448"/>
      <c r="M2895" s="448"/>
      <c r="N2895" s="448"/>
      <c r="O2895" s="448"/>
      <c r="P2895" s="448"/>
      <c r="Q2895" s="448"/>
      <c r="R2895" s="448"/>
      <c r="S2895" s="42"/>
      <c r="T2895" s="42"/>
      <c r="U2895" s="42"/>
      <c r="V2895" s="42"/>
      <c r="W2895" s="42"/>
      <c r="X2895" s="42"/>
    </row>
    <row r="2896" spans="1:24">
      <c r="A2896" s="448"/>
      <c r="B2896" s="462"/>
      <c r="C2896" s="422"/>
      <c r="D2896" s="258"/>
      <c r="E2896" s="448"/>
      <c r="F2896" s="448"/>
      <c r="G2896" s="448"/>
      <c r="H2896" s="448"/>
      <c r="I2896" s="448"/>
      <c r="J2896" s="448"/>
      <c r="K2896" s="448"/>
      <c r="L2896" s="448"/>
      <c r="M2896" s="448"/>
      <c r="N2896" s="448"/>
      <c r="O2896" s="448"/>
      <c r="P2896" s="448"/>
      <c r="Q2896" s="448"/>
      <c r="R2896" s="448"/>
      <c r="S2896" s="42"/>
      <c r="T2896" s="42"/>
      <c r="U2896" s="42"/>
      <c r="V2896" s="42"/>
      <c r="W2896" s="42"/>
      <c r="X2896" s="42"/>
    </row>
    <row r="2897" spans="1:24">
      <c r="A2897" s="448"/>
      <c r="B2897" s="462"/>
      <c r="C2897" s="422"/>
      <c r="D2897" s="258"/>
      <c r="E2897" s="448"/>
      <c r="F2897" s="448"/>
      <c r="G2897" s="448"/>
      <c r="H2897" s="448"/>
      <c r="I2897" s="448"/>
      <c r="J2897" s="448"/>
      <c r="K2897" s="448"/>
      <c r="L2897" s="448"/>
      <c r="M2897" s="448"/>
      <c r="N2897" s="448"/>
      <c r="O2897" s="448"/>
      <c r="P2897" s="448"/>
      <c r="Q2897" s="448"/>
      <c r="R2897" s="448"/>
      <c r="S2897" s="42"/>
      <c r="T2897" s="42"/>
      <c r="U2897" s="42"/>
      <c r="V2897" s="42"/>
      <c r="W2897" s="42"/>
      <c r="X2897" s="42"/>
    </row>
    <row r="2898" spans="1:24">
      <c r="A2898" s="448"/>
      <c r="B2898" s="462"/>
      <c r="C2898" s="422"/>
      <c r="D2898" s="258"/>
      <c r="E2898" s="448"/>
      <c r="F2898" s="448"/>
      <c r="G2898" s="448"/>
      <c r="H2898" s="448"/>
      <c r="I2898" s="448"/>
      <c r="J2898" s="448"/>
      <c r="K2898" s="448"/>
      <c r="L2898" s="448"/>
      <c r="M2898" s="448"/>
      <c r="N2898" s="448"/>
      <c r="O2898" s="448"/>
      <c r="P2898" s="448"/>
      <c r="Q2898" s="448"/>
      <c r="R2898" s="448"/>
      <c r="S2898" s="42"/>
      <c r="T2898" s="42"/>
      <c r="U2898" s="42"/>
      <c r="V2898" s="42"/>
      <c r="W2898" s="42"/>
      <c r="X2898" s="42"/>
    </row>
    <row r="2899" spans="1:24">
      <c r="A2899" s="448"/>
      <c r="B2899" s="462"/>
      <c r="C2899" s="422"/>
      <c r="D2899" s="258"/>
      <c r="E2899" s="448"/>
      <c r="F2899" s="448"/>
      <c r="G2899" s="448"/>
      <c r="H2899" s="448"/>
      <c r="I2899" s="448"/>
      <c r="J2899" s="448"/>
      <c r="K2899" s="448"/>
      <c r="L2899" s="448"/>
      <c r="M2899" s="448"/>
      <c r="N2899" s="448"/>
      <c r="O2899" s="448"/>
      <c r="P2899" s="448"/>
      <c r="Q2899" s="448"/>
      <c r="R2899" s="448"/>
      <c r="S2899" s="42"/>
      <c r="T2899" s="42"/>
      <c r="U2899" s="42"/>
      <c r="V2899" s="42"/>
      <c r="W2899" s="42"/>
      <c r="X2899" s="42"/>
    </row>
    <row r="2900" spans="1:24">
      <c r="A2900" s="448"/>
      <c r="B2900" s="462"/>
      <c r="C2900" s="422"/>
      <c r="D2900" s="258"/>
      <c r="E2900" s="448"/>
      <c r="F2900" s="448"/>
      <c r="G2900" s="448"/>
      <c r="H2900" s="448"/>
      <c r="I2900" s="448"/>
      <c r="J2900" s="448"/>
      <c r="K2900" s="448"/>
      <c r="L2900" s="448"/>
      <c r="M2900" s="448"/>
      <c r="N2900" s="448"/>
      <c r="O2900" s="448"/>
      <c r="P2900" s="448"/>
      <c r="Q2900" s="448"/>
      <c r="R2900" s="448"/>
      <c r="S2900" s="42"/>
      <c r="T2900" s="42"/>
      <c r="U2900" s="42"/>
      <c r="V2900" s="42"/>
      <c r="W2900" s="42"/>
      <c r="X2900" s="42"/>
    </row>
    <row r="2901" spans="1:24">
      <c r="A2901" s="448"/>
      <c r="B2901" s="462"/>
      <c r="C2901" s="422"/>
      <c r="D2901" s="258"/>
      <c r="E2901" s="448"/>
      <c r="F2901" s="448"/>
      <c r="G2901" s="448"/>
      <c r="H2901" s="448"/>
      <c r="I2901" s="448"/>
      <c r="J2901" s="448"/>
      <c r="K2901" s="448"/>
      <c r="L2901" s="448"/>
      <c r="M2901" s="448"/>
      <c r="N2901" s="448"/>
      <c r="O2901" s="448"/>
      <c r="P2901" s="448"/>
      <c r="Q2901" s="448"/>
      <c r="R2901" s="448"/>
      <c r="S2901" s="42"/>
      <c r="T2901" s="42"/>
      <c r="U2901" s="42"/>
      <c r="V2901" s="42"/>
      <c r="W2901" s="42"/>
      <c r="X2901" s="42"/>
    </row>
    <row r="2902" spans="1:24">
      <c r="A2902" s="448"/>
      <c r="B2902" s="462"/>
      <c r="C2902" s="422"/>
      <c r="D2902" s="258"/>
      <c r="E2902" s="448"/>
      <c r="F2902" s="448"/>
      <c r="G2902" s="448"/>
      <c r="H2902" s="448"/>
      <c r="I2902" s="448"/>
      <c r="J2902" s="448"/>
      <c r="K2902" s="448"/>
      <c r="L2902" s="448"/>
      <c r="M2902" s="448"/>
      <c r="N2902" s="448"/>
      <c r="O2902" s="448"/>
      <c r="P2902" s="448"/>
      <c r="Q2902" s="448"/>
      <c r="R2902" s="448"/>
      <c r="S2902" s="42"/>
      <c r="T2902" s="42"/>
      <c r="U2902" s="42"/>
      <c r="V2902" s="42"/>
      <c r="W2902" s="42"/>
      <c r="X2902" s="42"/>
    </row>
    <row r="2903" spans="1:24">
      <c r="A2903" s="448"/>
      <c r="B2903" s="462"/>
      <c r="C2903" s="422"/>
      <c r="D2903" s="258"/>
      <c r="E2903" s="448"/>
      <c r="F2903" s="448"/>
      <c r="G2903" s="448"/>
      <c r="H2903" s="448"/>
      <c r="I2903" s="448"/>
      <c r="J2903" s="448"/>
      <c r="K2903" s="448"/>
      <c r="L2903" s="448"/>
      <c r="M2903" s="448"/>
      <c r="N2903" s="448"/>
      <c r="O2903" s="448"/>
      <c r="P2903" s="448"/>
      <c r="Q2903" s="448"/>
      <c r="R2903" s="448"/>
      <c r="S2903" s="42"/>
      <c r="T2903" s="42"/>
      <c r="U2903" s="42"/>
      <c r="V2903" s="42"/>
      <c r="W2903" s="42"/>
      <c r="X2903" s="42"/>
    </row>
    <row r="2904" spans="1:24">
      <c r="A2904" s="448"/>
      <c r="B2904" s="462"/>
      <c r="C2904" s="422"/>
      <c r="D2904" s="258"/>
      <c r="E2904" s="448"/>
      <c r="F2904" s="448"/>
      <c r="G2904" s="448"/>
      <c r="H2904" s="448"/>
      <c r="I2904" s="448"/>
      <c r="J2904" s="448"/>
      <c r="K2904" s="448"/>
      <c r="L2904" s="448"/>
      <c r="M2904" s="448"/>
      <c r="N2904" s="448"/>
      <c r="O2904" s="448"/>
      <c r="P2904" s="448"/>
      <c r="Q2904" s="448"/>
      <c r="R2904" s="448"/>
      <c r="S2904" s="42"/>
      <c r="T2904" s="42"/>
      <c r="U2904" s="42"/>
      <c r="V2904" s="42"/>
      <c r="W2904" s="42"/>
      <c r="X2904" s="42"/>
    </row>
    <row r="2905" spans="1:24">
      <c r="A2905" s="448"/>
      <c r="B2905" s="462"/>
      <c r="C2905" s="422"/>
      <c r="D2905" s="258"/>
      <c r="E2905" s="448"/>
      <c r="F2905" s="448"/>
      <c r="G2905" s="448"/>
      <c r="H2905" s="448"/>
      <c r="I2905" s="448"/>
      <c r="J2905" s="448"/>
      <c r="K2905" s="448"/>
      <c r="L2905" s="448"/>
      <c r="M2905" s="448"/>
      <c r="N2905" s="448"/>
      <c r="O2905" s="448"/>
      <c r="P2905" s="448"/>
      <c r="Q2905" s="448"/>
      <c r="R2905" s="448"/>
      <c r="S2905" s="42"/>
      <c r="T2905" s="42"/>
      <c r="U2905" s="42"/>
      <c r="V2905" s="42"/>
      <c r="W2905" s="42"/>
      <c r="X2905" s="42"/>
    </row>
    <row r="2906" spans="1:24">
      <c r="A2906" s="448"/>
      <c r="B2906" s="462"/>
      <c r="C2906" s="422"/>
      <c r="D2906" s="258"/>
      <c r="E2906" s="448"/>
      <c r="F2906" s="448"/>
      <c r="G2906" s="448"/>
      <c r="H2906" s="448"/>
      <c r="I2906" s="448"/>
      <c r="J2906" s="448"/>
      <c r="K2906" s="448"/>
      <c r="L2906" s="448"/>
      <c r="M2906" s="448"/>
      <c r="N2906" s="448"/>
      <c r="O2906" s="448"/>
      <c r="P2906" s="448"/>
      <c r="Q2906" s="448"/>
      <c r="R2906" s="448"/>
      <c r="S2906" s="42"/>
      <c r="T2906" s="42"/>
      <c r="U2906" s="42"/>
      <c r="V2906" s="42"/>
      <c r="W2906" s="42"/>
      <c r="X2906" s="42"/>
    </row>
    <row r="2907" spans="1:24">
      <c r="A2907" s="448"/>
      <c r="B2907" s="462"/>
      <c r="C2907" s="422"/>
      <c r="D2907" s="258"/>
      <c r="E2907" s="448"/>
      <c r="F2907" s="448"/>
      <c r="G2907" s="448"/>
      <c r="H2907" s="448"/>
      <c r="I2907" s="448"/>
      <c r="J2907" s="448"/>
      <c r="K2907" s="448"/>
      <c r="L2907" s="448"/>
      <c r="M2907" s="448"/>
      <c r="N2907" s="448"/>
      <c r="O2907" s="448"/>
      <c r="P2907" s="448"/>
      <c r="Q2907" s="448"/>
      <c r="R2907" s="448"/>
      <c r="S2907" s="42"/>
      <c r="T2907" s="42"/>
      <c r="U2907" s="42"/>
      <c r="V2907" s="42"/>
      <c r="W2907" s="42"/>
      <c r="X2907" s="42"/>
    </row>
    <row r="2908" spans="1:24">
      <c r="A2908" s="448"/>
      <c r="B2908" s="462"/>
      <c r="C2908" s="422"/>
      <c r="D2908" s="258"/>
      <c r="E2908" s="448"/>
      <c r="F2908" s="448"/>
      <c r="G2908" s="448"/>
      <c r="H2908" s="448"/>
      <c r="I2908" s="448"/>
      <c r="J2908" s="448"/>
      <c r="K2908" s="448"/>
      <c r="L2908" s="448"/>
      <c r="M2908" s="448"/>
      <c r="N2908" s="448"/>
      <c r="O2908" s="448"/>
      <c r="P2908" s="448"/>
      <c r="Q2908" s="448"/>
      <c r="R2908" s="448"/>
      <c r="S2908" s="42"/>
      <c r="T2908" s="42"/>
      <c r="U2908" s="42"/>
      <c r="V2908" s="42"/>
      <c r="W2908" s="42"/>
      <c r="X2908" s="42"/>
    </row>
    <row r="2909" spans="1:24">
      <c r="A2909" s="448"/>
      <c r="B2909" s="462"/>
      <c r="C2909" s="422"/>
      <c r="D2909" s="258"/>
      <c r="E2909" s="448"/>
      <c r="F2909" s="448"/>
      <c r="G2909" s="448"/>
      <c r="H2909" s="448"/>
      <c r="I2909" s="448"/>
      <c r="J2909" s="448"/>
      <c r="K2909" s="448"/>
      <c r="L2909" s="448"/>
      <c r="M2909" s="448"/>
      <c r="N2909" s="448"/>
      <c r="O2909" s="448"/>
      <c r="P2909" s="448"/>
      <c r="Q2909" s="448"/>
      <c r="R2909" s="448"/>
      <c r="S2909" s="42"/>
      <c r="T2909" s="42"/>
      <c r="U2909" s="42"/>
      <c r="V2909" s="42"/>
      <c r="W2909" s="42"/>
      <c r="X2909" s="42"/>
    </row>
    <row r="2910" spans="1:24">
      <c r="A2910" s="448"/>
      <c r="B2910" s="462"/>
      <c r="C2910" s="422"/>
      <c r="D2910" s="258"/>
      <c r="E2910" s="448"/>
      <c r="F2910" s="448"/>
      <c r="G2910" s="448"/>
      <c r="H2910" s="448"/>
      <c r="I2910" s="448"/>
      <c r="J2910" s="448"/>
      <c r="K2910" s="448"/>
      <c r="L2910" s="448"/>
      <c r="M2910" s="448"/>
      <c r="N2910" s="448"/>
      <c r="O2910" s="448"/>
      <c r="P2910" s="448"/>
      <c r="Q2910" s="448"/>
      <c r="R2910" s="448"/>
      <c r="S2910" s="42"/>
      <c r="T2910" s="42"/>
      <c r="U2910" s="42"/>
      <c r="V2910" s="42"/>
      <c r="W2910" s="42"/>
      <c r="X2910" s="42"/>
    </row>
    <row r="2911" spans="1:24">
      <c r="A2911" s="448"/>
      <c r="B2911" s="462"/>
      <c r="C2911" s="422"/>
      <c r="D2911" s="258"/>
      <c r="E2911" s="448"/>
      <c r="F2911" s="448"/>
      <c r="G2911" s="448"/>
      <c r="H2911" s="448"/>
      <c r="I2911" s="448"/>
      <c r="J2911" s="448"/>
      <c r="K2911" s="448"/>
      <c r="L2911" s="448"/>
      <c r="M2911" s="448"/>
      <c r="N2911" s="448"/>
      <c r="O2911" s="448"/>
      <c r="P2911" s="448"/>
      <c r="Q2911" s="448"/>
      <c r="R2911" s="448"/>
      <c r="S2911" s="42"/>
      <c r="T2911" s="42"/>
      <c r="U2911" s="42"/>
      <c r="V2911" s="42"/>
      <c r="W2911" s="42"/>
      <c r="X2911" s="42"/>
    </row>
    <row r="2912" spans="1:24">
      <c r="A2912" s="448"/>
      <c r="B2912" s="462"/>
      <c r="C2912" s="422"/>
      <c r="D2912" s="258"/>
      <c r="E2912" s="448"/>
      <c r="F2912" s="448"/>
      <c r="G2912" s="448"/>
      <c r="H2912" s="448"/>
      <c r="I2912" s="448"/>
      <c r="J2912" s="448"/>
      <c r="K2912" s="448"/>
      <c r="L2912" s="448"/>
      <c r="M2912" s="448"/>
      <c r="N2912" s="448"/>
      <c r="O2912" s="448"/>
      <c r="P2912" s="448"/>
      <c r="Q2912" s="448"/>
      <c r="R2912" s="448"/>
      <c r="S2912" s="42"/>
      <c r="T2912" s="42"/>
      <c r="U2912" s="42"/>
      <c r="V2912" s="42"/>
      <c r="W2912" s="42"/>
      <c r="X2912" s="42"/>
    </row>
    <row r="2913" spans="1:24">
      <c r="A2913" s="448"/>
      <c r="B2913" s="462"/>
      <c r="C2913" s="422"/>
      <c r="D2913" s="258"/>
      <c r="E2913" s="448"/>
      <c r="F2913" s="448"/>
      <c r="G2913" s="448"/>
      <c r="H2913" s="448"/>
      <c r="I2913" s="448"/>
      <c r="J2913" s="448"/>
      <c r="K2913" s="448"/>
      <c r="L2913" s="448"/>
      <c r="M2913" s="448"/>
      <c r="N2913" s="448"/>
      <c r="O2913" s="448"/>
      <c r="P2913" s="448"/>
      <c r="Q2913" s="448"/>
      <c r="R2913" s="448"/>
      <c r="S2913" s="42"/>
      <c r="T2913" s="42"/>
      <c r="U2913" s="42"/>
      <c r="V2913" s="42"/>
      <c r="W2913" s="42"/>
      <c r="X2913" s="42"/>
    </row>
    <row r="2914" spans="1:24">
      <c r="A2914" s="448"/>
      <c r="B2914" s="462"/>
      <c r="C2914" s="422"/>
      <c r="D2914" s="258"/>
      <c r="E2914" s="448"/>
      <c r="F2914" s="448"/>
      <c r="G2914" s="448"/>
      <c r="H2914" s="448"/>
      <c r="I2914" s="448"/>
      <c r="J2914" s="448"/>
      <c r="K2914" s="448"/>
      <c r="L2914" s="448"/>
      <c r="M2914" s="448"/>
      <c r="N2914" s="448"/>
      <c r="O2914" s="448"/>
      <c r="P2914" s="448"/>
      <c r="Q2914" s="448"/>
      <c r="R2914" s="448"/>
      <c r="S2914" s="42"/>
      <c r="T2914" s="42"/>
      <c r="U2914" s="42"/>
      <c r="V2914" s="42"/>
      <c r="W2914" s="42"/>
      <c r="X2914" s="42"/>
    </row>
    <row r="2915" spans="1:24">
      <c r="A2915" s="448"/>
      <c r="B2915" s="462"/>
      <c r="C2915" s="422"/>
      <c r="D2915" s="258"/>
      <c r="E2915" s="448"/>
      <c r="F2915" s="448"/>
      <c r="G2915" s="448"/>
      <c r="H2915" s="448"/>
      <c r="I2915" s="448"/>
      <c r="J2915" s="448"/>
      <c r="K2915" s="448"/>
      <c r="L2915" s="448"/>
      <c r="M2915" s="448"/>
      <c r="N2915" s="448"/>
      <c r="O2915" s="448"/>
      <c r="P2915" s="448"/>
      <c r="Q2915" s="448"/>
      <c r="R2915" s="448"/>
      <c r="S2915" s="42"/>
      <c r="T2915" s="42"/>
      <c r="U2915" s="42"/>
      <c r="V2915" s="42"/>
      <c r="W2915" s="42"/>
      <c r="X2915" s="42"/>
    </row>
    <row r="2916" spans="1:24">
      <c r="A2916" s="448"/>
      <c r="B2916" s="462"/>
      <c r="C2916" s="422"/>
      <c r="D2916" s="258"/>
      <c r="E2916" s="448"/>
      <c r="F2916" s="448"/>
      <c r="G2916" s="448"/>
      <c r="H2916" s="448"/>
      <c r="I2916" s="448"/>
      <c r="J2916" s="448"/>
      <c r="K2916" s="448"/>
      <c r="L2916" s="448"/>
      <c r="M2916" s="448"/>
      <c r="N2916" s="448"/>
      <c r="O2916" s="448"/>
      <c r="P2916" s="448"/>
      <c r="Q2916" s="448"/>
      <c r="R2916" s="448"/>
      <c r="S2916" s="42"/>
      <c r="T2916" s="42"/>
      <c r="U2916" s="42"/>
      <c r="V2916" s="42"/>
      <c r="W2916" s="42"/>
      <c r="X2916" s="42"/>
    </row>
    <row r="2917" spans="1:24">
      <c r="A2917" s="448"/>
      <c r="B2917" s="462"/>
      <c r="C2917" s="422"/>
      <c r="D2917" s="258"/>
      <c r="E2917" s="448"/>
      <c r="F2917" s="448"/>
      <c r="G2917" s="448"/>
      <c r="H2917" s="448"/>
      <c r="I2917" s="448"/>
      <c r="J2917" s="448"/>
      <c r="K2917" s="448"/>
      <c r="L2917" s="448"/>
      <c r="M2917" s="448"/>
      <c r="N2917" s="448"/>
      <c r="O2917" s="448"/>
      <c r="P2917" s="448"/>
      <c r="Q2917" s="448"/>
      <c r="R2917" s="448"/>
      <c r="S2917" s="42"/>
      <c r="T2917" s="42"/>
      <c r="U2917" s="42"/>
      <c r="V2917" s="42"/>
      <c r="W2917" s="42"/>
      <c r="X2917" s="42"/>
    </row>
    <row r="2918" spans="1:24">
      <c r="A2918" s="448"/>
      <c r="B2918" s="462"/>
      <c r="C2918" s="422"/>
      <c r="D2918" s="258"/>
      <c r="E2918" s="448"/>
      <c r="F2918" s="448"/>
      <c r="G2918" s="448"/>
      <c r="H2918" s="448"/>
      <c r="I2918" s="448"/>
      <c r="J2918" s="448"/>
      <c r="K2918" s="448"/>
      <c r="L2918" s="448"/>
      <c r="M2918" s="448"/>
      <c r="N2918" s="448"/>
      <c r="O2918" s="448"/>
      <c r="P2918" s="448"/>
      <c r="Q2918" s="448"/>
      <c r="R2918" s="448"/>
      <c r="S2918" s="42"/>
      <c r="T2918" s="42"/>
      <c r="U2918" s="42"/>
      <c r="V2918" s="42"/>
      <c r="W2918" s="42"/>
      <c r="X2918" s="42"/>
    </row>
    <row r="2919" spans="1:24">
      <c r="A2919" s="448"/>
      <c r="B2919" s="462"/>
      <c r="C2919" s="422"/>
      <c r="D2919" s="258"/>
      <c r="E2919" s="448"/>
      <c r="F2919" s="448"/>
      <c r="G2919" s="448"/>
      <c r="H2919" s="448"/>
      <c r="I2919" s="448"/>
      <c r="J2919" s="448"/>
      <c r="K2919" s="448"/>
      <c r="L2919" s="448"/>
      <c r="M2919" s="448"/>
      <c r="N2919" s="448"/>
      <c r="O2919" s="448"/>
      <c r="P2919" s="448"/>
      <c r="Q2919" s="448"/>
      <c r="R2919" s="448"/>
      <c r="S2919" s="42"/>
      <c r="T2919" s="42"/>
      <c r="U2919" s="42"/>
      <c r="V2919" s="42"/>
      <c r="W2919" s="42"/>
      <c r="X2919" s="42"/>
    </row>
    <row r="2920" spans="1:24">
      <c r="A2920" s="448"/>
      <c r="B2920" s="462"/>
      <c r="C2920" s="422"/>
      <c r="D2920" s="258"/>
      <c r="E2920" s="448"/>
      <c r="F2920" s="448"/>
      <c r="G2920" s="448"/>
      <c r="H2920" s="448"/>
      <c r="I2920" s="448"/>
      <c r="J2920" s="448"/>
      <c r="K2920" s="448"/>
      <c r="L2920" s="448"/>
      <c r="M2920" s="448"/>
      <c r="N2920" s="448"/>
      <c r="O2920" s="448"/>
      <c r="P2920" s="448"/>
      <c r="Q2920" s="448"/>
      <c r="R2920" s="448"/>
      <c r="S2920" s="42"/>
      <c r="T2920" s="42"/>
      <c r="U2920" s="42"/>
      <c r="V2920" s="42"/>
      <c r="W2920" s="42"/>
      <c r="X2920" s="42"/>
    </row>
    <row r="2921" spans="1:24">
      <c r="A2921" s="448"/>
      <c r="B2921" s="462"/>
      <c r="C2921" s="422"/>
      <c r="D2921" s="258"/>
      <c r="E2921" s="448"/>
      <c r="F2921" s="448"/>
      <c r="G2921" s="448"/>
      <c r="H2921" s="448"/>
      <c r="I2921" s="448"/>
      <c r="J2921" s="448"/>
      <c r="K2921" s="448"/>
      <c r="L2921" s="448"/>
      <c r="M2921" s="448"/>
      <c r="N2921" s="448"/>
      <c r="O2921" s="448"/>
      <c r="P2921" s="448"/>
      <c r="Q2921" s="448"/>
      <c r="R2921" s="448"/>
      <c r="S2921" s="42"/>
      <c r="T2921" s="42"/>
      <c r="U2921" s="42"/>
      <c r="V2921" s="42"/>
      <c r="W2921" s="42"/>
      <c r="X2921" s="42"/>
    </row>
    <row r="2922" spans="1:24">
      <c r="A2922" s="448"/>
      <c r="B2922" s="462"/>
      <c r="C2922" s="422"/>
      <c r="D2922" s="258"/>
      <c r="E2922" s="448"/>
      <c r="F2922" s="448"/>
      <c r="G2922" s="448"/>
      <c r="H2922" s="448"/>
      <c r="I2922" s="448"/>
      <c r="J2922" s="448"/>
      <c r="K2922" s="448"/>
      <c r="L2922" s="448"/>
      <c r="M2922" s="448"/>
      <c r="N2922" s="448"/>
      <c r="O2922" s="448"/>
      <c r="P2922" s="448"/>
      <c r="Q2922" s="448"/>
      <c r="R2922" s="448"/>
      <c r="S2922" s="42"/>
      <c r="T2922" s="42"/>
      <c r="U2922" s="42"/>
      <c r="V2922" s="42"/>
      <c r="W2922" s="42"/>
      <c r="X2922" s="42"/>
    </row>
    <row r="2923" spans="1:24">
      <c r="A2923" s="448"/>
      <c r="B2923" s="462"/>
      <c r="C2923" s="422"/>
      <c r="D2923" s="258"/>
      <c r="E2923" s="448"/>
      <c r="F2923" s="448"/>
      <c r="G2923" s="448"/>
      <c r="H2923" s="448"/>
      <c r="I2923" s="448"/>
      <c r="J2923" s="448"/>
      <c r="K2923" s="448"/>
      <c r="L2923" s="448"/>
      <c r="M2923" s="448"/>
      <c r="N2923" s="448"/>
      <c r="O2923" s="448"/>
      <c r="P2923" s="448"/>
      <c r="Q2923" s="448"/>
      <c r="R2923" s="448"/>
      <c r="S2923" s="42"/>
      <c r="T2923" s="42"/>
      <c r="U2923" s="42"/>
      <c r="V2923" s="42"/>
      <c r="W2923" s="42"/>
      <c r="X2923" s="42"/>
    </row>
    <row r="2924" spans="1:24">
      <c r="A2924" s="448"/>
      <c r="B2924" s="462"/>
      <c r="C2924" s="422"/>
      <c r="D2924" s="258"/>
      <c r="E2924" s="448"/>
      <c r="F2924" s="448"/>
      <c r="G2924" s="448"/>
      <c r="H2924" s="448"/>
      <c r="I2924" s="448"/>
      <c r="J2924" s="448"/>
      <c r="K2924" s="448"/>
      <c r="L2924" s="448"/>
      <c r="M2924" s="448"/>
      <c r="N2924" s="448"/>
      <c r="O2924" s="448"/>
      <c r="P2924" s="448"/>
      <c r="Q2924" s="448"/>
      <c r="R2924" s="448"/>
      <c r="S2924" s="42"/>
      <c r="T2924" s="42"/>
      <c r="U2924" s="42"/>
      <c r="V2924" s="42"/>
      <c r="W2924" s="42"/>
      <c r="X2924" s="42"/>
    </row>
    <row r="2925" spans="1:24">
      <c r="A2925" s="448"/>
      <c r="B2925" s="462"/>
      <c r="C2925" s="422"/>
      <c r="D2925" s="258"/>
      <c r="E2925" s="448"/>
      <c r="F2925" s="448"/>
      <c r="G2925" s="448"/>
      <c r="H2925" s="448"/>
      <c r="I2925" s="448"/>
      <c r="J2925" s="448"/>
      <c r="K2925" s="448"/>
      <c r="L2925" s="448"/>
      <c r="M2925" s="448"/>
      <c r="N2925" s="448"/>
      <c r="O2925" s="448"/>
      <c r="P2925" s="448"/>
      <c r="Q2925" s="448"/>
      <c r="R2925" s="448"/>
      <c r="S2925" s="42"/>
      <c r="T2925" s="42"/>
      <c r="U2925" s="42"/>
      <c r="V2925" s="42"/>
      <c r="W2925" s="42"/>
      <c r="X2925" s="42"/>
    </row>
    <row r="2926" spans="1:24">
      <c r="A2926" s="448"/>
      <c r="B2926" s="462"/>
      <c r="C2926" s="422"/>
      <c r="D2926" s="258"/>
      <c r="E2926" s="448"/>
      <c r="F2926" s="448"/>
      <c r="G2926" s="448"/>
      <c r="H2926" s="448"/>
      <c r="I2926" s="448"/>
      <c r="J2926" s="448"/>
      <c r="K2926" s="448"/>
      <c r="L2926" s="448"/>
      <c r="M2926" s="448"/>
      <c r="N2926" s="448"/>
      <c r="O2926" s="448"/>
      <c r="P2926" s="448"/>
      <c r="Q2926" s="448"/>
      <c r="R2926" s="448"/>
      <c r="S2926" s="42"/>
      <c r="T2926" s="42"/>
      <c r="U2926" s="42"/>
      <c r="V2926" s="42"/>
      <c r="W2926" s="42"/>
      <c r="X2926" s="42"/>
    </row>
    <row r="2927" spans="1:24">
      <c r="A2927" s="448"/>
      <c r="B2927" s="462"/>
      <c r="C2927" s="422"/>
      <c r="D2927" s="258"/>
      <c r="E2927" s="448"/>
      <c r="F2927" s="448"/>
      <c r="G2927" s="448"/>
      <c r="H2927" s="448"/>
      <c r="I2927" s="448"/>
      <c r="J2927" s="448"/>
      <c r="K2927" s="448"/>
      <c r="L2927" s="448"/>
      <c r="M2927" s="448"/>
      <c r="N2927" s="448"/>
      <c r="O2927" s="448"/>
      <c r="P2927" s="448"/>
      <c r="Q2927" s="448"/>
      <c r="R2927" s="448"/>
      <c r="S2927" s="42"/>
      <c r="T2927" s="42"/>
      <c r="U2927" s="42"/>
      <c r="V2927" s="42"/>
      <c r="W2927" s="42"/>
      <c r="X2927" s="42"/>
    </row>
    <row r="2928" spans="1:24">
      <c r="A2928" s="448"/>
      <c r="B2928" s="462"/>
      <c r="C2928" s="422"/>
      <c r="D2928" s="258"/>
      <c r="E2928" s="448"/>
      <c r="F2928" s="448"/>
      <c r="G2928" s="448"/>
      <c r="H2928" s="448"/>
      <c r="I2928" s="448"/>
      <c r="J2928" s="448"/>
      <c r="K2928" s="448"/>
      <c r="L2928" s="448"/>
      <c r="M2928" s="448"/>
      <c r="N2928" s="448"/>
      <c r="O2928" s="448"/>
      <c r="P2928" s="448"/>
      <c r="Q2928" s="448"/>
      <c r="R2928" s="448"/>
      <c r="S2928" s="42"/>
      <c r="T2928" s="42"/>
      <c r="U2928" s="42"/>
      <c r="V2928" s="42"/>
      <c r="W2928" s="42"/>
      <c r="X2928" s="42"/>
    </row>
    <row r="2929" spans="1:24">
      <c r="A2929" s="448"/>
      <c r="B2929" s="462"/>
      <c r="C2929" s="422"/>
      <c r="D2929" s="258"/>
      <c r="E2929" s="448"/>
      <c r="F2929" s="448"/>
      <c r="G2929" s="448"/>
      <c r="H2929" s="448"/>
      <c r="I2929" s="448"/>
      <c r="J2929" s="448"/>
      <c r="K2929" s="448"/>
      <c r="L2929" s="448"/>
      <c r="M2929" s="448"/>
      <c r="N2929" s="448"/>
      <c r="O2929" s="448"/>
      <c r="P2929" s="448"/>
      <c r="Q2929" s="448"/>
      <c r="R2929" s="448"/>
      <c r="S2929" s="42"/>
      <c r="T2929" s="42"/>
      <c r="U2929" s="42"/>
      <c r="V2929" s="42"/>
      <c r="W2929" s="42"/>
      <c r="X2929" s="42"/>
    </row>
    <row r="2930" spans="1:24">
      <c r="A2930" s="448"/>
      <c r="B2930" s="462"/>
      <c r="C2930" s="422"/>
      <c r="D2930" s="258"/>
      <c r="E2930" s="448"/>
      <c r="F2930" s="448"/>
      <c r="G2930" s="448"/>
      <c r="H2930" s="448"/>
      <c r="I2930" s="448"/>
      <c r="J2930" s="448"/>
      <c r="K2930" s="448"/>
      <c r="L2930" s="448"/>
      <c r="M2930" s="448"/>
      <c r="N2930" s="448"/>
      <c r="O2930" s="448"/>
      <c r="P2930" s="448"/>
      <c r="Q2930" s="448"/>
      <c r="R2930" s="448"/>
      <c r="S2930" s="42"/>
      <c r="T2930" s="42"/>
      <c r="U2930" s="42"/>
      <c r="V2930" s="42"/>
      <c r="W2930" s="42"/>
      <c r="X2930" s="42"/>
    </row>
    <row r="2931" spans="1:24">
      <c r="A2931" s="448"/>
      <c r="B2931" s="462"/>
      <c r="C2931" s="422"/>
      <c r="D2931" s="258"/>
      <c r="E2931" s="448"/>
      <c r="F2931" s="448"/>
      <c r="G2931" s="448"/>
      <c r="H2931" s="448"/>
      <c r="I2931" s="448"/>
      <c r="J2931" s="448"/>
      <c r="K2931" s="448"/>
      <c r="L2931" s="448"/>
      <c r="M2931" s="448"/>
      <c r="N2931" s="448"/>
      <c r="O2931" s="448"/>
      <c r="P2931" s="448"/>
      <c r="Q2931" s="448"/>
      <c r="R2931" s="448"/>
      <c r="S2931" s="42"/>
      <c r="T2931" s="42"/>
      <c r="U2931" s="42"/>
      <c r="V2931" s="42"/>
      <c r="W2931" s="42"/>
      <c r="X2931" s="42"/>
    </row>
    <row r="2932" spans="1:24">
      <c r="A2932" s="448"/>
      <c r="B2932" s="462"/>
      <c r="C2932" s="422"/>
      <c r="D2932" s="258"/>
      <c r="E2932" s="448"/>
      <c r="F2932" s="448"/>
      <c r="G2932" s="448"/>
      <c r="H2932" s="448"/>
      <c r="I2932" s="448"/>
      <c r="J2932" s="448"/>
      <c r="K2932" s="448"/>
      <c r="L2932" s="448"/>
      <c r="M2932" s="448"/>
      <c r="N2932" s="448"/>
      <c r="O2932" s="448"/>
      <c r="P2932" s="448"/>
      <c r="Q2932" s="448"/>
      <c r="R2932" s="448"/>
      <c r="S2932" s="42"/>
      <c r="T2932" s="42"/>
      <c r="U2932" s="42"/>
      <c r="V2932" s="42"/>
      <c r="W2932" s="42"/>
      <c r="X2932" s="42"/>
    </row>
    <row r="2933" spans="1:24">
      <c r="A2933" s="448"/>
      <c r="B2933" s="462"/>
      <c r="C2933" s="422"/>
      <c r="D2933" s="258"/>
      <c r="E2933" s="448"/>
      <c r="F2933" s="448"/>
      <c r="G2933" s="448"/>
      <c r="H2933" s="448"/>
      <c r="I2933" s="448"/>
      <c r="J2933" s="448"/>
      <c r="K2933" s="448"/>
      <c r="L2933" s="448"/>
      <c r="M2933" s="448"/>
      <c r="N2933" s="448"/>
      <c r="O2933" s="448"/>
      <c r="P2933" s="448"/>
      <c r="Q2933" s="448"/>
      <c r="R2933" s="448"/>
      <c r="S2933" s="42"/>
      <c r="T2933" s="42"/>
      <c r="U2933" s="42"/>
      <c r="V2933" s="42"/>
      <c r="W2933" s="42"/>
      <c r="X2933" s="42"/>
    </row>
    <row r="2934" spans="1:24">
      <c r="A2934" s="448"/>
      <c r="B2934" s="462"/>
      <c r="C2934" s="422"/>
      <c r="D2934" s="258"/>
      <c r="E2934" s="448"/>
      <c r="F2934" s="448"/>
      <c r="G2934" s="448"/>
      <c r="H2934" s="448"/>
      <c r="I2934" s="448"/>
      <c r="J2934" s="448"/>
      <c r="K2934" s="448"/>
      <c r="L2934" s="448"/>
      <c r="M2934" s="448"/>
      <c r="N2934" s="448"/>
      <c r="O2934" s="448"/>
      <c r="P2934" s="448"/>
      <c r="Q2934" s="448"/>
      <c r="R2934" s="448"/>
      <c r="S2934" s="42"/>
      <c r="T2934" s="42"/>
      <c r="U2934" s="42"/>
      <c r="V2934" s="42"/>
      <c r="W2934" s="42"/>
      <c r="X2934" s="42"/>
    </row>
    <row r="2935" spans="1:24">
      <c r="A2935" s="448"/>
      <c r="B2935" s="462"/>
      <c r="C2935" s="422"/>
      <c r="D2935" s="258"/>
      <c r="E2935" s="448"/>
      <c r="F2935" s="448"/>
      <c r="G2935" s="448"/>
      <c r="H2935" s="448"/>
      <c r="I2935" s="448"/>
      <c r="J2935" s="448"/>
      <c r="K2935" s="448"/>
      <c r="L2935" s="448"/>
      <c r="M2935" s="448"/>
      <c r="N2935" s="448"/>
      <c r="O2935" s="448"/>
      <c r="P2935" s="448"/>
      <c r="Q2935" s="448"/>
      <c r="R2935" s="448"/>
      <c r="S2935" s="42"/>
      <c r="T2935" s="42"/>
      <c r="U2935" s="42"/>
      <c r="V2935" s="42"/>
      <c r="W2935" s="42"/>
      <c r="X2935" s="42"/>
    </row>
    <row r="2936" spans="1:24">
      <c r="A2936" s="448"/>
      <c r="B2936" s="462"/>
      <c r="C2936" s="422"/>
      <c r="D2936" s="258"/>
      <c r="E2936" s="448"/>
      <c r="F2936" s="448"/>
      <c r="G2936" s="448"/>
      <c r="H2936" s="448"/>
      <c r="I2936" s="448"/>
      <c r="J2936" s="448"/>
      <c r="K2936" s="448"/>
      <c r="L2936" s="448"/>
      <c r="M2936" s="448"/>
      <c r="N2936" s="448"/>
      <c r="O2936" s="448"/>
      <c r="P2936" s="448"/>
      <c r="Q2936" s="448"/>
      <c r="R2936" s="448"/>
      <c r="S2936" s="42"/>
      <c r="T2936" s="42"/>
      <c r="U2936" s="42"/>
      <c r="V2936" s="42"/>
      <c r="W2936" s="42"/>
      <c r="X2936" s="42"/>
    </row>
    <row r="2937" spans="1:24">
      <c r="A2937" s="448"/>
      <c r="B2937" s="462"/>
      <c r="C2937" s="422"/>
      <c r="D2937" s="258"/>
      <c r="E2937" s="448"/>
      <c r="F2937" s="448"/>
      <c r="G2937" s="448"/>
      <c r="H2937" s="448"/>
      <c r="I2937" s="448"/>
      <c r="J2937" s="448"/>
      <c r="K2937" s="448"/>
      <c r="L2937" s="448"/>
      <c r="M2937" s="448"/>
      <c r="N2937" s="448"/>
      <c r="O2937" s="448"/>
      <c r="P2937" s="448"/>
      <c r="Q2937" s="448"/>
      <c r="R2937" s="448"/>
      <c r="S2937" s="42"/>
      <c r="T2937" s="42"/>
      <c r="U2937" s="42"/>
      <c r="V2937" s="42"/>
      <c r="W2937" s="42"/>
      <c r="X2937" s="42"/>
    </row>
    <row r="2938" spans="1:24">
      <c r="A2938" s="448"/>
      <c r="B2938" s="462"/>
      <c r="C2938" s="422"/>
      <c r="D2938" s="258"/>
      <c r="E2938" s="448"/>
      <c r="F2938" s="448"/>
      <c r="G2938" s="448"/>
      <c r="H2938" s="448"/>
      <c r="I2938" s="448"/>
      <c r="J2938" s="448"/>
      <c r="K2938" s="448"/>
      <c r="L2938" s="448"/>
      <c r="M2938" s="448"/>
      <c r="N2938" s="448"/>
      <c r="O2938" s="448"/>
      <c r="P2938" s="448"/>
      <c r="Q2938" s="448"/>
      <c r="R2938" s="448"/>
      <c r="S2938" s="42"/>
      <c r="T2938" s="42"/>
      <c r="U2938" s="42"/>
      <c r="V2938" s="42"/>
      <c r="W2938" s="42"/>
      <c r="X2938" s="42"/>
    </row>
    <row r="2939" spans="1:24">
      <c r="A2939" s="448"/>
      <c r="B2939" s="462"/>
      <c r="C2939" s="422"/>
      <c r="D2939" s="258"/>
      <c r="E2939" s="448"/>
      <c r="F2939" s="448"/>
      <c r="G2939" s="448"/>
      <c r="H2939" s="448"/>
      <c r="I2939" s="448"/>
      <c r="J2939" s="448"/>
      <c r="K2939" s="448"/>
      <c r="L2939" s="448"/>
      <c r="M2939" s="448"/>
      <c r="N2939" s="448"/>
      <c r="O2939" s="448"/>
      <c r="P2939" s="448"/>
      <c r="Q2939" s="448"/>
      <c r="R2939" s="448"/>
      <c r="S2939" s="42"/>
      <c r="T2939" s="42"/>
      <c r="U2939" s="42"/>
      <c r="V2939" s="42"/>
      <c r="W2939" s="42"/>
      <c r="X2939" s="42"/>
    </row>
    <row r="2940" spans="1:24">
      <c r="A2940" s="448"/>
      <c r="B2940" s="462"/>
      <c r="C2940" s="422"/>
      <c r="D2940" s="258"/>
      <c r="E2940" s="448"/>
      <c r="F2940" s="448"/>
      <c r="G2940" s="448"/>
      <c r="H2940" s="448"/>
      <c r="I2940" s="448"/>
      <c r="J2940" s="448"/>
      <c r="K2940" s="448"/>
      <c r="L2940" s="448"/>
      <c r="M2940" s="448"/>
      <c r="N2940" s="448"/>
      <c r="O2940" s="448"/>
      <c r="P2940" s="448"/>
      <c r="Q2940" s="448"/>
      <c r="R2940" s="448"/>
      <c r="S2940" s="42"/>
      <c r="T2940" s="42"/>
      <c r="U2940" s="42"/>
      <c r="V2940" s="42"/>
      <c r="W2940" s="42"/>
      <c r="X2940" s="42"/>
    </row>
    <row r="2941" spans="1:24">
      <c r="A2941" s="448"/>
      <c r="B2941" s="462"/>
      <c r="C2941" s="422"/>
      <c r="D2941" s="258"/>
      <c r="E2941" s="448"/>
      <c r="F2941" s="448"/>
      <c r="G2941" s="448"/>
      <c r="H2941" s="448"/>
      <c r="I2941" s="448"/>
      <c r="J2941" s="448"/>
      <c r="K2941" s="448"/>
      <c r="L2941" s="448"/>
      <c r="M2941" s="448"/>
      <c r="N2941" s="448"/>
      <c r="O2941" s="448"/>
      <c r="P2941" s="448"/>
      <c r="Q2941" s="448"/>
      <c r="R2941" s="448"/>
      <c r="S2941" s="42"/>
      <c r="T2941" s="42"/>
      <c r="U2941" s="42"/>
      <c r="V2941" s="42"/>
      <c r="W2941" s="42"/>
      <c r="X2941" s="42"/>
    </row>
    <row r="2942" spans="1:24">
      <c r="A2942" s="448"/>
      <c r="B2942" s="462"/>
      <c r="C2942" s="422"/>
      <c r="D2942" s="258"/>
      <c r="E2942" s="448"/>
      <c r="F2942" s="448"/>
      <c r="G2942" s="448"/>
      <c r="H2942" s="448"/>
      <c r="I2942" s="448"/>
      <c r="J2942" s="448"/>
      <c r="K2942" s="448"/>
      <c r="L2942" s="448"/>
      <c r="M2942" s="448"/>
      <c r="N2942" s="448"/>
      <c r="O2942" s="448"/>
      <c r="P2942" s="448"/>
      <c r="Q2942" s="448"/>
      <c r="R2942" s="448"/>
      <c r="S2942" s="42"/>
      <c r="T2942" s="42"/>
      <c r="U2942" s="42"/>
      <c r="V2942" s="42"/>
      <c r="W2942" s="42"/>
      <c r="X2942" s="42"/>
    </row>
    <row r="2943" spans="1:24">
      <c r="A2943" s="448"/>
      <c r="B2943" s="462"/>
      <c r="C2943" s="422"/>
      <c r="D2943" s="258"/>
      <c r="E2943" s="448"/>
      <c r="F2943" s="448"/>
      <c r="G2943" s="448"/>
      <c r="H2943" s="448"/>
      <c r="I2943" s="448"/>
      <c r="J2943" s="448"/>
      <c r="K2943" s="448"/>
      <c r="L2943" s="448"/>
      <c r="M2943" s="448"/>
      <c r="N2943" s="448"/>
      <c r="O2943" s="448"/>
      <c r="P2943" s="448"/>
      <c r="Q2943" s="448"/>
      <c r="R2943" s="448"/>
      <c r="S2943" s="42"/>
      <c r="T2943" s="42"/>
      <c r="U2943" s="42"/>
      <c r="V2943" s="42"/>
      <c r="W2943" s="42"/>
      <c r="X2943" s="42"/>
    </row>
    <row r="2944" spans="1:24">
      <c r="A2944" s="448"/>
      <c r="B2944" s="462"/>
      <c r="C2944" s="422"/>
      <c r="D2944" s="258"/>
      <c r="E2944" s="448"/>
      <c r="F2944" s="448"/>
      <c r="G2944" s="448"/>
      <c r="H2944" s="448"/>
      <c r="I2944" s="448"/>
      <c r="J2944" s="448"/>
      <c r="K2944" s="448"/>
      <c r="L2944" s="448"/>
      <c r="M2944" s="448"/>
      <c r="N2944" s="448"/>
      <c r="O2944" s="448"/>
      <c r="P2944" s="448"/>
      <c r="Q2944" s="448"/>
      <c r="R2944" s="448"/>
      <c r="S2944" s="42"/>
      <c r="T2944" s="42"/>
      <c r="U2944" s="42"/>
      <c r="V2944" s="42"/>
      <c r="W2944" s="42"/>
      <c r="X2944" s="42"/>
    </row>
    <row r="2945" spans="1:24">
      <c r="A2945" s="448"/>
      <c r="B2945" s="462"/>
      <c r="C2945" s="422"/>
      <c r="D2945" s="258"/>
      <c r="E2945" s="448"/>
      <c r="F2945" s="448"/>
      <c r="G2945" s="448"/>
      <c r="H2945" s="448"/>
      <c r="I2945" s="448"/>
      <c r="J2945" s="448"/>
      <c r="K2945" s="448"/>
      <c r="L2945" s="448"/>
      <c r="M2945" s="448"/>
      <c r="N2945" s="448"/>
      <c r="O2945" s="448"/>
      <c r="P2945" s="448"/>
      <c r="Q2945" s="448"/>
      <c r="R2945" s="448"/>
      <c r="S2945" s="42"/>
      <c r="T2945" s="42"/>
      <c r="U2945" s="42"/>
      <c r="V2945" s="42"/>
      <c r="W2945" s="42"/>
      <c r="X2945" s="42"/>
    </row>
    <row r="2946" spans="1:24">
      <c r="A2946" s="448"/>
      <c r="B2946" s="462"/>
      <c r="C2946" s="422"/>
      <c r="D2946" s="258"/>
      <c r="E2946" s="448"/>
      <c r="F2946" s="448"/>
      <c r="G2946" s="448"/>
      <c r="H2946" s="448"/>
      <c r="I2946" s="448"/>
      <c r="J2946" s="448"/>
      <c r="K2946" s="448"/>
      <c r="L2946" s="448"/>
      <c r="M2946" s="448"/>
      <c r="N2946" s="448"/>
      <c r="O2946" s="448"/>
      <c r="P2946" s="448"/>
      <c r="Q2946" s="448"/>
      <c r="R2946" s="448"/>
      <c r="S2946" s="42"/>
      <c r="T2946" s="42"/>
      <c r="U2946" s="42"/>
      <c r="V2946" s="42"/>
      <c r="W2946" s="42"/>
      <c r="X2946" s="42"/>
    </row>
    <row r="2947" spans="1:24">
      <c r="A2947" s="448"/>
      <c r="B2947" s="462"/>
      <c r="C2947" s="422"/>
      <c r="D2947" s="258"/>
      <c r="E2947" s="448"/>
      <c r="F2947" s="448"/>
      <c r="G2947" s="448"/>
      <c r="H2947" s="448"/>
      <c r="I2947" s="448"/>
      <c r="J2947" s="448"/>
      <c r="K2947" s="448"/>
      <c r="L2947" s="448"/>
      <c r="M2947" s="448"/>
      <c r="N2947" s="448"/>
      <c r="O2947" s="448"/>
      <c r="P2947" s="448"/>
      <c r="Q2947" s="448"/>
      <c r="R2947" s="448"/>
      <c r="S2947" s="42"/>
      <c r="T2947" s="42"/>
      <c r="U2947" s="42"/>
      <c r="V2947" s="42"/>
      <c r="W2947" s="42"/>
      <c r="X2947" s="42"/>
    </row>
    <row r="2948" spans="1:24">
      <c r="A2948" s="448"/>
      <c r="B2948" s="462"/>
      <c r="C2948" s="422"/>
      <c r="D2948" s="258"/>
      <c r="E2948" s="448"/>
      <c r="F2948" s="448"/>
      <c r="G2948" s="448"/>
      <c r="H2948" s="448"/>
      <c r="I2948" s="448"/>
      <c r="J2948" s="448"/>
      <c r="K2948" s="448"/>
      <c r="L2948" s="448"/>
      <c r="M2948" s="448"/>
      <c r="N2948" s="448"/>
      <c r="O2948" s="448"/>
      <c r="P2948" s="448"/>
      <c r="Q2948" s="448"/>
      <c r="R2948" s="448"/>
      <c r="S2948" s="42"/>
      <c r="T2948" s="42"/>
      <c r="U2948" s="42"/>
      <c r="V2948" s="42"/>
      <c r="W2948" s="42"/>
      <c r="X2948" s="42"/>
    </row>
    <row r="2949" spans="1:24">
      <c r="A2949" s="448"/>
      <c r="B2949" s="462"/>
      <c r="C2949" s="422"/>
      <c r="D2949" s="258"/>
      <c r="E2949" s="448"/>
      <c r="F2949" s="448"/>
      <c r="G2949" s="448"/>
      <c r="H2949" s="448"/>
      <c r="I2949" s="448"/>
      <c r="J2949" s="448"/>
      <c r="K2949" s="448"/>
      <c r="L2949" s="448"/>
      <c r="M2949" s="448"/>
      <c r="N2949" s="448"/>
      <c r="O2949" s="448"/>
      <c r="P2949" s="448"/>
      <c r="Q2949" s="448"/>
      <c r="R2949" s="448"/>
      <c r="S2949" s="42"/>
      <c r="T2949" s="42"/>
      <c r="U2949" s="42"/>
      <c r="V2949" s="42"/>
      <c r="W2949" s="42"/>
      <c r="X2949" s="42"/>
    </row>
    <row r="2950" spans="1:24">
      <c r="A2950" s="448"/>
      <c r="B2950" s="462"/>
      <c r="C2950" s="422"/>
      <c r="D2950" s="258"/>
      <c r="E2950" s="448"/>
      <c r="F2950" s="448"/>
      <c r="G2950" s="448"/>
      <c r="H2950" s="448"/>
      <c r="I2950" s="448"/>
      <c r="J2950" s="448"/>
      <c r="K2950" s="448"/>
      <c r="L2950" s="448"/>
      <c r="M2950" s="448"/>
      <c r="N2950" s="448"/>
      <c r="O2950" s="448"/>
      <c r="P2950" s="448"/>
      <c r="Q2950" s="448"/>
      <c r="R2950" s="448"/>
      <c r="S2950" s="42"/>
      <c r="T2950" s="42"/>
      <c r="U2950" s="42"/>
      <c r="V2950" s="42"/>
      <c r="W2950" s="42"/>
      <c r="X2950" s="42"/>
    </row>
    <row r="2951" spans="1:24">
      <c r="A2951" s="448"/>
      <c r="B2951" s="462"/>
      <c r="C2951" s="422"/>
      <c r="D2951" s="258"/>
      <c r="E2951" s="448"/>
      <c r="F2951" s="448"/>
      <c r="G2951" s="448"/>
      <c r="H2951" s="448"/>
      <c r="I2951" s="448"/>
      <c r="J2951" s="448"/>
      <c r="K2951" s="448"/>
      <c r="L2951" s="448"/>
      <c r="M2951" s="448"/>
      <c r="N2951" s="448"/>
      <c r="O2951" s="448"/>
      <c r="P2951" s="448"/>
      <c r="Q2951" s="448"/>
      <c r="R2951" s="448"/>
      <c r="S2951" s="42"/>
      <c r="T2951" s="42"/>
      <c r="U2951" s="42"/>
      <c r="V2951" s="42"/>
      <c r="W2951" s="42"/>
      <c r="X2951" s="42"/>
    </row>
    <row r="2952" spans="1:24">
      <c r="A2952" s="448"/>
      <c r="B2952" s="462"/>
      <c r="C2952" s="422"/>
      <c r="D2952" s="258"/>
      <c r="E2952" s="448"/>
      <c r="F2952" s="448"/>
      <c r="G2952" s="448"/>
      <c r="H2952" s="448"/>
      <c r="I2952" s="448"/>
      <c r="J2952" s="448"/>
      <c r="K2952" s="448"/>
      <c r="L2952" s="448"/>
      <c r="M2952" s="448"/>
      <c r="N2952" s="448"/>
      <c r="O2952" s="448"/>
      <c r="P2952" s="448"/>
      <c r="Q2952" s="448"/>
      <c r="R2952" s="448"/>
      <c r="S2952" s="42"/>
      <c r="T2952" s="42"/>
      <c r="U2952" s="42"/>
      <c r="V2952" s="42"/>
      <c r="W2952" s="42"/>
      <c r="X2952" s="42"/>
    </row>
    <row r="2953" spans="1:24">
      <c r="A2953" s="448"/>
      <c r="B2953" s="462"/>
      <c r="C2953" s="422"/>
      <c r="D2953" s="258"/>
      <c r="E2953" s="448"/>
      <c r="F2953" s="448"/>
      <c r="G2953" s="448"/>
      <c r="H2953" s="448"/>
      <c r="I2953" s="448"/>
      <c r="J2953" s="448"/>
      <c r="K2953" s="448"/>
      <c r="L2953" s="448"/>
      <c r="M2953" s="448"/>
      <c r="N2953" s="448"/>
      <c r="O2953" s="448"/>
      <c r="P2953" s="448"/>
      <c r="Q2953" s="448"/>
      <c r="R2953" s="448"/>
      <c r="S2953" s="42"/>
      <c r="T2953" s="42"/>
      <c r="U2953" s="42"/>
      <c r="V2953" s="42"/>
      <c r="W2953" s="42"/>
      <c r="X2953" s="42"/>
    </row>
    <row r="2954" spans="1:24">
      <c r="A2954" s="448"/>
      <c r="B2954" s="462"/>
      <c r="C2954" s="422"/>
      <c r="D2954" s="258"/>
      <c r="E2954" s="448"/>
      <c r="F2954" s="448"/>
      <c r="G2954" s="448"/>
      <c r="H2954" s="448"/>
      <c r="I2954" s="448"/>
      <c r="J2954" s="448"/>
      <c r="K2954" s="448"/>
      <c r="L2954" s="448"/>
      <c r="M2954" s="448"/>
      <c r="N2954" s="448"/>
      <c r="O2954" s="448"/>
      <c r="P2954" s="448"/>
      <c r="Q2954" s="448"/>
      <c r="R2954" s="448"/>
      <c r="S2954" s="42"/>
      <c r="T2954" s="42"/>
      <c r="U2954" s="42"/>
      <c r="V2954" s="42"/>
      <c r="W2954" s="42"/>
      <c r="X2954" s="42"/>
    </row>
    <row r="2955" spans="1:24">
      <c r="A2955" s="448"/>
      <c r="B2955" s="462"/>
      <c r="C2955" s="422"/>
      <c r="D2955" s="258"/>
      <c r="E2955" s="448"/>
      <c r="F2955" s="448"/>
      <c r="G2955" s="448"/>
      <c r="H2955" s="448"/>
      <c r="I2955" s="448"/>
      <c r="J2955" s="448"/>
      <c r="K2955" s="448"/>
      <c r="L2955" s="448"/>
      <c r="M2955" s="448"/>
      <c r="N2955" s="448"/>
      <c r="O2955" s="448"/>
      <c r="P2955" s="448"/>
      <c r="Q2955" s="448"/>
      <c r="R2955" s="448"/>
      <c r="S2955" s="42"/>
      <c r="T2955" s="42"/>
      <c r="U2955" s="42"/>
      <c r="V2955" s="42"/>
      <c r="W2955" s="42"/>
      <c r="X2955" s="42"/>
    </row>
    <row r="2956" spans="1:24">
      <c r="A2956" s="448"/>
      <c r="B2956" s="462"/>
      <c r="C2956" s="422"/>
      <c r="D2956" s="258"/>
      <c r="E2956" s="448"/>
      <c r="F2956" s="448"/>
      <c r="G2956" s="448"/>
      <c r="H2956" s="448"/>
      <c r="I2956" s="448"/>
      <c r="J2956" s="448"/>
      <c r="K2956" s="448"/>
      <c r="L2956" s="448"/>
      <c r="M2956" s="448"/>
      <c r="N2956" s="448"/>
      <c r="O2956" s="448"/>
      <c r="P2956" s="448"/>
      <c r="Q2956" s="448"/>
      <c r="R2956" s="448"/>
      <c r="S2956" s="42"/>
      <c r="T2956" s="42"/>
      <c r="U2956" s="42"/>
      <c r="V2956" s="42"/>
      <c r="W2956" s="42"/>
      <c r="X2956" s="42"/>
    </row>
    <row r="2957" spans="1:24">
      <c r="A2957" s="448"/>
      <c r="B2957" s="462"/>
      <c r="C2957" s="422"/>
      <c r="D2957" s="258"/>
      <c r="E2957" s="448"/>
      <c r="F2957" s="448"/>
      <c r="G2957" s="448"/>
      <c r="H2957" s="448"/>
      <c r="I2957" s="448"/>
      <c r="J2957" s="448"/>
      <c r="K2957" s="448"/>
      <c r="L2957" s="448"/>
      <c r="M2957" s="448"/>
      <c r="N2957" s="448"/>
      <c r="O2957" s="448"/>
      <c r="P2957" s="448"/>
      <c r="Q2957" s="448"/>
      <c r="R2957" s="448"/>
      <c r="S2957" s="42"/>
      <c r="T2957" s="42"/>
      <c r="U2957" s="42"/>
      <c r="V2957" s="42"/>
      <c r="W2957" s="42"/>
      <c r="X2957" s="42"/>
    </row>
    <row r="2958" spans="1:24">
      <c r="A2958" s="448"/>
      <c r="B2958" s="462"/>
      <c r="C2958" s="422"/>
      <c r="D2958" s="258"/>
      <c r="E2958" s="448"/>
      <c r="F2958" s="448"/>
      <c r="G2958" s="448"/>
      <c r="H2958" s="448"/>
      <c r="I2958" s="448"/>
      <c r="J2958" s="448"/>
      <c r="K2958" s="448"/>
      <c r="L2958" s="448"/>
      <c r="M2958" s="448"/>
      <c r="N2958" s="448"/>
      <c r="O2958" s="448"/>
      <c r="P2958" s="448"/>
      <c r="Q2958" s="448"/>
      <c r="R2958" s="448"/>
      <c r="S2958" s="42"/>
      <c r="T2958" s="42"/>
      <c r="U2958" s="42"/>
      <c r="V2958" s="42"/>
      <c r="W2958" s="42"/>
      <c r="X2958" s="42"/>
    </row>
    <row r="2959" spans="1:24">
      <c r="A2959" s="448"/>
      <c r="B2959" s="462"/>
      <c r="C2959" s="422"/>
      <c r="D2959" s="258"/>
      <c r="E2959" s="448"/>
      <c r="F2959" s="448"/>
      <c r="G2959" s="448"/>
      <c r="H2959" s="448"/>
      <c r="I2959" s="448"/>
      <c r="J2959" s="448"/>
      <c r="K2959" s="448"/>
      <c r="L2959" s="448"/>
      <c r="M2959" s="448"/>
      <c r="N2959" s="448"/>
      <c r="O2959" s="448"/>
      <c r="P2959" s="448"/>
      <c r="Q2959" s="448"/>
      <c r="R2959" s="448"/>
      <c r="S2959" s="42"/>
      <c r="T2959" s="42"/>
      <c r="U2959" s="42"/>
      <c r="V2959" s="42"/>
      <c r="W2959" s="42"/>
      <c r="X2959" s="42"/>
    </row>
    <row r="2960" spans="1:24">
      <c r="A2960" s="448"/>
      <c r="B2960" s="462"/>
      <c r="C2960" s="422"/>
      <c r="D2960" s="258"/>
      <c r="E2960" s="448"/>
      <c r="F2960" s="448"/>
      <c r="G2960" s="448"/>
      <c r="H2960" s="448"/>
      <c r="I2960" s="448"/>
      <c r="J2960" s="448"/>
      <c r="K2960" s="448"/>
      <c r="L2960" s="448"/>
      <c r="M2960" s="448"/>
      <c r="N2960" s="448"/>
      <c r="O2960" s="448"/>
      <c r="P2960" s="448"/>
      <c r="Q2960" s="448"/>
      <c r="R2960" s="448"/>
      <c r="S2960" s="42"/>
      <c r="T2960" s="42"/>
      <c r="U2960" s="42"/>
      <c r="V2960" s="42"/>
      <c r="W2960" s="42"/>
      <c r="X2960" s="42"/>
    </row>
    <row r="2961" spans="1:24">
      <c r="A2961" s="448"/>
      <c r="B2961" s="462"/>
      <c r="C2961" s="422"/>
      <c r="D2961" s="258"/>
      <c r="E2961" s="448"/>
      <c r="F2961" s="448"/>
      <c r="G2961" s="448"/>
      <c r="H2961" s="448"/>
      <c r="I2961" s="448"/>
      <c r="J2961" s="448"/>
      <c r="K2961" s="448"/>
      <c r="L2961" s="448"/>
      <c r="M2961" s="448"/>
      <c r="N2961" s="448"/>
      <c r="O2961" s="448"/>
      <c r="P2961" s="448"/>
      <c r="Q2961" s="448"/>
      <c r="R2961" s="448"/>
      <c r="S2961" s="42"/>
      <c r="T2961" s="42"/>
      <c r="U2961" s="42"/>
      <c r="V2961" s="42"/>
      <c r="W2961" s="42"/>
      <c r="X2961" s="42"/>
    </row>
    <row r="2962" spans="1:24">
      <c r="A2962" s="448"/>
      <c r="B2962" s="462"/>
      <c r="C2962" s="422"/>
      <c r="D2962" s="258"/>
      <c r="E2962" s="448"/>
      <c r="F2962" s="448"/>
      <c r="G2962" s="448"/>
      <c r="H2962" s="448"/>
      <c r="I2962" s="448"/>
      <c r="J2962" s="448"/>
      <c r="K2962" s="448"/>
      <c r="L2962" s="448"/>
      <c r="M2962" s="448"/>
      <c r="N2962" s="448"/>
      <c r="O2962" s="448"/>
      <c r="P2962" s="448"/>
      <c r="Q2962" s="448"/>
      <c r="R2962" s="448"/>
      <c r="S2962" s="42"/>
      <c r="T2962" s="42"/>
      <c r="U2962" s="42"/>
      <c r="V2962" s="42"/>
      <c r="W2962" s="42"/>
      <c r="X2962" s="42"/>
    </row>
    <row r="2963" spans="1:24">
      <c r="A2963" s="448"/>
      <c r="B2963" s="462"/>
      <c r="C2963" s="422"/>
      <c r="D2963" s="258"/>
      <c r="E2963" s="448"/>
      <c r="F2963" s="448"/>
      <c r="G2963" s="448"/>
      <c r="H2963" s="448"/>
      <c r="I2963" s="448"/>
      <c r="J2963" s="448"/>
      <c r="K2963" s="448"/>
      <c r="L2963" s="448"/>
      <c r="M2963" s="448"/>
      <c r="N2963" s="448"/>
      <c r="O2963" s="448"/>
      <c r="P2963" s="448"/>
      <c r="Q2963" s="448"/>
      <c r="R2963" s="448"/>
      <c r="S2963" s="42"/>
      <c r="T2963" s="42"/>
      <c r="U2963" s="42"/>
      <c r="V2963" s="42"/>
      <c r="W2963" s="42"/>
      <c r="X2963" s="42"/>
    </row>
    <row r="2964" spans="1:24">
      <c r="A2964" s="448"/>
      <c r="B2964" s="462"/>
      <c r="C2964" s="422"/>
      <c r="D2964" s="258"/>
      <c r="E2964" s="448"/>
      <c r="F2964" s="448"/>
      <c r="G2964" s="448"/>
      <c r="H2964" s="448"/>
      <c r="I2964" s="448"/>
      <c r="J2964" s="448"/>
      <c r="K2964" s="448"/>
      <c r="L2964" s="448"/>
      <c r="M2964" s="448"/>
      <c r="N2964" s="448"/>
      <c r="O2964" s="448"/>
      <c r="P2964" s="448"/>
      <c r="Q2964" s="448"/>
      <c r="R2964" s="448"/>
      <c r="S2964" s="42"/>
      <c r="T2964" s="42"/>
      <c r="U2964" s="42"/>
      <c r="V2964" s="42"/>
      <c r="W2964" s="42"/>
      <c r="X2964" s="42"/>
    </row>
    <row r="2965" spans="1:24">
      <c r="A2965" s="448"/>
      <c r="B2965" s="462"/>
      <c r="C2965" s="422"/>
      <c r="D2965" s="258"/>
      <c r="E2965" s="448"/>
      <c r="F2965" s="448"/>
      <c r="G2965" s="448"/>
      <c r="H2965" s="448"/>
      <c r="I2965" s="448"/>
      <c r="J2965" s="448"/>
      <c r="K2965" s="448"/>
      <c r="L2965" s="448"/>
      <c r="M2965" s="448"/>
      <c r="N2965" s="448"/>
      <c r="O2965" s="448"/>
      <c r="P2965" s="448"/>
      <c r="Q2965" s="448"/>
      <c r="R2965" s="448"/>
      <c r="S2965" s="42"/>
      <c r="T2965" s="42"/>
      <c r="U2965" s="42"/>
      <c r="V2965" s="42"/>
      <c r="W2965" s="42"/>
      <c r="X2965" s="42"/>
    </row>
    <row r="2966" spans="1:24">
      <c r="A2966" s="448"/>
      <c r="B2966" s="462"/>
      <c r="C2966" s="422"/>
      <c r="D2966" s="258"/>
      <c r="E2966" s="448"/>
      <c r="F2966" s="448"/>
      <c r="G2966" s="448"/>
      <c r="H2966" s="448"/>
      <c r="I2966" s="448"/>
      <c r="J2966" s="448"/>
      <c r="K2966" s="448"/>
      <c r="L2966" s="448"/>
      <c r="M2966" s="448"/>
      <c r="N2966" s="448"/>
      <c r="O2966" s="448"/>
      <c r="P2966" s="448"/>
      <c r="Q2966" s="448"/>
      <c r="R2966" s="448"/>
      <c r="S2966" s="42"/>
      <c r="T2966" s="42"/>
      <c r="U2966" s="42"/>
      <c r="V2966" s="42"/>
      <c r="W2966" s="42"/>
      <c r="X2966" s="42"/>
    </row>
    <row r="2967" spans="1:24">
      <c r="A2967" s="448"/>
      <c r="B2967" s="462"/>
      <c r="C2967" s="422"/>
      <c r="D2967" s="258"/>
      <c r="E2967" s="448"/>
      <c r="F2967" s="448"/>
      <c r="G2967" s="448"/>
      <c r="H2967" s="448"/>
      <c r="I2967" s="448"/>
      <c r="J2967" s="448"/>
      <c r="K2967" s="448"/>
      <c r="L2967" s="448"/>
      <c r="M2967" s="448"/>
      <c r="N2967" s="448"/>
      <c r="O2967" s="448"/>
      <c r="P2967" s="448"/>
      <c r="Q2967" s="448"/>
      <c r="R2967" s="448"/>
      <c r="S2967" s="42"/>
      <c r="T2967" s="42"/>
      <c r="U2967" s="42"/>
      <c r="V2967" s="42"/>
      <c r="W2967" s="42"/>
      <c r="X2967" s="42"/>
    </row>
    <row r="2968" spans="1:24">
      <c r="A2968" s="448"/>
      <c r="B2968" s="462"/>
      <c r="C2968" s="422"/>
      <c r="D2968" s="258"/>
      <c r="E2968" s="448"/>
      <c r="F2968" s="448"/>
      <c r="G2968" s="448"/>
      <c r="H2968" s="448"/>
      <c r="I2968" s="448"/>
      <c r="J2968" s="448"/>
      <c r="K2968" s="448"/>
      <c r="L2968" s="448"/>
      <c r="M2968" s="448"/>
      <c r="N2968" s="448"/>
      <c r="O2968" s="448"/>
      <c r="P2968" s="448"/>
      <c r="Q2968" s="448"/>
      <c r="R2968" s="448"/>
      <c r="S2968" s="42"/>
      <c r="T2968" s="42"/>
      <c r="U2968" s="42"/>
      <c r="V2968" s="42"/>
      <c r="W2968" s="42"/>
      <c r="X2968" s="42"/>
    </row>
    <row r="2969" spans="1:24">
      <c r="A2969" s="448"/>
      <c r="B2969" s="462"/>
      <c r="C2969" s="422"/>
      <c r="D2969" s="258"/>
      <c r="E2969" s="448"/>
      <c r="F2969" s="448"/>
      <c r="G2969" s="448"/>
      <c r="H2969" s="448"/>
      <c r="I2969" s="448"/>
      <c r="J2969" s="448"/>
      <c r="K2969" s="448"/>
      <c r="L2969" s="448"/>
      <c r="M2969" s="448"/>
      <c r="N2969" s="448"/>
      <c r="O2969" s="448"/>
      <c r="P2969" s="448"/>
      <c r="Q2969" s="448"/>
      <c r="R2969" s="448"/>
      <c r="S2969" s="42"/>
      <c r="T2969" s="42"/>
      <c r="U2969" s="42"/>
      <c r="V2969" s="42"/>
      <c r="W2969" s="42"/>
      <c r="X2969" s="42"/>
    </row>
    <row r="2970" spans="1:24">
      <c r="A2970" s="448"/>
      <c r="B2970" s="462"/>
      <c r="C2970" s="422"/>
      <c r="D2970" s="258"/>
      <c r="E2970" s="448"/>
      <c r="F2970" s="448"/>
      <c r="G2970" s="448"/>
      <c r="H2970" s="448"/>
      <c r="I2970" s="448"/>
      <c r="J2970" s="448"/>
      <c r="K2970" s="448"/>
      <c r="L2970" s="448"/>
      <c r="M2970" s="448"/>
      <c r="N2970" s="448"/>
      <c r="O2970" s="448"/>
      <c r="P2970" s="448"/>
      <c r="Q2970" s="448"/>
      <c r="R2970" s="448"/>
      <c r="S2970" s="42"/>
      <c r="T2970" s="42"/>
      <c r="U2970" s="42"/>
      <c r="V2970" s="42"/>
      <c r="W2970" s="42"/>
      <c r="X2970" s="42"/>
    </row>
    <row r="2971" spans="1:24">
      <c r="A2971" s="448"/>
      <c r="B2971" s="462"/>
      <c r="C2971" s="422"/>
      <c r="D2971" s="258"/>
      <c r="E2971" s="448"/>
      <c r="F2971" s="448"/>
      <c r="G2971" s="448"/>
      <c r="H2971" s="448"/>
      <c r="I2971" s="448"/>
      <c r="J2971" s="448"/>
      <c r="K2971" s="448"/>
      <c r="L2971" s="448"/>
      <c r="M2971" s="448"/>
      <c r="N2971" s="448"/>
      <c r="O2971" s="448"/>
      <c r="P2971" s="448"/>
      <c r="Q2971" s="448"/>
      <c r="R2971" s="448"/>
      <c r="S2971" s="42"/>
      <c r="T2971" s="42"/>
      <c r="U2971" s="42"/>
      <c r="V2971" s="42"/>
      <c r="W2971" s="42"/>
      <c r="X2971" s="42"/>
    </row>
    <row r="2972" spans="1:24">
      <c r="A2972" s="448"/>
      <c r="B2972" s="462"/>
      <c r="C2972" s="422"/>
      <c r="D2972" s="258"/>
      <c r="E2972" s="448"/>
      <c r="F2972" s="448"/>
      <c r="G2972" s="448"/>
      <c r="H2972" s="448"/>
      <c r="I2972" s="448"/>
      <c r="J2972" s="448"/>
      <c r="K2972" s="448"/>
      <c r="L2972" s="448"/>
      <c r="M2972" s="448"/>
      <c r="N2972" s="448"/>
      <c r="O2972" s="448"/>
      <c r="P2972" s="448"/>
      <c r="Q2972" s="448"/>
      <c r="R2972" s="448"/>
      <c r="S2972" s="42"/>
      <c r="T2972" s="42"/>
      <c r="U2972" s="42"/>
      <c r="V2972" s="42"/>
      <c r="W2972" s="42"/>
      <c r="X2972" s="42"/>
    </row>
    <row r="2973" spans="1:24">
      <c r="A2973" s="448"/>
      <c r="B2973" s="462"/>
      <c r="C2973" s="422"/>
      <c r="D2973" s="258"/>
      <c r="E2973" s="448"/>
      <c r="F2973" s="448"/>
      <c r="G2973" s="448"/>
      <c r="H2973" s="448"/>
      <c r="I2973" s="448"/>
      <c r="J2973" s="448"/>
      <c r="K2973" s="448"/>
      <c r="L2973" s="448"/>
      <c r="M2973" s="448"/>
      <c r="N2973" s="448"/>
      <c r="O2973" s="448"/>
      <c r="P2973" s="448"/>
      <c r="Q2973" s="448"/>
      <c r="R2973" s="448"/>
      <c r="S2973" s="42"/>
      <c r="T2973" s="42"/>
      <c r="U2973" s="42"/>
      <c r="V2973" s="42"/>
      <c r="W2973" s="42"/>
      <c r="X2973" s="42"/>
    </row>
    <row r="2974" spans="1:24">
      <c r="A2974" s="448"/>
      <c r="B2974" s="462"/>
      <c r="C2974" s="422"/>
      <c r="D2974" s="258"/>
      <c r="E2974" s="448"/>
      <c r="F2974" s="448"/>
      <c r="G2974" s="448"/>
      <c r="H2974" s="448"/>
      <c r="I2974" s="448"/>
      <c r="J2974" s="448"/>
      <c r="K2974" s="448"/>
      <c r="L2974" s="448"/>
      <c r="M2974" s="448"/>
      <c r="N2974" s="448"/>
      <c r="O2974" s="448"/>
      <c r="P2974" s="448"/>
      <c r="Q2974" s="448"/>
      <c r="R2974" s="448"/>
      <c r="S2974" s="42"/>
      <c r="T2974" s="42"/>
      <c r="U2974" s="42"/>
      <c r="V2974" s="42"/>
      <c r="W2974" s="42"/>
      <c r="X2974" s="42"/>
    </row>
    <row r="2975" spans="1:24">
      <c r="A2975" s="448"/>
      <c r="B2975" s="462"/>
      <c r="C2975" s="422"/>
      <c r="D2975" s="258"/>
      <c r="E2975" s="448"/>
      <c r="F2975" s="448"/>
      <c r="G2975" s="448"/>
      <c r="H2975" s="448"/>
      <c r="I2975" s="448"/>
      <c r="J2975" s="448"/>
      <c r="K2975" s="448"/>
      <c r="L2975" s="448"/>
      <c r="M2975" s="448"/>
      <c r="N2975" s="448"/>
      <c r="O2975" s="448"/>
      <c r="P2975" s="448"/>
      <c r="Q2975" s="448"/>
      <c r="R2975" s="448"/>
      <c r="S2975" s="42"/>
      <c r="T2975" s="42"/>
      <c r="U2975" s="42"/>
      <c r="V2975" s="42"/>
      <c r="W2975" s="42"/>
      <c r="X2975" s="42"/>
    </row>
    <row r="2976" spans="1:24">
      <c r="A2976" s="448"/>
      <c r="B2976" s="462"/>
      <c r="C2976" s="422"/>
      <c r="D2976" s="258"/>
      <c r="E2976" s="448"/>
      <c r="F2976" s="448"/>
      <c r="G2976" s="448"/>
      <c r="H2976" s="448"/>
      <c r="I2976" s="448"/>
      <c r="J2976" s="448"/>
      <c r="K2976" s="448"/>
      <c r="L2976" s="448"/>
      <c r="M2976" s="448"/>
      <c r="N2976" s="448"/>
      <c r="O2976" s="448"/>
      <c r="P2976" s="448"/>
      <c r="Q2976" s="448"/>
      <c r="R2976" s="448"/>
      <c r="S2976" s="42"/>
      <c r="T2976" s="42"/>
      <c r="U2976" s="42"/>
      <c r="V2976" s="42"/>
      <c r="W2976" s="42"/>
      <c r="X2976" s="42"/>
    </row>
    <row r="2977" spans="1:24">
      <c r="A2977" s="448"/>
      <c r="B2977" s="462"/>
      <c r="C2977" s="422"/>
      <c r="D2977" s="258"/>
      <c r="E2977" s="448"/>
      <c r="F2977" s="448"/>
      <c r="G2977" s="448"/>
      <c r="H2977" s="448"/>
      <c r="I2977" s="448"/>
      <c r="J2977" s="448"/>
      <c r="K2977" s="448"/>
      <c r="L2977" s="448"/>
      <c r="M2977" s="448"/>
      <c r="N2977" s="448"/>
      <c r="O2977" s="448"/>
      <c r="P2977" s="448"/>
      <c r="Q2977" s="448"/>
      <c r="R2977" s="448"/>
      <c r="S2977" s="42"/>
      <c r="T2977" s="42"/>
      <c r="U2977" s="42"/>
      <c r="V2977" s="42"/>
      <c r="W2977" s="42"/>
      <c r="X2977" s="42"/>
    </row>
    <row r="2978" spans="1:24">
      <c r="A2978" s="448"/>
      <c r="B2978" s="462"/>
      <c r="C2978" s="422"/>
      <c r="D2978" s="258"/>
      <c r="E2978" s="448"/>
      <c r="F2978" s="448"/>
      <c r="G2978" s="448"/>
      <c r="H2978" s="448"/>
      <c r="I2978" s="448"/>
      <c r="J2978" s="448"/>
      <c r="K2978" s="448"/>
      <c r="L2978" s="448"/>
      <c r="M2978" s="448"/>
      <c r="N2978" s="448"/>
      <c r="O2978" s="448"/>
      <c r="P2978" s="448"/>
      <c r="Q2978" s="448"/>
      <c r="R2978" s="448"/>
      <c r="S2978" s="42"/>
      <c r="T2978" s="42"/>
      <c r="U2978" s="42"/>
      <c r="V2978" s="42"/>
      <c r="W2978" s="42"/>
      <c r="X2978" s="42"/>
    </row>
    <row r="2979" spans="1:24">
      <c r="A2979" s="448"/>
      <c r="B2979" s="462"/>
      <c r="C2979" s="422"/>
      <c r="D2979" s="258"/>
      <c r="E2979" s="448"/>
      <c r="F2979" s="448"/>
      <c r="G2979" s="448"/>
      <c r="H2979" s="448"/>
      <c r="I2979" s="448"/>
      <c r="J2979" s="448"/>
      <c r="K2979" s="448"/>
      <c r="L2979" s="448"/>
      <c r="M2979" s="448"/>
      <c r="N2979" s="448"/>
      <c r="O2979" s="448"/>
      <c r="P2979" s="448"/>
      <c r="Q2979" s="448"/>
      <c r="R2979" s="448"/>
      <c r="S2979" s="42"/>
      <c r="T2979" s="42"/>
      <c r="U2979" s="42"/>
      <c r="V2979" s="42"/>
      <c r="W2979" s="42"/>
      <c r="X2979" s="42"/>
    </row>
    <row r="2980" spans="1:24">
      <c r="A2980" s="448"/>
      <c r="B2980" s="462"/>
      <c r="C2980" s="422"/>
      <c r="D2980" s="258"/>
      <c r="E2980" s="448"/>
      <c r="F2980" s="448"/>
      <c r="G2980" s="448"/>
      <c r="H2980" s="448"/>
      <c r="I2980" s="448"/>
      <c r="J2980" s="448"/>
      <c r="K2980" s="448"/>
      <c r="L2980" s="448"/>
      <c r="M2980" s="448"/>
      <c r="N2980" s="448"/>
      <c r="O2980" s="448"/>
      <c r="P2980" s="448"/>
      <c r="Q2980" s="448"/>
      <c r="R2980" s="448"/>
      <c r="S2980" s="42"/>
      <c r="T2980" s="42"/>
      <c r="U2980" s="42"/>
      <c r="V2980" s="42"/>
      <c r="W2980" s="42"/>
      <c r="X2980" s="42"/>
    </row>
    <row r="2981" spans="1:24">
      <c r="A2981" s="448"/>
      <c r="B2981" s="462"/>
      <c r="C2981" s="422"/>
      <c r="D2981" s="258"/>
      <c r="E2981" s="448"/>
      <c r="F2981" s="448"/>
      <c r="G2981" s="448"/>
      <c r="H2981" s="448"/>
      <c r="I2981" s="448"/>
      <c r="J2981" s="448"/>
      <c r="K2981" s="448"/>
      <c r="L2981" s="448"/>
      <c r="M2981" s="448"/>
      <c r="N2981" s="448"/>
      <c r="O2981" s="448"/>
      <c r="P2981" s="448"/>
      <c r="Q2981" s="448"/>
      <c r="R2981" s="448"/>
      <c r="S2981" s="42"/>
      <c r="T2981" s="42"/>
      <c r="U2981" s="42"/>
      <c r="V2981" s="42"/>
      <c r="W2981" s="42"/>
      <c r="X2981" s="42"/>
    </row>
  </sheetData>
  <autoFilter ref="A5:X2703"/>
  <mergeCells count="2">
    <mergeCell ref="D3:E3"/>
    <mergeCell ref="F2:U2"/>
  </mergeCells>
  <pageMargins left="0.7" right="0.7" top="0.75" bottom="0.75" header="0.3" footer="0.3"/>
  <pageSetup paperSize="9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2:AC42"/>
  <sheetViews>
    <sheetView tabSelected="1" workbookViewId="0">
      <pane xSplit="4" topLeftCell="Y1" activePane="topRight" state="frozen"/>
      <selection pane="topRight" activeCell="C12" sqref="C12"/>
    </sheetView>
  </sheetViews>
  <sheetFormatPr defaultRowHeight="12.75"/>
  <cols>
    <col min="1" max="1" width="15.85546875" style="415" customWidth="1"/>
    <col min="2" max="2" width="9.140625" style="114"/>
    <col min="3" max="3" width="45.42578125" bestFit="1" customWidth="1"/>
    <col min="4" max="4" width="8.85546875" bestFit="1" customWidth="1"/>
    <col min="5" max="5" width="12.140625" customWidth="1"/>
    <col min="6" max="6" width="12.42578125" customWidth="1"/>
    <col min="7" max="7" width="11" bestFit="1" customWidth="1"/>
    <col min="8" max="8" width="13.42578125" bestFit="1" customWidth="1"/>
    <col min="9" max="9" width="12.140625" bestFit="1" customWidth="1"/>
    <col min="10" max="10" width="11.5703125" bestFit="1" customWidth="1"/>
    <col min="11" max="11" width="12.5703125" bestFit="1" customWidth="1"/>
    <col min="12" max="12" width="11.5703125" bestFit="1" customWidth="1"/>
    <col min="13" max="13" width="12.85546875" bestFit="1" customWidth="1"/>
    <col min="14" max="14" width="10.85546875" bestFit="1" customWidth="1"/>
    <col min="15" max="15" width="11.5703125" bestFit="1" customWidth="1"/>
    <col min="16" max="18" width="10.85546875" bestFit="1" customWidth="1"/>
    <col min="19" max="19" width="11" bestFit="1" customWidth="1"/>
    <col min="20" max="20" width="13.42578125" bestFit="1" customWidth="1"/>
    <col min="21" max="21" width="12" customWidth="1"/>
    <col min="22" max="22" width="11.85546875" bestFit="1" customWidth="1"/>
    <col min="23" max="23" width="12.5703125" bestFit="1" customWidth="1"/>
    <col min="24" max="24" width="11.5703125" bestFit="1" customWidth="1"/>
    <col min="25" max="25" width="13.28515625" customWidth="1"/>
    <col min="26" max="26" width="10.85546875" bestFit="1" customWidth="1"/>
    <col min="27" max="27" width="11.85546875" bestFit="1" customWidth="1"/>
    <col min="28" max="29" width="10.85546875" bestFit="1" customWidth="1"/>
  </cols>
  <sheetData>
    <row r="2" spans="1:29">
      <c r="E2">
        <v>1</v>
      </c>
      <c r="F2">
        <v>2</v>
      </c>
      <c r="G2">
        <v>3</v>
      </c>
      <c r="H2">
        <v>4</v>
      </c>
      <c r="I2">
        <v>5</v>
      </c>
      <c r="J2">
        <v>6</v>
      </c>
      <c r="K2">
        <v>7</v>
      </c>
      <c r="L2">
        <v>8</v>
      </c>
      <c r="M2">
        <v>9</v>
      </c>
      <c r="N2">
        <v>10</v>
      </c>
      <c r="O2">
        <v>11</v>
      </c>
      <c r="P2">
        <v>12</v>
      </c>
      <c r="Q2">
        <v>13</v>
      </c>
      <c r="R2">
        <v>14</v>
      </c>
      <c r="S2">
        <v>15</v>
      </c>
      <c r="T2">
        <v>16</v>
      </c>
      <c r="U2">
        <v>17</v>
      </c>
      <c r="V2">
        <v>18</v>
      </c>
      <c r="W2">
        <v>19</v>
      </c>
      <c r="X2">
        <v>20</v>
      </c>
      <c r="Y2">
        <v>21</v>
      </c>
      <c r="Z2">
        <v>22</v>
      </c>
      <c r="AA2">
        <v>23</v>
      </c>
      <c r="AB2">
        <v>24</v>
      </c>
      <c r="AC2">
        <v>25</v>
      </c>
    </row>
    <row r="3" spans="1:29">
      <c r="E3" s="492"/>
      <c r="F3" s="492"/>
      <c r="G3" s="492"/>
      <c r="H3" s="492"/>
      <c r="I3" s="492"/>
      <c r="J3" s="492"/>
      <c r="K3" s="492"/>
    </row>
    <row r="4" spans="1:29">
      <c r="B4" s="197" t="s">
        <v>830</v>
      </c>
      <c r="C4" s="42" t="s">
        <v>831</v>
      </c>
      <c r="D4" s="42" t="s">
        <v>832</v>
      </c>
      <c r="E4" s="356" t="s">
        <v>1211</v>
      </c>
      <c r="F4" s="357"/>
      <c r="G4" s="357"/>
      <c r="H4" s="357"/>
      <c r="I4" s="357"/>
      <c r="J4" s="357"/>
      <c r="K4" s="357"/>
    </row>
    <row r="5" spans="1:29">
      <c r="B5" s="197">
        <v>1</v>
      </c>
      <c r="C5" s="42" t="s">
        <v>930</v>
      </c>
      <c r="D5" s="42" t="s">
        <v>931</v>
      </c>
      <c r="E5" s="42" t="s">
        <v>833</v>
      </c>
      <c r="F5" s="42" t="s">
        <v>917</v>
      </c>
      <c r="G5" s="42" t="s">
        <v>1171</v>
      </c>
      <c r="H5" s="166" t="s">
        <v>1315</v>
      </c>
      <c r="I5" s="166" t="s">
        <v>1506</v>
      </c>
      <c r="J5" s="166" t="s">
        <v>1549</v>
      </c>
      <c r="K5" s="166" t="s">
        <v>1624</v>
      </c>
      <c r="L5" s="166" t="s">
        <v>1658</v>
      </c>
      <c r="M5" s="166" t="s">
        <v>1707</v>
      </c>
      <c r="N5" s="166" t="s">
        <v>1752</v>
      </c>
      <c r="O5" s="166" t="s">
        <v>1807</v>
      </c>
      <c r="P5" s="166" t="s">
        <v>1838</v>
      </c>
      <c r="Q5" s="166" t="s">
        <v>1889</v>
      </c>
      <c r="R5" s="166" t="s">
        <v>1943</v>
      </c>
      <c r="S5" s="166" t="s">
        <v>1989</v>
      </c>
      <c r="T5" s="166" t="s">
        <v>2040</v>
      </c>
      <c r="U5" s="166" t="s">
        <v>2171</v>
      </c>
      <c r="V5" s="166" t="s">
        <v>2172</v>
      </c>
      <c r="W5" s="166" t="s">
        <v>2210</v>
      </c>
      <c r="X5" s="166" t="s">
        <v>2260</v>
      </c>
      <c r="Y5" s="166" t="s">
        <v>2365</v>
      </c>
      <c r="Z5" s="165" t="s">
        <v>2391</v>
      </c>
      <c r="AA5" s="166" t="s">
        <v>2414</v>
      </c>
      <c r="AB5" s="166" t="s">
        <v>2415</v>
      </c>
      <c r="AC5" s="166" t="s">
        <v>2599</v>
      </c>
    </row>
    <row r="6" spans="1:29">
      <c r="B6" s="262">
        <v>2</v>
      </c>
      <c r="C6" s="42" t="s">
        <v>834</v>
      </c>
      <c r="D6" s="42" t="s">
        <v>835</v>
      </c>
      <c r="E6" s="42">
        <v>26740</v>
      </c>
      <c r="F6" s="42">
        <v>26740</v>
      </c>
      <c r="G6" s="42">
        <v>25525</v>
      </c>
      <c r="H6" s="166">
        <v>24625</v>
      </c>
      <c r="I6" s="166">
        <v>24625</v>
      </c>
      <c r="J6" s="166">
        <v>23522</v>
      </c>
      <c r="K6" s="166">
        <v>23522</v>
      </c>
      <c r="L6" s="166">
        <v>23522</v>
      </c>
      <c r="M6" s="166">
        <v>23522</v>
      </c>
      <c r="N6" s="166">
        <v>23522</v>
      </c>
      <c r="O6" s="166">
        <v>23141.759999999998</v>
      </c>
      <c r="P6" s="166">
        <v>23141.759999999998</v>
      </c>
      <c r="Q6" s="166">
        <v>23141.759999999998</v>
      </c>
      <c r="R6" s="166">
        <v>23141.759999999998</v>
      </c>
      <c r="S6" s="166">
        <v>23141.759999999998</v>
      </c>
      <c r="T6" s="166">
        <v>23141.759999999998</v>
      </c>
      <c r="U6" s="166">
        <v>23141.759999999998</v>
      </c>
      <c r="V6" s="166">
        <v>21805.759999999998</v>
      </c>
      <c r="W6" s="42">
        <v>20765.759999999998</v>
      </c>
      <c r="X6" s="42">
        <v>20765.759999999998</v>
      </c>
      <c r="Y6" s="166">
        <v>19258.89</v>
      </c>
      <c r="Z6" s="166">
        <v>19258.89</v>
      </c>
      <c r="AA6" s="166">
        <v>18460</v>
      </c>
      <c r="AB6" s="166">
        <v>18460</v>
      </c>
      <c r="AC6" s="42">
        <v>18290</v>
      </c>
    </row>
    <row r="7" spans="1:29">
      <c r="B7" s="262">
        <v>3</v>
      </c>
      <c r="C7" s="42" t="s">
        <v>926</v>
      </c>
      <c r="D7" s="42" t="s">
        <v>835</v>
      </c>
      <c r="E7" s="42">
        <v>0</v>
      </c>
      <c r="F7" s="42">
        <v>1215</v>
      </c>
      <c r="G7" s="42">
        <v>900</v>
      </c>
      <c r="H7" s="166">
        <v>0</v>
      </c>
      <c r="I7" s="166">
        <v>1103</v>
      </c>
      <c r="J7" s="166">
        <v>0</v>
      </c>
      <c r="K7" s="166">
        <v>0</v>
      </c>
      <c r="L7" s="166">
        <v>0</v>
      </c>
      <c r="M7" s="166">
        <v>0</v>
      </c>
      <c r="N7" s="166">
        <v>380.24</v>
      </c>
      <c r="O7" s="166">
        <v>0</v>
      </c>
      <c r="P7" s="166">
        <v>0</v>
      </c>
      <c r="Q7" s="166">
        <v>0</v>
      </c>
      <c r="R7" s="166">
        <v>0</v>
      </c>
      <c r="S7" s="166">
        <v>0</v>
      </c>
      <c r="T7" s="166">
        <v>0</v>
      </c>
      <c r="U7" s="166">
        <v>1336</v>
      </c>
      <c r="V7" s="166">
        <v>1040</v>
      </c>
      <c r="W7" s="166">
        <v>1506.87</v>
      </c>
      <c r="X7" s="166">
        <v>1506.87</v>
      </c>
      <c r="Y7" s="166">
        <v>0</v>
      </c>
      <c r="Z7" s="166">
        <v>798</v>
      </c>
      <c r="AA7" s="166">
        <v>0</v>
      </c>
      <c r="AB7" s="166">
        <v>170</v>
      </c>
      <c r="AC7" s="264">
        <v>0</v>
      </c>
    </row>
    <row r="8" spans="1:29">
      <c r="B8" s="197">
        <v>4</v>
      </c>
      <c r="C8" s="42" t="s">
        <v>927</v>
      </c>
      <c r="D8" s="42" t="s">
        <v>835</v>
      </c>
      <c r="E8" s="42">
        <f t="shared" ref="E8:L8" si="0">E6-E7</f>
        <v>26740</v>
      </c>
      <c r="F8" s="42">
        <f t="shared" si="0"/>
        <v>25525</v>
      </c>
      <c r="G8" s="42">
        <f t="shared" si="0"/>
        <v>24625</v>
      </c>
      <c r="H8" s="42">
        <f t="shared" si="0"/>
        <v>24625</v>
      </c>
      <c r="I8" s="42">
        <f t="shared" si="0"/>
        <v>23522</v>
      </c>
      <c r="J8" s="42">
        <f t="shared" si="0"/>
        <v>23522</v>
      </c>
      <c r="K8" s="42">
        <f t="shared" si="0"/>
        <v>23522</v>
      </c>
      <c r="L8" s="42">
        <f t="shared" si="0"/>
        <v>23522</v>
      </c>
      <c r="M8" s="42">
        <f t="shared" ref="M8:P8" si="1">M6-M7</f>
        <v>23522</v>
      </c>
      <c r="N8" s="42">
        <f t="shared" si="1"/>
        <v>23141.759999999998</v>
      </c>
      <c r="O8" s="42">
        <f t="shared" si="1"/>
        <v>23141.759999999998</v>
      </c>
      <c r="P8" s="42">
        <f t="shared" si="1"/>
        <v>23141.759999999998</v>
      </c>
      <c r="Q8" s="42">
        <f t="shared" ref="Q8:R8" si="2">Q6-Q7</f>
        <v>23141.759999999998</v>
      </c>
      <c r="R8" s="42">
        <f t="shared" si="2"/>
        <v>23141.759999999998</v>
      </c>
      <c r="S8" s="42">
        <f t="shared" ref="S8:W8" si="3">S6-S7</f>
        <v>23141.759999999998</v>
      </c>
      <c r="T8" s="42">
        <f t="shared" si="3"/>
        <v>23141.759999999998</v>
      </c>
      <c r="U8" s="42">
        <f t="shared" si="3"/>
        <v>21805.759999999998</v>
      </c>
      <c r="V8" s="42">
        <f t="shared" si="3"/>
        <v>20765.759999999998</v>
      </c>
      <c r="W8" s="42">
        <f t="shared" si="3"/>
        <v>19258.89</v>
      </c>
      <c r="X8" s="42">
        <f t="shared" ref="X6:AC8" si="4">X6-X7</f>
        <v>19258.89</v>
      </c>
      <c r="Y8" s="42">
        <f t="shared" si="4"/>
        <v>19258.89</v>
      </c>
      <c r="Z8" s="42">
        <f t="shared" si="4"/>
        <v>18460.89</v>
      </c>
      <c r="AA8" s="42">
        <f t="shared" si="4"/>
        <v>18460</v>
      </c>
      <c r="AB8" s="42">
        <f t="shared" si="4"/>
        <v>18290</v>
      </c>
      <c r="AC8" s="42">
        <f t="shared" si="4"/>
        <v>18290</v>
      </c>
    </row>
    <row r="9" spans="1:29" ht="23.25">
      <c r="A9" s="415">
        <f>SUM(E9:BF9)</f>
        <v>564371.74</v>
      </c>
      <c r="B9" s="262">
        <v>5</v>
      </c>
      <c r="C9" s="42" t="s">
        <v>929</v>
      </c>
      <c r="D9" s="42" t="s">
        <v>835</v>
      </c>
      <c r="E9" s="237">
        <v>5343</v>
      </c>
      <c r="F9" s="237">
        <v>8430</v>
      </c>
      <c r="G9" s="237">
        <v>18290</v>
      </c>
      <c r="H9" s="312">
        <v>25008</v>
      </c>
      <c r="I9" s="312">
        <v>5198</v>
      </c>
      <c r="J9" s="312">
        <v>18516.55</v>
      </c>
      <c r="K9" s="312">
        <v>26175</v>
      </c>
      <c r="L9" s="312">
        <v>15515</v>
      </c>
      <c r="M9" s="312">
        <v>29059</v>
      </c>
      <c r="N9" s="312">
        <v>23005</v>
      </c>
      <c r="O9" s="312">
        <v>48001.56</v>
      </c>
      <c r="P9" s="312">
        <v>16131.38</v>
      </c>
      <c r="Q9" s="312">
        <v>27019.83</v>
      </c>
      <c r="R9" s="312">
        <v>24602</v>
      </c>
      <c r="S9" s="312">
        <v>30987</v>
      </c>
      <c r="T9" s="312">
        <v>36543</v>
      </c>
      <c r="U9" s="312">
        <v>29911.3</v>
      </c>
      <c r="V9" s="312">
        <v>30651.02</v>
      </c>
      <c r="W9" s="312">
        <v>20778</v>
      </c>
      <c r="X9" s="312">
        <v>19113</v>
      </c>
      <c r="Y9" s="312">
        <v>22016</v>
      </c>
      <c r="Z9" s="312">
        <v>11837</v>
      </c>
      <c r="AA9" s="312">
        <v>11314</v>
      </c>
      <c r="AB9" s="312">
        <v>32939</v>
      </c>
      <c r="AC9" s="312">
        <v>27988.1</v>
      </c>
    </row>
    <row r="10" spans="1:29">
      <c r="A10" s="415">
        <f t="shared" ref="A10:A36" si="5">SUM(E10:BF10)</f>
        <v>0</v>
      </c>
      <c r="B10" s="378">
        <v>6</v>
      </c>
      <c r="C10" s="42" t="s">
        <v>839</v>
      </c>
      <c r="D10" s="42"/>
      <c r="E10" s="42"/>
      <c r="F10" s="42"/>
      <c r="G10" s="42"/>
      <c r="H10" s="42"/>
      <c r="I10" s="42"/>
      <c r="J10" s="42"/>
      <c r="K10" s="42"/>
      <c r="L10" s="42"/>
      <c r="M10" s="42"/>
      <c r="N10" s="42"/>
      <c r="O10" s="42"/>
      <c r="P10" s="42"/>
      <c r="Q10" s="42"/>
      <c r="R10" s="42"/>
      <c r="S10" s="42"/>
      <c r="T10" s="42"/>
      <c r="U10" s="42"/>
      <c r="V10" s="42"/>
      <c r="W10" s="42"/>
      <c r="X10" s="42"/>
      <c r="Y10" s="42"/>
      <c r="Z10" s="42"/>
      <c r="AA10" s="42"/>
      <c r="AB10" s="42"/>
      <c r="AC10" s="42"/>
    </row>
    <row r="11" spans="1:29">
      <c r="A11" s="415">
        <f t="shared" si="5"/>
        <v>93725.83</v>
      </c>
      <c r="B11" s="378">
        <v>7</v>
      </c>
      <c r="C11" s="42" t="s">
        <v>678</v>
      </c>
      <c r="D11" s="42" t="s">
        <v>835</v>
      </c>
      <c r="E11" s="42">
        <v>3546</v>
      </c>
      <c r="F11" s="42">
        <v>2802</v>
      </c>
      <c r="G11" s="42">
        <v>4297</v>
      </c>
      <c r="H11" s="166">
        <v>3622</v>
      </c>
      <c r="I11" s="166">
        <v>0</v>
      </c>
      <c r="J11" s="166">
        <v>5069.74</v>
      </c>
      <c r="K11" s="166">
        <v>8558</v>
      </c>
      <c r="L11" s="166">
        <v>3636.6</v>
      </c>
      <c r="M11" s="166">
        <v>5189</v>
      </c>
      <c r="N11" s="166">
        <v>3243.78</v>
      </c>
      <c r="O11" s="166">
        <v>0</v>
      </c>
      <c r="P11" s="166">
        <v>6499.41</v>
      </c>
      <c r="Q11" s="166">
        <v>4184.72</v>
      </c>
      <c r="R11" s="166">
        <v>1582</v>
      </c>
      <c r="S11" s="166">
        <v>8724.14</v>
      </c>
      <c r="T11" s="166">
        <v>4168</v>
      </c>
      <c r="U11" s="166">
        <v>3686.5</v>
      </c>
      <c r="V11" s="166">
        <v>3310</v>
      </c>
      <c r="W11" s="166">
        <v>7638</v>
      </c>
      <c r="X11" s="166">
        <v>584.14</v>
      </c>
      <c r="Y11" s="166">
        <v>797</v>
      </c>
      <c r="Z11" s="166">
        <v>2873.8</v>
      </c>
      <c r="AA11" s="166">
        <v>2867</v>
      </c>
      <c r="AB11" s="166">
        <v>6847</v>
      </c>
      <c r="AC11" s="166">
        <v>0</v>
      </c>
    </row>
    <row r="12" spans="1:29">
      <c r="A12" s="415">
        <f t="shared" si="5"/>
        <v>26187.46</v>
      </c>
      <c r="B12" s="378">
        <v>8</v>
      </c>
      <c r="C12" s="42" t="s">
        <v>679</v>
      </c>
      <c r="D12" s="42" t="s">
        <v>835</v>
      </c>
      <c r="E12" s="42">
        <v>1581</v>
      </c>
      <c r="F12" s="42">
        <v>2022</v>
      </c>
      <c r="G12" s="42">
        <v>230</v>
      </c>
      <c r="H12" s="166">
        <v>1037</v>
      </c>
      <c r="I12" s="166">
        <v>0</v>
      </c>
      <c r="J12" s="166">
        <v>1970</v>
      </c>
      <c r="K12" s="166">
        <v>2368</v>
      </c>
      <c r="L12" s="166">
        <v>1474.92</v>
      </c>
      <c r="M12" s="166">
        <v>0</v>
      </c>
      <c r="N12" s="166">
        <v>176</v>
      </c>
      <c r="O12" s="166">
        <v>1100</v>
      </c>
      <c r="P12" s="166">
        <v>0</v>
      </c>
      <c r="Q12" s="166">
        <v>1789.34</v>
      </c>
      <c r="R12" s="166">
        <v>112.5</v>
      </c>
      <c r="S12" s="166">
        <v>1331.18</v>
      </c>
      <c r="T12" s="166">
        <v>1164.54</v>
      </c>
      <c r="U12" s="166">
        <v>1506</v>
      </c>
      <c r="V12" s="166">
        <v>3863.48</v>
      </c>
      <c r="W12" s="166">
        <v>501</v>
      </c>
      <c r="X12" s="166">
        <v>120.5</v>
      </c>
      <c r="Y12" s="166">
        <v>595</v>
      </c>
      <c r="Z12" s="166">
        <v>192</v>
      </c>
      <c r="AA12" s="166">
        <v>0</v>
      </c>
      <c r="AB12" s="166">
        <v>1277</v>
      </c>
      <c r="AC12" s="166">
        <v>1776</v>
      </c>
    </row>
    <row r="13" spans="1:29">
      <c r="A13" s="415">
        <f t="shared" si="5"/>
        <v>10544.14</v>
      </c>
      <c r="B13" s="378">
        <v>9</v>
      </c>
      <c r="C13" s="42" t="s">
        <v>1754</v>
      </c>
      <c r="D13" s="42" t="s">
        <v>835</v>
      </c>
      <c r="E13" s="42">
        <v>0</v>
      </c>
      <c r="F13" s="42">
        <v>0</v>
      </c>
      <c r="G13" s="42">
        <v>0</v>
      </c>
      <c r="H13" s="166">
        <v>0</v>
      </c>
      <c r="I13" s="166">
        <v>0</v>
      </c>
      <c r="J13" s="166">
        <v>0</v>
      </c>
      <c r="K13" s="166">
        <v>0</v>
      </c>
      <c r="L13" s="166">
        <v>0</v>
      </c>
      <c r="M13" s="166">
        <v>0</v>
      </c>
      <c r="N13" s="166">
        <v>0</v>
      </c>
      <c r="O13" s="166">
        <v>2544.67</v>
      </c>
      <c r="P13" s="166">
        <v>0</v>
      </c>
      <c r="Q13" s="166">
        <v>0</v>
      </c>
      <c r="R13" s="166">
        <v>1491</v>
      </c>
      <c r="S13" s="166">
        <v>0</v>
      </c>
      <c r="T13" s="166">
        <v>0</v>
      </c>
      <c r="U13" s="166">
        <v>782</v>
      </c>
      <c r="V13" s="166">
        <v>918.33</v>
      </c>
      <c r="W13" s="166">
        <v>684.43</v>
      </c>
      <c r="X13" s="166">
        <v>561</v>
      </c>
      <c r="Y13" s="166">
        <v>2787</v>
      </c>
      <c r="Z13" s="166">
        <v>0</v>
      </c>
      <c r="AA13" s="166">
        <v>0</v>
      </c>
      <c r="AB13" s="166">
        <v>0</v>
      </c>
      <c r="AC13" s="166">
        <v>775.71</v>
      </c>
    </row>
    <row r="14" spans="1:29">
      <c r="A14" s="415">
        <f t="shared" si="5"/>
        <v>21166.41</v>
      </c>
      <c r="B14" s="378">
        <v>10</v>
      </c>
      <c r="C14" s="42" t="s">
        <v>680</v>
      </c>
      <c r="D14" s="42" t="s">
        <v>835</v>
      </c>
      <c r="E14" s="42">
        <v>161</v>
      </c>
      <c r="F14" s="42">
        <v>141</v>
      </c>
      <c r="G14" s="42">
        <v>406</v>
      </c>
      <c r="H14" s="166">
        <v>0</v>
      </c>
      <c r="I14" s="166">
        <v>0</v>
      </c>
      <c r="J14" s="166">
        <v>550</v>
      </c>
      <c r="K14" s="166">
        <v>210</v>
      </c>
      <c r="L14" s="166">
        <v>195</v>
      </c>
      <c r="M14" s="166">
        <v>652</v>
      </c>
      <c r="N14" s="166">
        <v>5555</v>
      </c>
      <c r="O14" s="166">
        <v>903</v>
      </c>
      <c r="P14" s="166">
        <v>0</v>
      </c>
      <c r="Q14" s="166">
        <v>208</v>
      </c>
      <c r="R14" s="166">
        <v>752</v>
      </c>
      <c r="S14" s="166">
        <v>0</v>
      </c>
      <c r="T14" s="166">
        <v>5245</v>
      </c>
      <c r="U14" s="166">
        <v>556</v>
      </c>
      <c r="V14" s="166">
        <v>612</v>
      </c>
      <c r="W14" s="166">
        <v>107</v>
      </c>
      <c r="X14" s="166">
        <v>545.29999999999995</v>
      </c>
      <c r="Y14" s="166">
        <v>502.96</v>
      </c>
      <c r="Z14" s="166">
        <v>172</v>
      </c>
      <c r="AA14" s="166">
        <v>1037.75</v>
      </c>
      <c r="AB14" s="166">
        <v>1819.4</v>
      </c>
      <c r="AC14" s="166">
        <v>836</v>
      </c>
    </row>
    <row r="15" spans="1:29">
      <c r="A15" s="415">
        <f t="shared" si="5"/>
        <v>228723.08999999997</v>
      </c>
      <c r="B15" s="378">
        <v>11</v>
      </c>
      <c r="C15" s="42" t="s">
        <v>902</v>
      </c>
      <c r="D15" s="42" t="s">
        <v>835</v>
      </c>
      <c r="E15" s="42">
        <v>0</v>
      </c>
      <c r="F15" s="42">
        <v>1831</v>
      </c>
      <c r="G15" s="42">
        <v>11587</v>
      </c>
      <c r="H15" s="166">
        <v>12380</v>
      </c>
      <c r="I15" s="166">
        <v>1741</v>
      </c>
      <c r="J15" s="166">
        <v>8785.91</v>
      </c>
      <c r="K15" s="166">
        <v>12269</v>
      </c>
      <c r="L15" s="166">
        <v>6047.38</v>
      </c>
      <c r="M15" s="166">
        <v>13462</v>
      </c>
      <c r="N15" s="166">
        <v>9348.11</v>
      </c>
      <c r="O15" s="166">
        <v>28018.59</v>
      </c>
      <c r="P15" s="166">
        <v>8035.03</v>
      </c>
      <c r="Q15" s="166">
        <v>8854.07</v>
      </c>
      <c r="R15" s="166">
        <v>6456</v>
      </c>
      <c r="S15" s="166">
        <v>13725.8</v>
      </c>
      <c r="T15" s="166">
        <v>9340.39</v>
      </c>
      <c r="U15" s="166">
        <v>15245.23</v>
      </c>
      <c r="V15" s="166">
        <v>11029.86</v>
      </c>
      <c r="W15" s="166">
        <v>3657.36</v>
      </c>
      <c r="X15" s="166">
        <v>12167.74</v>
      </c>
      <c r="Y15" s="166">
        <v>14968</v>
      </c>
      <c r="Z15" s="166">
        <v>6370.68</v>
      </c>
      <c r="AA15" s="166">
        <v>918.49</v>
      </c>
      <c r="AB15" s="166">
        <v>5275.88</v>
      </c>
      <c r="AC15" s="166">
        <v>7208.57</v>
      </c>
    </row>
    <row r="16" spans="1:29">
      <c r="A16" s="415">
        <f t="shared" si="5"/>
        <v>60664</v>
      </c>
      <c r="B16" s="378">
        <v>12</v>
      </c>
      <c r="C16" s="310" t="s">
        <v>1316</v>
      </c>
      <c r="D16" s="310" t="s">
        <v>835</v>
      </c>
      <c r="E16" s="310">
        <v>0</v>
      </c>
      <c r="F16" s="310">
        <v>0</v>
      </c>
      <c r="G16" s="310">
        <v>0</v>
      </c>
      <c r="H16" s="374">
        <v>3120</v>
      </c>
      <c r="I16" s="374">
        <v>2272</v>
      </c>
      <c r="J16" s="310">
        <v>766</v>
      </c>
      <c r="K16" s="374">
        <v>536</v>
      </c>
      <c r="L16" s="374">
        <v>966</v>
      </c>
      <c r="M16" s="374">
        <v>1425</v>
      </c>
      <c r="N16" s="374">
        <v>1605</v>
      </c>
      <c r="O16" s="374">
        <v>2814</v>
      </c>
      <c r="P16" s="166">
        <v>615</v>
      </c>
      <c r="Q16" s="166">
        <v>2083</v>
      </c>
      <c r="R16" s="166">
        <v>743</v>
      </c>
      <c r="S16" s="166">
        <v>2344</v>
      </c>
      <c r="T16" s="166">
        <v>8170</v>
      </c>
      <c r="U16" s="166">
        <v>2595</v>
      </c>
      <c r="V16" s="166">
        <v>3081</v>
      </c>
      <c r="W16" s="166">
        <v>3711</v>
      </c>
      <c r="X16" s="166">
        <v>2770</v>
      </c>
      <c r="Y16" s="166">
        <v>946</v>
      </c>
      <c r="Z16" s="166">
        <v>0</v>
      </c>
      <c r="AA16" s="166">
        <v>2725</v>
      </c>
      <c r="AB16" s="166">
        <v>10142</v>
      </c>
      <c r="AC16" s="166">
        <v>7235</v>
      </c>
    </row>
    <row r="17" spans="1:29">
      <c r="A17" s="415">
        <f t="shared" si="5"/>
        <v>27552.32</v>
      </c>
      <c r="B17" s="378">
        <v>13</v>
      </c>
      <c r="C17" s="166" t="s">
        <v>1708</v>
      </c>
      <c r="D17" s="42" t="s">
        <v>835</v>
      </c>
      <c r="E17" s="166">
        <v>0</v>
      </c>
      <c r="F17" s="166">
        <v>0</v>
      </c>
      <c r="G17" s="166">
        <v>0</v>
      </c>
      <c r="H17" s="166">
        <v>0</v>
      </c>
      <c r="I17" s="166">
        <v>0</v>
      </c>
      <c r="J17" s="166">
        <v>0</v>
      </c>
      <c r="K17" s="166">
        <v>0</v>
      </c>
      <c r="L17" s="166">
        <v>0</v>
      </c>
      <c r="M17" s="42">
        <v>6627</v>
      </c>
      <c r="N17" s="166">
        <v>0</v>
      </c>
      <c r="O17" s="166">
        <v>2312</v>
      </c>
      <c r="P17" s="166">
        <v>0</v>
      </c>
      <c r="Q17" s="166">
        <v>663.3</v>
      </c>
      <c r="R17" s="166">
        <v>6179</v>
      </c>
      <c r="S17" s="166">
        <v>563</v>
      </c>
      <c r="T17" s="166">
        <v>2313</v>
      </c>
      <c r="U17" s="166">
        <v>878.37</v>
      </c>
      <c r="V17" s="166">
        <v>1792</v>
      </c>
      <c r="W17" s="166">
        <v>2184.65</v>
      </c>
      <c r="X17" s="166">
        <v>1126</v>
      </c>
      <c r="Y17" s="166">
        <v>0</v>
      </c>
      <c r="Z17" s="166">
        <v>0</v>
      </c>
      <c r="AA17" s="166">
        <v>540</v>
      </c>
      <c r="AB17" s="166">
        <v>0</v>
      </c>
      <c r="AC17" s="166">
        <v>2374</v>
      </c>
    </row>
    <row r="18" spans="1:29">
      <c r="A18" s="415">
        <f t="shared" si="5"/>
        <v>5642.2699999999995</v>
      </c>
      <c r="B18" s="378">
        <v>14</v>
      </c>
      <c r="C18" s="166" t="s">
        <v>1828</v>
      </c>
      <c r="D18" s="42" t="s">
        <v>835</v>
      </c>
      <c r="E18" s="166"/>
      <c r="F18" s="166"/>
      <c r="G18" s="166"/>
      <c r="H18" s="166"/>
      <c r="I18" s="166"/>
      <c r="J18" s="166"/>
      <c r="K18" s="166"/>
      <c r="L18" s="166"/>
      <c r="M18" s="42"/>
      <c r="N18" s="166"/>
      <c r="O18" s="166"/>
      <c r="P18" s="166">
        <v>416</v>
      </c>
      <c r="Q18" s="166">
        <v>0</v>
      </c>
      <c r="R18" s="166">
        <v>0</v>
      </c>
      <c r="S18" s="166">
        <v>0</v>
      </c>
      <c r="T18" s="166">
        <v>0</v>
      </c>
      <c r="U18" s="166">
        <v>466</v>
      </c>
      <c r="V18" s="166">
        <v>704.55</v>
      </c>
      <c r="W18" s="166">
        <v>0</v>
      </c>
      <c r="X18" s="166">
        <v>0</v>
      </c>
      <c r="Y18" s="166">
        <v>0</v>
      </c>
      <c r="Z18" s="166">
        <v>0</v>
      </c>
      <c r="AA18" s="166">
        <v>180</v>
      </c>
      <c r="AB18" s="166">
        <v>0</v>
      </c>
      <c r="AC18" s="166">
        <v>3875.72</v>
      </c>
    </row>
    <row r="19" spans="1:29">
      <c r="A19" s="415">
        <f t="shared" si="5"/>
        <v>955</v>
      </c>
      <c r="B19" s="378">
        <v>15</v>
      </c>
      <c r="C19" s="375" t="s">
        <v>1174</v>
      </c>
      <c r="D19" s="375" t="s">
        <v>835</v>
      </c>
      <c r="E19" s="375">
        <v>0</v>
      </c>
      <c r="F19" s="375">
        <v>0</v>
      </c>
      <c r="G19" s="375">
        <v>419</v>
      </c>
      <c r="H19" s="376">
        <v>0</v>
      </c>
      <c r="I19" s="376">
        <v>0</v>
      </c>
      <c r="J19" s="376">
        <v>0</v>
      </c>
      <c r="K19" s="376">
        <v>0</v>
      </c>
      <c r="L19" s="376">
        <v>0</v>
      </c>
      <c r="M19" s="376">
        <v>0</v>
      </c>
      <c r="N19" s="376">
        <v>0</v>
      </c>
      <c r="O19" s="376">
        <v>536</v>
      </c>
      <c r="P19" s="166">
        <v>0</v>
      </c>
      <c r="Q19" s="166">
        <v>0</v>
      </c>
      <c r="R19" s="166">
        <v>0</v>
      </c>
      <c r="S19" s="166">
        <v>0</v>
      </c>
      <c r="T19" s="166">
        <v>0</v>
      </c>
      <c r="U19" s="166">
        <v>0</v>
      </c>
      <c r="V19" s="166">
        <v>0</v>
      </c>
      <c r="W19" s="166">
        <v>0</v>
      </c>
      <c r="X19" s="166">
        <v>0</v>
      </c>
      <c r="Y19" s="166">
        <v>0</v>
      </c>
      <c r="Z19" s="166">
        <v>0</v>
      </c>
      <c r="AA19" s="166">
        <v>0</v>
      </c>
      <c r="AB19" s="166">
        <v>0</v>
      </c>
      <c r="AC19" s="166">
        <v>0</v>
      </c>
    </row>
    <row r="20" spans="1:29">
      <c r="A20" s="415">
        <f t="shared" si="5"/>
        <v>40046.639999999999</v>
      </c>
      <c r="B20" s="378">
        <v>16</v>
      </c>
      <c r="C20" s="42" t="s">
        <v>1544</v>
      </c>
      <c r="D20" s="42" t="s">
        <v>835</v>
      </c>
      <c r="E20" s="42">
        <v>0</v>
      </c>
      <c r="F20" s="42">
        <v>0</v>
      </c>
      <c r="G20" s="42">
        <v>0</v>
      </c>
      <c r="H20" s="166">
        <v>0</v>
      </c>
      <c r="I20" s="166">
        <v>0</v>
      </c>
      <c r="J20" s="42">
        <v>386</v>
      </c>
      <c r="K20" s="166">
        <v>950</v>
      </c>
      <c r="L20" s="166">
        <v>1635</v>
      </c>
      <c r="M20" s="166">
        <v>362</v>
      </c>
      <c r="N20" s="166">
        <v>1219</v>
      </c>
      <c r="O20" s="166">
        <v>1835.3</v>
      </c>
      <c r="P20" s="166">
        <v>0</v>
      </c>
      <c r="Q20" s="166">
        <v>7056.22</v>
      </c>
      <c r="R20" s="166">
        <v>5774</v>
      </c>
      <c r="S20" s="166">
        <v>2640.6</v>
      </c>
      <c r="T20" s="166">
        <v>2024.2</v>
      </c>
      <c r="U20" s="166">
        <v>1263.2</v>
      </c>
      <c r="V20" s="166">
        <v>3145.8</v>
      </c>
      <c r="W20" s="166">
        <v>43.8</v>
      </c>
      <c r="X20" s="166">
        <v>303.60000000000002</v>
      </c>
      <c r="Y20" s="166">
        <v>266</v>
      </c>
      <c r="Z20" s="166">
        <v>417</v>
      </c>
      <c r="AA20" s="166">
        <v>1935</v>
      </c>
      <c r="AB20" s="166">
        <v>6107</v>
      </c>
      <c r="AC20" s="166">
        <v>2682.92</v>
      </c>
    </row>
    <row r="21" spans="1:29">
      <c r="A21" s="415">
        <f t="shared" si="5"/>
        <v>15919.18</v>
      </c>
      <c r="B21" s="378">
        <v>17</v>
      </c>
      <c r="C21" s="42" t="s">
        <v>1317</v>
      </c>
      <c r="D21" s="42" t="s">
        <v>835</v>
      </c>
      <c r="E21" s="42">
        <v>0</v>
      </c>
      <c r="F21" s="42">
        <v>0</v>
      </c>
      <c r="G21" s="42">
        <v>0</v>
      </c>
      <c r="H21" s="166">
        <v>2567</v>
      </c>
      <c r="I21" s="166">
        <v>0</v>
      </c>
      <c r="J21" s="42">
        <v>215</v>
      </c>
      <c r="K21" s="166">
        <v>0</v>
      </c>
      <c r="L21" s="166">
        <v>207</v>
      </c>
      <c r="M21" s="166">
        <v>355</v>
      </c>
      <c r="N21" s="166">
        <v>394</v>
      </c>
      <c r="O21" s="166">
        <v>5980</v>
      </c>
      <c r="P21" s="166">
        <v>0</v>
      </c>
      <c r="Q21" s="166">
        <v>1256.18</v>
      </c>
      <c r="R21" s="166">
        <v>0</v>
      </c>
      <c r="S21" s="166">
        <v>438</v>
      </c>
      <c r="T21" s="166">
        <v>3200</v>
      </c>
      <c r="U21" s="166">
        <v>474</v>
      </c>
      <c r="V21" s="166">
        <v>0</v>
      </c>
      <c r="W21" s="166">
        <v>0</v>
      </c>
      <c r="X21" s="166">
        <v>0</v>
      </c>
      <c r="Y21" s="166">
        <v>0</v>
      </c>
      <c r="Z21" s="166">
        <v>333</v>
      </c>
      <c r="AA21" s="166">
        <v>500</v>
      </c>
      <c r="AB21" s="166">
        <v>0</v>
      </c>
      <c r="AC21" s="166">
        <v>0</v>
      </c>
    </row>
    <row r="22" spans="1:29">
      <c r="A22" s="415">
        <f t="shared" si="5"/>
        <v>1631</v>
      </c>
      <c r="B22" s="378">
        <v>18</v>
      </c>
      <c r="C22" s="42" t="s">
        <v>1291</v>
      </c>
      <c r="D22" s="42" t="s">
        <v>835</v>
      </c>
      <c r="E22" s="42">
        <v>0</v>
      </c>
      <c r="F22" s="42">
        <v>0</v>
      </c>
      <c r="G22" s="42">
        <v>0</v>
      </c>
      <c r="H22" s="166">
        <v>876</v>
      </c>
      <c r="I22" s="166">
        <v>0</v>
      </c>
      <c r="J22" s="42">
        <v>0</v>
      </c>
      <c r="K22" s="166">
        <v>0</v>
      </c>
      <c r="L22" s="166">
        <v>755</v>
      </c>
      <c r="M22" s="166">
        <v>0</v>
      </c>
      <c r="N22" s="166">
        <v>0</v>
      </c>
      <c r="O22" s="166">
        <v>0</v>
      </c>
      <c r="P22" s="166">
        <v>0</v>
      </c>
      <c r="Q22" s="166">
        <v>0</v>
      </c>
      <c r="R22" s="166">
        <v>0</v>
      </c>
      <c r="S22" s="166">
        <v>0</v>
      </c>
      <c r="T22" s="166">
        <v>0</v>
      </c>
      <c r="U22" s="166">
        <v>0</v>
      </c>
      <c r="V22" s="166">
        <v>0</v>
      </c>
      <c r="W22" s="166">
        <v>0</v>
      </c>
      <c r="X22" s="166">
        <v>0</v>
      </c>
      <c r="Y22" s="166">
        <v>0</v>
      </c>
      <c r="Z22" s="166">
        <v>0</v>
      </c>
      <c r="AA22" s="166">
        <v>0</v>
      </c>
      <c r="AB22" s="166">
        <v>0</v>
      </c>
      <c r="AC22" s="166">
        <v>0</v>
      </c>
    </row>
    <row r="23" spans="1:29">
      <c r="A23" s="415">
        <f t="shared" si="5"/>
        <v>8689.869999999999</v>
      </c>
      <c r="B23" s="378">
        <v>19</v>
      </c>
      <c r="C23" s="166" t="s">
        <v>928</v>
      </c>
      <c r="D23" s="42" t="s">
        <v>835</v>
      </c>
      <c r="E23" s="42">
        <v>0</v>
      </c>
      <c r="F23" s="42">
        <v>1215</v>
      </c>
      <c r="G23" s="42">
        <v>900</v>
      </c>
      <c r="H23" s="166">
        <v>0</v>
      </c>
      <c r="I23" s="166">
        <v>1103</v>
      </c>
      <c r="J23" s="166">
        <v>0</v>
      </c>
      <c r="K23" s="166">
        <v>0</v>
      </c>
      <c r="L23" s="166">
        <v>0</v>
      </c>
      <c r="M23" s="166">
        <v>0</v>
      </c>
      <c r="N23" s="166">
        <v>621</v>
      </c>
      <c r="O23" s="166">
        <v>0</v>
      </c>
      <c r="P23" s="166">
        <v>0</v>
      </c>
      <c r="Q23" s="166">
        <v>0</v>
      </c>
      <c r="R23" s="166">
        <v>0</v>
      </c>
      <c r="S23" s="166">
        <v>0</v>
      </c>
      <c r="T23" s="166">
        <v>0</v>
      </c>
      <c r="U23" s="166">
        <v>1336</v>
      </c>
      <c r="V23" s="166">
        <v>1040</v>
      </c>
      <c r="W23" s="166">
        <v>1506.87</v>
      </c>
      <c r="X23" s="166">
        <v>0</v>
      </c>
      <c r="Y23" s="166">
        <v>0</v>
      </c>
      <c r="Z23" s="166">
        <v>798</v>
      </c>
      <c r="AA23" s="166">
        <v>0</v>
      </c>
      <c r="AB23" s="166">
        <v>170</v>
      </c>
      <c r="AC23" s="166">
        <v>0</v>
      </c>
    </row>
    <row r="24" spans="1:29">
      <c r="A24" s="415">
        <f t="shared" si="5"/>
        <v>628</v>
      </c>
      <c r="B24" s="378">
        <v>20</v>
      </c>
      <c r="C24" s="166" t="s">
        <v>1944</v>
      </c>
      <c r="D24" s="42" t="s">
        <v>835</v>
      </c>
      <c r="E24" s="42"/>
      <c r="F24" s="42"/>
      <c r="G24" s="42"/>
      <c r="H24" s="166"/>
      <c r="I24" s="166"/>
      <c r="J24" s="166"/>
      <c r="K24" s="166"/>
      <c r="L24" s="166"/>
      <c r="M24" s="166"/>
      <c r="N24" s="166"/>
      <c r="O24" s="166"/>
      <c r="P24" s="166"/>
      <c r="Q24" s="166"/>
      <c r="R24" s="166">
        <v>628</v>
      </c>
      <c r="S24" s="166">
        <v>0</v>
      </c>
      <c r="T24" s="166">
        <v>0</v>
      </c>
      <c r="U24" s="166">
        <v>0</v>
      </c>
      <c r="V24" s="166">
        <v>0</v>
      </c>
      <c r="W24" s="166">
        <v>0</v>
      </c>
      <c r="X24" s="166">
        <v>0</v>
      </c>
      <c r="Y24" s="166">
        <v>0</v>
      </c>
      <c r="Z24" s="166">
        <v>0</v>
      </c>
      <c r="AA24" s="166">
        <v>0</v>
      </c>
      <c r="AB24" s="166">
        <v>0</v>
      </c>
      <c r="AC24" s="166">
        <v>0</v>
      </c>
    </row>
    <row r="25" spans="1:29">
      <c r="A25" s="415">
        <f t="shared" si="5"/>
        <v>401.65</v>
      </c>
      <c r="B25" s="378">
        <v>21</v>
      </c>
      <c r="C25" s="42" t="s">
        <v>1173</v>
      </c>
      <c r="D25" s="42" t="s">
        <v>835</v>
      </c>
      <c r="E25" s="42">
        <v>22</v>
      </c>
      <c r="F25" s="42">
        <v>23</v>
      </c>
      <c r="G25" s="42">
        <v>51</v>
      </c>
      <c r="H25" s="166">
        <v>7</v>
      </c>
      <c r="I25" s="166">
        <v>1</v>
      </c>
      <c r="J25" s="166">
        <v>43.5</v>
      </c>
      <c r="K25" s="166">
        <v>47</v>
      </c>
      <c r="L25" s="166">
        <v>28.15</v>
      </c>
      <c r="M25" s="166">
        <v>24</v>
      </c>
      <c r="N25" s="166">
        <v>24</v>
      </c>
      <c r="O25" s="166">
        <v>14</v>
      </c>
      <c r="P25" s="166">
        <v>8</v>
      </c>
      <c r="Q25" s="166">
        <v>12</v>
      </c>
      <c r="R25" s="166">
        <v>11</v>
      </c>
      <c r="S25" s="166">
        <v>11</v>
      </c>
      <c r="T25" s="166">
        <v>15</v>
      </c>
      <c r="U25" s="166">
        <v>13</v>
      </c>
      <c r="V25" s="166">
        <v>8</v>
      </c>
      <c r="W25" s="166">
        <v>7</v>
      </c>
      <c r="X25" s="166">
        <v>13</v>
      </c>
      <c r="Y25" s="166">
        <v>12</v>
      </c>
      <c r="Z25" s="166">
        <v>4</v>
      </c>
      <c r="AA25" s="166">
        <v>3</v>
      </c>
      <c r="AB25" s="166">
        <v>0</v>
      </c>
      <c r="AC25" s="166">
        <v>0</v>
      </c>
    </row>
    <row r="26" spans="1:29">
      <c r="A26" s="415">
        <f t="shared" si="5"/>
        <v>160</v>
      </c>
      <c r="B26" s="378">
        <v>22</v>
      </c>
      <c r="C26" s="42" t="s">
        <v>1808</v>
      </c>
      <c r="D26" s="42" t="s">
        <v>835</v>
      </c>
      <c r="E26" s="42"/>
      <c r="F26" s="42"/>
      <c r="G26" s="42"/>
      <c r="H26" s="166"/>
      <c r="I26" s="166"/>
      <c r="J26" s="166"/>
      <c r="K26" s="166"/>
      <c r="L26" s="166"/>
      <c r="M26" s="166"/>
      <c r="N26" s="166"/>
      <c r="O26" s="42">
        <v>160</v>
      </c>
      <c r="P26" s="166">
        <v>0</v>
      </c>
      <c r="Q26" s="166">
        <v>0</v>
      </c>
      <c r="R26" s="166">
        <v>0</v>
      </c>
      <c r="S26" s="166">
        <v>0</v>
      </c>
      <c r="T26" s="166">
        <v>0</v>
      </c>
      <c r="U26" s="166">
        <v>0</v>
      </c>
      <c r="V26" s="166">
        <v>0</v>
      </c>
      <c r="W26" s="166">
        <v>0</v>
      </c>
      <c r="X26" s="166">
        <v>0</v>
      </c>
      <c r="Y26" s="166">
        <v>0</v>
      </c>
      <c r="Z26" s="166">
        <v>0</v>
      </c>
      <c r="AA26" s="166">
        <v>0</v>
      </c>
      <c r="AB26" s="166">
        <v>0</v>
      </c>
      <c r="AC26" s="166">
        <v>0</v>
      </c>
    </row>
    <row r="27" spans="1:29">
      <c r="A27" s="415">
        <f t="shared" si="5"/>
        <v>595</v>
      </c>
      <c r="B27" s="378">
        <v>23</v>
      </c>
      <c r="C27" s="42" t="s">
        <v>1545</v>
      </c>
      <c r="D27" s="42" t="s">
        <v>835</v>
      </c>
      <c r="E27" s="42"/>
      <c r="F27" s="42"/>
      <c r="G27" s="42"/>
      <c r="H27" s="166"/>
      <c r="I27" s="166"/>
      <c r="J27" s="166">
        <v>50</v>
      </c>
      <c r="K27" s="166">
        <v>0</v>
      </c>
      <c r="L27" s="42">
        <v>37</v>
      </c>
      <c r="M27" s="42">
        <v>197</v>
      </c>
      <c r="N27" s="166">
        <v>28</v>
      </c>
      <c r="O27" s="166">
        <v>0</v>
      </c>
      <c r="P27" s="166">
        <v>0</v>
      </c>
      <c r="Q27" s="166">
        <v>0</v>
      </c>
      <c r="R27" s="166">
        <v>70</v>
      </c>
      <c r="S27" s="166">
        <v>0</v>
      </c>
      <c r="T27" s="166">
        <v>163</v>
      </c>
      <c r="U27" s="166">
        <v>0</v>
      </c>
      <c r="V27" s="166">
        <v>0</v>
      </c>
      <c r="W27" s="166">
        <v>0</v>
      </c>
      <c r="X27" s="166">
        <v>0</v>
      </c>
      <c r="Y27" s="166">
        <v>50</v>
      </c>
      <c r="Z27" s="166">
        <v>0</v>
      </c>
      <c r="AA27" s="166">
        <v>0</v>
      </c>
      <c r="AB27" s="166">
        <v>0</v>
      </c>
      <c r="AC27" s="166">
        <v>0</v>
      </c>
    </row>
    <row r="28" spans="1:29">
      <c r="A28" s="415">
        <f t="shared" si="5"/>
        <v>20829.3</v>
      </c>
      <c r="B28" s="378">
        <v>24</v>
      </c>
      <c r="C28" s="42" t="s">
        <v>1172</v>
      </c>
      <c r="D28" s="42" t="s">
        <v>835</v>
      </c>
      <c r="E28" s="42">
        <v>33</v>
      </c>
      <c r="F28" s="42">
        <v>396</v>
      </c>
      <c r="G28" s="42">
        <v>402.16</v>
      </c>
      <c r="H28" s="166">
        <v>1399</v>
      </c>
      <c r="I28" s="166">
        <v>186</v>
      </c>
      <c r="J28" s="166">
        <v>680.4</v>
      </c>
      <c r="K28" s="166">
        <v>817</v>
      </c>
      <c r="L28" s="166">
        <v>533</v>
      </c>
      <c r="M28" s="166">
        <v>766</v>
      </c>
      <c r="N28" s="166">
        <v>791</v>
      </c>
      <c r="O28" s="166">
        <v>1784</v>
      </c>
      <c r="P28" s="166">
        <v>557.94000000000005</v>
      </c>
      <c r="Q28" s="166">
        <v>913</v>
      </c>
      <c r="R28" s="166">
        <v>804</v>
      </c>
      <c r="S28" s="166">
        <v>1209</v>
      </c>
      <c r="T28" s="166">
        <v>740</v>
      </c>
      <c r="U28" s="166">
        <v>1110</v>
      </c>
      <c r="V28" s="166">
        <v>1146</v>
      </c>
      <c r="W28" s="166">
        <v>737</v>
      </c>
      <c r="X28" s="166">
        <v>922</v>
      </c>
      <c r="Y28" s="166">
        <v>1092.8</v>
      </c>
      <c r="Z28" s="166">
        <v>677</v>
      </c>
      <c r="AA28" s="166">
        <v>608</v>
      </c>
      <c r="AB28" s="166">
        <v>1301</v>
      </c>
      <c r="AC28" s="166">
        <v>1224</v>
      </c>
    </row>
    <row r="29" spans="1:29" ht="23.25">
      <c r="A29" s="415">
        <f t="shared" si="5"/>
        <v>323</v>
      </c>
      <c r="B29" s="378">
        <v>25</v>
      </c>
      <c r="C29" s="42" t="s">
        <v>841</v>
      </c>
      <c r="D29" s="42" t="s">
        <v>842</v>
      </c>
      <c r="E29" s="237">
        <v>5</v>
      </c>
      <c r="F29" s="237">
        <v>7</v>
      </c>
      <c r="G29" s="237">
        <v>10</v>
      </c>
      <c r="H29" s="237">
        <v>11</v>
      </c>
      <c r="I29" s="237">
        <v>4</v>
      </c>
      <c r="J29" s="237">
        <v>12</v>
      </c>
      <c r="K29" s="237">
        <v>18</v>
      </c>
      <c r="L29" s="237">
        <v>13</v>
      </c>
      <c r="M29" s="237">
        <v>16</v>
      </c>
      <c r="N29" s="237">
        <v>12</v>
      </c>
      <c r="O29" s="237">
        <v>15</v>
      </c>
      <c r="P29" s="237">
        <v>11</v>
      </c>
      <c r="Q29" s="237">
        <v>13</v>
      </c>
      <c r="R29" s="237">
        <v>18</v>
      </c>
      <c r="S29" s="237">
        <v>16</v>
      </c>
      <c r="T29" s="237">
        <v>21</v>
      </c>
      <c r="U29" s="237">
        <v>16</v>
      </c>
      <c r="V29" s="237">
        <v>15</v>
      </c>
      <c r="W29" s="237">
        <v>17</v>
      </c>
      <c r="X29" s="237">
        <v>17</v>
      </c>
      <c r="Y29" s="237">
        <v>13</v>
      </c>
      <c r="Z29" s="237">
        <v>7</v>
      </c>
      <c r="AA29" s="237">
        <v>10</v>
      </c>
      <c r="AB29" s="312">
        <v>15</v>
      </c>
      <c r="AC29" s="312">
        <v>11</v>
      </c>
    </row>
    <row r="30" spans="1:29" ht="23.25">
      <c r="A30" s="415">
        <f t="shared" si="5"/>
        <v>1608.3400000000001</v>
      </c>
      <c r="B30" s="378">
        <v>26</v>
      </c>
      <c r="C30" s="42" t="s">
        <v>1209</v>
      </c>
      <c r="D30" s="42" t="s">
        <v>1210</v>
      </c>
      <c r="E30" s="237">
        <v>29</v>
      </c>
      <c r="F30" s="237">
        <v>26</v>
      </c>
      <c r="G30" s="237">
        <v>85</v>
      </c>
      <c r="H30" s="237">
        <v>95.68</v>
      </c>
      <c r="I30" s="237">
        <v>17</v>
      </c>
      <c r="J30" s="237">
        <v>75.5</v>
      </c>
      <c r="K30" s="237">
        <v>122.3</v>
      </c>
      <c r="L30" s="237">
        <v>52.9</v>
      </c>
      <c r="M30" s="237">
        <v>78.34</v>
      </c>
      <c r="N30" s="237">
        <v>24.73</v>
      </c>
      <c r="O30" s="237">
        <v>77.45</v>
      </c>
      <c r="P30" s="237">
        <v>42</v>
      </c>
      <c r="Q30" s="237">
        <v>61.6</v>
      </c>
      <c r="R30" s="237">
        <v>69.5</v>
      </c>
      <c r="S30" s="237">
        <v>91.34</v>
      </c>
      <c r="T30" s="237">
        <v>117</v>
      </c>
      <c r="U30" s="237">
        <v>102.5</v>
      </c>
      <c r="V30" s="237">
        <v>62</v>
      </c>
      <c r="W30" s="237">
        <v>89.5</v>
      </c>
      <c r="X30" s="237">
        <v>63</v>
      </c>
      <c r="Y30" s="237">
        <v>50</v>
      </c>
      <c r="Z30" s="237">
        <v>32</v>
      </c>
      <c r="AA30" s="237">
        <v>23</v>
      </c>
      <c r="AB30" s="312">
        <v>74</v>
      </c>
      <c r="AC30" s="312">
        <v>47</v>
      </c>
    </row>
    <row r="31" spans="1:29" ht="23.25">
      <c r="A31" s="415">
        <f t="shared" si="5"/>
        <v>615866</v>
      </c>
      <c r="B31" s="378">
        <v>27</v>
      </c>
      <c r="C31" s="42" t="s">
        <v>843</v>
      </c>
      <c r="D31" s="42" t="s">
        <v>850</v>
      </c>
      <c r="E31" s="237">
        <v>5876</v>
      </c>
      <c r="F31" s="237">
        <v>9069</v>
      </c>
      <c r="G31" s="237">
        <v>19344</v>
      </c>
      <c r="H31" s="237">
        <v>26743</v>
      </c>
      <c r="I31" s="237">
        <v>5756</v>
      </c>
      <c r="J31" s="237">
        <v>19633</v>
      </c>
      <c r="K31" s="237">
        <v>29135</v>
      </c>
      <c r="L31" s="385">
        <v>17148</v>
      </c>
      <c r="M31" s="385">
        <v>31662</v>
      </c>
      <c r="N31" s="385">
        <v>24914</v>
      </c>
      <c r="O31" s="385">
        <v>50422</v>
      </c>
      <c r="P31" s="385">
        <v>17525</v>
      </c>
      <c r="Q31" s="385">
        <v>29775</v>
      </c>
      <c r="R31" s="385">
        <v>26947</v>
      </c>
      <c r="S31" s="385">
        <v>34165</v>
      </c>
      <c r="T31" s="385">
        <v>40788</v>
      </c>
      <c r="U31" s="385">
        <v>33845</v>
      </c>
      <c r="V31" s="385">
        <v>33549</v>
      </c>
      <c r="W31" s="385">
        <v>22466</v>
      </c>
      <c r="X31" s="385">
        <v>20593</v>
      </c>
      <c r="Y31" s="385">
        <v>24124</v>
      </c>
      <c r="Z31" s="385">
        <v>12773</v>
      </c>
      <c r="AA31" s="385">
        <v>12782</v>
      </c>
      <c r="AB31" s="385">
        <v>36402</v>
      </c>
      <c r="AC31" s="385">
        <v>30430</v>
      </c>
    </row>
    <row r="32" spans="1:29" ht="23.25">
      <c r="B32" s="378">
        <v>28</v>
      </c>
      <c r="C32" s="42" t="s">
        <v>844</v>
      </c>
      <c r="D32" s="42" t="s">
        <v>851</v>
      </c>
      <c r="E32" s="237">
        <f t="shared" ref="E32:O32" si="6">E31/E29</f>
        <v>1175.2</v>
      </c>
      <c r="F32" s="237">
        <f t="shared" si="6"/>
        <v>1295.5714285714287</v>
      </c>
      <c r="G32" s="237">
        <f t="shared" si="6"/>
        <v>1934.4</v>
      </c>
      <c r="H32" s="237">
        <f t="shared" si="6"/>
        <v>2431.181818181818</v>
      </c>
      <c r="I32" s="237">
        <f t="shared" si="6"/>
        <v>1439</v>
      </c>
      <c r="J32" s="237">
        <f t="shared" si="6"/>
        <v>1636.0833333333333</v>
      </c>
      <c r="K32" s="237">
        <f t="shared" si="6"/>
        <v>1618.6111111111111</v>
      </c>
      <c r="L32" s="237">
        <f t="shared" si="6"/>
        <v>1319.0769230769231</v>
      </c>
      <c r="M32" s="237">
        <f t="shared" si="6"/>
        <v>1978.875</v>
      </c>
      <c r="N32" s="237">
        <f t="shared" si="6"/>
        <v>2076.1666666666665</v>
      </c>
      <c r="O32" s="237">
        <f t="shared" si="6"/>
        <v>3361.4666666666667</v>
      </c>
      <c r="P32" s="237">
        <f t="shared" ref="P32:R32" si="7">P31/P29</f>
        <v>1593.1818181818182</v>
      </c>
      <c r="Q32" s="237">
        <f t="shared" si="7"/>
        <v>2290.3846153846152</v>
      </c>
      <c r="R32" s="237">
        <f t="shared" si="7"/>
        <v>1497.0555555555557</v>
      </c>
      <c r="S32" s="237">
        <f t="shared" ref="S32:T32" si="8">S31/S29</f>
        <v>2135.3125</v>
      </c>
      <c r="T32" s="237">
        <f t="shared" si="8"/>
        <v>1942.2857142857142</v>
      </c>
      <c r="U32" s="237">
        <f t="shared" ref="U32:Z32" si="9">U31/U29</f>
        <v>2115.3125</v>
      </c>
      <c r="V32" s="237">
        <f t="shared" si="9"/>
        <v>2236.6</v>
      </c>
      <c r="W32" s="237">
        <f t="shared" si="9"/>
        <v>1321.5294117647059</v>
      </c>
      <c r="X32" s="237">
        <f t="shared" si="9"/>
        <v>1211.3529411764705</v>
      </c>
      <c r="Y32" s="237">
        <f t="shared" si="9"/>
        <v>1855.6923076923076</v>
      </c>
      <c r="Z32" s="237">
        <f t="shared" si="9"/>
        <v>1824.7142857142858</v>
      </c>
      <c r="AA32" s="237">
        <f t="shared" ref="AA32:AC32" si="10">AA31/AA29</f>
        <v>1278.2</v>
      </c>
      <c r="AB32" s="237">
        <f t="shared" si="10"/>
        <v>2426.8000000000002</v>
      </c>
      <c r="AC32" s="237">
        <f t="shared" si="10"/>
        <v>2766.3636363636365</v>
      </c>
    </row>
    <row r="33" spans="1:29" ht="23.25" customHeight="1">
      <c r="A33" s="415">
        <f t="shared" si="5"/>
        <v>51494.26</v>
      </c>
      <c r="B33" s="378">
        <v>29</v>
      </c>
      <c r="C33" s="42" t="s">
        <v>846</v>
      </c>
      <c r="D33" s="42" t="s">
        <v>850</v>
      </c>
      <c r="E33" s="237">
        <f t="shared" ref="E33:O33" si="11">E31-E9</f>
        <v>533</v>
      </c>
      <c r="F33" s="237">
        <f t="shared" si="11"/>
        <v>639</v>
      </c>
      <c r="G33" s="237">
        <f t="shared" si="11"/>
        <v>1054</v>
      </c>
      <c r="H33" s="237">
        <f t="shared" si="11"/>
        <v>1735</v>
      </c>
      <c r="I33" s="237">
        <f t="shared" si="11"/>
        <v>558</v>
      </c>
      <c r="J33" s="237">
        <f t="shared" si="11"/>
        <v>1116.4500000000007</v>
      </c>
      <c r="K33" s="237">
        <f t="shared" si="11"/>
        <v>2960</v>
      </c>
      <c r="L33" s="237">
        <f t="shared" si="11"/>
        <v>1633</v>
      </c>
      <c r="M33" s="237">
        <f t="shared" si="11"/>
        <v>2603</v>
      </c>
      <c r="N33" s="237">
        <f t="shared" si="11"/>
        <v>1909</v>
      </c>
      <c r="O33" s="237">
        <f t="shared" si="11"/>
        <v>2420.4400000000023</v>
      </c>
      <c r="P33" s="237">
        <f t="shared" ref="P33:R33" si="12">P31-P9</f>
        <v>1393.6200000000008</v>
      </c>
      <c r="Q33" s="237">
        <f t="shared" si="12"/>
        <v>2755.1699999999983</v>
      </c>
      <c r="R33" s="237">
        <f t="shared" si="12"/>
        <v>2345</v>
      </c>
      <c r="S33" s="237">
        <f t="shared" ref="S33:T33" si="13">S31-S9</f>
        <v>3178</v>
      </c>
      <c r="T33" s="237">
        <f t="shared" si="13"/>
        <v>4245</v>
      </c>
      <c r="U33" s="237">
        <f t="shared" ref="U33:Z33" si="14">U31-U9</f>
        <v>3933.7000000000007</v>
      </c>
      <c r="V33" s="237">
        <f t="shared" si="14"/>
        <v>2897.9799999999996</v>
      </c>
      <c r="W33" s="237">
        <f t="shared" si="14"/>
        <v>1688</v>
      </c>
      <c r="X33" s="237">
        <f t="shared" si="14"/>
        <v>1480</v>
      </c>
      <c r="Y33" s="237">
        <f t="shared" si="14"/>
        <v>2108</v>
      </c>
      <c r="Z33" s="237">
        <f t="shared" si="14"/>
        <v>936</v>
      </c>
      <c r="AA33" s="237">
        <f t="shared" ref="AA33:AC33" si="15">AA31-AA9</f>
        <v>1468</v>
      </c>
      <c r="AB33" s="237">
        <f t="shared" si="15"/>
        <v>3463</v>
      </c>
      <c r="AC33" s="237">
        <f t="shared" si="15"/>
        <v>2441.9000000000015</v>
      </c>
    </row>
    <row r="34" spans="1:29" ht="23.25">
      <c r="B34" s="378">
        <v>30</v>
      </c>
      <c r="C34" s="42" t="s">
        <v>849</v>
      </c>
      <c r="D34" s="42" t="s">
        <v>851</v>
      </c>
      <c r="E34" s="237">
        <f t="shared" ref="E34:O34" si="16">E33/E29</f>
        <v>106.6</v>
      </c>
      <c r="F34" s="237">
        <f t="shared" si="16"/>
        <v>91.285714285714292</v>
      </c>
      <c r="G34" s="237">
        <f t="shared" si="16"/>
        <v>105.4</v>
      </c>
      <c r="H34" s="237">
        <f t="shared" si="16"/>
        <v>157.72727272727272</v>
      </c>
      <c r="I34" s="237">
        <f t="shared" si="16"/>
        <v>139.5</v>
      </c>
      <c r="J34" s="237">
        <f t="shared" si="16"/>
        <v>93.037500000000065</v>
      </c>
      <c r="K34" s="237">
        <f t="shared" si="16"/>
        <v>164.44444444444446</v>
      </c>
      <c r="L34" s="237">
        <f t="shared" si="16"/>
        <v>125.61538461538461</v>
      </c>
      <c r="M34" s="237">
        <f t="shared" si="16"/>
        <v>162.6875</v>
      </c>
      <c r="N34" s="237">
        <f t="shared" si="16"/>
        <v>159.08333333333334</v>
      </c>
      <c r="O34" s="237">
        <f t="shared" si="16"/>
        <v>161.36266666666683</v>
      </c>
      <c r="P34" s="237">
        <f t="shared" ref="P34:R34" si="17">P33/P29</f>
        <v>126.69272727272734</v>
      </c>
      <c r="Q34" s="237">
        <f t="shared" si="17"/>
        <v>211.9361538461537</v>
      </c>
      <c r="R34" s="237">
        <f t="shared" si="17"/>
        <v>130.27777777777777</v>
      </c>
      <c r="S34" s="237">
        <f t="shared" ref="S34:T34" si="18">S33/S29</f>
        <v>198.625</v>
      </c>
      <c r="T34" s="237">
        <f t="shared" si="18"/>
        <v>202.14285714285714</v>
      </c>
      <c r="U34" s="237">
        <f t="shared" ref="U34:W34" si="19">U33/U29</f>
        <v>245.85625000000005</v>
      </c>
      <c r="V34" s="237">
        <f t="shared" si="19"/>
        <v>193.19866666666664</v>
      </c>
      <c r="W34" s="237">
        <f t="shared" si="19"/>
        <v>99.294117647058826</v>
      </c>
      <c r="X34" s="237">
        <f t="shared" ref="X34:Z34" si="20">X33/X29</f>
        <v>87.058823529411768</v>
      </c>
      <c r="Y34" s="237">
        <f t="shared" si="20"/>
        <v>162.15384615384616</v>
      </c>
      <c r="Z34" s="237">
        <f t="shared" si="20"/>
        <v>133.71428571428572</v>
      </c>
      <c r="AA34" s="237">
        <f t="shared" ref="AA34:AC34" si="21">AA33/AA29</f>
        <v>146.80000000000001</v>
      </c>
      <c r="AB34" s="237">
        <f t="shared" si="21"/>
        <v>230.86666666666667</v>
      </c>
      <c r="AC34" s="237">
        <f t="shared" si="21"/>
        <v>221.99090909090921</v>
      </c>
    </row>
    <row r="35" spans="1:29" ht="23.25">
      <c r="B35" s="378">
        <v>31</v>
      </c>
      <c r="C35" s="42" t="s">
        <v>1306</v>
      </c>
      <c r="D35" s="42" t="s">
        <v>1307</v>
      </c>
      <c r="E35" s="237">
        <f>E33/E30</f>
        <v>18.379310344827587</v>
      </c>
      <c r="F35" s="237">
        <f t="shared" ref="F35:O35" si="22">F33/F30</f>
        <v>24.576923076923077</v>
      </c>
      <c r="G35" s="237">
        <f t="shared" si="22"/>
        <v>12.4</v>
      </c>
      <c r="H35" s="237">
        <f t="shared" si="22"/>
        <v>18.133361204013376</v>
      </c>
      <c r="I35" s="237">
        <f t="shared" si="22"/>
        <v>32.823529411764703</v>
      </c>
      <c r="J35" s="237">
        <f t="shared" si="22"/>
        <v>14.787417218543055</v>
      </c>
      <c r="K35" s="237">
        <f t="shared" si="22"/>
        <v>24.20278004905969</v>
      </c>
      <c r="L35" s="237">
        <f t="shared" si="22"/>
        <v>30.869565217391305</v>
      </c>
      <c r="M35" s="237">
        <f t="shared" si="22"/>
        <v>33.226959407709984</v>
      </c>
      <c r="N35" s="237">
        <f t="shared" si="22"/>
        <v>77.193691872219972</v>
      </c>
      <c r="O35" s="237">
        <f t="shared" si="22"/>
        <v>31.251646223369946</v>
      </c>
      <c r="P35" s="237">
        <f t="shared" ref="P35:R35" si="23">P33/P30</f>
        <v>33.18142857142859</v>
      </c>
      <c r="Q35" s="237">
        <f t="shared" si="23"/>
        <v>44.726785714285683</v>
      </c>
      <c r="R35" s="237">
        <f t="shared" si="23"/>
        <v>33.741007194244602</v>
      </c>
      <c r="S35" s="237">
        <f t="shared" ref="S35:T35" si="24">S33/S30</f>
        <v>34.793080797022114</v>
      </c>
      <c r="T35" s="237">
        <f t="shared" si="24"/>
        <v>36.282051282051285</v>
      </c>
      <c r="U35" s="237">
        <f t="shared" ref="U35:W35" si="25">U33/U30</f>
        <v>38.377560975609761</v>
      </c>
      <c r="V35" s="237">
        <f t="shared" si="25"/>
        <v>46.7416129032258</v>
      </c>
      <c r="W35" s="237">
        <f t="shared" si="25"/>
        <v>18.860335195530727</v>
      </c>
      <c r="X35" s="237">
        <f t="shared" ref="X35:Z35" si="26">X33/X30</f>
        <v>23.49206349206349</v>
      </c>
      <c r="Y35" s="237">
        <f t="shared" si="26"/>
        <v>42.16</v>
      </c>
      <c r="Z35" s="237">
        <f t="shared" si="26"/>
        <v>29.25</v>
      </c>
      <c r="AA35" s="237">
        <f t="shared" ref="AA35:AC35" si="27">AA33/AA30</f>
        <v>63.826086956521742</v>
      </c>
      <c r="AB35" s="237">
        <f t="shared" si="27"/>
        <v>46.797297297297298</v>
      </c>
      <c r="AC35" s="237">
        <f t="shared" si="27"/>
        <v>51.955319148936198</v>
      </c>
    </row>
    <row r="36" spans="1:29" ht="23.25">
      <c r="A36" s="415">
        <f t="shared" si="5"/>
        <v>25747.13</v>
      </c>
      <c r="B36" s="378">
        <v>32</v>
      </c>
      <c r="C36" s="42" t="s">
        <v>847</v>
      </c>
      <c r="D36" s="42" t="s">
        <v>850</v>
      </c>
      <c r="E36" s="237">
        <f t="shared" ref="E36:O36" si="28">E33/2</f>
        <v>266.5</v>
      </c>
      <c r="F36" s="237">
        <f t="shared" si="28"/>
        <v>319.5</v>
      </c>
      <c r="G36" s="237">
        <f t="shared" si="28"/>
        <v>527</v>
      </c>
      <c r="H36" s="237">
        <f t="shared" si="28"/>
        <v>867.5</v>
      </c>
      <c r="I36" s="237">
        <f t="shared" si="28"/>
        <v>279</v>
      </c>
      <c r="J36" s="237">
        <f t="shared" si="28"/>
        <v>558.22500000000036</v>
      </c>
      <c r="K36" s="237">
        <f t="shared" si="28"/>
        <v>1480</v>
      </c>
      <c r="L36" s="237">
        <f t="shared" si="28"/>
        <v>816.5</v>
      </c>
      <c r="M36" s="237">
        <f t="shared" si="28"/>
        <v>1301.5</v>
      </c>
      <c r="N36" s="237">
        <f t="shared" si="28"/>
        <v>954.5</v>
      </c>
      <c r="O36" s="237">
        <f t="shared" si="28"/>
        <v>1210.2200000000012</v>
      </c>
      <c r="P36" s="237">
        <f t="shared" ref="P36:R36" si="29">P33/2</f>
        <v>696.8100000000004</v>
      </c>
      <c r="Q36" s="237">
        <f t="shared" si="29"/>
        <v>1377.5849999999991</v>
      </c>
      <c r="R36" s="237">
        <f t="shared" si="29"/>
        <v>1172.5</v>
      </c>
      <c r="S36" s="237">
        <f t="shared" ref="S36:T36" si="30">S33/2</f>
        <v>1589</v>
      </c>
      <c r="T36" s="237">
        <f t="shared" si="30"/>
        <v>2122.5</v>
      </c>
      <c r="U36" s="237">
        <f t="shared" ref="U36:W36" si="31">U33/2</f>
        <v>1966.8500000000004</v>
      </c>
      <c r="V36" s="237">
        <f t="shared" si="31"/>
        <v>1448.9899999999998</v>
      </c>
      <c r="W36" s="237">
        <f t="shared" si="31"/>
        <v>844</v>
      </c>
      <c r="X36" s="237">
        <f t="shared" ref="X36:Z36" si="32">X33/2</f>
        <v>740</v>
      </c>
      <c r="Y36" s="237">
        <f t="shared" si="32"/>
        <v>1054</v>
      </c>
      <c r="Z36" s="237">
        <f t="shared" si="32"/>
        <v>468</v>
      </c>
      <c r="AA36" s="237">
        <f t="shared" ref="AA36:AC36" si="33">AA33/2</f>
        <v>734</v>
      </c>
      <c r="AB36" s="237">
        <f t="shared" si="33"/>
        <v>1731.5</v>
      </c>
      <c r="AC36" s="237">
        <f t="shared" si="33"/>
        <v>1220.9500000000007</v>
      </c>
    </row>
    <row r="37" spans="1:29" ht="23.25">
      <c r="A37" s="416"/>
      <c r="B37" s="378">
        <v>33</v>
      </c>
      <c r="C37" s="42" t="s">
        <v>1318</v>
      </c>
      <c r="D37" s="42" t="s">
        <v>852</v>
      </c>
      <c r="E37" s="238">
        <f t="shared" ref="E37:K37" si="34">(E31/(E9/100))-100</f>
        <v>9.9756690997566864</v>
      </c>
      <c r="F37" s="238">
        <f t="shared" si="34"/>
        <v>7.580071174377224</v>
      </c>
      <c r="G37" s="238">
        <f t="shared" si="34"/>
        <v>5.7627118644067821</v>
      </c>
      <c r="H37" s="238">
        <f t="shared" si="34"/>
        <v>6.9377799104286595</v>
      </c>
      <c r="I37" s="238">
        <f t="shared" si="34"/>
        <v>10.734898037706813</v>
      </c>
      <c r="J37" s="238">
        <f t="shared" si="34"/>
        <v>6.0294709327601623</v>
      </c>
      <c r="K37" s="238">
        <f t="shared" si="34"/>
        <v>11.308500477554915</v>
      </c>
      <c r="L37" s="238">
        <f t="shared" ref="L37:M37" si="35">(L31/(L9/100))-100</f>
        <v>10.525298098614243</v>
      </c>
      <c r="M37" s="238">
        <f t="shared" si="35"/>
        <v>8.9576379090815266</v>
      </c>
      <c r="N37" s="238">
        <f t="shared" ref="N37:O37" si="36">(N31/(N9/100))-100</f>
        <v>8.2981960443381837</v>
      </c>
      <c r="O37" s="238">
        <f t="shared" si="36"/>
        <v>5.0424194547010615</v>
      </c>
      <c r="P37" s="238">
        <f t="shared" ref="P37:R37" si="37">(P31/(P9/100))-100</f>
        <v>8.6391864800159794</v>
      </c>
      <c r="Q37" s="238">
        <f t="shared" si="37"/>
        <v>10.196844317673353</v>
      </c>
      <c r="R37" s="238">
        <f t="shared" si="37"/>
        <v>9.5317453865539363</v>
      </c>
      <c r="S37" s="238">
        <f t="shared" ref="S37:T37" si="38">(S31/(S9/100))-100</f>
        <v>10.255913770290761</v>
      </c>
      <c r="T37" s="238">
        <f t="shared" si="38"/>
        <v>11.616451851243738</v>
      </c>
      <c r="U37" s="238">
        <f t="shared" ref="U37:V37" si="39">(U31/(U9/100))-100</f>
        <v>13.151217098554724</v>
      </c>
      <c r="V37" s="238">
        <f t="shared" si="39"/>
        <v>9.45475876496117</v>
      </c>
      <c r="W37" s="238">
        <f t="shared" ref="W37:X37" si="40">(W31/(W9/100))-100</f>
        <v>8.1239772836654112</v>
      </c>
      <c r="X37" s="238">
        <f t="shared" si="40"/>
        <v>7.7434207084183555</v>
      </c>
      <c r="Y37" s="238">
        <f t="shared" ref="Y37:Z37" si="41">(Y31/(Y9/100))-100</f>
        <v>9.574854651162795</v>
      </c>
      <c r="Z37" s="238">
        <f t="shared" si="41"/>
        <v>7.9074089718678664</v>
      </c>
      <c r="AA37" s="238">
        <f t="shared" ref="AA37:AB37" si="42">(AA31/(AA9/100))-100</f>
        <v>12.975075128159801</v>
      </c>
      <c r="AB37" s="238">
        <f t="shared" si="42"/>
        <v>10.513373205015341</v>
      </c>
      <c r="AC37" s="238">
        <f t="shared" ref="AC37" si="43">(AC31/(AC9/100))-100</f>
        <v>8.7247794598418693</v>
      </c>
    </row>
    <row r="38" spans="1:29" ht="23.25">
      <c r="A38" s="416"/>
      <c r="B38" s="378">
        <v>34</v>
      </c>
      <c r="C38" s="42" t="s">
        <v>853</v>
      </c>
      <c r="D38" s="42" t="s">
        <v>852</v>
      </c>
      <c r="E38" s="238">
        <f>E33*100/E31</f>
        <v>9.0707964601769913</v>
      </c>
      <c r="F38" s="238">
        <f t="shared" ref="F38:K38" si="44">F33*100/F31</f>
        <v>7.0459808137611644</v>
      </c>
      <c r="G38" s="238">
        <f t="shared" si="44"/>
        <v>5.4487179487179489</v>
      </c>
      <c r="H38" s="238">
        <f t="shared" si="44"/>
        <v>6.4876790188086604</v>
      </c>
      <c r="I38" s="238">
        <f t="shared" si="44"/>
        <v>9.6942321056289096</v>
      </c>
      <c r="J38" s="238">
        <f t="shared" si="44"/>
        <v>5.6865990933632187</v>
      </c>
      <c r="K38" s="238">
        <f t="shared" si="44"/>
        <v>10.159601853440879</v>
      </c>
      <c r="L38" s="238">
        <f t="shared" ref="L38:M38" si="45">L33*100/L31</f>
        <v>9.5229764404012123</v>
      </c>
      <c r="M38" s="238">
        <f t="shared" si="45"/>
        <v>8.221211546964815</v>
      </c>
      <c r="N38" s="238">
        <f t="shared" ref="N38:O38" si="46">N33*100/N31</f>
        <v>7.6623585132857031</v>
      </c>
      <c r="O38" s="238">
        <f t="shared" si="46"/>
        <v>4.8003649200745748</v>
      </c>
      <c r="P38" s="238">
        <f t="shared" ref="P38:R38" si="47">P33*100/P31</f>
        <v>7.952182596291018</v>
      </c>
      <c r="Q38" s="238">
        <f t="shared" si="47"/>
        <v>9.253299748110825</v>
      </c>
      <c r="R38" s="238">
        <f t="shared" si="47"/>
        <v>8.7022674138122991</v>
      </c>
      <c r="S38" s="238">
        <f t="shared" ref="S38:T38" si="48">S33*100/S31</f>
        <v>9.3019171666910587</v>
      </c>
      <c r="T38" s="238">
        <f t="shared" si="48"/>
        <v>10.407472786113562</v>
      </c>
      <c r="U38" s="238">
        <f t="shared" ref="U38:V38" si="49">U33*100/U31</f>
        <v>11.622691682671002</v>
      </c>
      <c r="V38" s="238">
        <f t="shared" si="49"/>
        <v>8.6380518048227941</v>
      </c>
      <c r="W38" s="238">
        <f t="shared" ref="W38:X38" si="50">W33*100/W31</f>
        <v>7.5135760705065433</v>
      </c>
      <c r="X38" s="238">
        <f t="shared" si="50"/>
        <v>7.1869081726800372</v>
      </c>
      <c r="Y38" s="238">
        <f t="shared" ref="Y38:Z38" si="51">Y33*100/Y31</f>
        <v>8.7381860387995349</v>
      </c>
      <c r="Z38" s="238">
        <f t="shared" si="51"/>
        <v>7.3279574101620604</v>
      </c>
      <c r="AA38" s="238">
        <f t="shared" ref="AA38:AB38" si="52">AA33*100/AA31</f>
        <v>11.484900641527148</v>
      </c>
      <c r="AB38" s="238">
        <f t="shared" si="52"/>
        <v>9.5132135596945222</v>
      </c>
      <c r="AC38" s="238">
        <f t="shared" ref="AC38" si="53">AC33*100/AC31</f>
        <v>8.0246467302004643</v>
      </c>
    </row>
    <row r="39" spans="1:29">
      <c r="B39" s="378">
        <v>35</v>
      </c>
      <c r="C39" s="42" t="s">
        <v>845</v>
      </c>
      <c r="D39" s="42" t="s">
        <v>850</v>
      </c>
      <c r="E39" s="42">
        <v>516</v>
      </c>
      <c r="F39" s="42">
        <v>0</v>
      </c>
      <c r="G39" s="42">
        <v>4000</v>
      </c>
      <c r="H39" s="264">
        <v>0</v>
      </c>
      <c r="I39" s="166">
        <v>0</v>
      </c>
      <c r="J39" s="166">
        <v>0</v>
      </c>
      <c r="K39" s="264">
        <v>0</v>
      </c>
      <c r="L39" s="166">
        <v>400</v>
      </c>
      <c r="M39" s="166">
        <v>0</v>
      </c>
      <c r="N39" s="166">
        <v>500</v>
      </c>
      <c r="O39" s="166">
        <v>0</v>
      </c>
      <c r="P39" s="166">
        <v>100</v>
      </c>
      <c r="Q39" s="166">
        <v>0</v>
      </c>
      <c r="R39" s="42"/>
      <c r="S39" s="42"/>
      <c r="T39" s="42"/>
      <c r="U39" s="42"/>
      <c r="V39" s="42">
        <v>263</v>
      </c>
      <c r="W39" s="42">
        <v>432</v>
      </c>
      <c r="X39" s="42">
        <v>520</v>
      </c>
      <c r="Y39" s="166">
        <v>681</v>
      </c>
      <c r="Z39" s="166">
        <v>0</v>
      </c>
      <c r="AA39" s="264">
        <v>0</v>
      </c>
      <c r="AB39" s="42">
        <v>0</v>
      </c>
      <c r="AC39" s="166">
        <v>604</v>
      </c>
    </row>
    <row r="40" spans="1:29">
      <c r="B40" s="378">
        <v>36</v>
      </c>
      <c r="C40" s="310" t="s">
        <v>848</v>
      </c>
      <c r="D40" s="310" t="s">
        <v>850</v>
      </c>
      <c r="E40" s="310">
        <f t="shared" ref="E40:AC40" si="54">E33-E39</f>
        <v>17</v>
      </c>
      <c r="F40" s="310">
        <f t="shared" si="54"/>
        <v>639</v>
      </c>
      <c r="G40" s="310">
        <f t="shared" si="54"/>
        <v>-2946</v>
      </c>
      <c r="H40" s="310">
        <f t="shared" si="54"/>
        <v>1735</v>
      </c>
      <c r="I40" s="42">
        <f t="shared" si="54"/>
        <v>558</v>
      </c>
      <c r="J40" s="42">
        <f t="shared" si="54"/>
        <v>1116.4500000000007</v>
      </c>
      <c r="K40" s="42">
        <f t="shared" si="54"/>
        <v>2960</v>
      </c>
      <c r="L40" s="42">
        <f t="shared" si="54"/>
        <v>1233</v>
      </c>
      <c r="M40" s="42">
        <f t="shared" si="54"/>
        <v>2603</v>
      </c>
      <c r="N40" s="42">
        <f t="shared" si="54"/>
        <v>1409</v>
      </c>
      <c r="O40" s="42">
        <f t="shared" si="54"/>
        <v>2420.4400000000023</v>
      </c>
      <c r="P40" s="42">
        <f t="shared" si="54"/>
        <v>1293.6200000000008</v>
      </c>
      <c r="Q40" s="42">
        <f t="shared" si="54"/>
        <v>2755.1699999999983</v>
      </c>
      <c r="R40" s="42">
        <f t="shared" si="54"/>
        <v>2345</v>
      </c>
      <c r="S40" s="42">
        <f t="shared" si="54"/>
        <v>3178</v>
      </c>
      <c r="T40" s="42">
        <f t="shared" si="54"/>
        <v>4245</v>
      </c>
      <c r="U40" s="42">
        <f t="shared" si="54"/>
        <v>3933.7000000000007</v>
      </c>
      <c r="V40" s="42">
        <f t="shared" si="54"/>
        <v>2634.9799999999996</v>
      </c>
      <c r="W40" s="42">
        <f t="shared" si="54"/>
        <v>1256</v>
      </c>
      <c r="X40" s="42">
        <f t="shared" si="54"/>
        <v>960</v>
      </c>
      <c r="Y40" s="42">
        <f t="shared" si="54"/>
        <v>1427</v>
      </c>
      <c r="Z40" s="42">
        <f t="shared" si="54"/>
        <v>936</v>
      </c>
      <c r="AA40" s="42">
        <f t="shared" si="54"/>
        <v>1468</v>
      </c>
      <c r="AB40" s="42">
        <f t="shared" si="54"/>
        <v>3463</v>
      </c>
      <c r="AC40" s="42">
        <f t="shared" si="54"/>
        <v>1837.9000000000015</v>
      </c>
    </row>
    <row r="41" spans="1:29">
      <c r="A41" s="415">
        <f>SUM(E41:AX41)</f>
        <v>7235</v>
      </c>
      <c r="B41" s="378">
        <v>37</v>
      </c>
      <c r="C41" s="166" t="s">
        <v>1319</v>
      </c>
      <c r="D41" s="42"/>
      <c r="E41" s="42">
        <v>516</v>
      </c>
      <c r="F41" s="42">
        <v>0</v>
      </c>
      <c r="G41" s="42">
        <v>3000</v>
      </c>
      <c r="H41" s="42">
        <v>0</v>
      </c>
      <c r="I41" s="42">
        <v>0</v>
      </c>
      <c r="J41" s="42">
        <v>0</v>
      </c>
      <c r="K41" s="306">
        <v>0</v>
      </c>
      <c r="L41" s="42">
        <v>0</v>
      </c>
      <c r="M41" s="42"/>
      <c r="N41" s="42">
        <v>237</v>
      </c>
      <c r="O41" s="42"/>
      <c r="P41" s="42">
        <v>100</v>
      </c>
      <c r="Q41" s="42"/>
      <c r="R41" s="42">
        <v>2932</v>
      </c>
      <c r="S41" s="42"/>
      <c r="T41" s="42"/>
      <c r="U41" s="42">
        <v>150</v>
      </c>
      <c r="V41" s="42"/>
      <c r="W41" s="42">
        <v>300</v>
      </c>
      <c r="X41" s="42">
        <v>0</v>
      </c>
      <c r="Y41" s="166">
        <v>0</v>
      </c>
      <c r="Z41" s="166">
        <v>0</v>
      </c>
      <c r="AA41" s="166">
        <v>0</v>
      </c>
      <c r="AB41" s="42">
        <v>0</v>
      </c>
      <c r="AC41" s="42"/>
    </row>
    <row r="42" spans="1:29">
      <c r="A42" s="415">
        <f>SUM(E42:AX42)</f>
        <v>5694</v>
      </c>
      <c r="B42" s="378">
        <v>38</v>
      </c>
      <c r="C42" s="166" t="s">
        <v>1320</v>
      </c>
      <c r="D42" s="42"/>
      <c r="E42" s="42">
        <v>0</v>
      </c>
      <c r="F42" s="42">
        <v>0</v>
      </c>
      <c r="G42" s="42">
        <v>1000</v>
      </c>
      <c r="H42" s="42">
        <v>0</v>
      </c>
      <c r="I42" s="42">
        <v>0</v>
      </c>
      <c r="J42" s="42">
        <v>0</v>
      </c>
      <c r="K42" s="306">
        <v>0</v>
      </c>
      <c r="L42" s="42">
        <v>400</v>
      </c>
      <c r="M42" s="42"/>
      <c r="N42" s="42">
        <v>263</v>
      </c>
      <c r="O42" s="42"/>
      <c r="P42" s="42"/>
      <c r="Q42" s="42"/>
      <c r="R42" s="42">
        <v>500</v>
      </c>
      <c r="S42" s="42">
        <v>568</v>
      </c>
      <c r="T42" s="42">
        <v>180</v>
      </c>
      <c r="U42" s="166">
        <v>583</v>
      </c>
      <c r="V42" s="166">
        <v>263</v>
      </c>
      <c r="W42" s="42">
        <v>132</v>
      </c>
      <c r="X42" s="166">
        <v>520</v>
      </c>
      <c r="Y42" s="166">
        <v>681</v>
      </c>
      <c r="Z42" s="166">
        <v>0</v>
      </c>
      <c r="AA42" s="166">
        <v>0</v>
      </c>
      <c r="AB42" s="42">
        <v>0</v>
      </c>
      <c r="AC42" s="166">
        <v>604</v>
      </c>
    </row>
  </sheetData>
  <mergeCells count="1">
    <mergeCell ref="E3:K3"/>
  </mergeCells>
  <pageMargins left="0.7" right="0.7" top="0.75" bottom="0.75" header="0.3" footer="0.3"/>
  <pageSetup paperSize="9" orientation="portrait" r:id="rId1"/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5:H12"/>
  <sheetViews>
    <sheetView workbookViewId="0">
      <selection activeCell="F17" sqref="F17"/>
    </sheetView>
  </sheetViews>
  <sheetFormatPr defaultRowHeight="12.75"/>
  <cols>
    <col min="3" max="3" width="24.42578125" bestFit="1" customWidth="1"/>
    <col min="4" max="4" width="19.85546875" bestFit="1" customWidth="1"/>
    <col min="5" max="5" width="18.7109375" bestFit="1" customWidth="1"/>
    <col min="6" max="6" width="12.7109375" bestFit="1" customWidth="1"/>
  </cols>
  <sheetData>
    <row r="5" spans="3:8">
      <c r="C5" t="s">
        <v>2495</v>
      </c>
      <c r="D5" t="s">
        <v>2500</v>
      </c>
      <c r="E5" t="s">
        <v>2501</v>
      </c>
      <c r="F5" t="s">
        <v>2502</v>
      </c>
    </row>
    <row r="6" spans="3:8">
      <c r="C6" t="s">
        <v>2496</v>
      </c>
      <c r="D6">
        <v>134</v>
      </c>
      <c r="E6">
        <v>178</v>
      </c>
      <c r="F6" s="460">
        <f>E6/(D6/100)-100</f>
        <v>32.835820895522374</v>
      </c>
      <c r="H6" s="459"/>
    </row>
    <row r="7" spans="3:8">
      <c r="C7" t="s">
        <v>843</v>
      </c>
      <c r="D7">
        <v>257227</v>
      </c>
      <c r="E7">
        <v>328209</v>
      </c>
      <c r="F7" s="460">
        <f t="shared" ref="F7:F12" si="0">E7/(D7/100)-100</f>
        <v>27.595081387257167</v>
      </c>
    </row>
    <row r="8" spans="3:8">
      <c r="C8" t="s">
        <v>844</v>
      </c>
      <c r="D8" s="399">
        <f>D7/D6</f>
        <v>1919.6044776119404</v>
      </c>
      <c r="E8" s="399">
        <f>E7/E6</f>
        <v>1843.870786516854</v>
      </c>
      <c r="F8" s="460"/>
    </row>
    <row r="9" spans="3:8">
      <c r="C9" t="s">
        <v>2497</v>
      </c>
      <c r="D9">
        <v>238672</v>
      </c>
      <c r="E9">
        <v>297711</v>
      </c>
      <c r="F9" s="460">
        <f t="shared" si="0"/>
        <v>24.736458403164193</v>
      </c>
    </row>
    <row r="10" spans="3:8">
      <c r="C10" t="s">
        <v>2498</v>
      </c>
      <c r="D10" s="399">
        <f>D9/12</f>
        <v>19889.333333333332</v>
      </c>
      <c r="E10" s="399">
        <f>E9/12</f>
        <v>24809.25</v>
      </c>
      <c r="F10" s="460"/>
    </row>
    <row r="11" spans="3:8">
      <c r="C11" t="s">
        <v>2499</v>
      </c>
      <c r="D11">
        <f>D7-D9</f>
        <v>18555</v>
      </c>
      <c r="E11">
        <f>E7-E9</f>
        <v>30498</v>
      </c>
      <c r="F11" s="460">
        <f t="shared" si="0"/>
        <v>64.365400161681464</v>
      </c>
    </row>
    <row r="12" spans="3:8">
      <c r="C12" t="s">
        <v>2503</v>
      </c>
      <c r="D12" s="281">
        <f>D11/D6</f>
        <v>138.47014925373134</v>
      </c>
      <c r="E12" s="281">
        <f>E11/E6</f>
        <v>171.3370786516854</v>
      </c>
      <c r="F12" s="460">
        <f t="shared" si="0"/>
        <v>23.735750683513047</v>
      </c>
    </row>
  </sheetData>
  <pageMargins left="0.7" right="0.7" top="0.75" bottom="0.75" header="0.3" footer="0.3"/>
  <pageSetup paperSize="9"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X51"/>
  <sheetViews>
    <sheetView topLeftCell="A12" workbookViewId="0">
      <pane xSplit="4" topLeftCell="E1" activePane="topRight" state="frozen"/>
      <selection pane="topRight" activeCell="E34" sqref="E34"/>
    </sheetView>
  </sheetViews>
  <sheetFormatPr defaultRowHeight="12.75"/>
  <cols>
    <col min="1" max="1" width="1.5703125" customWidth="1"/>
    <col min="2" max="2" width="9.140625" style="395"/>
    <col min="3" max="3" width="41.85546875" bestFit="1" customWidth="1"/>
    <col min="4" max="4" width="8.85546875" bestFit="1" customWidth="1"/>
    <col min="5" max="5" width="12.140625" customWidth="1"/>
    <col min="6" max="6" width="12.42578125" customWidth="1"/>
    <col min="7" max="7" width="14.7109375" bestFit="1" customWidth="1"/>
    <col min="8" max="8" width="13.42578125" bestFit="1" customWidth="1"/>
    <col min="9" max="9" width="12.140625" bestFit="1" customWidth="1"/>
    <col min="10" max="10" width="11.5703125" bestFit="1" customWidth="1"/>
    <col min="11" max="11" width="23.140625" bestFit="1" customWidth="1"/>
    <col min="12" max="12" width="11.5703125" bestFit="1" customWidth="1"/>
    <col min="13" max="13" width="12.85546875" bestFit="1" customWidth="1"/>
    <col min="14" max="14" width="10.85546875" bestFit="1" customWidth="1"/>
    <col min="15" max="15" width="11.5703125" bestFit="1" customWidth="1"/>
    <col min="16" max="18" width="10.85546875" bestFit="1" customWidth="1"/>
    <col min="19" max="19" width="11" bestFit="1" customWidth="1"/>
    <col min="20" max="20" width="13.42578125" bestFit="1" customWidth="1"/>
    <col min="21" max="21" width="12" customWidth="1"/>
    <col min="22" max="22" width="11.85546875" bestFit="1" customWidth="1"/>
    <col min="23" max="23" width="12.5703125" bestFit="1" customWidth="1"/>
    <col min="24" max="24" width="11.5703125" bestFit="1" customWidth="1"/>
  </cols>
  <sheetData>
    <row r="2" spans="1:24">
      <c r="E2">
        <v>1</v>
      </c>
      <c r="F2">
        <v>2</v>
      </c>
      <c r="G2">
        <v>3</v>
      </c>
      <c r="H2">
        <v>4</v>
      </c>
      <c r="I2">
        <v>5</v>
      </c>
      <c r="J2">
        <v>6</v>
      </c>
      <c r="K2">
        <v>7</v>
      </c>
      <c r="L2">
        <v>8</v>
      </c>
      <c r="M2">
        <v>9</v>
      </c>
      <c r="N2">
        <v>10</v>
      </c>
      <c r="O2">
        <v>11</v>
      </c>
      <c r="P2">
        <v>12</v>
      </c>
      <c r="Q2">
        <v>13</v>
      </c>
      <c r="R2">
        <v>14</v>
      </c>
      <c r="S2">
        <v>15</v>
      </c>
      <c r="T2">
        <v>16</v>
      </c>
      <c r="U2">
        <v>17</v>
      </c>
      <c r="V2">
        <v>18</v>
      </c>
      <c r="W2">
        <v>19</v>
      </c>
      <c r="X2">
        <v>20</v>
      </c>
    </row>
    <row r="3" spans="1:24">
      <c r="E3" s="492"/>
      <c r="F3" s="492"/>
      <c r="G3" s="492"/>
      <c r="H3" s="492"/>
      <c r="I3" s="492"/>
      <c r="J3" s="492"/>
      <c r="K3" s="492"/>
    </row>
    <row r="4" spans="1:24">
      <c r="B4" s="394" t="s">
        <v>830</v>
      </c>
      <c r="C4" s="42" t="s">
        <v>831</v>
      </c>
      <c r="D4" s="42" t="s">
        <v>832</v>
      </c>
      <c r="E4" s="356" t="s">
        <v>1211</v>
      </c>
      <c r="F4" s="357"/>
      <c r="G4" s="357"/>
      <c r="H4" s="357"/>
      <c r="I4" s="357"/>
      <c r="J4" s="357"/>
      <c r="K4" s="357"/>
    </row>
    <row r="5" spans="1:24">
      <c r="B5" s="394">
        <v>1</v>
      </c>
      <c r="C5" s="42" t="s">
        <v>930</v>
      </c>
      <c r="D5" s="42" t="s">
        <v>931</v>
      </c>
      <c r="E5" s="268" t="s">
        <v>833</v>
      </c>
      <c r="F5" s="268" t="s">
        <v>917</v>
      </c>
      <c r="G5" s="268" t="s">
        <v>1171</v>
      </c>
      <c r="H5" s="400" t="s">
        <v>1315</v>
      </c>
      <c r="I5" s="400" t="s">
        <v>1506</v>
      </c>
      <c r="J5" s="400" t="s">
        <v>1549</v>
      </c>
      <c r="K5" s="405" t="s">
        <v>1624</v>
      </c>
      <c r="L5" s="405" t="s">
        <v>1658</v>
      </c>
      <c r="M5" s="405" t="s">
        <v>1707</v>
      </c>
      <c r="N5" s="132" t="s">
        <v>1752</v>
      </c>
      <c r="O5" s="132" t="s">
        <v>1807</v>
      </c>
      <c r="P5" s="132" t="s">
        <v>1838</v>
      </c>
      <c r="Q5" s="128" t="s">
        <v>1889</v>
      </c>
      <c r="R5" s="128" t="s">
        <v>1943</v>
      </c>
      <c r="S5" s="128" t="s">
        <v>1989</v>
      </c>
      <c r="T5" s="266" t="s">
        <v>2040</v>
      </c>
      <c r="U5" s="266" t="s">
        <v>2171</v>
      </c>
      <c r="V5" s="266" t="s">
        <v>2172</v>
      </c>
      <c r="W5" s="166" t="s">
        <v>2210</v>
      </c>
      <c r="X5" s="166" t="s">
        <v>2260</v>
      </c>
    </row>
    <row r="6" spans="1:24" ht="23.25">
      <c r="B6" s="394">
        <v>5</v>
      </c>
      <c r="C6" s="42" t="s">
        <v>929</v>
      </c>
      <c r="D6" s="42" t="s">
        <v>835</v>
      </c>
      <c r="E6" s="396">
        <v>5343</v>
      </c>
      <c r="F6" s="396">
        <v>8430</v>
      </c>
      <c r="G6" s="396">
        <v>18290</v>
      </c>
      <c r="H6" s="401">
        <v>25008</v>
      </c>
      <c r="I6" s="401">
        <v>5198</v>
      </c>
      <c r="J6" s="401">
        <v>18516.55</v>
      </c>
      <c r="K6" s="406">
        <v>26175</v>
      </c>
      <c r="L6" s="406">
        <v>15515</v>
      </c>
      <c r="M6" s="406">
        <v>29059</v>
      </c>
      <c r="N6" s="409">
        <v>23005</v>
      </c>
      <c r="O6" s="409">
        <v>48001.56</v>
      </c>
      <c r="P6" s="409">
        <v>16131.38</v>
      </c>
      <c r="Q6" s="411">
        <v>27019.83</v>
      </c>
      <c r="R6" s="411">
        <v>24602</v>
      </c>
      <c r="S6" s="411">
        <v>30987</v>
      </c>
      <c r="T6" s="413">
        <v>36543</v>
      </c>
      <c r="U6" s="413">
        <v>29911.3</v>
      </c>
      <c r="V6" s="413">
        <v>30651.02</v>
      </c>
      <c r="W6" s="312">
        <v>20778</v>
      </c>
      <c r="X6" s="312">
        <v>19113</v>
      </c>
    </row>
    <row r="7" spans="1:24" ht="23.25">
      <c r="B7" s="394">
        <v>25</v>
      </c>
      <c r="C7" s="42" t="s">
        <v>841</v>
      </c>
      <c r="D7" s="42" t="s">
        <v>842</v>
      </c>
      <c r="E7" s="396">
        <v>5</v>
      </c>
      <c r="F7" s="396">
        <v>7</v>
      </c>
      <c r="G7" s="396">
        <v>10</v>
      </c>
      <c r="H7" s="401">
        <v>11</v>
      </c>
      <c r="I7" s="401">
        <v>4</v>
      </c>
      <c r="J7" s="401">
        <v>12</v>
      </c>
      <c r="K7" s="406">
        <v>18</v>
      </c>
      <c r="L7" s="406">
        <v>13</v>
      </c>
      <c r="M7" s="406">
        <v>16</v>
      </c>
      <c r="N7" s="409">
        <v>12</v>
      </c>
      <c r="O7" s="409">
        <v>15</v>
      </c>
      <c r="P7" s="409">
        <v>11</v>
      </c>
      <c r="Q7" s="411">
        <v>13</v>
      </c>
      <c r="R7" s="411">
        <v>18</v>
      </c>
      <c r="S7" s="411">
        <v>16</v>
      </c>
      <c r="T7" s="413">
        <v>21</v>
      </c>
      <c r="U7" s="413">
        <v>16</v>
      </c>
      <c r="V7" s="413">
        <v>15</v>
      </c>
      <c r="W7" s="237">
        <v>17</v>
      </c>
      <c r="X7" s="237">
        <v>17</v>
      </c>
    </row>
    <row r="8" spans="1:24" ht="23.25">
      <c r="B8" s="394">
        <v>26</v>
      </c>
      <c r="C8" s="42" t="s">
        <v>1209</v>
      </c>
      <c r="D8" s="42" t="s">
        <v>1210</v>
      </c>
      <c r="E8" s="396">
        <v>29</v>
      </c>
      <c r="F8" s="396">
        <v>26</v>
      </c>
      <c r="G8" s="396">
        <v>85</v>
      </c>
      <c r="H8" s="401">
        <v>95.68</v>
      </c>
      <c r="I8" s="401">
        <v>17</v>
      </c>
      <c r="J8" s="401">
        <v>75.5</v>
      </c>
      <c r="K8" s="406">
        <v>122.3</v>
      </c>
      <c r="L8" s="406">
        <v>52.9</v>
      </c>
      <c r="M8" s="406">
        <v>78.34</v>
      </c>
      <c r="N8" s="409">
        <v>24.73</v>
      </c>
      <c r="O8" s="409">
        <v>77.45</v>
      </c>
      <c r="P8" s="409">
        <v>42</v>
      </c>
      <c r="Q8" s="411">
        <v>61.6</v>
      </c>
      <c r="R8" s="411">
        <v>69.5</v>
      </c>
      <c r="S8" s="411">
        <v>91.34</v>
      </c>
      <c r="T8" s="413">
        <v>117</v>
      </c>
      <c r="U8" s="413">
        <v>102.5</v>
      </c>
      <c r="V8" s="413">
        <v>62</v>
      </c>
      <c r="W8" s="237">
        <v>89.5</v>
      </c>
      <c r="X8" s="237">
        <v>63</v>
      </c>
    </row>
    <row r="9" spans="1:24" ht="23.25">
      <c r="B9" s="394">
        <v>27</v>
      </c>
      <c r="C9" s="42" t="s">
        <v>843</v>
      </c>
      <c r="D9" s="42" t="s">
        <v>850</v>
      </c>
      <c r="E9" s="396">
        <v>5876</v>
      </c>
      <c r="F9" s="396">
        <v>9069</v>
      </c>
      <c r="G9" s="396">
        <v>19344</v>
      </c>
      <c r="H9" s="401">
        <v>26743</v>
      </c>
      <c r="I9" s="401">
        <v>5756</v>
      </c>
      <c r="J9" s="401">
        <v>19633</v>
      </c>
      <c r="K9" s="406">
        <v>29135</v>
      </c>
      <c r="L9" s="406">
        <v>17148</v>
      </c>
      <c r="M9" s="406">
        <v>31662</v>
      </c>
      <c r="N9" s="409">
        <v>24914</v>
      </c>
      <c r="O9" s="409">
        <v>50422</v>
      </c>
      <c r="P9" s="409">
        <v>17525</v>
      </c>
      <c r="Q9" s="411">
        <v>29775</v>
      </c>
      <c r="R9" s="411">
        <v>26947</v>
      </c>
      <c r="S9" s="411">
        <v>34165</v>
      </c>
      <c r="T9" s="413">
        <v>40788</v>
      </c>
      <c r="U9" s="413">
        <v>33845</v>
      </c>
      <c r="V9" s="413">
        <v>33549</v>
      </c>
      <c r="W9" s="385">
        <v>22466</v>
      </c>
      <c r="X9" s="385">
        <v>20593</v>
      </c>
    </row>
    <row r="10" spans="1:24" ht="23.25">
      <c r="B10" s="394">
        <v>28</v>
      </c>
      <c r="C10" s="42" t="s">
        <v>844</v>
      </c>
      <c r="D10" s="42" t="s">
        <v>851</v>
      </c>
      <c r="E10" s="396">
        <f t="shared" ref="E10:X10" si="0">E9/E7</f>
        <v>1175.2</v>
      </c>
      <c r="F10" s="396">
        <f t="shared" si="0"/>
        <v>1295.5714285714287</v>
      </c>
      <c r="G10" s="396">
        <f t="shared" si="0"/>
        <v>1934.4</v>
      </c>
      <c r="H10" s="401">
        <f t="shared" si="0"/>
        <v>2431.181818181818</v>
      </c>
      <c r="I10" s="401">
        <f t="shared" si="0"/>
        <v>1439</v>
      </c>
      <c r="J10" s="401">
        <f t="shared" si="0"/>
        <v>1636.0833333333333</v>
      </c>
      <c r="K10" s="406">
        <f t="shared" si="0"/>
        <v>1618.6111111111111</v>
      </c>
      <c r="L10" s="406">
        <f t="shared" si="0"/>
        <v>1319.0769230769231</v>
      </c>
      <c r="M10" s="406">
        <f t="shared" si="0"/>
        <v>1978.875</v>
      </c>
      <c r="N10" s="409">
        <f t="shared" si="0"/>
        <v>2076.1666666666665</v>
      </c>
      <c r="O10" s="409">
        <f t="shared" si="0"/>
        <v>3361.4666666666667</v>
      </c>
      <c r="P10" s="409">
        <f t="shared" si="0"/>
        <v>1593.1818181818182</v>
      </c>
      <c r="Q10" s="411">
        <f t="shared" si="0"/>
        <v>2290.3846153846152</v>
      </c>
      <c r="R10" s="411">
        <f t="shared" si="0"/>
        <v>1497.0555555555557</v>
      </c>
      <c r="S10" s="411">
        <f t="shared" si="0"/>
        <v>2135.3125</v>
      </c>
      <c r="T10" s="413">
        <f t="shared" si="0"/>
        <v>1942.2857142857142</v>
      </c>
      <c r="U10" s="413">
        <f t="shared" si="0"/>
        <v>2115.3125</v>
      </c>
      <c r="V10" s="413">
        <f t="shared" si="0"/>
        <v>2236.6</v>
      </c>
      <c r="W10" s="237">
        <f t="shared" si="0"/>
        <v>1321.5294117647059</v>
      </c>
      <c r="X10" s="237">
        <f t="shared" si="0"/>
        <v>1211.3529411764705</v>
      </c>
    </row>
    <row r="11" spans="1:24" ht="23.25" customHeight="1">
      <c r="B11" s="394">
        <v>29</v>
      </c>
      <c r="C11" s="42" t="s">
        <v>846</v>
      </c>
      <c r="D11" s="42" t="s">
        <v>850</v>
      </c>
      <c r="E11" s="396">
        <f t="shared" ref="E11:X11" si="1">E9-E6</f>
        <v>533</v>
      </c>
      <c r="F11" s="396">
        <f t="shared" si="1"/>
        <v>639</v>
      </c>
      <c r="G11" s="396">
        <f t="shared" si="1"/>
        <v>1054</v>
      </c>
      <c r="H11" s="401">
        <f t="shared" si="1"/>
        <v>1735</v>
      </c>
      <c r="I11" s="401">
        <f t="shared" si="1"/>
        <v>558</v>
      </c>
      <c r="J11" s="401">
        <f t="shared" si="1"/>
        <v>1116.4500000000007</v>
      </c>
      <c r="K11" s="406">
        <f t="shared" si="1"/>
        <v>2960</v>
      </c>
      <c r="L11" s="406">
        <f t="shared" si="1"/>
        <v>1633</v>
      </c>
      <c r="M11" s="406">
        <f t="shared" si="1"/>
        <v>2603</v>
      </c>
      <c r="N11" s="409">
        <f t="shared" si="1"/>
        <v>1909</v>
      </c>
      <c r="O11" s="409">
        <f t="shared" si="1"/>
        <v>2420.4400000000023</v>
      </c>
      <c r="P11" s="409">
        <f t="shared" si="1"/>
        <v>1393.6200000000008</v>
      </c>
      <c r="Q11" s="411">
        <f t="shared" si="1"/>
        <v>2755.1699999999983</v>
      </c>
      <c r="R11" s="411">
        <f t="shared" si="1"/>
        <v>2345</v>
      </c>
      <c r="S11" s="411">
        <f t="shared" si="1"/>
        <v>3178</v>
      </c>
      <c r="T11" s="413">
        <f t="shared" si="1"/>
        <v>4245</v>
      </c>
      <c r="U11" s="413">
        <f t="shared" si="1"/>
        <v>3933.7000000000007</v>
      </c>
      <c r="V11" s="413">
        <f t="shared" si="1"/>
        <v>2897.9799999999996</v>
      </c>
      <c r="W11" s="237">
        <f t="shared" si="1"/>
        <v>1688</v>
      </c>
      <c r="X11" s="237">
        <f t="shared" si="1"/>
        <v>1480</v>
      </c>
    </row>
    <row r="12" spans="1:24" ht="23.25">
      <c r="A12" s="379"/>
      <c r="B12" s="394">
        <v>30</v>
      </c>
      <c r="C12" s="42" t="s">
        <v>849</v>
      </c>
      <c r="D12" s="42" t="s">
        <v>851</v>
      </c>
      <c r="E12" s="396">
        <f t="shared" ref="E12:X12" si="2">E11/E7</f>
        <v>106.6</v>
      </c>
      <c r="F12" s="396">
        <f t="shared" si="2"/>
        <v>91.285714285714292</v>
      </c>
      <c r="G12" s="396">
        <f t="shared" si="2"/>
        <v>105.4</v>
      </c>
      <c r="H12" s="401">
        <f t="shared" si="2"/>
        <v>157.72727272727272</v>
      </c>
      <c r="I12" s="401">
        <f t="shared" si="2"/>
        <v>139.5</v>
      </c>
      <c r="J12" s="401">
        <f t="shared" si="2"/>
        <v>93.037500000000065</v>
      </c>
      <c r="K12" s="406">
        <f t="shared" si="2"/>
        <v>164.44444444444446</v>
      </c>
      <c r="L12" s="406">
        <f t="shared" si="2"/>
        <v>125.61538461538461</v>
      </c>
      <c r="M12" s="406">
        <f t="shared" si="2"/>
        <v>162.6875</v>
      </c>
      <c r="N12" s="409">
        <f t="shared" si="2"/>
        <v>159.08333333333334</v>
      </c>
      <c r="O12" s="409">
        <f t="shared" si="2"/>
        <v>161.36266666666683</v>
      </c>
      <c r="P12" s="409">
        <f t="shared" si="2"/>
        <v>126.69272727272734</v>
      </c>
      <c r="Q12" s="411">
        <f t="shared" si="2"/>
        <v>211.9361538461537</v>
      </c>
      <c r="R12" s="411">
        <f t="shared" si="2"/>
        <v>130.27777777777777</v>
      </c>
      <c r="S12" s="411">
        <f t="shared" si="2"/>
        <v>198.625</v>
      </c>
      <c r="T12" s="413">
        <f t="shared" si="2"/>
        <v>202.14285714285714</v>
      </c>
      <c r="U12" s="413">
        <f t="shared" si="2"/>
        <v>245.85625000000005</v>
      </c>
      <c r="V12" s="413">
        <f t="shared" si="2"/>
        <v>193.19866666666664</v>
      </c>
      <c r="W12" s="237">
        <f t="shared" si="2"/>
        <v>99.294117647058826</v>
      </c>
      <c r="X12" s="237">
        <f t="shared" si="2"/>
        <v>87.058823529411768</v>
      </c>
    </row>
    <row r="13" spans="1:24" ht="23.25">
      <c r="A13" s="379"/>
      <c r="B13" s="394">
        <v>31</v>
      </c>
      <c r="C13" s="42" t="s">
        <v>1306</v>
      </c>
      <c r="D13" s="42" t="s">
        <v>1307</v>
      </c>
      <c r="E13" s="396">
        <f>E11/E8</f>
        <v>18.379310344827587</v>
      </c>
      <c r="F13" s="396">
        <f t="shared" ref="F13:X13" si="3">F11/F8</f>
        <v>24.576923076923077</v>
      </c>
      <c r="G13" s="396">
        <f t="shared" si="3"/>
        <v>12.4</v>
      </c>
      <c r="H13" s="401">
        <f t="shared" si="3"/>
        <v>18.133361204013376</v>
      </c>
      <c r="I13" s="401">
        <f t="shared" si="3"/>
        <v>32.823529411764703</v>
      </c>
      <c r="J13" s="401">
        <f t="shared" si="3"/>
        <v>14.787417218543055</v>
      </c>
      <c r="K13" s="406">
        <f t="shared" si="3"/>
        <v>24.20278004905969</v>
      </c>
      <c r="L13" s="406">
        <f t="shared" si="3"/>
        <v>30.869565217391305</v>
      </c>
      <c r="M13" s="406">
        <f t="shared" si="3"/>
        <v>33.226959407709984</v>
      </c>
      <c r="N13" s="409">
        <f t="shared" si="3"/>
        <v>77.193691872219972</v>
      </c>
      <c r="O13" s="409">
        <f t="shared" si="3"/>
        <v>31.251646223369946</v>
      </c>
      <c r="P13" s="409">
        <f t="shared" si="3"/>
        <v>33.18142857142859</v>
      </c>
      <c r="Q13" s="411">
        <f t="shared" si="3"/>
        <v>44.726785714285683</v>
      </c>
      <c r="R13" s="411">
        <f t="shared" si="3"/>
        <v>33.741007194244602</v>
      </c>
      <c r="S13" s="411">
        <f t="shared" si="3"/>
        <v>34.793080797022114</v>
      </c>
      <c r="T13" s="413">
        <f t="shared" si="3"/>
        <v>36.282051282051285</v>
      </c>
      <c r="U13" s="413">
        <f t="shared" si="3"/>
        <v>38.377560975609761</v>
      </c>
      <c r="V13" s="413">
        <f t="shared" si="3"/>
        <v>46.7416129032258</v>
      </c>
      <c r="W13" s="237">
        <f t="shared" si="3"/>
        <v>18.860335195530727</v>
      </c>
      <c r="X13" s="237">
        <f t="shared" si="3"/>
        <v>23.49206349206349</v>
      </c>
    </row>
    <row r="14" spans="1:24" ht="23.25">
      <c r="A14" s="493" t="s">
        <v>1945</v>
      </c>
      <c r="B14" s="394">
        <v>32</v>
      </c>
      <c r="C14" s="42" t="s">
        <v>847</v>
      </c>
      <c r="D14" s="42" t="s">
        <v>850</v>
      </c>
      <c r="E14" s="396">
        <f t="shared" ref="E14:X14" si="4">E11/2</f>
        <v>266.5</v>
      </c>
      <c r="F14" s="396">
        <f t="shared" si="4"/>
        <v>319.5</v>
      </c>
      <c r="G14" s="396">
        <f t="shared" si="4"/>
        <v>527</v>
      </c>
      <c r="H14" s="401">
        <f t="shared" si="4"/>
        <v>867.5</v>
      </c>
      <c r="I14" s="401">
        <f t="shared" si="4"/>
        <v>279</v>
      </c>
      <c r="J14" s="401">
        <f t="shared" si="4"/>
        <v>558.22500000000036</v>
      </c>
      <c r="K14" s="406">
        <f t="shared" si="4"/>
        <v>1480</v>
      </c>
      <c r="L14" s="406">
        <f t="shared" si="4"/>
        <v>816.5</v>
      </c>
      <c r="M14" s="406">
        <f t="shared" si="4"/>
        <v>1301.5</v>
      </c>
      <c r="N14" s="409">
        <f t="shared" si="4"/>
        <v>954.5</v>
      </c>
      <c r="O14" s="409">
        <f t="shared" si="4"/>
        <v>1210.2200000000012</v>
      </c>
      <c r="P14" s="409">
        <f t="shared" si="4"/>
        <v>696.8100000000004</v>
      </c>
      <c r="Q14" s="411">
        <f t="shared" si="4"/>
        <v>1377.5849999999991</v>
      </c>
      <c r="R14" s="411">
        <f t="shared" si="4"/>
        <v>1172.5</v>
      </c>
      <c r="S14" s="411">
        <f t="shared" si="4"/>
        <v>1589</v>
      </c>
      <c r="T14" s="413">
        <f t="shared" si="4"/>
        <v>2122.5</v>
      </c>
      <c r="U14" s="413">
        <f t="shared" si="4"/>
        <v>1966.8500000000004</v>
      </c>
      <c r="V14" s="413">
        <f t="shared" si="4"/>
        <v>1448.9899999999998</v>
      </c>
      <c r="W14" s="237">
        <f t="shared" si="4"/>
        <v>844</v>
      </c>
      <c r="X14" s="237">
        <f t="shared" si="4"/>
        <v>740</v>
      </c>
    </row>
    <row r="15" spans="1:24" ht="23.25">
      <c r="A15" s="493"/>
      <c r="B15" s="394">
        <v>33</v>
      </c>
      <c r="C15" s="42" t="s">
        <v>1318</v>
      </c>
      <c r="D15" s="42" t="s">
        <v>852</v>
      </c>
      <c r="E15" s="398">
        <f t="shared" ref="E15:X15" si="5">(E9/(E6/100))-100</f>
        <v>9.9756690997566864</v>
      </c>
      <c r="F15" s="398">
        <f t="shared" si="5"/>
        <v>7.580071174377224</v>
      </c>
      <c r="G15" s="398">
        <f t="shared" si="5"/>
        <v>5.7627118644067821</v>
      </c>
      <c r="H15" s="402">
        <f t="shared" si="5"/>
        <v>6.9377799104286595</v>
      </c>
      <c r="I15" s="402">
        <f t="shared" si="5"/>
        <v>10.734898037706813</v>
      </c>
      <c r="J15" s="402">
        <f t="shared" si="5"/>
        <v>6.0294709327601623</v>
      </c>
      <c r="K15" s="407">
        <f t="shared" si="5"/>
        <v>11.308500477554915</v>
      </c>
      <c r="L15" s="407">
        <f t="shared" si="5"/>
        <v>10.525298098614243</v>
      </c>
      <c r="M15" s="407">
        <f t="shared" si="5"/>
        <v>8.9576379090815266</v>
      </c>
      <c r="N15" s="410">
        <f t="shared" si="5"/>
        <v>8.2981960443381837</v>
      </c>
      <c r="O15" s="410">
        <f t="shared" si="5"/>
        <v>5.0424194547010615</v>
      </c>
      <c r="P15" s="410">
        <f t="shared" si="5"/>
        <v>8.6391864800159794</v>
      </c>
      <c r="Q15" s="412">
        <f t="shared" si="5"/>
        <v>10.196844317673353</v>
      </c>
      <c r="R15" s="412">
        <f t="shared" si="5"/>
        <v>9.5317453865539363</v>
      </c>
      <c r="S15" s="412">
        <f t="shared" si="5"/>
        <v>10.255913770290761</v>
      </c>
      <c r="T15" s="414">
        <f t="shared" si="5"/>
        <v>11.616451851243738</v>
      </c>
      <c r="U15" s="414">
        <f t="shared" si="5"/>
        <v>13.151217098554724</v>
      </c>
      <c r="V15" s="414">
        <f t="shared" si="5"/>
        <v>9.45475876496117</v>
      </c>
      <c r="W15" s="238">
        <f t="shared" si="5"/>
        <v>8.1239772836654112</v>
      </c>
      <c r="X15" s="238">
        <f t="shared" si="5"/>
        <v>7.7434207084183555</v>
      </c>
    </row>
    <row r="16" spans="1:24" ht="23.25">
      <c r="A16" s="493"/>
      <c r="B16" s="394">
        <v>34</v>
      </c>
      <c r="C16" s="42" t="s">
        <v>853</v>
      </c>
      <c r="D16" s="42" t="s">
        <v>852</v>
      </c>
      <c r="E16" s="398">
        <f>E11*100/E9</f>
        <v>9.0707964601769913</v>
      </c>
      <c r="F16" s="398">
        <f t="shared" ref="F16:X16" si="6">F11*100/F9</f>
        <v>7.0459808137611644</v>
      </c>
      <c r="G16" s="398">
        <f t="shared" si="6"/>
        <v>5.4487179487179489</v>
      </c>
      <c r="H16" s="402">
        <f t="shared" si="6"/>
        <v>6.4876790188086604</v>
      </c>
      <c r="I16" s="402">
        <f t="shared" si="6"/>
        <v>9.6942321056289096</v>
      </c>
      <c r="J16" s="402">
        <f t="shared" si="6"/>
        <v>5.6865990933632187</v>
      </c>
      <c r="K16" s="407">
        <f t="shared" si="6"/>
        <v>10.159601853440879</v>
      </c>
      <c r="L16" s="407">
        <f t="shared" si="6"/>
        <v>9.5229764404012123</v>
      </c>
      <c r="M16" s="407">
        <f t="shared" si="6"/>
        <v>8.221211546964815</v>
      </c>
      <c r="N16" s="410">
        <f t="shared" si="6"/>
        <v>7.6623585132857031</v>
      </c>
      <c r="O16" s="410">
        <f t="shared" si="6"/>
        <v>4.8003649200745748</v>
      </c>
      <c r="P16" s="410">
        <f t="shared" si="6"/>
        <v>7.952182596291018</v>
      </c>
      <c r="Q16" s="412">
        <f t="shared" si="6"/>
        <v>9.253299748110825</v>
      </c>
      <c r="R16" s="412">
        <f t="shared" si="6"/>
        <v>8.7022674138122991</v>
      </c>
      <c r="S16" s="412">
        <f t="shared" si="6"/>
        <v>9.3019171666910587</v>
      </c>
      <c r="T16" s="414">
        <f t="shared" si="6"/>
        <v>10.407472786113562</v>
      </c>
      <c r="U16" s="414">
        <f t="shared" si="6"/>
        <v>11.622691682671002</v>
      </c>
      <c r="V16" s="414">
        <f t="shared" si="6"/>
        <v>8.6380518048227941</v>
      </c>
      <c r="W16" s="238">
        <f t="shared" si="6"/>
        <v>7.5135760705065433</v>
      </c>
      <c r="X16" s="238">
        <f t="shared" si="6"/>
        <v>7.1869081726800372</v>
      </c>
    </row>
    <row r="17" spans="2:24">
      <c r="B17" s="394">
        <v>35</v>
      </c>
      <c r="C17" s="42" t="s">
        <v>845</v>
      </c>
      <c r="D17" s="42" t="s">
        <v>850</v>
      </c>
      <c r="E17" s="268">
        <v>516</v>
      </c>
      <c r="F17" s="268">
        <v>0</v>
      </c>
      <c r="G17" s="268">
        <v>4000</v>
      </c>
      <c r="H17" s="403">
        <v>0</v>
      </c>
      <c r="I17" s="400">
        <v>0</v>
      </c>
      <c r="J17" s="400">
        <v>0</v>
      </c>
      <c r="K17" s="408">
        <v>0</v>
      </c>
      <c r="L17" s="405">
        <v>400</v>
      </c>
      <c r="M17" s="405">
        <v>0</v>
      </c>
      <c r="N17" s="132">
        <v>500</v>
      </c>
      <c r="O17" s="132">
        <v>0</v>
      </c>
      <c r="P17" s="132">
        <v>100</v>
      </c>
      <c r="Q17" s="128">
        <v>0</v>
      </c>
      <c r="R17" s="128"/>
      <c r="S17" s="128"/>
      <c r="T17" s="266"/>
      <c r="U17" s="266"/>
      <c r="V17" s="266">
        <v>263</v>
      </c>
      <c r="W17" s="42">
        <v>432</v>
      </c>
      <c r="X17" s="42">
        <v>520</v>
      </c>
    </row>
    <row r="18" spans="2:24">
      <c r="B18" s="394">
        <v>36</v>
      </c>
      <c r="C18" s="310" t="s">
        <v>848</v>
      </c>
      <c r="D18" s="310" t="s">
        <v>850</v>
      </c>
      <c r="E18" s="397">
        <f t="shared" ref="E18:X18" si="7">E11-E17</f>
        <v>17</v>
      </c>
      <c r="F18" s="397">
        <f t="shared" si="7"/>
        <v>639</v>
      </c>
      <c r="G18" s="397">
        <f t="shared" si="7"/>
        <v>-2946</v>
      </c>
      <c r="H18" s="404">
        <f t="shared" si="7"/>
        <v>1735</v>
      </c>
      <c r="I18" s="400">
        <f t="shared" si="7"/>
        <v>558</v>
      </c>
      <c r="J18" s="400">
        <f t="shared" si="7"/>
        <v>1116.4500000000007</v>
      </c>
      <c r="K18" s="405">
        <f t="shared" si="7"/>
        <v>2960</v>
      </c>
      <c r="L18" s="405">
        <f t="shared" si="7"/>
        <v>1233</v>
      </c>
      <c r="M18" s="405">
        <f t="shared" si="7"/>
        <v>2603</v>
      </c>
      <c r="N18" s="132">
        <f t="shared" si="7"/>
        <v>1409</v>
      </c>
      <c r="O18" s="132">
        <f t="shared" si="7"/>
        <v>2420.4400000000023</v>
      </c>
      <c r="P18" s="132">
        <f t="shared" si="7"/>
        <v>1293.6200000000008</v>
      </c>
      <c r="Q18" s="128">
        <f t="shared" si="7"/>
        <v>2755.1699999999983</v>
      </c>
      <c r="R18" s="128">
        <f t="shared" si="7"/>
        <v>2345</v>
      </c>
      <c r="S18" s="128">
        <f t="shared" si="7"/>
        <v>3178</v>
      </c>
      <c r="T18" s="266">
        <f t="shared" si="7"/>
        <v>4245</v>
      </c>
      <c r="U18" s="266">
        <f t="shared" si="7"/>
        <v>3933.7000000000007</v>
      </c>
      <c r="V18" s="266">
        <f t="shared" si="7"/>
        <v>2634.9799999999996</v>
      </c>
      <c r="W18" s="42">
        <f t="shared" si="7"/>
        <v>1256</v>
      </c>
      <c r="X18" s="42">
        <f t="shared" si="7"/>
        <v>960</v>
      </c>
    </row>
    <row r="22" spans="2:24">
      <c r="D22" s="42" t="s">
        <v>832</v>
      </c>
    </row>
    <row r="23" spans="2:24">
      <c r="B23" s="394">
        <v>1</v>
      </c>
      <c r="C23" s="42" t="s">
        <v>930</v>
      </c>
      <c r="D23" s="42"/>
      <c r="E23" t="s">
        <v>2285</v>
      </c>
      <c r="F23" t="s">
        <v>2286</v>
      </c>
      <c r="G23" t="s">
        <v>2287</v>
      </c>
      <c r="H23" t="s">
        <v>2288</v>
      </c>
      <c r="I23" t="s">
        <v>2289</v>
      </c>
      <c r="J23" t="s">
        <v>2290</v>
      </c>
    </row>
    <row r="24" spans="2:24">
      <c r="B24" s="394">
        <v>5</v>
      </c>
      <c r="C24" s="42" t="s">
        <v>929</v>
      </c>
      <c r="D24" s="42" t="s">
        <v>835</v>
      </c>
      <c r="E24">
        <v>32063</v>
      </c>
      <c r="F24">
        <v>48722</v>
      </c>
      <c r="G24">
        <v>70749</v>
      </c>
      <c r="H24">
        <v>87137</v>
      </c>
      <c r="I24">
        <v>82608</v>
      </c>
      <c r="J24">
        <v>97105</v>
      </c>
    </row>
    <row r="25" spans="2:24">
      <c r="B25" s="394">
        <v>25</v>
      </c>
      <c r="C25" s="42" t="s">
        <v>841</v>
      </c>
      <c r="D25" s="42" t="s">
        <v>842</v>
      </c>
      <c r="E25">
        <v>22</v>
      </c>
      <c r="F25">
        <v>27</v>
      </c>
      <c r="G25">
        <v>47</v>
      </c>
      <c r="H25">
        <v>38</v>
      </c>
      <c r="I25">
        <v>47</v>
      </c>
      <c r="J25">
        <v>52</v>
      </c>
    </row>
    <row r="26" spans="2:24">
      <c r="B26" s="394">
        <v>26</v>
      </c>
      <c r="C26" s="42" t="s">
        <v>1209</v>
      </c>
      <c r="D26" s="42" t="s">
        <v>1210</v>
      </c>
      <c r="E26">
        <v>140</v>
      </c>
      <c r="F26">
        <v>188</v>
      </c>
      <c r="G26">
        <v>253</v>
      </c>
      <c r="H26">
        <v>144</v>
      </c>
      <c r="I26">
        <v>222</v>
      </c>
      <c r="J26">
        <v>281</v>
      </c>
    </row>
    <row r="27" spans="2:24">
      <c r="B27" s="394">
        <v>27</v>
      </c>
      <c r="C27" s="42" t="s">
        <v>843</v>
      </c>
      <c r="D27" s="42" t="s">
        <v>850</v>
      </c>
      <c r="E27">
        <v>34289</v>
      </c>
      <c r="F27">
        <v>52132</v>
      </c>
      <c r="G27">
        <v>77945</v>
      </c>
      <c r="H27">
        <v>92861</v>
      </c>
      <c r="I27">
        <v>90887</v>
      </c>
      <c r="J27">
        <v>108182</v>
      </c>
    </row>
    <row r="28" spans="2:24">
      <c r="B28" s="394">
        <v>28</v>
      </c>
      <c r="C28" s="42" t="s">
        <v>844</v>
      </c>
      <c r="D28" s="42" t="s">
        <v>851</v>
      </c>
      <c r="E28" s="399">
        <f t="shared" ref="E28:F28" si="8">E27/E25</f>
        <v>1558.590909090909</v>
      </c>
      <c r="F28" s="399">
        <f t="shared" si="8"/>
        <v>1930.8148148148148</v>
      </c>
      <c r="G28" s="399">
        <f t="shared" ref="G28:H28" si="9">G27/G25</f>
        <v>1658.4042553191489</v>
      </c>
      <c r="H28" s="399">
        <f t="shared" si="9"/>
        <v>2443.7105263157896</v>
      </c>
      <c r="I28" s="399">
        <f t="shared" ref="I28:J28" si="10">I27/I25</f>
        <v>1933.7659574468084</v>
      </c>
      <c r="J28" s="399">
        <f t="shared" si="10"/>
        <v>2080.4230769230771</v>
      </c>
    </row>
    <row r="29" spans="2:24">
      <c r="B29" s="394">
        <v>29</v>
      </c>
      <c r="C29" s="42" t="s">
        <v>846</v>
      </c>
      <c r="D29" s="42" t="s">
        <v>850</v>
      </c>
      <c r="E29" s="399">
        <f t="shared" ref="E29:J29" si="11">E27-E24</f>
        <v>2226</v>
      </c>
      <c r="F29" s="399">
        <f t="shared" si="11"/>
        <v>3410</v>
      </c>
      <c r="G29" s="399">
        <f t="shared" si="11"/>
        <v>7196</v>
      </c>
      <c r="H29" s="399">
        <f t="shared" si="11"/>
        <v>5724</v>
      </c>
      <c r="I29" s="399">
        <f t="shared" si="11"/>
        <v>8279</v>
      </c>
      <c r="J29" s="399">
        <f t="shared" si="11"/>
        <v>11077</v>
      </c>
    </row>
    <row r="30" spans="2:24">
      <c r="B30" s="394">
        <v>30</v>
      </c>
      <c r="C30" s="42" t="s">
        <v>849</v>
      </c>
      <c r="D30" s="42" t="s">
        <v>851</v>
      </c>
      <c r="E30" s="399">
        <f t="shared" ref="E30:F30" si="12">E29/E25</f>
        <v>101.18181818181819</v>
      </c>
      <c r="F30" s="399">
        <f t="shared" si="12"/>
        <v>126.29629629629629</v>
      </c>
      <c r="G30" s="399">
        <f t="shared" ref="G30:H30" si="13">G29/G25</f>
        <v>153.10638297872342</v>
      </c>
      <c r="H30" s="399">
        <f t="shared" si="13"/>
        <v>150.63157894736841</v>
      </c>
      <c r="I30" s="399">
        <f t="shared" ref="I30:J30" si="14">I29/I25</f>
        <v>176.14893617021278</v>
      </c>
      <c r="J30" s="399">
        <f t="shared" si="14"/>
        <v>213.01923076923077</v>
      </c>
    </row>
    <row r="31" spans="2:24">
      <c r="B31" s="394">
        <v>31</v>
      </c>
      <c r="C31" s="42" t="s">
        <v>1306</v>
      </c>
      <c r="D31" s="42" t="s">
        <v>1307</v>
      </c>
      <c r="E31" s="399">
        <f t="shared" ref="E31:J31" si="15">E29/E26</f>
        <v>15.9</v>
      </c>
      <c r="F31" s="399">
        <f t="shared" si="15"/>
        <v>18.138297872340427</v>
      </c>
      <c r="G31" s="399">
        <f t="shared" si="15"/>
        <v>28.442687747035574</v>
      </c>
      <c r="H31" s="399">
        <f t="shared" si="15"/>
        <v>39.75</v>
      </c>
      <c r="I31" s="399">
        <f t="shared" si="15"/>
        <v>37.292792792792795</v>
      </c>
      <c r="J31" s="399">
        <f t="shared" si="15"/>
        <v>39.419928825622776</v>
      </c>
    </row>
    <row r="32" spans="2:24">
      <c r="B32" s="394">
        <v>32</v>
      </c>
      <c r="C32" s="42" t="s">
        <v>847</v>
      </c>
      <c r="D32" s="42" t="s">
        <v>850</v>
      </c>
      <c r="E32" s="399">
        <f t="shared" ref="E32:F32" si="16">E29/2</f>
        <v>1113</v>
      </c>
      <c r="F32" s="399">
        <f t="shared" si="16"/>
        <v>1705</v>
      </c>
      <c r="G32" s="399">
        <f t="shared" ref="G32:H32" si="17">G29/2</f>
        <v>3598</v>
      </c>
      <c r="H32" s="399">
        <f t="shared" si="17"/>
        <v>2862</v>
      </c>
      <c r="I32" s="399">
        <f t="shared" ref="I32:J32" si="18">I29/2</f>
        <v>4139.5</v>
      </c>
      <c r="J32" s="399">
        <f t="shared" si="18"/>
        <v>5538.5</v>
      </c>
    </row>
    <row r="33" spans="2:10">
      <c r="B33" s="394">
        <v>33</v>
      </c>
      <c r="C33" s="42" t="s">
        <v>1318</v>
      </c>
      <c r="D33" s="42" t="s">
        <v>852</v>
      </c>
      <c r="E33" s="281">
        <f t="shared" ref="E33:J33" si="19">(E27/(E24/100))-100</f>
        <v>6.9425817920968171</v>
      </c>
      <c r="F33" s="281">
        <f t="shared" si="19"/>
        <v>6.998891671113654</v>
      </c>
      <c r="G33" s="281">
        <f t="shared" si="19"/>
        <v>10.171168497081226</v>
      </c>
      <c r="H33" s="281">
        <f t="shared" si="19"/>
        <v>6.5689661108369535</v>
      </c>
      <c r="I33" s="281">
        <f t="shared" si="19"/>
        <v>10.022031764478015</v>
      </c>
      <c r="J33" s="281">
        <f t="shared" si="19"/>
        <v>11.407239586015137</v>
      </c>
    </row>
    <row r="34" spans="2:10">
      <c r="B34" s="394">
        <v>34</v>
      </c>
      <c r="C34" s="42" t="s">
        <v>853</v>
      </c>
      <c r="D34" s="42" t="s">
        <v>852</v>
      </c>
      <c r="E34" s="281">
        <f t="shared" ref="E34:J34" si="20">E29*100/E27</f>
        <v>6.4918778617049195</v>
      </c>
      <c r="F34" s="281">
        <f t="shared" si="20"/>
        <v>6.541088007365917</v>
      </c>
      <c r="G34" s="281">
        <f t="shared" si="20"/>
        <v>9.2321508756174229</v>
      </c>
      <c r="H34" s="281">
        <f t="shared" si="20"/>
        <v>6.1640516470854285</v>
      </c>
      <c r="I34" s="281">
        <f t="shared" si="20"/>
        <v>9.1091135145840436</v>
      </c>
      <c r="J34" s="281">
        <f t="shared" si="20"/>
        <v>10.239226488694976</v>
      </c>
    </row>
    <row r="35" spans="2:10">
      <c r="B35" s="394">
        <v>35</v>
      </c>
      <c r="C35" s="42" t="s">
        <v>845</v>
      </c>
      <c r="D35" s="42" t="s">
        <v>850</v>
      </c>
      <c r="E35">
        <v>4516</v>
      </c>
      <c r="F35">
        <v>0</v>
      </c>
      <c r="G35">
        <v>400</v>
      </c>
      <c r="H35">
        <v>600</v>
      </c>
      <c r="I35">
        <v>0</v>
      </c>
      <c r="J35">
        <v>263</v>
      </c>
    </row>
    <row r="36" spans="2:10">
      <c r="B36" s="394">
        <v>36</v>
      </c>
      <c r="C36" s="310" t="s">
        <v>848</v>
      </c>
      <c r="D36" s="310" t="s">
        <v>850</v>
      </c>
      <c r="E36" s="399">
        <f t="shared" ref="E36:J36" si="21">E29-E35</f>
        <v>-2290</v>
      </c>
      <c r="F36" s="399">
        <f t="shared" si="21"/>
        <v>3410</v>
      </c>
      <c r="G36" s="399">
        <f t="shared" si="21"/>
        <v>6796</v>
      </c>
      <c r="H36" s="399">
        <f t="shared" si="21"/>
        <v>5124</v>
      </c>
      <c r="I36" s="399">
        <f t="shared" si="21"/>
        <v>8279</v>
      </c>
      <c r="J36" s="399">
        <f t="shared" si="21"/>
        <v>10814</v>
      </c>
    </row>
    <row r="40" spans="2:10">
      <c r="B40" s="394">
        <v>1</v>
      </c>
      <c r="C40" s="42" t="s">
        <v>930</v>
      </c>
      <c r="D40" s="42"/>
      <c r="E40" t="s">
        <v>2285</v>
      </c>
      <c r="F40" t="s">
        <v>2289</v>
      </c>
      <c r="G40" t="s">
        <v>2291</v>
      </c>
      <c r="H40" t="s">
        <v>2286</v>
      </c>
      <c r="I40" t="s">
        <v>2290</v>
      </c>
      <c r="J40" t="s">
        <v>2291</v>
      </c>
    </row>
    <row r="41" spans="2:10">
      <c r="B41" s="394">
        <v>5</v>
      </c>
      <c r="C41" s="42" t="s">
        <v>929</v>
      </c>
      <c r="D41" s="42" t="s">
        <v>835</v>
      </c>
      <c r="E41">
        <v>32063</v>
      </c>
      <c r="F41">
        <v>82608</v>
      </c>
      <c r="G41" s="281">
        <f>F41/E41</f>
        <v>2.5764276580482175</v>
      </c>
      <c r="H41">
        <v>48722</v>
      </c>
      <c r="I41">
        <v>97105</v>
      </c>
      <c r="J41" s="281">
        <f>I41/H41</f>
        <v>1.9930421575468988</v>
      </c>
    </row>
    <row r="42" spans="2:10">
      <c r="B42" s="394">
        <v>25</v>
      </c>
      <c r="C42" s="42" t="s">
        <v>841</v>
      </c>
      <c r="D42" s="42" t="s">
        <v>842</v>
      </c>
      <c r="E42">
        <v>22</v>
      </c>
      <c r="F42">
        <v>47</v>
      </c>
      <c r="G42" s="281">
        <f t="shared" ref="G42:G51" si="22">F42/E42</f>
        <v>2.1363636363636362</v>
      </c>
      <c r="H42">
        <v>27</v>
      </c>
      <c r="I42">
        <v>52</v>
      </c>
      <c r="J42" s="281">
        <f t="shared" ref="J42:J51" si="23">I42/H42</f>
        <v>1.9259259259259258</v>
      </c>
    </row>
    <row r="43" spans="2:10">
      <c r="B43" s="394">
        <v>26</v>
      </c>
      <c r="C43" s="42" t="s">
        <v>1209</v>
      </c>
      <c r="D43" s="42" t="s">
        <v>1210</v>
      </c>
      <c r="E43">
        <v>140</v>
      </c>
      <c r="F43">
        <v>222</v>
      </c>
      <c r="G43" s="281">
        <f t="shared" si="22"/>
        <v>1.5857142857142856</v>
      </c>
      <c r="H43">
        <v>188</v>
      </c>
      <c r="I43">
        <v>281</v>
      </c>
      <c r="J43" s="281">
        <f t="shared" si="23"/>
        <v>1.4946808510638299</v>
      </c>
    </row>
    <row r="44" spans="2:10">
      <c r="B44" s="394">
        <v>27</v>
      </c>
      <c r="C44" s="42" t="s">
        <v>843</v>
      </c>
      <c r="D44" s="42" t="s">
        <v>850</v>
      </c>
      <c r="E44">
        <v>34289</v>
      </c>
      <c r="F44">
        <v>90887</v>
      </c>
      <c r="G44" s="281">
        <f t="shared" si="22"/>
        <v>2.6506168158884775</v>
      </c>
      <c r="H44">
        <v>52132</v>
      </c>
      <c r="I44">
        <v>108182</v>
      </c>
      <c r="J44" s="281">
        <f t="shared" si="23"/>
        <v>2.0751553748177702</v>
      </c>
    </row>
    <row r="45" spans="2:10">
      <c r="B45" s="394">
        <v>28</v>
      </c>
      <c r="C45" s="42" t="s">
        <v>844</v>
      </c>
      <c r="D45" s="42" t="s">
        <v>851</v>
      </c>
      <c r="E45" s="399">
        <f t="shared" ref="E45:F45" si="24">E44/E42</f>
        <v>1558.590909090909</v>
      </c>
      <c r="F45" s="399">
        <f t="shared" si="24"/>
        <v>1933.7659574468084</v>
      </c>
      <c r="G45" s="281">
        <f t="shared" si="22"/>
        <v>1.2407142542456702</v>
      </c>
      <c r="H45" s="399">
        <f t="shared" ref="H45:I45" si="25">H44/H42</f>
        <v>1930.8148148148148</v>
      </c>
      <c r="I45" s="399">
        <f t="shared" si="25"/>
        <v>2080.4230769230771</v>
      </c>
      <c r="J45" s="281">
        <f t="shared" si="23"/>
        <v>1.0774845215399962</v>
      </c>
    </row>
    <row r="46" spans="2:10">
      <c r="B46" s="394">
        <v>29</v>
      </c>
      <c r="C46" s="42" t="s">
        <v>846</v>
      </c>
      <c r="D46" s="42" t="s">
        <v>850</v>
      </c>
      <c r="E46" s="399">
        <f>E44-E41</f>
        <v>2226</v>
      </c>
      <c r="F46" s="399">
        <f>F44-F41</f>
        <v>8279</v>
      </c>
      <c r="G46" s="281">
        <f t="shared" si="22"/>
        <v>3.719227313566936</v>
      </c>
      <c r="H46" s="399">
        <f>H44-H41</f>
        <v>3410</v>
      </c>
      <c r="I46" s="399">
        <f>I44-I41</f>
        <v>11077</v>
      </c>
      <c r="J46" s="281">
        <f t="shared" si="23"/>
        <v>3.2483870967741937</v>
      </c>
    </row>
    <row r="47" spans="2:10">
      <c r="B47" s="394">
        <v>30</v>
      </c>
      <c r="C47" s="42" t="s">
        <v>849</v>
      </c>
      <c r="D47" s="42" t="s">
        <v>851</v>
      </c>
      <c r="E47" s="399">
        <f t="shared" ref="E47:F47" si="26">E46/E42</f>
        <v>101.18181818181819</v>
      </c>
      <c r="F47" s="399">
        <f t="shared" si="26"/>
        <v>176.14893617021278</v>
      </c>
      <c r="G47" s="281">
        <f t="shared" si="22"/>
        <v>1.7409149127334596</v>
      </c>
      <c r="H47" s="399">
        <f t="shared" ref="H47:I47" si="27">H46/H42</f>
        <v>126.29629629629629</v>
      </c>
      <c r="I47" s="399">
        <f t="shared" si="27"/>
        <v>213.01923076923077</v>
      </c>
      <c r="J47" s="281">
        <f t="shared" si="23"/>
        <v>1.6866625310173697</v>
      </c>
    </row>
    <row r="48" spans="2:10">
      <c r="B48" s="394">
        <v>31</v>
      </c>
      <c r="C48" s="42" t="s">
        <v>1306</v>
      </c>
      <c r="D48" s="42" t="s">
        <v>1307</v>
      </c>
      <c r="E48" s="399">
        <f>E46/E43</f>
        <v>15.9</v>
      </c>
      <c r="F48" s="399">
        <f>F46/F43</f>
        <v>37.292792792792795</v>
      </c>
      <c r="G48" s="281">
        <f t="shared" si="22"/>
        <v>2.3454586662133834</v>
      </c>
      <c r="H48" s="399">
        <f>H46/H43</f>
        <v>18.138297872340427</v>
      </c>
      <c r="I48" s="399">
        <f>I46/I43</f>
        <v>39.419928825622776</v>
      </c>
      <c r="J48" s="281">
        <f t="shared" si="23"/>
        <v>2.1732981288026632</v>
      </c>
    </row>
    <row r="49" spans="2:10">
      <c r="B49" s="394">
        <v>32</v>
      </c>
      <c r="C49" s="42" t="s">
        <v>847</v>
      </c>
      <c r="D49" s="42" t="s">
        <v>850</v>
      </c>
      <c r="E49" s="399">
        <f t="shared" ref="E49:F49" si="28">E46/2</f>
        <v>1113</v>
      </c>
      <c r="F49" s="399">
        <f t="shared" si="28"/>
        <v>4139.5</v>
      </c>
      <c r="G49" s="281">
        <f t="shared" si="22"/>
        <v>3.719227313566936</v>
      </c>
      <c r="H49" s="399">
        <f t="shared" ref="H49:I49" si="29">H46/2</f>
        <v>1705</v>
      </c>
      <c r="I49" s="399">
        <f t="shared" si="29"/>
        <v>5538.5</v>
      </c>
      <c r="J49" s="281">
        <f t="shared" si="23"/>
        <v>3.2483870967741937</v>
      </c>
    </row>
    <row r="50" spans="2:10">
      <c r="B50" s="394">
        <v>33</v>
      </c>
      <c r="C50" s="42" t="s">
        <v>1318</v>
      </c>
      <c r="D50" s="42" t="s">
        <v>852</v>
      </c>
      <c r="E50" s="281">
        <f>(E44/(E41/100))-100</f>
        <v>6.9425817920968171</v>
      </c>
      <c r="F50" s="281">
        <f>(F44/(F41/100))-100</f>
        <v>10.022031764478015</v>
      </c>
      <c r="G50" s="281">
        <f t="shared" si="22"/>
        <v>1.4435597684836399</v>
      </c>
      <c r="H50" s="281">
        <f>(H44/(H41/100))-100</f>
        <v>6.998891671113654</v>
      </c>
      <c r="I50" s="281">
        <f>(I44/(I41/100))-100</f>
        <v>11.407239586015137</v>
      </c>
      <c r="J50" s="281">
        <f t="shared" si="23"/>
        <v>1.6298637158646054</v>
      </c>
    </row>
    <row r="51" spans="2:10">
      <c r="B51" s="394">
        <v>34</v>
      </c>
      <c r="C51" s="42" t="s">
        <v>853</v>
      </c>
      <c r="D51" s="42" t="s">
        <v>852</v>
      </c>
      <c r="E51" s="281">
        <f>E46*100/E44</f>
        <v>6.4918778617049195</v>
      </c>
      <c r="F51" s="281">
        <f>F46*100/F44</f>
        <v>9.1091135145840436</v>
      </c>
      <c r="G51" s="281">
        <f t="shared" si="22"/>
        <v>1.4031554056674407</v>
      </c>
      <c r="H51" s="281">
        <f>H46*100/H44</f>
        <v>6.541088007365917</v>
      </c>
      <c r="I51" s="281">
        <f>I46*100/I44</f>
        <v>10.239226488694976</v>
      </c>
      <c r="J51" s="281">
        <f t="shared" si="23"/>
        <v>1.5653705434271159</v>
      </c>
    </row>
  </sheetData>
  <mergeCells count="2">
    <mergeCell ref="E3:K3"/>
    <mergeCell ref="A14:A16"/>
  </mergeCells>
  <pageMargins left="0.7" right="0.7" top="0.75" bottom="0.75" header="0.3" footer="0.3"/>
  <pageSetup paperSize="9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O39"/>
  <sheetViews>
    <sheetView workbookViewId="0">
      <selection activeCell="H23" sqref="H23"/>
    </sheetView>
  </sheetViews>
  <sheetFormatPr defaultRowHeight="12.75"/>
  <cols>
    <col min="3" max="3" width="19.5703125" bestFit="1" customWidth="1"/>
    <col min="4" max="4" width="3.7109375" customWidth="1"/>
    <col min="5" max="5" width="5" bestFit="1" customWidth="1"/>
    <col min="6" max="6" width="3.7109375" customWidth="1"/>
    <col min="7" max="9" width="6" customWidth="1"/>
    <col min="10" max="41" width="3.7109375" customWidth="1"/>
  </cols>
  <sheetData>
    <row r="3" spans="1:41">
      <c r="A3" s="492" t="s">
        <v>2110</v>
      </c>
      <c r="B3" s="492"/>
    </row>
    <row r="4" spans="1:41">
      <c r="A4" t="s">
        <v>2111</v>
      </c>
      <c r="B4" t="s">
        <v>2109</v>
      </c>
      <c r="D4" s="494">
        <v>43983</v>
      </c>
      <c r="E4" s="494"/>
      <c r="F4" s="494">
        <v>44013</v>
      </c>
      <c r="G4" s="494"/>
      <c r="H4" s="495">
        <v>44044</v>
      </c>
      <c r="I4" s="496"/>
      <c r="J4" s="494">
        <v>44075</v>
      </c>
      <c r="K4" s="494"/>
      <c r="L4" s="494">
        <v>44105</v>
      </c>
      <c r="M4" s="494"/>
      <c r="N4" s="494">
        <v>44136</v>
      </c>
      <c r="O4" s="494"/>
      <c r="P4" s="494">
        <v>44166</v>
      </c>
      <c r="Q4" s="494"/>
      <c r="R4" s="494">
        <v>44197</v>
      </c>
      <c r="S4" s="494"/>
      <c r="T4" s="494">
        <v>44228</v>
      </c>
      <c r="U4" s="494"/>
      <c r="V4" s="494">
        <v>44256</v>
      </c>
      <c r="W4" s="494"/>
      <c r="X4" s="494">
        <v>44287</v>
      </c>
      <c r="Y4" s="494"/>
      <c r="Z4" s="494">
        <v>44317</v>
      </c>
      <c r="AA4" s="494"/>
      <c r="AB4" s="494">
        <v>44348</v>
      </c>
      <c r="AC4" s="494"/>
      <c r="AD4" s="494">
        <v>44378</v>
      </c>
      <c r="AE4" s="494"/>
      <c r="AF4" s="494">
        <v>44409</v>
      </c>
      <c r="AG4" s="494"/>
      <c r="AH4" s="494">
        <v>44440</v>
      </c>
      <c r="AI4" s="494"/>
      <c r="AJ4" s="494">
        <v>44470</v>
      </c>
      <c r="AK4" s="494"/>
      <c r="AL4" s="494">
        <v>44501</v>
      </c>
      <c r="AM4" s="494"/>
      <c r="AN4" s="494">
        <v>44531</v>
      </c>
      <c r="AO4" s="494"/>
    </row>
    <row r="5" spans="1:41">
      <c r="A5">
        <f>E5+G5+I5+K5+M5+O5+Q5+S5+U5+W5+Y5+AA5+AC5+AE5+AG5+AI5+AK5+AM5+AO5</f>
        <v>1600</v>
      </c>
      <c r="B5">
        <f>D5+F5+H5+J5+L5+N5+P5+R5+T5+V5+X5+Z5+AB5+AD5+AF5+AH5+AJ5+AL5+AN5</f>
        <v>1</v>
      </c>
      <c r="C5" t="s">
        <v>2095</v>
      </c>
      <c r="D5" s="42">
        <v>1</v>
      </c>
      <c r="E5" s="42">
        <v>1600</v>
      </c>
      <c r="F5" s="42"/>
      <c r="G5" s="42"/>
      <c r="H5" s="42"/>
      <c r="I5" s="42"/>
      <c r="J5" s="42"/>
      <c r="K5" s="42"/>
      <c r="L5" s="42"/>
      <c r="M5" s="42"/>
      <c r="N5" s="42"/>
      <c r="O5" s="42"/>
      <c r="P5" s="42"/>
      <c r="Q5" s="42"/>
      <c r="R5" s="42"/>
      <c r="S5" s="42"/>
      <c r="T5" s="42"/>
      <c r="U5" s="42"/>
      <c r="V5" s="42"/>
      <c r="W5" s="42"/>
      <c r="X5" s="42"/>
      <c r="Y5" s="42"/>
      <c r="Z5" s="42"/>
      <c r="AA5" s="42"/>
      <c r="AB5" s="42"/>
      <c r="AC5" s="42"/>
      <c r="AD5" s="42"/>
      <c r="AE5" s="42"/>
      <c r="AF5" s="42"/>
      <c r="AG5" s="42"/>
      <c r="AH5" s="42"/>
      <c r="AI5" s="42"/>
      <c r="AJ5" s="42"/>
      <c r="AK5" s="42"/>
      <c r="AL5" s="42"/>
      <c r="AM5" s="42"/>
      <c r="AN5" s="42"/>
      <c r="AO5" s="42"/>
    </row>
    <row r="6" spans="1:41">
      <c r="A6">
        <f t="shared" ref="A6:A39" si="0">E6+G6+I6+K6+M6+O6+Q6+S6+U6+W6+Y6+AA6+AC6+AE6+AG6+AI6+AK6+AM6+AO6</f>
        <v>612</v>
      </c>
      <c r="B6">
        <f t="shared" ref="B6:B39" si="1">D6+F6+H6+J6+L6+N6+P6+R6+T6+V6+X6+Z6+AB6+AD6+AF6+AH6+AJ6+AL6+AN6</f>
        <v>1</v>
      </c>
      <c r="C6" t="s">
        <v>2096</v>
      </c>
      <c r="D6" s="42">
        <v>1</v>
      </c>
      <c r="E6" s="42">
        <v>612</v>
      </c>
      <c r="F6" s="42"/>
      <c r="G6" s="42"/>
      <c r="H6" s="42"/>
      <c r="I6" s="42"/>
      <c r="J6" s="42"/>
      <c r="K6" s="42"/>
      <c r="L6" s="42"/>
      <c r="M6" s="42"/>
      <c r="N6" s="42"/>
      <c r="O6" s="42"/>
      <c r="P6" s="42"/>
      <c r="Q6" s="42"/>
      <c r="R6" s="42"/>
      <c r="S6" s="42"/>
      <c r="T6" s="42"/>
      <c r="U6" s="42"/>
      <c r="V6" s="42"/>
      <c r="W6" s="42"/>
      <c r="X6" s="42"/>
      <c r="Y6" s="42"/>
      <c r="Z6" s="42"/>
      <c r="AA6" s="42"/>
      <c r="AB6" s="42"/>
      <c r="AC6" s="42"/>
      <c r="AD6" s="42"/>
      <c r="AE6" s="42"/>
      <c r="AF6" s="42"/>
      <c r="AG6" s="42"/>
      <c r="AH6" s="42"/>
      <c r="AI6" s="42"/>
      <c r="AJ6" s="42"/>
      <c r="AK6" s="42"/>
      <c r="AL6" s="42"/>
      <c r="AM6" s="42"/>
      <c r="AN6" s="42"/>
      <c r="AO6" s="42"/>
    </row>
    <row r="7" spans="1:41">
      <c r="A7">
        <f t="shared" si="0"/>
        <v>1318</v>
      </c>
      <c r="B7">
        <f t="shared" si="1"/>
        <v>1</v>
      </c>
      <c r="C7" t="s">
        <v>2097</v>
      </c>
      <c r="D7" s="42">
        <v>1</v>
      </c>
      <c r="E7" s="42">
        <v>1318</v>
      </c>
      <c r="F7" s="42"/>
      <c r="G7" s="42"/>
      <c r="H7" s="42"/>
      <c r="I7" s="42"/>
      <c r="J7" s="42"/>
      <c r="K7" s="42"/>
      <c r="L7" s="42"/>
      <c r="M7" s="42"/>
      <c r="N7" s="42"/>
      <c r="O7" s="42"/>
      <c r="P7" s="42"/>
      <c r="Q7" s="42"/>
      <c r="R7" s="42"/>
      <c r="S7" s="42"/>
      <c r="T7" s="42"/>
      <c r="U7" s="42"/>
      <c r="V7" s="42"/>
      <c r="W7" s="42"/>
      <c r="X7" s="42"/>
      <c r="Y7" s="42"/>
      <c r="Z7" s="42"/>
      <c r="AA7" s="42"/>
      <c r="AB7" s="42"/>
      <c r="AC7" s="42"/>
      <c r="AD7" s="42"/>
      <c r="AE7" s="42"/>
      <c r="AF7" s="42"/>
      <c r="AG7" s="42"/>
      <c r="AH7" s="42"/>
      <c r="AI7" s="42"/>
      <c r="AJ7" s="42"/>
      <c r="AK7" s="42"/>
      <c r="AL7" s="42"/>
      <c r="AM7" s="42"/>
      <c r="AN7" s="42"/>
      <c r="AO7" s="42"/>
    </row>
    <row r="8" spans="1:41">
      <c r="A8">
        <f t="shared" si="0"/>
        <v>2820</v>
      </c>
      <c r="B8">
        <f t="shared" si="1"/>
        <v>2</v>
      </c>
      <c r="C8" t="s">
        <v>2098</v>
      </c>
      <c r="D8" s="42">
        <v>1</v>
      </c>
      <c r="E8" s="42">
        <v>1520</v>
      </c>
      <c r="F8" s="42"/>
      <c r="G8" s="42"/>
      <c r="H8" s="42">
        <v>1</v>
      </c>
      <c r="I8" s="42">
        <v>1300</v>
      </c>
      <c r="J8" s="42"/>
      <c r="K8" s="42"/>
      <c r="L8" s="42"/>
      <c r="M8" s="42"/>
      <c r="N8" s="42"/>
      <c r="O8" s="42"/>
      <c r="P8" s="42"/>
      <c r="Q8" s="42"/>
      <c r="R8" s="42"/>
      <c r="S8" s="42"/>
      <c r="T8" s="42"/>
      <c r="U8" s="42"/>
      <c r="V8" s="42"/>
      <c r="W8" s="42"/>
      <c r="X8" s="42"/>
      <c r="Y8" s="42"/>
      <c r="Z8" s="42"/>
      <c r="AA8" s="42"/>
      <c r="AB8" s="42"/>
      <c r="AC8" s="42"/>
      <c r="AD8" s="42"/>
      <c r="AE8" s="42"/>
      <c r="AF8" s="42"/>
      <c r="AG8" s="42"/>
      <c r="AH8" s="42"/>
      <c r="AI8" s="42"/>
      <c r="AJ8" s="42"/>
      <c r="AK8" s="42"/>
      <c r="AL8" s="42"/>
      <c r="AM8" s="42"/>
      <c r="AN8" s="42"/>
      <c r="AO8" s="42"/>
    </row>
    <row r="9" spans="1:41">
      <c r="A9">
        <f t="shared" si="0"/>
        <v>826</v>
      </c>
      <c r="B9">
        <f t="shared" si="1"/>
        <v>1</v>
      </c>
      <c r="C9" t="s">
        <v>2099</v>
      </c>
      <c r="D9" s="42"/>
      <c r="E9" s="42"/>
      <c r="F9" s="42">
        <v>1</v>
      </c>
      <c r="G9" s="42">
        <v>826</v>
      </c>
      <c r="H9" s="42"/>
      <c r="I9" s="42"/>
      <c r="J9" s="42"/>
      <c r="K9" s="42"/>
      <c r="L9" s="42"/>
      <c r="M9" s="42"/>
      <c r="N9" s="42"/>
      <c r="O9" s="42"/>
      <c r="P9" s="42"/>
      <c r="Q9" s="42"/>
      <c r="R9" s="42"/>
      <c r="S9" s="42"/>
      <c r="T9" s="42"/>
      <c r="U9" s="42"/>
      <c r="V9" s="42"/>
      <c r="W9" s="42"/>
      <c r="X9" s="42"/>
      <c r="Y9" s="42"/>
      <c r="Z9" s="42"/>
      <c r="AA9" s="42"/>
      <c r="AB9" s="42"/>
      <c r="AC9" s="42"/>
      <c r="AD9" s="42"/>
      <c r="AE9" s="42"/>
      <c r="AF9" s="42"/>
      <c r="AG9" s="42"/>
      <c r="AH9" s="42"/>
      <c r="AI9" s="42"/>
      <c r="AJ9" s="42"/>
      <c r="AK9" s="42"/>
      <c r="AL9" s="42"/>
      <c r="AM9" s="42"/>
      <c r="AN9" s="42"/>
      <c r="AO9" s="42"/>
    </row>
    <row r="10" spans="1:41">
      <c r="A10">
        <f t="shared" si="0"/>
        <v>5467</v>
      </c>
      <c r="B10">
        <f t="shared" si="1"/>
        <v>1</v>
      </c>
      <c r="C10" t="s">
        <v>2100</v>
      </c>
      <c r="D10" s="42"/>
      <c r="E10" s="42"/>
      <c r="F10" s="42">
        <v>1</v>
      </c>
      <c r="G10" s="42">
        <v>5467</v>
      </c>
      <c r="H10" s="42"/>
      <c r="I10" s="42"/>
      <c r="J10" s="42"/>
      <c r="K10" s="42"/>
      <c r="L10" s="42"/>
      <c r="M10" s="42"/>
      <c r="N10" s="42"/>
      <c r="O10" s="42"/>
      <c r="P10" s="42"/>
      <c r="Q10" s="42"/>
      <c r="R10" s="42"/>
      <c r="S10" s="42"/>
      <c r="T10" s="42"/>
      <c r="U10" s="42"/>
      <c r="V10" s="42"/>
      <c r="W10" s="42"/>
      <c r="X10" s="42"/>
      <c r="Y10" s="42"/>
      <c r="Z10" s="42"/>
      <c r="AA10" s="42"/>
      <c r="AB10" s="42"/>
      <c r="AC10" s="42"/>
      <c r="AD10" s="42"/>
      <c r="AE10" s="42"/>
      <c r="AF10" s="42"/>
      <c r="AG10" s="42"/>
      <c r="AH10" s="42"/>
      <c r="AI10" s="42"/>
      <c r="AJ10" s="42"/>
      <c r="AK10" s="42"/>
      <c r="AL10" s="42"/>
      <c r="AM10" s="42"/>
      <c r="AN10" s="42"/>
      <c r="AO10" s="42"/>
    </row>
    <row r="11" spans="1:41">
      <c r="A11">
        <f t="shared" si="0"/>
        <v>1215</v>
      </c>
      <c r="B11">
        <f t="shared" si="1"/>
        <v>1</v>
      </c>
      <c r="C11" t="s">
        <v>2101</v>
      </c>
      <c r="D11" s="42"/>
      <c r="E11" s="42"/>
      <c r="F11" s="42">
        <v>1</v>
      </c>
      <c r="G11" s="42">
        <v>1215</v>
      </c>
      <c r="H11" s="42"/>
      <c r="I11" s="42"/>
      <c r="J11" s="42"/>
      <c r="K11" s="42"/>
      <c r="L11" s="42"/>
      <c r="M11" s="42"/>
      <c r="N11" s="42"/>
      <c r="O11" s="42"/>
      <c r="P11" s="42"/>
      <c r="Q11" s="42"/>
      <c r="R11" s="42"/>
      <c r="S11" s="42"/>
      <c r="T11" s="42"/>
      <c r="U11" s="42"/>
      <c r="V11" s="42"/>
      <c r="W11" s="42"/>
      <c r="X11" s="42"/>
      <c r="Y11" s="42"/>
      <c r="Z11" s="42"/>
      <c r="AA11" s="42"/>
      <c r="AB11" s="42"/>
      <c r="AC11" s="42"/>
      <c r="AD11" s="42"/>
      <c r="AE11" s="42"/>
      <c r="AF11" s="42"/>
      <c r="AG11" s="42"/>
      <c r="AH11" s="42"/>
      <c r="AI11" s="42"/>
      <c r="AJ11" s="42"/>
      <c r="AK11" s="42"/>
      <c r="AL11" s="42"/>
      <c r="AM11" s="42"/>
      <c r="AN11" s="42"/>
      <c r="AO11" s="42"/>
    </row>
    <row r="12" spans="1:41">
      <c r="A12">
        <f t="shared" si="0"/>
        <v>706</v>
      </c>
      <c r="B12">
        <f t="shared" si="1"/>
        <v>1</v>
      </c>
      <c r="C12" t="s">
        <v>2102</v>
      </c>
      <c r="D12" s="42"/>
      <c r="E12" s="42"/>
      <c r="F12" s="42">
        <v>1</v>
      </c>
      <c r="G12" s="42">
        <v>706</v>
      </c>
      <c r="H12" s="42"/>
      <c r="I12" s="42"/>
      <c r="J12" s="42"/>
      <c r="K12" s="42"/>
      <c r="L12" s="42"/>
      <c r="M12" s="42"/>
      <c r="N12" s="42"/>
      <c r="O12" s="42"/>
      <c r="P12" s="42"/>
      <c r="Q12" s="42"/>
      <c r="R12" s="42"/>
      <c r="S12" s="42"/>
      <c r="T12" s="42"/>
      <c r="U12" s="42"/>
      <c r="V12" s="42"/>
      <c r="W12" s="42"/>
      <c r="X12" s="42"/>
      <c r="Y12" s="42"/>
      <c r="Z12" s="42"/>
      <c r="AA12" s="42"/>
      <c r="AB12" s="42"/>
      <c r="AC12" s="42"/>
      <c r="AD12" s="42"/>
      <c r="AE12" s="42"/>
      <c r="AF12" s="42"/>
      <c r="AG12" s="42"/>
      <c r="AH12" s="42"/>
      <c r="AI12" s="42"/>
      <c r="AJ12" s="42"/>
      <c r="AK12" s="42"/>
      <c r="AL12" s="42"/>
      <c r="AM12" s="42"/>
      <c r="AN12" s="42"/>
      <c r="AO12" s="42"/>
    </row>
    <row r="13" spans="1:41">
      <c r="A13">
        <f t="shared" si="0"/>
        <v>1412</v>
      </c>
      <c r="B13">
        <f t="shared" si="1"/>
        <v>1</v>
      </c>
      <c r="C13" t="s">
        <v>2103</v>
      </c>
      <c r="D13" s="42"/>
      <c r="E13" s="42"/>
      <c r="F13" s="42">
        <v>1</v>
      </c>
      <c r="G13" s="42">
        <v>1412</v>
      </c>
      <c r="H13" s="42"/>
      <c r="I13" s="42"/>
      <c r="J13" s="42"/>
      <c r="K13" s="42"/>
      <c r="L13" s="42"/>
      <c r="M13" s="42"/>
      <c r="N13" s="42"/>
      <c r="O13" s="42"/>
      <c r="P13" s="42"/>
      <c r="Q13" s="42"/>
      <c r="R13" s="42"/>
      <c r="S13" s="42"/>
      <c r="T13" s="42"/>
      <c r="U13" s="42"/>
      <c r="V13" s="42"/>
      <c r="W13" s="42"/>
      <c r="X13" s="42"/>
      <c r="Y13" s="42"/>
      <c r="Z13" s="42"/>
      <c r="AA13" s="42"/>
      <c r="AB13" s="42"/>
      <c r="AC13" s="42"/>
      <c r="AD13" s="42"/>
      <c r="AE13" s="42"/>
      <c r="AF13" s="42"/>
      <c r="AG13" s="42"/>
      <c r="AH13" s="42"/>
      <c r="AI13" s="42"/>
      <c r="AJ13" s="42"/>
      <c r="AK13" s="42"/>
      <c r="AL13" s="42"/>
      <c r="AM13" s="42"/>
      <c r="AN13" s="42"/>
      <c r="AO13" s="42"/>
    </row>
    <row r="14" spans="1:41">
      <c r="A14">
        <f t="shared" si="0"/>
        <v>270</v>
      </c>
      <c r="B14">
        <f t="shared" si="1"/>
        <v>1</v>
      </c>
      <c r="C14" t="s">
        <v>2104</v>
      </c>
      <c r="D14" s="42"/>
      <c r="E14" s="42"/>
      <c r="F14" s="42">
        <v>1</v>
      </c>
      <c r="G14" s="42">
        <v>270</v>
      </c>
      <c r="H14" s="42"/>
      <c r="I14" s="42"/>
      <c r="J14" s="42"/>
      <c r="K14" s="42"/>
      <c r="L14" s="42"/>
      <c r="M14" s="42"/>
      <c r="N14" s="42"/>
      <c r="O14" s="42"/>
      <c r="P14" s="42"/>
      <c r="Q14" s="42"/>
      <c r="R14" s="42"/>
      <c r="S14" s="42"/>
      <c r="T14" s="42"/>
      <c r="U14" s="42"/>
      <c r="V14" s="42"/>
      <c r="W14" s="42"/>
      <c r="X14" s="42"/>
      <c r="Y14" s="42"/>
      <c r="Z14" s="42"/>
      <c r="AA14" s="42"/>
      <c r="AB14" s="42"/>
      <c r="AC14" s="42"/>
      <c r="AD14" s="42"/>
      <c r="AE14" s="42"/>
      <c r="AF14" s="42"/>
      <c r="AG14" s="42"/>
      <c r="AH14" s="42"/>
      <c r="AI14" s="42"/>
      <c r="AJ14" s="42"/>
      <c r="AK14" s="42"/>
      <c r="AL14" s="42"/>
      <c r="AM14" s="42"/>
      <c r="AN14" s="42"/>
      <c r="AO14" s="42"/>
    </row>
    <row r="15" spans="1:41">
      <c r="A15">
        <f t="shared" si="0"/>
        <v>750</v>
      </c>
      <c r="B15">
        <f t="shared" si="1"/>
        <v>1</v>
      </c>
      <c r="C15" t="s">
        <v>2105</v>
      </c>
      <c r="D15" s="42"/>
      <c r="E15" s="42"/>
      <c r="F15" s="42"/>
      <c r="G15" s="42"/>
      <c r="H15" s="42">
        <v>1</v>
      </c>
      <c r="I15" s="42">
        <v>750</v>
      </c>
      <c r="J15" s="42"/>
      <c r="K15" s="42"/>
      <c r="L15" s="42"/>
      <c r="M15" s="42"/>
      <c r="N15" s="42"/>
      <c r="O15" s="42"/>
      <c r="P15" s="42"/>
      <c r="Q15" s="42"/>
      <c r="R15" s="42"/>
      <c r="S15" s="42"/>
      <c r="T15" s="42"/>
      <c r="U15" s="42"/>
      <c r="V15" s="42"/>
      <c r="W15" s="42"/>
      <c r="X15" s="42"/>
      <c r="Y15" s="42"/>
      <c r="Z15" s="42"/>
      <c r="AA15" s="42"/>
      <c r="AB15" s="42"/>
      <c r="AC15" s="42"/>
      <c r="AD15" s="42"/>
      <c r="AE15" s="42"/>
      <c r="AF15" s="42"/>
      <c r="AG15" s="42"/>
      <c r="AH15" s="42"/>
      <c r="AI15" s="42"/>
      <c r="AJ15" s="42"/>
      <c r="AK15" s="42"/>
      <c r="AL15" s="42"/>
      <c r="AM15" s="42"/>
      <c r="AN15" s="42"/>
      <c r="AO15" s="42"/>
    </row>
    <row r="16" spans="1:41">
      <c r="A16">
        <f t="shared" si="0"/>
        <v>800</v>
      </c>
      <c r="B16">
        <f t="shared" si="1"/>
        <v>1</v>
      </c>
      <c r="C16" t="s">
        <v>2106</v>
      </c>
      <c r="D16" s="42"/>
      <c r="E16" s="42"/>
      <c r="F16" s="42"/>
      <c r="G16" s="42"/>
      <c r="H16" s="42">
        <v>1</v>
      </c>
      <c r="I16" s="42">
        <v>800</v>
      </c>
      <c r="J16" s="42"/>
      <c r="K16" s="42"/>
      <c r="L16" s="42"/>
      <c r="M16" s="42"/>
      <c r="N16" s="42"/>
      <c r="O16" s="42"/>
      <c r="P16" s="42"/>
      <c r="Q16" s="42"/>
      <c r="R16" s="42"/>
      <c r="S16" s="42"/>
      <c r="T16" s="42"/>
      <c r="U16" s="42"/>
      <c r="V16" s="42"/>
      <c r="W16" s="42"/>
      <c r="X16" s="42"/>
      <c r="Y16" s="42"/>
      <c r="Z16" s="42"/>
      <c r="AA16" s="42"/>
      <c r="AB16" s="42"/>
      <c r="AC16" s="42"/>
      <c r="AD16" s="42"/>
      <c r="AE16" s="42"/>
      <c r="AF16" s="42"/>
      <c r="AG16" s="42"/>
      <c r="AH16" s="42"/>
      <c r="AI16" s="42"/>
      <c r="AJ16" s="42"/>
      <c r="AK16" s="42"/>
      <c r="AL16" s="42"/>
      <c r="AM16" s="42"/>
      <c r="AN16" s="42"/>
      <c r="AO16" s="42"/>
    </row>
    <row r="17" spans="1:41">
      <c r="A17">
        <f t="shared" si="0"/>
        <v>1677</v>
      </c>
      <c r="B17">
        <f t="shared" si="1"/>
        <v>1</v>
      </c>
      <c r="C17" t="s">
        <v>2107</v>
      </c>
      <c r="D17" s="42"/>
      <c r="E17" s="42"/>
      <c r="F17" s="42"/>
      <c r="G17" s="42"/>
      <c r="H17" s="42">
        <v>1</v>
      </c>
      <c r="I17" s="42">
        <v>1677</v>
      </c>
      <c r="J17" s="42"/>
      <c r="K17" s="42"/>
      <c r="L17" s="42"/>
      <c r="M17" s="42"/>
      <c r="N17" s="42"/>
      <c r="O17" s="42"/>
      <c r="P17" s="42"/>
      <c r="Q17" s="42"/>
      <c r="R17" s="42"/>
      <c r="S17" s="42"/>
      <c r="T17" s="42"/>
      <c r="U17" s="42"/>
      <c r="V17" s="42"/>
      <c r="W17" s="42"/>
      <c r="X17" s="42"/>
      <c r="Y17" s="42"/>
      <c r="Z17" s="42"/>
      <c r="AA17" s="42"/>
      <c r="AB17" s="42"/>
      <c r="AC17" s="42"/>
      <c r="AD17" s="42"/>
      <c r="AE17" s="42"/>
      <c r="AF17" s="42"/>
      <c r="AG17" s="42"/>
      <c r="AH17" s="42"/>
      <c r="AI17" s="42"/>
      <c r="AJ17" s="42"/>
      <c r="AK17" s="42"/>
      <c r="AL17" s="42"/>
      <c r="AM17" s="42"/>
      <c r="AN17" s="42"/>
      <c r="AO17" s="42"/>
    </row>
    <row r="18" spans="1:41">
      <c r="A18">
        <f t="shared" si="0"/>
        <v>7960</v>
      </c>
      <c r="B18">
        <f t="shared" si="1"/>
        <v>1</v>
      </c>
      <c r="C18" t="s">
        <v>2108</v>
      </c>
      <c r="D18" s="42"/>
      <c r="E18" s="42"/>
      <c r="F18" s="42"/>
      <c r="G18" s="42"/>
      <c r="H18" s="42">
        <v>1</v>
      </c>
      <c r="I18" s="42">
        <v>7960</v>
      </c>
      <c r="J18" s="42"/>
      <c r="K18" s="42"/>
      <c r="L18" s="42"/>
      <c r="M18" s="42"/>
      <c r="N18" s="42"/>
      <c r="O18" s="42"/>
      <c r="P18" s="42"/>
      <c r="Q18" s="42"/>
      <c r="R18" s="42"/>
      <c r="S18" s="42"/>
      <c r="T18" s="42"/>
      <c r="U18" s="42"/>
      <c r="V18" s="42"/>
      <c r="W18" s="42"/>
      <c r="X18" s="42"/>
      <c r="Y18" s="42"/>
      <c r="Z18" s="42"/>
      <c r="AA18" s="42"/>
      <c r="AB18" s="42"/>
      <c r="AC18" s="42"/>
      <c r="AD18" s="42"/>
      <c r="AE18" s="42"/>
      <c r="AF18" s="42"/>
      <c r="AG18" s="42"/>
      <c r="AH18" s="42"/>
      <c r="AI18" s="42"/>
      <c r="AJ18" s="42"/>
      <c r="AK18" s="42"/>
      <c r="AL18" s="42"/>
      <c r="AM18" s="42"/>
      <c r="AN18" s="42"/>
      <c r="AO18" s="42"/>
    </row>
    <row r="19" spans="1:41">
      <c r="A19">
        <f t="shared" si="0"/>
        <v>980</v>
      </c>
      <c r="B19">
        <f t="shared" si="1"/>
        <v>1</v>
      </c>
      <c r="C19" t="s">
        <v>2112</v>
      </c>
      <c r="D19" s="42"/>
      <c r="E19" s="42"/>
      <c r="F19" s="42"/>
      <c r="G19" s="42"/>
      <c r="H19" s="42">
        <v>1</v>
      </c>
      <c r="I19" s="42">
        <v>980</v>
      </c>
      <c r="J19" s="42"/>
      <c r="K19" s="42"/>
      <c r="L19" s="42"/>
      <c r="M19" s="42"/>
      <c r="N19" s="42"/>
      <c r="O19" s="42"/>
      <c r="P19" s="42"/>
      <c r="Q19" s="42"/>
      <c r="R19" s="42"/>
      <c r="S19" s="42"/>
      <c r="T19" s="42"/>
      <c r="U19" s="42"/>
      <c r="V19" s="42"/>
      <c r="W19" s="42"/>
      <c r="X19" s="42"/>
      <c r="Y19" s="42"/>
      <c r="Z19" s="42"/>
      <c r="AA19" s="42"/>
      <c r="AB19" s="42"/>
      <c r="AC19" s="42"/>
      <c r="AD19" s="42"/>
      <c r="AE19" s="42"/>
      <c r="AF19" s="42"/>
      <c r="AG19" s="42"/>
      <c r="AH19" s="42"/>
      <c r="AI19" s="42"/>
      <c r="AJ19" s="42"/>
      <c r="AK19" s="42"/>
      <c r="AL19" s="42"/>
      <c r="AM19" s="42"/>
      <c r="AN19" s="42"/>
      <c r="AO19" s="42"/>
    </row>
    <row r="20" spans="1:41">
      <c r="A20">
        <f t="shared" si="0"/>
        <v>278</v>
      </c>
      <c r="B20">
        <f t="shared" si="1"/>
        <v>1</v>
      </c>
      <c r="C20" t="s">
        <v>2113</v>
      </c>
      <c r="D20" s="42"/>
      <c r="E20" s="42"/>
      <c r="F20" s="42"/>
      <c r="G20" s="42"/>
      <c r="H20" s="42">
        <v>1</v>
      </c>
      <c r="I20" s="42">
        <v>278</v>
      </c>
      <c r="J20" s="42"/>
      <c r="K20" s="42"/>
      <c r="L20" s="42"/>
      <c r="M20" s="42"/>
      <c r="N20" s="42"/>
      <c r="O20" s="42"/>
      <c r="P20" s="42"/>
      <c r="Q20" s="42"/>
      <c r="R20" s="42"/>
      <c r="S20" s="42"/>
      <c r="T20" s="42"/>
      <c r="U20" s="42"/>
      <c r="V20" s="42"/>
      <c r="W20" s="42"/>
      <c r="X20" s="42"/>
      <c r="Y20" s="42"/>
      <c r="Z20" s="42"/>
      <c r="AA20" s="42"/>
      <c r="AB20" s="42"/>
      <c r="AC20" s="42"/>
      <c r="AD20" s="42"/>
      <c r="AE20" s="42"/>
      <c r="AF20" s="42"/>
      <c r="AG20" s="42"/>
      <c r="AH20" s="42"/>
      <c r="AI20" s="42"/>
      <c r="AJ20" s="42"/>
      <c r="AK20" s="42"/>
      <c r="AL20" s="42"/>
      <c r="AM20" s="42"/>
      <c r="AN20" s="42"/>
      <c r="AO20" s="42"/>
    </row>
    <row r="21" spans="1:41">
      <c r="A21">
        <f t="shared" si="0"/>
        <v>500</v>
      </c>
      <c r="B21">
        <f t="shared" si="1"/>
        <v>1</v>
      </c>
      <c r="C21" t="s">
        <v>2114</v>
      </c>
      <c r="D21" s="42"/>
      <c r="E21" s="42"/>
      <c r="F21" s="42"/>
      <c r="G21" s="42"/>
      <c r="H21" s="42">
        <v>1</v>
      </c>
      <c r="I21" s="42">
        <v>500</v>
      </c>
      <c r="J21" s="42"/>
      <c r="K21" s="42"/>
      <c r="L21" s="42"/>
      <c r="M21" s="42"/>
      <c r="N21" s="42"/>
      <c r="O21" s="42"/>
      <c r="P21" s="42"/>
      <c r="Q21" s="42"/>
      <c r="R21" s="42"/>
      <c r="S21" s="42"/>
      <c r="T21" s="42"/>
      <c r="U21" s="42"/>
      <c r="V21" s="42"/>
      <c r="W21" s="42"/>
      <c r="X21" s="42"/>
      <c r="Y21" s="42"/>
      <c r="Z21" s="42"/>
      <c r="AA21" s="42"/>
      <c r="AB21" s="42"/>
      <c r="AC21" s="42"/>
      <c r="AD21" s="42"/>
      <c r="AE21" s="42"/>
      <c r="AF21" s="42"/>
      <c r="AG21" s="42"/>
      <c r="AH21" s="42"/>
      <c r="AI21" s="42"/>
      <c r="AJ21" s="42"/>
      <c r="AK21" s="42"/>
      <c r="AL21" s="42"/>
      <c r="AM21" s="42"/>
      <c r="AN21" s="42"/>
      <c r="AO21" s="42"/>
    </row>
    <row r="22" spans="1:41">
      <c r="A22">
        <f t="shared" si="0"/>
        <v>3458</v>
      </c>
      <c r="B22">
        <f t="shared" si="1"/>
        <v>1</v>
      </c>
      <c r="C22" t="s">
        <v>2115</v>
      </c>
      <c r="D22" s="42"/>
      <c r="E22" s="42"/>
      <c r="F22" s="42"/>
      <c r="G22" s="42"/>
      <c r="H22" s="42">
        <v>1</v>
      </c>
      <c r="I22" s="42">
        <v>3458</v>
      </c>
      <c r="J22" s="42"/>
      <c r="K22" s="42"/>
      <c r="L22" s="42"/>
      <c r="M22" s="42"/>
      <c r="N22" s="42"/>
      <c r="O22" s="42"/>
      <c r="P22" s="42"/>
      <c r="Q22" s="42"/>
      <c r="R22" s="42"/>
      <c r="S22" s="42"/>
      <c r="T22" s="42"/>
      <c r="U22" s="42"/>
      <c r="V22" s="42"/>
      <c r="W22" s="42"/>
      <c r="X22" s="42"/>
      <c r="Y22" s="42"/>
      <c r="Z22" s="42"/>
      <c r="AA22" s="42"/>
      <c r="AB22" s="42"/>
      <c r="AC22" s="42"/>
      <c r="AD22" s="42"/>
      <c r="AE22" s="42"/>
      <c r="AF22" s="42"/>
      <c r="AG22" s="42"/>
      <c r="AH22" s="42"/>
      <c r="AI22" s="42"/>
      <c r="AJ22" s="42"/>
      <c r="AK22" s="42"/>
      <c r="AL22" s="42"/>
      <c r="AM22" s="42"/>
      <c r="AN22" s="42"/>
      <c r="AO22" s="42"/>
    </row>
    <row r="23" spans="1:41">
      <c r="A23">
        <f t="shared" si="0"/>
        <v>0</v>
      </c>
      <c r="B23">
        <f t="shared" si="1"/>
        <v>0</v>
      </c>
      <c r="D23" s="42"/>
      <c r="E23" s="42"/>
      <c r="F23" s="42"/>
      <c r="G23" s="42"/>
      <c r="H23" s="42"/>
      <c r="I23" s="42"/>
      <c r="J23" s="42"/>
      <c r="K23" s="42"/>
      <c r="L23" s="42"/>
      <c r="M23" s="42"/>
      <c r="N23" s="42"/>
      <c r="O23" s="42"/>
      <c r="P23" s="42"/>
      <c r="Q23" s="42"/>
      <c r="R23" s="42"/>
      <c r="S23" s="42"/>
      <c r="T23" s="42"/>
      <c r="U23" s="42"/>
      <c r="V23" s="42"/>
      <c r="W23" s="42"/>
      <c r="X23" s="42"/>
      <c r="Y23" s="42"/>
      <c r="Z23" s="42"/>
      <c r="AA23" s="42"/>
      <c r="AB23" s="42"/>
      <c r="AC23" s="42"/>
      <c r="AD23" s="42"/>
      <c r="AE23" s="42"/>
      <c r="AF23" s="42"/>
      <c r="AG23" s="42"/>
      <c r="AH23" s="42"/>
      <c r="AI23" s="42"/>
      <c r="AJ23" s="42"/>
      <c r="AK23" s="42"/>
      <c r="AL23" s="42"/>
      <c r="AM23" s="42"/>
      <c r="AN23" s="42"/>
      <c r="AO23" s="42"/>
    </row>
    <row r="24" spans="1:41">
      <c r="A24">
        <f t="shared" si="0"/>
        <v>0</v>
      </c>
      <c r="B24">
        <f t="shared" si="1"/>
        <v>0</v>
      </c>
      <c r="D24" s="42"/>
      <c r="E24" s="42"/>
      <c r="F24" s="42"/>
      <c r="G24" s="42"/>
      <c r="H24" s="42"/>
      <c r="I24" s="42"/>
      <c r="J24" s="42"/>
      <c r="K24" s="42"/>
      <c r="L24" s="42"/>
      <c r="M24" s="42"/>
      <c r="N24" s="42"/>
      <c r="O24" s="42"/>
      <c r="P24" s="42"/>
      <c r="Q24" s="42"/>
      <c r="R24" s="42"/>
      <c r="S24" s="42"/>
      <c r="T24" s="42"/>
      <c r="U24" s="42"/>
      <c r="V24" s="42"/>
      <c r="W24" s="42"/>
      <c r="X24" s="42"/>
      <c r="Y24" s="42"/>
      <c r="Z24" s="42"/>
      <c r="AA24" s="42"/>
      <c r="AB24" s="42"/>
      <c r="AC24" s="42"/>
      <c r="AD24" s="42"/>
      <c r="AE24" s="42"/>
      <c r="AF24" s="42"/>
      <c r="AG24" s="42"/>
      <c r="AH24" s="42"/>
      <c r="AI24" s="42"/>
      <c r="AJ24" s="42"/>
      <c r="AK24" s="42"/>
      <c r="AL24" s="42"/>
      <c r="AM24" s="42"/>
      <c r="AN24" s="42"/>
      <c r="AO24" s="42"/>
    </row>
    <row r="25" spans="1:41">
      <c r="A25">
        <f t="shared" si="0"/>
        <v>0</v>
      </c>
      <c r="B25">
        <f t="shared" si="1"/>
        <v>0</v>
      </c>
      <c r="D25" s="42"/>
      <c r="E25" s="42"/>
      <c r="F25" s="42"/>
      <c r="G25" s="42"/>
      <c r="H25" s="42"/>
      <c r="I25" s="42"/>
      <c r="J25" s="42"/>
      <c r="K25" s="42"/>
      <c r="L25" s="42"/>
      <c r="M25" s="42"/>
      <c r="N25" s="42"/>
      <c r="O25" s="42"/>
      <c r="P25" s="42"/>
      <c r="Q25" s="42"/>
      <c r="R25" s="42"/>
      <c r="S25" s="42"/>
      <c r="T25" s="42"/>
      <c r="U25" s="42"/>
      <c r="V25" s="42"/>
      <c r="W25" s="42"/>
      <c r="X25" s="42"/>
      <c r="Y25" s="42"/>
      <c r="Z25" s="42"/>
      <c r="AA25" s="42"/>
      <c r="AB25" s="42"/>
      <c r="AC25" s="42"/>
      <c r="AD25" s="42"/>
      <c r="AE25" s="42"/>
      <c r="AF25" s="42"/>
      <c r="AG25" s="42"/>
      <c r="AH25" s="42"/>
      <c r="AI25" s="42"/>
      <c r="AJ25" s="42"/>
      <c r="AK25" s="42"/>
      <c r="AL25" s="42"/>
      <c r="AM25" s="42"/>
      <c r="AN25" s="42"/>
      <c r="AO25" s="42"/>
    </row>
    <row r="26" spans="1:41">
      <c r="A26">
        <f t="shared" si="0"/>
        <v>0</v>
      </c>
      <c r="B26">
        <f t="shared" si="1"/>
        <v>0</v>
      </c>
      <c r="D26" s="42"/>
      <c r="E26" s="42"/>
      <c r="F26" s="42"/>
      <c r="G26" s="42"/>
      <c r="H26" s="42"/>
      <c r="I26" s="42"/>
      <c r="J26" s="42"/>
      <c r="K26" s="42"/>
      <c r="L26" s="42"/>
      <c r="M26" s="42"/>
      <c r="N26" s="42"/>
      <c r="O26" s="42"/>
      <c r="P26" s="42"/>
      <c r="Q26" s="42"/>
      <c r="R26" s="42"/>
      <c r="S26" s="42"/>
      <c r="T26" s="42"/>
      <c r="U26" s="42"/>
      <c r="V26" s="42"/>
      <c r="W26" s="42"/>
      <c r="X26" s="42"/>
      <c r="Y26" s="42"/>
      <c r="Z26" s="42"/>
      <c r="AA26" s="42"/>
      <c r="AB26" s="42"/>
      <c r="AC26" s="42"/>
      <c r="AD26" s="42"/>
      <c r="AE26" s="42"/>
      <c r="AF26" s="42"/>
      <c r="AG26" s="42"/>
      <c r="AH26" s="42"/>
      <c r="AI26" s="42"/>
      <c r="AJ26" s="42"/>
      <c r="AK26" s="42"/>
      <c r="AL26" s="42"/>
      <c r="AM26" s="42"/>
      <c r="AN26" s="42"/>
      <c r="AO26" s="42"/>
    </row>
    <row r="27" spans="1:41">
      <c r="A27">
        <f t="shared" si="0"/>
        <v>0</v>
      </c>
      <c r="B27">
        <f t="shared" si="1"/>
        <v>0</v>
      </c>
      <c r="D27" s="42"/>
      <c r="E27" s="42"/>
      <c r="F27" s="42"/>
      <c r="G27" s="42"/>
      <c r="H27" s="42"/>
      <c r="I27" s="42"/>
      <c r="J27" s="42"/>
      <c r="K27" s="42"/>
      <c r="L27" s="42"/>
      <c r="M27" s="42"/>
      <c r="N27" s="42"/>
      <c r="O27" s="42"/>
      <c r="P27" s="42"/>
      <c r="Q27" s="42"/>
      <c r="R27" s="42"/>
      <c r="S27" s="42"/>
      <c r="T27" s="42"/>
      <c r="U27" s="42"/>
      <c r="V27" s="42"/>
      <c r="W27" s="42"/>
      <c r="X27" s="42"/>
      <c r="Y27" s="42"/>
      <c r="Z27" s="42"/>
      <c r="AA27" s="42"/>
      <c r="AB27" s="42"/>
      <c r="AC27" s="42"/>
      <c r="AD27" s="42"/>
      <c r="AE27" s="42"/>
      <c r="AF27" s="42"/>
      <c r="AG27" s="42"/>
      <c r="AH27" s="42"/>
      <c r="AI27" s="42"/>
      <c r="AJ27" s="42"/>
      <c r="AK27" s="42"/>
      <c r="AL27" s="42"/>
      <c r="AM27" s="42"/>
      <c r="AN27" s="42"/>
      <c r="AO27" s="42"/>
    </row>
    <row r="28" spans="1:41">
      <c r="A28">
        <f t="shared" si="0"/>
        <v>0</v>
      </c>
      <c r="B28">
        <f t="shared" si="1"/>
        <v>0</v>
      </c>
      <c r="D28" s="42"/>
      <c r="E28" s="42"/>
      <c r="F28" s="42"/>
      <c r="G28" s="42"/>
      <c r="H28" s="42"/>
      <c r="I28" s="42"/>
      <c r="J28" s="42"/>
      <c r="K28" s="42"/>
      <c r="L28" s="42"/>
      <c r="M28" s="42"/>
      <c r="N28" s="42"/>
      <c r="O28" s="42"/>
      <c r="P28" s="42"/>
      <c r="Q28" s="42"/>
      <c r="R28" s="42"/>
      <c r="S28" s="42"/>
      <c r="T28" s="42"/>
      <c r="U28" s="42"/>
      <c r="V28" s="42"/>
      <c r="W28" s="42"/>
      <c r="X28" s="42"/>
      <c r="Y28" s="42"/>
      <c r="Z28" s="42"/>
      <c r="AA28" s="42"/>
      <c r="AB28" s="42"/>
      <c r="AC28" s="42"/>
      <c r="AD28" s="42"/>
      <c r="AE28" s="42"/>
      <c r="AF28" s="42"/>
      <c r="AG28" s="42"/>
      <c r="AH28" s="42"/>
      <c r="AI28" s="42"/>
      <c r="AJ28" s="42"/>
      <c r="AK28" s="42"/>
      <c r="AL28" s="42"/>
      <c r="AM28" s="42"/>
      <c r="AN28" s="42"/>
      <c r="AO28" s="42"/>
    </row>
    <row r="29" spans="1:41">
      <c r="A29">
        <f t="shared" si="0"/>
        <v>0</v>
      </c>
      <c r="B29">
        <f t="shared" si="1"/>
        <v>0</v>
      </c>
      <c r="D29" s="42"/>
      <c r="E29" s="42"/>
      <c r="F29" s="42"/>
      <c r="G29" s="42"/>
      <c r="H29" s="42"/>
      <c r="I29" s="42"/>
      <c r="J29" s="42"/>
      <c r="K29" s="42"/>
      <c r="L29" s="42"/>
      <c r="M29" s="42"/>
      <c r="N29" s="42"/>
      <c r="O29" s="42"/>
      <c r="P29" s="42"/>
      <c r="Q29" s="42"/>
      <c r="R29" s="42"/>
      <c r="S29" s="42"/>
      <c r="T29" s="42"/>
      <c r="U29" s="42"/>
      <c r="V29" s="42"/>
      <c r="W29" s="42"/>
      <c r="X29" s="42"/>
      <c r="Y29" s="42"/>
      <c r="Z29" s="42"/>
      <c r="AA29" s="42"/>
      <c r="AB29" s="42"/>
      <c r="AC29" s="42"/>
      <c r="AD29" s="42"/>
      <c r="AE29" s="42"/>
      <c r="AF29" s="42"/>
      <c r="AG29" s="42"/>
      <c r="AH29" s="42"/>
      <c r="AI29" s="42"/>
      <c r="AJ29" s="42"/>
      <c r="AK29" s="42"/>
      <c r="AL29" s="42"/>
      <c r="AM29" s="42"/>
      <c r="AN29" s="42"/>
      <c r="AO29" s="42"/>
    </row>
    <row r="30" spans="1:41">
      <c r="A30">
        <f t="shared" si="0"/>
        <v>0</v>
      </c>
      <c r="B30">
        <f t="shared" si="1"/>
        <v>0</v>
      </c>
      <c r="D30" s="42"/>
      <c r="E30" s="42"/>
      <c r="F30" s="42"/>
      <c r="G30" s="42"/>
      <c r="H30" s="42"/>
      <c r="I30" s="42"/>
      <c r="J30" s="42"/>
      <c r="K30" s="42"/>
      <c r="L30" s="42"/>
      <c r="M30" s="42"/>
      <c r="N30" s="42"/>
      <c r="O30" s="42"/>
      <c r="P30" s="42"/>
      <c r="Q30" s="42"/>
      <c r="R30" s="42"/>
      <c r="S30" s="42"/>
      <c r="T30" s="42"/>
      <c r="U30" s="42"/>
      <c r="V30" s="42"/>
      <c r="W30" s="42"/>
      <c r="X30" s="42"/>
      <c r="Y30" s="42"/>
      <c r="Z30" s="42"/>
      <c r="AA30" s="42"/>
      <c r="AB30" s="42"/>
      <c r="AC30" s="42"/>
      <c r="AD30" s="42"/>
      <c r="AE30" s="42"/>
      <c r="AF30" s="42"/>
      <c r="AG30" s="42"/>
      <c r="AH30" s="42"/>
      <c r="AI30" s="42"/>
      <c r="AJ30" s="42"/>
      <c r="AK30" s="42"/>
      <c r="AL30" s="42"/>
      <c r="AM30" s="42"/>
      <c r="AN30" s="42"/>
      <c r="AO30" s="42"/>
    </row>
    <row r="31" spans="1:41">
      <c r="A31">
        <f t="shared" si="0"/>
        <v>0</v>
      </c>
      <c r="B31">
        <f t="shared" si="1"/>
        <v>0</v>
      </c>
      <c r="D31" s="42"/>
      <c r="E31" s="42"/>
      <c r="F31" s="42"/>
      <c r="G31" s="42"/>
      <c r="H31" s="42"/>
      <c r="I31" s="42"/>
      <c r="J31" s="42"/>
      <c r="K31" s="42"/>
      <c r="L31" s="42"/>
      <c r="M31" s="42"/>
      <c r="N31" s="42"/>
      <c r="O31" s="42"/>
      <c r="P31" s="42"/>
      <c r="Q31" s="42"/>
      <c r="R31" s="42"/>
      <c r="S31" s="42"/>
      <c r="T31" s="42"/>
      <c r="U31" s="42"/>
      <c r="V31" s="42"/>
      <c r="W31" s="42"/>
      <c r="X31" s="42"/>
      <c r="Y31" s="42"/>
      <c r="Z31" s="42"/>
      <c r="AA31" s="42"/>
      <c r="AB31" s="42"/>
      <c r="AC31" s="42"/>
      <c r="AD31" s="42"/>
      <c r="AE31" s="42"/>
      <c r="AF31" s="42"/>
      <c r="AG31" s="42"/>
      <c r="AH31" s="42"/>
      <c r="AI31" s="42"/>
      <c r="AJ31" s="42"/>
      <c r="AK31" s="42"/>
      <c r="AL31" s="42"/>
      <c r="AM31" s="42"/>
      <c r="AN31" s="42"/>
      <c r="AO31" s="42"/>
    </row>
    <row r="32" spans="1:41">
      <c r="A32">
        <f t="shared" si="0"/>
        <v>0</v>
      </c>
      <c r="B32">
        <f t="shared" si="1"/>
        <v>0</v>
      </c>
      <c r="D32" s="42"/>
      <c r="E32" s="42"/>
      <c r="F32" s="42"/>
      <c r="G32" s="42"/>
      <c r="H32" s="42"/>
      <c r="I32" s="42"/>
      <c r="J32" s="42"/>
      <c r="K32" s="42"/>
      <c r="L32" s="42"/>
      <c r="M32" s="42"/>
      <c r="N32" s="42"/>
      <c r="O32" s="42"/>
      <c r="P32" s="42"/>
      <c r="Q32" s="42"/>
      <c r="R32" s="42"/>
      <c r="S32" s="42"/>
      <c r="T32" s="42"/>
      <c r="U32" s="42"/>
      <c r="V32" s="42"/>
      <c r="W32" s="42"/>
      <c r="X32" s="42"/>
      <c r="Y32" s="42"/>
      <c r="Z32" s="42"/>
      <c r="AA32" s="42"/>
      <c r="AB32" s="42"/>
      <c r="AC32" s="42"/>
      <c r="AD32" s="42"/>
      <c r="AE32" s="42"/>
      <c r="AF32" s="42"/>
      <c r="AG32" s="42"/>
      <c r="AH32" s="42"/>
      <c r="AI32" s="42"/>
      <c r="AJ32" s="42"/>
      <c r="AK32" s="42"/>
      <c r="AL32" s="42"/>
      <c r="AM32" s="42"/>
      <c r="AN32" s="42"/>
      <c r="AO32" s="42"/>
    </row>
    <row r="33" spans="1:41">
      <c r="A33">
        <f t="shared" si="0"/>
        <v>0</v>
      </c>
      <c r="B33">
        <f t="shared" si="1"/>
        <v>0</v>
      </c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2"/>
      <c r="AG33" s="42"/>
      <c r="AH33" s="42"/>
      <c r="AI33" s="42"/>
      <c r="AJ33" s="42"/>
      <c r="AK33" s="42"/>
      <c r="AL33" s="42"/>
      <c r="AM33" s="42"/>
      <c r="AN33" s="42"/>
      <c r="AO33" s="42"/>
    </row>
    <row r="34" spans="1:41">
      <c r="A34">
        <f t="shared" si="0"/>
        <v>0</v>
      </c>
      <c r="B34">
        <f t="shared" si="1"/>
        <v>0</v>
      </c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2"/>
      <c r="AE34" s="42"/>
      <c r="AF34" s="42"/>
      <c r="AG34" s="42"/>
      <c r="AH34" s="42"/>
      <c r="AI34" s="42"/>
      <c r="AJ34" s="42"/>
      <c r="AK34" s="42"/>
      <c r="AL34" s="42"/>
      <c r="AM34" s="42"/>
      <c r="AN34" s="42"/>
      <c r="AO34" s="42"/>
    </row>
    <row r="35" spans="1:41">
      <c r="A35">
        <f t="shared" si="0"/>
        <v>0</v>
      </c>
      <c r="B35">
        <f t="shared" si="1"/>
        <v>0</v>
      </c>
      <c r="D35" s="42"/>
      <c r="E35" s="42"/>
      <c r="F35" s="42"/>
      <c r="G35" s="42"/>
      <c r="H35" s="42"/>
      <c r="I35" s="42"/>
      <c r="J35" s="42"/>
      <c r="K35" s="42"/>
      <c r="L35" s="42"/>
      <c r="M35" s="42"/>
      <c r="N35" s="42"/>
      <c r="O35" s="42"/>
      <c r="P35" s="42"/>
      <c r="Q35" s="42"/>
      <c r="R35" s="42"/>
      <c r="S35" s="42"/>
      <c r="T35" s="42"/>
      <c r="U35" s="42"/>
      <c r="V35" s="42"/>
      <c r="W35" s="42"/>
      <c r="X35" s="42"/>
      <c r="Y35" s="42"/>
      <c r="Z35" s="42"/>
      <c r="AA35" s="42"/>
      <c r="AB35" s="42"/>
      <c r="AC35" s="42"/>
      <c r="AD35" s="42"/>
      <c r="AE35" s="42"/>
      <c r="AF35" s="42"/>
      <c r="AG35" s="42"/>
      <c r="AH35" s="42"/>
      <c r="AI35" s="42"/>
      <c r="AJ35" s="42"/>
      <c r="AK35" s="42"/>
      <c r="AL35" s="42"/>
      <c r="AM35" s="42"/>
      <c r="AN35" s="42"/>
      <c r="AO35" s="42"/>
    </row>
    <row r="36" spans="1:41">
      <c r="A36">
        <f t="shared" si="0"/>
        <v>0</v>
      </c>
      <c r="B36">
        <f t="shared" si="1"/>
        <v>0</v>
      </c>
      <c r="D36" s="42"/>
      <c r="E36" s="42"/>
      <c r="F36" s="42"/>
      <c r="G36" s="42"/>
      <c r="H36" s="42"/>
      <c r="I36" s="42"/>
      <c r="J36" s="42"/>
      <c r="K36" s="42"/>
      <c r="L36" s="42"/>
      <c r="M36" s="42"/>
      <c r="N36" s="42"/>
      <c r="O36" s="42"/>
      <c r="P36" s="42"/>
      <c r="Q36" s="42"/>
      <c r="R36" s="42"/>
      <c r="S36" s="42"/>
      <c r="T36" s="42"/>
      <c r="U36" s="42"/>
      <c r="V36" s="42"/>
      <c r="W36" s="42"/>
      <c r="X36" s="42"/>
      <c r="Y36" s="42"/>
      <c r="Z36" s="42"/>
      <c r="AA36" s="42"/>
      <c r="AB36" s="42"/>
      <c r="AC36" s="42"/>
      <c r="AD36" s="42"/>
      <c r="AE36" s="42"/>
      <c r="AF36" s="42"/>
      <c r="AG36" s="42"/>
      <c r="AH36" s="42"/>
      <c r="AI36" s="42"/>
      <c r="AJ36" s="42"/>
      <c r="AK36" s="42"/>
      <c r="AL36" s="42"/>
      <c r="AM36" s="42"/>
      <c r="AN36" s="42"/>
      <c r="AO36" s="42"/>
    </row>
    <row r="37" spans="1:41">
      <c r="A37">
        <f t="shared" si="0"/>
        <v>0</v>
      </c>
      <c r="B37">
        <f t="shared" si="1"/>
        <v>0</v>
      </c>
      <c r="D37" s="42"/>
      <c r="E37" s="42"/>
      <c r="F37" s="42"/>
      <c r="G37" s="42"/>
      <c r="H37" s="42"/>
      <c r="I37" s="42"/>
      <c r="J37" s="42"/>
      <c r="K37" s="42"/>
      <c r="L37" s="42"/>
      <c r="M37" s="42"/>
      <c r="N37" s="42"/>
      <c r="O37" s="42"/>
      <c r="P37" s="42"/>
      <c r="Q37" s="42"/>
      <c r="R37" s="42"/>
      <c r="S37" s="42"/>
      <c r="T37" s="42"/>
      <c r="U37" s="42"/>
      <c r="V37" s="42"/>
      <c r="W37" s="42"/>
      <c r="X37" s="42"/>
      <c r="Y37" s="42"/>
      <c r="Z37" s="42"/>
      <c r="AA37" s="42"/>
      <c r="AB37" s="42"/>
      <c r="AC37" s="42"/>
      <c r="AD37" s="42"/>
      <c r="AE37" s="42"/>
      <c r="AF37" s="42"/>
      <c r="AG37" s="42"/>
      <c r="AH37" s="42"/>
      <c r="AI37" s="42"/>
      <c r="AJ37" s="42"/>
      <c r="AK37" s="42"/>
      <c r="AL37" s="42"/>
      <c r="AM37" s="42"/>
      <c r="AN37" s="42"/>
      <c r="AO37" s="42"/>
    </row>
    <row r="38" spans="1:41">
      <c r="A38">
        <f t="shared" si="0"/>
        <v>0</v>
      </c>
      <c r="B38">
        <f t="shared" si="1"/>
        <v>0</v>
      </c>
      <c r="D38" s="42"/>
      <c r="E38" s="42"/>
      <c r="F38" s="42"/>
      <c r="G38" s="42"/>
      <c r="H38" s="42"/>
      <c r="I38" s="42"/>
      <c r="J38" s="42"/>
      <c r="K38" s="42"/>
      <c r="L38" s="42"/>
      <c r="M38" s="42"/>
      <c r="N38" s="42"/>
      <c r="O38" s="42"/>
      <c r="P38" s="42"/>
      <c r="Q38" s="42"/>
      <c r="R38" s="42"/>
      <c r="S38" s="42"/>
      <c r="T38" s="42"/>
      <c r="U38" s="42"/>
      <c r="V38" s="42"/>
      <c r="W38" s="42"/>
      <c r="X38" s="42"/>
      <c r="Y38" s="42"/>
      <c r="Z38" s="42"/>
      <c r="AA38" s="42"/>
      <c r="AB38" s="42"/>
      <c r="AC38" s="42"/>
      <c r="AD38" s="42"/>
      <c r="AE38" s="42"/>
      <c r="AF38" s="42"/>
      <c r="AG38" s="42"/>
      <c r="AH38" s="42"/>
      <c r="AI38" s="42"/>
      <c r="AJ38" s="42"/>
      <c r="AK38" s="42"/>
      <c r="AL38" s="42"/>
      <c r="AM38" s="42"/>
      <c r="AN38" s="42"/>
      <c r="AO38" s="42"/>
    </row>
    <row r="39" spans="1:41">
      <c r="A39">
        <f t="shared" si="0"/>
        <v>0</v>
      </c>
      <c r="B39">
        <f t="shared" si="1"/>
        <v>0</v>
      </c>
      <c r="D39" s="42"/>
      <c r="E39" s="42"/>
      <c r="F39" s="42"/>
      <c r="G39" s="42"/>
      <c r="H39" s="42"/>
      <c r="I39" s="42"/>
      <c r="J39" s="42"/>
      <c r="K39" s="42"/>
      <c r="L39" s="42"/>
      <c r="M39" s="42"/>
      <c r="N39" s="42"/>
      <c r="O39" s="42"/>
      <c r="P39" s="42"/>
      <c r="Q39" s="42"/>
      <c r="R39" s="42"/>
      <c r="S39" s="42"/>
      <c r="T39" s="42"/>
      <c r="U39" s="42"/>
      <c r="V39" s="42"/>
      <c r="W39" s="42"/>
      <c r="X39" s="42"/>
      <c r="Y39" s="42"/>
      <c r="Z39" s="42"/>
      <c r="AA39" s="42"/>
      <c r="AB39" s="42"/>
      <c r="AC39" s="42"/>
      <c r="AD39" s="42"/>
      <c r="AE39" s="42"/>
      <c r="AF39" s="42"/>
      <c r="AG39" s="42"/>
      <c r="AH39" s="42"/>
      <c r="AI39" s="42"/>
      <c r="AJ39" s="42"/>
      <c r="AK39" s="42"/>
      <c r="AL39" s="42"/>
      <c r="AM39" s="42"/>
      <c r="AN39" s="42"/>
      <c r="AO39" s="42"/>
    </row>
  </sheetData>
  <mergeCells count="20">
    <mergeCell ref="A3:B3"/>
    <mergeCell ref="AD4:AE4"/>
    <mergeCell ref="AF4:AG4"/>
    <mergeCell ref="AH4:AI4"/>
    <mergeCell ref="AJ4:AK4"/>
    <mergeCell ref="D4:E4"/>
    <mergeCell ref="F4:G4"/>
    <mergeCell ref="J4:K4"/>
    <mergeCell ref="L4:M4"/>
    <mergeCell ref="N4:O4"/>
    <mergeCell ref="P4:Q4"/>
    <mergeCell ref="H4:I4"/>
    <mergeCell ref="AL4:AM4"/>
    <mergeCell ref="AN4:AO4"/>
    <mergeCell ref="R4:S4"/>
    <mergeCell ref="T4:U4"/>
    <mergeCell ref="V4:W4"/>
    <mergeCell ref="X4:Y4"/>
    <mergeCell ref="Z4:AA4"/>
    <mergeCell ref="AB4:AC4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  <pageSetUpPr fitToPage="1"/>
  </sheetPr>
  <dimension ref="A1:I227"/>
  <sheetViews>
    <sheetView topLeftCell="A88" zoomScale="90" zoomScaleNormal="90" workbookViewId="0">
      <selection activeCell="G97" sqref="G97"/>
    </sheetView>
  </sheetViews>
  <sheetFormatPr defaultRowHeight="12.75"/>
  <cols>
    <col min="1" max="1" width="19.85546875" style="1" customWidth="1"/>
    <col min="2" max="2" width="28.42578125" style="1" customWidth="1"/>
    <col min="3" max="3" width="7.85546875" style="2" bestFit="1" customWidth="1"/>
    <col min="4" max="4" width="12.42578125" style="2" customWidth="1"/>
    <col min="5" max="5" width="15.140625" style="2" customWidth="1"/>
    <col min="6" max="6" width="12.7109375" style="3" customWidth="1"/>
    <col min="7" max="7" width="19.7109375" style="3" customWidth="1"/>
    <col min="8" max="8" width="17.5703125" style="1" bestFit="1" customWidth="1"/>
    <col min="9" max="9" width="11" style="1" bestFit="1" customWidth="1"/>
    <col min="10" max="16384" width="9.140625" style="1"/>
  </cols>
  <sheetData>
    <row r="1" spans="1:9" ht="20.100000000000001" customHeight="1">
      <c r="B1" s="1" t="s">
        <v>0</v>
      </c>
      <c r="C1" s="2">
        <v>29.5</v>
      </c>
    </row>
    <row r="2" spans="1:9" ht="20.100000000000001" customHeight="1">
      <c r="B2" s="1" t="s">
        <v>1</v>
      </c>
      <c r="C2" s="2">
        <v>27.5</v>
      </c>
    </row>
    <row r="3" spans="1:9" ht="20.100000000000001" customHeight="1">
      <c r="F3" s="1"/>
      <c r="H3" s="1">
        <f>SUM(H6:H227)</f>
        <v>60</v>
      </c>
    </row>
    <row r="4" spans="1:9" ht="21" customHeight="1">
      <c r="A4" s="475" t="s">
        <v>2</v>
      </c>
      <c r="B4" s="475" t="s">
        <v>3</v>
      </c>
      <c r="C4" s="475" t="s">
        <v>4</v>
      </c>
      <c r="D4" s="498" t="s">
        <v>5</v>
      </c>
      <c r="E4" s="497" t="s">
        <v>6</v>
      </c>
      <c r="F4" s="497" t="s">
        <v>7</v>
      </c>
      <c r="G4" s="58">
        <f>SUM(G6:G227)</f>
        <v>26739.810430080641</v>
      </c>
      <c r="H4" s="1" t="s">
        <v>8</v>
      </c>
      <c r="I4" s="4">
        <v>43955</v>
      </c>
    </row>
    <row r="5" spans="1:9" s="6" customFormat="1" ht="13.5" customHeight="1">
      <c r="A5" s="475"/>
      <c r="B5" s="475"/>
      <c r="C5" s="475"/>
      <c r="D5" s="499"/>
      <c r="E5" s="497"/>
      <c r="F5" s="497"/>
      <c r="G5" s="5"/>
      <c r="I5" s="6" t="s">
        <v>9</v>
      </c>
    </row>
    <row r="6" spans="1:9" ht="20.100000000000001" customHeight="1">
      <c r="A6" s="7">
        <v>873434</v>
      </c>
      <c r="B6" s="8" t="s">
        <v>10</v>
      </c>
      <c r="C6" s="9">
        <v>4</v>
      </c>
      <c r="D6" s="10">
        <v>34.716370201953758</v>
      </c>
      <c r="E6" s="11"/>
      <c r="F6" s="12">
        <f t="shared" ref="F6:F69" si="0">(D6*C$1)+E6*C$2</f>
        <v>1024.1329209576359</v>
      </c>
      <c r="G6" s="12">
        <f>F6*H6</f>
        <v>0</v>
      </c>
      <c r="H6" s="1">
        <f>SUM(I6:CB6)</f>
        <v>0</v>
      </c>
    </row>
    <row r="7" spans="1:9" ht="20.100000000000001" customHeight="1">
      <c r="A7" s="7">
        <v>873433</v>
      </c>
      <c r="B7" s="8" t="s">
        <v>11</v>
      </c>
      <c r="C7" s="9">
        <v>1</v>
      </c>
      <c r="D7" s="10">
        <v>8.9069446222196351</v>
      </c>
      <c r="E7" s="11"/>
      <c r="F7" s="12">
        <f t="shared" si="0"/>
        <v>262.75486635547924</v>
      </c>
      <c r="G7" s="12">
        <f t="shared" ref="G7:G70" si="1">F7*H7</f>
        <v>0</v>
      </c>
      <c r="H7" s="1">
        <f t="shared" ref="H7:H70" si="2">SUM(I7:CB7)</f>
        <v>0</v>
      </c>
    </row>
    <row r="8" spans="1:9" ht="20.100000000000001" customHeight="1">
      <c r="A8" s="7">
        <v>873339</v>
      </c>
      <c r="B8" s="8" t="s">
        <v>12</v>
      </c>
      <c r="C8" s="9">
        <v>5</v>
      </c>
      <c r="D8" s="10">
        <v>47.020382075438548</v>
      </c>
      <c r="E8" s="11"/>
      <c r="F8" s="12">
        <f t="shared" si="0"/>
        <v>1387.1012712254371</v>
      </c>
      <c r="G8" s="12">
        <f t="shared" si="1"/>
        <v>0</v>
      </c>
      <c r="H8" s="1">
        <f t="shared" si="2"/>
        <v>0</v>
      </c>
    </row>
    <row r="9" spans="1:9" ht="20.100000000000001" customHeight="1">
      <c r="A9" s="7">
        <v>873338</v>
      </c>
      <c r="B9" s="13" t="s">
        <v>13</v>
      </c>
      <c r="C9" s="9">
        <v>1</v>
      </c>
      <c r="D9" s="10">
        <v>9.7769252597387641</v>
      </c>
      <c r="E9" s="11"/>
      <c r="F9" s="12">
        <f t="shared" si="0"/>
        <v>288.41929516229357</v>
      </c>
      <c r="G9" s="12">
        <f t="shared" si="1"/>
        <v>0</v>
      </c>
      <c r="H9" s="1">
        <f t="shared" si="2"/>
        <v>0</v>
      </c>
    </row>
    <row r="10" spans="1:9" s="19" customFormat="1" ht="20.100000000000001" customHeight="1">
      <c r="A10" s="9">
        <v>782105</v>
      </c>
      <c r="B10" s="14" t="s">
        <v>14</v>
      </c>
      <c r="C10" s="15">
        <v>1</v>
      </c>
      <c r="D10" s="16">
        <v>9.669295179675462</v>
      </c>
      <c r="E10" s="17"/>
      <c r="F10" s="18">
        <f t="shared" si="0"/>
        <v>285.24420780042612</v>
      </c>
      <c r="G10" s="12">
        <f t="shared" si="1"/>
        <v>0</v>
      </c>
      <c r="H10" s="19">
        <f t="shared" si="2"/>
        <v>0</v>
      </c>
    </row>
    <row r="11" spans="1:9" ht="20.100000000000001" customHeight="1">
      <c r="A11" s="7">
        <v>872588</v>
      </c>
      <c r="B11" s="13" t="s">
        <v>15</v>
      </c>
      <c r="C11" s="9">
        <v>4</v>
      </c>
      <c r="D11" s="10">
        <v>35.234240645220098</v>
      </c>
      <c r="E11" s="11"/>
      <c r="F11" s="12">
        <f t="shared" si="0"/>
        <v>1039.410099033993</v>
      </c>
      <c r="G11" s="12">
        <f t="shared" si="1"/>
        <v>0</v>
      </c>
      <c r="H11" s="1">
        <f t="shared" si="2"/>
        <v>0</v>
      </c>
    </row>
    <row r="12" spans="1:9" ht="20.100000000000001" customHeight="1">
      <c r="A12" s="7">
        <v>872587</v>
      </c>
      <c r="B12" s="8" t="s">
        <v>16</v>
      </c>
      <c r="C12" s="9">
        <v>1</v>
      </c>
      <c r="D12" s="10">
        <v>9.2093664628810465</v>
      </c>
      <c r="E12" s="11"/>
      <c r="F12" s="12">
        <f t="shared" si="0"/>
        <v>271.67631065499086</v>
      </c>
      <c r="G12" s="12">
        <f t="shared" si="1"/>
        <v>0</v>
      </c>
      <c r="H12" s="1">
        <f t="shared" si="2"/>
        <v>0</v>
      </c>
    </row>
    <row r="13" spans="1:9" ht="20.100000000000001" customHeight="1">
      <c r="A13" s="7" t="s">
        <v>17</v>
      </c>
      <c r="B13" s="13" t="s">
        <v>18</v>
      </c>
      <c r="C13" s="9">
        <v>208</v>
      </c>
      <c r="D13" s="10">
        <v>1001.7205626291661</v>
      </c>
      <c r="E13" s="11"/>
      <c r="F13" s="12">
        <f t="shared" si="0"/>
        <v>29550.756597560401</v>
      </c>
      <c r="G13" s="12">
        <f t="shared" si="1"/>
        <v>0</v>
      </c>
      <c r="H13" s="1">
        <f t="shared" si="2"/>
        <v>0</v>
      </c>
    </row>
    <row r="14" spans="1:9" ht="20.100000000000001" customHeight="1">
      <c r="A14" s="7" t="s">
        <v>19</v>
      </c>
      <c r="B14" s="13" t="s">
        <v>20</v>
      </c>
      <c r="C14" s="9">
        <v>60</v>
      </c>
      <c r="D14" s="10">
        <v>341.31981422524973</v>
      </c>
      <c r="E14" s="11"/>
      <c r="F14" s="12">
        <f t="shared" si="0"/>
        <v>10068.934519644867</v>
      </c>
      <c r="G14" s="12">
        <f t="shared" si="1"/>
        <v>0</v>
      </c>
      <c r="H14" s="1">
        <f t="shared" si="2"/>
        <v>0</v>
      </c>
    </row>
    <row r="15" spans="1:9" ht="20.100000000000001" customHeight="1">
      <c r="A15" s="20">
        <v>872379</v>
      </c>
      <c r="B15" s="13" t="s">
        <v>21</v>
      </c>
      <c r="C15" s="9">
        <v>20</v>
      </c>
      <c r="D15" s="10">
        <v>121.1758745115927</v>
      </c>
      <c r="E15" s="11"/>
      <c r="F15" s="12">
        <f t="shared" si="0"/>
        <v>3574.6882980919845</v>
      </c>
      <c r="G15" s="12">
        <f t="shared" si="1"/>
        <v>0</v>
      </c>
      <c r="H15" s="1">
        <f t="shared" si="2"/>
        <v>0</v>
      </c>
    </row>
    <row r="16" spans="1:9" ht="20.100000000000001" customHeight="1">
      <c r="A16" s="7">
        <v>872378</v>
      </c>
      <c r="B16" s="8" t="s">
        <v>22</v>
      </c>
      <c r="C16" s="9">
        <v>4</v>
      </c>
      <c r="D16" s="10">
        <v>27.082969394794659</v>
      </c>
      <c r="E16" s="11"/>
      <c r="F16" s="12">
        <f t="shared" si="0"/>
        <v>798.94759714644249</v>
      </c>
      <c r="G16" s="12">
        <f t="shared" si="1"/>
        <v>798.94759714644249</v>
      </c>
      <c r="H16" s="1">
        <f t="shared" si="2"/>
        <v>1</v>
      </c>
      <c r="I16" s="1">
        <v>1</v>
      </c>
    </row>
    <row r="17" spans="1:9" ht="20.100000000000001" customHeight="1">
      <c r="A17" s="7">
        <v>872377</v>
      </c>
      <c r="B17" s="8" t="s">
        <v>23</v>
      </c>
      <c r="C17" s="9">
        <v>1</v>
      </c>
      <c r="D17" s="10">
        <v>7.0644499149023412</v>
      </c>
      <c r="E17" s="11"/>
      <c r="F17" s="12">
        <f t="shared" si="0"/>
        <v>208.40127248961906</v>
      </c>
      <c r="G17" s="12">
        <f t="shared" si="1"/>
        <v>416.80254497923812</v>
      </c>
      <c r="H17" s="1">
        <f t="shared" si="2"/>
        <v>2</v>
      </c>
      <c r="I17" s="1">
        <v>2</v>
      </c>
    </row>
    <row r="18" spans="1:9" ht="20.100000000000001" customHeight="1">
      <c r="A18" s="7" t="s">
        <v>24</v>
      </c>
      <c r="B18" s="13" t="s">
        <v>25</v>
      </c>
      <c r="C18" s="9">
        <v>208</v>
      </c>
      <c r="D18" s="10">
        <v>964.56544655808636</v>
      </c>
      <c r="E18" s="11"/>
      <c r="F18" s="12">
        <f t="shared" si="0"/>
        <v>28454.680673463547</v>
      </c>
      <c r="G18" s="12">
        <f t="shared" si="1"/>
        <v>0</v>
      </c>
      <c r="H18" s="1">
        <f t="shared" si="2"/>
        <v>0</v>
      </c>
    </row>
    <row r="19" spans="1:9" ht="20.100000000000001" customHeight="1">
      <c r="A19" s="7" t="s">
        <v>26</v>
      </c>
      <c r="B19" s="13" t="s">
        <v>27</v>
      </c>
      <c r="C19" s="9">
        <v>60</v>
      </c>
      <c r="D19" s="10">
        <v>318.59241713198571</v>
      </c>
      <c r="E19" s="11"/>
      <c r="F19" s="12">
        <f t="shared" si="0"/>
        <v>9398.4763053935785</v>
      </c>
      <c r="G19" s="12">
        <f t="shared" si="1"/>
        <v>0</v>
      </c>
      <c r="H19" s="1">
        <f t="shared" si="2"/>
        <v>0</v>
      </c>
    </row>
    <row r="20" spans="1:9" ht="20.100000000000001" customHeight="1">
      <c r="A20" s="20">
        <v>872384</v>
      </c>
      <c r="B20" s="13" t="s">
        <v>28</v>
      </c>
      <c r="C20" s="9">
        <v>20</v>
      </c>
      <c r="D20" s="10">
        <v>109.46337334612497</v>
      </c>
      <c r="E20" s="11"/>
      <c r="F20" s="12">
        <f t="shared" si="0"/>
        <v>3229.1695137106867</v>
      </c>
      <c r="G20" s="12">
        <f t="shared" si="1"/>
        <v>0</v>
      </c>
      <c r="H20" s="1">
        <f t="shared" si="2"/>
        <v>0</v>
      </c>
    </row>
    <row r="21" spans="1:9" ht="20.100000000000001" customHeight="1">
      <c r="A21" s="7">
        <v>872382</v>
      </c>
      <c r="B21" s="8" t="s">
        <v>29</v>
      </c>
      <c r="C21" s="9">
        <v>5</v>
      </c>
      <c r="D21" s="10">
        <v>27.400547316435478</v>
      </c>
      <c r="E21" s="11"/>
      <c r="F21" s="12">
        <f t="shared" si="0"/>
        <v>808.31614583484657</v>
      </c>
      <c r="G21" s="12">
        <f t="shared" si="1"/>
        <v>808.31614583484657</v>
      </c>
      <c r="H21" s="1">
        <f t="shared" si="2"/>
        <v>1</v>
      </c>
      <c r="I21" s="1">
        <v>1</v>
      </c>
    </row>
    <row r="22" spans="1:9" ht="20.100000000000001" customHeight="1">
      <c r="A22" s="7">
        <v>872381</v>
      </c>
      <c r="B22" s="8" t="s">
        <v>30</v>
      </c>
      <c r="C22" s="9">
        <v>4</v>
      </c>
      <c r="D22" s="10">
        <v>23.089849786321341</v>
      </c>
      <c r="E22" s="11"/>
      <c r="F22" s="12">
        <f t="shared" si="0"/>
        <v>681.15056869647958</v>
      </c>
      <c r="G22" s="12">
        <f t="shared" si="1"/>
        <v>681.15056869647958</v>
      </c>
      <c r="H22" s="1">
        <f t="shared" si="2"/>
        <v>1</v>
      </c>
      <c r="I22" s="1">
        <v>1</v>
      </c>
    </row>
    <row r="23" spans="1:9" ht="20.100000000000001" customHeight="1">
      <c r="A23" s="7">
        <v>872380</v>
      </c>
      <c r="B23" s="8" t="s">
        <v>31</v>
      </c>
      <c r="C23" s="9">
        <v>1</v>
      </c>
      <c r="D23" s="10">
        <v>6.5976055034833374</v>
      </c>
      <c r="E23" s="11"/>
      <c r="F23" s="12">
        <f t="shared" si="0"/>
        <v>194.62936235275845</v>
      </c>
      <c r="G23" s="12">
        <f t="shared" si="1"/>
        <v>389.2587247055169</v>
      </c>
      <c r="H23" s="1">
        <f t="shared" si="2"/>
        <v>2</v>
      </c>
      <c r="I23" s="1">
        <v>2</v>
      </c>
    </row>
    <row r="24" spans="1:9" ht="20.100000000000001" customHeight="1">
      <c r="A24" s="7">
        <v>872273</v>
      </c>
      <c r="B24" s="13" t="s">
        <v>32</v>
      </c>
      <c r="C24" s="9">
        <v>208</v>
      </c>
      <c r="D24" s="10">
        <v>747.74765862492472</v>
      </c>
      <c r="E24" s="11"/>
      <c r="F24" s="12">
        <f t="shared" si="0"/>
        <v>22058.555929435279</v>
      </c>
      <c r="G24" s="12">
        <f t="shared" si="1"/>
        <v>0</v>
      </c>
      <c r="H24" s="1">
        <f t="shared" si="2"/>
        <v>0</v>
      </c>
    </row>
    <row r="25" spans="1:9" ht="20.100000000000001" customHeight="1">
      <c r="A25" s="7">
        <v>872257</v>
      </c>
      <c r="B25" s="13" t="s">
        <v>33</v>
      </c>
      <c r="C25" s="9">
        <v>60</v>
      </c>
      <c r="D25" s="10">
        <v>236.69880794392569</v>
      </c>
      <c r="E25" s="11"/>
      <c r="F25" s="12">
        <f t="shared" si="0"/>
        <v>6982.614834345808</v>
      </c>
      <c r="G25" s="12">
        <f t="shared" si="1"/>
        <v>0</v>
      </c>
      <c r="H25" s="1">
        <f t="shared" si="2"/>
        <v>0</v>
      </c>
    </row>
    <row r="26" spans="1:9" ht="20.100000000000001" customHeight="1">
      <c r="A26" s="7">
        <v>872258</v>
      </c>
      <c r="B26" s="13" t="s">
        <v>34</v>
      </c>
      <c r="C26" s="9">
        <v>20</v>
      </c>
      <c r="D26" s="10">
        <v>80.364892442251531</v>
      </c>
      <c r="E26" s="11"/>
      <c r="F26" s="12">
        <f t="shared" si="0"/>
        <v>2370.76432704642</v>
      </c>
      <c r="G26" s="12">
        <f t="shared" si="1"/>
        <v>0</v>
      </c>
      <c r="H26" s="1">
        <f t="shared" si="2"/>
        <v>0</v>
      </c>
    </row>
    <row r="27" spans="1:9" ht="20.100000000000001" customHeight="1">
      <c r="A27" s="7">
        <v>872259</v>
      </c>
      <c r="B27" s="8" t="s">
        <v>35</v>
      </c>
      <c r="C27" s="9">
        <v>5</v>
      </c>
      <c r="D27" s="10">
        <v>22.087434668090129</v>
      </c>
      <c r="E27" s="11"/>
      <c r="F27" s="12">
        <f t="shared" si="0"/>
        <v>651.57932270865876</v>
      </c>
      <c r="G27" s="12">
        <f t="shared" si="1"/>
        <v>651.57932270865876</v>
      </c>
      <c r="H27" s="1">
        <f t="shared" si="2"/>
        <v>1</v>
      </c>
      <c r="I27" s="1">
        <v>1</v>
      </c>
    </row>
    <row r="28" spans="1:9" ht="20.100000000000001" customHeight="1">
      <c r="A28" s="7">
        <v>872260</v>
      </c>
      <c r="B28" s="8" t="s">
        <v>36</v>
      </c>
      <c r="C28" s="9">
        <v>4</v>
      </c>
      <c r="D28" s="10">
        <v>17.926366350029372</v>
      </c>
      <c r="E28" s="11"/>
      <c r="F28" s="12">
        <f t="shared" si="0"/>
        <v>528.8278073258665</v>
      </c>
      <c r="G28" s="12">
        <f t="shared" si="1"/>
        <v>528.8278073258665</v>
      </c>
      <c r="H28" s="1">
        <f t="shared" si="2"/>
        <v>1</v>
      </c>
      <c r="I28" s="1">
        <v>1</v>
      </c>
    </row>
    <row r="29" spans="1:9" ht="20.100000000000001" customHeight="1">
      <c r="A29" s="7">
        <v>872271</v>
      </c>
      <c r="B29" s="8" t="s">
        <v>37</v>
      </c>
      <c r="C29" s="9">
        <v>1</v>
      </c>
      <c r="D29" s="10">
        <v>4.9523790278146009</v>
      </c>
      <c r="E29" s="11"/>
      <c r="F29" s="12">
        <f t="shared" si="0"/>
        <v>146.09518132053074</v>
      </c>
      <c r="G29" s="12">
        <f t="shared" si="1"/>
        <v>292.19036264106148</v>
      </c>
      <c r="H29" s="1">
        <f t="shared" si="2"/>
        <v>2</v>
      </c>
      <c r="I29" s="1">
        <v>2</v>
      </c>
    </row>
    <row r="30" spans="1:9" ht="20.100000000000001" customHeight="1">
      <c r="A30" s="7">
        <v>872584</v>
      </c>
      <c r="B30" s="13" t="s">
        <v>38</v>
      </c>
      <c r="C30" s="9">
        <v>5</v>
      </c>
      <c r="D30" s="10">
        <v>54.069650923652091</v>
      </c>
      <c r="E30" s="11"/>
      <c r="F30" s="12">
        <f t="shared" si="0"/>
        <v>1595.0547022477367</v>
      </c>
      <c r="G30" s="12">
        <f t="shared" si="1"/>
        <v>0</v>
      </c>
      <c r="H30" s="1">
        <f t="shared" si="2"/>
        <v>0</v>
      </c>
    </row>
    <row r="31" spans="1:9" ht="20.100000000000001" customHeight="1">
      <c r="A31" s="7">
        <v>872583</v>
      </c>
      <c r="B31" s="13" t="s">
        <v>39</v>
      </c>
      <c r="C31" s="9">
        <v>1</v>
      </c>
      <c r="D31" s="10">
        <v>1.4661849341418745</v>
      </c>
      <c r="E31" s="11"/>
      <c r="F31" s="12">
        <f t="shared" si="0"/>
        <v>43.252455557185293</v>
      </c>
      <c r="G31" s="12">
        <f t="shared" si="1"/>
        <v>0</v>
      </c>
      <c r="H31" s="1">
        <f t="shared" si="2"/>
        <v>0</v>
      </c>
    </row>
    <row r="32" spans="1:9" ht="20.100000000000001" customHeight="1">
      <c r="A32" s="20" t="s">
        <v>40</v>
      </c>
      <c r="B32" s="13" t="s">
        <v>41</v>
      </c>
      <c r="C32" s="9">
        <v>208</v>
      </c>
      <c r="D32" s="10">
        <v>1897.0217794650405</v>
      </c>
      <c r="E32" s="11"/>
      <c r="F32" s="12">
        <f t="shared" si="0"/>
        <v>55962.142494218693</v>
      </c>
      <c r="G32" s="12">
        <f t="shared" si="1"/>
        <v>0</v>
      </c>
      <c r="H32" s="1">
        <f t="shared" si="2"/>
        <v>0</v>
      </c>
    </row>
    <row r="33" spans="1:9" ht="20.100000000000001" customHeight="1">
      <c r="A33" s="7">
        <v>872564</v>
      </c>
      <c r="B33" s="13" t="s">
        <v>42</v>
      </c>
      <c r="C33" s="9">
        <v>4</v>
      </c>
      <c r="D33" s="10">
        <v>36.787752672237382</v>
      </c>
      <c r="E33" s="11"/>
      <c r="F33" s="12">
        <f t="shared" si="0"/>
        <v>1085.2387038310028</v>
      </c>
      <c r="G33" s="12">
        <f t="shared" si="1"/>
        <v>0</v>
      </c>
      <c r="H33" s="1">
        <f t="shared" si="2"/>
        <v>0</v>
      </c>
    </row>
    <row r="34" spans="1:9" ht="20.100000000000001" customHeight="1">
      <c r="A34" s="7">
        <v>872560</v>
      </c>
      <c r="B34" s="13" t="s">
        <v>43</v>
      </c>
      <c r="C34" s="9">
        <v>1</v>
      </c>
      <c r="D34" s="10">
        <v>9.4247902397905445</v>
      </c>
      <c r="E34" s="11"/>
      <c r="F34" s="12">
        <f t="shared" si="0"/>
        <v>278.03131207382108</v>
      </c>
      <c r="G34" s="12">
        <f t="shared" si="1"/>
        <v>0</v>
      </c>
      <c r="H34" s="1">
        <f t="shared" si="2"/>
        <v>0</v>
      </c>
    </row>
    <row r="35" spans="1:9" ht="20.100000000000001" customHeight="1">
      <c r="A35" s="7">
        <v>881636</v>
      </c>
      <c r="B35" s="13" t="s">
        <v>44</v>
      </c>
      <c r="C35" s="9">
        <v>5</v>
      </c>
      <c r="D35" s="10">
        <v>52.23767667246544</v>
      </c>
      <c r="E35" s="11"/>
      <c r="F35" s="12">
        <f t="shared" si="0"/>
        <v>1541.0114618377304</v>
      </c>
      <c r="G35" s="12">
        <f t="shared" si="1"/>
        <v>0</v>
      </c>
      <c r="H35" s="1">
        <f t="shared" si="2"/>
        <v>0</v>
      </c>
    </row>
    <row r="36" spans="1:9" ht="20.100000000000001" customHeight="1">
      <c r="A36" s="7">
        <v>881635</v>
      </c>
      <c r="B36" s="13" t="s">
        <v>45</v>
      </c>
      <c r="C36" s="9">
        <v>1</v>
      </c>
      <c r="D36" s="10">
        <v>11.021368471794478</v>
      </c>
      <c r="E36" s="11"/>
      <c r="F36" s="12">
        <f t="shared" si="0"/>
        <v>325.13036991793712</v>
      </c>
      <c r="G36" s="12">
        <f t="shared" si="1"/>
        <v>0</v>
      </c>
      <c r="H36" s="1">
        <f t="shared" si="2"/>
        <v>0</v>
      </c>
    </row>
    <row r="37" spans="1:9" ht="20.100000000000001" customHeight="1">
      <c r="A37" s="7">
        <v>872556</v>
      </c>
      <c r="B37" s="13" t="s">
        <v>46</v>
      </c>
      <c r="C37" s="9">
        <v>5</v>
      </c>
      <c r="D37" s="10">
        <v>46.800297687970918</v>
      </c>
      <c r="E37" s="11"/>
      <c r="F37" s="12">
        <f t="shared" si="0"/>
        <v>1380.608781795142</v>
      </c>
      <c r="G37" s="12">
        <f t="shared" si="1"/>
        <v>0</v>
      </c>
      <c r="H37" s="1">
        <f t="shared" si="2"/>
        <v>0</v>
      </c>
    </row>
    <row r="38" spans="1:9" ht="20.100000000000001" customHeight="1">
      <c r="A38" s="7">
        <v>872555</v>
      </c>
      <c r="B38" s="13" t="s">
        <v>47</v>
      </c>
      <c r="C38" s="9">
        <v>1</v>
      </c>
      <c r="D38" s="10">
        <v>9.8390667338472717</v>
      </c>
      <c r="E38" s="11"/>
      <c r="F38" s="12">
        <f t="shared" si="0"/>
        <v>290.25246864849453</v>
      </c>
      <c r="G38" s="12">
        <f t="shared" si="1"/>
        <v>0</v>
      </c>
      <c r="H38" s="1">
        <f t="shared" si="2"/>
        <v>0</v>
      </c>
    </row>
    <row r="39" spans="1:9" ht="20.100000000000001" customHeight="1">
      <c r="A39" s="20">
        <v>722699</v>
      </c>
      <c r="B39" s="13" t="s">
        <v>48</v>
      </c>
      <c r="C39" s="9">
        <v>208</v>
      </c>
      <c r="D39" s="10">
        <v>1052.0387285238962</v>
      </c>
      <c r="E39" s="11"/>
      <c r="F39" s="12">
        <f t="shared" si="0"/>
        <v>31035.142491454939</v>
      </c>
      <c r="G39" s="12">
        <f t="shared" si="1"/>
        <v>0</v>
      </c>
      <c r="H39" s="1">
        <f t="shared" si="2"/>
        <v>0</v>
      </c>
    </row>
    <row r="40" spans="1:9" ht="20.100000000000001" customHeight="1">
      <c r="A40" s="20">
        <v>722698</v>
      </c>
      <c r="B40" s="13" t="s">
        <v>49</v>
      </c>
      <c r="C40" s="9">
        <v>60</v>
      </c>
      <c r="D40" s="10">
        <v>319.3505861538826</v>
      </c>
      <c r="E40" s="11"/>
      <c r="F40" s="12">
        <f t="shared" si="0"/>
        <v>9420.8422915395367</v>
      </c>
      <c r="G40" s="12">
        <f t="shared" si="1"/>
        <v>0</v>
      </c>
      <c r="H40" s="1">
        <f t="shared" si="2"/>
        <v>0</v>
      </c>
    </row>
    <row r="41" spans="1:9" ht="20.100000000000001" customHeight="1">
      <c r="A41" s="20">
        <v>872553</v>
      </c>
      <c r="B41" s="13" t="s">
        <v>50</v>
      </c>
      <c r="C41" s="9">
        <v>20</v>
      </c>
      <c r="D41" s="10">
        <v>112.24255846881503</v>
      </c>
      <c r="E41" s="11"/>
      <c r="F41" s="12">
        <f t="shared" si="0"/>
        <v>3311.1554748300437</v>
      </c>
      <c r="G41" s="12">
        <f t="shared" si="1"/>
        <v>0</v>
      </c>
      <c r="H41" s="1">
        <f t="shared" si="2"/>
        <v>0</v>
      </c>
    </row>
    <row r="42" spans="1:9" ht="20.100000000000001" customHeight="1">
      <c r="A42" s="7">
        <v>872552</v>
      </c>
      <c r="B42" s="8" t="s">
        <v>51</v>
      </c>
      <c r="C42" s="9">
        <v>5</v>
      </c>
      <c r="D42" s="10">
        <v>30.242240526849642</v>
      </c>
      <c r="E42" s="11"/>
      <c r="F42" s="12">
        <f t="shared" si="0"/>
        <v>892.14609554206447</v>
      </c>
      <c r="G42" s="12">
        <f t="shared" si="1"/>
        <v>892.14609554206447</v>
      </c>
      <c r="H42" s="1">
        <f t="shared" si="2"/>
        <v>1</v>
      </c>
      <c r="I42" s="1">
        <v>1</v>
      </c>
    </row>
    <row r="43" spans="1:9" ht="20.100000000000001" customHeight="1">
      <c r="A43" s="7">
        <v>872551</v>
      </c>
      <c r="B43" s="8" t="s">
        <v>52</v>
      </c>
      <c r="C43" s="9">
        <v>1</v>
      </c>
      <c r="D43" s="10">
        <v>6.7112792037189823</v>
      </c>
      <c r="E43" s="11"/>
      <c r="F43" s="12">
        <f t="shared" si="0"/>
        <v>197.98273650970998</v>
      </c>
      <c r="G43" s="12">
        <f t="shared" si="1"/>
        <v>395.96547301941996</v>
      </c>
      <c r="H43" s="1">
        <f t="shared" si="2"/>
        <v>2</v>
      </c>
      <c r="I43" s="1">
        <v>2</v>
      </c>
    </row>
    <row r="44" spans="1:9" ht="20.100000000000001" customHeight="1">
      <c r="A44" s="7">
        <v>882861</v>
      </c>
      <c r="B44" s="13" t="s">
        <v>53</v>
      </c>
      <c r="C44" s="9">
        <v>5</v>
      </c>
      <c r="D44" s="10">
        <v>56.801191177309086</v>
      </c>
      <c r="E44" s="11"/>
      <c r="F44" s="12">
        <f t="shared" si="0"/>
        <v>1675.635139730618</v>
      </c>
      <c r="G44" s="12">
        <f t="shared" si="1"/>
        <v>0</v>
      </c>
      <c r="H44" s="1">
        <f t="shared" si="2"/>
        <v>0</v>
      </c>
    </row>
    <row r="45" spans="1:9" ht="20.100000000000001" customHeight="1">
      <c r="A45" s="7">
        <v>882800</v>
      </c>
      <c r="B45" s="13" t="s">
        <v>54</v>
      </c>
      <c r="C45" s="9">
        <v>1</v>
      </c>
      <c r="D45" s="10">
        <v>12.185441293780089</v>
      </c>
      <c r="E45" s="11"/>
      <c r="F45" s="12">
        <f t="shared" si="0"/>
        <v>359.47051816651265</v>
      </c>
      <c r="G45" s="12">
        <f t="shared" si="1"/>
        <v>0</v>
      </c>
      <c r="H45" s="1">
        <f t="shared" si="2"/>
        <v>0</v>
      </c>
    </row>
    <row r="46" spans="1:9" ht="20.100000000000001" customHeight="1">
      <c r="A46" s="20">
        <v>872769</v>
      </c>
      <c r="B46" s="13" t="s">
        <v>55</v>
      </c>
      <c r="C46" s="9">
        <v>208</v>
      </c>
      <c r="D46" s="10">
        <v>1522.7768230290148</v>
      </c>
      <c r="E46" s="11"/>
      <c r="F46" s="12">
        <f t="shared" si="0"/>
        <v>44921.916279355937</v>
      </c>
      <c r="G46" s="12">
        <f t="shared" si="1"/>
        <v>0</v>
      </c>
      <c r="H46" s="1">
        <f t="shared" si="2"/>
        <v>0</v>
      </c>
    </row>
    <row r="47" spans="1:9" ht="20.100000000000001" customHeight="1">
      <c r="A47" s="20">
        <v>872772</v>
      </c>
      <c r="B47" s="13" t="s">
        <v>56</v>
      </c>
      <c r="C47" s="9">
        <v>20</v>
      </c>
      <c r="D47" s="10">
        <v>154.57691684491638</v>
      </c>
      <c r="E47" s="11"/>
      <c r="F47" s="12">
        <f t="shared" si="0"/>
        <v>4560.0190469250329</v>
      </c>
      <c r="G47" s="12">
        <f t="shared" si="1"/>
        <v>0</v>
      </c>
      <c r="H47" s="1">
        <f t="shared" si="2"/>
        <v>0</v>
      </c>
    </row>
    <row r="48" spans="1:9" ht="20.100000000000001" customHeight="1">
      <c r="A48" s="7">
        <v>872771</v>
      </c>
      <c r="B48" s="8" t="s">
        <v>57</v>
      </c>
      <c r="C48" s="9">
        <v>5</v>
      </c>
      <c r="D48" s="10">
        <v>40.06125022352478</v>
      </c>
      <c r="E48" s="11"/>
      <c r="F48" s="12">
        <f t="shared" si="0"/>
        <v>1181.806881593981</v>
      </c>
      <c r="G48" s="12">
        <f t="shared" si="1"/>
        <v>1181.806881593981</v>
      </c>
      <c r="H48" s="1">
        <f t="shared" si="2"/>
        <v>1</v>
      </c>
      <c r="I48" s="1">
        <v>1</v>
      </c>
    </row>
    <row r="49" spans="1:9" ht="20.100000000000001" customHeight="1">
      <c r="A49" s="7">
        <v>872770</v>
      </c>
      <c r="B49" s="8" t="s">
        <v>58</v>
      </c>
      <c r="C49" s="9">
        <v>1</v>
      </c>
      <c r="D49" s="10">
        <v>9.0140190252450942</v>
      </c>
      <c r="E49" s="11"/>
      <c r="F49" s="12">
        <f t="shared" si="0"/>
        <v>265.91356124473026</v>
      </c>
      <c r="G49" s="12">
        <f t="shared" si="1"/>
        <v>531.82712248946052</v>
      </c>
      <c r="H49" s="1">
        <f t="shared" si="2"/>
        <v>2</v>
      </c>
      <c r="I49" s="1">
        <v>2</v>
      </c>
    </row>
    <row r="50" spans="1:9" ht="20.100000000000001" customHeight="1">
      <c r="A50" s="7">
        <v>872796</v>
      </c>
      <c r="B50" s="13" t="s">
        <v>59</v>
      </c>
      <c r="C50" s="9">
        <v>208</v>
      </c>
      <c r="D50" s="10">
        <v>1429.8753192367942</v>
      </c>
      <c r="E50" s="11"/>
      <c r="F50" s="12">
        <f t="shared" si="0"/>
        <v>42181.321917485431</v>
      </c>
      <c r="G50" s="12">
        <f t="shared" si="1"/>
        <v>0</v>
      </c>
      <c r="H50" s="1">
        <f t="shared" si="2"/>
        <v>0</v>
      </c>
    </row>
    <row r="51" spans="1:9" ht="20.100000000000001" customHeight="1">
      <c r="A51" s="7">
        <v>872798</v>
      </c>
      <c r="B51" s="13" t="s">
        <v>60</v>
      </c>
      <c r="C51" s="9">
        <v>60</v>
      </c>
      <c r="D51" s="10">
        <v>428.77617134871275</v>
      </c>
      <c r="E51" s="11"/>
      <c r="F51" s="12">
        <f t="shared" si="0"/>
        <v>12648.897054787027</v>
      </c>
      <c r="G51" s="12">
        <f t="shared" si="1"/>
        <v>0</v>
      </c>
      <c r="H51" s="1">
        <f t="shared" si="2"/>
        <v>0</v>
      </c>
    </row>
    <row r="52" spans="1:9" ht="20.100000000000001" customHeight="1">
      <c r="A52" s="7">
        <v>872376</v>
      </c>
      <c r="B52" s="13" t="s">
        <v>61</v>
      </c>
      <c r="C52" s="9">
        <v>20</v>
      </c>
      <c r="D52" s="10">
        <v>144.62854021693153</v>
      </c>
      <c r="E52" s="11"/>
      <c r="F52" s="12">
        <f t="shared" si="0"/>
        <v>4266.5419363994797</v>
      </c>
      <c r="G52" s="12">
        <f t="shared" si="1"/>
        <v>0</v>
      </c>
      <c r="H52" s="1">
        <f t="shared" si="2"/>
        <v>0</v>
      </c>
    </row>
    <row r="53" spans="1:9" ht="20.100000000000001" customHeight="1">
      <c r="A53" s="7">
        <v>872375</v>
      </c>
      <c r="B53" s="8" t="s">
        <v>62</v>
      </c>
      <c r="C53" s="9">
        <v>5</v>
      </c>
      <c r="D53" s="10">
        <v>38.123143973323415</v>
      </c>
      <c r="E53" s="11"/>
      <c r="F53" s="12">
        <f t="shared" si="0"/>
        <v>1124.6327472130408</v>
      </c>
      <c r="G53" s="12">
        <f t="shared" si="1"/>
        <v>1124.6327472130408</v>
      </c>
      <c r="H53" s="1">
        <f t="shared" si="2"/>
        <v>1</v>
      </c>
      <c r="I53" s="1">
        <v>1</v>
      </c>
    </row>
    <row r="54" spans="1:9" ht="20.100000000000001" customHeight="1">
      <c r="A54" s="7">
        <v>872373</v>
      </c>
      <c r="B54" s="8" t="s">
        <v>63</v>
      </c>
      <c r="C54" s="9">
        <v>4</v>
      </c>
      <c r="D54" s="10">
        <v>30.73251381203001</v>
      </c>
      <c r="E54" s="11"/>
      <c r="F54" s="12">
        <f t="shared" si="0"/>
        <v>906.60915745488535</v>
      </c>
      <c r="G54" s="12">
        <f t="shared" si="1"/>
        <v>906.60915745488535</v>
      </c>
      <c r="H54" s="1">
        <f t="shared" si="2"/>
        <v>1</v>
      </c>
      <c r="I54" s="1">
        <v>1</v>
      </c>
    </row>
    <row r="55" spans="1:9" ht="20.100000000000001" customHeight="1">
      <c r="A55" s="7">
        <v>872372</v>
      </c>
      <c r="B55" s="8" t="s">
        <v>64</v>
      </c>
      <c r="C55" s="9">
        <v>1</v>
      </c>
      <c r="D55" s="10">
        <v>8.2376688284264752</v>
      </c>
      <c r="E55" s="11"/>
      <c r="F55" s="12">
        <f t="shared" si="0"/>
        <v>243.01123043858101</v>
      </c>
      <c r="G55" s="12">
        <f t="shared" si="1"/>
        <v>486.02246087716202</v>
      </c>
      <c r="H55" s="1">
        <f t="shared" si="2"/>
        <v>2</v>
      </c>
      <c r="I55" s="1">
        <v>2</v>
      </c>
    </row>
    <row r="56" spans="1:9" ht="20.100000000000001" customHeight="1">
      <c r="A56" s="20">
        <v>872598</v>
      </c>
      <c r="B56" s="13" t="s">
        <v>65</v>
      </c>
      <c r="C56" s="9">
        <v>208</v>
      </c>
      <c r="D56" s="10">
        <v>1171.3667869453961</v>
      </c>
      <c r="E56" s="11"/>
      <c r="F56" s="12">
        <f t="shared" si="0"/>
        <v>34555.320214889187</v>
      </c>
      <c r="G56" s="12">
        <f t="shared" si="1"/>
        <v>0</v>
      </c>
      <c r="H56" s="1">
        <f t="shared" si="2"/>
        <v>0</v>
      </c>
    </row>
    <row r="57" spans="1:9" ht="20.100000000000001" customHeight="1">
      <c r="A57" s="7">
        <v>872600</v>
      </c>
      <c r="B57" s="13" t="s">
        <v>66</v>
      </c>
      <c r="C57" s="9">
        <v>60</v>
      </c>
      <c r="D57" s="10">
        <v>357.70186033710542</v>
      </c>
      <c r="E57" s="11"/>
      <c r="F57" s="12">
        <f t="shared" si="0"/>
        <v>10552.204879944609</v>
      </c>
      <c r="G57" s="12">
        <f t="shared" si="1"/>
        <v>0</v>
      </c>
      <c r="H57" s="1">
        <f t="shared" si="2"/>
        <v>0</v>
      </c>
    </row>
    <row r="58" spans="1:9" ht="20.100000000000001" customHeight="1">
      <c r="A58" s="7">
        <v>872601</v>
      </c>
      <c r="B58" s="13" t="s">
        <v>67</v>
      </c>
      <c r="C58" s="9">
        <v>20</v>
      </c>
      <c r="D58" s="10">
        <v>128.96369034021319</v>
      </c>
      <c r="E58" s="11"/>
      <c r="F58" s="12">
        <f t="shared" si="0"/>
        <v>3804.4288650362892</v>
      </c>
      <c r="G58" s="12">
        <f t="shared" si="1"/>
        <v>0</v>
      </c>
      <c r="H58" s="1">
        <f t="shared" si="2"/>
        <v>0</v>
      </c>
    </row>
    <row r="59" spans="1:9" ht="20.100000000000001" customHeight="1">
      <c r="A59" s="7">
        <v>874308</v>
      </c>
      <c r="B59" s="8" t="s">
        <v>68</v>
      </c>
      <c r="C59" s="9">
        <v>5</v>
      </c>
      <c r="D59" s="10">
        <v>35.309532938375355</v>
      </c>
      <c r="E59" s="11"/>
      <c r="F59" s="12">
        <f t="shared" si="0"/>
        <v>1041.6312216820729</v>
      </c>
      <c r="G59" s="12">
        <f t="shared" si="1"/>
        <v>1041.6312216820729</v>
      </c>
      <c r="H59" s="1">
        <f t="shared" si="2"/>
        <v>1</v>
      </c>
      <c r="I59" s="1">
        <v>1</v>
      </c>
    </row>
    <row r="60" spans="1:9" ht="20.100000000000001" customHeight="1">
      <c r="A60" s="7">
        <v>872597</v>
      </c>
      <c r="B60" s="8" t="s">
        <v>69</v>
      </c>
      <c r="C60" s="9">
        <v>4</v>
      </c>
      <c r="D60" s="10">
        <v>29.330775779216289</v>
      </c>
      <c r="E60" s="11"/>
      <c r="F60" s="12">
        <f t="shared" si="0"/>
        <v>865.25788548688047</v>
      </c>
      <c r="G60" s="12">
        <f t="shared" si="1"/>
        <v>865.25788548688047</v>
      </c>
      <c r="H60" s="1">
        <f t="shared" si="2"/>
        <v>1</v>
      </c>
      <c r="I60" s="1">
        <v>1</v>
      </c>
    </row>
    <row r="61" spans="1:9" ht="20.100000000000001" customHeight="1">
      <c r="A61" s="7">
        <v>872596</v>
      </c>
      <c r="B61" s="8" t="s">
        <v>70</v>
      </c>
      <c r="C61" s="9">
        <v>1</v>
      </c>
      <c r="D61" s="10">
        <v>7.9488401417314005</v>
      </c>
      <c r="E61" s="11"/>
      <c r="F61" s="12">
        <f t="shared" si="0"/>
        <v>234.49078418107632</v>
      </c>
      <c r="G61" s="12">
        <f t="shared" si="1"/>
        <v>468.98156836215264</v>
      </c>
      <c r="H61" s="1">
        <f t="shared" si="2"/>
        <v>2</v>
      </c>
      <c r="I61" s="1">
        <v>2</v>
      </c>
    </row>
    <row r="62" spans="1:9" ht="20.100000000000001" customHeight="1">
      <c r="A62" s="7">
        <v>872802</v>
      </c>
      <c r="B62" s="13" t="s">
        <v>71</v>
      </c>
      <c r="C62" s="9">
        <v>208</v>
      </c>
      <c r="D62" s="10">
        <v>1005.2902284853895</v>
      </c>
      <c r="E62" s="11"/>
      <c r="F62" s="12">
        <f t="shared" si="0"/>
        <v>29656.06174031899</v>
      </c>
      <c r="G62" s="12">
        <f t="shared" si="1"/>
        <v>0</v>
      </c>
      <c r="H62" s="1">
        <f t="shared" si="2"/>
        <v>0</v>
      </c>
    </row>
    <row r="63" spans="1:9" ht="20.100000000000001" customHeight="1">
      <c r="A63" s="7">
        <v>872806</v>
      </c>
      <c r="B63" s="13" t="s">
        <v>72</v>
      </c>
      <c r="C63" s="9">
        <v>60</v>
      </c>
      <c r="D63" s="10">
        <v>308.11268396237188</v>
      </c>
      <c r="E63" s="11"/>
      <c r="F63" s="12">
        <f t="shared" si="0"/>
        <v>9089.3241768899697</v>
      </c>
      <c r="G63" s="12">
        <f t="shared" si="1"/>
        <v>0</v>
      </c>
      <c r="H63" s="1">
        <f t="shared" si="2"/>
        <v>0</v>
      </c>
    </row>
    <row r="64" spans="1:9" ht="20.100000000000001" customHeight="1">
      <c r="A64" s="7">
        <v>872387</v>
      </c>
      <c r="B64" s="13" t="s">
        <v>73</v>
      </c>
      <c r="C64" s="9">
        <v>20</v>
      </c>
      <c r="D64" s="10">
        <v>109.46337334612497</v>
      </c>
      <c r="E64" s="11"/>
      <c r="F64" s="12">
        <f t="shared" si="0"/>
        <v>3229.1695137106867</v>
      </c>
      <c r="G64" s="12">
        <f t="shared" si="1"/>
        <v>0</v>
      </c>
      <c r="H64" s="1">
        <f t="shared" si="2"/>
        <v>0</v>
      </c>
    </row>
    <row r="65" spans="1:9" ht="20.100000000000001" customHeight="1">
      <c r="A65" s="7">
        <v>872386</v>
      </c>
      <c r="B65" s="8" t="s">
        <v>74</v>
      </c>
      <c r="C65" s="9">
        <v>5</v>
      </c>
      <c r="D65" s="10">
        <v>35.925539718981824</v>
      </c>
      <c r="E65" s="11"/>
      <c r="F65" s="12">
        <f t="shared" si="0"/>
        <v>1059.8034217099639</v>
      </c>
      <c r="G65" s="12">
        <f t="shared" si="1"/>
        <v>1059.8034217099639</v>
      </c>
      <c r="H65" s="1">
        <f t="shared" si="2"/>
        <v>1</v>
      </c>
      <c r="I65" s="1">
        <v>1</v>
      </c>
    </row>
    <row r="66" spans="1:9" ht="20.100000000000001" customHeight="1">
      <c r="A66" s="7">
        <v>872385</v>
      </c>
      <c r="B66" s="8" t="s">
        <v>75</v>
      </c>
      <c r="C66" s="9">
        <v>1</v>
      </c>
      <c r="D66" s="10">
        <v>7.3468863271592717</v>
      </c>
      <c r="E66" s="11"/>
      <c r="F66" s="12">
        <f t="shared" si="0"/>
        <v>216.73314665119852</v>
      </c>
      <c r="G66" s="12">
        <f t="shared" si="1"/>
        <v>433.46629330239705</v>
      </c>
      <c r="H66" s="1">
        <f t="shared" si="2"/>
        <v>2</v>
      </c>
      <c r="I66" s="1">
        <v>2</v>
      </c>
    </row>
    <row r="67" spans="1:9" ht="20.100000000000001" customHeight="1">
      <c r="A67" s="7">
        <v>872519</v>
      </c>
      <c r="B67" s="13" t="s">
        <v>76</v>
      </c>
      <c r="C67" s="9">
        <v>5</v>
      </c>
      <c r="D67" s="10">
        <v>54.770495692830792</v>
      </c>
      <c r="E67" s="11"/>
      <c r="F67" s="12">
        <f t="shared" si="0"/>
        <v>1615.7296229385083</v>
      </c>
      <c r="G67" s="12">
        <f t="shared" si="1"/>
        <v>0</v>
      </c>
      <c r="H67" s="1">
        <f t="shared" si="2"/>
        <v>0</v>
      </c>
    </row>
    <row r="68" spans="1:9" ht="20.100000000000001" customHeight="1">
      <c r="A68" s="7">
        <v>872518</v>
      </c>
      <c r="B68" s="13" t="s">
        <v>77</v>
      </c>
      <c r="C68" s="9">
        <v>1</v>
      </c>
      <c r="D68" s="10">
        <v>11.53326141503422</v>
      </c>
      <c r="E68" s="11"/>
      <c r="F68" s="12">
        <f t="shared" si="0"/>
        <v>340.2312117435095</v>
      </c>
      <c r="G68" s="12">
        <f t="shared" si="1"/>
        <v>0</v>
      </c>
      <c r="H68" s="1">
        <f t="shared" si="2"/>
        <v>0</v>
      </c>
    </row>
    <row r="69" spans="1:9" ht="20.100000000000001" customHeight="1">
      <c r="A69" s="20">
        <v>872809</v>
      </c>
      <c r="B69" s="13" t="s">
        <v>78</v>
      </c>
      <c r="C69" s="9">
        <v>208</v>
      </c>
      <c r="D69" s="10">
        <v>1630.5189242188274</v>
      </c>
      <c r="E69" s="11"/>
      <c r="F69" s="12">
        <f t="shared" si="0"/>
        <v>48100.308264455409</v>
      </c>
      <c r="G69" s="12">
        <f t="shared" si="1"/>
        <v>0</v>
      </c>
      <c r="H69" s="1">
        <f t="shared" si="2"/>
        <v>0</v>
      </c>
    </row>
    <row r="70" spans="1:9" ht="20.100000000000001" customHeight="1">
      <c r="A70" s="7">
        <v>872521</v>
      </c>
      <c r="B70" s="8" t="s">
        <v>79</v>
      </c>
      <c r="C70" s="9">
        <v>4</v>
      </c>
      <c r="D70" s="10">
        <v>35.989475748840896</v>
      </c>
      <c r="E70" s="11"/>
      <c r="F70" s="12">
        <f t="shared" ref="F70:F133" si="3">(D70*C$1)+E70*C$2</f>
        <v>1061.6895345908065</v>
      </c>
      <c r="G70" s="12">
        <f t="shared" si="1"/>
        <v>1061.6895345908065</v>
      </c>
      <c r="H70" s="1">
        <f t="shared" si="2"/>
        <v>1</v>
      </c>
      <c r="I70" s="1">
        <v>1</v>
      </c>
    </row>
    <row r="71" spans="1:9" ht="20.100000000000001" customHeight="1">
      <c r="A71" s="7">
        <v>872520</v>
      </c>
      <c r="B71" s="8" t="s">
        <v>80</v>
      </c>
      <c r="C71" s="9">
        <v>1</v>
      </c>
      <c r="D71" s="10">
        <v>9.6063030286678028</v>
      </c>
      <c r="E71" s="11"/>
      <c r="F71" s="12">
        <f t="shared" si="3"/>
        <v>283.38593934570019</v>
      </c>
      <c r="G71" s="12">
        <f t="shared" ref="G71:G113" si="4">F71*H71</f>
        <v>566.77187869140039</v>
      </c>
      <c r="H71" s="1">
        <f t="shared" ref="H71:H134" si="5">SUM(I71:CB71)</f>
        <v>2</v>
      </c>
      <c r="I71" s="1">
        <v>2</v>
      </c>
    </row>
    <row r="72" spans="1:9" ht="20.100000000000001" customHeight="1">
      <c r="A72" s="7">
        <v>872592</v>
      </c>
      <c r="B72" s="8" t="s">
        <v>81</v>
      </c>
      <c r="C72" s="9">
        <v>5</v>
      </c>
      <c r="D72" s="10">
        <v>45.429217527317633</v>
      </c>
      <c r="E72" s="11"/>
      <c r="F72" s="12">
        <f t="shared" si="3"/>
        <v>1340.1619170558702</v>
      </c>
      <c r="G72" s="12">
        <f t="shared" si="4"/>
        <v>1340.1619170558702</v>
      </c>
      <c r="H72" s="1">
        <f t="shared" si="5"/>
        <v>1</v>
      </c>
      <c r="I72" s="1">
        <v>1</v>
      </c>
    </row>
    <row r="73" spans="1:9" ht="20.100000000000001" customHeight="1">
      <c r="A73" s="7">
        <v>872591</v>
      </c>
      <c r="B73" s="8" t="s">
        <v>82</v>
      </c>
      <c r="C73" s="9">
        <v>1</v>
      </c>
      <c r="D73" s="10">
        <v>9.6063030286678028</v>
      </c>
      <c r="E73" s="11"/>
      <c r="F73" s="12">
        <f t="shared" si="3"/>
        <v>283.38593934570019</v>
      </c>
      <c r="G73" s="12">
        <f t="shared" si="4"/>
        <v>566.77187869140039</v>
      </c>
      <c r="H73" s="1">
        <f t="shared" si="5"/>
        <v>2</v>
      </c>
      <c r="I73" s="1">
        <v>2</v>
      </c>
    </row>
    <row r="74" spans="1:9" ht="20.100000000000001" customHeight="1">
      <c r="A74" s="7">
        <v>881675</v>
      </c>
      <c r="B74" s="13" t="s">
        <v>83</v>
      </c>
      <c r="C74" s="9">
        <v>208</v>
      </c>
      <c r="D74" s="10">
        <v>1206.507790553758</v>
      </c>
      <c r="E74" s="11"/>
      <c r="F74" s="12">
        <f t="shared" si="3"/>
        <v>35591.979821335859</v>
      </c>
      <c r="G74" s="12">
        <f t="shared" si="4"/>
        <v>0</v>
      </c>
      <c r="H74" s="1">
        <f t="shared" si="5"/>
        <v>0</v>
      </c>
    </row>
    <row r="75" spans="1:9" ht="20.100000000000001" customHeight="1">
      <c r="A75" s="7">
        <v>872793</v>
      </c>
      <c r="B75" s="13" t="s">
        <v>84</v>
      </c>
      <c r="C75" s="9">
        <v>60</v>
      </c>
      <c r="D75" s="10">
        <v>368.43291614721858</v>
      </c>
      <c r="E75" s="11"/>
      <c r="F75" s="12">
        <f t="shared" si="3"/>
        <v>10868.771026342947</v>
      </c>
      <c r="G75" s="12">
        <f t="shared" si="4"/>
        <v>0</v>
      </c>
      <c r="H75" s="1">
        <f t="shared" si="5"/>
        <v>0</v>
      </c>
    </row>
    <row r="76" spans="1:9" ht="20.100000000000001" customHeight="1">
      <c r="A76" s="7">
        <v>872367</v>
      </c>
      <c r="B76" s="13" t="s">
        <v>85</v>
      </c>
      <c r="C76" s="9">
        <v>20</v>
      </c>
      <c r="D76" s="10">
        <v>132.83260105041958</v>
      </c>
      <c r="E76" s="11"/>
      <c r="F76" s="12">
        <f t="shared" si="3"/>
        <v>3918.5617309873778</v>
      </c>
      <c r="G76" s="12">
        <f t="shared" si="4"/>
        <v>0</v>
      </c>
      <c r="H76" s="1">
        <f t="shared" si="5"/>
        <v>0</v>
      </c>
    </row>
    <row r="77" spans="1:9" ht="20.100000000000001" customHeight="1">
      <c r="A77" s="7">
        <v>872368</v>
      </c>
      <c r="B77" s="8" t="s">
        <v>86</v>
      </c>
      <c r="C77" s="9">
        <v>4</v>
      </c>
      <c r="D77" s="10">
        <v>30.210699052592776</v>
      </c>
      <c r="E77" s="11"/>
      <c r="F77" s="12">
        <f t="shared" si="3"/>
        <v>891.21562205148689</v>
      </c>
      <c r="G77" s="12">
        <f t="shared" si="4"/>
        <v>891.21562205148689</v>
      </c>
      <c r="H77" s="1">
        <f t="shared" si="5"/>
        <v>1</v>
      </c>
      <c r="I77" s="1">
        <v>1</v>
      </c>
    </row>
    <row r="78" spans="1:9" ht="20.100000000000001" customHeight="1">
      <c r="A78" s="7">
        <v>872369</v>
      </c>
      <c r="B78" s="8" t="s">
        <v>87</v>
      </c>
      <c r="C78" s="9">
        <v>1</v>
      </c>
      <c r="D78" s="10">
        <v>8.1873053459833418</v>
      </c>
      <c r="E78" s="11"/>
      <c r="F78" s="12">
        <f t="shared" si="3"/>
        <v>241.52550770650859</v>
      </c>
      <c r="G78" s="12">
        <f t="shared" si="4"/>
        <v>483.05101541301718</v>
      </c>
      <c r="H78" s="1">
        <f t="shared" si="5"/>
        <v>2</v>
      </c>
      <c r="I78" s="1">
        <v>2</v>
      </c>
    </row>
    <row r="79" spans="1:9" ht="20.100000000000001" customHeight="1">
      <c r="A79" s="7">
        <v>872370</v>
      </c>
      <c r="B79" s="13" t="s">
        <v>88</v>
      </c>
      <c r="C79" s="9">
        <v>4</v>
      </c>
      <c r="D79" s="10">
        <v>27.895458476638499</v>
      </c>
      <c r="E79" s="11"/>
      <c r="F79" s="12">
        <f t="shared" si="3"/>
        <v>822.91602506083575</v>
      </c>
      <c r="G79" s="12">
        <f t="shared" si="4"/>
        <v>0</v>
      </c>
      <c r="H79" s="1">
        <f t="shared" si="5"/>
        <v>0</v>
      </c>
    </row>
    <row r="80" spans="1:9" ht="20.100000000000001" customHeight="1">
      <c r="A80" s="7">
        <v>872371</v>
      </c>
      <c r="B80" s="13" t="s">
        <v>89</v>
      </c>
      <c r="C80" s="9">
        <v>1</v>
      </c>
      <c r="D80" s="10">
        <v>7.2763834123494124</v>
      </c>
      <c r="E80" s="11"/>
      <c r="F80" s="12">
        <f t="shared" si="3"/>
        <v>214.65331066430767</v>
      </c>
      <c r="G80" s="12">
        <f t="shared" si="4"/>
        <v>0</v>
      </c>
      <c r="H80" s="1">
        <f t="shared" si="5"/>
        <v>0</v>
      </c>
    </row>
    <row r="81" spans="1:9" ht="20.100000000000001" customHeight="1">
      <c r="A81" s="21" t="s">
        <v>90</v>
      </c>
      <c r="B81" s="13" t="s">
        <v>91</v>
      </c>
      <c r="C81" s="9">
        <v>208</v>
      </c>
      <c r="D81" s="10">
        <v>993.50240995482875</v>
      </c>
      <c r="E81" s="11"/>
      <c r="F81" s="12">
        <f t="shared" si="3"/>
        <v>29308.321093667448</v>
      </c>
      <c r="G81" s="12">
        <f t="shared" si="4"/>
        <v>0</v>
      </c>
      <c r="H81" s="1">
        <f t="shared" si="5"/>
        <v>0</v>
      </c>
    </row>
    <row r="82" spans="1:9" ht="20.100000000000001" customHeight="1">
      <c r="A82" s="7">
        <v>872364</v>
      </c>
      <c r="B82" s="8" t="s">
        <v>92</v>
      </c>
      <c r="C82" s="9">
        <v>4</v>
      </c>
      <c r="D82" s="10">
        <v>23.78254527991098</v>
      </c>
      <c r="E82" s="11"/>
      <c r="F82" s="12">
        <f t="shared" si="3"/>
        <v>701.58508575737392</v>
      </c>
      <c r="G82" s="12">
        <f t="shared" si="4"/>
        <v>701.58508575737392</v>
      </c>
      <c r="H82" s="1">
        <f t="shared" si="5"/>
        <v>1</v>
      </c>
      <c r="I82" s="1">
        <v>1</v>
      </c>
    </row>
    <row r="83" spans="1:9" ht="20.100000000000001" customHeight="1">
      <c r="A83" s="7">
        <v>872363</v>
      </c>
      <c r="B83" s="8" t="s">
        <v>93</v>
      </c>
      <c r="C83" s="9">
        <v>1</v>
      </c>
      <c r="D83" s="10">
        <v>6.7955336685878382</v>
      </c>
      <c r="E83" s="11"/>
      <c r="F83" s="12">
        <f t="shared" si="3"/>
        <v>200.46824322334123</v>
      </c>
      <c r="G83" s="12">
        <f t="shared" si="4"/>
        <v>400.93648644668247</v>
      </c>
      <c r="H83" s="1">
        <f t="shared" si="5"/>
        <v>2</v>
      </c>
      <c r="I83" s="1">
        <v>2</v>
      </c>
    </row>
    <row r="84" spans="1:9" ht="20.100000000000001" customHeight="1">
      <c r="A84" s="21" t="s">
        <v>94</v>
      </c>
      <c r="B84" s="13" t="s">
        <v>95</v>
      </c>
      <c r="C84" s="9">
        <v>208</v>
      </c>
      <c r="D84" s="10">
        <v>770.18008838367257</v>
      </c>
      <c r="E84" s="11"/>
      <c r="F84" s="12">
        <f t="shared" si="3"/>
        <v>22720.312607318341</v>
      </c>
      <c r="G84" s="12">
        <f t="shared" si="4"/>
        <v>0</v>
      </c>
      <c r="H84" s="1">
        <f t="shared" si="5"/>
        <v>0</v>
      </c>
    </row>
    <row r="85" spans="1:9" ht="20.100000000000001" customHeight="1">
      <c r="A85" s="21" t="s">
        <v>96</v>
      </c>
      <c r="B85" s="13" t="s">
        <v>97</v>
      </c>
      <c r="C85" s="9">
        <v>60</v>
      </c>
      <c r="D85" s="10">
        <v>243.79977218224343</v>
      </c>
      <c r="E85" s="11"/>
      <c r="F85" s="12">
        <f t="shared" si="3"/>
        <v>7192.0932793761813</v>
      </c>
      <c r="G85" s="12">
        <f t="shared" si="4"/>
        <v>0</v>
      </c>
      <c r="H85" s="1">
        <f t="shared" si="5"/>
        <v>0</v>
      </c>
    </row>
    <row r="86" spans="1:9" ht="20.100000000000001" customHeight="1">
      <c r="A86" s="7">
        <v>872328</v>
      </c>
      <c r="B86" s="13" t="s">
        <v>98</v>
      </c>
      <c r="C86" s="9">
        <v>20</v>
      </c>
      <c r="D86" s="10">
        <v>82.775839215519085</v>
      </c>
      <c r="E86" s="11"/>
      <c r="F86" s="12">
        <f t="shared" si="3"/>
        <v>2441.8872568578131</v>
      </c>
      <c r="G86" s="12">
        <f t="shared" si="4"/>
        <v>0</v>
      </c>
      <c r="H86" s="1">
        <f t="shared" si="5"/>
        <v>0</v>
      </c>
    </row>
    <row r="87" spans="1:9" ht="20.100000000000001" customHeight="1">
      <c r="A87" s="7">
        <v>872297</v>
      </c>
      <c r="B87" s="8" t="s">
        <v>99</v>
      </c>
      <c r="C87" s="9">
        <v>5</v>
      </c>
      <c r="D87" s="10">
        <v>22.750057708132836</v>
      </c>
      <c r="E87" s="11"/>
      <c r="F87" s="12">
        <f t="shared" si="3"/>
        <v>671.12670238991871</v>
      </c>
      <c r="G87" s="12">
        <f t="shared" si="4"/>
        <v>671.12670238991871</v>
      </c>
      <c r="H87" s="1">
        <f t="shared" si="5"/>
        <v>1</v>
      </c>
      <c r="I87" s="1">
        <v>1</v>
      </c>
    </row>
    <row r="88" spans="1:9" ht="20.100000000000001" customHeight="1">
      <c r="A88" s="7">
        <v>872296</v>
      </c>
      <c r="B88" s="8" t="s">
        <v>100</v>
      </c>
      <c r="C88" s="9">
        <v>4</v>
      </c>
      <c r="D88" s="10">
        <v>18.464157340530257</v>
      </c>
      <c r="E88" s="11"/>
      <c r="F88" s="12">
        <f t="shared" si="3"/>
        <v>544.69264154564257</v>
      </c>
      <c r="G88" s="12">
        <f t="shared" si="4"/>
        <v>1089.3852830912851</v>
      </c>
      <c r="H88" s="1">
        <f t="shared" si="5"/>
        <v>2</v>
      </c>
      <c r="I88" s="1">
        <v>2</v>
      </c>
    </row>
    <row r="89" spans="1:9" ht="20.100000000000001" customHeight="1">
      <c r="A89" s="7">
        <v>872295</v>
      </c>
      <c r="B89" s="8" t="s">
        <v>101</v>
      </c>
      <c r="C89" s="9">
        <v>1</v>
      </c>
      <c r="D89" s="10">
        <v>5.1009503986490383</v>
      </c>
      <c r="E89" s="11"/>
      <c r="F89" s="12">
        <f t="shared" si="3"/>
        <v>150.47803676014664</v>
      </c>
      <c r="G89" s="12">
        <f t="shared" si="4"/>
        <v>300.95607352029327</v>
      </c>
      <c r="H89" s="1">
        <f t="shared" si="5"/>
        <v>2</v>
      </c>
      <c r="I89" s="1">
        <v>2</v>
      </c>
    </row>
    <row r="90" spans="1:9" ht="20.100000000000001" customHeight="1">
      <c r="A90" s="7">
        <v>872330</v>
      </c>
      <c r="B90" s="8" t="s">
        <v>102</v>
      </c>
      <c r="C90" s="9">
        <v>5</v>
      </c>
      <c r="D90" s="10">
        <v>24.495392325147918</v>
      </c>
      <c r="E90" s="11"/>
      <c r="F90" s="12">
        <f t="shared" si="3"/>
        <v>722.61407359186364</v>
      </c>
      <c r="G90" s="12">
        <f t="shared" si="4"/>
        <v>722.61407359186364</v>
      </c>
      <c r="H90" s="1">
        <f t="shared" si="5"/>
        <v>1</v>
      </c>
      <c r="I90" s="1">
        <v>1</v>
      </c>
    </row>
    <row r="91" spans="1:9" ht="20.100000000000001" customHeight="1">
      <c r="A91" s="7">
        <v>872329</v>
      </c>
      <c r="B91" s="8" t="s">
        <v>103</v>
      </c>
      <c r="C91" s="9">
        <v>1</v>
      </c>
      <c r="D91" s="10">
        <v>5.3358812434506468</v>
      </c>
      <c r="E91" s="11"/>
      <c r="F91" s="12">
        <f t="shared" si="3"/>
        <v>157.40849668179408</v>
      </c>
      <c r="G91" s="12">
        <f t="shared" si="4"/>
        <v>314.81699336358815</v>
      </c>
      <c r="H91" s="1">
        <f t="shared" si="5"/>
        <v>2</v>
      </c>
      <c r="I91" s="1">
        <v>2</v>
      </c>
    </row>
    <row r="92" spans="1:9" ht="20.100000000000001" customHeight="1">
      <c r="A92" s="7">
        <v>872285</v>
      </c>
      <c r="B92" s="13" t="s">
        <v>104</v>
      </c>
      <c r="C92" s="9">
        <v>208</v>
      </c>
      <c r="D92" s="10">
        <v>933.38628201318647</v>
      </c>
      <c r="E92" s="11"/>
      <c r="F92" s="12">
        <f t="shared" si="3"/>
        <v>27534.895319389001</v>
      </c>
      <c r="G92" s="12">
        <f t="shared" si="4"/>
        <v>0</v>
      </c>
      <c r="H92" s="1">
        <f t="shared" si="5"/>
        <v>0</v>
      </c>
    </row>
    <row r="93" spans="1:9" ht="20.100000000000001" customHeight="1">
      <c r="A93" s="7">
        <v>872286</v>
      </c>
      <c r="B93" s="8" t="s">
        <v>105</v>
      </c>
      <c r="C93" s="9">
        <v>5</v>
      </c>
      <c r="D93" s="10">
        <v>26.4721016836769</v>
      </c>
      <c r="E93" s="11"/>
      <c r="F93" s="12">
        <f t="shared" si="3"/>
        <v>780.92699966846851</v>
      </c>
      <c r="G93" s="12">
        <f t="shared" si="4"/>
        <v>0</v>
      </c>
      <c r="H93" s="1">
        <f t="shared" si="5"/>
        <v>0</v>
      </c>
    </row>
    <row r="94" spans="1:9" ht="20.100000000000001" customHeight="1">
      <c r="A94" s="7">
        <v>872288</v>
      </c>
      <c r="B94" s="8" t="s">
        <v>106</v>
      </c>
      <c r="C94" s="9">
        <v>1</v>
      </c>
      <c r="D94" s="10">
        <v>6.0248903837479961</v>
      </c>
      <c r="E94" s="11"/>
      <c r="F94" s="12">
        <f t="shared" si="3"/>
        <v>177.73426632056589</v>
      </c>
      <c r="G94" s="12">
        <f t="shared" si="4"/>
        <v>355.46853264113179</v>
      </c>
      <c r="H94" s="1">
        <f t="shared" si="5"/>
        <v>2</v>
      </c>
      <c r="I94" s="1">
        <v>2</v>
      </c>
    </row>
    <row r="95" spans="1:9" ht="20.100000000000001" customHeight="1">
      <c r="A95" s="20">
        <v>872274</v>
      </c>
      <c r="B95" s="13" t="s">
        <v>107</v>
      </c>
      <c r="C95" s="9">
        <v>208</v>
      </c>
      <c r="D95" s="10">
        <v>917.76208400445341</v>
      </c>
      <c r="E95" s="11"/>
      <c r="F95" s="12">
        <f t="shared" si="3"/>
        <v>27073.981478131376</v>
      </c>
      <c r="G95" s="12">
        <f t="shared" si="4"/>
        <v>0</v>
      </c>
      <c r="H95" s="1">
        <f t="shared" si="5"/>
        <v>0</v>
      </c>
    </row>
    <row r="96" spans="1:9" ht="20.100000000000001" customHeight="1">
      <c r="A96" s="7">
        <v>872276</v>
      </c>
      <c r="B96" s="13" t="s">
        <v>108</v>
      </c>
      <c r="C96" s="9">
        <v>60</v>
      </c>
      <c r="D96" s="10">
        <v>289.40151925236154</v>
      </c>
      <c r="E96" s="11"/>
      <c r="F96" s="12">
        <f t="shared" si="3"/>
        <v>8537.3448179446659</v>
      </c>
      <c r="G96" s="12">
        <f t="shared" si="4"/>
        <v>0</v>
      </c>
      <c r="H96" s="1">
        <f t="shared" si="5"/>
        <v>0</v>
      </c>
    </row>
    <row r="97" spans="1:9" ht="20.100000000000001" customHeight="1">
      <c r="A97" s="7">
        <v>872277</v>
      </c>
      <c r="B97" s="8" t="s">
        <v>109</v>
      </c>
      <c r="C97" s="9">
        <v>5</v>
      </c>
      <c r="D97" s="10">
        <v>27.050828728408217</v>
      </c>
      <c r="E97" s="11"/>
      <c r="F97" s="12">
        <f t="shared" si="3"/>
        <v>797.99944748804239</v>
      </c>
      <c r="G97" s="12">
        <f t="shared" si="4"/>
        <v>797.99944748804239</v>
      </c>
      <c r="H97" s="1">
        <f t="shared" si="5"/>
        <v>1</v>
      </c>
      <c r="I97" s="1">
        <v>1</v>
      </c>
    </row>
    <row r="98" spans="1:9" ht="20.100000000000001" customHeight="1">
      <c r="A98" s="7">
        <v>872278</v>
      </c>
      <c r="B98" s="8" t="s">
        <v>110</v>
      </c>
      <c r="C98" s="9">
        <v>1</v>
      </c>
      <c r="D98" s="10">
        <v>5.8401251396562595</v>
      </c>
      <c r="E98" s="11"/>
      <c r="F98" s="12">
        <f t="shared" si="3"/>
        <v>172.28369161985967</v>
      </c>
      <c r="G98" s="12">
        <f t="shared" si="4"/>
        <v>344.56738323971933</v>
      </c>
      <c r="H98" s="1">
        <f t="shared" si="5"/>
        <v>2</v>
      </c>
      <c r="I98" s="1">
        <v>2</v>
      </c>
    </row>
    <row r="99" spans="1:9" ht="20.100000000000001" customHeight="1">
      <c r="A99" s="7">
        <v>872289</v>
      </c>
      <c r="B99" s="13" t="s">
        <v>111</v>
      </c>
      <c r="C99" s="9">
        <v>208</v>
      </c>
      <c r="D99" s="10">
        <v>839.58699848985896</v>
      </c>
      <c r="E99" s="11"/>
      <c r="F99" s="12">
        <f t="shared" si="3"/>
        <v>24767.81645545084</v>
      </c>
      <c r="G99" s="12">
        <f t="shared" si="4"/>
        <v>0</v>
      </c>
      <c r="H99" s="1">
        <f t="shared" si="5"/>
        <v>0</v>
      </c>
    </row>
    <row r="100" spans="1:9" ht="20.100000000000001" customHeight="1">
      <c r="A100" s="7">
        <v>874306</v>
      </c>
      <c r="B100" s="13" t="s">
        <v>112</v>
      </c>
      <c r="C100" s="9">
        <v>60</v>
      </c>
      <c r="D100" s="10">
        <v>270.79988499521028</v>
      </c>
      <c r="E100" s="11"/>
      <c r="F100" s="12">
        <f t="shared" si="3"/>
        <v>7988.5966073587033</v>
      </c>
      <c r="G100" s="12">
        <f t="shared" si="4"/>
        <v>0</v>
      </c>
      <c r="H100" s="1">
        <f t="shared" si="5"/>
        <v>0</v>
      </c>
    </row>
    <row r="101" spans="1:9" ht="20.100000000000001" customHeight="1">
      <c r="A101" s="7">
        <v>872281</v>
      </c>
      <c r="B101" s="8" t="s">
        <v>113</v>
      </c>
      <c r="C101" s="9">
        <v>5</v>
      </c>
      <c r="D101" s="10">
        <v>25.100235820268409</v>
      </c>
      <c r="E101" s="11"/>
      <c r="F101" s="12">
        <f t="shared" si="3"/>
        <v>740.45695669791803</v>
      </c>
      <c r="G101" s="12">
        <f t="shared" si="4"/>
        <v>740.45695669791803</v>
      </c>
      <c r="H101" s="1">
        <f t="shared" si="5"/>
        <v>1</v>
      </c>
      <c r="I101" s="1">
        <v>1</v>
      </c>
    </row>
    <row r="102" spans="1:9" ht="20.100000000000001" customHeight="1">
      <c r="A102" s="7">
        <v>872282</v>
      </c>
      <c r="B102" s="8" t="s">
        <v>114</v>
      </c>
      <c r="C102" s="9">
        <v>1</v>
      </c>
      <c r="D102" s="10">
        <v>5.480628740925984</v>
      </c>
      <c r="E102" s="11"/>
      <c r="F102" s="12">
        <f t="shared" si="3"/>
        <v>161.67854785731652</v>
      </c>
      <c r="G102" s="12">
        <f t="shared" si="4"/>
        <v>323.35709571463303</v>
      </c>
      <c r="H102" s="1">
        <f t="shared" si="5"/>
        <v>2</v>
      </c>
      <c r="I102" s="1">
        <v>2</v>
      </c>
    </row>
    <row r="103" spans="1:9" ht="20.100000000000001" customHeight="1">
      <c r="A103" s="7">
        <v>834147</v>
      </c>
      <c r="B103" s="13" t="s">
        <v>115</v>
      </c>
      <c r="C103" s="9">
        <v>208</v>
      </c>
      <c r="D103" s="10">
        <v>593.49250538566741</v>
      </c>
      <c r="E103" s="11"/>
      <c r="F103" s="12">
        <f t="shared" si="3"/>
        <v>17508.02890887719</v>
      </c>
      <c r="G103" s="12">
        <f t="shared" si="4"/>
        <v>0</v>
      </c>
      <c r="H103" s="1">
        <f t="shared" si="5"/>
        <v>0</v>
      </c>
    </row>
    <row r="104" spans="1:9" ht="20.100000000000001" customHeight="1">
      <c r="A104" s="7">
        <v>834431</v>
      </c>
      <c r="B104" s="13" t="s">
        <v>116</v>
      </c>
      <c r="C104" s="9">
        <v>60</v>
      </c>
      <c r="D104" s="10">
        <v>191.63380356794011</v>
      </c>
      <c r="E104" s="11"/>
      <c r="F104" s="12">
        <f t="shared" si="3"/>
        <v>5653.1972052542333</v>
      </c>
      <c r="G104" s="12">
        <f t="shared" si="4"/>
        <v>0</v>
      </c>
      <c r="H104" s="1">
        <f t="shared" si="5"/>
        <v>0</v>
      </c>
    </row>
    <row r="105" spans="1:9" ht="20.100000000000001" customHeight="1">
      <c r="A105" s="7">
        <v>872782</v>
      </c>
      <c r="B105" s="13" t="s">
        <v>117</v>
      </c>
      <c r="C105" s="9">
        <v>20</v>
      </c>
      <c r="D105" s="10">
        <v>71.871790821314534</v>
      </c>
      <c r="E105" s="11"/>
      <c r="F105" s="12">
        <f t="shared" si="3"/>
        <v>2120.2178292287786</v>
      </c>
      <c r="G105" s="12">
        <f t="shared" si="4"/>
        <v>0</v>
      </c>
      <c r="H105" s="1">
        <f t="shared" si="5"/>
        <v>0</v>
      </c>
    </row>
    <row r="106" spans="1:9" ht="20.100000000000001" customHeight="1">
      <c r="A106" s="7">
        <v>872781</v>
      </c>
      <c r="B106" s="13" t="s">
        <v>118</v>
      </c>
      <c r="C106" s="9">
        <v>5</v>
      </c>
      <c r="D106" s="10">
        <v>19.078228293699709</v>
      </c>
      <c r="E106" s="11"/>
      <c r="F106" s="12">
        <f t="shared" si="3"/>
        <v>562.80773466414144</v>
      </c>
      <c r="G106" s="12">
        <f t="shared" si="4"/>
        <v>0</v>
      </c>
      <c r="H106" s="1">
        <f t="shared" si="5"/>
        <v>0</v>
      </c>
    </row>
    <row r="107" spans="1:9" ht="20.100000000000001" customHeight="1">
      <c r="A107" s="7">
        <v>872780</v>
      </c>
      <c r="B107" s="13" t="s">
        <v>119</v>
      </c>
      <c r="C107" s="9">
        <v>4</v>
      </c>
      <c r="D107" s="10">
        <v>15.67103255756945</v>
      </c>
      <c r="E107" s="11"/>
      <c r="F107" s="12">
        <f t="shared" si="3"/>
        <v>462.2954604482988</v>
      </c>
      <c r="G107" s="12">
        <f t="shared" si="4"/>
        <v>0</v>
      </c>
      <c r="H107" s="1">
        <f t="shared" si="5"/>
        <v>0</v>
      </c>
    </row>
    <row r="108" spans="1:9" ht="20.100000000000001" customHeight="1">
      <c r="A108" s="7">
        <v>872779</v>
      </c>
      <c r="B108" s="13" t="s">
        <v>120</v>
      </c>
      <c r="C108" s="9">
        <v>1</v>
      </c>
      <c r="D108" s="10">
        <v>4.1966213828795089</v>
      </c>
      <c r="E108" s="11"/>
      <c r="F108" s="12">
        <f t="shared" si="3"/>
        <v>123.80033079494551</v>
      </c>
      <c r="G108" s="12">
        <f t="shared" si="4"/>
        <v>0</v>
      </c>
      <c r="H108" s="1">
        <f t="shared" si="5"/>
        <v>0</v>
      </c>
    </row>
    <row r="109" spans="1:9" ht="20.100000000000001" customHeight="1">
      <c r="A109" s="7">
        <v>798339</v>
      </c>
      <c r="B109" s="13" t="s">
        <v>121</v>
      </c>
      <c r="C109" s="9">
        <v>208</v>
      </c>
      <c r="D109" s="10">
        <v>560.74809129542382</v>
      </c>
      <c r="E109" s="11"/>
      <c r="F109" s="12">
        <f t="shared" si="3"/>
        <v>16542.068693215002</v>
      </c>
      <c r="G109" s="12">
        <f t="shared" si="4"/>
        <v>0</v>
      </c>
      <c r="H109" s="1">
        <f t="shared" si="5"/>
        <v>0</v>
      </c>
    </row>
    <row r="110" spans="1:9" ht="20.100000000000001" customHeight="1">
      <c r="A110" s="7">
        <v>798340</v>
      </c>
      <c r="B110" s="13" t="s">
        <v>122</v>
      </c>
      <c r="C110" s="9">
        <v>60</v>
      </c>
      <c r="D110" s="10">
        <v>181.82595324149761</v>
      </c>
      <c r="E110" s="11"/>
      <c r="F110" s="12">
        <f t="shared" si="3"/>
        <v>5363.8656206241794</v>
      </c>
      <c r="G110" s="12">
        <f t="shared" si="4"/>
        <v>0</v>
      </c>
      <c r="H110" s="1">
        <f t="shared" si="5"/>
        <v>0</v>
      </c>
    </row>
    <row r="111" spans="1:9" ht="20.100000000000001" customHeight="1">
      <c r="A111" s="7">
        <v>872776</v>
      </c>
      <c r="B111" s="8" t="s">
        <v>123</v>
      </c>
      <c r="C111" s="9">
        <v>5</v>
      </c>
      <c r="D111" s="10">
        <v>16.448071428095997</v>
      </c>
      <c r="E111" s="11"/>
      <c r="F111" s="12">
        <f t="shared" si="3"/>
        <v>485.21810712883189</v>
      </c>
      <c r="G111" s="12">
        <f t="shared" si="4"/>
        <v>485.21810712883189</v>
      </c>
      <c r="H111" s="1">
        <f t="shared" si="5"/>
        <v>1</v>
      </c>
      <c r="I111" s="1">
        <v>1</v>
      </c>
    </row>
    <row r="112" spans="1:9" ht="20.100000000000001" customHeight="1">
      <c r="A112" s="7">
        <v>872775</v>
      </c>
      <c r="B112" s="8" t="s">
        <v>124</v>
      </c>
      <c r="C112" s="9">
        <v>4</v>
      </c>
      <c r="D112" s="10">
        <v>13.557198268006399</v>
      </c>
      <c r="E112" s="11"/>
      <c r="F112" s="12">
        <f t="shared" si="3"/>
        <v>399.93734890618879</v>
      </c>
      <c r="G112" s="12">
        <f t="shared" si="4"/>
        <v>399.93734890618879</v>
      </c>
      <c r="H112" s="1">
        <f t="shared" si="5"/>
        <v>1</v>
      </c>
      <c r="I112" s="1">
        <v>1</v>
      </c>
    </row>
    <row r="113" spans="1:9" ht="20.100000000000001" customHeight="1">
      <c r="A113" s="7">
        <v>872774</v>
      </c>
      <c r="B113" s="8" t="s">
        <v>125</v>
      </c>
      <c r="C113" s="9">
        <v>1</v>
      </c>
      <c r="D113" s="10">
        <v>3.8389764548745386</v>
      </c>
      <c r="E113" s="11"/>
      <c r="F113" s="12">
        <f t="shared" si="3"/>
        <v>113.24980541879889</v>
      </c>
      <c r="G113" s="12">
        <f t="shared" si="4"/>
        <v>226.49961083759777</v>
      </c>
      <c r="H113" s="1">
        <f t="shared" si="5"/>
        <v>2</v>
      </c>
      <c r="I113" s="1">
        <v>2</v>
      </c>
    </row>
    <row r="114" spans="1:9" ht="20.100000000000001" customHeight="1">
      <c r="A114" s="7">
        <v>20484</v>
      </c>
      <c r="B114" s="13" t="s">
        <v>126</v>
      </c>
      <c r="C114" s="9">
        <v>4</v>
      </c>
      <c r="D114" s="10"/>
      <c r="E114" s="9">
        <v>19.88</v>
      </c>
      <c r="F114" s="22">
        <f t="shared" si="3"/>
        <v>546.69999999999993</v>
      </c>
      <c r="G114" s="22"/>
      <c r="H114" s="13">
        <f t="shared" si="5"/>
        <v>0</v>
      </c>
    </row>
    <row r="115" spans="1:9" ht="20.100000000000001" customHeight="1">
      <c r="A115" s="7" t="s">
        <v>127</v>
      </c>
      <c r="B115" s="13" t="s">
        <v>128</v>
      </c>
      <c r="C115" s="9">
        <v>5</v>
      </c>
      <c r="D115" s="10"/>
      <c r="E115" s="9">
        <v>28.900000000000002</v>
      </c>
      <c r="F115" s="22">
        <f t="shared" si="3"/>
        <v>794.75000000000011</v>
      </c>
      <c r="G115" s="22"/>
      <c r="H115" s="13">
        <f t="shared" si="5"/>
        <v>0</v>
      </c>
    </row>
    <row r="116" spans="1:9" ht="20.100000000000001" customHeight="1">
      <c r="A116" s="7">
        <v>20637</v>
      </c>
      <c r="B116" s="13" t="s">
        <v>129</v>
      </c>
      <c r="C116" s="9">
        <v>1</v>
      </c>
      <c r="D116" s="10"/>
      <c r="E116" s="9">
        <v>6.4</v>
      </c>
      <c r="F116" s="22">
        <f t="shared" si="3"/>
        <v>176</v>
      </c>
      <c r="G116" s="22"/>
      <c r="H116" s="13">
        <f t="shared" si="5"/>
        <v>0</v>
      </c>
    </row>
    <row r="117" spans="1:9" ht="20.100000000000001" customHeight="1">
      <c r="A117" s="7">
        <v>20478</v>
      </c>
      <c r="B117" s="13" t="s">
        <v>130</v>
      </c>
      <c r="C117" s="9">
        <v>1</v>
      </c>
      <c r="D117" s="10"/>
      <c r="E117" s="9">
        <v>7.56</v>
      </c>
      <c r="F117" s="22">
        <f t="shared" si="3"/>
        <v>207.89999999999998</v>
      </c>
      <c r="G117" s="22"/>
      <c r="H117" s="13">
        <f t="shared" si="5"/>
        <v>0</v>
      </c>
    </row>
    <row r="118" spans="1:9" ht="20.100000000000001" customHeight="1">
      <c r="A118" s="7" t="s">
        <v>131</v>
      </c>
      <c r="B118" s="13" t="s">
        <v>132</v>
      </c>
      <c r="C118" s="9">
        <v>1</v>
      </c>
      <c r="D118" s="10"/>
      <c r="E118" s="9">
        <v>7.8</v>
      </c>
      <c r="F118" s="22">
        <f t="shared" si="3"/>
        <v>214.5</v>
      </c>
      <c r="G118" s="22"/>
      <c r="H118" s="13">
        <f t="shared" si="5"/>
        <v>0</v>
      </c>
    </row>
    <row r="119" spans="1:9" ht="20.100000000000001" customHeight="1">
      <c r="A119" s="7">
        <v>20475</v>
      </c>
      <c r="B119" s="13" t="s">
        <v>133</v>
      </c>
      <c r="C119" s="9">
        <v>5</v>
      </c>
      <c r="D119" s="10"/>
      <c r="E119" s="9">
        <v>35.65</v>
      </c>
      <c r="F119" s="22">
        <f t="shared" si="3"/>
        <v>980.375</v>
      </c>
      <c r="G119" s="22"/>
      <c r="H119" s="13">
        <f t="shared" si="5"/>
        <v>0</v>
      </c>
    </row>
    <row r="120" spans="1:9" ht="20.100000000000001" customHeight="1">
      <c r="A120" s="7" t="s">
        <v>134</v>
      </c>
      <c r="B120" s="13" t="s">
        <v>135</v>
      </c>
      <c r="C120" s="9">
        <v>1</v>
      </c>
      <c r="D120" s="10"/>
      <c r="E120" s="9">
        <v>8.7100000000000009</v>
      </c>
      <c r="F120" s="22">
        <f t="shared" si="3"/>
        <v>239.52500000000003</v>
      </c>
      <c r="G120" s="22"/>
      <c r="H120" s="13">
        <f t="shared" si="5"/>
        <v>0</v>
      </c>
    </row>
    <row r="121" spans="1:9" ht="20.100000000000001" customHeight="1">
      <c r="A121" s="7" t="s">
        <v>136</v>
      </c>
      <c r="B121" s="13" t="s">
        <v>137</v>
      </c>
      <c r="C121" s="9">
        <v>1</v>
      </c>
      <c r="D121" s="10"/>
      <c r="E121" s="9">
        <v>8.9700000000000006</v>
      </c>
      <c r="F121" s="22">
        <f t="shared" si="3"/>
        <v>246.67500000000001</v>
      </c>
      <c r="G121" s="22"/>
      <c r="H121" s="13">
        <f t="shared" si="5"/>
        <v>0</v>
      </c>
    </row>
    <row r="122" spans="1:9" ht="20.100000000000001" customHeight="1">
      <c r="A122" s="7" t="s">
        <v>138</v>
      </c>
      <c r="B122" s="13" t="s">
        <v>139</v>
      </c>
      <c r="C122" s="9">
        <v>1</v>
      </c>
      <c r="D122" s="10"/>
      <c r="E122" s="9">
        <v>9.33</v>
      </c>
      <c r="F122" s="22">
        <f t="shared" si="3"/>
        <v>256.57499999999999</v>
      </c>
      <c r="G122" s="22"/>
      <c r="H122" s="13">
        <f t="shared" si="5"/>
        <v>0</v>
      </c>
    </row>
    <row r="123" spans="1:9" ht="20.100000000000001" customHeight="1">
      <c r="A123" s="7" t="s">
        <v>140</v>
      </c>
      <c r="B123" s="13" t="s">
        <v>141</v>
      </c>
      <c r="C123" s="9">
        <v>5</v>
      </c>
      <c r="D123" s="10"/>
      <c r="E123" s="9">
        <v>25.6</v>
      </c>
      <c r="F123" s="22">
        <f t="shared" si="3"/>
        <v>704</v>
      </c>
      <c r="G123" s="22"/>
      <c r="H123" s="13">
        <f t="shared" si="5"/>
        <v>0</v>
      </c>
    </row>
    <row r="124" spans="1:9" ht="20.100000000000001" customHeight="1">
      <c r="A124" s="7" t="s">
        <v>142</v>
      </c>
      <c r="B124" s="13" t="s">
        <v>143</v>
      </c>
      <c r="C124" s="9">
        <v>1</v>
      </c>
      <c r="D124" s="10"/>
      <c r="E124" s="9">
        <v>3.58</v>
      </c>
      <c r="F124" s="22">
        <f t="shared" si="3"/>
        <v>98.45</v>
      </c>
      <c r="G124" s="22"/>
      <c r="H124" s="13">
        <f t="shared" si="5"/>
        <v>0</v>
      </c>
    </row>
    <row r="125" spans="1:9" ht="20.100000000000001" customHeight="1">
      <c r="A125" s="7" t="s">
        <v>144</v>
      </c>
      <c r="B125" s="13" t="s">
        <v>145</v>
      </c>
      <c r="C125" s="9">
        <v>5</v>
      </c>
      <c r="D125" s="10"/>
      <c r="E125" s="9">
        <v>14.450000000000001</v>
      </c>
      <c r="F125" s="22">
        <f t="shared" si="3"/>
        <v>397.37500000000006</v>
      </c>
      <c r="G125" s="22"/>
      <c r="H125" s="13">
        <f t="shared" si="5"/>
        <v>0</v>
      </c>
    </row>
    <row r="126" spans="1:9" ht="20.100000000000001" customHeight="1">
      <c r="A126" s="7" t="s">
        <v>146</v>
      </c>
      <c r="B126" s="13" t="s">
        <v>147</v>
      </c>
      <c r="C126" s="9">
        <v>1</v>
      </c>
      <c r="D126" s="10"/>
      <c r="E126" s="9">
        <v>4.96</v>
      </c>
      <c r="F126" s="22">
        <f t="shared" si="3"/>
        <v>136.4</v>
      </c>
      <c r="G126" s="22"/>
      <c r="H126" s="13">
        <f t="shared" si="5"/>
        <v>0</v>
      </c>
    </row>
    <row r="127" spans="1:9" ht="20.100000000000001" customHeight="1">
      <c r="A127" s="7" t="s">
        <v>148</v>
      </c>
      <c r="B127" s="13" t="s">
        <v>149</v>
      </c>
      <c r="C127" s="9">
        <v>5</v>
      </c>
      <c r="D127" s="10"/>
      <c r="E127" s="9">
        <v>19.3</v>
      </c>
      <c r="F127" s="22">
        <f t="shared" si="3"/>
        <v>530.75</v>
      </c>
      <c r="G127" s="22"/>
      <c r="H127" s="13">
        <f t="shared" si="5"/>
        <v>0</v>
      </c>
    </row>
    <row r="128" spans="1:9" ht="20.100000000000001" customHeight="1">
      <c r="A128" s="7" t="s">
        <v>150</v>
      </c>
      <c r="B128" s="13" t="s">
        <v>151</v>
      </c>
      <c r="C128" s="9">
        <v>5</v>
      </c>
      <c r="D128" s="10"/>
      <c r="E128" s="9">
        <v>36.6</v>
      </c>
      <c r="F128" s="22">
        <f t="shared" si="3"/>
        <v>1006.5</v>
      </c>
      <c r="G128" s="22"/>
      <c r="H128" s="13">
        <f t="shared" si="5"/>
        <v>0</v>
      </c>
    </row>
    <row r="129" spans="1:8" ht="20.100000000000001" customHeight="1">
      <c r="A129" s="7" t="s">
        <v>152</v>
      </c>
      <c r="B129" s="13" t="s">
        <v>153</v>
      </c>
      <c r="C129" s="9">
        <v>4</v>
      </c>
      <c r="D129" s="10"/>
      <c r="E129" s="9">
        <v>29.92</v>
      </c>
      <c r="F129" s="22">
        <f t="shared" si="3"/>
        <v>822.80000000000007</v>
      </c>
      <c r="G129" s="22"/>
      <c r="H129" s="13">
        <f t="shared" si="5"/>
        <v>0</v>
      </c>
    </row>
    <row r="130" spans="1:8" ht="20.100000000000001" customHeight="1">
      <c r="A130" s="7" t="s">
        <v>154</v>
      </c>
      <c r="B130" s="13" t="s">
        <v>155</v>
      </c>
      <c r="C130" s="9">
        <v>1</v>
      </c>
      <c r="D130" s="10"/>
      <c r="E130" s="9">
        <v>8.2100000000000009</v>
      </c>
      <c r="F130" s="22">
        <f t="shared" si="3"/>
        <v>225.77500000000003</v>
      </c>
      <c r="G130" s="22"/>
      <c r="H130" s="13">
        <f t="shared" si="5"/>
        <v>0</v>
      </c>
    </row>
    <row r="131" spans="1:8" ht="20.100000000000001" customHeight="1">
      <c r="A131" s="7" t="s">
        <v>156</v>
      </c>
      <c r="B131" s="13" t="s">
        <v>157</v>
      </c>
      <c r="C131" s="9">
        <v>5</v>
      </c>
      <c r="D131" s="10"/>
      <c r="E131" s="9">
        <v>37.950000000000003</v>
      </c>
      <c r="F131" s="22">
        <f t="shared" si="3"/>
        <v>1043.625</v>
      </c>
      <c r="G131" s="22"/>
      <c r="H131" s="13">
        <f t="shared" si="5"/>
        <v>0</v>
      </c>
    </row>
    <row r="132" spans="1:8" ht="20.100000000000001" customHeight="1">
      <c r="A132" s="7">
        <v>103008</v>
      </c>
      <c r="B132" s="13" t="s">
        <v>158</v>
      </c>
      <c r="C132" s="9">
        <v>0.94599999999999995</v>
      </c>
      <c r="D132" s="10"/>
      <c r="E132" s="9">
        <v>8.9207799999999988</v>
      </c>
      <c r="F132" s="22">
        <f t="shared" si="3"/>
        <v>245.32144999999997</v>
      </c>
      <c r="G132" s="22"/>
      <c r="H132" s="13">
        <f t="shared" si="5"/>
        <v>0</v>
      </c>
    </row>
    <row r="133" spans="1:8" ht="20.100000000000001" customHeight="1">
      <c r="A133" s="7">
        <v>103171</v>
      </c>
      <c r="B133" s="13" t="s">
        <v>159</v>
      </c>
      <c r="C133" s="9">
        <v>0.94599999999999995</v>
      </c>
      <c r="D133" s="10"/>
      <c r="E133" s="9">
        <v>7.7855800000000004</v>
      </c>
      <c r="F133" s="22">
        <f t="shared" si="3"/>
        <v>214.10345000000001</v>
      </c>
      <c r="G133" s="22"/>
      <c r="H133" s="13">
        <f t="shared" si="5"/>
        <v>0</v>
      </c>
    </row>
    <row r="134" spans="1:8" ht="20.100000000000001" customHeight="1">
      <c r="A134" s="7">
        <v>152560</v>
      </c>
      <c r="B134" s="13" t="s">
        <v>160</v>
      </c>
      <c r="C134" s="9">
        <v>1</v>
      </c>
      <c r="D134" s="10"/>
      <c r="E134" s="9">
        <v>11.42</v>
      </c>
      <c r="F134" s="22">
        <f t="shared" ref="F134:F197" si="6">(D134*C$1)+E134*C$2</f>
        <v>314.05</v>
      </c>
      <c r="G134" s="22"/>
      <c r="H134" s="13">
        <f t="shared" si="5"/>
        <v>0</v>
      </c>
    </row>
    <row r="135" spans="1:8" ht="20.100000000000001" customHeight="1">
      <c r="A135" s="7">
        <v>152559</v>
      </c>
      <c r="B135" s="13" t="s">
        <v>161</v>
      </c>
      <c r="C135" s="9">
        <v>4</v>
      </c>
      <c r="D135" s="10"/>
      <c r="E135" s="9">
        <v>44.44</v>
      </c>
      <c r="F135" s="22">
        <f t="shared" si="6"/>
        <v>1222.0999999999999</v>
      </c>
      <c r="G135" s="22"/>
      <c r="H135" s="13">
        <f t="shared" ref="H135:H198" si="7">SUM(I135:CB135)</f>
        <v>0</v>
      </c>
    </row>
    <row r="136" spans="1:8" ht="20.100000000000001" customHeight="1">
      <c r="A136" s="7">
        <v>143081</v>
      </c>
      <c r="B136" s="13" t="s">
        <v>162</v>
      </c>
      <c r="C136" s="9">
        <v>1</v>
      </c>
      <c r="D136" s="10"/>
      <c r="E136" s="9">
        <v>8</v>
      </c>
      <c r="F136" s="22">
        <f t="shared" si="6"/>
        <v>220</v>
      </c>
      <c r="G136" s="22"/>
      <c r="H136" s="13">
        <f t="shared" si="7"/>
        <v>0</v>
      </c>
    </row>
    <row r="137" spans="1:8" ht="20.100000000000001" customHeight="1">
      <c r="A137" s="7">
        <v>152563</v>
      </c>
      <c r="B137" s="13" t="s">
        <v>163</v>
      </c>
      <c r="C137" s="9">
        <v>4</v>
      </c>
      <c r="D137" s="10"/>
      <c r="E137" s="9">
        <v>38.479999999999997</v>
      </c>
      <c r="F137" s="22">
        <f t="shared" si="6"/>
        <v>1058.1999999999998</v>
      </c>
      <c r="G137" s="22"/>
      <c r="H137" s="13">
        <f t="shared" si="7"/>
        <v>0</v>
      </c>
    </row>
    <row r="138" spans="1:8" ht="20.100000000000001" customHeight="1">
      <c r="A138" s="7">
        <v>152720</v>
      </c>
      <c r="B138" s="13" t="s">
        <v>164</v>
      </c>
      <c r="C138" s="9">
        <v>1</v>
      </c>
      <c r="D138" s="10"/>
      <c r="E138" s="9">
        <v>9.56</v>
      </c>
      <c r="F138" s="22">
        <f t="shared" si="6"/>
        <v>262.90000000000003</v>
      </c>
      <c r="G138" s="22"/>
      <c r="H138" s="13">
        <f t="shared" si="7"/>
        <v>0</v>
      </c>
    </row>
    <row r="139" spans="1:8" ht="20.100000000000001" customHeight="1">
      <c r="A139" s="7">
        <v>153753</v>
      </c>
      <c r="B139" s="13" t="s">
        <v>165</v>
      </c>
      <c r="C139" s="9">
        <v>1</v>
      </c>
      <c r="D139" s="10"/>
      <c r="E139" s="9">
        <v>8.86</v>
      </c>
      <c r="F139" s="22">
        <f t="shared" si="6"/>
        <v>243.64999999999998</v>
      </c>
      <c r="G139" s="22"/>
      <c r="H139" s="13">
        <f t="shared" si="7"/>
        <v>0</v>
      </c>
    </row>
    <row r="140" spans="1:8" ht="20.100000000000001" customHeight="1">
      <c r="A140" s="7">
        <v>153754</v>
      </c>
      <c r="B140" s="13" t="s">
        <v>166</v>
      </c>
      <c r="C140" s="9">
        <v>4</v>
      </c>
      <c r="D140" s="10"/>
      <c r="E140" s="9">
        <v>34.28</v>
      </c>
      <c r="F140" s="22">
        <f t="shared" si="6"/>
        <v>942.7</v>
      </c>
      <c r="G140" s="22"/>
      <c r="H140" s="13">
        <f t="shared" si="7"/>
        <v>0</v>
      </c>
    </row>
    <row r="141" spans="1:8" ht="20.100000000000001" customHeight="1">
      <c r="A141" s="7">
        <v>154279</v>
      </c>
      <c r="B141" s="13" t="s">
        <v>167</v>
      </c>
      <c r="C141" s="9">
        <v>1</v>
      </c>
      <c r="D141" s="10"/>
      <c r="E141" s="9">
        <v>8.86</v>
      </c>
      <c r="F141" s="22">
        <f t="shared" si="6"/>
        <v>243.64999999999998</v>
      </c>
      <c r="G141" s="22"/>
      <c r="H141" s="13">
        <f t="shared" si="7"/>
        <v>0</v>
      </c>
    </row>
    <row r="142" spans="1:8" ht="20.100000000000001" customHeight="1">
      <c r="A142" s="7">
        <v>154276</v>
      </c>
      <c r="B142" s="13" t="s">
        <v>168</v>
      </c>
      <c r="C142" s="9">
        <v>208</v>
      </c>
      <c r="D142" s="10"/>
      <c r="E142" s="9">
        <v>1460.1599999999999</v>
      </c>
      <c r="F142" s="22">
        <f t="shared" si="6"/>
        <v>40154.399999999994</v>
      </c>
      <c r="G142" s="22"/>
      <c r="H142" s="13">
        <f t="shared" si="7"/>
        <v>0</v>
      </c>
    </row>
    <row r="143" spans="1:8" ht="20.100000000000001" customHeight="1">
      <c r="A143" s="7">
        <v>154303</v>
      </c>
      <c r="B143" s="13" t="s">
        <v>169</v>
      </c>
      <c r="C143" s="9">
        <v>20</v>
      </c>
      <c r="D143" s="10"/>
      <c r="E143" s="9">
        <v>160.19999999999999</v>
      </c>
      <c r="F143" s="22">
        <f t="shared" si="6"/>
        <v>4405.5</v>
      </c>
      <c r="G143" s="22"/>
      <c r="H143" s="13">
        <f t="shared" si="7"/>
        <v>0</v>
      </c>
    </row>
    <row r="144" spans="1:8" ht="20.100000000000001" customHeight="1">
      <c r="A144" s="7">
        <v>154285</v>
      </c>
      <c r="B144" s="13" t="s">
        <v>170</v>
      </c>
      <c r="C144" s="9">
        <v>4</v>
      </c>
      <c r="D144" s="10"/>
      <c r="E144" s="9">
        <v>33.96</v>
      </c>
      <c r="F144" s="22">
        <f t="shared" si="6"/>
        <v>933.9</v>
      </c>
      <c r="G144" s="22"/>
      <c r="H144" s="13">
        <f t="shared" si="7"/>
        <v>0</v>
      </c>
    </row>
    <row r="145" spans="1:8" ht="20.100000000000001" customHeight="1">
      <c r="A145" s="7">
        <v>154300</v>
      </c>
      <c r="B145" s="13" t="s">
        <v>171</v>
      </c>
      <c r="C145" s="9">
        <v>60</v>
      </c>
      <c r="D145" s="10"/>
      <c r="E145" s="9">
        <v>455.4</v>
      </c>
      <c r="F145" s="22">
        <f t="shared" si="6"/>
        <v>12523.5</v>
      </c>
      <c r="G145" s="22"/>
      <c r="H145" s="13">
        <f t="shared" si="7"/>
        <v>0</v>
      </c>
    </row>
    <row r="146" spans="1:8" ht="20.100000000000001" customHeight="1">
      <c r="A146" s="7">
        <v>153790</v>
      </c>
      <c r="B146" s="13" t="s">
        <v>172</v>
      </c>
      <c r="C146" s="9">
        <v>1</v>
      </c>
      <c r="D146" s="10"/>
      <c r="E146" s="9">
        <v>9.56</v>
      </c>
      <c r="F146" s="22">
        <f t="shared" si="6"/>
        <v>262.90000000000003</v>
      </c>
      <c r="G146" s="22"/>
      <c r="H146" s="13">
        <f t="shared" si="7"/>
        <v>0</v>
      </c>
    </row>
    <row r="147" spans="1:8" ht="20.100000000000001" customHeight="1">
      <c r="A147" s="7">
        <v>153791</v>
      </c>
      <c r="B147" s="13" t="s">
        <v>173</v>
      </c>
      <c r="C147" s="9">
        <v>4</v>
      </c>
      <c r="D147" s="10"/>
      <c r="E147" s="9">
        <v>37.08</v>
      </c>
      <c r="F147" s="22">
        <f t="shared" si="6"/>
        <v>1019.6999999999999</v>
      </c>
      <c r="G147" s="22"/>
      <c r="H147" s="13">
        <f t="shared" si="7"/>
        <v>0</v>
      </c>
    </row>
    <row r="148" spans="1:8" ht="20.100000000000001" customHeight="1">
      <c r="A148" s="7">
        <v>153691</v>
      </c>
      <c r="B148" s="13" t="s">
        <v>174</v>
      </c>
      <c r="C148" s="9">
        <v>1</v>
      </c>
      <c r="D148" s="10"/>
      <c r="E148" s="9">
        <v>10.029999999999999</v>
      </c>
      <c r="F148" s="22">
        <f t="shared" si="6"/>
        <v>275.82499999999999</v>
      </c>
      <c r="G148" s="22"/>
      <c r="H148" s="13">
        <f t="shared" si="7"/>
        <v>0</v>
      </c>
    </row>
    <row r="149" spans="1:8" ht="20.100000000000001" customHeight="1">
      <c r="A149" s="7">
        <v>155043</v>
      </c>
      <c r="B149" s="13" t="s">
        <v>175</v>
      </c>
      <c r="C149" s="9">
        <v>208</v>
      </c>
      <c r="D149" s="10"/>
      <c r="E149" s="9">
        <v>1668.1599999999999</v>
      </c>
      <c r="F149" s="22">
        <f t="shared" si="6"/>
        <v>45874.399999999994</v>
      </c>
      <c r="G149" s="22"/>
      <c r="H149" s="13">
        <f t="shared" si="7"/>
        <v>0</v>
      </c>
    </row>
    <row r="150" spans="1:8" ht="20.100000000000001" customHeight="1">
      <c r="A150" s="7">
        <v>155045</v>
      </c>
      <c r="B150" s="13" t="s">
        <v>176</v>
      </c>
      <c r="C150" s="9">
        <v>20</v>
      </c>
      <c r="D150" s="10"/>
      <c r="E150" s="9">
        <v>182.2</v>
      </c>
      <c r="F150" s="22">
        <f t="shared" si="6"/>
        <v>5010.5</v>
      </c>
      <c r="G150" s="22"/>
      <c r="H150" s="13">
        <f t="shared" si="7"/>
        <v>0</v>
      </c>
    </row>
    <row r="151" spans="1:8" ht="20.100000000000001" customHeight="1">
      <c r="A151" s="7">
        <v>153689</v>
      </c>
      <c r="B151" s="13" t="s">
        <v>176</v>
      </c>
      <c r="C151" s="9">
        <v>20</v>
      </c>
      <c r="D151" s="10"/>
      <c r="E151" s="9">
        <v>182.2</v>
      </c>
      <c r="F151" s="22">
        <f t="shared" si="6"/>
        <v>5010.5</v>
      </c>
      <c r="G151" s="22"/>
      <c r="H151" s="13">
        <f t="shared" si="7"/>
        <v>0</v>
      </c>
    </row>
    <row r="152" spans="1:8" ht="20.100000000000001" customHeight="1">
      <c r="A152" s="7">
        <v>153692</v>
      </c>
      <c r="B152" s="13" t="s">
        <v>177</v>
      </c>
      <c r="C152" s="9">
        <v>4</v>
      </c>
      <c r="D152" s="10"/>
      <c r="E152" s="9">
        <v>38.479999999999997</v>
      </c>
      <c r="F152" s="22">
        <f t="shared" si="6"/>
        <v>1058.1999999999998</v>
      </c>
      <c r="G152" s="22"/>
      <c r="H152" s="13">
        <f t="shared" si="7"/>
        <v>0</v>
      </c>
    </row>
    <row r="153" spans="1:8" ht="20.100000000000001" customHeight="1">
      <c r="A153" s="7">
        <v>155044</v>
      </c>
      <c r="B153" s="13" t="s">
        <v>178</v>
      </c>
      <c r="C153" s="9">
        <v>60</v>
      </c>
      <c r="D153" s="10"/>
      <c r="E153" s="9">
        <v>518.40000000000009</v>
      </c>
      <c r="F153" s="22">
        <f t="shared" si="6"/>
        <v>14256.000000000002</v>
      </c>
      <c r="G153" s="22"/>
      <c r="H153" s="13">
        <f t="shared" si="7"/>
        <v>0</v>
      </c>
    </row>
    <row r="154" spans="1:8" ht="20.100000000000001" customHeight="1">
      <c r="A154" s="7">
        <v>153749</v>
      </c>
      <c r="B154" s="13" t="s">
        <v>179</v>
      </c>
      <c r="C154" s="9">
        <v>1</v>
      </c>
      <c r="D154" s="10"/>
      <c r="E154" s="9">
        <v>7.23</v>
      </c>
      <c r="F154" s="22">
        <f t="shared" si="6"/>
        <v>198.82500000000002</v>
      </c>
      <c r="G154" s="22"/>
      <c r="H154" s="13">
        <f t="shared" si="7"/>
        <v>0</v>
      </c>
    </row>
    <row r="155" spans="1:8" ht="20.100000000000001" customHeight="1">
      <c r="A155" s="7">
        <v>153751</v>
      </c>
      <c r="B155" s="13" t="s">
        <v>180</v>
      </c>
      <c r="C155" s="9">
        <v>20</v>
      </c>
      <c r="D155" s="10"/>
      <c r="E155" s="9">
        <v>125.8</v>
      </c>
      <c r="F155" s="22">
        <f t="shared" si="6"/>
        <v>3459.5</v>
      </c>
      <c r="G155" s="22"/>
      <c r="H155" s="13">
        <f t="shared" si="7"/>
        <v>0</v>
      </c>
    </row>
    <row r="156" spans="1:8" ht="20.100000000000001" customHeight="1">
      <c r="A156" s="7">
        <v>153750</v>
      </c>
      <c r="B156" s="13" t="s">
        <v>181</v>
      </c>
      <c r="C156" s="9">
        <v>4</v>
      </c>
      <c r="D156" s="10"/>
      <c r="E156" s="9">
        <v>28.32</v>
      </c>
      <c r="F156" s="22">
        <f t="shared" si="6"/>
        <v>778.8</v>
      </c>
      <c r="G156" s="22"/>
      <c r="H156" s="13">
        <f t="shared" si="7"/>
        <v>0</v>
      </c>
    </row>
    <row r="157" spans="1:8" ht="20.100000000000001" customHeight="1">
      <c r="A157" s="7">
        <v>153266</v>
      </c>
      <c r="B157" s="13" t="s">
        <v>182</v>
      </c>
      <c r="C157" s="9">
        <v>1</v>
      </c>
      <c r="D157" s="10"/>
      <c r="E157" s="9">
        <v>7.23</v>
      </c>
      <c r="F157" s="22">
        <f t="shared" si="6"/>
        <v>198.82500000000002</v>
      </c>
      <c r="G157" s="22"/>
      <c r="H157" s="13">
        <f t="shared" si="7"/>
        <v>0</v>
      </c>
    </row>
    <row r="158" spans="1:8" ht="20.100000000000001" customHeight="1">
      <c r="A158" s="7">
        <v>153265</v>
      </c>
      <c r="B158" s="13" t="s">
        <v>183</v>
      </c>
      <c r="C158" s="9">
        <v>4</v>
      </c>
      <c r="D158" s="10"/>
      <c r="E158" s="9">
        <v>28.32</v>
      </c>
      <c r="F158" s="22">
        <f t="shared" si="6"/>
        <v>778.8</v>
      </c>
      <c r="G158" s="22"/>
      <c r="H158" s="13">
        <f t="shared" si="7"/>
        <v>0</v>
      </c>
    </row>
    <row r="159" spans="1:8" ht="20.100000000000001" customHeight="1">
      <c r="A159" s="7">
        <v>153631</v>
      </c>
      <c r="B159" s="13" t="s">
        <v>184</v>
      </c>
      <c r="C159" s="9">
        <v>1</v>
      </c>
      <c r="D159" s="10"/>
      <c r="E159" s="9">
        <v>9.32</v>
      </c>
      <c r="F159" s="22">
        <f t="shared" si="6"/>
        <v>256.3</v>
      </c>
      <c r="G159" s="22"/>
      <c r="H159" s="13">
        <f t="shared" si="7"/>
        <v>0</v>
      </c>
    </row>
    <row r="160" spans="1:8" ht="20.100000000000001" customHeight="1">
      <c r="A160" s="7">
        <v>155046</v>
      </c>
      <c r="B160" s="13" t="s">
        <v>185</v>
      </c>
      <c r="C160" s="9">
        <v>208</v>
      </c>
      <c r="D160" s="10"/>
      <c r="E160" s="9">
        <v>1528.8</v>
      </c>
      <c r="F160" s="22">
        <f t="shared" si="6"/>
        <v>42042</v>
      </c>
      <c r="G160" s="22"/>
      <c r="H160" s="13">
        <f t="shared" si="7"/>
        <v>0</v>
      </c>
    </row>
    <row r="161" spans="1:8" ht="20.100000000000001" customHeight="1">
      <c r="A161" s="7">
        <v>155048</v>
      </c>
      <c r="B161" s="13" t="s">
        <v>186</v>
      </c>
      <c r="C161" s="9">
        <v>20</v>
      </c>
      <c r="D161" s="10"/>
      <c r="E161" s="9">
        <v>167.39999999999998</v>
      </c>
      <c r="F161" s="22">
        <f t="shared" si="6"/>
        <v>4603.4999999999991</v>
      </c>
      <c r="G161" s="22"/>
      <c r="H161" s="13">
        <f t="shared" si="7"/>
        <v>0</v>
      </c>
    </row>
    <row r="162" spans="1:8" ht="20.100000000000001" customHeight="1">
      <c r="A162" s="7">
        <v>153645</v>
      </c>
      <c r="B162" s="13" t="s">
        <v>186</v>
      </c>
      <c r="C162" s="9">
        <v>20</v>
      </c>
      <c r="D162" s="10"/>
      <c r="E162" s="9">
        <v>167.39999999999998</v>
      </c>
      <c r="F162" s="22">
        <f t="shared" si="6"/>
        <v>4603.4999999999991</v>
      </c>
      <c r="G162" s="22"/>
      <c r="H162" s="13">
        <f t="shared" si="7"/>
        <v>0</v>
      </c>
    </row>
    <row r="163" spans="1:8" ht="20.100000000000001" customHeight="1">
      <c r="A163" s="7">
        <v>153638</v>
      </c>
      <c r="B163" s="13" t="s">
        <v>187</v>
      </c>
      <c r="C163" s="9">
        <v>4</v>
      </c>
      <c r="D163" s="10"/>
      <c r="E163" s="9">
        <v>36.04</v>
      </c>
      <c r="F163" s="22">
        <f t="shared" si="6"/>
        <v>991.1</v>
      </c>
      <c r="G163" s="22"/>
      <c r="H163" s="13">
        <f t="shared" si="7"/>
        <v>0</v>
      </c>
    </row>
    <row r="164" spans="1:8" ht="20.100000000000001" customHeight="1">
      <c r="A164" s="7">
        <v>155047</v>
      </c>
      <c r="B164" s="13" t="s">
        <v>188</v>
      </c>
      <c r="C164" s="9">
        <v>60</v>
      </c>
      <c r="D164" s="10"/>
      <c r="E164" s="9">
        <v>480.59999999999997</v>
      </c>
      <c r="F164" s="22">
        <f t="shared" si="6"/>
        <v>13216.499999999998</v>
      </c>
      <c r="G164" s="22"/>
      <c r="H164" s="13">
        <f t="shared" si="7"/>
        <v>0</v>
      </c>
    </row>
    <row r="165" spans="1:8" ht="20.100000000000001" customHeight="1">
      <c r="A165" s="7">
        <v>155049</v>
      </c>
      <c r="B165" s="13" t="s">
        <v>189</v>
      </c>
      <c r="C165" s="9">
        <v>208</v>
      </c>
      <c r="D165" s="10"/>
      <c r="E165" s="9">
        <v>1406.08</v>
      </c>
      <c r="F165" s="22">
        <f t="shared" si="6"/>
        <v>38667.199999999997</v>
      </c>
      <c r="G165" s="22"/>
      <c r="H165" s="13">
        <f t="shared" si="7"/>
        <v>0</v>
      </c>
    </row>
    <row r="166" spans="1:8" ht="20.100000000000001" customHeight="1">
      <c r="A166" s="7">
        <v>154806</v>
      </c>
      <c r="B166" s="13" t="s">
        <v>190</v>
      </c>
      <c r="C166" s="9">
        <v>4</v>
      </c>
      <c r="D166" s="10"/>
      <c r="E166" s="9">
        <v>33.200000000000003</v>
      </c>
      <c r="F166" s="22">
        <f t="shared" si="6"/>
        <v>913.00000000000011</v>
      </c>
      <c r="G166" s="22"/>
      <c r="H166" s="13">
        <f t="shared" si="7"/>
        <v>0</v>
      </c>
    </row>
    <row r="167" spans="1:8" ht="20.100000000000001" customHeight="1">
      <c r="A167" s="7">
        <v>153392</v>
      </c>
      <c r="B167" s="13" t="s">
        <v>191</v>
      </c>
      <c r="C167" s="9">
        <v>60</v>
      </c>
      <c r="D167" s="10"/>
      <c r="E167" s="9">
        <v>439.20000000000005</v>
      </c>
      <c r="F167" s="22">
        <f t="shared" si="6"/>
        <v>12078.000000000002</v>
      </c>
      <c r="G167" s="22"/>
      <c r="H167" s="13">
        <f t="shared" si="7"/>
        <v>0</v>
      </c>
    </row>
    <row r="168" spans="1:8" ht="20.100000000000001" customHeight="1">
      <c r="A168" s="7">
        <v>154902</v>
      </c>
      <c r="B168" s="13" t="s">
        <v>192</v>
      </c>
      <c r="C168" s="9">
        <v>208</v>
      </c>
      <c r="D168" s="10"/>
      <c r="E168" s="9">
        <v>725.92000000000007</v>
      </c>
      <c r="F168" s="22">
        <f t="shared" si="6"/>
        <v>19962.800000000003</v>
      </c>
      <c r="G168" s="22"/>
      <c r="H168" s="13">
        <f t="shared" si="7"/>
        <v>0</v>
      </c>
    </row>
    <row r="169" spans="1:8" ht="20.100000000000001" customHeight="1">
      <c r="A169" s="7">
        <v>153543</v>
      </c>
      <c r="B169" s="13" t="s">
        <v>193</v>
      </c>
      <c r="C169" s="9">
        <v>208</v>
      </c>
      <c r="D169" s="10"/>
      <c r="E169" s="9">
        <v>1401.92</v>
      </c>
      <c r="F169" s="22">
        <f t="shared" si="6"/>
        <v>38552.800000000003</v>
      </c>
      <c r="G169" s="22"/>
      <c r="H169" s="13">
        <f t="shared" si="7"/>
        <v>0</v>
      </c>
    </row>
    <row r="170" spans="1:8" ht="20.100000000000001" customHeight="1">
      <c r="A170" s="7">
        <v>152709</v>
      </c>
      <c r="B170" s="13" t="s">
        <v>194</v>
      </c>
      <c r="C170" s="9">
        <v>20</v>
      </c>
      <c r="D170" s="10"/>
      <c r="E170" s="9">
        <v>148.4</v>
      </c>
      <c r="F170" s="22">
        <f t="shared" si="6"/>
        <v>4081</v>
      </c>
      <c r="G170" s="22"/>
      <c r="H170" s="13">
        <f t="shared" si="7"/>
        <v>0</v>
      </c>
    </row>
    <row r="171" spans="1:8" ht="20.100000000000001" customHeight="1">
      <c r="A171" s="7">
        <v>153541</v>
      </c>
      <c r="B171" s="13" t="s">
        <v>195</v>
      </c>
      <c r="C171" s="9">
        <v>208</v>
      </c>
      <c r="D171" s="10"/>
      <c r="E171" s="9">
        <v>1316.64</v>
      </c>
      <c r="F171" s="22">
        <f t="shared" si="6"/>
        <v>36207.600000000006</v>
      </c>
      <c r="G171" s="22"/>
      <c r="H171" s="13">
        <f t="shared" si="7"/>
        <v>0</v>
      </c>
    </row>
    <row r="172" spans="1:8" ht="20.100000000000001" customHeight="1">
      <c r="A172" s="7">
        <v>152707</v>
      </c>
      <c r="B172" s="13" t="s">
        <v>196</v>
      </c>
      <c r="C172" s="9">
        <v>20</v>
      </c>
      <c r="D172" s="10"/>
      <c r="E172" s="9">
        <v>138.6</v>
      </c>
      <c r="F172" s="22">
        <f t="shared" si="6"/>
        <v>3811.5</v>
      </c>
      <c r="G172" s="22"/>
      <c r="H172" s="13">
        <f t="shared" si="7"/>
        <v>0</v>
      </c>
    </row>
    <row r="173" spans="1:8" ht="20.100000000000001" customHeight="1">
      <c r="A173" s="7">
        <v>153744</v>
      </c>
      <c r="B173" s="13" t="s">
        <v>197</v>
      </c>
      <c r="C173" s="9">
        <v>208</v>
      </c>
      <c r="D173" s="10"/>
      <c r="E173" s="9">
        <v>594.88</v>
      </c>
      <c r="F173" s="22">
        <f t="shared" si="6"/>
        <v>16359.2</v>
      </c>
      <c r="G173" s="22"/>
      <c r="H173" s="13">
        <f t="shared" si="7"/>
        <v>0</v>
      </c>
    </row>
    <row r="174" spans="1:8" ht="20.100000000000001" customHeight="1">
      <c r="A174" s="7">
        <v>154540</v>
      </c>
      <c r="B174" s="13" t="s">
        <v>198</v>
      </c>
      <c r="C174" s="9">
        <v>20</v>
      </c>
      <c r="D174" s="10"/>
      <c r="E174" s="9">
        <v>66</v>
      </c>
      <c r="F174" s="22">
        <f t="shared" si="6"/>
        <v>1815</v>
      </c>
      <c r="G174" s="22"/>
      <c r="H174" s="13">
        <f t="shared" si="7"/>
        <v>0</v>
      </c>
    </row>
    <row r="175" spans="1:8" ht="20.100000000000001" customHeight="1">
      <c r="A175" s="7">
        <v>152857</v>
      </c>
      <c r="B175" s="13" t="s">
        <v>199</v>
      </c>
      <c r="C175" s="9">
        <v>208</v>
      </c>
      <c r="D175" s="10"/>
      <c r="E175" s="9">
        <v>440.96000000000004</v>
      </c>
      <c r="F175" s="22">
        <f t="shared" si="6"/>
        <v>12126.400000000001</v>
      </c>
      <c r="G175" s="22"/>
      <c r="H175" s="13">
        <f t="shared" si="7"/>
        <v>0</v>
      </c>
    </row>
    <row r="176" spans="1:8" ht="20.100000000000001" customHeight="1">
      <c r="A176" s="7">
        <v>152737</v>
      </c>
      <c r="B176" s="13" t="s">
        <v>200</v>
      </c>
      <c r="C176" s="9">
        <v>20</v>
      </c>
      <c r="D176" s="10"/>
      <c r="E176" s="9">
        <v>51.8</v>
      </c>
      <c r="F176" s="22">
        <f t="shared" si="6"/>
        <v>1424.5</v>
      </c>
      <c r="G176" s="22"/>
      <c r="H176" s="13">
        <f t="shared" si="7"/>
        <v>0</v>
      </c>
    </row>
    <row r="177" spans="1:8" ht="20.100000000000001" customHeight="1">
      <c r="A177" s="7">
        <v>153852</v>
      </c>
      <c r="B177" s="13" t="s">
        <v>201</v>
      </c>
      <c r="C177" s="9">
        <v>208</v>
      </c>
      <c r="D177" s="10"/>
      <c r="E177" s="9">
        <v>621.92000000000007</v>
      </c>
      <c r="F177" s="22">
        <f t="shared" si="6"/>
        <v>17102.800000000003</v>
      </c>
      <c r="G177" s="22"/>
      <c r="H177" s="13">
        <f t="shared" si="7"/>
        <v>0</v>
      </c>
    </row>
    <row r="178" spans="1:8" ht="20.100000000000001" customHeight="1">
      <c r="A178" s="7">
        <v>153855</v>
      </c>
      <c r="B178" s="13" t="s">
        <v>202</v>
      </c>
      <c r="C178" s="9">
        <v>20</v>
      </c>
      <c r="D178" s="10"/>
      <c r="E178" s="9">
        <v>71.399999999999991</v>
      </c>
      <c r="F178" s="22">
        <f t="shared" si="6"/>
        <v>1963.4999999999998</v>
      </c>
      <c r="G178" s="22"/>
      <c r="H178" s="13">
        <f t="shared" si="7"/>
        <v>0</v>
      </c>
    </row>
    <row r="179" spans="1:8" ht="20.100000000000001" customHeight="1">
      <c r="A179" s="7">
        <v>153848</v>
      </c>
      <c r="B179" s="13" t="s">
        <v>203</v>
      </c>
      <c r="C179" s="9">
        <v>208</v>
      </c>
      <c r="D179" s="10"/>
      <c r="E179" s="9">
        <v>603.19999999999993</v>
      </c>
      <c r="F179" s="22">
        <f t="shared" si="6"/>
        <v>16587.999999999996</v>
      </c>
      <c r="G179" s="22"/>
      <c r="H179" s="13">
        <f t="shared" si="7"/>
        <v>0</v>
      </c>
    </row>
    <row r="180" spans="1:8" ht="20.100000000000001" customHeight="1">
      <c r="A180" s="7">
        <v>153851</v>
      </c>
      <c r="B180" s="13" t="s">
        <v>204</v>
      </c>
      <c r="C180" s="9">
        <v>20</v>
      </c>
      <c r="D180" s="10"/>
      <c r="E180" s="9">
        <v>68.600000000000009</v>
      </c>
      <c r="F180" s="22">
        <f t="shared" si="6"/>
        <v>1886.5000000000002</v>
      </c>
      <c r="G180" s="22"/>
      <c r="H180" s="13">
        <f t="shared" si="7"/>
        <v>0</v>
      </c>
    </row>
    <row r="181" spans="1:8" ht="20.100000000000001" customHeight="1">
      <c r="A181" s="7">
        <v>152891</v>
      </c>
      <c r="B181" s="13" t="s">
        <v>205</v>
      </c>
      <c r="C181" s="9">
        <v>208</v>
      </c>
      <c r="D181" s="10"/>
      <c r="E181" s="9">
        <v>517.92000000000007</v>
      </c>
      <c r="F181" s="22">
        <f t="shared" si="6"/>
        <v>14242.800000000003</v>
      </c>
      <c r="G181" s="22"/>
      <c r="H181" s="13">
        <f t="shared" si="7"/>
        <v>0</v>
      </c>
    </row>
    <row r="182" spans="1:8" ht="20.100000000000001" customHeight="1">
      <c r="A182" s="7">
        <v>152673</v>
      </c>
      <c r="B182" s="13" t="s">
        <v>206</v>
      </c>
      <c r="C182" s="9">
        <v>20</v>
      </c>
      <c r="D182" s="10"/>
      <c r="E182" s="9">
        <v>58.8</v>
      </c>
      <c r="F182" s="22">
        <f t="shared" si="6"/>
        <v>1617</v>
      </c>
      <c r="G182" s="22"/>
      <c r="H182" s="13">
        <f t="shared" si="7"/>
        <v>0</v>
      </c>
    </row>
    <row r="183" spans="1:8" ht="20.100000000000001" customHeight="1">
      <c r="A183" s="7">
        <v>152715</v>
      </c>
      <c r="B183" s="13" t="s">
        <v>207</v>
      </c>
      <c r="C183" s="9">
        <v>20</v>
      </c>
      <c r="D183" s="10"/>
      <c r="E183" s="9">
        <v>58.8</v>
      </c>
      <c r="F183" s="22">
        <f t="shared" si="6"/>
        <v>1617</v>
      </c>
      <c r="G183" s="22"/>
      <c r="H183" s="13">
        <f t="shared" si="7"/>
        <v>0</v>
      </c>
    </row>
    <row r="184" spans="1:8" ht="20.100000000000001" customHeight="1">
      <c r="A184" s="7">
        <v>154646</v>
      </c>
      <c r="B184" s="13" t="s">
        <v>208</v>
      </c>
      <c r="C184" s="9">
        <v>208</v>
      </c>
      <c r="D184" s="10"/>
      <c r="E184" s="9">
        <v>486.71999999999997</v>
      </c>
      <c r="F184" s="22">
        <f t="shared" si="6"/>
        <v>13384.8</v>
      </c>
      <c r="G184" s="22"/>
      <c r="H184" s="13">
        <f t="shared" si="7"/>
        <v>0</v>
      </c>
    </row>
    <row r="185" spans="1:8" ht="20.100000000000001" customHeight="1">
      <c r="A185" s="7">
        <v>152714</v>
      </c>
      <c r="B185" s="13" t="s">
        <v>209</v>
      </c>
      <c r="C185" s="9">
        <v>20</v>
      </c>
      <c r="D185" s="10"/>
      <c r="E185" s="9">
        <v>58.8</v>
      </c>
      <c r="F185" s="22">
        <f t="shared" si="6"/>
        <v>1617</v>
      </c>
      <c r="G185" s="22"/>
      <c r="H185" s="13">
        <f t="shared" si="7"/>
        <v>0</v>
      </c>
    </row>
    <row r="186" spans="1:8" ht="20.100000000000001" customHeight="1">
      <c r="A186" s="7">
        <v>153120</v>
      </c>
      <c r="B186" s="13" t="s">
        <v>210</v>
      </c>
      <c r="C186" s="9">
        <v>208</v>
      </c>
      <c r="D186" s="10"/>
      <c r="E186" s="9">
        <v>624</v>
      </c>
      <c r="F186" s="22">
        <f t="shared" si="6"/>
        <v>17160</v>
      </c>
      <c r="G186" s="22"/>
      <c r="H186" s="13">
        <f t="shared" si="7"/>
        <v>0</v>
      </c>
    </row>
    <row r="187" spans="1:8" ht="20.100000000000001" customHeight="1">
      <c r="A187" s="7">
        <v>154379</v>
      </c>
      <c r="B187" s="13" t="s">
        <v>211</v>
      </c>
      <c r="C187" s="9">
        <v>20</v>
      </c>
      <c r="D187" s="10"/>
      <c r="E187" s="9">
        <v>83.800000000000011</v>
      </c>
      <c r="F187" s="22">
        <f t="shared" si="6"/>
        <v>2304.5000000000005</v>
      </c>
      <c r="G187" s="22"/>
      <c r="H187" s="13">
        <f t="shared" si="7"/>
        <v>0</v>
      </c>
    </row>
    <row r="188" spans="1:8" ht="20.100000000000001" customHeight="1">
      <c r="A188" s="7">
        <v>154899</v>
      </c>
      <c r="B188" s="13" t="s">
        <v>212</v>
      </c>
      <c r="C188" s="9">
        <v>208</v>
      </c>
      <c r="D188" s="10"/>
      <c r="E188" s="9">
        <v>640.64</v>
      </c>
      <c r="F188" s="22">
        <f t="shared" si="6"/>
        <v>17617.599999999999</v>
      </c>
      <c r="G188" s="22"/>
      <c r="H188" s="13">
        <f t="shared" si="7"/>
        <v>0</v>
      </c>
    </row>
    <row r="189" spans="1:8" ht="20.100000000000001" customHeight="1">
      <c r="A189" s="7">
        <v>152712</v>
      </c>
      <c r="B189" s="13" t="s">
        <v>213</v>
      </c>
      <c r="C189" s="9">
        <v>20</v>
      </c>
      <c r="D189" s="10"/>
      <c r="E189" s="9">
        <v>71.399999999999991</v>
      </c>
      <c r="F189" s="22">
        <f t="shared" si="6"/>
        <v>1963.4999999999998</v>
      </c>
      <c r="G189" s="22"/>
      <c r="H189" s="13">
        <f t="shared" si="7"/>
        <v>0</v>
      </c>
    </row>
    <row r="190" spans="1:8" ht="20.100000000000001" customHeight="1">
      <c r="A190" s="7">
        <v>152571</v>
      </c>
      <c r="B190" s="13" t="s">
        <v>214</v>
      </c>
      <c r="C190" s="9">
        <v>1</v>
      </c>
      <c r="D190" s="10"/>
      <c r="E190" s="9">
        <v>4.08</v>
      </c>
      <c r="F190" s="22">
        <f t="shared" si="6"/>
        <v>112.2</v>
      </c>
      <c r="G190" s="22"/>
      <c r="H190" s="13">
        <f t="shared" si="7"/>
        <v>0</v>
      </c>
    </row>
    <row r="191" spans="1:8" ht="20.100000000000001" customHeight="1">
      <c r="A191" s="7">
        <v>152570</v>
      </c>
      <c r="B191" s="13" t="s">
        <v>215</v>
      </c>
      <c r="C191" s="9">
        <v>4</v>
      </c>
      <c r="D191" s="10"/>
      <c r="E191" s="9">
        <v>14</v>
      </c>
      <c r="F191" s="22">
        <f t="shared" si="6"/>
        <v>385</v>
      </c>
      <c r="G191" s="22"/>
      <c r="H191" s="13">
        <f t="shared" si="7"/>
        <v>0</v>
      </c>
    </row>
    <row r="192" spans="1:8" ht="20.100000000000001" customHeight="1">
      <c r="A192" s="7">
        <v>152569</v>
      </c>
      <c r="B192" s="13" t="s">
        <v>216</v>
      </c>
      <c r="C192" s="9">
        <v>1</v>
      </c>
      <c r="D192" s="10"/>
      <c r="E192" s="9">
        <v>4.55</v>
      </c>
      <c r="F192" s="22">
        <f t="shared" si="6"/>
        <v>125.125</v>
      </c>
      <c r="G192" s="22"/>
      <c r="H192" s="13">
        <f t="shared" si="7"/>
        <v>0</v>
      </c>
    </row>
    <row r="193" spans="1:8" ht="20.100000000000001" customHeight="1">
      <c r="A193" s="7">
        <v>155051</v>
      </c>
      <c r="B193" s="13" t="s">
        <v>217</v>
      </c>
      <c r="C193" s="9">
        <v>208</v>
      </c>
      <c r="D193" s="10"/>
      <c r="E193" s="9">
        <v>599.04</v>
      </c>
      <c r="F193" s="22">
        <f t="shared" si="6"/>
        <v>16473.599999999999</v>
      </c>
      <c r="G193" s="22"/>
      <c r="H193" s="13">
        <f t="shared" si="7"/>
        <v>0</v>
      </c>
    </row>
    <row r="194" spans="1:8" ht="20.100000000000001" customHeight="1">
      <c r="A194" s="7">
        <v>155052</v>
      </c>
      <c r="B194" s="13" t="s">
        <v>218</v>
      </c>
      <c r="C194" s="9">
        <v>20</v>
      </c>
      <c r="D194" s="10"/>
      <c r="E194" s="9">
        <v>72</v>
      </c>
      <c r="F194" s="22">
        <f t="shared" si="6"/>
        <v>1980</v>
      </c>
      <c r="G194" s="22"/>
      <c r="H194" s="13">
        <f t="shared" si="7"/>
        <v>0</v>
      </c>
    </row>
    <row r="195" spans="1:8" ht="20.100000000000001" customHeight="1">
      <c r="A195" s="7">
        <v>152568</v>
      </c>
      <c r="B195" s="13" t="s">
        <v>219</v>
      </c>
      <c r="C195" s="9">
        <v>4</v>
      </c>
      <c r="D195" s="10"/>
      <c r="E195" s="9">
        <v>16.440000000000001</v>
      </c>
      <c r="F195" s="22">
        <f t="shared" si="6"/>
        <v>452.1</v>
      </c>
      <c r="G195" s="22"/>
      <c r="H195" s="13">
        <f t="shared" si="7"/>
        <v>0</v>
      </c>
    </row>
    <row r="196" spans="1:8" ht="20.100000000000001" customHeight="1">
      <c r="A196" s="7">
        <v>154879</v>
      </c>
      <c r="B196" s="13" t="s">
        <v>220</v>
      </c>
      <c r="C196" s="9">
        <v>60</v>
      </c>
      <c r="D196" s="10"/>
      <c r="E196" s="9">
        <v>190.2</v>
      </c>
      <c r="F196" s="22">
        <f t="shared" si="6"/>
        <v>5230.5</v>
      </c>
      <c r="G196" s="22"/>
      <c r="H196" s="13">
        <f t="shared" si="7"/>
        <v>0</v>
      </c>
    </row>
    <row r="197" spans="1:8" ht="20.100000000000001" customHeight="1">
      <c r="A197" s="7">
        <v>152627</v>
      </c>
      <c r="B197" s="13" t="s">
        <v>221</v>
      </c>
      <c r="C197" s="9">
        <v>1</v>
      </c>
      <c r="D197" s="10"/>
      <c r="E197" s="9">
        <v>4.55</v>
      </c>
      <c r="F197" s="22">
        <f t="shared" si="6"/>
        <v>125.125</v>
      </c>
      <c r="G197" s="22"/>
      <c r="H197" s="13">
        <f t="shared" si="7"/>
        <v>0</v>
      </c>
    </row>
    <row r="198" spans="1:8" ht="20.100000000000001" customHeight="1">
      <c r="A198" s="7">
        <v>152537</v>
      </c>
      <c r="B198" s="13" t="s">
        <v>222</v>
      </c>
      <c r="C198" s="9">
        <v>1</v>
      </c>
      <c r="D198" s="10"/>
      <c r="E198" s="9">
        <v>11.08</v>
      </c>
      <c r="F198" s="22">
        <f t="shared" ref="F198:F227" si="8">(D198*C$1)+E198*C$2</f>
        <v>304.7</v>
      </c>
      <c r="G198" s="22"/>
      <c r="H198" s="13">
        <f t="shared" si="7"/>
        <v>0</v>
      </c>
    </row>
    <row r="199" spans="1:8" ht="20.100000000000001" customHeight="1">
      <c r="A199" s="7">
        <v>152567</v>
      </c>
      <c r="B199" s="13" t="s">
        <v>223</v>
      </c>
      <c r="C199" s="9">
        <v>1</v>
      </c>
      <c r="D199" s="10"/>
      <c r="E199" s="9">
        <v>6.29</v>
      </c>
      <c r="F199" s="22">
        <f t="shared" si="8"/>
        <v>172.97499999999999</v>
      </c>
      <c r="G199" s="22"/>
      <c r="H199" s="13">
        <f t="shared" ref="H199:H227" si="9">SUM(I199:CB199)</f>
        <v>0</v>
      </c>
    </row>
    <row r="200" spans="1:8" ht="20.100000000000001" customHeight="1">
      <c r="A200" s="7">
        <v>155053</v>
      </c>
      <c r="B200" s="13" t="s">
        <v>224</v>
      </c>
      <c r="C200" s="9">
        <v>208</v>
      </c>
      <c r="D200" s="10"/>
      <c r="E200" s="9">
        <v>894.4</v>
      </c>
      <c r="F200" s="22">
        <f t="shared" si="8"/>
        <v>24596</v>
      </c>
      <c r="G200" s="22"/>
      <c r="H200" s="13">
        <f t="shared" si="9"/>
        <v>0</v>
      </c>
    </row>
    <row r="201" spans="1:8" ht="20.100000000000001" customHeight="1">
      <c r="A201" s="7">
        <v>155054</v>
      </c>
      <c r="B201" s="13" t="s">
        <v>225</v>
      </c>
      <c r="C201" s="9">
        <v>20</v>
      </c>
      <c r="D201" s="10"/>
      <c r="E201" s="9">
        <v>105.60000000000001</v>
      </c>
      <c r="F201" s="22">
        <f t="shared" si="8"/>
        <v>2904.0000000000005</v>
      </c>
      <c r="G201" s="22"/>
      <c r="H201" s="13">
        <f t="shared" si="9"/>
        <v>0</v>
      </c>
    </row>
    <row r="202" spans="1:8" ht="20.100000000000001" customHeight="1">
      <c r="A202" s="7">
        <v>150011</v>
      </c>
      <c r="B202" s="13" t="s">
        <v>225</v>
      </c>
      <c r="C202" s="9">
        <v>20</v>
      </c>
      <c r="D202" s="10"/>
      <c r="E202" s="9">
        <v>105.60000000000001</v>
      </c>
      <c r="F202" s="22">
        <f t="shared" si="8"/>
        <v>2904.0000000000005</v>
      </c>
      <c r="G202" s="22"/>
      <c r="H202" s="13">
        <f t="shared" si="9"/>
        <v>0</v>
      </c>
    </row>
    <row r="203" spans="1:8" ht="20.100000000000001" customHeight="1">
      <c r="A203" s="7">
        <v>152566</v>
      </c>
      <c r="B203" s="13" t="s">
        <v>226</v>
      </c>
      <c r="C203" s="9">
        <v>4</v>
      </c>
      <c r="D203" s="10"/>
      <c r="E203" s="9">
        <v>23.4</v>
      </c>
      <c r="F203" s="22">
        <f t="shared" si="8"/>
        <v>643.5</v>
      </c>
      <c r="G203" s="22"/>
      <c r="H203" s="13">
        <f t="shared" si="9"/>
        <v>0</v>
      </c>
    </row>
    <row r="204" spans="1:8" ht="20.100000000000001" customHeight="1">
      <c r="A204" s="7">
        <v>154140</v>
      </c>
      <c r="B204" s="13" t="s">
        <v>227</v>
      </c>
      <c r="C204" s="9">
        <v>60</v>
      </c>
      <c r="D204" s="10"/>
      <c r="E204" s="9">
        <v>268.8</v>
      </c>
      <c r="F204" s="22">
        <f t="shared" si="8"/>
        <v>7392</v>
      </c>
      <c r="G204" s="22"/>
      <c r="H204" s="13">
        <f t="shared" si="9"/>
        <v>0</v>
      </c>
    </row>
    <row r="205" spans="1:8" ht="20.100000000000001" customHeight="1">
      <c r="A205" s="7">
        <v>152573</v>
      </c>
      <c r="B205" s="13" t="s">
        <v>228</v>
      </c>
      <c r="C205" s="9">
        <v>1</v>
      </c>
      <c r="D205" s="10"/>
      <c r="E205" s="9">
        <v>6.29</v>
      </c>
      <c r="F205" s="22">
        <f t="shared" si="8"/>
        <v>172.97499999999999</v>
      </c>
      <c r="G205" s="22"/>
      <c r="H205" s="13">
        <f t="shared" si="9"/>
        <v>0</v>
      </c>
    </row>
    <row r="206" spans="1:8" ht="20.100000000000001" customHeight="1">
      <c r="A206" s="7">
        <v>152572</v>
      </c>
      <c r="B206" s="13" t="s">
        <v>229</v>
      </c>
      <c r="C206" s="9">
        <v>4</v>
      </c>
      <c r="D206" s="10"/>
      <c r="E206" s="9">
        <v>23.4</v>
      </c>
      <c r="F206" s="22">
        <f t="shared" si="8"/>
        <v>643.5</v>
      </c>
      <c r="G206" s="22"/>
      <c r="H206" s="13">
        <f t="shared" si="9"/>
        <v>0</v>
      </c>
    </row>
    <row r="207" spans="1:8" ht="20.100000000000001" customHeight="1">
      <c r="A207" s="7">
        <v>152565</v>
      </c>
      <c r="B207" s="13" t="s">
        <v>230</v>
      </c>
      <c r="C207" s="9">
        <v>1</v>
      </c>
      <c r="D207" s="10"/>
      <c r="E207" s="9">
        <v>6.53</v>
      </c>
      <c r="F207" s="22">
        <f t="shared" si="8"/>
        <v>179.57500000000002</v>
      </c>
      <c r="G207" s="22"/>
      <c r="H207" s="13">
        <f t="shared" si="9"/>
        <v>0</v>
      </c>
    </row>
    <row r="208" spans="1:8" ht="20.100000000000001" customHeight="1">
      <c r="A208" s="7">
        <v>155055</v>
      </c>
      <c r="B208" s="13" t="s">
        <v>231</v>
      </c>
      <c r="C208" s="9">
        <v>208</v>
      </c>
      <c r="D208" s="10"/>
      <c r="E208" s="9">
        <v>919.36</v>
      </c>
      <c r="F208" s="22">
        <f t="shared" si="8"/>
        <v>25282.400000000001</v>
      </c>
      <c r="G208" s="22"/>
      <c r="H208" s="13">
        <f t="shared" si="9"/>
        <v>0</v>
      </c>
    </row>
    <row r="209" spans="1:8" ht="20.100000000000001" customHeight="1">
      <c r="A209" s="7">
        <v>151174</v>
      </c>
      <c r="B209" s="13" t="s">
        <v>231</v>
      </c>
      <c r="C209" s="9">
        <v>208</v>
      </c>
      <c r="D209" s="10"/>
      <c r="E209" s="9">
        <v>919.36</v>
      </c>
      <c r="F209" s="22">
        <f t="shared" si="8"/>
        <v>25282.400000000001</v>
      </c>
      <c r="G209" s="22"/>
      <c r="H209" s="13">
        <f t="shared" si="9"/>
        <v>0</v>
      </c>
    </row>
    <row r="210" spans="1:8" ht="20.100000000000001" customHeight="1">
      <c r="A210" s="7">
        <v>153394</v>
      </c>
      <c r="B210" s="13" t="s">
        <v>232</v>
      </c>
      <c r="C210" s="9">
        <v>20</v>
      </c>
      <c r="D210" s="10"/>
      <c r="E210" s="9">
        <v>110.19999999999999</v>
      </c>
      <c r="F210" s="22">
        <f t="shared" si="8"/>
        <v>3030.4999999999995</v>
      </c>
      <c r="G210" s="22"/>
      <c r="H210" s="13">
        <f t="shared" si="9"/>
        <v>0</v>
      </c>
    </row>
    <row r="211" spans="1:8" ht="20.100000000000001" customHeight="1">
      <c r="A211" s="7">
        <v>152564</v>
      </c>
      <c r="B211" s="13" t="s">
        <v>233</v>
      </c>
      <c r="C211" s="9">
        <v>4</v>
      </c>
      <c r="D211" s="10"/>
      <c r="E211" s="9">
        <v>24.48</v>
      </c>
      <c r="F211" s="22">
        <f t="shared" si="8"/>
        <v>673.2</v>
      </c>
      <c r="G211" s="22"/>
      <c r="H211" s="13">
        <f t="shared" si="9"/>
        <v>0</v>
      </c>
    </row>
    <row r="212" spans="1:8" ht="20.100000000000001" customHeight="1">
      <c r="A212" s="7">
        <v>154141</v>
      </c>
      <c r="B212" s="13" t="s">
        <v>234</v>
      </c>
      <c r="C212" s="9">
        <v>60</v>
      </c>
      <c r="D212" s="10"/>
      <c r="E212" s="9">
        <v>295.2</v>
      </c>
      <c r="F212" s="22">
        <f t="shared" si="8"/>
        <v>8118</v>
      </c>
      <c r="G212" s="22"/>
      <c r="H212" s="13">
        <f t="shared" si="9"/>
        <v>0</v>
      </c>
    </row>
    <row r="213" spans="1:8" ht="20.100000000000001" customHeight="1">
      <c r="A213" s="7">
        <v>152574</v>
      </c>
      <c r="B213" s="13" t="s">
        <v>235</v>
      </c>
      <c r="C213" s="9">
        <v>1</v>
      </c>
      <c r="D213" s="10"/>
      <c r="E213" s="9">
        <v>6.65</v>
      </c>
      <c r="F213" s="22">
        <f t="shared" si="8"/>
        <v>182.875</v>
      </c>
      <c r="G213" s="22"/>
      <c r="H213" s="13">
        <f t="shared" si="9"/>
        <v>0</v>
      </c>
    </row>
    <row r="214" spans="1:8" ht="20.100000000000001" customHeight="1">
      <c r="A214" s="7">
        <v>155057</v>
      </c>
      <c r="B214" s="13" t="s">
        <v>236</v>
      </c>
      <c r="C214" s="9">
        <v>20</v>
      </c>
      <c r="D214" s="10"/>
      <c r="E214" s="9">
        <v>116</v>
      </c>
      <c r="F214" s="22">
        <f t="shared" si="8"/>
        <v>3190</v>
      </c>
      <c r="G214" s="22"/>
      <c r="H214" s="13">
        <f t="shared" si="9"/>
        <v>0</v>
      </c>
    </row>
    <row r="215" spans="1:8" ht="20.100000000000001" customHeight="1">
      <c r="A215" s="7">
        <v>150941</v>
      </c>
      <c r="B215" s="13" t="s">
        <v>236</v>
      </c>
      <c r="C215" s="9">
        <v>20</v>
      </c>
      <c r="D215" s="10"/>
      <c r="E215" s="9">
        <v>116</v>
      </c>
      <c r="F215" s="22">
        <f t="shared" si="8"/>
        <v>3190</v>
      </c>
      <c r="G215" s="22"/>
      <c r="H215" s="13">
        <f t="shared" si="9"/>
        <v>0</v>
      </c>
    </row>
    <row r="216" spans="1:8" ht="20.100000000000001" customHeight="1">
      <c r="A216" s="7">
        <v>155056</v>
      </c>
      <c r="B216" s="13" t="s">
        <v>237</v>
      </c>
      <c r="C216" s="9">
        <v>208</v>
      </c>
      <c r="D216" s="10"/>
      <c r="E216" s="9">
        <v>1000.4799999999999</v>
      </c>
      <c r="F216" s="22">
        <f t="shared" si="8"/>
        <v>27513.199999999997</v>
      </c>
      <c r="G216" s="22"/>
      <c r="H216" s="13">
        <f t="shared" si="9"/>
        <v>0</v>
      </c>
    </row>
    <row r="217" spans="1:8" ht="20.100000000000001" customHeight="1">
      <c r="A217" s="7">
        <v>153018</v>
      </c>
      <c r="B217" s="13" t="s">
        <v>238</v>
      </c>
      <c r="C217" s="9">
        <v>4</v>
      </c>
      <c r="D217" s="10"/>
      <c r="E217" s="9">
        <v>25.16</v>
      </c>
      <c r="F217" s="22">
        <f t="shared" si="8"/>
        <v>691.9</v>
      </c>
      <c r="G217" s="22"/>
      <c r="H217" s="13">
        <f t="shared" si="9"/>
        <v>0</v>
      </c>
    </row>
    <row r="218" spans="1:8" ht="20.100000000000001" customHeight="1">
      <c r="A218" s="7">
        <v>154142</v>
      </c>
      <c r="B218" s="13" t="s">
        <v>239</v>
      </c>
      <c r="C218" s="9">
        <v>60</v>
      </c>
      <c r="D218" s="10"/>
      <c r="E218" s="9">
        <v>318.59999999999997</v>
      </c>
      <c r="F218" s="22">
        <f t="shared" si="8"/>
        <v>8761.4999999999982</v>
      </c>
      <c r="G218" s="22"/>
      <c r="H218" s="13">
        <f t="shared" si="9"/>
        <v>0</v>
      </c>
    </row>
    <row r="219" spans="1:8" ht="20.100000000000001" customHeight="1">
      <c r="A219" s="7">
        <v>152625</v>
      </c>
      <c r="B219" s="13" t="s">
        <v>240</v>
      </c>
      <c r="C219" s="9">
        <v>1</v>
      </c>
      <c r="D219" s="10"/>
      <c r="E219" s="9">
        <v>3.5</v>
      </c>
      <c r="F219" s="22">
        <f t="shared" si="8"/>
        <v>96.25</v>
      </c>
      <c r="G219" s="22"/>
      <c r="H219" s="13">
        <f t="shared" si="9"/>
        <v>0</v>
      </c>
    </row>
    <row r="220" spans="1:8" ht="20.100000000000001" customHeight="1">
      <c r="A220" s="7">
        <v>152196</v>
      </c>
      <c r="B220" s="13" t="s">
        <v>241</v>
      </c>
      <c r="C220" s="9">
        <v>208</v>
      </c>
      <c r="D220" s="10"/>
      <c r="E220" s="9">
        <v>522.07999999999993</v>
      </c>
      <c r="F220" s="22">
        <f t="shared" si="8"/>
        <v>14357.199999999997</v>
      </c>
      <c r="G220" s="22"/>
      <c r="H220" s="13">
        <f t="shared" si="9"/>
        <v>0</v>
      </c>
    </row>
    <row r="221" spans="1:8" ht="20.100000000000001" customHeight="1">
      <c r="A221" s="7">
        <v>152624</v>
      </c>
      <c r="B221" s="13" t="s">
        <v>242</v>
      </c>
      <c r="C221" s="9">
        <v>4</v>
      </c>
      <c r="D221" s="10"/>
      <c r="E221" s="9">
        <v>12.24</v>
      </c>
      <c r="F221" s="22">
        <f t="shared" si="8"/>
        <v>336.6</v>
      </c>
      <c r="G221" s="22"/>
      <c r="H221" s="13">
        <f t="shared" si="9"/>
        <v>0</v>
      </c>
    </row>
    <row r="222" spans="1:8" ht="20.100000000000001" customHeight="1">
      <c r="A222" s="7">
        <v>838751</v>
      </c>
      <c r="B222" s="13" t="s">
        <v>243</v>
      </c>
      <c r="C222" s="9">
        <v>5</v>
      </c>
      <c r="D222" s="10"/>
      <c r="E222" s="9">
        <v>239.25</v>
      </c>
      <c r="F222" s="22">
        <f t="shared" si="8"/>
        <v>6579.375</v>
      </c>
      <c r="G222" s="22"/>
      <c r="H222" s="13">
        <f t="shared" si="9"/>
        <v>0</v>
      </c>
    </row>
    <row r="223" spans="1:8" ht="20.100000000000001" customHeight="1">
      <c r="A223" s="7" t="s">
        <v>244</v>
      </c>
      <c r="B223" s="13" t="s">
        <v>245</v>
      </c>
      <c r="C223" s="9">
        <v>1</v>
      </c>
      <c r="D223" s="10"/>
      <c r="E223" s="9">
        <v>6.02</v>
      </c>
      <c r="F223" s="22">
        <f t="shared" si="8"/>
        <v>165.54999999999998</v>
      </c>
      <c r="G223" s="22"/>
      <c r="H223" s="13">
        <f t="shared" si="9"/>
        <v>0</v>
      </c>
    </row>
    <row r="224" spans="1:8" ht="20.100000000000001" customHeight="1">
      <c r="A224" s="7" t="s">
        <v>246</v>
      </c>
      <c r="B224" s="13" t="s">
        <v>247</v>
      </c>
      <c r="C224" s="9">
        <v>5</v>
      </c>
      <c r="D224" s="10"/>
      <c r="E224" s="9">
        <v>26.45</v>
      </c>
      <c r="F224" s="22">
        <f t="shared" si="8"/>
        <v>727.375</v>
      </c>
      <c r="G224" s="22"/>
      <c r="H224" s="13">
        <f t="shared" si="9"/>
        <v>0</v>
      </c>
    </row>
    <row r="225" spans="1:8" ht="20.100000000000001" customHeight="1">
      <c r="A225" s="7" t="s">
        <v>248</v>
      </c>
      <c r="B225" s="13" t="s">
        <v>249</v>
      </c>
      <c r="C225" s="9">
        <v>0.94599999999999995</v>
      </c>
      <c r="D225" s="10"/>
      <c r="E225" s="9">
        <v>7.4733999999999998</v>
      </c>
      <c r="F225" s="22">
        <f t="shared" si="8"/>
        <v>205.51849999999999</v>
      </c>
      <c r="G225" s="22"/>
      <c r="H225" s="13">
        <f t="shared" si="9"/>
        <v>0</v>
      </c>
    </row>
    <row r="226" spans="1:8" ht="20.100000000000001" customHeight="1">
      <c r="A226" s="7" t="s">
        <v>250</v>
      </c>
      <c r="B226" s="13" t="s">
        <v>251</v>
      </c>
      <c r="C226" s="9">
        <v>5</v>
      </c>
      <c r="D226" s="10"/>
      <c r="E226" s="9">
        <v>30.25</v>
      </c>
      <c r="F226" s="22">
        <f t="shared" si="8"/>
        <v>831.875</v>
      </c>
      <c r="G226" s="22"/>
      <c r="H226" s="13">
        <f t="shared" si="9"/>
        <v>0</v>
      </c>
    </row>
    <row r="227" spans="1:8" ht="20.100000000000001" customHeight="1">
      <c r="A227" s="7" t="s">
        <v>252</v>
      </c>
      <c r="B227" s="13" t="s">
        <v>253</v>
      </c>
      <c r="C227" s="9">
        <v>0.25</v>
      </c>
      <c r="D227" s="10"/>
      <c r="E227" s="9">
        <v>0.11</v>
      </c>
      <c r="F227" s="22">
        <f t="shared" si="8"/>
        <v>3.0249999999999999</v>
      </c>
      <c r="G227" s="22"/>
      <c r="H227" s="13">
        <f t="shared" si="9"/>
        <v>0</v>
      </c>
    </row>
  </sheetData>
  <autoFilter ref="A5:I227"/>
  <mergeCells count="6">
    <mergeCell ref="F4:F5"/>
    <mergeCell ref="A4:A5"/>
    <mergeCell ref="B4:B5"/>
    <mergeCell ref="C4:C5"/>
    <mergeCell ref="D4:D5"/>
    <mergeCell ref="E4:E5"/>
  </mergeCells>
  <pageMargins left="0.7" right="0.7" top="0.75" bottom="0.75" header="0.3" footer="0.3"/>
  <pageSetup paperSize="9" scale="44" fitToHeight="0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7" tint="-0.249977111117893"/>
    <pageSetUpPr fitToPage="1"/>
  </sheetPr>
  <dimension ref="A1:M365"/>
  <sheetViews>
    <sheetView topLeftCell="A78" zoomScale="90" zoomScaleNormal="90" workbookViewId="0">
      <selection activeCell="J100" sqref="J100"/>
    </sheetView>
  </sheetViews>
  <sheetFormatPr defaultRowHeight="20.25"/>
  <cols>
    <col min="1" max="1" width="19.85546875" style="2" customWidth="1"/>
    <col min="2" max="2" width="60.140625" style="1" customWidth="1"/>
    <col min="3" max="3" width="7.85546875" style="2" bestFit="1" customWidth="1"/>
    <col min="4" max="4" width="8" style="2" customWidth="1"/>
    <col min="5" max="5" width="9.5703125" style="2" bestFit="1" customWidth="1"/>
    <col min="6" max="6" width="10.42578125" style="3" customWidth="1"/>
    <col min="7" max="7" width="16" style="51" customWidth="1"/>
    <col min="8" max="8" width="13.5703125" style="52" customWidth="1"/>
    <col min="9" max="9" width="11.28515625" style="61" customWidth="1"/>
    <col min="10" max="10" width="11" style="2" bestFit="1" customWidth="1"/>
    <col min="11" max="16384" width="9.140625" style="1"/>
  </cols>
  <sheetData>
    <row r="1" spans="1:13" ht="20.100000000000001" customHeight="1">
      <c r="B1" s="49" t="s">
        <v>0</v>
      </c>
      <c r="C1" s="50">
        <v>29.5</v>
      </c>
    </row>
    <row r="2" spans="1:13" ht="20.100000000000001" customHeight="1">
      <c r="B2" s="49" t="s">
        <v>1</v>
      </c>
      <c r="C2" s="50">
        <v>28</v>
      </c>
    </row>
    <row r="3" spans="1:13" ht="20.100000000000001" customHeight="1">
      <c r="D3" s="500" t="s">
        <v>498</v>
      </c>
      <c r="E3" s="500"/>
      <c r="F3" s="500"/>
      <c r="G3" s="501" t="s">
        <v>499</v>
      </c>
      <c r="H3" s="501"/>
      <c r="I3" s="59">
        <f>SUM(I6:I230)</f>
        <v>55</v>
      </c>
    </row>
    <row r="4" spans="1:13" ht="45" customHeight="1">
      <c r="A4" s="475" t="s">
        <v>2</v>
      </c>
      <c r="B4" s="475" t="s">
        <v>3</v>
      </c>
      <c r="C4" s="472" t="s">
        <v>4</v>
      </c>
      <c r="D4" s="475" t="s">
        <v>5</v>
      </c>
      <c r="E4" s="475" t="s">
        <v>6</v>
      </c>
      <c r="F4" s="475" t="s">
        <v>7</v>
      </c>
      <c r="G4" s="502" t="s">
        <v>500</v>
      </c>
      <c r="H4" s="503" t="s">
        <v>501</v>
      </c>
      <c r="I4" s="60" t="s">
        <v>8</v>
      </c>
      <c r="J4" s="46">
        <v>43955</v>
      </c>
      <c r="K4" s="261">
        <v>44026</v>
      </c>
      <c r="L4" s="261">
        <v>44125</v>
      </c>
      <c r="M4" s="261">
        <v>44280</v>
      </c>
    </row>
    <row r="5" spans="1:13" s="6" customFormat="1" ht="13.5" customHeight="1">
      <c r="A5" s="475"/>
      <c r="B5" s="475"/>
      <c r="C5" s="472"/>
      <c r="D5" s="475"/>
      <c r="E5" s="475"/>
      <c r="F5" s="475"/>
      <c r="G5" s="502"/>
      <c r="H5" s="503"/>
      <c r="I5" s="61"/>
      <c r="J5" s="47" t="s">
        <v>9</v>
      </c>
    </row>
    <row r="6" spans="1:13" ht="20.100000000000001" customHeight="1">
      <c r="A6" s="7">
        <v>873434</v>
      </c>
      <c r="B6" s="8" t="s">
        <v>10</v>
      </c>
      <c r="C6" s="43">
        <v>4</v>
      </c>
      <c r="D6" s="10">
        <v>34.716370201953758</v>
      </c>
      <c r="E6" s="9"/>
      <c r="F6" s="22">
        <f t="shared" ref="F6:F69" si="0">(D6*C$1)+E6*C$2</f>
        <v>1024.1329209576359</v>
      </c>
      <c r="G6" s="53">
        <f>F6*1.15</f>
        <v>1177.752859101281</v>
      </c>
      <c r="H6" s="54">
        <f>F6*1.1</f>
        <v>1126.5462130533995</v>
      </c>
      <c r="I6" s="61">
        <f>SUM(J6:GR6)</f>
        <v>0</v>
      </c>
    </row>
    <row r="7" spans="1:13" ht="20.100000000000001" customHeight="1">
      <c r="A7" s="7">
        <v>873433</v>
      </c>
      <c r="B7" s="8" t="s">
        <v>11</v>
      </c>
      <c r="C7" s="43">
        <v>1</v>
      </c>
      <c r="D7" s="10">
        <v>8.9069446222196351</v>
      </c>
      <c r="E7" s="9"/>
      <c r="F7" s="22">
        <f t="shared" si="0"/>
        <v>262.75486635547924</v>
      </c>
      <c r="G7" s="53">
        <f t="shared" ref="G7:G70" si="1">F7*1.15</f>
        <v>302.16809630880113</v>
      </c>
      <c r="H7" s="54">
        <f t="shared" ref="H7:H70" si="2">F7*1.1</f>
        <v>289.0303529910272</v>
      </c>
      <c r="I7" s="61">
        <f t="shared" ref="I7:I70" si="3">SUM(J7:GR7)</f>
        <v>0</v>
      </c>
    </row>
    <row r="8" spans="1:13" ht="20.100000000000001" customHeight="1">
      <c r="A8" s="7">
        <v>873339</v>
      </c>
      <c r="B8" s="8" t="s">
        <v>12</v>
      </c>
      <c r="C8" s="43">
        <v>5</v>
      </c>
      <c r="D8" s="10">
        <v>47.020382075438548</v>
      </c>
      <c r="E8" s="9"/>
      <c r="F8" s="22">
        <f t="shared" si="0"/>
        <v>1387.1012712254371</v>
      </c>
      <c r="G8" s="53">
        <f t="shared" si="1"/>
        <v>1595.1664619092526</v>
      </c>
      <c r="H8" s="54">
        <f t="shared" si="2"/>
        <v>1525.8113983479809</v>
      </c>
      <c r="I8" s="61">
        <f t="shared" si="3"/>
        <v>0</v>
      </c>
    </row>
    <row r="9" spans="1:13" ht="20.100000000000001" customHeight="1">
      <c r="A9" s="7">
        <v>873338</v>
      </c>
      <c r="B9" s="13" t="s">
        <v>13</v>
      </c>
      <c r="C9" s="43">
        <v>1</v>
      </c>
      <c r="D9" s="10">
        <v>9.7769252597387641</v>
      </c>
      <c r="E9" s="9"/>
      <c r="F9" s="22">
        <f t="shared" si="0"/>
        <v>288.41929516229357</v>
      </c>
      <c r="G9" s="53">
        <f t="shared" si="1"/>
        <v>331.6821894366376</v>
      </c>
      <c r="H9" s="54">
        <f t="shared" si="2"/>
        <v>317.26122467852292</v>
      </c>
      <c r="I9" s="61">
        <f t="shared" si="3"/>
        <v>0</v>
      </c>
    </row>
    <row r="10" spans="1:13" s="19" customFormat="1" ht="20.100000000000001" customHeight="1">
      <c r="A10" s="9">
        <v>782105</v>
      </c>
      <c r="B10" s="14" t="s">
        <v>14</v>
      </c>
      <c r="C10" s="44">
        <v>1</v>
      </c>
      <c r="D10" s="16">
        <v>9.669295179675462</v>
      </c>
      <c r="E10" s="15"/>
      <c r="F10" s="45">
        <f t="shared" si="0"/>
        <v>285.24420780042612</v>
      </c>
      <c r="G10" s="53">
        <f t="shared" si="1"/>
        <v>328.03083897049004</v>
      </c>
      <c r="H10" s="54">
        <f t="shared" si="2"/>
        <v>313.76862858046877</v>
      </c>
      <c r="I10" s="62">
        <f t="shared" si="3"/>
        <v>0</v>
      </c>
      <c r="J10" s="48"/>
    </row>
    <row r="11" spans="1:13" ht="20.100000000000001" customHeight="1">
      <c r="A11" s="7">
        <v>872588</v>
      </c>
      <c r="B11" s="13" t="s">
        <v>15</v>
      </c>
      <c r="C11" s="43">
        <v>4</v>
      </c>
      <c r="D11" s="10">
        <v>35.234240645220098</v>
      </c>
      <c r="E11" s="9"/>
      <c r="F11" s="22">
        <f t="shared" si="0"/>
        <v>1039.410099033993</v>
      </c>
      <c r="G11" s="53">
        <f t="shared" si="1"/>
        <v>1195.3216138890919</v>
      </c>
      <c r="H11" s="54">
        <f t="shared" si="2"/>
        <v>1143.3511089373924</v>
      </c>
      <c r="I11" s="61">
        <f t="shared" si="3"/>
        <v>0</v>
      </c>
    </row>
    <row r="12" spans="1:13" ht="20.100000000000001" customHeight="1">
      <c r="A12" s="7">
        <v>872587</v>
      </c>
      <c r="B12" s="8" t="s">
        <v>16</v>
      </c>
      <c r="C12" s="43">
        <v>1</v>
      </c>
      <c r="D12" s="10">
        <v>9.2093664628810465</v>
      </c>
      <c r="E12" s="9"/>
      <c r="F12" s="22">
        <f t="shared" si="0"/>
        <v>271.67631065499086</v>
      </c>
      <c r="G12" s="53">
        <f t="shared" si="1"/>
        <v>312.42775725323946</v>
      </c>
      <c r="H12" s="54">
        <f t="shared" si="2"/>
        <v>298.84394172048997</v>
      </c>
      <c r="I12" s="61">
        <f t="shared" si="3"/>
        <v>0</v>
      </c>
    </row>
    <row r="13" spans="1:13" ht="20.100000000000001" customHeight="1">
      <c r="A13" s="7" t="s">
        <v>17</v>
      </c>
      <c r="B13" s="13" t="s">
        <v>18</v>
      </c>
      <c r="C13" s="43">
        <v>208</v>
      </c>
      <c r="D13" s="10">
        <v>1001.7205626291661</v>
      </c>
      <c r="E13" s="9"/>
      <c r="F13" s="22">
        <f t="shared" si="0"/>
        <v>29550.756597560401</v>
      </c>
      <c r="G13" s="53">
        <f t="shared" si="1"/>
        <v>33983.37008719446</v>
      </c>
      <c r="H13" s="54">
        <f t="shared" si="2"/>
        <v>32505.832257316444</v>
      </c>
      <c r="I13" s="2">
        <f t="shared" si="3"/>
        <v>0</v>
      </c>
    </row>
    <row r="14" spans="1:13" ht="20.100000000000001" customHeight="1">
      <c r="A14" s="7" t="s">
        <v>19</v>
      </c>
      <c r="B14" s="13" t="s">
        <v>20</v>
      </c>
      <c r="C14" s="43">
        <v>60</v>
      </c>
      <c r="D14" s="10">
        <v>341.31981422524973</v>
      </c>
      <c r="E14" s="9"/>
      <c r="F14" s="22">
        <f t="shared" si="0"/>
        <v>10068.934519644867</v>
      </c>
      <c r="G14" s="53">
        <f t="shared" si="1"/>
        <v>11579.274697591596</v>
      </c>
      <c r="H14" s="54">
        <f t="shared" si="2"/>
        <v>11075.827971609355</v>
      </c>
      <c r="I14" s="2">
        <f t="shared" si="3"/>
        <v>0</v>
      </c>
    </row>
    <row r="15" spans="1:13" ht="20.100000000000001" customHeight="1">
      <c r="A15" s="20">
        <v>872379</v>
      </c>
      <c r="B15" s="13" t="s">
        <v>21</v>
      </c>
      <c r="C15" s="43">
        <v>20</v>
      </c>
      <c r="D15" s="10">
        <v>121.1758745115927</v>
      </c>
      <c r="E15" s="9"/>
      <c r="F15" s="22">
        <f t="shared" si="0"/>
        <v>3574.6882980919845</v>
      </c>
      <c r="G15" s="53">
        <f t="shared" si="1"/>
        <v>4110.8915428057817</v>
      </c>
      <c r="H15" s="54">
        <f t="shared" si="2"/>
        <v>3932.1571279011832</v>
      </c>
      <c r="I15" s="2">
        <f t="shared" si="3"/>
        <v>0</v>
      </c>
    </row>
    <row r="16" spans="1:13" ht="20.100000000000001" customHeight="1">
      <c r="A16" s="7">
        <v>872378</v>
      </c>
      <c r="B16" s="8" t="s">
        <v>22</v>
      </c>
      <c r="C16" s="43">
        <v>4</v>
      </c>
      <c r="D16" s="10">
        <v>27.082969394794659</v>
      </c>
      <c r="E16" s="9"/>
      <c r="F16" s="22">
        <f t="shared" si="0"/>
        <v>798.94759714644249</v>
      </c>
      <c r="G16" s="53">
        <f t="shared" si="1"/>
        <v>918.78973671840879</v>
      </c>
      <c r="H16" s="54">
        <f t="shared" si="2"/>
        <v>878.84235686108684</v>
      </c>
      <c r="I16" s="61">
        <f t="shared" si="3"/>
        <v>1</v>
      </c>
      <c r="J16" s="2">
        <v>1</v>
      </c>
    </row>
    <row r="17" spans="1:12" ht="20.100000000000001" customHeight="1">
      <c r="A17" s="7">
        <v>872377</v>
      </c>
      <c r="B17" s="8" t="s">
        <v>23</v>
      </c>
      <c r="C17" s="43">
        <v>1</v>
      </c>
      <c r="D17" s="10">
        <v>7.0644499149023412</v>
      </c>
      <c r="E17" s="9"/>
      <c r="F17" s="22">
        <f t="shared" si="0"/>
        <v>208.40127248961906</v>
      </c>
      <c r="G17" s="53">
        <f t="shared" si="1"/>
        <v>239.6614633630619</v>
      </c>
      <c r="H17" s="54">
        <f t="shared" si="2"/>
        <v>229.24139973858098</v>
      </c>
      <c r="I17" s="61">
        <f t="shared" si="3"/>
        <v>2</v>
      </c>
      <c r="J17" s="2">
        <v>2</v>
      </c>
    </row>
    <row r="18" spans="1:12" ht="20.100000000000001" customHeight="1">
      <c r="A18" s="7" t="s">
        <v>24</v>
      </c>
      <c r="B18" s="13" t="s">
        <v>25</v>
      </c>
      <c r="C18" s="43">
        <v>208</v>
      </c>
      <c r="D18" s="10">
        <v>964.56544655808636</v>
      </c>
      <c r="E18" s="9"/>
      <c r="F18" s="22">
        <f t="shared" si="0"/>
        <v>28454.680673463547</v>
      </c>
      <c r="G18" s="53">
        <f t="shared" si="1"/>
        <v>32722.882774483078</v>
      </c>
      <c r="H18" s="54">
        <f t="shared" si="2"/>
        <v>31300.148740809902</v>
      </c>
      <c r="I18" s="2">
        <f t="shared" si="3"/>
        <v>0</v>
      </c>
    </row>
    <row r="19" spans="1:12" ht="20.100000000000001" customHeight="1">
      <c r="A19" s="7" t="s">
        <v>26</v>
      </c>
      <c r="B19" s="13" t="s">
        <v>27</v>
      </c>
      <c r="C19" s="43">
        <v>60</v>
      </c>
      <c r="D19" s="10">
        <v>318.59241713198571</v>
      </c>
      <c r="E19" s="9"/>
      <c r="F19" s="22">
        <f t="shared" si="0"/>
        <v>9398.4763053935785</v>
      </c>
      <c r="G19" s="53">
        <f t="shared" si="1"/>
        <v>10808.247751202614</v>
      </c>
      <c r="H19" s="54">
        <f t="shared" si="2"/>
        <v>10338.323935932936</v>
      </c>
      <c r="I19" s="2">
        <f t="shared" si="3"/>
        <v>0</v>
      </c>
    </row>
    <row r="20" spans="1:12" ht="20.100000000000001" customHeight="1">
      <c r="A20" s="20">
        <v>872384</v>
      </c>
      <c r="B20" s="13" t="s">
        <v>28</v>
      </c>
      <c r="C20" s="43">
        <v>20</v>
      </c>
      <c r="D20" s="10">
        <v>109.46337334612497</v>
      </c>
      <c r="E20" s="9"/>
      <c r="F20" s="22">
        <f t="shared" si="0"/>
        <v>3229.1695137106867</v>
      </c>
      <c r="G20" s="53">
        <f t="shared" si="1"/>
        <v>3713.5449407672895</v>
      </c>
      <c r="H20" s="54">
        <f t="shared" si="2"/>
        <v>3552.0864650817557</v>
      </c>
      <c r="I20" s="2">
        <f t="shared" si="3"/>
        <v>0</v>
      </c>
    </row>
    <row r="21" spans="1:12" ht="20.100000000000001" customHeight="1">
      <c r="A21" s="7">
        <v>872382</v>
      </c>
      <c r="B21" s="13" t="s">
        <v>29</v>
      </c>
      <c r="C21" s="43">
        <v>5</v>
      </c>
      <c r="D21" s="10">
        <v>27.400547316435478</v>
      </c>
      <c r="E21" s="9"/>
      <c r="F21" s="22">
        <f t="shared" si="0"/>
        <v>808.31614583484657</v>
      </c>
      <c r="G21" s="53">
        <f t="shared" si="1"/>
        <v>929.56356771007347</v>
      </c>
      <c r="H21" s="54">
        <f t="shared" si="2"/>
        <v>889.14776041833125</v>
      </c>
      <c r="I21" s="61">
        <f t="shared" si="3"/>
        <v>0</v>
      </c>
      <c r="J21" s="2">
        <v>1</v>
      </c>
      <c r="K21" s="1">
        <v>-1</v>
      </c>
      <c r="L21" s="261"/>
    </row>
    <row r="22" spans="1:12" ht="20.100000000000001" customHeight="1">
      <c r="A22" s="7">
        <v>872381</v>
      </c>
      <c r="B22" s="8" t="s">
        <v>30</v>
      </c>
      <c r="C22" s="43">
        <v>4</v>
      </c>
      <c r="D22" s="10">
        <v>23.089849786321341</v>
      </c>
      <c r="E22" s="9"/>
      <c r="F22" s="22">
        <f t="shared" si="0"/>
        <v>681.15056869647958</v>
      </c>
      <c r="G22" s="53">
        <f t="shared" si="1"/>
        <v>783.32315400095149</v>
      </c>
      <c r="H22" s="54">
        <f t="shared" si="2"/>
        <v>749.2656255661276</v>
      </c>
      <c r="I22" s="61">
        <f t="shared" si="3"/>
        <v>1</v>
      </c>
      <c r="J22" s="2">
        <v>1</v>
      </c>
    </row>
    <row r="23" spans="1:12" ht="20.100000000000001" customHeight="1">
      <c r="A23" s="7">
        <v>872380</v>
      </c>
      <c r="B23" s="8" t="s">
        <v>31</v>
      </c>
      <c r="C23" s="43">
        <v>1</v>
      </c>
      <c r="D23" s="10">
        <v>6.5976055034833374</v>
      </c>
      <c r="E23" s="9"/>
      <c r="F23" s="22">
        <f t="shared" si="0"/>
        <v>194.62936235275845</v>
      </c>
      <c r="G23" s="53">
        <f t="shared" si="1"/>
        <v>223.8237667056722</v>
      </c>
      <c r="H23" s="54">
        <f t="shared" si="2"/>
        <v>214.09229858803431</v>
      </c>
      <c r="I23" s="61">
        <f t="shared" si="3"/>
        <v>2</v>
      </c>
      <c r="J23" s="2">
        <v>2</v>
      </c>
    </row>
    <row r="24" spans="1:12" ht="20.100000000000001" customHeight="1">
      <c r="A24" s="7">
        <v>872273</v>
      </c>
      <c r="B24" s="13" t="s">
        <v>32</v>
      </c>
      <c r="C24" s="43">
        <v>208</v>
      </c>
      <c r="D24" s="10">
        <v>747.74765862492472</v>
      </c>
      <c r="E24" s="9"/>
      <c r="F24" s="22">
        <f t="shared" si="0"/>
        <v>22058.555929435279</v>
      </c>
      <c r="G24" s="53">
        <f t="shared" si="1"/>
        <v>25367.339318850569</v>
      </c>
      <c r="H24" s="54">
        <f t="shared" si="2"/>
        <v>24264.41152237881</v>
      </c>
      <c r="I24" s="2">
        <f t="shared" si="3"/>
        <v>0</v>
      </c>
    </row>
    <row r="25" spans="1:12" ht="20.100000000000001" customHeight="1">
      <c r="A25" s="7">
        <v>872257</v>
      </c>
      <c r="B25" s="13" t="s">
        <v>33</v>
      </c>
      <c r="C25" s="43">
        <v>60</v>
      </c>
      <c r="D25" s="10">
        <v>236.69880794392569</v>
      </c>
      <c r="E25" s="9"/>
      <c r="F25" s="22">
        <f t="shared" si="0"/>
        <v>6982.614834345808</v>
      </c>
      <c r="G25" s="53">
        <f t="shared" si="1"/>
        <v>8030.0070594976787</v>
      </c>
      <c r="H25" s="54">
        <f t="shared" si="2"/>
        <v>7680.8763177803894</v>
      </c>
      <c r="I25" s="2">
        <f t="shared" si="3"/>
        <v>0</v>
      </c>
    </row>
    <row r="26" spans="1:12" ht="20.100000000000001" customHeight="1">
      <c r="A26" s="7">
        <v>872258</v>
      </c>
      <c r="B26" s="13" t="s">
        <v>34</v>
      </c>
      <c r="C26" s="43">
        <v>20</v>
      </c>
      <c r="D26" s="10">
        <v>80.364892442251531</v>
      </c>
      <c r="E26" s="9"/>
      <c r="F26" s="22">
        <f t="shared" si="0"/>
        <v>2370.76432704642</v>
      </c>
      <c r="G26" s="53">
        <f t="shared" si="1"/>
        <v>2726.3789761033827</v>
      </c>
      <c r="H26" s="54">
        <f t="shared" si="2"/>
        <v>2607.8407597510623</v>
      </c>
      <c r="I26" s="2">
        <f t="shared" si="3"/>
        <v>0</v>
      </c>
    </row>
    <row r="27" spans="1:12" ht="20.100000000000001" customHeight="1">
      <c r="A27" s="7">
        <v>872259</v>
      </c>
      <c r="B27" s="8" t="s">
        <v>35</v>
      </c>
      <c r="C27" s="43">
        <v>5</v>
      </c>
      <c r="D27" s="10">
        <v>22.087434668090129</v>
      </c>
      <c r="E27" s="9"/>
      <c r="F27" s="22">
        <f t="shared" si="0"/>
        <v>651.57932270865876</v>
      </c>
      <c r="G27" s="53">
        <f t="shared" si="1"/>
        <v>749.31622111495756</v>
      </c>
      <c r="H27" s="54">
        <f t="shared" si="2"/>
        <v>716.73725497952466</v>
      </c>
      <c r="I27" s="61">
        <f t="shared" si="3"/>
        <v>1</v>
      </c>
      <c r="J27" s="2">
        <v>1</v>
      </c>
    </row>
    <row r="28" spans="1:12" ht="20.100000000000001" customHeight="1">
      <c r="A28" s="7">
        <v>872260</v>
      </c>
      <c r="B28" s="8" t="s">
        <v>36</v>
      </c>
      <c r="C28" s="43">
        <v>4</v>
      </c>
      <c r="D28" s="10">
        <v>17.926366350029372</v>
      </c>
      <c r="E28" s="9"/>
      <c r="F28" s="22">
        <f t="shared" si="0"/>
        <v>528.8278073258665</v>
      </c>
      <c r="G28" s="53">
        <f t="shared" si="1"/>
        <v>608.1519784247464</v>
      </c>
      <c r="H28" s="54">
        <f t="shared" si="2"/>
        <v>581.71058805845325</v>
      </c>
      <c r="I28" s="61">
        <f t="shared" si="3"/>
        <v>1</v>
      </c>
      <c r="J28" s="2">
        <v>1</v>
      </c>
    </row>
    <row r="29" spans="1:12" ht="20.100000000000001" customHeight="1">
      <c r="A29" s="7">
        <v>872271</v>
      </c>
      <c r="B29" s="8" t="s">
        <v>37</v>
      </c>
      <c r="C29" s="43">
        <v>1</v>
      </c>
      <c r="D29" s="10">
        <v>4.9523790278146009</v>
      </c>
      <c r="E29" s="9"/>
      <c r="F29" s="22">
        <f t="shared" si="0"/>
        <v>146.09518132053074</v>
      </c>
      <c r="G29" s="53">
        <f t="shared" si="1"/>
        <v>168.00945851861033</v>
      </c>
      <c r="H29" s="54">
        <f t="shared" si="2"/>
        <v>160.70469945258384</v>
      </c>
      <c r="I29" s="61">
        <f t="shared" si="3"/>
        <v>2</v>
      </c>
      <c r="J29" s="2">
        <v>2</v>
      </c>
    </row>
    <row r="30" spans="1:12" ht="20.100000000000001" customHeight="1">
      <c r="A30" s="7">
        <v>872584</v>
      </c>
      <c r="B30" s="13" t="s">
        <v>38</v>
      </c>
      <c r="C30" s="43">
        <v>5</v>
      </c>
      <c r="D30" s="10">
        <v>54.069650923652091</v>
      </c>
      <c r="E30" s="9"/>
      <c r="F30" s="22">
        <f t="shared" si="0"/>
        <v>1595.0547022477367</v>
      </c>
      <c r="G30" s="53">
        <f t="shared" si="1"/>
        <v>1834.3129075848972</v>
      </c>
      <c r="H30" s="54">
        <f t="shared" si="2"/>
        <v>1754.5601724725104</v>
      </c>
      <c r="I30" s="61">
        <f t="shared" si="3"/>
        <v>0</v>
      </c>
    </row>
    <row r="31" spans="1:12" ht="20.100000000000001" customHeight="1">
      <c r="A31" s="7">
        <v>872583</v>
      </c>
      <c r="B31" s="13" t="s">
        <v>39</v>
      </c>
      <c r="C31" s="43">
        <v>1</v>
      </c>
      <c r="D31" s="10">
        <v>1.4661849341418745</v>
      </c>
      <c r="E31" s="9"/>
      <c r="F31" s="22">
        <f t="shared" si="0"/>
        <v>43.252455557185293</v>
      </c>
      <c r="G31" s="53">
        <f t="shared" si="1"/>
        <v>49.740323890763086</v>
      </c>
      <c r="H31" s="54">
        <f t="shared" si="2"/>
        <v>47.577701112903824</v>
      </c>
      <c r="I31" s="61">
        <f t="shared" si="3"/>
        <v>0</v>
      </c>
    </row>
    <row r="32" spans="1:12" ht="20.100000000000001" customHeight="1">
      <c r="A32" s="20" t="s">
        <v>40</v>
      </c>
      <c r="B32" s="13" t="s">
        <v>41</v>
      </c>
      <c r="C32" s="43">
        <v>208</v>
      </c>
      <c r="D32" s="10">
        <v>1897.0217794650405</v>
      </c>
      <c r="E32" s="9"/>
      <c r="F32" s="22">
        <f t="shared" si="0"/>
        <v>55962.142494218693</v>
      </c>
      <c r="G32" s="53">
        <f t="shared" si="1"/>
        <v>64356.463868351493</v>
      </c>
      <c r="H32" s="54">
        <f t="shared" si="2"/>
        <v>61558.356743640565</v>
      </c>
      <c r="I32" s="2">
        <f t="shared" si="3"/>
        <v>0</v>
      </c>
    </row>
    <row r="33" spans="1:13" ht="20.100000000000001" customHeight="1">
      <c r="A33" s="7">
        <v>872564</v>
      </c>
      <c r="B33" s="13" t="s">
        <v>42</v>
      </c>
      <c r="C33" s="43">
        <v>4</v>
      </c>
      <c r="D33" s="10">
        <v>36.787752672237382</v>
      </c>
      <c r="E33" s="9"/>
      <c r="F33" s="22">
        <f t="shared" si="0"/>
        <v>1085.2387038310028</v>
      </c>
      <c r="G33" s="53">
        <f t="shared" si="1"/>
        <v>1248.0245094056531</v>
      </c>
      <c r="H33" s="54">
        <f t="shared" si="2"/>
        <v>1193.7625742141031</v>
      </c>
      <c r="I33" s="61">
        <f t="shared" si="3"/>
        <v>0</v>
      </c>
    </row>
    <row r="34" spans="1:13" ht="20.100000000000001" customHeight="1">
      <c r="A34" s="7">
        <v>872560</v>
      </c>
      <c r="B34" s="13" t="s">
        <v>43</v>
      </c>
      <c r="C34" s="43">
        <v>1</v>
      </c>
      <c r="D34" s="10">
        <v>9.4247902397905445</v>
      </c>
      <c r="E34" s="9"/>
      <c r="F34" s="22">
        <f t="shared" si="0"/>
        <v>278.03131207382108</v>
      </c>
      <c r="G34" s="53">
        <f t="shared" si="1"/>
        <v>319.7360088848942</v>
      </c>
      <c r="H34" s="54">
        <f t="shared" si="2"/>
        <v>305.83444328120322</v>
      </c>
      <c r="I34" s="61">
        <f t="shared" si="3"/>
        <v>0</v>
      </c>
    </row>
    <row r="35" spans="1:13" ht="20.100000000000001" customHeight="1">
      <c r="A35" s="7">
        <v>881636</v>
      </c>
      <c r="B35" s="13" t="s">
        <v>44</v>
      </c>
      <c r="C35" s="43">
        <v>5</v>
      </c>
      <c r="D35" s="10">
        <v>52.23767667246544</v>
      </c>
      <c r="E35" s="9"/>
      <c r="F35" s="22">
        <f t="shared" si="0"/>
        <v>1541.0114618377304</v>
      </c>
      <c r="G35" s="53">
        <f t="shared" si="1"/>
        <v>1772.1631811133898</v>
      </c>
      <c r="H35" s="54">
        <f t="shared" si="2"/>
        <v>1695.1126080215035</v>
      </c>
      <c r="I35" s="61">
        <f t="shared" si="3"/>
        <v>0</v>
      </c>
    </row>
    <row r="36" spans="1:13" ht="20.100000000000001" customHeight="1">
      <c r="A36" s="7">
        <v>881635</v>
      </c>
      <c r="B36" s="13" t="s">
        <v>45</v>
      </c>
      <c r="C36" s="43">
        <v>1</v>
      </c>
      <c r="D36" s="10">
        <v>11.021368471794478</v>
      </c>
      <c r="E36" s="9"/>
      <c r="F36" s="22">
        <f t="shared" si="0"/>
        <v>325.13036991793712</v>
      </c>
      <c r="G36" s="53">
        <f t="shared" si="1"/>
        <v>373.89992540562764</v>
      </c>
      <c r="H36" s="54">
        <f t="shared" si="2"/>
        <v>357.64340690973086</v>
      </c>
      <c r="I36" s="61">
        <f t="shared" si="3"/>
        <v>0</v>
      </c>
    </row>
    <row r="37" spans="1:13" ht="20.100000000000001" customHeight="1">
      <c r="A37" s="7">
        <v>872556</v>
      </c>
      <c r="B37" s="13" t="s">
        <v>46</v>
      </c>
      <c r="C37" s="43">
        <v>5</v>
      </c>
      <c r="D37" s="10">
        <v>46.800297687970918</v>
      </c>
      <c r="E37" s="9"/>
      <c r="F37" s="22">
        <f t="shared" si="0"/>
        <v>1380.608781795142</v>
      </c>
      <c r="G37" s="53">
        <f t="shared" si="1"/>
        <v>1587.7000990644133</v>
      </c>
      <c r="H37" s="54">
        <f t="shared" si="2"/>
        <v>1518.6696599746563</v>
      </c>
      <c r="I37" s="61">
        <f t="shared" si="3"/>
        <v>0</v>
      </c>
    </row>
    <row r="38" spans="1:13" ht="20.100000000000001" customHeight="1">
      <c r="A38" s="7">
        <v>872555</v>
      </c>
      <c r="B38" s="13" t="s">
        <v>47</v>
      </c>
      <c r="C38" s="43">
        <v>1</v>
      </c>
      <c r="D38" s="10">
        <v>9.8390667338472717</v>
      </c>
      <c r="E38" s="9"/>
      <c r="F38" s="22">
        <f t="shared" si="0"/>
        <v>290.25246864849453</v>
      </c>
      <c r="G38" s="53">
        <f t="shared" si="1"/>
        <v>333.79033894576867</v>
      </c>
      <c r="H38" s="54">
        <f t="shared" si="2"/>
        <v>319.27771551334399</v>
      </c>
      <c r="I38" s="61">
        <f t="shared" si="3"/>
        <v>0</v>
      </c>
    </row>
    <row r="39" spans="1:13" ht="20.100000000000001" customHeight="1">
      <c r="A39" s="20">
        <v>722699</v>
      </c>
      <c r="B39" s="13" t="s">
        <v>48</v>
      </c>
      <c r="C39" s="43">
        <v>208</v>
      </c>
      <c r="D39" s="10">
        <v>1052.0387285238962</v>
      </c>
      <c r="E39" s="9"/>
      <c r="F39" s="22">
        <f t="shared" si="0"/>
        <v>31035.142491454939</v>
      </c>
      <c r="G39" s="53">
        <f t="shared" si="1"/>
        <v>35690.413865173177</v>
      </c>
      <c r="H39" s="54">
        <f t="shared" si="2"/>
        <v>34138.656740600432</v>
      </c>
      <c r="I39" s="2">
        <f t="shared" si="3"/>
        <v>0</v>
      </c>
    </row>
    <row r="40" spans="1:13" ht="20.100000000000001" customHeight="1">
      <c r="A40" s="20">
        <v>722698</v>
      </c>
      <c r="B40" s="13" t="s">
        <v>49</v>
      </c>
      <c r="C40" s="43">
        <v>60</v>
      </c>
      <c r="D40" s="10">
        <v>319.3505861538826</v>
      </c>
      <c r="E40" s="9"/>
      <c r="F40" s="22">
        <f t="shared" si="0"/>
        <v>9420.8422915395367</v>
      </c>
      <c r="G40" s="53">
        <f t="shared" si="1"/>
        <v>10833.968635270467</v>
      </c>
      <c r="H40" s="54">
        <f t="shared" si="2"/>
        <v>10362.926520693491</v>
      </c>
      <c r="I40" s="2">
        <f t="shared" si="3"/>
        <v>0</v>
      </c>
    </row>
    <row r="41" spans="1:13" ht="20.100000000000001" customHeight="1">
      <c r="A41" s="20">
        <v>872553</v>
      </c>
      <c r="B41" s="13" t="s">
        <v>50</v>
      </c>
      <c r="C41" s="43">
        <v>20</v>
      </c>
      <c r="D41" s="10">
        <v>112.24255846881503</v>
      </c>
      <c r="E41" s="9"/>
      <c r="F41" s="22">
        <f t="shared" si="0"/>
        <v>3311.1554748300437</v>
      </c>
      <c r="G41" s="53">
        <f t="shared" si="1"/>
        <v>3807.8287960545499</v>
      </c>
      <c r="H41" s="54">
        <f t="shared" si="2"/>
        <v>3642.2710223130484</v>
      </c>
      <c r="I41" s="2">
        <f t="shared" si="3"/>
        <v>0</v>
      </c>
    </row>
    <row r="42" spans="1:13" ht="20.100000000000001" customHeight="1">
      <c r="A42" s="7">
        <v>872552</v>
      </c>
      <c r="B42" s="13" t="s">
        <v>51</v>
      </c>
      <c r="C42" s="43">
        <v>5</v>
      </c>
      <c r="D42" s="10">
        <v>30.242240526849642</v>
      </c>
      <c r="E42" s="9"/>
      <c r="F42" s="22">
        <f t="shared" si="0"/>
        <v>892.14609554206447</v>
      </c>
      <c r="G42" s="53">
        <f t="shared" si="1"/>
        <v>1025.9680098733741</v>
      </c>
      <c r="H42" s="54">
        <f t="shared" si="2"/>
        <v>981.36070509627098</v>
      </c>
      <c r="I42" s="61">
        <f t="shared" si="3"/>
        <v>0</v>
      </c>
      <c r="J42" s="2">
        <v>1</v>
      </c>
      <c r="L42" s="1">
        <v>-1</v>
      </c>
    </row>
    <row r="43" spans="1:13" ht="20.100000000000001" customHeight="1">
      <c r="A43" s="7">
        <v>872551</v>
      </c>
      <c r="B43" s="13" t="s">
        <v>52</v>
      </c>
      <c r="C43" s="43">
        <v>1</v>
      </c>
      <c r="D43" s="10">
        <v>6.7112792037189823</v>
      </c>
      <c r="E43" s="9"/>
      <c r="F43" s="22">
        <f t="shared" si="0"/>
        <v>197.98273650970998</v>
      </c>
      <c r="G43" s="53">
        <f t="shared" si="1"/>
        <v>227.68014698616645</v>
      </c>
      <c r="H43" s="54">
        <f t="shared" si="2"/>
        <v>217.78101016068101</v>
      </c>
      <c r="I43" s="61">
        <f t="shared" si="3"/>
        <v>0</v>
      </c>
      <c r="J43" s="2">
        <v>2</v>
      </c>
      <c r="M43" s="1">
        <v>-2</v>
      </c>
    </row>
    <row r="44" spans="1:13" ht="20.100000000000001" customHeight="1">
      <c r="A44" s="7">
        <v>882861</v>
      </c>
      <c r="B44" s="13" t="s">
        <v>53</v>
      </c>
      <c r="C44" s="43">
        <v>5</v>
      </c>
      <c r="D44" s="10">
        <v>56.801191177309086</v>
      </c>
      <c r="E44" s="9"/>
      <c r="F44" s="22">
        <f t="shared" si="0"/>
        <v>1675.635139730618</v>
      </c>
      <c r="G44" s="53">
        <f t="shared" si="1"/>
        <v>1926.9804106902106</v>
      </c>
      <c r="H44" s="54">
        <f t="shared" si="2"/>
        <v>1843.1986537036798</v>
      </c>
      <c r="I44" s="61">
        <f t="shared" si="3"/>
        <v>0</v>
      </c>
    </row>
    <row r="45" spans="1:13" ht="20.100000000000001" customHeight="1">
      <c r="A45" s="7">
        <v>882800</v>
      </c>
      <c r="B45" s="13" t="s">
        <v>54</v>
      </c>
      <c r="C45" s="43">
        <v>1</v>
      </c>
      <c r="D45" s="10">
        <v>12.185441293780089</v>
      </c>
      <c r="E45" s="9"/>
      <c r="F45" s="22">
        <f t="shared" si="0"/>
        <v>359.47051816651265</v>
      </c>
      <c r="G45" s="53">
        <f t="shared" si="1"/>
        <v>413.3910958914895</v>
      </c>
      <c r="H45" s="54">
        <f t="shared" si="2"/>
        <v>395.41756998316396</v>
      </c>
      <c r="I45" s="61">
        <f t="shared" si="3"/>
        <v>0</v>
      </c>
    </row>
    <row r="46" spans="1:13" ht="20.100000000000001" customHeight="1">
      <c r="A46" s="20">
        <v>872769</v>
      </c>
      <c r="B46" s="13" t="s">
        <v>55</v>
      </c>
      <c r="C46" s="43">
        <v>208</v>
      </c>
      <c r="D46" s="10">
        <v>1522.7768230290148</v>
      </c>
      <c r="E46" s="9"/>
      <c r="F46" s="22">
        <f t="shared" si="0"/>
        <v>44921.916279355937</v>
      </c>
      <c r="G46" s="53">
        <f t="shared" si="1"/>
        <v>51660.20372125932</v>
      </c>
      <c r="H46" s="54">
        <f t="shared" si="2"/>
        <v>49414.107907291538</v>
      </c>
      <c r="I46" s="2">
        <f t="shared" si="3"/>
        <v>0</v>
      </c>
    </row>
    <row r="47" spans="1:13" ht="20.100000000000001" customHeight="1">
      <c r="A47" s="20">
        <v>872772</v>
      </c>
      <c r="B47" s="13" t="s">
        <v>56</v>
      </c>
      <c r="C47" s="43">
        <v>20</v>
      </c>
      <c r="D47" s="10">
        <v>154.57691684491638</v>
      </c>
      <c r="E47" s="9"/>
      <c r="F47" s="22">
        <f t="shared" si="0"/>
        <v>4560.0190469250329</v>
      </c>
      <c r="G47" s="53">
        <f t="shared" si="1"/>
        <v>5244.0219039637877</v>
      </c>
      <c r="H47" s="54">
        <f t="shared" si="2"/>
        <v>5016.0209516175364</v>
      </c>
      <c r="I47" s="2">
        <f t="shared" si="3"/>
        <v>0</v>
      </c>
    </row>
    <row r="48" spans="1:13" ht="20.100000000000001" customHeight="1">
      <c r="A48" s="7">
        <v>872771</v>
      </c>
      <c r="B48" s="13" t="s">
        <v>57</v>
      </c>
      <c r="C48" s="43">
        <v>5</v>
      </c>
      <c r="D48" s="10">
        <v>40.06125022352478</v>
      </c>
      <c r="E48" s="9"/>
      <c r="F48" s="22">
        <f t="shared" si="0"/>
        <v>1181.806881593981</v>
      </c>
      <c r="G48" s="53">
        <f t="shared" si="1"/>
        <v>1359.0779138330779</v>
      </c>
      <c r="H48" s="54">
        <f t="shared" si="2"/>
        <v>1299.9875697533791</v>
      </c>
      <c r="I48" s="61">
        <f t="shared" si="3"/>
        <v>0</v>
      </c>
      <c r="J48" s="2">
        <v>1</v>
      </c>
      <c r="K48" s="1">
        <v>-1</v>
      </c>
    </row>
    <row r="49" spans="1:10" ht="20.100000000000001" customHeight="1">
      <c r="A49" s="7">
        <v>872770</v>
      </c>
      <c r="B49" s="8" t="s">
        <v>58</v>
      </c>
      <c r="C49" s="43">
        <v>1</v>
      </c>
      <c r="D49" s="10">
        <v>9.0140190252450942</v>
      </c>
      <c r="E49" s="9"/>
      <c r="F49" s="22">
        <f t="shared" si="0"/>
        <v>265.91356124473026</v>
      </c>
      <c r="G49" s="53">
        <f t="shared" si="1"/>
        <v>305.80059543143977</v>
      </c>
      <c r="H49" s="54">
        <f t="shared" si="2"/>
        <v>292.50491736920333</v>
      </c>
      <c r="I49" s="61">
        <f t="shared" si="3"/>
        <v>2</v>
      </c>
      <c r="J49" s="2">
        <v>2</v>
      </c>
    </row>
    <row r="50" spans="1:10" ht="20.100000000000001" customHeight="1">
      <c r="A50" s="7">
        <v>872796</v>
      </c>
      <c r="B50" s="13" t="s">
        <v>59</v>
      </c>
      <c r="C50" s="43">
        <v>208</v>
      </c>
      <c r="D50" s="10">
        <v>1429.8753192367942</v>
      </c>
      <c r="E50" s="9"/>
      <c r="F50" s="22">
        <f t="shared" si="0"/>
        <v>42181.321917485431</v>
      </c>
      <c r="G50" s="53">
        <f t="shared" si="1"/>
        <v>48508.520205108245</v>
      </c>
      <c r="H50" s="54">
        <f t="shared" si="2"/>
        <v>46399.454109233979</v>
      </c>
      <c r="I50" s="2">
        <f t="shared" si="3"/>
        <v>0</v>
      </c>
    </row>
    <row r="51" spans="1:10" ht="20.100000000000001" customHeight="1">
      <c r="A51" s="7">
        <v>872798</v>
      </c>
      <c r="B51" s="13" t="s">
        <v>60</v>
      </c>
      <c r="C51" s="43">
        <v>60</v>
      </c>
      <c r="D51" s="10">
        <v>428.77617134871275</v>
      </c>
      <c r="E51" s="9"/>
      <c r="F51" s="22">
        <f t="shared" si="0"/>
        <v>12648.897054787027</v>
      </c>
      <c r="G51" s="53">
        <f t="shared" si="1"/>
        <v>14546.23161300508</v>
      </c>
      <c r="H51" s="54">
        <f t="shared" si="2"/>
        <v>13913.78676026573</v>
      </c>
      <c r="I51" s="2">
        <f t="shared" si="3"/>
        <v>0</v>
      </c>
    </row>
    <row r="52" spans="1:10" ht="20.100000000000001" customHeight="1">
      <c r="A52" s="7">
        <v>872376</v>
      </c>
      <c r="B52" s="13" t="s">
        <v>61</v>
      </c>
      <c r="C52" s="43">
        <v>20</v>
      </c>
      <c r="D52" s="10">
        <v>144.62854021693153</v>
      </c>
      <c r="E52" s="9"/>
      <c r="F52" s="22">
        <f t="shared" si="0"/>
        <v>4266.5419363994797</v>
      </c>
      <c r="G52" s="53">
        <f t="shared" si="1"/>
        <v>4906.5232268594009</v>
      </c>
      <c r="H52" s="54">
        <f t="shared" si="2"/>
        <v>4693.1961300394278</v>
      </c>
      <c r="I52" s="2">
        <f t="shared" si="3"/>
        <v>0</v>
      </c>
    </row>
    <row r="53" spans="1:10" ht="20.100000000000001" customHeight="1">
      <c r="A53" s="7">
        <v>872375</v>
      </c>
      <c r="B53" s="66" t="s">
        <v>62</v>
      </c>
      <c r="C53" s="43">
        <v>5</v>
      </c>
      <c r="D53" s="10">
        <v>38.123143973323415</v>
      </c>
      <c r="E53" s="9"/>
      <c r="F53" s="22">
        <f t="shared" si="0"/>
        <v>1124.6327472130408</v>
      </c>
      <c r="G53" s="53">
        <f t="shared" si="1"/>
        <v>1293.3276592949969</v>
      </c>
      <c r="H53" s="54">
        <f t="shared" si="2"/>
        <v>1237.0960219343451</v>
      </c>
      <c r="I53" s="61">
        <f t="shared" si="3"/>
        <v>1</v>
      </c>
      <c r="J53" s="2">
        <v>1</v>
      </c>
    </row>
    <row r="54" spans="1:10" ht="20.100000000000001" customHeight="1">
      <c r="A54" s="7">
        <v>872373</v>
      </c>
      <c r="B54" s="66" t="s">
        <v>63</v>
      </c>
      <c r="C54" s="43">
        <v>4</v>
      </c>
      <c r="D54" s="10">
        <v>30.73251381203001</v>
      </c>
      <c r="E54" s="9"/>
      <c r="F54" s="22">
        <f t="shared" si="0"/>
        <v>906.60915745488535</v>
      </c>
      <c r="G54" s="53">
        <f t="shared" si="1"/>
        <v>1042.600531073118</v>
      </c>
      <c r="H54" s="54">
        <f t="shared" si="2"/>
        <v>997.27007320037399</v>
      </c>
      <c r="I54" s="61">
        <f t="shared" si="3"/>
        <v>1</v>
      </c>
      <c r="J54" s="2">
        <v>1</v>
      </c>
    </row>
    <row r="55" spans="1:10" ht="20.100000000000001" customHeight="1">
      <c r="A55" s="7">
        <v>872372</v>
      </c>
      <c r="B55" s="66" t="s">
        <v>64</v>
      </c>
      <c r="C55" s="43">
        <v>1</v>
      </c>
      <c r="D55" s="10">
        <v>8.2376688284264752</v>
      </c>
      <c r="E55" s="9"/>
      <c r="F55" s="22">
        <f t="shared" si="0"/>
        <v>243.01123043858101</v>
      </c>
      <c r="G55" s="53">
        <f t="shared" si="1"/>
        <v>279.46291500436814</v>
      </c>
      <c r="H55" s="54">
        <f t="shared" si="2"/>
        <v>267.31235348243911</v>
      </c>
      <c r="I55" s="61">
        <f t="shared" si="3"/>
        <v>2</v>
      </c>
      <c r="J55" s="2">
        <v>2</v>
      </c>
    </row>
    <row r="56" spans="1:10" ht="20.100000000000001" customHeight="1">
      <c r="A56" s="20">
        <v>872598</v>
      </c>
      <c r="B56" s="13" t="s">
        <v>65</v>
      </c>
      <c r="C56" s="43">
        <v>208</v>
      </c>
      <c r="D56" s="10">
        <v>1171.3667869453961</v>
      </c>
      <c r="E56" s="9"/>
      <c r="F56" s="22">
        <f t="shared" si="0"/>
        <v>34555.320214889187</v>
      </c>
      <c r="G56" s="53">
        <f t="shared" si="1"/>
        <v>39738.618247122562</v>
      </c>
      <c r="H56" s="54">
        <f t="shared" si="2"/>
        <v>38010.852236378109</v>
      </c>
      <c r="I56" s="2">
        <f t="shared" si="3"/>
        <v>0</v>
      </c>
    </row>
    <row r="57" spans="1:10" ht="20.100000000000001" customHeight="1">
      <c r="A57" s="7">
        <v>872600</v>
      </c>
      <c r="B57" s="13" t="s">
        <v>66</v>
      </c>
      <c r="C57" s="43">
        <v>60</v>
      </c>
      <c r="D57" s="10">
        <v>357.70186033710542</v>
      </c>
      <c r="E57" s="9"/>
      <c r="F57" s="22">
        <f t="shared" si="0"/>
        <v>10552.204879944609</v>
      </c>
      <c r="G57" s="53">
        <f t="shared" si="1"/>
        <v>12135.0356119363</v>
      </c>
      <c r="H57" s="54">
        <f t="shared" si="2"/>
        <v>11607.425367939071</v>
      </c>
      <c r="I57" s="2">
        <f t="shared" si="3"/>
        <v>0</v>
      </c>
    </row>
    <row r="58" spans="1:10" ht="20.100000000000001" customHeight="1">
      <c r="A58" s="7">
        <v>872601</v>
      </c>
      <c r="B58" s="13" t="s">
        <v>67</v>
      </c>
      <c r="C58" s="43">
        <v>20</v>
      </c>
      <c r="D58" s="10">
        <v>128.96369034021319</v>
      </c>
      <c r="E58" s="9"/>
      <c r="F58" s="22">
        <f t="shared" si="0"/>
        <v>3804.4288650362892</v>
      </c>
      <c r="G58" s="53">
        <f t="shared" si="1"/>
        <v>4375.0931947917325</v>
      </c>
      <c r="H58" s="54">
        <f t="shared" si="2"/>
        <v>4184.8717515399185</v>
      </c>
      <c r="I58" s="2">
        <f t="shared" si="3"/>
        <v>0</v>
      </c>
    </row>
    <row r="59" spans="1:10" ht="20.100000000000001" customHeight="1">
      <c r="A59" s="7">
        <v>874308</v>
      </c>
      <c r="B59" s="8" t="s">
        <v>68</v>
      </c>
      <c r="C59" s="43">
        <v>5</v>
      </c>
      <c r="D59" s="10">
        <v>35.309532938375355</v>
      </c>
      <c r="E59" s="9"/>
      <c r="F59" s="22">
        <f t="shared" si="0"/>
        <v>1041.6312216820729</v>
      </c>
      <c r="G59" s="53">
        <f t="shared" si="1"/>
        <v>1197.8759049343837</v>
      </c>
      <c r="H59" s="54">
        <f t="shared" si="2"/>
        <v>1145.7943438502803</v>
      </c>
      <c r="I59" s="61">
        <f t="shared" si="3"/>
        <v>1</v>
      </c>
      <c r="J59" s="2">
        <v>1</v>
      </c>
    </row>
    <row r="60" spans="1:10" ht="20.100000000000001" customHeight="1">
      <c r="A60" s="7">
        <v>872597</v>
      </c>
      <c r="B60" s="8" t="s">
        <v>69</v>
      </c>
      <c r="C60" s="43">
        <v>4</v>
      </c>
      <c r="D60" s="10">
        <v>29.330775779216289</v>
      </c>
      <c r="E60" s="9"/>
      <c r="F60" s="22">
        <f t="shared" si="0"/>
        <v>865.25788548688047</v>
      </c>
      <c r="G60" s="53">
        <f t="shared" si="1"/>
        <v>995.04656830991246</v>
      </c>
      <c r="H60" s="54">
        <f t="shared" si="2"/>
        <v>951.78367403556854</v>
      </c>
      <c r="I60" s="61">
        <f t="shared" si="3"/>
        <v>1</v>
      </c>
      <c r="J60" s="2">
        <v>1</v>
      </c>
    </row>
    <row r="61" spans="1:10" ht="20.100000000000001" customHeight="1">
      <c r="A61" s="7">
        <v>872596</v>
      </c>
      <c r="B61" s="8" t="s">
        <v>70</v>
      </c>
      <c r="C61" s="43">
        <v>1</v>
      </c>
      <c r="D61" s="10">
        <v>7.9488401417314005</v>
      </c>
      <c r="E61" s="9"/>
      <c r="F61" s="22">
        <f t="shared" si="0"/>
        <v>234.49078418107632</v>
      </c>
      <c r="G61" s="53">
        <f t="shared" si="1"/>
        <v>269.66440180823776</v>
      </c>
      <c r="H61" s="54">
        <f t="shared" si="2"/>
        <v>257.93986259918398</v>
      </c>
      <c r="I61" s="61">
        <f t="shared" si="3"/>
        <v>2</v>
      </c>
      <c r="J61" s="2">
        <v>2</v>
      </c>
    </row>
    <row r="62" spans="1:10" ht="20.100000000000001" customHeight="1">
      <c r="A62" s="7">
        <v>872802</v>
      </c>
      <c r="B62" s="13" t="s">
        <v>71</v>
      </c>
      <c r="C62" s="43">
        <v>208</v>
      </c>
      <c r="D62" s="10">
        <v>1005.2902284853895</v>
      </c>
      <c r="E62" s="9"/>
      <c r="F62" s="22">
        <f t="shared" si="0"/>
        <v>29656.06174031899</v>
      </c>
      <c r="G62" s="53">
        <f t="shared" si="1"/>
        <v>34104.471001366837</v>
      </c>
      <c r="H62" s="54">
        <f t="shared" si="2"/>
        <v>32621.667914350892</v>
      </c>
      <c r="I62" s="2">
        <f t="shared" si="3"/>
        <v>0</v>
      </c>
    </row>
    <row r="63" spans="1:10" ht="20.100000000000001" customHeight="1">
      <c r="A63" s="7">
        <v>872806</v>
      </c>
      <c r="B63" s="13" t="s">
        <v>72</v>
      </c>
      <c r="C63" s="43">
        <v>60</v>
      </c>
      <c r="D63" s="10">
        <v>308.11268396237188</v>
      </c>
      <c r="E63" s="9"/>
      <c r="F63" s="22">
        <f t="shared" si="0"/>
        <v>9089.3241768899697</v>
      </c>
      <c r="G63" s="53">
        <f t="shared" si="1"/>
        <v>10452.722803423465</v>
      </c>
      <c r="H63" s="54">
        <f t="shared" si="2"/>
        <v>9998.2565945789684</v>
      </c>
      <c r="I63" s="2">
        <f t="shared" si="3"/>
        <v>0</v>
      </c>
    </row>
    <row r="64" spans="1:10" ht="20.100000000000001" customHeight="1">
      <c r="A64" s="7">
        <v>872387</v>
      </c>
      <c r="B64" s="13" t="s">
        <v>73</v>
      </c>
      <c r="C64" s="43">
        <v>20</v>
      </c>
      <c r="D64" s="10">
        <v>109.46337334612497</v>
      </c>
      <c r="E64" s="9"/>
      <c r="F64" s="22">
        <f t="shared" si="0"/>
        <v>3229.1695137106867</v>
      </c>
      <c r="G64" s="53">
        <f t="shared" si="1"/>
        <v>3713.5449407672895</v>
      </c>
      <c r="H64" s="54">
        <f t="shared" si="2"/>
        <v>3552.0864650817557</v>
      </c>
      <c r="I64" s="2">
        <f t="shared" si="3"/>
        <v>0</v>
      </c>
    </row>
    <row r="65" spans="1:10" ht="20.100000000000001" customHeight="1">
      <c r="A65" s="7">
        <v>872386</v>
      </c>
      <c r="B65" s="66" t="s">
        <v>74</v>
      </c>
      <c r="C65" s="43">
        <v>5</v>
      </c>
      <c r="D65" s="10">
        <v>35.925539718981824</v>
      </c>
      <c r="E65" s="9"/>
      <c r="F65" s="22">
        <f t="shared" si="0"/>
        <v>1059.8034217099639</v>
      </c>
      <c r="G65" s="53">
        <f t="shared" si="1"/>
        <v>1218.7739349664585</v>
      </c>
      <c r="H65" s="54">
        <f t="shared" si="2"/>
        <v>1165.7837638809604</v>
      </c>
      <c r="I65" s="61">
        <f t="shared" si="3"/>
        <v>1</v>
      </c>
      <c r="J65" s="2">
        <v>1</v>
      </c>
    </row>
    <row r="66" spans="1:10" ht="20.100000000000001" customHeight="1">
      <c r="A66" s="7">
        <v>872385</v>
      </c>
      <c r="B66" s="66" t="s">
        <v>75</v>
      </c>
      <c r="C66" s="43">
        <v>1</v>
      </c>
      <c r="D66" s="10">
        <v>7.3468863271592717</v>
      </c>
      <c r="E66" s="9"/>
      <c r="F66" s="22">
        <f t="shared" si="0"/>
        <v>216.73314665119852</v>
      </c>
      <c r="G66" s="53">
        <f t="shared" si="1"/>
        <v>249.24311864887829</v>
      </c>
      <c r="H66" s="54">
        <f t="shared" si="2"/>
        <v>238.4064613163184</v>
      </c>
      <c r="I66" s="61">
        <f t="shared" si="3"/>
        <v>2</v>
      </c>
      <c r="J66" s="2">
        <v>2</v>
      </c>
    </row>
    <row r="67" spans="1:10" ht="20.100000000000001" customHeight="1">
      <c r="A67" s="7">
        <v>872519</v>
      </c>
      <c r="B67" s="13" t="s">
        <v>76</v>
      </c>
      <c r="C67" s="43">
        <v>5</v>
      </c>
      <c r="D67" s="10">
        <v>54.770495692830792</v>
      </c>
      <c r="E67" s="9"/>
      <c r="F67" s="22">
        <f t="shared" si="0"/>
        <v>1615.7296229385083</v>
      </c>
      <c r="G67" s="53">
        <f t="shared" si="1"/>
        <v>1858.0890663792845</v>
      </c>
      <c r="H67" s="54">
        <f t="shared" si="2"/>
        <v>1777.3025852323592</v>
      </c>
      <c r="I67" s="61">
        <f t="shared" si="3"/>
        <v>0</v>
      </c>
    </row>
    <row r="68" spans="1:10" ht="20.100000000000001" customHeight="1">
      <c r="A68" s="7">
        <v>872518</v>
      </c>
      <c r="B68" s="13" t="s">
        <v>77</v>
      </c>
      <c r="C68" s="43">
        <v>1</v>
      </c>
      <c r="D68" s="10">
        <v>11.53326141503422</v>
      </c>
      <c r="E68" s="9"/>
      <c r="F68" s="22">
        <f t="shared" si="0"/>
        <v>340.2312117435095</v>
      </c>
      <c r="G68" s="53">
        <f t="shared" si="1"/>
        <v>391.26589350503588</v>
      </c>
      <c r="H68" s="54">
        <f t="shared" si="2"/>
        <v>374.25433291786049</v>
      </c>
      <c r="I68" s="61">
        <f t="shared" si="3"/>
        <v>0</v>
      </c>
    </row>
    <row r="69" spans="1:10" ht="20.100000000000001" customHeight="1">
      <c r="A69" s="20">
        <v>872809</v>
      </c>
      <c r="B69" s="13" t="s">
        <v>78</v>
      </c>
      <c r="C69" s="43">
        <v>208</v>
      </c>
      <c r="D69" s="10">
        <v>1630.5189242188274</v>
      </c>
      <c r="E69" s="9"/>
      <c r="F69" s="22">
        <f t="shared" si="0"/>
        <v>48100.308264455409</v>
      </c>
      <c r="G69" s="53">
        <f t="shared" si="1"/>
        <v>55315.354504123716</v>
      </c>
      <c r="H69" s="54">
        <f t="shared" si="2"/>
        <v>52910.339090900954</v>
      </c>
      <c r="I69" s="2">
        <f t="shared" si="3"/>
        <v>0</v>
      </c>
    </row>
    <row r="70" spans="1:10" ht="20.100000000000001" customHeight="1">
      <c r="A70" s="7">
        <v>872521</v>
      </c>
      <c r="B70" s="66" t="s">
        <v>79</v>
      </c>
      <c r="C70" s="43">
        <v>4</v>
      </c>
      <c r="D70" s="10">
        <v>35.989475748840896</v>
      </c>
      <c r="E70" s="9"/>
      <c r="F70" s="22">
        <f t="shared" ref="F70:F133" si="4">(D70*C$1)+E70*C$2</f>
        <v>1061.6895345908065</v>
      </c>
      <c r="G70" s="53">
        <f t="shared" si="1"/>
        <v>1220.9429647794273</v>
      </c>
      <c r="H70" s="54">
        <f t="shared" si="2"/>
        <v>1167.8584880498872</v>
      </c>
      <c r="I70" s="61">
        <f t="shared" si="3"/>
        <v>1</v>
      </c>
      <c r="J70" s="2">
        <v>1</v>
      </c>
    </row>
    <row r="71" spans="1:10" ht="20.100000000000001" customHeight="1">
      <c r="A71" s="7">
        <v>872520</v>
      </c>
      <c r="B71" s="66" t="s">
        <v>80</v>
      </c>
      <c r="C71" s="43">
        <v>1</v>
      </c>
      <c r="D71" s="10">
        <v>9.6063030286678028</v>
      </c>
      <c r="E71" s="9"/>
      <c r="F71" s="22">
        <f t="shared" si="4"/>
        <v>283.38593934570019</v>
      </c>
      <c r="G71" s="53">
        <f t="shared" ref="G71:G134" si="5">F71*1.15</f>
        <v>325.89383024755517</v>
      </c>
      <c r="H71" s="54">
        <f t="shared" ref="H71:H134" si="6">F71*1.1</f>
        <v>311.72453328027024</v>
      </c>
      <c r="I71" s="61">
        <f t="shared" ref="I71:I134" si="7">SUM(J71:GR71)</f>
        <v>2</v>
      </c>
      <c r="J71" s="2">
        <v>2</v>
      </c>
    </row>
    <row r="72" spans="1:10" ht="20.100000000000001" customHeight="1">
      <c r="A72" s="7">
        <v>872592</v>
      </c>
      <c r="B72" s="66" t="s">
        <v>81</v>
      </c>
      <c r="C72" s="43">
        <v>5</v>
      </c>
      <c r="D72" s="10">
        <v>45.429217527317633</v>
      </c>
      <c r="E72" s="9"/>
      <c r="F72" s="22">
        <f t="shared" si="4"/>
        <v>1340.1619170558702</v>
      </c>
      <c r="G72" s="53">
        <f t="shared" si="5"/>
        <v>1541.1862046142505</v>
      </c>
      <c r="H72" s="54">
        <f t="shared" si="6"/>
        <v>1474.1781087614572</v>
      </c>
      <c r="I72" s="61">
        <f t="shared" si="7"/>
        <v>1</v>
      </c>
      <c r="J72" s="2">
        <v>1</v>
      </c>
    </row>
    <row r="73" spans="1:10" ht="20.100000000000001" customHeight="1">
      <c r="A73" s="7">
        <v>872591</v>
      </c>
      <c r="B73" s="66" t="s">
        <v>82</v>
      </c>
      <c r="C73" s="43">
        <v>1</v>
      </c>
      <c r="D73" s="10">
        <v>9.6063030286678028</v>
      </c>
      <c r="E73" s="9"/>
      <c r="F73" s="22">
        <f t="shared" si="4"/>
        <v>283.38593934570019</v>
      </c>
      <c r="G73" s="53">
        <f t="shared" si="5"/>
        <v>325.89383024755517</v>
      </c>
      <c r="H73" s="54">
        <f t="shared" si="6"/>
        <v>311.72453328027024</v>
      </c>
      <c r="I73" s="61">
        <f t="shared" si="7"/>
        <v>2</v>
      </c>
      <c r="J73" s="2">
        <v>2</v>
      </c>
    </row>
    <row r="74" spans="1:10" ht="20.100000000000001" customHeight="1">
      <c r="A74" s="7">
        <v>881675</v>
      </c>
      <c r="B74" s="13" t="s">
        <v>83</v>
      </c>
      <c r="C74" s="43">
        <v>208</v>
      </c>
      <c r="D74" s="10">
        <v>1206.507790553758</v>
      </c>
      <c r="E74" s="9"/>
      <c r="F74" s="22">
        <f t="shared" si="4"/>
        <v>35591.979821335859</v>
      </c>
      <c r="G74" s="53">
        <f t="shared" si="5"/>
        <v>40930.776794536236</v>
      </c>
      <c r="H74" s="54">
        <f t="shared" si="6"/>
        <v>39151.177803469451</v>
      </c>
      <c r="I74" s="2">
        <f t="shared" si="7"/>
        <v>0</v>
      </c>
    </row>
    <row r="75" spans="1:10" ht="20.100000000000001" customHeight="1">
      <c r="A75" s="7">
        <v>872793</v>
      </c>
      <c r="B75" s="13" t="s">
        <v>84</v>
      </c>
      <c r="C75" s="43">
        <v>60</v>
      </c>
      <c r="D75" s="10">
        <v>368.43291614721858</v>
      </c>
      <c r="E75" s="9"/>
      <c r="F75" s="22">
        <f t="shared" si="4"/>
        <v>10868.771026342947</v>
      </c>
      <c r="G75" s="53">
        <f t="shared" si="5"/>
        <v>12499.086680294387</v>
      </c>
      <c r="H75" s="54">
        <f t="shared" si="6"/>
        <v>11955.648128977244</v>
      </c>
      <c r="I75" s="2">
        <f t="shared" si="7"/>
        <v>0</v>
      </c>
    </row>
    <row r="76" spans="1:10" ht="20.100000000000001" customHeight="1">
      <c r="A76" s="7">
        <v>872367</v>
      </c>
      <c r="B76" s="13" t="s">
        <v>85</v>
      </c>
      <c r="C76" s="43">
        <v>20</v>
      </c>
      <c r="D76" s="10">
        <v>132.83260105041958</v>
      </c>
      <c r="E76" s="9"/>
      <c r="F76" s="22">
        <f t="shared" si="4"/>
        <v>3918.5617309873778</v>
      </c>
      <c r="G76" s="53">
        <f t="shared" si="5"/>
        <v>4506.3459906354838</v>
      </c>
      <c r="H76" s="54">
        <f t="shared" si="6"/>
        <v>4310.4179040861163</v>
      </c>
      <c r="I76" s="2">
        <f t="shared" si="7"/>
        <v>0</v>
      </c>
    </row>
    <row r="77" spans="1:10" ht="20.100000000000001" customHeight="1">
      <c r="A77" s="7">
        <v>872368</v>
      </c>
      <c r="B77" s="66" t="s">
        <v>86</v>
      </c>
      <c r="C77" s="43">
        <v>4</v>
      </c>
      <c r="D77" s="10">
        <v>30.210699052592776</v>
      </c>
      <c r="E77" s="9"/>
      <c r="F77" s="22">
        <f t="shared" si="4"/>
        <v>891.21562205148689</v>
      </c>
      <c r="G77" s="53">
        <f t="shared" si="5"/>
        <v>1024.8979653592098</v>
      </c>
      <c r="H77" s="54">
        <f t="shared" si="6"/>
        <v>980.33718425663562</v>
      </c>
      <c r="I77" s="61">
        <f t="shared" si="7"/>
        <v>1</v>
      </c>
      <c r="J77" s="2">
        <v>1</v>
      </c>
    </row>
    <row r="78" spans="1:10" ht="20.100000000000001" customHeight="1">
      <c r="A78" s="7">
        <v>872369</v>
      </c>
      <c r="B78" s="66" t="s">
        <v>87</v>
      </c>
      <c r="C78" s="43">
        <v>1</v>
      </c>
      <c r="D78" s="10">
        <v>8.1873053459833418</v>
      </c>
      <c r="E78" s="9"/>
      <c r="F78" s="22">
        <f t="shared" si="4"/>
        <v>241.52550770650859</v>
      </c>
      <c r="G78" s="53">
        <f t="shared" si="5"/>
        <v>277.75433386248488</v>
      </c>
      <c r="H78" s="54">
        <f t="shared" si="6"/>
        <v>265.67805847715948</v>
      </c>
      <c r="I78" s="61">
        <f t="shared" si="7"/>
        <v>2</v>
      </c>
      <c r="J78" s="2">
        <v>2</v>
      </c>
    </row>
    <row r="79" spans="1:10" ht="20.100000000000001" customHeight="1">
      <c r="A79" s="7">
        <v>872370</v>
      </c>
      <c r="B79" s="13" t="s">
        <v>88</v>
      </c>
      <c r="C79" s="43">
        <v>4</v>
      </c>
      <c r="D79" s="10">
        <v>27.895458476638499</v>
      </c>
      <c r="E79" s="9"/>
      <c r="F79" s="22">
        <f t="shared" si="4"/>
        <v>822.91602506083575</v>
      </c>
      <c r="G79" s="53">
        <f t="shared" si="5"/>
        <v>946.3534288199611</v>
      </c>
      <c r="H79" s="54">
        <f t="shared" si="6"/>
        <v>905.20762756691943</v>
      </c>
      <c r="I79" s="61">
        <f t="shared" si="7"/>
        <v>0</v>
      </c>
    </row>
    <row r="80" spans="1:10" ht="20.100000000000001" customHeight="1">
      <c r="A80" s="7">
        <v>872371</v>
      </c>
      <c r="B80" s="13" t="s">
        <v>89</v>
      </c>
      <c r="C80" s="43">
        <v>1</v>
      </c>
      <c r="D80" s="10">
        <v>7.2763834123494124</v>
      </c>
      <c r="E80" s="9"/>
      <c r="F80" s="22">
        <f t="shared" si="4"/>
        <v>214.65331066430767</v>
      </c>
      <c r="G80" s="53">
        <f t="shared" si="5"/>
        <v>246.8513072639538</v>
      </c>
      <c r="H80" s="54">
        <f t="shared" si="6"/>
        <v>236.11864173073846</v>
      </c>
      <c r="I80" s="61">
        <f t="shared" si="7"/>
        <v>0</v>
      </c>
    </row>
    <row r="81" spans="1:10" ht="20.100000000000001" customHeight="1">
      <c r="A81" s="21" t="s">
        <v>90</v>
      </c>
      <c r="B81" s="13" t="s">
        <v>91</v>
      </c>
      <c r="C81" s="43">
        <v>208</v>
      </c>
      <c r="D81" s="10">
        <v>993.50240995482875</v>
      </c>
      <c r="E81" s="9"/>
      <c r="F81" s="22">
        <f t="shared" si="4"/>
        <v>29308.321093667448</v>
      </c>
      <c r="G81" s="53">
        <f t="shared" si="5"/>
        <v>33704.569257717565</v>
      </c>
      <c r="H81" s="54">
        <f t="shared" si="6"/>
        <v>32239.153203034195</v>
      </c>
      <c r="I81" s="2">
        <f t="shared" si="7"/>
        <v>0</v>
      </c>
    </row>
    <row r="82" spans="1:10" ht="20.100000000000001" customHeight="1">
      <c r="A82" s="7">
        <v>872364</v>
      </c>
      <c r="B82" s="66" t="s">
        <v>92</v>
      </c>
      <c r="C82" s="43">
        <v>4</v>
      </c>
      <c r="D82" s="10">
        <v>23.78254527991098</v>
      </c>
      <c r="E82" s="9"/>
      <c r="F82" s="22">
        <f t="shared" si="4"/>
        <v>701.58508575737392</v>
      </c>
      <c r="G82" s="53">
        <f t="shared" si="5"/>
        <v>806.82284862097993</v>
      </c>
      <c r="H82" s="54">
        <f t="shared" si="6"/>
        <v>771.74359433311133</v>
      </c>
      <c r="I82" s="61">
        <f t="shared" si="7"/>
        <v>1</v>
      </c>
      <c r="J82" s="2">
        <v>1</v>
      </c>
    </row>
    <row r="83" spans="1:10" ht="20.100000000000001" customHeight="1">
      <c r="A83" s="7">
        <v>872363</v>
      </c>
      <c r="B83" s="66" t="s">
        <v>93</v>
      </c>
      <c r="C83" s="43">
        <v>1</v>
      </c>
      <c r="D83" s="10">
        <v>6.7955336685878382</v>
      </c>
      <c r="E83" s="9"/>
      <c r="F83" s="22">
        <f t="shared" si="4"/>
        <v>200.46824322334123</v>
      </c>
      <c r="G83" s="53">
        <f t="shared" si="5"/>
        <v>230.53847970684239</v>
      </c>
      <c r="H83" s="54">
        <f t="shared" si="6"/>
        <v>220.51506754567538</v>
      </c>
      <c r="I83" s="61">
        <f t="shared" si="7"/>
        <v>2</v>
      </c>
      <c r="J83" s="2">
        <v>2</v>
      </c>
    </row>
    <row r="84" spans="1:10" ht="20.100000000000001" customHeight="1">
      <c r="A84" s="21" t="s">
        <v>94</v>
      </c>
      <c r="B84" s="13" t="s">
        <v>95</v>
      </c>
      <c r="C84" s="43">
        <v>208</v>
      </c>
      <c r="D84" s="10">
        <v>770.18008838367257</v>
      </c>
      <c r="E84" s="9"/>
      <c r="F84" s="22">
        <f t="shared" si="4"/>
        <v>22720.312607318341</v>
      </c>
      <c r="G84" s="53">
        <f t="shared" si="5"/>
        <v>26128.359498416092</v>
      </c>
      <c r="H84" s="54">
        <f t="shared" si="6"/>
        <v>24992.343868050179</v>
      </c>
      <c r="I84" s="2">
        <f t="shared" si="7"/>
        <v>0</v>
      </c>
    </row>
    <row r="85" spans="1:10" ht="20.100000000000001" customHeight="1">
      <c r="A85" s="21" t="s">
        <v>96</v>
      </c>
      <c r="B85" s="13" t="s">
        <v>97</v>
      </c>
      <c r="C85" s="43">
        <v>60</v>
      </c>
      <c r="D85" s="10">
        <v>243.79977218224343</v>
      </c>
      <c r="E85" s="9"/>
      <c r="F85" s="22">
        <f t="shared" si="4"/>
        <v>7192.0932793761813</v>
      </c>
      <c r="G85" s="53">
        <f t="shared" si="5"/>
        <v>8270.9072712826073</v>
      </c>
      <c r="H85" s="54">
        <f t="shared" si="6"/>
        <v>7911.3026073137999</v>
      </c>
      <c r="I85" s="2">
        <f t="shared" si="7"/>
        <v>0</v>
      </c>
    </row>
    <row r="86" spans="1:10" ht="20.100000000000001" customHeight="1">
      <c r="A86" s="7">
        <v>872328</v>
      </c>
      <c r="B86" s="13" t="s">
        <v>98</v>
      </c>
      <c r="C86" s="43">
        <v>20</v>
      </c>
      <c r="D86" s="10">
        <v>82.775839215519085</v>
      </c>
      <c r="E86" s="9"/>
      <c r="F86" s="22">
        <f t="shared" si="4"/>
        <v>2441.8872568578131</v>
      </c>
      <c r="G86" s="53">
        <f t="shared" si="5"/>
        <v>2808.1703453864848</v>
      </c>
      <c r="H86" s="54">
        <f t="shared" si="6"/>
        <v>2686.0759825435948</v>
      </c>
      <c r="I86" s="2">
        <f t="shared" si="7"/>
        <v>0</v>
      </c>
    </row>
    <row r="87" spans="1:10" ht="20.100000000000001" customHeight="1">
      <c r="A87" s="7">
        <v>872297</v>
      </c>
      <c r="B87" s="66" t="s">
        <v>99</v>
      </c>
      <c r="C87" s="43">
        <v>5</v>
      </c>
      <c r="D87" s="10">
        <v>22.750057708132836</v>
      </c>
      <c r="E87" s="9"/>
      <c r="F87" s="22">
        <f t="shared" si="4"/>
        <v>671.12670238991871</v>
      </c>
      <c r="G87" s="53">
        <f t="shared" si="5"/>
        <v>771.79570774840647</v>
      </c>
      <c r="H87" s="54">
        <f t="shared" si="6"/>
        <v>738.23937262891059</v>
      </c>
      <c r="I87" s="61">
        <f t="shared" si="7"/>
        <v>1</v>
      </c>
      <c r="J87" s="2">
        <v>1</v>
      </c>
    </row>
    <row r="88" spans="1:10" ht="20.100000000000001" customHeight="1">
      <c r="A88" s="7">
        <v>872296</v>
      </c>
      <c r="B88" s="66" t="s">
        <v>100</v>
      </c>
      <c r="C88" s="43">
        <v>4</v>
      </c>
      <c r="D88" s="10">
        <v>18.464157340530257</v>
      </c>
      <c r="E88" s="9"/>
      <c r="F88" s="22">
        <f t="shared" si="4"/>
        <v>544.69264154564257</v>
      </c>
      <c r="G88" s="53">
        <f t="shared" si="5"/>
        <v>626.3965377774889</v>
      </c>
      <c r="H88" s="54">
        <f t="shared" si="6"/>
        <v>599.16190570020683</v>
      </c>
      <c r="I88" s="61">
        <f t="shared" si="7"/>
        <v>2</v>
      </c>
      <c r="J88" s="2">
        <v>2</v>
      </c>
    </row>
    <row r="89" spans="1:10" ht="20.100000000000001" customHeight="1">
      <c r="A89" s="7">
        <v>872295</v>
      </c>
      <c r="B89" s="66" t="s">
        <v>101</v>
      </c>
      <c r="C89" s="43">
        <v>1</v>
      </c>
      <c r="D89" s="10">
        <v>5.1009503986490383</v>
      </c>
      <c r="E89" s="9"/>
      <c r="F89" s="22">
        <f t="shared" si="4"/>
        <v>150.47803676014664</v>
      </c>
      <c r="G89" s="53">
        <f t="shared" si="5"/>
        <v>173.04974227416861</v>
      </c>
      <c r="H89" s="54">
        <f t="shared" si="6"/>
        <v>165.5258404361613</v>
      </c>
      <c r="I89" s="61">
        <f t="shared" si="7"/>
        <v>2</v>
      </c>
      <c r="J89" s="2">
        <v>2</v>
      </c>
    </row>
    <row r="90" spans="1:10" ht="20.100000000000001" customHeight="1">
      <c r="A90" s="7">
        <v>872330</v>
      </c>
      <c r="B90" s="66" t="s">
        <v>102</v>
      </c>
      <c r="C90" s="43">
        <v>5</v>
      </c>
      <c r="D90" s="10">
        <v>24.495392325147918</v>
      </c>
      <c r="E90" s="9"/>
      <c r="F90" s="22">
        <f t="shared" si="4"/>
        <v>722.61407359186364</v>
      </c>
      <c r="G90" s="53">
        <f t="shared" si="5"/>
        <v>831.00618463064313</v>
      </c>
      <c r="H90" s="54">
        <f t="shared" si="6"/>
        <v>794.87548095105012</v>
      </c>
      <c r="I90" s="61">
        <f t="shared" si="7"/>
        <v>1</v>
      </c>
      <c r="J90" s="2">
        <v>1</v>
      </c>
    </row>
    <row r="91" spans="1:10" ht="20.100000000000001" customHeight="1">
      <c r="A91" s="7">
        <v>872329</v>
      </c>
      <c r="B91" s="66" t="s">
        <v>103</v>
      </c>
      <c r="C91" s="43">
        <v>1</v>
      </c>
      <c r="D91" s="10">
        <v>5.3358812434506468</v>
      </c>
      <c r="E91" s="9"/>
      <c r="F91" s="22">
        <f t="shared" si="4"/>
        <v>157.40849668179408</v>
      </c>
      <c r="G91" s="53">
        <f t="shared" si="5"/>
        <v>181.01977118406319</v>
      </c>
      <c r="H91" s="54">
        <f t="shared" si="6"/>
        <v>173.14934634997348</v>
      </c>
      <c r="I91" s="61">
        <f t="shared" si="7"/>
        <v>2</v>
      </c>
      <c r="J91" s="2">
        <v>2</v>
      </c>
    </row>
    <row r="92" spans="1:10" ht="20.100000000000001" customHeight="1">
      <c r="A92" s="7">
        <v>872285</v>
      </c>
      <c r="B92" s="13" t="s">
        <v>104</v>
      </c>
      <c r="C92" s="43">
        <v>208</v>
      </c>
      <c r="D92" s="10">
        <v>933.38628201318647</v>
      </c>
      <c r="E92" s="9"/>
      <c r="F92" s="22">
        <f t="shared" si="4"/>
        <v>27534.895319389001</v>
      </c>
      <c r="G92" s="53">
        <f t="shared" si="5"/>
        <v>31665.129617297349</v>
      </c>
      <c r="H92" s="54">
        <f t="shared" si="6"/>
        <v>30288.384851327904</v>
      </c>
      <c r="I92" s="2">
        <f t="shared" si="7"/>
        <v>0</v>
      </c>
    </row>
    <row r="93" spans="1:10" ht="20.100000000000001" customHeight="1">
      <c r="A93" s="7">
        <v>872286</v>
      </c>
      <c r="B93" s="66" t="s">
        <v>105</v>
      </c>
      <c r="C93" s="43">
        <v>5</v>
      </c>
      <c r="D93" s="10">
        <v>26.4721016836769</v>
      </c>
      <c r="E93" s="9"/>
      <c r="F93" s="22">
        <f t="shared" si="4"/>
        <v>780.92699966846851</v>
      </c>
      <c r="G93" s="53">
        <f t="shared" si="5"/>
        <v>898.0660496187387</v>
      </c>
      <c r="H93" s="54">
        <f t="shared" si="6"/>
        <v>859.01969963531542</v>
      </c>
      <c r="I93" s="61">
        <f t="shared" si="7"/>
        <v>0</v>
      </c>
    </row>
    <row r="94" spans="1:10" ht="20.100000000000001" customHeight="1">
      <c r="A94" s="7">
        <v>872288</v>
      </c>
      <c r="B94" s="66" t="s">
        <v>106</v>
      </c>
      <c r="C94" s="43">
        <v>1</v>
      </c>
      <c r="D94" s="10">
        <v>6.0248903837479961</v>
      </c>
      <c r="E94" s="9"/>
      <c r="F94" s="22">
        <f t="shared" si="4"/>
        <v>177.73426632056589</v>
      </c>
      <c r="G94" s="53">
        <f t="shared" si="5"/>
        <v>204.39440626865076</v>
      </c>
      <c r="H94" s="54">
        <f t="shared" si="6"/>
        <v>195.50769295262251</v>
      </c>
      <c r="I94" s="61">
        <f t="shared" si="7"/>
        <v>2</v>
      </c>
      <c r="J94" s="2">
        <v>2</v>
      </c>
    </row>
    <row r="95" spans="1:10" ht="20.100000000000001" customHeight="1">
      <c r="A95" s="20">
        <v>872274</v>
      </c>
      <c r="B95" s="13" t="s">
        <v>107</v>
      </c>
      <c r="C95" s="43">
        <v>208</v>
      </c>
      <c r="D95" s="10">
        <v>917.76208400445341</v>
      </c>
      <c r="E95" s="9"/>
      <c r="F95" s="22">
        <f t="shared" si="4"/>
        <v>27073.981478131376</v>
      </c>
      <c r="G95" s="53">
        <f t="shared" si="5"/>
        <v>31135.078699851081</v>
      </c>
      <c r="H95" s="54">
        <f t="shared" si="6"/>
        <v>29781.379625944515</v>
      </c>
      <c r="I95" s="2">
        <f t="shared" si="7"/>
        <v>0</v>
      </c>
    </row>
    <row r="96" spans="1:10" ht="20.100000000000001" customHeight="1">
      <c r="A96" s="7">
        <v>872276</v>
      </c>
      <c r="B96" s="13" t="s">
        <v>108</v>
      </c>
      <c r="C96" s="43">
        <v>60</v>
      </c>
      <c r="D96" s="10">
        <v>289.40151925236154</v>
      </c>
      <c r="E96" s="9"/>
      <c r="F96" s="22">
        <f t="shared" si="4"/>
        <v>8537.3448179446659</v>
      </c>
      <c r="G96" s="53">
        <f t="shared" si="5"/>
        <v>9817.9465406363652</v>
      </c>
      <c r="H96" s="54">
        <f t="shared" si="6"/>
        <v>9391.0792997391327</v>
      </c>
      <c r="I96" s="2">
        <f t="shared" si="7"/>
        <v>0</v>
      </c>
    </row>
    <row r="97" spans="1:10" ht="20.100000000000001" customHeight="1">
      <c r="A97" s="7">
        <v>872277</v>
      </c>
      <c r="B97" s="66" t="s">
        <v>109</v>
      </c>
      <c r="C97" s="43">
        <v>5</v>
      </c>
      <c r="D97" s="10">
        <v>27.050828728408217</v>
      </c>
      <c r="E97" s="9"/>
      <c r="F97" s="22">
        <f t="shared" si="4"/>
        <v>797.99944748804239</v>
      </c>
      <c r="G97" s="53">
        <f t="shared" si="5"/>
        <v>917.69936461124871</v>
      </c>
      <c r="H97" s="54">
        <f t="shared" si="6"/>
        <v>877.79939223684676</v>
      </c>
      <c r="I97" s="61">
        <f t="shared" si="7"/>
        <v>1</v>
      </c>
      <c r="J97" s="2">
        <v>1</v>
      </c>
    </row>
    <row r="98" spans="1:10" ht="20.100000000000001" customHeight="1">
      <c r="A98" s="7">
        <v>872278</v>
      </c>
      <c r="B98" s="66" t="s">
        <v>110</v>
      </c>
      <c r="C98" s="43">
        <v>1</v>
      </c>
      <c r="D98" s="10">
        <v>5.8401251396562595</v>
      </c>
      <c r="E98" s="9"/>
      <c r="F98" s="22">
        <f t="shared" si="4"/>
        <v>172.28369161985967</v>
      </c>
      <c r="G98" s="53">
        <f t="shared" si="5"/>
        <v>198.1262453628386</v>
      </c>
      <c r="H98" s="54">
        <f t="shared" si="6"/>
        <v>189.51206078184566</v>
      </c>
      <c r="I98" s="61">
        <f t="shared" si="7"/>
        <v>2</v>
      </c>
      <c r="J98" s="2">
        <v>2</v>
      </c>
    </row>
    <row r="99" spans="1:10" ht="20.100000000000001" customHeight="1">
      <c r="A99" s="7">
        <v>872289</v>
      </c>
      <c r="B99" s="13" t="s">
        <v>111</v>
      </c>
      <c r="C99" s="43">
        <v>208</v>
      </c>
      <c r="D99" s="10">
        <v>839.58699848985896</v>
      </c>
      <c r="E99" s="9"/>
      <c r="F99" s="22">
        <f t="shared" si="4"/>
        <v>24767.81645545084</v>
      </c>
      <c r="G99" s="53">
        <f t="shared" si="5"/>
        <v>28482.988923768466</v>
      </c>
      <c r="H99" s="54">
        <f t="shared" si="6"/>
        <v>27244.598100995925</v>
      </c>
      <c r="I99" s="2">
        <f t="shared" si="7"/>
        <v>0</v>
      </c>
    </row>
    <row r="100" spans="1:10" ht="20.100000000000001" customHeight="1">
      <c r="A100" s="7">
        <v>874306</v>
      </c>
      <c r="B100" s="13" t="s">
        <v>112</v>
      </c>
      <c r="C100" s="43">
        <v>60</v>
      </c>
      <c r="D100" s="10">
        <v>270.79988499521028</v>
      </c>
      <c r="E100" s="9"/>
      <c r="F100" s="22">
        <f t="shared" si="4"/>
        <v>7988.5966073587033</v>
      </c>
      <c r="G100" s="53">
        <f t="shared" si="5"/>
        <v>9186.886098462508</v>
      </c>
      <c r="H100" s="54">
        <f t="shared" si="6"/>
        <v>8787.4562680945746</v>
      </c>
      <c r="I100" s="2">
        <f t="shared" si="7"/>
        <v>0</v>
      </c>
    </row>
    <row r="101" spans="1:10" ht="20.100000000000001" customHeight="1">
      <c r="A101" s="7">
        <v>872281</v>
      </c>
      <c r="B101" s="66" t="s">
        <v>113</v>
      </c>
      <c r="C101" s="43">
        <v>5</v>
      </c>
      <c r="D101" s="10">
        <v>25.100235820268409</v>
      </c>
      <c r="E101" s="9"/>
      <c r="F101" s="22">
        <f t="shared" si="4"/>
        <v>740.45695669791803</v>
      </c>
      <c r="G101" s="53">
        <f t="shared" si="5"/>
        <v>851.52550020260571</v>
      </c>
      <c r="H101" s="54">
        <f t="shared" si="6"/>
        <v>814.50265236770986</v>
      </c>
      <c r="I101" s="61">
        <f t="shared" si="7"/>
        <v>1</v>
      </c>
      <c r="J101" s="2">
        <v>1</v>
      </c>
    </row>
    <row r="102" spans="1:10" ht="20.100000000000001" customHeight="1">
      <c r="A102" s="7">
        <v>872282</v>
      </c>
      <c r="B102" s="66" t="s">
        <v>114</v>
      </c>
      <c r="C102" s="43">
        <v>1</v>
      </c>
      <c r="D102" s="10">
        <v>5.480628740925984</v>
      </c>
      <c r="E102" s="9"/>
      <c r="F102" s="22">
        <f t="shared" si="4"/>
        <v>161.67854785731652</v>
      </c>
      <c r="G102" s="53">
        <f t="shared" si="5"/>
        <v>185.93033003591398</v>
      </c>
      <c r="H102" s="54">
        <f t="shared" si="6"/>
        <v>177.84640264304818</v>
      </c>
      <c r="I102" s="61">
        <f t="shared" si="7"/>
        <v>2</v>
      </c>
      <c r="J102" s="2">
        <v>2</v>
      </c>
    </row>
    <row r="103" spans="1:10" ht="20.100000000000001" customHeight="1">
      <c r="A103" s="7">
        <v>834147</v>
      </c>
      <c r="B103" s="13" t="s">
        <v>115</v>
      </c>
      <c r="C103" s="43">
        <v>208</v>
      </c>
      <c r="D103" s="10">
        <v>593.49250538566741</v>
      </c>
      <c r="E103" s="9"/>
      <c r="F103" s="22">
        <f t="shared" si="4"/>
        <v>17508.02890887719</v>
      </c>
      <c r="G103" s="53">
        <f t="shared" si="5"/>
        <v>20134.233245208765</v>
      </c>
      <c r="H103" s="54">
        <f t="shared" si="6"/>
        <v>19258.83179976491</v>
      </c>
      <c r="I103" s="2">
        <f t="shared" si="7"/>
        <v>0</v>
      </c>
    </row>
    <row r="104" spans="1:10" ht="20.100000000000001" customHeight="1">
      <c r="A104" s="7">
        <v>834431</v>
      </c>
      <c r="B104" s="13" t="s">
        <v>116</v>
      </c>
      <c r="C104" s="43">
        <v>60</v>
      </c>
      <c r="D104" s="10">
        <v>191.63380356794011</v>
      </c>
      <c r="E104" s="9"/>
      <c r="F104" s="22">
        <f t="shared" si="4"/>
        <v>5653.1972052542333</v>
      </c>
      <c r="G104" s="53">
        <f t="shared" si="5"/>
        <v>6501.1767860423679</v>
      </c>
      <c r="H104" s="54">
        <f t="shared" si="6"/>
        <v>6218.516925779657</v>
      </c>
      <c r="I104" s="2">
        <f t="shared" si="7"/>
        <v>0</v>
      </c>
    </row>
    <row r="105" spans="1:10" ht="20.100000000000001" customHeight="1">
      <c r="A105" s="7">
        <v>872782</v>
      </c>
      <c r="B105" s="13" t="s">
        <v>117</v>
      </c>
      <c r="C105" s="43">
        <v>20</v>
      </c>
      <c r="D105" s="10">
        <v>71.871790821314534</v>
      </c>
      <c r="E105" s="9"/>
      <c r="F105" s="22">
        <f t="shared" si="4"/>
        <v>2120.2178292287786</v>
      </c>
      <c r="G105" s="53">
        <f t="shared" si="5"/>
        <v>2438.2505036130951</v>
      </c>
      <c r="H105" s="54">
        <f t="shared" si="6"/>
        <v>2332.2396121516567</v>
      </c>
      <c r="I105" s="2">
        <f t="shared" si="7"/>
        <v>0</v>
      </c>
    </row>
    <row r="106" spans="1:10" ht="20.100000000000001" customHeight="1">
      <c r="A106" s="7">
        <v>872781</v>
      </c>
      <c r="B106" s="13" t="s">
        <v>118</v>
      </c>
      <c r="C106" s="43">
        <v>5</v>
      </c>
      <c r="D106" s="10">
        <v>19.078228293699709</v>
      </c>
      <c r="E106" s="9"/>
      <c r="F106" s="22">
        <f t="shared" si="4"/>
        <v>562.80773466414144</v>
      </c>
      <c r="G106" s="53">
        <f t="shared" si="5"/>
        <v>647.22889486376255</v>
      </c>
      <c r="H106" s="54">
        <f t="shared" si="6"/>
        <v>619.08850813055562</v>
      </c>
      <c r="I106" s="61">
        <f t="shared" si="7"/>
        <v>0</v>
      </c>
    </row>
    <row r="107" spans="1:10" ht="20.100000000000001" customHeight="1">
      <c r="A107" s="7">
        <v>872780</v>
      </c>
      <c r="B107" s="13" t="s">
        <v>119</v>
      </c>
      <c r="C107" s="43">
        <v>4</v>
      </c>
      <c r="D107" s="10">
        <v>15.67103255756945</v>
      </c>
      <c r="E107" s="9"/>
      <c r="F107" s="22">
        <f t="shared" si="4"/>
        <v>462.2954604482988</v>
      </c>
      <c r="G107" s="53">
        <f t="shared" si="5"/>
        <v>531.63977951554352</v>
      </c>
      <c r="H107" s="54">
        <f t="shared" si="6"/>
        <v>508.52500649312873</v>
      </c>
      <c r="I107" s="61">
        <f t="shared" si="7"/>
        <v>0</v>
      </c>
    </row>
    <row r="108" spans="1:10" ht="20.100000000000001" customHeight="1">
      <c r="A108" s="7">
        <v>872779</v>
      </c>
      <c r="B108" s="13" t="s">
        <v>120</v>
      </c>
      <c r="C108" s="43">
        <v>1</v>
      </c>
      <c r="D108" s="10">
        <v>4.1966213828795089</v>
      </c>
      <c r="E108" s="9"/>
      <c r="F108" s="22">
        <f t="shared" si="4"/>
        <v>123.80033079494551</v>
      </c>
      <c r="G108" s="53">
        <f t="shared" si="5"/>
        <v>142.37038041418734</v>
      </c>
      <c r="H108" s="54">
        <f t="shared" si="6"/>
        <v>136.18036387444008</v>
      </c>
      <c r="I108" s="61">
        <f t="shared" si="7"/>
        <v>0</v>
      </c>
    </row>
    <row r="109" spans="1:10" ht="20.100000000000001" customHeight="1">
      <c r="A109" s="7">
        <v>798339</v>
      </c>
      <c r="B109" s="13" t="s">
        <v>121</v>
      </c>
      <c r="C109" s="43">
        <v>208</v>
      </c>
      <c r="D109" s="10">
        <v>560.74809129542382</v>
      </c>
      <c r="E109" s="9"/>
      <c r="F109" s="22">
        <f t="shared" si="4"/>
        <v>16542.068693215002</v>
      </c>
      <c r="G109" s="53">
        <f t="shared" si="5"/>
        <v>19023.378997197251</v>
      </c>
      <c r="H109" s="54">
        <f t="shared" si="6"/>
        <v>18196.275562536503</v>
      </c>
      <c r="I109" s="2">
        <f t="shared" si="7"/>
        <v>0</v>
      </c>
    </row>
    <row r="110" spans="1:10" ht="20.100000000000001" customHeight="1">
      <c r="A110" s="7">
        <v>798340</v>
      </c>
      <c r="B110" s="13" t="s">
        <v>122</v>
      </c>
      <c r="C110" s="43">
        <v>60</v>
      </c>
      <c r="D110" s="10">
        <v>181.82595324149761</v>
      </c>
      <c r="E110" s="9"/>
      <c r="F110" s="22">
        <f t="shared" si="4"/>
        <v>5363.8656206241794</v>
      </c>
      <c r="G110" s="53">
        <f t="shared" si="5"/>
        <v>6168.445463717806</v>
      </c>
      <c r="H110" s="54">
        <f t="shared" si="6"/>
        <v>5900.2521826865977</v>
      </c>
      <c r="I110" s="2">
        <f t="shared" si="7"/>
        <v>0</v>
      </c>
    </row>
    <row r="111" spans="1:10" ht="20.100000000000001" customHeight="1">
      <c r="A111" s="7">
        <v>872776</v>
      </c>
      <c r="B111" s="66" t="s">
        <v>123</v>
      </c>
      <c r="C111" s="43">
        <v>5</v>
      </c>
      <c r="D111" s="10">
        <v>16.448071428095997</v>
      </c>
      <c r="E111" s="9"/>
      <c r="F111" s="22">
        <f t="shared" si="4"/>
        <v>485.21810712883189</v>
      </c>
      <c r="G111" s="53">
        <f t="shared" si="5"/>
        <v>558.00082319815658</v>
      </c>
      <c r="H111" s="54">
        <f t="shared" si="6"/>
        <v>533.73991784171517</v>
      </c>
      <c r="I111" s="61">
        <f t="shared" si="7"/>
        <v>1</v>
      </c>
      <c r="J111" s="2">
        <v>1</v>
      </c>
    </row>
    <row r="112" spans="1:10" ht="20.100000000000001" customHeight="1">
      <c r="A112" s="7">
        <v>872775</v>
      </c>
      <c r="B112" s="66" t="s">
        <v>124</v>
      </c>
      <c r="C112" s="43">
        <v>4</v>
      </c>
      <c r="D112" s="10">
        <v>13.557198268006399</v>
      </c>
      <c r="E112" s="9"/>
      <c r="F112" s="22">
        <f t="shared" si="4"/>
        <v>399.93734890618879</v>
      </c>
      <c r="G112" s="53">
        <f t="shared" si="5"/>
        <v>459.92795124211705</v>
      </c>
      <c r="H112" s="54">
        <f t="shared" si="6"/>
        <v>439.93108379680768</v>
      </c>
      <c r="I112" s="61">
        <f t="shared" si="7"/>
        <v>1</v>
      </c>
      <c r="J112" s="2">
        <v>1</v>
      </c>
    </row>
    <row r="113" spans="1:10" ht="20.100000000000001" customHeight="1">
      <c r="A113" s="7">
        <v>872774</v>
      </c>
      <c r="B113" s="66" t="s">
        <v>125</v>
      </c>
      <c r="C113" s="43">
        <v>1</v>
      </c>
      <c r="D113" s="10">
        <v>3.8389764548745386</v>
      </c>
      <c r="E113" s="9"/>
      <c r="F113" s="22">
        <f t="shared" si="4"/>
        <v>113.24980541879889</v>
      </c>
      <c r="G113" s="53">
        <f t="shared" si="5"/>
        <v>130.23727623161872</v>
      </c>
      <c r="H113" s="54">
        <f t="shared" si="6"/>
        <v>124.57478596067878</v>
      </c>
      <c r="I113" s="61">
        <f t="shared" si="7"/>
        <v>2</v>
      </c>
      <c r="J113" s="2">
        <v>2</v>
      </c>
    </row>
    <row r="114" spans="1:10" ht="20.100000000000001" customHeight="1">
      <c r="A114" s="7">
        <v>20484</v>
      </c>
      <c r="B114" s="13" t="s">
        <v>126</v>
      </c>
      <c r="C114" s="43">
        <v>4</v>
      </c>
      <c r="D114" s="16"/>
      <c r="E114" s="9">
        <v>19.88</v>
      </c>
      <c r="F114" s="22">
        <f t="shared" si="4"/>
        <v>556.64</v>
      </c>
      <c r="G114" s="53">
        <f t="shared" si="5"/>
        <v>640.13599999999997</v>
      </c>
      <c r="H114" s="54">
        <f t="shared" si="6"/>
        <v>612.30400000000009</v>
      </c>
      <c r="I114" s="63">
        <f t="shared" si="7"/>
        <v>0</v>
      </c>
    </row>
    <row r="115" spans="1:10" ht="20.100000000000001" customHeight="1">
      <c r="A115" s="7" t="s">
        <v>127</v>
      </c>
      <c r="B115" s="13" t="s">
        <v>128</v>
      </c>
      <c r="C115" s="43">
        <v>5</v>
      </c>
      <c r="D115" s="16"/>
      <c r="E115" s="9">
        <v>28.900000000000002</v>
      </c>
      <c r="F115" s="22">
        <f t="shared" si="4"/>
        <v>809.2</v>
      </c>
      <c r="G115" s="53">
        <f t="shared" si="5"/>
        <v>930.57999999999993</v>
      </c>
      <c r="H115" s="54">
        <f t="shared" si="6"/>
        <v>890.12000000000012</v>
      </c>
      <c r="I115" s="63">
        <f t="shared" si="7"/>
        <v>0</v>
      </c>
    </row>
    <row r="116" spans="1:10" ht="20.100000000000001" customHeight="1">
      <c r="A116" s="7">
        <v>20637</v>
      </c>
      <c r="B116" s="13" t="s">
        <v>129</v>
      </c>
      <c r="C116" s="43">
        <v>1</v>
      </c>
      <c r="D116" s="16"/>
      <c r="E116" s="9">
        <v>6.4</v>
      </c>
      <c r="F116" s="22">
        <f t="shared" si="4"/>
        <v>179.20000000000002</v>
      </c>
      <c r="G116" s="53">
        <f t="shared" si="5"/>
        <v>206.08</v>
      </c>
      <c r="H116" s="54">
        <f t="shared" si="6"/>
        <v>197.12000000000003</v>
      </c>
      <c r="I116" s="63">
        <f t="shared" si="7"/>
        <v>0</v>
      </c>
    </row>
    <row r="117" spans="1:10" ht="20.100000000000001" customHeight="1">
      <c r="A117" s="7">
        <v>20478</v>
      </c>
      <c r="B117" s="13" t="s">
        <v>130</v>
      </c>
      <c r="C117" s="43">
        <v>1</v>
      </c>
      <c r="D117" s="16"/>
      <c r="E117" s="9">
        <v>7.56</v>
      </c>
      <c r="F117" s="22">
        <f t="shared" si="4"/>
        <v>211.67999999999998</v>
      </c>
      <c r="G117" s="53">
        <f t="shared" si="5"/>
        <v>243.43199999999996</v>
      </c>
      <c r="H117" s="54">
        <f t="shared" si="6"/>
        <v>232.84799999999998</v>
      </c>
      <c r="I117" s="63">
        <f t="shared" si="7"/>
        <v>0</v>
      </c>
    </row>
    <row r="118" spans="1:10" ht="20.100000000000001" customHeight="1">
      <c r="A118" s="7" t="s">
        <v>131</v>
      </c>
      <c r="B118" s="13" t="s">
        <v>132</v>
      </c>
      <c r="C118" s="43">
        <v>1</v>
      </c>
      <c r="D118" s="16"/>
      <c r="E118" s="9">
        <v>7.8</v>
      </c>
      <c r="F118" s="22">
        <f t="shared" si="4"/>
        <v>218.4</v>
      </c>
      <c r="G118" s="53">
        <f t="shared" si="5"/>
        <v>251.16</v>
      </c>
      <c r="H118" s="54">
        <f t="shared" si="6"/>
        <v>240.24000000000004</v>
      </c>
      <c r="I118" s="63">
        <f t="shared" si="7"/>
        <v>0</v>
      </c>
    </row>
    <row r="119" spans="1:10" ht="20.100000000000001" customHeight="1">
      <c r="A119" s="7">
        <v>20475</v>
      </c>
      <c r="B119" s="13" t="s">
        <v>133</v>
      </c>
      <c r="C119" s="43">
        <v>5</v>
      </c>
      <c r="D119" s="16"/>
      <c r="E119" s="9">
        <v>35.65</v>
      </c>
      <c r="F119" s="22">
        <f t="shared" si="4"/>
        <v>998.19999999999993</v>
      </c>
      <c r="G119" s="53">
        <f t="shared" si="5"/>
        <v>1147.9299999999998</v>
      </c>
      <c r="H119" s="54">
        <f t="shared" si="6"/>
        <v>1098.02</v>
      </c>
      <c r="I119" s="63">
        <f t="shared" si="7"/>
        <v>0</v>
      </c>
    </row>
    <row r="120" spans="1:10" ht="20.100000000000001" customHeight="1">
      <c r="A120" s="7" t="s">
        <v>134</v>
      </c>
      <c r="B120" s="13" t="s">
        <v>135</v>
      </c>
      <c r="C120" s="43">
        <v>1</v>
      </c>
      <c r="D120" s="16"/>
      <c r="E120" s="9">
        <v>8.7100000000000009</v>
      </c>
      <c r="F120" s="22">
        <f t="shared" si="4"/>
        <v>243.88000000000002</v>
      </c>
      <c r="G120" s="53">
        <f t="shared" si="5"/>
        <v>280.46199999999999</v>
      </c>
      <c r="H120" s="54">
        <f t="shared" si="6"/>
        <v>268.26800000000003</v>
      </c>
      <c r="I120" s="63">
        <f t="shared" si="7"/>
        <v>0</v>
      </c>
    </row>
    <row r="121" spans="1:10" ht="20.100000000000001" customHeight="1">
      <c r="A121" s="7" t="s">
        <v>136</v>
      </c>
      <c r="B121" s="13" t="s">
        <v>137</v>
      </c>
      <c r="C121" s="43">
        <v>1</v>
      </c>
      <c r="D121" s="16"/>
      <c r="E121" s="9">
        <v>8.9700000000000006</v>
      </c>
      <c r="F121" s="22">
        <f t="shared" si="4"/>
        <v>251.16000000000003</v>
      </c>
      <c r="G121" s="53">
        <f t="shared" si="5"/>
        <v>288.834</v>
      </c>
      <c r="H121" s="54">
        <f t="shared" si="6"/>
        <v>276.27600000000007</v>
      </c>
      <c r="I121" s="63">
        <f t="shared" si="7"/>
        <v>0</v>
      </c>
    </row>
    <row r="122" spans="1:10" ht="20.100000000000001" customHeight="1">
      <c r="A122" s="7" t="s">
        <v>138</v>
      </c>
      <c r="B122" s="13" t="s">
        <v>139</v>
      </c>
      <c r="C122" s="43">
        <v>1</v>
      </c>
      <c r="D122" s="16"/>
      <c r="E122" s="9">
        <v>9.33</v>
      </c>
      <c r="F122" s="22">
        <f t="shared" si="4"/>
        <v>261.24</v>
      </c>
      <c r="G122" s="53">
        <f t="shared" si="5"/>
        <v>300.42599999999999</v>
      </c>
      <c r="H122" s="54">
        <f t="shared" si="6"/>
        <v>287.36400000000003</v>
      </c>
      <c r="I122" s="63">
        <f t="shared" si="7"/>
        <v>0</v>
      </c>
    </row>
    <row r="123" spans="1:10" ht="20.100000000000001" customHeight="1">
      <c r="A123" s="7" t="s">
        <v>140</v>
      </c>
      <c r="B123" s="13" t="s">
        <v>141</v>
      </c>
      <c r="C123" s="43">
        <v>5</v>
      </c>
      <c r="D123" s="16"/>
      <c r="E123" s="9">
        <v>26</v>
      </c>
      <c r="F123" s="22">
        <f t="shared" si="4"/>
        <v>728</v>
      </c>
      <c r="G123" s="53">
        <f t="shared" si="5"/>
        <v>837.19999999999993</v>
      </c>
      <c r="H123" s="54">
        <f t="shared" si="6"/>
        <v>800.80000000000007</v>
      </c>
      <c r="I123" s="63">
        <f t="shared" si="7"/>
        <v>0</v>
      </c>
    </row>
    <row r="124" spans="1:10" ht="20.100000000000001" customHeight="1">
      <c r="A124" s="7" t="s">
        <v>142</v>
      </c>
      <c r="B124" s="13" t="s">
        <v>143</v>
      </c>
      <c r="C124" s="43">
        <v>1</v>
      </c>
      <c r="D124" s="16"/>
      <c r="E124" s="9">
        <v>3.58</v>
      </c>
      <c r="F124" s="22">
        <f t="shared" si="4"/>
        <v>100.24000000000001</v>
      </c>
      <c r="G124" s="53">
        <f t="shared" si="5"/>
        <v>115.276</v>
      </c>
      <c r="H124" s="54">
        <f t="shared" si="6"/>
        <v>110.26400000000002</v>
      </c>
      <c r="I124" s="63">
        <f t="shared" si="7"/>
        <v>0</v>
      </c>
    </row>
    <row r="125" spans="1:10" ht="20.100000000000001" customHeight="1">
      <c r="A125" s="7" t="s">
        <v>144</v>
      </c>
      <c r="B125" s="13" t="s">
        <v>145</v>
      </c>
      <c r="C125" s="43">
        <v>5</v>
      </c>
      <c r="D125" s="16"/>
      <c r="E125" s="9">
        <v>14.450000000000001</v>
      </c>
      <c r="F125" s="22">
        <f t="shared" si="4"/>
        <v>404.6</v>
      </c>
      <c r="G125" s="53">
        <f t="shared" si="5"/>
        <v>465.28999999999996</v>
      </c>
      <c r="H125" s="54">
        <f t="shared" si="6"/>
        <v>445.06000000000006</v>
      </c>
      <c r="I125" s="63">
        <f t="shared" si="7"/>
        <v>0</v>
      </c>
    </row>
    <row r="126" spans="1:10" ht="20.100000000000001" customHeight="1">
      <c r="A126" s="7" t="s">
        <v>146</v>
      </c>
      <c r="B126" s="13" t="s">
        <v>147</v>
      </c>
      <c r="C126" s="43">
        <v>1</v>
      </c>
      <c r="D126" s="16"/>
      <c r="E126" s="9">
        <v>4.96</v>
      </c>
      <c r="F126" s="22">
        <f t="shared" si="4"/>
        <v>138.88</v>
      </c>
      <c r="G126" s="53">
        <f t="shared" si="5"/>
        <v>159.71199999999999</v>
      </c>
      <c r="H126" s="54">
        <f t="shared" si="6"/>
        <v>152.768</v>
      </c>
      <c r="I126" s="63">
        <f t="shared" si="7"/>
        <v>0</v>
      </c>
    </row>
    <row r="127" spans="1:10" ht="20.100000000000001" customHeight="1">
      <c r="A127" s="7" t="s">
        <v>148</v>
      </c>
      <c r="B127" s="13" t="s">
        <v>149</v>
      </c>
      <c r="C127" s="43">
        <v>5</v>
      </c>
      <c r="D127" s="16"/>
      <c r="E127" s="9">
        <v>19.3</v>
      </c>
      <c r="F127" s="22">
        <f t="shared" si="4"/>
        <v>540.4</v>
      </c>
      <c r="G127" s="53">
        <f t="shared" si="5"/>
        <v>621.45999999999992</v>
      </c>
      <c r="H127" s="54">
        <f t="shared" si="6"/>
        <v>594.44000000000005</v>
      </c>
      <c r="I127" s="63">
        <f t="shared" si="7"/>
        <v>0</v>
      </c>
    </row>
    <row r="128" spans="1:10" ht="20.100000000000001" customHeight="1">
      <c r="A128" s="7" t="s">
        <v>150</v>
      </c>
      <c r="B128" s="13" t="s">
        <v>151</v>
      </c>
      <c r="C128" s="43">
        <v>5</v>
      </c>
      <c r="D128" s="16"/>
      <c r="E128" s="9">
        <v>36.6</v>
      </c>
      <c r="F128" s="22">
        <f t="shared" si="4"/>
        <v>1024.8</v>
      </c>
      <c r="G128" s="53">
        <f t="shared" si="5"/>
        <v>1178.5199999999998</v>
      </c>
      <c r="H128" s="54">
        <f t="shared" si="6"/>
        <v>1127.28</v>
      </c>
      <c r="I128" s="63">
        <f t="shared" si="7"/>
        <v>0</v>
      </c>
    </row>
    <row r="129" spans="1:9" ht="20.100000000000001" customHeight="1">
      <c r="A129" s="7" t="s">
        <v>152</v>
      </c>
      <c r="B129" s="13" t="s">
        <v>153</v>
      </c>
      <c r="C129" s="43">
        <v>4</v>
      </c>
      <c r="D129" s="16"/>
      <c r="E129" s="9">
        <v>29.92</v>
      </c>
      <c r="F129" s="22">
        <f t="shared" si="4"/>
        <v>837.76</v>
      </c>
      <c r="G129" s="53">
        <f t="shared" si="5"/>
        <v>963.42399999999986</v>
      </c>
      <c r="H129" s="54">
        <f t="shared" si="6"/>
        <v>921.53600000000006</v>
      </c>
      <c r="I129" s="63">
        <f t="shared" si="7"/>
        <v>0</v>
      </c>
    </row>
    <row r="130" spans="1:9" ht="20.100000000000001" customHeight="1">
      <c r="A130" s="7" t="s">
        <v>154</v>
      </c>
      <c r="B130" s="13" t="s">
        <v>155</v>
      </c>
      <c r="C130" s="43">
        <v>1</v>
      </c>
      <c r="D130" s="16"/>
      <c r="E130" s="9">
        <v>8.2100000000000009</v>
      </c>
      <c r="F130" s="22">
        <f t="shared" si="4"/>
        <v>229.88000000000002</v>
      </c>
      <c r="G130" s="53">
        <f t="shared" si="5"/>
        <v>264.36200000000002</v>
      </c>
      <c r="H130" s="54">
        <f t="shared" si="6"/>
        <v>252.86800000000005</v>
      </c>
      <c r="I130" s="63">
        <f t="shared" si="7"/>
        <v>0</v>
      </c>
    </row>
    <row r="131" spans="1:9" ht="20.100000000000001" customHeight="1">
      <c r="A131" s="7" t="s">
        <v>156</v>
      </c>
      <c r="B131" s="13" t="s">
        <v>157</v>
      </c>
      <c r="C131" s="43">
        <v>5</v>
      </c>
      <c r="D131" s="16"/>
      <c r="E131" s="9">
        <v>37.950000000000003</v>
      </c>
      <c r="F131" s="22">
        <f t="shared" si="4"/>
        <v>1062.6000000000001</v>
      </c>
      <c r="G131" s="53">
        <f t="shared" si="5"/>
        <v>1221.99</v>
      </c>
      <c r="H131" s="54">
        <f t="shared" si="6"/>
        <v>1168.8600000000004</v>
      </c>
      <c r="I131" s="63">
        <f t="shared" si="7"/>
        <v>0</v>
      </c>
    </row>
    <row r="132" spans="1:9" ht="20.100000000000001" customHeight="1">
      <c r="A132" s="7">
        <v>103008</v>
      </c>
      <c r="B132" s="13" t="s">
        <v>158</v>
      </c>
      <c r="C132" s="43">
        <v>0.94599999999999995</v>
      </c>
      <c r="D132" s="10"/>
      <c r="E132" s="9">
        <v>8.9207799999999988</v>
      </c>
      <c r="F132" s="22">
        <f t="shared" si="4"/>
        <v>249.78183999999996</v>
      </c>
      <c r="G132" s="53">
        <f t="shared" si="5"/>
        <v>287.24911599999996</v>
      </c>
      <c r="H132" s="54">
        <f t="shared" si="6"/>
        <v>274.76002399999999</v>
      </c>
      <c r="I132" s="232">
        <f t="shared" si="7"/>
        <v>0</v>
      </c>
    </row>
    <row r="133" spans="1:9" ht="20.100000000000001" customHeight="1">
      <c r="A133" s="7">
        <v>103171</v>
      </c>
      <c r="B133" s="13" t="s">
        <v>159</v>
      </c>
      <c r="C133" s="43">
        <v>0.94599999999999995</v>
      </c>
      <c r="D133" s="10"/>
      <c r="E133" s="9">
        <v>7.7855800000000004</v>
      </c>
      <c r="F133" s="22">
        <f t="shared" si="4"/>
        <v>217.99624</v>
      </c>
      <c r="G133" s="53">
        <f t="shared" si="5"/>
        <v>250.69567599999999</v>
      </c>
      <c r="H133" s="54">
        <f t="shared" si="6"/>
        <v>239.79586400000002</v>
      </c>
      <c r="I133" s="232">
        <f t="shared" si="7"/>
        <v>0</v>
      </c>
    </row>
    <row r="134" spans="1:9" ht="20.100000000000001" customHeight="1">
      <c r="A134" s="7">
        <v>152560</v>
      </c>
      <c r="B134" s="8" t="s">
        <v>160</v>
      </c>
      <c r="C134" s="43">
        <v>1</v>
      </c>
      <c r="D134" s="16"/>
      <c r="E134" s="9">
        <v>11.19</v>
      </c>
      <c r="F134" s="22">
        <f t="shared" ref="F134:F200" si="8">(D134*C$1)+E134*C$2</f>
        <v>313.32</v>
      </c>
      <c r="G134" s="53">
        <f t="shared" si="5"/>
        <v>360.31799999999998</v>
      </c>
      <c r="H134" s="54">
        <f t="shared" si="6"/>
        <v>344.65200000000004</v>
      </c>
      <c r="I134" s="63">
        <f t="shared" si="7"/>
        <v>0</v>
      </c>
    </row>
    <row r="135" spans="1:9" ht="20.100000000000001" customHeight="1">
      <c r="A135" s="7">
        <v>152559</v>
      </c>
      <c r="B135" s="8" t="s">
        <v>161</v>
      </c>
      <c r="C135" s="43">
        <v>4</v>
      </c>
      <c r="D135" s="16"/>
      <c r="E135" s="9">
        <v>43.56</v>
      </c>
      <c r="F135" s="22">
        <f t="shared" si="8"/>
        <v>1219.68</v>
      </c>
      <c r="G135" s="53">
        <f t="shared" ref="G135:G201" si="9">F135*1.15</f>
        <v>1402.6320000000001</v>
      </c>
      <c r="H135" s="54">
        <f t="shared" ref="H135:H201" si="10">F135*1.1</f>
        <v>1341.6480000000001</v>
      </c>
      <c r="I135" s="63">
        <f t="shared" ref="I135:I201" si="11">SUM(J135:GR135)</f>
        <v>0</v>
      </c>
    </row>
    <row r="136" spans="1:9" ht="20.100000000000001" customHeight="1">
      <c r="A136" s="7">
        <v>143081</v>
      </c>
      <c r="B136" s="8" t="s">
        <v>162</v>
      </c>
      <c r="C136" s="43">
        <v>1</v>
      </c>
      <c r="D136" s="16"/>
      <c r="E136" s="9">
        <v>7.84</v>
      </c>
      <c r="F136" s="22">
        <f t="shared" si="8"/>
        <v>219.51999999999998</v>
      </c>
      <c r="G136" s="53">
        <f t="shared" si="9"/>
        <v>252.44799999999995</v>
      </c>
      <c r="H136" s="54">
        <f t="shared" si="10"/>
        <v>241.47200000000001</v>
      </c>
      <c r="I136" s="63">
        <f t="shared" si="11"/>
        <v>0</v>
      </c>
    </row>
    <row r="137" spans="1:9" ht="20.100000000000001" customHeight="1">
      <c r="A137" s="7">
        <v>152563</v>
      </c>
      <c r="B137" s="8" t="s">
        <v>163</v>
      </c>
      <c r="C137" s="43">
        <v>4</v>
      </c>
      <c r="D137" s="16"/>
      <c r="E137" s="9">
        <v>37.72</v>
      </c>
      <c r="F137" s="22">
        <f t="shared" si="8"/>
        <v>1056.1599999999999</v>
      </c>
      <c r="G137" s="53">
        <f t="shared" si="9"/>
        <v>1214.5839999999998</v>
      </c>
      <c r="H137" s="54">
        <f t="shared" si="10"/>
        <v>1161.7759999999998</v>
      </c>
      <c r="I137" s="63">
        <f t="shared" si="11"/>
        <v>0</v>
      </c>
    </row>
    <row r="138" spans="1:9" ht="20.100000000000001" customHeight="1">
      <c r="A138" s="7">
        <v>152720</v>
      </c>
      <c r="B138" s="8" t="s">
        <v>164</v>
      </c>
      <c r="C138" s="43">
        <v>1</v>
      </c>
      <c r="D138" s="16"/>
      <c r="E138" s="9">
        <v>9.3699999999999992</v>
      </c>
      <c r="F138" s="22">
        <f t="shared" si="8"/>
        <v>262.35999999999996</v>
      </c>
      <c r="G138" s="53">
        <f t="shared" si="9"/>
        <v>301.71399999999994</v>
      </c>
      <c r="H138" s="54">
        <f t="shared" si="10"/>
        <v>288.596</v>
      </c>
      <c r="I138" s="63">
        <f t="shared" si="11"/>
        <v>0</v>
      </c>
    </row>
    <row r="139" spans="1:9" ht="20.100000000000001" customHeight="1">
      <c r="A139" s="7">
        <v>153753</v>
      </c>
      <c r="B139" s="8" t="s">
        <v>165</v>
      </c>
      <c r="C139" s="43">
        <v>1</v>
      </c>
      <c r="D139" s="16"/>
      <c r="E139" s="9">
        <v>8.68</v>
      </c>
      <c r="F139" s="22">
        <f t="shared" si="8"/>
        <v>243.04</v>
      </c>
      <c r="G139" s="53">
        <f t="shared" si="9"/>
        <v>279.49599999999998</v>
      </c>
      <c r="H139" s="54">
        <f t="shared" si="10"/>
        <v>267.34399999999999</v>
      </c>
      <c r="I139" s="63">
        <f t="shared" si="11"/>
        <v>0</v>
      </c>
    </row>
    <row r="140" spans="1:9" ht="20.100000000000001" customHeight="1">
      <c r="A140" s="7">
        <v>153754</v>
      </c>
      <c r="B140" s="8" t="s">
        <v>166</v>
      </c>
      <c r="C140" s="43">
        <v>4</v>
      </c>
      <c r="D140" s="16"/>
      <c r="E140" s="9">
        <v>33.6</v>
      </c>
      <c r="F140" s="22">
        <f t="shared" si="8"/>
        <v>940.80000000000007</v>
      </c>
      <c r="G140" s="53">
        <f t="shared" si="9"/>
        <v>1081.92</v>
      </c>
      <c r="H140" s="54">
        <f t="shared" si="10"/>
        <v>1034.8800000000001</v>
      </c>
      <c r="I140" s="63">
        <f t="shared" si="11"/>
        <v>0</v>
      </c>
    </row>
    <row r="141" spans="1:9" ht="20.100000000000001" customHeight="1">
      <c r="A141" s="7">
        <v>154279</v>
      </c>
      <c r="B141" s="8" t="s">
        <v>167</v>
      </c>
      <c r="C141" s="43">
        <v>1</v>
      </c>
      <c r="D141" s="16"/>
      <c r="E141" s="9">
        <v>8.86</v>
      </c>
      <c r="F141" s="22">
        <f t="shared" si="8"/>
        <v>248.07999999999998</v>
      </c>
      <c r="G141" s="53">
        <f t="shared" si="9"/>
        <v>285.29199999999997</v>
      </c>
      <c r="H141" s="54">
        <f t="shared" si="10"/>
        <v>272.88799999999998</v>
      </c>
      <c r="I141" s="63">
        <f t="shared" si="11"/>
        <v>0</v>
      </c>
    </row>
    <row r="142" spans="1:9" ht="20.100000000000001" customHeight="1">
      <c r="A142" s="7">
        <v>154276</v>
      </c>
      <c r="B142" s="13" t="s">
        <v>168</v>
      </c>
      <c r="C142" s="43">
        <v>208</v>
      </c>
      <c r="D142" s="10"/>
      <c r="E142" s="9">
        <v>1460.1599999999999</v>
      </c>
      <c r="F142" s="22">
        <f t="shared" si="8"/>
        <v>40884.479999999996</v>
      </c>
      <c r="G142" s="53">
        <f t="shared" si="9"/>
        <v>47017.151999999995</v>
      </c>
      <c r="H142" s="54">
        <f t="shared" si="10"/>
        <v>44972.928</v>
      </c>
      <c r="I142" s="232">
        <f t="shared" si="11"/>
        <v>0</v>
      </c>
    </row>
    <row r="143" spans="1:9" ht="20.100000000000001" customHeight="1">
      <c r="A143" s="7">
        <v>154303</v>
      </c>
      <c r="B143" s="13" t="s">
        <v>169</v>
      </c>
      <c r="C143" s="43">
        <v>20</v>
      </c>
      <c r="D143" s="10"/>
      <c r="E143" s="9">
        <v>160.19999999999999</v>
      </c>
      <c r="F143" s="22">
        <f t="shared" si="8"/>
        <v>4485.5999999999995</v>
      </c>
      <c r="G143" s="53">
        <f t="shared" si="9"/>
        <v>5158.4399999999987</v>
      </c>
      <c r="H143" s="54">
        <f t="shared" si="10"/>
        <v>4934.16</v>
      </c>
      <c r="I143" s="232">
        <f t="shared" si="11"/>
        <v>0</v>
      </c>
    </row>
    <row r="144" spans="1:9" ht="20.100000000000001" customHeight="1">
      <c r="A144" s="7">
        <v>154285</v>
      </c>
      <c r="B144" s="8" t="s">
        <v>170</v>
      </c>
      <c r="C144" s="43">
        <v>4</v>
      </c>
      <c r="D144" s="16"/>
      <c r="E144" s="9">
        <v>33.28</v>
      </c>
      <c r="F144" s="22">
        <f t="shared" si="8"/>
        <v>931.84</v>
      </c>
      <c r="G144" s="53">
        <f t="shared" si="9"/>
        <v>1071.616</v>
      </c>
      <c r="H144" s="54">
        <f t="shared" si="10"/>
        <v>1025.0240000000001</v>
      </c>
      <c r="I144" s="63">
        <f t="shared" si="11"/>
        <v>0</v>
      </c>
    </row>
    <row r="145" spans="1:9" ht="20.100000000000001" customHeight="1">
      <c r="A145" s="7">
        <v>154300</v>
      </c>
      <c r="B145" s="13" t="s">
        <v>171</v>
      </c>
      <c r="C145" s="43">
        <v>60</v>
      </c>
      <c r="D145" s="10"/>
      <c r="E145" s="9">
        <v>455.4</v>
      </c>
      <c r="F145" s="22">
        <f t="shared" si="8"/>
        <v>12751.199999999999</v>
      </c>
      <c r="G145" s="53">
        <f t="shared" si="9"/>
        <v>14663.879999999997</v>
      </c>
      <c r="H145" s="54">
        <f t="shared" si="10"/>
        <v>14026.32</v>
      </c>
      <c r="I145" s="232">
        <f t="shared" si="11"/>
        <v>0</v>
      </c>
    </row>
    <row r="146" spans="1:9" ht="20.100000000000001" customHeight="1">
      <c r="A146" s="7">
        <v>153790</v>
      </c>
      <c r="B146" s="8" t="s">
        <v>172</v>
      </c>
      <c r="C146" s="43">
        <v>1</v>
      </c>
      <c r="D146" s="16"/>
      <c r="E146" s="9">
        <v>9.3699999999999992</v>
      </c>
      <c r="F146" s="22">
        <f t="shared" si="8"/>
        <v>262.35999999999996</v>
      </c>
      <c r="G146" s="53">
        <f t="shared" si="9"/>
        <v>301.71399999999994</v>
      </c>
      <c r="H146" s="54">
        <f t="shared" si="10"/>
        <v>288.596</v>
      </c>
      <c r="I146" s="63">
        <f t="shared" si="11"/>
        <v>0</v>
      </c>
    </row>
    <row r="147" spans="1:9" ht="20.100000000000001" customHeight="1">
      <c r="A147" s="7">
        <v>153791</v>
      </c>
      <c r="B147" s="8" t="s">
        <v>173</v>
      </c>
      <c r="C147" s="43">
        <v>4</v>
      </c>
      <c r="D147" s="16"/>
      <c r="E147" s="9">
        <v>36.32</v>
      </c>
      <c r="F147" s="22">
        <f t="shared" si="8"/>
        <v>1016.96</v>
      </c>
      <c r="G147" s="53">
        <f t="shared" si="9"/>
        <v>1169.5039999999999</v>
      </c>
      <c r="H147" s="54">
        <f t="shared" si="10"/>
        <v>1118.6560000000002</v>
      </c>
      <c r="I147" s="63">
        <f t="shared" si="11"/>
        <v>0</v>
      </c>
    </row>
    <row r="148" spans="1:9" ht="20.100000000000001" customHeight="1">
      <c r="A148" s="7">
        <v>154148</v>
      </c>
      <c r="B148" s="13" t="s">
        <v>525</v>
      </c>
      <c r="C148" s="9">
        <v>1</v>
      </c>
      <c r="D148" s="16"/>
      <c r="E148" s="9">
        <v>11.29</v>
      </c>
      <c r="F148" s="22">
        <f t="shared" si="8"/>
        <v>316.12</v>
      </c>
      <c r="G148" s="53">
        <f t="shared" si="9"/>
        <v>363.53799999999995</v>
      </c>
      <c r="H148" s="54">
        <f t="shared" si="10"/>
        <v>347.73200000000003</v>
      </c>
      <c r="I148" s="63"/>
    </row>
    <row r="149" spans="1:9" ht="20.100000000000001" customHeight="1">
      <c r="A149" s="7">
        <v>154149</v>
      </c>
      <c r="B149" s="13" t="s">
        <v>526</v>
      </c>
      <c r="C149" s="9">
        <v>4</v>
      </c>
      <c r="D149" s="16"/>
      <c r="E149" s="9">
        <v>44.04</v>
      </c>
      <c r="F149" s="22">
        <f t="shared" si="8"/>
        <v>1233.1199999999999</v>
      </c>
      <c r="G149" s="53">
        <f t="shared" si="9"/>
        <v>1418.0879999999997</v>
      </c>
      <c r="H149" s="54">
        <f t="shared" si="10"/>
        <v>1356.432</v>
      </c>
      <c r="I149" s="63"/>
    </row>
    <row r="150" spans="1:9" ht="20.100000000000001" customHeight="1">
      <c r="A150" s="7">
        <v>153691</v>
      </c>
      <c r="B150" s="8" t="s">
        <v>174</v>
      </c>
      <c r="C150" s="43">
        <v>1</v>
      </c>
      <c r="D150" s="16"/>
      <c r="E150" s="9">
        <v>9.83</v>
      </c>
      <c r="F150" s="22">
        <f t="shared" si="8"/>
        <v>275.24</v>
      </c>
      <c r="G150" s="53">
        <f t="shared" si="9"/>
        <v>316.52600000000001</v>
      </c>
      <c r="H150" s="54">
        <f t="shared" si="10"/>
        <v>302.76400000000001</v>
      </c>
      <c r="I150" s="63">
        <f t="shared" si="11"/>
        <v>0</v>
      </c>
    </row>
    <row r="151" spans="1:9" ht="20.100000000000001" customHeight="1">
      <c r="A151" s="7">
        <v>155043</v>
      </c>
      <c r="B151" s="13" t="s">
        <v>175</v>
      </c>
      <c r="C151" s="43">
        <v>208</v>
      </c>
      <c r="D151" s="10"/>
      <c r="E151" s="9">
        <v>1668.1599999999999</v>
      </c>
      <c r="F151" s="22">
        <f t="shared" si="8"/>
        <v>46708.479999999996</v>
      </c>
      <c r="G151" s="53">
        <f t="shared" si="9"/>
        <v>53714.751999999993</v>
      </c>
      <c r="H151" s="54">
        <f t="shared" si="10"/>
        <v>51379.328000000001</v>
      </c>
      <c r="I151" s="232">
        <f t="shared" si="11"/>
        <v>0</v>
      </c>
    </row>
    <row r="152" spans="1:9" ht="20.100000000000001" customHeight="1">
      <c r="A152" s="7">
        <v>155045</v>
      </c>
      <c r="B152" s="13" t="s">
        <v>176</v>
      </c>
      <c r="C152" s="43">
        <v>20</v>
      </c>
      <c r="D152" s="10"/>
      <c r="E152" s="9">
        <v>182.2</v>
      </c>
      <c r="F152" s="22">
        <f t="shared" si="8"/>
        <v>5101.5999999999995</v>
      </c>
      <c r="G152" s="53">
        <f t="shared" si="9"/>
        <v>5866.8399999999992</v>
      </c>
      <c r="H152" s="54">
        <f t="shared" si="10"/>
        <v>5611.76</v>
      </c>
      <c r="I152" s="232">
        <f t="shared" si="11"/>
        <v>0</v>
      </c>
    </row>
    <row r="153" spans="1:9" ht="20.100000000000001" customHeight="1">
      <c r="A153" s="7">
        <v>153689</v>
      </c>
      <c r="B153" s="13" t="s">
        <v>176</v>
      </c>
      <c r="C153" s="43">
        <v>20</v>
      </c>
      <c r="D153" s="10"/>
      <c r="E153" s="9">
        <v>182.2</v>
      </c>
      <c r="F153" s="22">
        <f t="shared" si="8"/>
        <v>5101.5999999999995</v>
      </c>
      <c r="G153" s="53">
        <f t="shared" si="9"/>
        <v>5866.8399999999992</v>
      </c>
      <c r="H153" s="54">
        <f t="shared" si="10"/>
        <v>5611.76</v>
      </c>
      <c r="I153" s="232">
        <f t="shared" si="11"/>
        <v>0</v>
      </c>
    </row>
    <row r="154" spans="1:9" ht="20.100000000000001" customHeight="1">
      <c r="A154" s="7">
        <v>153692</v>
      </c>
      <c r="B154" s="8" t="s">
        <v>177</v>
      </c>
      <c r="C154" s="43">
        <v>4</v>
      </c>
      <c r="D154" s="16"/>
      <c r="E154" s="9">
        <v>37.72</v>
      </c>
      <c r="F154" s="22">
        <f t="shared" si="8"/>
        <v>1056.1599999999999</v>
      </c>
      <c r="G154" s="53">
        <f t="shared" si="9"/>
        <v>1214.5839999999998</v>
      </c>
      <c r="H154" s="54">
        <f t="shared" si="10"/>
        <v>1161.7759999999998</v>
      </c>
      <c r="I154" s="63">
        <f t="shared" si="11"/>
        <v>0</v>
      </c>
    </row>
    <row r="155" spans="1:9" ht="20.100000000000001" customHeight="1">
      <c r="A155" s="7">
        <v>155044</v>
      </c>
      <c r="B155" s="13" t="s">
        <v>178</v>
      </c>
      <c r="C155" s="43">
        <v>60</v>
      </c>
      <c r="D155" s="10"/>
      <c r="E155" s="9">
        <v>518.40000000000009</v>
      </c>
      <c r="F155" s="22">
        <f t="shared" si="8"/>
        <v>14515.200000000003</v>
      </c>
      <c r="G155" s="53">
        <f t="shared" si="9"/>
        <v>16692.480000000003</v>
      </c>
      <c r="H155" s="54">
        <f t="shared" si="10"/>
        <v>15966.720000000005</v>
      </c>
      <c r="I155" s="232">
        <f t="shared" si="11"/>
        <v>0</v>
      </c>
    </row>
    <row r="156" spans="1:9" ht="20.100000000000001" customHeight="1">
      <c r="A156" s="7">
        <v>153749</v>
      </c>
      <c r="B156" s="8" t="s">
        <v>179</v>
      </c>
      <c r="C156" s="43">
        <v>1</v>
      </c>
      <c r="D156" s="16"/>
      <c r="E156" s="9">
        <v>7.09</v>
      </c>
      <c r="F156" s="22">
        <f t="shared" si="8"/>
        <v>198.51999999999998</v>
      </c>
      <c r="G156" s="53">
        <f t="shared" si="9"/>
        <v>228.29799999999997</v>
      </c>
      <c r="H156" s="54">
        <f t="shared" si="10"/>
        <v>218.37199999999999</v>
      </c>
      <c r="I156" s="63">
        <f t="shared" si="11"/>
        <v>0</v>
      </c>
    </row>
    <row r="157" spans="1:9" ht="20.100000000000001" customHeight="1">
      <c r="A157" s="7">
        <v>153751</v>
      </c>
      <c r="B157" s="13" t="s">
        <v>180</v>
      </c>
      <c r="C157" s="43">
        <v>20</v>
      </c>
      <c r="D157" s="10"/>
      <c r="E157" s="9">
        <v>125.8</v>
      </c>
      <c r="F157" s="22">
        <f t="shared" si="8"/>
        <v>3522.4</v>
      </c>
      <c r="G157" s="53">
        <f t="shared" si="9"/>
        <v>4050.7599999999998</v>
      </c>
      <c r="H157" s="54">
        <f t="shared" si="10"/>
        <v>3874.6400000000003</v>
      </c>
      <c r="I157" s="232">
        <f t="shared" si="11"/>
        <v>0</v>
      </c>
    </row>
    <row r="158" spans="1:9" ht="20.100000000000001" customHeight="1">
      <c r="A158" s="7">
        <v>153750</v>
      </c>
      <c r="B158" s="8" t="s">
        <v>181</v>
      </c>
      <c r="C158" s="43">
        <v>4</v>
      </c>
      <c r="D158" s="16"/>
      <c r="E158" s="9">
        <v>27.76</v>
      </c>
      <c r="F158" s="22">
        <f t="shared" si="8"/>
        <v>777.28000000000009</v>
      </c>
      <c r="G158" s="53">
        <f t="shared" si="9"/>
        <v>893.87200000000007</v>
      </c>
      <c r="H158" s="54">
        <f t="shared" si="10"/>
        <v>855.00800000000015</v>
      </c>
      <c r="I158" s="63">
        <f t="shared" si="11"/>
        <v>0</v>
      </c>
    </row>
    <row r="159" spans="1:9" ht="20.100000000000001" customHeight="1">
      <c r="A159" s="7">
        <v>153266</v>
      </c>
      <c r="B159" s="8" t="s">
        <v>182</v>
      </c>
      <c r="C159" s="43">
        <v>1</v>
      </c>
      <c r="D159" s="16"/>
      <c r="E159" s="9">
        <v>7.09</v>
      </c>
      <c r="F159" s="22">
        <f t="shared" si="8"/>
        <v>198.51999999999998</v>
      </c>
      <c r="G159" s="53">
        <f t="shared" si="9"/>
        <v>228.29799999999997</v>
      </c>
      <c r="H159" s="54">
        <f t="shared" si="10"/>
        <v>218.37199999999999</v>
      </c>
      <c r="I159" s="63">
        <f t="shared" si="11"/>
        <v>0</v>
      </c>
    </row>
    <row r="160" spans="1:9" ht="20.100000000000001" customHeight="1">
      <c r="A160" s="7">
        <v>153265</v>
      </c>
      <c r="B160" s="8" t="s">
        <v>183</v>
      </c>
      <c r="C160" s="43">
        <v>4</v>
      </c>
      <c r="D160" s="16"/>
      <c r="E160" s="9">
        <v>27.76</v>
      </c>
      <c r="F160" s="22">
        <f t="shared" si="8"/>
        <v>777.28000000000009</v>
      </c>
      <c r="G160" s="53">
        <f t="shared" si="9"/>
        <v>893.87200000000007</v>
      </c>
      <c r="H160" s="54">
        <f t="shared" si="10"/>
        <v>855.00800000000015</v>
      </c>
      <c r="I160" s="63">
        <f t="shared" si="11"/>
        <v>0</v>
      </c>
    </row>
    <row r="161" spans="1:9" ht="20.100000000000001" customHeight="1">
      <c r="A161" s="7">
        <v>153631</v>
      </c>
      <c r="B161" s="8" t="s">
        <v>184</v>
      </c>
      <c r="C161" s="43">
        <v>1</v>
      </c>
      <c r="D161" s="16"/>
      <c r="E161" s="9">
        <v>9.1300000000000008</v>
      </c>
      <c r="F161" s="22">
        <f t="shared" si="8"/>
        <v>255.64000000000001</v>
      </c>
      <c r="G161" s="53">
        <f t="shared" si="9"/>
        <v>293.98599999999999</v>
      </c>
      <c r="H161" s="54">
        <f t="shared" si="10"/>
        <v>281.20400000000006</v>
      </c>
      <c r="I161" s="63">
        <f t="shared" si="11"/>
        <v>0</v>
      </c>
    </row>
    <row r="162" spans="1:9" ht="20.100000000000001" customHeight="1">
      <c r="A162" s="7">
        <v>155046</v>
      </c>
      <c r="B162" s="13" t="s">
        <v>185</v>
      </c>
      <c r="C162" s="43">
        <v>208</v>
      </c>
      <c r="D162" s="10"/>
      <c r="E162" s="9">
        <v>1528.8</v>
      </c>
      <c r="F162" s="22">
        <f t="shared" si="8"/>
        <v>42806.400000000001</v>
      </c>
      <c r="G162" s="53">
        <f t="shared" si="9"/>
        <v>49227.360000000001</v>
      </c>
      <c r="H162" s="54">
        <f t="shared" si="10"/>
        <v>47087.040000000008</v>
      </c>
      <c r="I162" s="232">
        <f t="shared" si="11"/>
        <v>0</v>
      </c>
    </row>
    <row r="163" spans="1:9" ht="20.100000000000001" customHeight="1">
      <c r="A163" s="7">
        <v>155048</v>
      </c>
      <c r="B163" s="13" t="s">
        <v>186</v>
      </c>
      <c r="C163" s="43">
        <v>20</v>
      </c>
      <c r="D163" s="10"/>
      <c r="E163" s="9">
        <v>167.39999999999998</v>
      </c>
      <c r="F163" s="22">
        <f t="shared" si="8"/>
        <v>4687.1999999999989</v>
      </c>
      <c r="G163" s="53">
        <f t="shared" si="9"/>
        <v>5390.2799999999979</v>
      </c>
      <c r="H163" s="54">
        <f t="shared" si="10"/>
        <v>5155.9199999999992</v>
      </c>
      <c r="I163" s="232">
        <f t="shared" si="11"/>
        <v>0</v>
      </c>
    </row>
    <row r="164" spans="1:9" ht="20.100000000000001" customHeight="1">
      <c r="A164" s="7">
        <v>153645</v>
      </c>
      <c r="B164" s="13" t="s">
        <v>186</v>
      </c>
      <c r="C164" s="43">
        <v>20</v>
      </c>
      <c r="D164" s="10"/>
      <c r="E164" s="9">
        <v>167.39999999999998</v>
      </c>
      <c r="F164" s="22">
        <f t="shared" si="8"/>
        <v>4687.1999999999989</v>
      </c>
      <c r="G164" s="53">
        <f t="shared" si="9"/>
        <v>5390.2799999999979</v>
      </c>
      <c r="H164" s="54">
        <f t="shared" si="10"/>
        <v>5155.9199999999992</v>
      </c>
      <c r="I164" s="232">
        <f t="shared" si="11"/>
        <v>0</v>
      </c>
    </row>
    <row r="165" spans="1:9" ht="20.100000000000001" customHeight="1">
      <c r="A165" s="7">
        <v>153638</v>
      </c>
      <c r="B165" s="8" t="s">
        <v>187</v>
      </c>
      <c r="C165" s="43">
        <v>4</v>
      </c>
      <c r="D165" s="16"/>
      <c r="E165" s="9">
        <v>35.32</v>
      </c>
      <c r="F165" s="22">
        <f t="shared" si="8"/>
        <v>988.96</v>
      </c>
      <c r="G165" s="53">
        <f t="shared" si="9"/>
        <v>1137.3039999999999</v>
      </c>
      <c r="H165" s="54">
        <f t="shared" si="10"/>
        <v>1087.8560000000002</v>
      </c>
      <c r="I165" s="63">
        <f t="shared" si="11"/>
        <v>0</v>
      </c>
    </row>
    <row r="166" spans="1:9" ht="20.100000000000001" customHeight="1">
      <c r="A166" s="7">
        <v>155047</v>
      </c>
      <c r="B166" s="13" t="s">
        <v>188</v>
      </c>
      <c r="C166" s="43">
        <v>60</v>
      </c>
      <c r="D166" s="10"/>
      <c r="E166" s="9">
        <v>480.59999999999997</v>
      </c>
      <c r="F166" s="22">
        <f t="shared" si="8"/>
        <v>13456.8</v>
      </c>
      <c r="G166" s="53">
        <f t="shared" si="9"/>
        <v>15475.319999999998</v>
      </c>
      <c r="H166" s="54">
        <f t="shared" si="10"/>
        <v>14802.48</v>
      </c>
      <c r="I166" s="232">
        <f t="shared" si="11"/>
        <v>0</v>
      </c>
    </row>
    <row r="167" spans="1:9" ht="20.100000000000001" customHeight="1">
      <c r="A167" s="7">
        <v>155049</v>
      </c>
      <c r="B167" s="13" t="s">
        <v>189</v>
      </c>
      <c r="C167" s="43">
        <v>208</v>
      </c>
      <c r="D167" s="10"/>
      <c r="E167" s="9">
        <v>1406.08</v>
      </c>
      <c r="F167" s="22">
        <f t="shared" si="8"/>
        <v>39370.239999999998</v>
      </c>
      <c r="G167" s="53">
        <f t="shared" si="9"/>
        <v>45275.775999999991</v>
      </c>
      <c r="H167" s="54">
        <f t="shared" si="10"/>
        <v>43307.264000000003</v>
      </c>
      <c r="I167" s="232">
        <f t="shared" si="11"/>
        <v>0</v>
      </c>
    </row>
    <row r="168" spans="1:9" ht="20.100000000000001" customHeight="1">
      <c r="A168" s="7">
        <v>152722</v>
      </c>
      <c r="B168" s="13" t="s">
        <v>527</v>
      </c>
      <c r="C168" s="43">
        <v>1</v>
      </c>
      <c r="D168" s="16"/>
      <c r="E168" s="9">
        <v>8.4600000000000009</v>
      </c>
      <c r="F168" s="22">
        <f t="shared" si="8"/>
        <v>236.88000000000002</v>
      </c>
      <c r="G168" s="53">
        <f t="shared" si="9"/>
        <v>272.41200000000003</v>
      </c>
      <c r="H168" s="54">
        <f t="shared" si="10"/>
        <v>260.56800000000004</v>
      </c>
      <c r="I168" s="232"/>
    </row>
    <row r="169" spans="1:9" ht="20.100000000000001" customHeight="1">
      <c r="A169" s="7">
        <v>154806</v>
      </c>
      <c r="B169" s="8" t="s">
        <v>190</v>
      </c>
      <c r="C169" s="43">
        <v>4</v>
      </c>
      <c r="D169" s="16"/>
      <c r="E169" s="9">
        <v>32.520000000000003</v>
      </c>
      <c r="F169" s="22">
        <f t="shared" si="8"/>
        <v>910.56000000000006</v>
      </c>
      <c r="G169" s="53">
        <f t="shared" si="9"/>
        <v>1047.144</v>
      </c>
      <c r="H169" s="54">
        <f t="shared" si="10"/>
        <v>1001.6160000000001</v>
      </c>
      <c r="I169" s="63">
        <f t="shared" si="11"/>
        <v>0</v>
      </c>
    </row>
    <row r="170" spans="1:9" ht="20.100000000000001" customHeight="1">
      <c r="A170" s="7">
        <v>153392</v>
      </c>
      <c r="B170" s="13" t="s">
        <v>191</v>
      </c>
      <c r="C170" s="43">
        <v>60</v>
      </c>
      <c r="D170" s="10"/>
      <c r="E170" s="9">
        <v>439.20000000000005</v>
      </c>
      <c r="F170" s="22">
        <f t="shared" si="8"/>
        <v>12297.600000000002</v>
      </c>
      <c r="G170" s="53">
        <f t="shared" si="9"/>
        <v>14142.240000000002</v>
      </c>
      <c r="H170" s="54">
        <f t="shared" si="10"/>
        <v>13527.360000000004</v>
      </c>
      <c r="I170" s="232">
        <f t="shared" si="11"/>
        <v>0</v>
      </c>
    </row>
    <row r="171" spans="1:9" ht="20.100000000000001" customHeight="1">
      <c r="A171" s="7">
        <v>154902</v>
      </c>
      <c r="B171" s="13" t="s">
        <v>192</v>
      </c>
      <c r="C171" s="43">
        <v>208</v>
      </c>
      <c r="D171" s="10"/>
      <c r="E171" s="9">
        <v>725.92000000000007</v>
      </c>
      <c r="F171" s="22">
        <f t="shared" si="8"/>
        <v>20325.760000000002</v>
      </c>
      <c r="G171" s="53">
        <f t="shared" si="9"/>
        <v>23374.624</v>
      </c>
      <c r="H171" s="54">
        <f t="shared" si="10"/>
        <v>22358.336000000003</v>
      </c>
      <c r="I171" s="232">
        <f t="shared" si="11"/>
        <v>0</v>
      </c>
    </row>
    <row r="172" spans="1:9" ht="20.100000000000001" customHeight="1">
      <c r="A172" s="7">
        <v>153543</v>
      </c>
      <c r="B172" s="13" t="s">
        <v>193</v>
      </c>
      <c r="C172" s="43">
        <v>208</v>
      </c>
      <c r="D172" s="10"/>
      <c r="E172" s="9">
        <v>1401.92</v>
      </c>
      <c r="F172" s="22">
        <f t="shared" si="8"/>
        <v>39253.760000000002</v>
      </c>
      <c r="G172" s="53">
        <f t="shared" si="9"/>
        <v>45141.824000000001</v>
      </c>
      <c r="H172" s="54">
        <f t="shared" si="10"/>
        <v>43179.136000000006</v>
      </c>
      <c r="I172" s="232">
        <f t="shared" si="11"/>
        <v>0</v>
      </c>
    </row>
    <row r="173" spans="1:9" ht="20.100000000000001" customHeight="1">
      <c r="A173" s="7">
        <v>152709</v>
      </c>
      <c r="B173" s="13" t="s">
        <v>194</v>
      </c>
      <c r="C173" s="43">
        <v>20</v>
      </c>
      <c r="D173" s="10"/>
      <c r="E173" s="9">
        <v>148.4</v>
      </c>
      <c r="F173" s="22">
        <f t="shared" si="8"/>
        <v>4155.2</v>
      </c>
      <c r="G173" s="53">
        <f t="shared" si="9"/>
        <v>4778.4799999999996</v>
      </c>
      <c r="H173" s="54">
        <f t="shared" si="10"/>
        <v>4570.72</v>
      </c>
      <c r="I173" s="232">
        <f t="shared" si="11"/>
        <v>0</v>
      </c>
    </row>
    <row r="174" spans="1:9" ht="20.100000000000001" customHeight="1">
      <c r="A174" s="7">
        <v>153541</v>
      </c>
      <c r="B174" s="13" t="s">
        <v>195</v>
      </c>
      <c r="C174" s="43">
        <v>208</v>
      </c>
      <c r="D174" s="10"/>
      <c r="E174" s="9">
        <v>1316.64</v>
      </c>
      <c r="F174" s="22">
        <f t="shared" si="8"/>
        <v>36865.920000000006</v>
      </c>
      <c r="G174" s="53">
        <f t="shared" si="9"/>
        <v>42395.808000000005</v>
      </c>
      <c r="H174" s="54">
        <f t="shared" si="10"/>
        <v>40552.51200000001</v>
      </c>
      <c r="I174" s="232">
        <f t="shared" si="11"/>
        <v>0</v>
      </c>
    </row>
    <row r="175" spans="1:9" ht="20.100000000000001" customHeight="1">
      <c r="A175" s="7">
        <v>152707</v>
      </c>
      <c r="B175" s="13" t="s">
        <v>196</v>
      </c>
      <c r="C175" s="43">
        <v>20</v>
      </c>
      <c r="D175" s="10"/>
      <c r="E175" s="9">
        <v>138.6</v>
      </c>
      <c r="F175" s="22">
        <f t="shared" si="8"/>
        <v>3880.7999999999997</v>
      </c>
      <c r="G175" s="53">
        <f t="shared" si="9"/>
        <v>4462.9199999999992</v>
      </c>
      <c r="H175" s="54">
        <f t="shared" si="10"/>
        <v>4268.88</v>
      </c>
      <c r="I175" s="232">
        <f t="shared" si="11"/>
        <v>0</v>
      </c>
    </row>
    <row r="176" spans="1:9" ht="20.100000000000001" customHeight="1">
      <c r="A176" s="7">
        <v>153744</v>
      </c>
      <c r="B176" s="13" t="s">
        <v>197</v>
      </c>
      <c r="C176" s="43">
        <v>208</v>
      </c>
      <c r="D176" s="10"/>
      <c r="E176" s="9">
        <v>594.88</v>
      </c>
      <c r="F176" s="22">
        <f t="shared" si="8"/>
        <v>16656.64</v>
      </c>
      <c r="G176" s="53">
        <f t="shared" si="9"/>
        <v>19155.135999999999</v>
      </c>
      <c r="H176" s="54">
        <f t="shared" si="10"/>
        <v>18322.304</v>
      </c>
      <c r="I176" s="232">
        <f t="shared" si="11"/>
        <v>0</v>
      </c>
    </row>
    <row r="177" spans="1:9" ht="20.100000000000001" customHeight="1">
      <c r="A177" s="7">
        <v>154540</v>
      </c>
      <c r="B177" s="13" t="s">
        <v>198</v>
      </c>
      <c r="C177" s="43">
        <v>20</v>
      </c>
      <c r="D177" s="10"/>
      <c r="E177" s="9">
        <v>66</v>
      </c>
      <c r="F177" s="22">
        <f t="shared" si="8"/>
        <v>1848</v>
      </c>
      <c r="G177" s="53">
        <f t="shared" si="9"/>
        <v>2125.1999999999998</v>
      </c>
      <c r="H177" s="54">
        <f t="shared" si="10"/>
        <v>2032.8000000000002</v>
      </c>
      <c r="I177" s="232">
        <f t="shared" si="11"/>
        <v>0</v>
      </c>
    </row>
    <row r="178" spans="1:9" ht="20.100000000000001" customHeight="1">
      <c r="A178" s="7">
        <v>152857</v>
      </c>
      <c r="B178" s="13" t="s">
        <v>199</v>
      </c>
      <c r="C178" s="43">
        <v>208</v>
      </c>
      <c r="D178" s="10"/>
      <c r="E178" s="9">
        <v>440.96000000000004</v>
      </c>
      <c r="F178" s="22">
        <f t="shared" si="8"/>
        <v>12346.880000000001</v>
      </c>
      <c r="G178" s="53">
        <f t="shared" si="9"/>
        <v>14198.912</v>
      </c>
      <c r="H178" s="54">
        <f t="shared" si="10"/>
        <v>13581.568000000003</v>
      </c>
      <c r="I178" s="232">
        <f t="shared" si="11"/>
        <v>0</v>
      </c>
    </row>
    <row r="179" spans="1:9" ht="20.100000000000001" customHeight="1">
      <c r="A179" s="7">
        <v>152737</v>
      </c>
      <c r="B179" s="13" t="s">
        <v>200</v>
      </c>
      <c r="C179" s="43">
        <v>20</v>
      </c>
      <c r="D179" s="10"/>
      <c r="E179" s="9">
        <v>51.8</v>
      </c>
      <c r="F179" s="22">
        <f t="shared" si="8"/>
        <v>1450.3999999999999</v>
      </c>
      <c r="G179" s="53">
        <f t="shared" si="9"/>
        <v>1667.9599999999998</v>
      </c>
      <c r="H179" s="54">
        <f t="shared" si="10"/>
        <v>1595.44</v>
      </c>
      <c r="I179" s="232">
        <f t="shared" si="11"/>
        <v>0</v>
      </c>
    </row>
    <row r="180" spans="1:9" ht="20.100000000000001" customHeight="1">
      <c r="A180" s="7">
        <v>153852</v>
      </c>
      <c r="B180" s="13" t="s">
        <v>201</v>
      </c>
      <c r="C180" s="43">
        <v>208</v>
      </c>
      <c r="D180" s="10"/>
      <c r="E180" s="9">
        <v>621.92000000000007</v>
      </c>
      <c r="F180" s="22">
        <f t="shared" si="8"/>
        <v>17413.760000000002</v>
      </c>
      <c r="G180" s="53">
        <f t="shared" si="9"/>
        <v>20025.824000000001</v>
      </c>
      <c r="H180" s="54">
        <f t="shared" si="10"/>
        <v>19155.136000000002</v>
      </c>
      <c r="I180" s="232">
        <f t="shared" si="11"/>
        <v>0</v>
      </c>
    </row>
    <row r="181" spans="1:9" ht="20.100000000000001" customHeight="1">
      <c r="A181" s="7">
        <v>153855</v>
      </c>
      <c r="B181" s="13" t="s">
        <v>202</v>
      </c>
      <c r="C181" s="43">
        <v>20</v>
      </c>
      <c r="D181" s="10"/>
      <c r="E181" s="9">
        <v>71.399999999999991</v>
      </c>
      <c r="F181" s="22">
        <f t="shared" si="8"/>
        <v>1999.1999999999998</v>
      </c>
      <c r="G181" s="53">
        <f t="shared" si="9"/>
        <v>2299.0799999999995</v>
      </c>
      <c r="H181" s="54">
        <f t="shared" si="10"/>
        <v>2199.12</v>
      </c>
      <c r="I181" s="232">
        <f t="shared" si="11"/>
        <v>0</v>
      </c>
    </row>
    <row r="182" spans="1:9" ht="20.100000000000001" customHeight="1">
      <c r="A182" s="7">
        <v>153848</v>
      </c>
      <c r="B182" s="13" t="s">
        <v>203</v>
      </c>
      <c r="C182" s="43">
        <v>208</v>
      </c>
      <c r="D182" s="10"/>
      <c r="E182" s="9">
        <v>603.19999999999993</v>
      </c>
      <c r="F182" s="22">
        <f t="shared" si="8"/>
        <v>16889.599999999999</v>
      </c>
      <c r="G182" s="53">
        <f t="shared" si="9"/>
        <v>19423.039999999997</v>
      </c>
      <c r="H182" s="54">
        <f t="shared" si="10"/>
        <v>18578.560000000001</v>
      </c>
      <c r="I182" s="232">
        <f t="shared" si="11"/>
        <v>0</v>
      </c>
    </row>
    <row r="183" spans="1:9" ht="20.100000000000001" customHeight="1">
      <c r="A183" s="7">
        <v>153851</v>
      </c>
      <c r="B183" s="13" t="s">
        <v>204</v>
      </c>
      <c r="C183" s="43">
        <v>20</v>
      </c>
      <c r="D183" s="10"/>
      <c r="E183" s="9">
        <v>68.600000000000009</v>
      </c>
      <c r="F183" s="22">
        <f t="shared" si="8"/>
        <v>1920.8000000000002</v>
      </c>
      <c r="G183" s="53">
        <f t="shared" si="9"/>
        <v>2208.92</v>
      </c>
      <c r="H183" s="54">
        <f t="shared" si="10"/>
        <v>2112.8800000000006</v>
      </c>
      <c r="I183" s="232">
        <f t="shared" si="11"/>
        <v>0</v>
      </c>
    </row>
    <row r="184" spans="1:9" ht="20.100000000000001" customHeight="1">
      <c r="A184" s="7">
        <v>152891</v>
      </c>
      <c r="B184" s="13" t="s">
        <v>205</v>
      </c>
      <c r="C184" s="43">
        <v>208</v>
      </c>
      <c r="D184" s="10"/>
      <c r="E184" s="9">
        <v>517.92000000000007</v>
      </c>
      <c r="F184" s="22">
        <f t="shared" si="8"/>
        <v>14501.760000000002</v>
      </c>
      <c r="G184" s="53">
        <f t="shared" si="9"/>
        <v>16677.024000000001</v>
      </c>
      <c r="H184" s="54">
        <f t="shared" si="10"/>
        <v>15951.936000000003</v>
      </c>
      <c r="I184" s="232">
        <f t="shared" si="11"/>
        <v>0</v>
      </c>
    </row>
    <row r="185" spans="1:9" ht="20.100000000000001" customHeight="1">
      <c r="A185" s="7">
        <v>152673</v>
      </c>
      <c r="B185" s="13" t="s">
        <v>206</v>
      </c>
      <c r="C185" s="43">
        <v>20</v>
      </c>
      <c r="D185" s="10"/>
      <c r="E185" s="9">
        <v>58.8</v>
      </c>
      <c r="F185" s="22">
        <f t="shared" si="8"/>
        <v>1646.3999999999999</v>
      </c>
      <c r="G185" s="53">
        <f t="shared" si="9"/>
        <v>1893.3599999999997</v>
      </c>
      <c r="H185" s="54">
        <f t="shared" si="10"/>
        <v>1811.04</v>
      </c>
      <c r="I185" s="232">
        <f t="shared" si="11"/>
        <v>0</v>
      </c>
    </row>
    <row r="186" spans="1:9" ht="20.100000000000001" customHeight="1">
      <c r="A186" s="7">
        <v>152715</v>
      </c>
      <c r="B186" s="13" t="s">
        <v>207</v>
      </c>
      <c r="C186" s="43">
        <v>20</v>
      </c>
      <c r="D186" s="10"/>
      <c r="E186" s="9">
        <v>58.8</v>
      </c>
      <c r="F186" s="22">
        <f t="shared" si="8"/>
        <v>1646.3999999999999</v>
      </c>
      <c r="G186" s="53">
        <f t="shared" si="9"/>
        <v>1893.3599999999997</v>
      </c>
      <c r="H186" s="54">
        <f t="shared" si="10"/>
        <v>1811.04</v>
      </c>
      <c r="I186" s="232">
        <f t="shared" si="11"/>
        <v>0</v>
      </c>
    </row>
    <row r="187" spans="1:9" ht="20.100000000000001" customHeight="1">
      <c r="A187" s="7">
        <v>154646</v>
      </c>
      <c r="B187" s="13" t="s">
        <v>208</v>
      </c>
      <c r="C187" s="43">
        <v>208</v>
      </c>
      <c r="D187" s="10"/>
      <c r="E187" s="9">
        <v>486.71999999999997</v>
      </c>
      <c r="F187" s="22">
        <f t="shared" si="8"/>
        <v>13628.16</v>
      </c>
      <c r="G187" s="53">
        <f t="shared" si="9"/>
        <v>15672.383999999998</v>
      </c>
      <c r="H187" s="54">
        <f t="shared" si="10"/>
        <v>14990.976000000001</v>
      </c>
      <c r="I187" s="232">
        <f t="shared" si="11"/>
        <v>0</v>
      </c>
    </row>
    <row r="188" spans="1:9" ht="20.100000000000001" customHeight="1">
      <c r="A188" s="7">
        <v>152714</v>
      </c>
      <c r="B188" s="13" t="s">
        <v>209</v>
      </c>
      <c r="C188" s="43">
        <v>20</v>
      </c>
      <c r="D188" s="10"/>
      <c r="E188" s="9">
        <v>58.8</v>
      </c>
      <c r="F188" s="22">
        <f t="shared" si="8"/>
        <v>1646.3999999999999</v>
      </c>
      <c r="G188" s="53">
        <f t="shared" si="9"/>
        <v>1893.3599999999997</v>
      </c>
      <c r="H188" s="54">
        <f t="shared" si="10"/>
        <v>1811.04</v>
      </c>
      <c r="I188" s="232">
        <f t="shared" si="11"/>
        <v>0</v>
      </c>
    </row>
    <row r="189" spans="1:9" ht="20.100000000000001" customHeight="1">
      <c r="A189" s="7">
        <v>153120</v>
      </c>
      <c r="B189" s="13" t="s">
        <v>210</v>
      </c>
      <c r="C189" s="43">
        <v>208</v>
      </c>
      <c r="D189" s="10"/>
      <c r="E189" s="9">
        <v>624</v>
      </c>
      <c r="F189" s="22">
        <f t="shared" si="8"/>
        <v>17472</v>
      </c>
      <c r="G189" s="53">
        <f t="shared" si="9"/>
        <v>20092.8</v>
      </c>
      <c r="H189" s="54">
        <f t="shared" si="10"/>
        <v>19219.2</v>
      </c>
      <c r="I189" s="232">
        <f t="shared" si="11"/>
        <v>0</v>
      </c>
    </row>
    <row r="190" spans="1:9" ht="20.100000000000001" customHeight="1">
      <c r="A190" s="7">
        <v>154379</v>
      </c>
      <c r="B190" s="13" t="s">
        <v>211</v>
      </c>
      <c r="C190" s="43">
        <v>20</v>
      </c>
      <c r="D190" s="10"/>
      <c r="E190" s="9">
        <v>83.800000000000011</v>
      </c>
      <c r="F190" s="22">
        <f t="shared" si="8"/>
        <v>2346.4000000000005</v>
      </c>
      <c r="G190" s="53">
        <f t="shared" si="9"/>
        <v>2698.3600000000006</v>
      </c>
      <c r="H190" s="54">
        <f t="shared" si="10"/>
        <v>2581.0400000000009</v>
      </c>
      <c r="I190" s="232">
        <f t="shared" si="11"/>
        <v>0</v>
      </c>
    </row>
    <row r="191" spans="1:9" ht="20.100000000000001" customHeight="1">
      <c r="A191" s="7">
        <v>154899</v>
      </c>
      <c r="B191" s="13" t="s">
        <v>212</v>
      </c>
      <c r="C191" s="43">
        <v>208</v>
      </c>
      <c r="D191" s="10"/>
      <c r="E191" s="9">
        <v>640.64</v>
      </c>
      <c r="F191" s="22">
        <f t="shared" si="8"/>
        <v>17937.919999999998</v>
      </c>
      <c r="G191" s="53">
        <f t="shared" si="9"/>
        <v>20628.607999999997</v>
      </c>
      <c r="H191" s="54">
        <f t="shared" si="10"/>
        <v>19731.712</v>
      </c>
      <c r="I191" s="232">
        <f t="shared" si="11"/>
        <v>0</v>
      </c>
    </row>
    <row r="192" spans="1:9" ht="20.100000000000001" customHeight="1">
      <c r="A192" s="7">
        <v>152712</v>
      </c>
      <c r="B192" s="13" t="s">
        <v>213</v>
      </c>
      <c r="C192" s="43">
        <v>20</v>
      </c>
      <c r="D192" s="10"/>
      <c r="E192" s="9">
        <v>71.399999999999991</v>
      </c>
      <c r="F192" s="22">
        <f t="shared" si="8"/>
        <v>1999.1999999999998</v>
      </c>
      <c r="G192" s="53">
        <f t="shared" si="9"/>
        <v>2299.0799999999995</v>
      </c>
      <c r="H192" s="54">
        <f t="shared" si="10"/>
        <v>2199.12</v>
      </c>
      <c r="I192" s="232">
        <f t="shared" si="11"/>
        <v>0</v>
      </c>
    </row>
    <row r="193" spans="1:9" ht="20.100000000000001" customHeight="1">
      <c r="A193" s="7">
        <v>152571</v>
      </c>
      <c r="B193" s="8" t="s">
        <v>214</v>
      </c>
      <c r="C193" s="43">
        <v>1</v>
      </c>
      <c r="D193" s="16"/>
      <c r="E193" s="9">
        <v>4</v>
      </c>
      <c r="F193" s="22">
        <f t="shared" si="8"/>
        <v>112</v>
      </c>
      <c r="G193" s="53">
        <f t="shared" si="9"/>
        <v>128.79999999999998</v>
      </c>
      <c r="H193" s="54">
        <f t="shared" si="10"/>
        <v>123.20000000000002</v>
      </c>
      <c r="I193" s="63">
        <f t="shared" si="11"/>
        <v>0</v>
      </c>
    </row>
    <row r="194" spans="1:9" ht="20.100000000000001" customHeight="1">
      <c r="A194" s="7">
        <v>152570</v>
      </c>
      <c r="B194" s="8" t="s">
        <v>215</v>
      </c>
      <c r="C194" s="43">
        <v>4</v>
      </c>
      <c r="D194" s="16"/>
      <c r="E194" s="9">
        <v>13.72</v>
      </c>
      <c r="F194" s="22">
        <f t="shared" si="8"/>
        <v>384.16</v>
      </c>
      <c r="G194" s="53">
        <f t="shared" si="9"/>
        <v>441.78399999999999</v>
      </c>
      <c r="H194" s="54">
        <f t="shared" si="10"/>
        <v>422.57600000000008</v>
      </c>
      <c r="I194" s="63">
        <f t="shared" si="11"/>
        <v>0</v>
      </c>
    </row>
    <row r="195" spans="1:9" ht="20.100000000000001" customHeight="1">
      <c r="A195" s="7">
        <v>152569</v>
      </c>
      <c r="B195" s="8" t="s">
        <v>216</v>
      </c>
      <c r="C195" s="43">
        <v>1</v>
      </c>
      <c r="D195" s="16"/>
      <c r="E195" s="9">
        <v>4.46</v>
      </c>
      <c r="F195" s="22">
        <f t="shared" si="8"/>
        <v>124.88</v>
      </c>
      <c r="G195" s="53">
        <f t="shared" si="9"/>
        <v>143.61199999999999</v>
      </c>
      <c r="H195" s="54">
        <f t="shared" si="10"/>
        <v>137.36799999999999</v>
      </c>
      <c r="I195" s="63">
        <f t="shared" si="11"/>
        <v>0</v>
      </c>
    </row>
    <row r="196" spans="1:9" ht="20.100000000000001" customHeight="1">
      <c r="A196" s="7">
        <v>155051</v>
      </c>
      <c r="B196" s="13" t="s">
        <v>217</v>
      </c>
      <c r="C196" s="43">
        <v>208</v>
      </c>
      <c r="D196" s="10"/>
      <c r="E196" s="9">
        <v>599.04</v>
      </c>
      <c r="F196" s="22">
        <f t="shared" si="8"/>
        <v>16773.12</v>
      </c>
      <c r="G196" s="53">
        <f t="shared" si="9"/>
        <v>19289.087999999996</v>
      </c>
      <c r="H196" s="54">
        <f t="shared" si="10"/>
        <v>18450.432000000001</v>
      </c>
      <c r="I196" s="232">
        <f t="shared" si="11"/>
        <v>0</v>
      </c>
    </row>
    <row r="197" spans="1:9" ht="20.100000000000001" customHeight="1">
      <c r="A197" s="7">
        <v>155052</v>
      </c>
      <c r="B197" s="13" t="s">
        <v>218</v>
      </c>
      <c r="C197" s="43">
        <v>20</v>
      </c>
      <c r="D197" s="10"/>
      <c r="E197" s="9">
        <v>72</v>
      </c>
      <c r="F197" s="22">
        <f t="shared" si="8"/>
        <v>2016</v>
      </c>
      <c r="G197" s="53">
        <f t="shared" si="9"/>
        <v>2318.3999999999996</v>
      </c>
      <c r="H197" s="54">
        <f t="shared" si="10"/>
        <v>2217.6000000000004</v>
      </c>
      <c r="I197" s="232">
        <f t="shared" si="11"/>
        <v>0</v>
      </c>
    </row>
    <row r="198" spans="1:9" ht="20.100000000000001" customHeight="1">
      <c r="A198" s="7">
        <v>152568</v>
      </c>
      <c r="B198" s="8" t="s">
        <v>219</v>
      </c>
      <c r="C198" s="43">
        <v>4</v>
      </c>
      <c r="D198" s="16"/>
      <c r="E198" s="9">
        <v>16.12</v>
      </c>
      <c r="F198" s="22">
        <f t="shared" si="8"/>
        <v>451.36</v>
      </c>
      <c r="G198" s="53">
        <f t="shared" si="9"/>
        <v>519.06399999999996</v>
      </c>
      <c r="H198" s="54">
        <f t="shared" si="10"/>
        <v>496.49600000000004</v>
      </c>
      <c r="I198" s="63">
        <f t="shared" si="11"/>
        <v>0</v>
      </c>
    </row>
    <row r="199" spans="1:9" ht="20.100000000000001" customHeight="1">
      <c r="A199" s="7">
        <v>154879</v>
      </c>
      <c r="B199" s="13" t="s">
        <v>220</v>
      </c>
      <c r="C199" s="43">
        <v>60</v>
      </c>
      <c r="D199" s="10"/>
      <c r="E199" s="9">
        <v>190.2</v>
      </c>
      <c r="F199" s="22">
        <f t="shared" si="8"/>
        <v>5325.5999999999995</v>
      </c>
      <c r="G199" s="53">
        <f t="shared" si="9"/>
        <v>6124.4399999999987</v>
      </c>
      <c r="H199" s="54">
        <f t="shared" si="10"/>
        <v>5858.16</v>
      </c>
      <c r="I199" s="232">
        <f t="shared" si="11"/>
        <v>0</v>
      </c>
    </row>
    <row r="200" spans="1:9" ht="20.100000000000001" customHeight="1">
      <c r="A200" s="7">
        <v>152627</v>
      </c>
      <c r="B200" s="8" t="s">
        <v>221</v>
      </c>
      <c r="C200" s="43">
        <v>1</v>
      </c>
      <c r="D200" s="16"/>
      <c r="E200" s="9">
        <v>4.46</v>
      </c>
      <c r="F200" s="22">
        <f t="shared" si="8"/>
        <v>124.88</v>
      </c>
      <c r="G200" s="53">
        <f t="shared" si="9"/>
        <v>143.61199999999999</v>
      </c>
      <c r="H200" s="54">
        <f t="shared" si="10"/>
        <v>137.36799999999999</v>
      </c>
      <c r="I200" s="63">
        <f t="shared" si="11"/>
        <v>0</v>
      </c>
    </row>
    <row r="201" spans="1:9" ht="20.100000000000001" customHeight="1">
      <c r="A201" s="7">
        <v>152537</v>
      </c>
      <c r="B201" s="8" t="s">
        <v>222</v>
      </c>
      <c r="C201" s="43">
        <v>1</v>
      </c>
      <c r="D201" s="16"/>
      <c r="E201" s="9">
        <v>10.86</v>
      </c>
      <c r="F201" s="22">
        <f t="shared" ref="F201:F230" si="12">(D201*C$1)+E201*C$2</f>
        <v>304.08</v>
      </c>
      <c r="G201" s="53">
        <f t="shared" si="9"/>
        <v>349.69199999999995</v>
      </c>
      <c r="H201" s="54">
        <f t="shared" si="10"/>
        <v>334.488</v>
      </c>
      <c r="I201" s="63">
        <f t="shared" si="11"/>
        <v>0</v>
      </c>
    </row>
    <row r="202" spans="1:9" ht="20.100000000000001" customHeight="1">
      <c r="A202" s="7">
        <v>152567</v>
      </c>
      <c r="B202" s="8" t="s">
        <v>223</v>
      </c>
      <c r="C202" s="43">
        <v>1</v>
      </c>
      <c r="D202" s="16"/>
      <c r="E202" s="9">
        <v>6.16</v>
      </c>
      <c r="F202" s="22">
        <f t="shared" si="12"/>
        <v>172.48000000000002</v>
      </c>
      <c r="G202" s="53">
        <f t="shared" ref="G202:G230" si="13">F202*1.15</f>
        <v>198.352</v>
      </c>
      <c r="H202" s="54">
        <f t="shared" ref="H202:H230" si="14">F202*1.1</f>
        <v>189.72800000000004</v>
      </c>
      <c r="I202" s="63">
        <f t="shared" ref="I202:I230" si="15">SUM(J202:GR202)</f>
        <v>0</v>
      </c>
    </row>
    <row r="203" spans="1:9" ht="20.100000000000001" customHeight="1">
      <c r="A203" s="7">
        <v>155053</v>
      </c>
      <c r="B203" s="13" t="s">
        <v>224</v>
      </c>
      <c r="C203" s="43">
        <v>208</v>
      </c>
      <c r="D203" s="10"/>
      <c r="E203" s="9">
        <v>894.4</v>
      </c>
      <c r="F203" s="22">
        <f t="shared" si="12"/>
        <v>25043.200000000001</v>
      </c>
      <c r="G203" s="53">
        <f t="shared" si="13"/>
        <v>28799.68</v>
      </c>
      <c r="H203" s="54">
        <f t="shared" si="14"/>
        <v>27547.520000000004</v>
      </c>
      <c r="I203" s="232">
        <f t="shared" si="15"/>
        <v>0</v>
      </c>
    </row>
    <row r="204" spans="1:9" ht="20.100000000000001" customHeight="1">
      <c r="A204" s="7">
        <v>155054</v>
      </c>
      <c r="B204" s="13" t="s">
        <v>225</v>
      </c>
      <c r="C204" s="43">
        <v>20</v>
      </c>
      <c r="D204" s="10"/>
      <c r="E204" s="9">
        <v>105.60000000000001</v>
      </c>
      <c r="F204" s="22">
        <f t="shared" si="12"/>
        <v>2956.8</v>
      </c>
      <c r="G204" s="53">
        <f t="shared" si="13"/>
        <v>3400.32</v>
      </c>
      <c r="H204" s="54">
        <f t="shared" si="14"/>
        <v>3252.4800000000005</v>
      </c>
      <c r="I204" s="232">
        <f t="shared" si="15"/>
        <v>0</v>
      </c>
    </row>
    <row r="205" spans="1:9" ht="20.100000000000001" customHeight="1">
      <c r="A205" s="7">
        <v>150011</v>
      </c>
      <c r="B205" s="13" t="s">
        <v>225</v>
      </c>
      <c r="C205" s="43">
        <v>20</v>
      </c>
      <c r="D205" s="10"/>
      <c r="E205" s="9">
        <v>105.60000000000001</v>
      </c>
      <c r="F205" s="22">
        <f t="shared" si="12"/>
        <v>2956.8</v>
      </c>
      <c r="G205" s="53">
        <f t="shared" si="13"/>
        <v>3400.32</v>
      </c>
      <c r="H205" s="54">
        <f t="shared" si="14"/>
        <v>3252.4800000000005</v>
      </c>
      <c r="I205" s="232">
        <f t="shared" si="15"/>
        <v>0</v>
      </c>
    </row>
    <row r="206" spans="1:9" ht="20.100000000000001" customHeight="1">
      <c r="A206" s="7">
        <v>152566</v>
      </c>
      <c r="B206" s="8" t="s">
        <v>226</v>
      </c>
      <c r="C206" s="43">
        <v>4</v>
      </c>
      <c r="D206" s="16"/>
      <c r="E206" s="9">
        <v>22.92</v>
      </c>
      <c r="F206" s="22">
        <f t="shared" si="12"/>
        <v>641.76</v>
      </c>
      <c r="G206" s="53">
        <f t="shared" si="13"/>
        <v>738.02399999999989</v>
      </c>
      <c r="H206" s="54">
        <f t="shared" si="14"/>
        <v>705.93600000000004</v>
      </c>
      <c r="I206" s="63">
        <f t="shared" si="15"/>
        <v>0</v>
      </c>
    </row>
    <row r="207" spans="1:9" ht="20.100000000000001" customHeight="1">
      <c r="A207" s="7">
        <v>154140</v>
      </c>
      <c r="B207" s="13" t="s">
        <v>227</v>
      </c>
      <c r="C207" s="43">
        <v>60</v>
      </c>
      <c r="D207" s="10"/>
      <c r="E207" s="9">
        <v>268.8</v>
      </c>
      <c r="F207" s="22">
        <f t="shared" si="12"/>
        <v>7526.4000000000005</v>
      </c>
      <c r="G207" s="53">
        <f t="shared" si="13"/>
        <v>8655.36</v>
      </c>
      <c r="H207" s="54">
        <f t="shared" si="14"/>
        <v>8279.0400000000009</v>
      </c>
      <c r="I207" s="232">
        <f t="shared" si="15"/>
        <v>0</v>
      </c>
    </row>
    <row r="208" spans="1:9" ht="20.100000000000001" customHeight="1">
      <c r="A208" s="7">
        <v>152573</v>
      </c>
      <c r="B208" s="8" t="s">
        <v>228</v>
      </c>
      <c r="C208" s="43">
        <v>1</v>
      </c>
      <c r="D208" s="16"/>
      <c r="E208" s="9">
        <v>6.16</v>
      </c>
      <c r="F208" s="22">
        <f t="shared" si="12"/>
        <v>172.48000000000002</v>
      </c>
      <c r="G208" s="53">
        <f t="shared" si="13"/>
        <v>198.352</v>
      </c>
      <c r="H208" s="54">
        <f t="shared" si="14"/>
        <v>189.72800000000004</v>
      </c>
      <c r="I208" s="63">
        <f t="shared" si="15"/>
        <v>0</v>
      </c>
    </row>
    <row r="209" spans="1:9" ht="20.100000000000001" customHeight="1">
      <c r="A209" s="7">
        <v>152572</v>
      </c>
      <c r="B209" s="8" t="s">
        <v>229</v>
      </c>
      <c r="C209" s="43">
        <v>4</v>
      </c>
      <c r="D209" s="16"/>
      <c r="E209" s="9">
        <v>22.92</v>
      </c>
      <c r="F209" s="22">
        <f t="shared" si="12"/>
        <v>641.76</v>
      </c>
      <c r="G209" s="53">
        <f t="shared" si="13"/>
        <v>738.02399999999989</v>
      </c>
      <c r="H209" s="54">
        <f t="shared" si="14"/>
        <v>705.93600000000004</v>
      </c>
      <c r="I209" s="63">
        <f t="shared" si="15"/>
        <v>0</v>
      </c>
    </row>
    <row r="210" spans="1:9" ht="20.100000000000001" customHeight="1">
      <c r="A210" s="7">
        <v>152565</v>
      </c>
      <c r="B210" s="8" t="s">
        <v>230</v>
      </c>
      <c r="C210" s="43">
        <v>1</v>
      </c>
      <c r="D210" s="16"/>
      <c r="E210" s="9">
        <v>6.4</v>
      </c>
      <c r="F210" s="22">
        <f t="shared" si="12"/>
        <v>179.20000000000002</v>
      </c>
      <c r="G210" s="53">
        <f t="shared" si="13"/>
        <v>206.08</v>
      </c>
      <c r="H210" s="54">
        <f t="shared" si="14"/>
        <v>197.12000000000003</v>
      </c>
      <c r="I210" s="63">
        <f t="shared" si="15"/>
        <v>0</v>
      </c>
    </row>
    <row r="211" spans="1:9" ht="20.100000000000001" customHeight="1">
      <c r="A211" s="7">
        <v>155055</v>
      </c>
      <c r="B211" s="13" t="s">
        <v>231</v>
      </c>
      <c r="C211" s="43">
        <v>208</v>
      </c>
      <c r="D211" s="10"/>
      <c r="E211" s="9">
        <v>919.36</v>
      </c>
      <c r="F211" s="22">
        <f t="shared" si="12"/>
        <v>25742.080000000002</v>
      </c>
      <c r="G211" s="53">
        <f t="shared" si="13"/>
        <v>29603.392</v>
      </c>
      <c r="H211" s="54">
        <f t="shared" si="14"/>
        <v>28316.288000000004</v>
      </c>
      <c r="I211" s="232">
        <f t="shared" si="15"/>
        <v>0</v>
      </c>
    </row>
    <row r="212" spans="1:9" ht="20.100000000000001" customHeight="1">
      <c r="A212" s="7">
        <v>151174</v>
      </c>
      <c r="B212" s="13" t="s">
        <v>231</v>
      </c>
      <c r="C212" s="43">
        <v>208</v>
      </c>
      <c r="D212" s="10"/>
      <c r="E212" s="9">
        <v>919.36</v>
      </c>
      <c r="F212" s="22">
        <f t="shared" si="12"/>
        <v>25742.080000000002</v>
      </c>
      <c r="G212" s="53">
        <f t="shared" si="13"/>
        <v>29603.392</v>
      </c>
      <c r="H212" s="54">
        <f t="shared" si="14"/>
        <v>28316.288000000004</v>
      </c>
      <c r="I212" s="232">
        <f t="shared" si="15"/>
        <v>0</v>
      </c>
    </row>
    <row r="213" spans="1:9" ht="20.100000000000001" customHeight="1">
      <c r="A213" s="7">
        <v>153394</v>
      </c>
      <c r="B213" s="13" t="s">
        <v>232</v>
      </c>
      <c r="C213" s="43">
        <v>20</v>
      </c>
      <c r="D213" s="10"/>
      <c r="E213" s="9">
        <v>110.19999999999999</v>
      </c>
      <c r="F213" s="22">
        <f t="shared" si="12"/>
        <v>3085.5999999999995</v>
      </c>
      <c r="G213" s="53">
        <f t="shared" si="13"/>
        <v>3548.4399999999991</v>
      </c>
      <c r="H213" s="54">
        <f t="shared" si="14"/>
        <v>3394.16</v>
      </c>
      <c r="I213" s="232">
        <f t="shared" si="15"/>
        <v>0</v>
      </c>
    </row>
    <row r="214" spans="1:9" ht="20.100000000000001" customHeight="1">
      <c r="A214" s="7">
        <v>152564</v>
      </c>
      <c r="B214" s="8" t="s">
        <v>233</v>
      </c>
      <c r="C214" s="43">
        <v>4</v>
      </c>
      <c r="D214" s="16"/>
      <c r="E214" s="9">
        <v>24</v>
      </c>
      <c r="F214" s="22">
        <f t="shared" si="12"/>
        <v>672</v>
      </c>
      <c r="G214" s="53">
        <f t="shared" si="13"/>
        <v>772.8</v>
      </c>
      <c r="H214" s="54">
        <f t="shared" si="14"/>
        <v>739.2</v>
      </c>
      <c r="I214" s="63">
        <f t="shared" si="15"/>
        <v>0</v>
      </c>
    </row>
    <row r="215" spans="1:9" ht="20.100000000000001" customHeight="1">
      <c r="A215" s="7">
        <v>154141</v>
      </c>
      <c r="B215" s="13" t="s">
        <v>234</v>
      </c>
      <c r="C215" s="43">
        <v>60</v>
      </c>
      <c r="D215" s="10"/>
      <c r="E215" s="9">
        <v>295.2</v>
      </c>
      <c r="F215" s="22">
        <f t="shared" si="12"/>
        <v>8265.6</v>
      </c>
      <c r="G215" s="53">
        <f t="shared" si="13"/>
        <v>9505.44</v>
      </c>
      <c r="H215" s="54">
        <f t="shared" si="14"/>
        <v>9092.1600000000017</v>
      </c>
      <c r="I215" s="232">
        <f t="shared" si="15"/>
        <v>0</v>
      </c>
    </row>
    <row r="216" spans="1:9" ht="20.100000000000001" customHeight="1">
      <c r="A216" s="7">
        <v>152574</v>
      </c>
      <c r="B216" s="8" t="s">
        <v>235</v>
      </c>
      <c r="C216" s="43">
        <v>1</v>
      </c>
      <c r="D216" s="16"/>
      <c r="E216" s="9">
        <v>6.52</v>
      </c>
      <c r="F216" s="22">
        <f t="shared" si="12"/>
        <v>182.56</v>
      </c>
      <c r="G216" s="53">
        <f t="shared" si="13"/>
        <v>209.94399999999999</v>
      </c>
      <c r="H216" s="54">
        <f t="shared" si="14"/>
        <v>200.81600000000003</v>
      </c>
      <c r="I216" s="63">
        <f t="shared" si="15"/>
        <v>0</v>
      </c>
    </row>
    <row r="217" spans="1:9" ht="20.100000000000001" customHeight="1">
      <c r="A217" s="7">
        <v>155057</v>
      </c>
      <c r="B217" s="13" t="s">
        <v>236</v>
      </c>
      <c r="C217" s="43">
        <v>20</v>
      </c>
      <c r="D217" s="10"/>
      <c r="E217" s="9">
        <v>116</v>
      </c>
      <c r="F217" s="22">
        <f t="shared" si="12"/>
        <v>3248</v>
      </c>
      <c r="G217" s="53">
        <f t="shared" si="13"/>
        <v>3735.2</v>
      </c>
      <c r="H217" s="54">
        <f t="shared" si="14"/>
        <v>3572.8</v>
      </c>
      <c r="I217" s="232">
        <f t="shared" si="15"/>
        <v>0</v>
      </c>
    </row>
    <row r="218" spans="1:9" ht="20.100000000000001" customHeight="1">
      <c r="A218" s="7">
        <v>150941</v>
      </c>
      <c r="B218" s="13" t="s">
        <v>236</v>
      </c>
      <c r="C218" s="43">
        <v>20</v>
      </c>
      <c r="D218" s="10"/>
      <c r="E218" s="9">
        <v>116</v>
      </c>
      <c r="F218" s="22">
        <f t="shared" si="12"/>
        <v>3248</v>
      </c>
      <c r="G218" s="53">
        <f t="shared" si="13"/>
        <v>3735.2</v>
      </c>
      <c r="H218" s="54">
        <f t="shared" si="14"/>
        <v>3572.8</v>
      </c>
      <c r="I218" s="232">
        <f t="shared" si="15"/>
        <v>0</v>
      </c>
    </row>
    <row r="219" spans="1:9" ht="20.100000000000001" customHeight="1">
      <c r="A219" s="7">
        <v>155056</v>
      </c>
      <c r="B219" s="13" t="s">
        <v>237</v>
      </c>
      <c r="C219" s="43">
        <v>208</v>
      </c>
      <c r="D219" s="10"/>
      <c r="E219" s="9">
        <v>1000.4799999999999</v>
      </c>
      <c r="F219" s="22">
        <f t="shared" si="12"/>
        <v>28013.439999999999</v>
      </c>
      <c r="G219" s="53">
        <f t="shared" si="13"/>
        <v>32215.455999999995</v>
      </c>
      <c r="H219" s="54">
        <f t="shared" si="14"/>
        <v>30814.784</v>
      </c>
      <c r="I219" s="232">
        <f t="shared" si="15"/>
        <v>0</v>
      </c>
    </row>
    <row r="220" spans="1:9" ht="20.100000000000001" customHeight="1">
      <c r="A220" s="7">
        <v>153018</v>
      </c>
      <c r="B220" s="8" t="s">
        <v>238</v>
      </c>
      <c r="C220" s="43">
        <v>4</v>
      </c>
      <c r="D220" s="16"/>
      <c r="E220" s="9">
        <v>24.64</v>
      </c>
      <c r="F220" s="22">
        <f t="shared" si="12"/>
        <v>689.92000000000007</v>
      </c>
      <c r="G220" s="53">
        <f t="shared" si="13"/>
        <v>793.40800000000002</v>
      </c>
      <c r="H220" s="54">
        <f t="shared" si="14"/>
        <v>758.91200000000015</v>
      </c>
      <c r="I220" s="63">
        <f t="shared" si="15"/>
        <v>0</v>
      </c>
    </row>
    <row r="221" spans="1:9" ht="20.100000000000001" customHeight="1">
      <c r="A221" s="7">
        <v>154142</v>
      </c>
      <c r="B221" s="13" t="s">
        <v>239</v>
      </c>
      <c r="C221" s="43">
        <v>60</v>
      </c>
      <c r="D221" s="10"/>
      <c r="E221" s="9">
        <v>318.59999999999997</v>
      </c>
      <c r="F221" s="22">
        <f t="shared" si="12"/>
        <v>8920.7999999999993</v>
      </c>
      <c r="G221" s="53">
        <f t="shared" si="13"/>
        <v>10258.919999999998</v>
      </c>
      <c r="H221" s="54">
        <f t="shared" si="14"/>
        <v>9812.8799999999992</v>
      </c>
      <c r="I221" s="232">
        <f t="shared" si="15"/>
        <v>0</v>
      </c>
    </row>
    <row r="222" spans="1:9" ht="20.100000000000001" customHeight="1">
      <c r="A222" s="7">
        <v>152625</v>
      </c>
      <c r="B222" s="8" t="s">
        <v>240</v>
      </c>
      <c r="C222" s="43">
        <v>1</v>
      </c>
      <c r="D222" s="16"/>
      <c r="E222" s="9">
        <v>3.43</v>
      </c>
      <c r="F222" s="22">
        <f t="shared" si="12"/>
        <v>96.04</v>
      </c>
      <c r="G222" s="53">
        <f t="shared" si="13"/>
        <v>110.446</v>
      </c>
      <c r="H222" s="54">
        <f t="shared" si="14"/>
        <v>105.64400000000002</v>
      </c>
      <c r="I222" s="63">
        <f t="shared" si="15"/>
        <v>0</v>
      </c>
    </row>
    <row r="223" spans="1:9" ht="20.100000000000001" customHeight="1">
      <c r="A223" s="7">
        <v>152196</v>
      </c>
      <c r="B223" s="13" t="s">
        <v>241</v>
      </c>
      <c r="C223" s="43">
        <v>208</v>
      </c>
      <c r="D223" s="10"/>
      <c r="E223" s="9">
        <v>522.07999999999993</v>
      </c>
      <c r="F223" s="22">
        <f t="shared" si="12"/>
        <v>14618.239999999998</v>
      </c>
      <c r="G223" s="53">
        <f t="shared" si="13"/>
        <v>16810.975999999995</v>
      </c>
      <c r="H223" s="54">
        <f t="shared" si="14"/>
        <v>16080.063999999998</v>
      </c>
      <c r="I223" s="232">
        <f t="shared" si="15"/>
        <v>0</v>
      </c>
    </row>
    <row r="224" spans="1:9" ht="20.100000000000001" customHeight="1">
      <c r="A224" s="7">
        <v>152624</v>
      </c>
      <c r="B224" s="8" t="s">
        <v>242</v>
      </c>
      <c r="C224" s="43">
        <v>4</v>
      </c>
      <c r="D224" s="16"/>
      <c r="E224" s="9">
        <v>12</v>
      </c>
      <c r="F224" s="22">
        <f t="shared" si="12"/>
        <v>336</v>
      </c>
      <c r="G224" s="53">
        <f t="shared" si="13"/>
        <v>386.4</v>
      </c>
      <c r="H224" s="54">
        <f t="shared" si="14"/>
        <v>369.6</v>
      </c>
      <c r="I224" s="63">
        <f t="shared" si="15"/>
        <v>0</v>
      </c>
    </row>
    <row r="225" spans="1:13" ht="20.100000000000001" customHeight="1">
      <c r="A225" s="7">
        <v>838751</v>
      </c>
      <c r="B225" s="13" t="s">
        <v>243</v>
      </c>
      <c r="C225" s="43">
        <v>5</v>
      </c>
      <c r="D225" s="16"/>
      <c r="E225" s="9">
        <v>239.25</v>
      </c>
      <c r="F225" s="22">
        <f t="shared" si="12"/>
        <v>6699</v>
      </c>
      <c r="G225" s="53">
        <f t="shared" si="13"/>
        <v>7703.8499999999995</v>
      </c>
      <c r="H225" s="54">
        <f t="shared" si="14"/>
        <v>7368.9000000000005</v>
      </c>
      <c r="I225" s="63">
        <f t="shared" si="15"/>
        <v>0</v>
      </c>
    </row>
    <row r="226" spans="1:13" ht="20.100000000000001" customHeight="1">
      <c r="A226" s="7" t="s">
        <v>244</v>
      </c>
      <c r="B226" s="13" t="s">
        <v>245</v>
      </c>
      <c r="C226" s="43">
        <v>1</v>
      </c>
      <c r="D226" s="16"/>
      <c r="E226" s="9">
        <v>6.02</v>
      </c>
      <c r="F226" s="22">
        <f t="shared" si="12"/>
        <v>168.56</v>
      </c>
      <c r="G226" s="53">
        <f t="shared" si="13"/>
        <v>193.84399999999999</v>
      </c>
      <c r="H226" s="54">
        <f t="shared" si="14"/>
        <v>185.41600000000003</v>
      </c>
      <c r="I226" s="63">
        <f t="shared" si="15"/>
        <v>0</v>
      </c>
    </row>
    <row r="227" spans="1:13" ht="20.100000000000001" customHeight="1">
      <c r="A227" s="7" t="s">
        <v>246</v>
      </c>
      <c r="B227" s="13" t="s">
        <v>247</v>
      </c>
      <c r="C227" s="43">
        <v>5</v>
      </c>
      <c r="D227" s="16"/>
      <c r="E227" s="9">
        <v>26.45</v>
      </c>
      <c r="F227" s="22">
        <f t="shared" si="12"/>
        <v>740.6</v>
      </c>
      <c r="G227" s="53">
        <f t="shared" si="13"/>
        <v>851.68999999999994</v>
      </c>
      <c r="H227" s="54">
        <f t="shared" si="14"/>
        <v>814.66000000000008</v>
      </c>
      <c r="I227" s="63">
        <f t="shared" si="15"/>
        <v>0</v>
      </c>
    </row>
    <row r="228" spans="1:13" ht="20.100000000000001" customHeight="1">
      <c r="A228" s="7" t="s">
        <v>248</v>
      </c>
      <c r="B228" s="13" t="s">
        <v>249</v>
      </c>
      <c r="C228" s="43">
        <v>0.94599999999999995</v>
      </c>
      <c r="D228" s="10"/>
      <c r="E228" s="9">
        <v>7.4733999999999998</v>
      </c>
      <c r="F228" s="22">
        <f t="shared" si="12"/>
        <v>209.2552</v>
      </c>
      <c r="G228" s="53">
        <f t="shared" si="13"/>
        <v>240.64347999999998</v>
      </c>
      <c r="H228" s="54">
        <f t="shared" si="14"/>
        <v>230.18072000000001</v>
      </c>
      <c r="I228" s="232">
        <f t="shared" si="15"/>
        <v>0</v>
      </c>
    </row>
    <row r="229" spans="1:13" ht="20.100000000000001" customHeight="1">
      <c r="A229" s="7" t="s">
        <v>250</v>
      </c>
      <c r="B229" s="13" t="s">
        <v>251</v>
      </c>
      <c r="C229" s="43">
        <v>5</v>
      </c>
      <c r="D229" s="16"/>
      <c r="E229" s="9">
        <v>30.25</v>
      </c>
      <c r="F229" s="22">
        <f t="shared" si="12"/>
        <v>847</v>
      </c>
      <c r="G229" s="53">
        <f t="shared" si="13"/>
        <v>974.05</v>
      </c>
      <c r="H229" s="54">
        <f t="shared" si="14"/>
        <v>931.7</v>
      </c>
      <c r="I229" s="63">
        <f t="shared" si="15"/>
        <v>0</v>
      </c>
    </row>
    <row r="230" spans="1:13" ht="20.100000000000001" customHeight="1">
      <c r="A230" s="7" t="s">
        <v>252</v>
      </c>
      <c r="B230" s="13" t="s">
        <v>253</v>
      </c>
      <c r="C230" s="43">
        <v>0.25</v>
      </c>
      <c r="D230" s="10"/>
      <c r="E230" s="9">
        <v>0.11</v>
      </c>
      <c r="F230" s="22">
        <f t="shared" si="12"/>
        <v>3.08</v>
      </c>
      <c r="G230" s="53">
        <f t="shared" si="13"/>
        <v>3.5419999999999998</v>
      </c>
      <c r="H230" s="54">
        <f t="shared" si="14"/>
        <v>3.3880000000000003</v>
      </c>
      <c r="I230" s="232">
        <f t="shared" si="15"/>
        <v>0</v>
      </c>
    </row>
    <row r="231" spans="1:13" ht="21">
      <c r="A231" s="165" t="s">
        <v>534</v>
      </c>
      <c r="B231" s="166" t="s">
        <v>533</v>
      </c>
      <c r="C231" s="87">
        <v>208</v>
      </c>
      <c r="D231" s="167">
        <v>545.62385684633409</v>
      </c>
      <c r="E231" s="9"/>
      <c r="F231" s="22">
        <f t="shared" ref="F231:F261" si="16">(D231*C$1)+E231*C$2</f>
        <v>16095.903776966856</v>
      </c>
      <c r="G231" s="53">
        <f t="shared" ref="G231:G261" si="17">F231*1.15</f>
        <v>18510.289343511882</v>
      </c>
      <c r="H231" s="54">
        <f t="shared" ref="H231:H261" si="18">F231*1.1</f>
        <v>17705.494154663542</v>
      </c>
      <c r="I231" s="168">
        <f t="shared" ref="I231:I261" si="19">SUM(J231:GR231)</f>
        <v>0</v>
      </c>
      <c r="M231" s="111"/>
    </row>
    <row r="232" spans="1:13" ht="21">
      <c r="A232" s="165" t="s">
        <v>535</v>
      </c>
      <c r="B232" s="166" t="s">
        <v>536</v>
      </c>
      <c r="C232" s="87">
        <v>60</v>
      </c>
      <c r="D232" s="167">
        <v>196.75336953465015</v>
      </c>
      <c r="E232" s="9"/>
      <c r="F232" s="22">
        <f t="shared" si="16"/>
        <v>5804.2244012721794</v>
      </c>
      <c r="G232" s="53">
        <f t="shared" si="17"/>
        <v>6674.8580614630055</v>
      </c>
      <c r="H232" s="54">
        <f t="shared" si="18"/>
        <v>6384.646841399398</v>
      </c>
      <c r="I232" s="168">
        <f t="shared" si="19"/>
        <v>0</v>
      </c>
    </row>
    <row r="233" spans="1:13" ht="21">
      <c r="A233" s="165" t="s">
        <v>537</v>
      </c>
      <c r="B233" s="166" t="s">
        <v>538</v>
      </c>
      <c r="C233" s="87">
        <v>1</v>
      </c>
      <c r="D233" s="167">
        <v>4.304283896886508</v>
      </c>
      <c r="E233" s="9"/>
      <c r="F233" s="22">
        <f t="shared" si="16"/>
        <v>126.97637495815199</v>
      </c>
      <c r="G233" s="53">
        <f t="shared" si="17"/>
        <v>146.02283120187479</v>
      </c>
      <c r="H233" s="54">
        <f t="shared" si="18"/>
        <v>139.67401245396721</v>
      </c>
      <c r="I233" s="168">
        <f t="shared" si="19"/>
        <v>0</v>
      </c>
    </row>
    <row r="234" spans="1:13" ht="21">
      <c r="A234" s="165" t="s">
        <v>539</v>
      </c>
      <c r="B234" s="166" t="s">
        <v>540</v>
      </c>
      <c r="C234" s="87">
        <v>4</v>
      </c>
      <c r="D234" s="167">
        <v>14.762866019417476</v>
      </c>
      <c r="E234" s="9"/>
      <c r="F234" s="22">
        <f t="shared" si="16"/>
        <v>435.50454757281557</v>
      </c>
      <c r="G234" s="53">
        <f t="shared" si="17"/>
        <v>500.83022970873787</v>
      </c>
      <c r="H234" s="54">
        <f t="shared" si="18"/>
        <v>479.05500233009718</v>
      </c>
      <c r="I234" s="168">
        <f t="shared" si="19"/>
        <v>0</v>
      </c>
    </row>
    <row r="235" spans="1:13" ht="21">
      <c r="A235" s="165" t="s">
        <v>541</v>
      </c>
      <c r="B235" s="166" t="s">
        <v>542</v>
      </c>
      <c r="C235" s="87">
        <v>5</v>
      </c>
      <c r="D235" s="167">
        <v>18.042813123535321</v>
      </c>
      <c r="E235" s="9"/>
      <c r="F235" s="22">
        <f t="shared" si="16"/>
        <v>532.26298714429197</v>
      </c>
      <c r="G235" s="53">
        <f t="shared" si="17"/>
        <v>612.10243521593577</v>
      </c>
      <c r="H235" s="54">
        <f t="shared" si="18"/>
        <v>585.48928585872125</v>
      </c>
      <c r="I235" s="168">
        <f t="shared" si="19"/>
        <v>0</v>
      </c>
    </row>
    <row r="236" spans="1:13" ht="21">
      <c r="A236" s="165" t="s">
        <v>545</v>
      </c>
      <c r="B236" s="166" t="s">
        <v>546</v>
      </c>
      <c r="C236" s="78">
        <v>208</v>
      </c>
      <c r="D236" s="167">
        <v>579.42283227318376</v>
      </c>
      <c r="E236" s="9"/>
      <c r="F236" s="22">
        <f t="shared" si="16"/>
        <v>17092.97355205892</v>
      </c>
      <c r="G236" s="53">
        <f t="shared" si="17"/>
        <v>19656.919584867755</v>
      </c>
      <c r="H236" s="54">
        <f t="shared" si="18"/>
        <v>18802.270907264814</v>
      </c>
      <c r="I236" s="168">
        <f t="shared" si="19"/>
        <v>0</v>
      </c>
    </row>
    <row r="237" spans="1:13" ht="21">
      <c r="A237" s="165" t="s">
        <v>547</v>
      </c>
      <c r="B237" s="166" t="s">
        <v>548</v>
      </c>
      <c r="C237" s="78">
        <v>1</v>
      </c>
      <c r="D237" s="167">
        <v>4.380850485436893</v>
      </c>
      <c r="E237" s="9"/>
      <c r="F237" s="22">
        <f t="shared" si="16"/>
        <v>129.23508932038834</v>
      </c>
      <c r="G237" s="53">
        <f t="shared" si="17"/>
        <v>148.62035271844658</v>
      </c>
      <c r="H237" s="54">
        <f t="shared" si="18"/>
        <v>142.1585982524272</v>
      </c>
      <c r="I237" s="168">
        <f t="shared" si="19"/>
        <v>0</v>
      </c>
    </row>
    <row r="238" spans="1:13" ht="21">
      <c r="A238" s="165" t="s">
        <v>549</v>
      </c>
      <c r="B238" s="166" t="s">
        <v>550</v>
      </c>
      <c r="C238" s="78">
        <v>4</v>
      </c>
      <c r="D238" s="167">
        <v>15.596821024439238</v>
      </c>
      <c r="E238" s="9"/>
      <c r="F238" s="22">
        <f t="shared" si="16"/>
        <v>460.10622022095754</v>
      </c>
      <c r="G238" s="53">
        <f t="shared" si="17"/>
        <v>529.12215325410114</v>
      </c>
      <c r="H238" s="54">
        <f t="shared" si="18"/>
        <v>506.11684224305333</v>
      </c>
      <c r="I238" s="168">
        <f t="shared" si="19"/>
        <v>0</v>
      </c>
    </row>
    <row r="239" spans="1:13" ht="21">
      <c r="A239" s="165" t="s">
        <v>551</v>
      </c>
      <c r="B239" s="166" t="s">
        <v>552</v>
      </c>
      <c r="C239" s="78">
        <v>5</v>
      </c>
      <c r="D239" s="167">
        <v>19.183034482758622</v>
      </c>
      <c r="E239" s="9"/>
      <c r="F239" s="22">
        <f t="shared" si="16"/>
        <v>565.89951724137939</v>
      </c>
      <c r="G239" s="53">
        <f t="shared" si="17"/>
        <v>650.7844448275863</v>
      </c>
      <c r="H239" s="54">
        <f t="shared" si="18"/>
        <v>622.4894689655174</v>
      </c>
      <c r="I239" s="168">
        <f t="shared" si="19"/>
        <v>0</v>
      </c>
    </row>
    <row r="240" spans="1:13" ht="21">
      <c r="A240" s="165" t="s">
        <v>554</v>
      </c>
      <c r="B240" s="166" t="s">
        <v>555</v>
      </c>
      <c r="C240" s="87">
        <v>1</v>
      </c>
      <c r="D240" s="167">
        <v>5.1299614328757945</v>
      </c>
      <c r="E240" s="9"/>
      <c r="F240" s="22">
        <f t="shared" si="16"/>
        <v>151.33386226983595</v>
      </c>
      <c r="G240" s="53">
        <f t="shared" si="17"/>
        <v>174.03394161031133</v>
      </c>
      <c r="H240" s="54">
        <f t="shared" si="18"/>
        <v>166.46724849681956</v>
      </c>
      <c r="I240" s="168">
        <f t="shared" si="19"/>
        <v>0</v>
      </c>
    </row>
    <row r="241" spans="1:9" ht="21">
      <c r="A241" s="165" t="s">
        <v>556</v>
      </c>
      <c r="B241" s="166" t="s">
        <v>557</v>
      </c>
      <c r="C241" s="87">
        <v>5</v>
      </c>
      <c r="D241" s="167">
        <v>22.229143086709072</v>
      </c>
      <c r="E241" s="9"/>
      <c r="F241" s="22">
        <f t="shared" si="16"/>
        <v>655.75972105791766</v>
      </c>
      <c r="G241" s="53">
        <f t="shared" si="17"/>
        <v>754.1236792166053</v>
      </c>
      <c r="H241" s="54">
        <f t="shared" si="18"/>
        <v>721.33569316370949</v>
      </c>
      <c r="I241" s="168">
        <f t="shared" si="19"/>
        <v>0</v>
      </c>
    </row>
    <row r="242" spans="1:9" ht="21">
      <c r="A242" s="165" t="s">
        <v>559</v>
      </c>
      <c r="B242" s="166" t="s">
        <v>560</v>
      </c>
      <c r="C242" s="78">
        <v>60</v>
      </c>
      <c r="D242" s="167">
        <v>279.31698439906256</v>
      </c>
      <c r="E242" s="9"/>
      <c r="F242" s="22">
        <f t="shared" si="16"/>
        <v>8239.8510397723458</v>
      </c>
      <c r="G242" s="53">
        <f t="shared" si="17"/>
        <v>9475.828695738197</v>
      </c>
      <c r="H242" s="54">
        <f t="shared" si="18"/>
        <v>9063.8361437495805</v>
      </c>
      <c r="I242" s="168">
        <f t="shared" si="19"/>
        <v>0</v>
      </c>
    </row>
    <row r="243" spans="1:9" ht="21">
      <c r="A243" s="165" t="s">
        <v>561</v>
      </c>
      <c r="B243" s="166" t="s">
        <v>562</v>
      </c>
      <c r="C243" s="78">
        <v>1</v>
      </c>
      <c r="D243" s="167">
        <v>5.0637416806160029</v>
      </c>
      <c r="E243" s="9"/>
      <c r="F243" s="22">
        <f t="shared" si="16"/>
        <v>149.3803795781721</v>
      </c>
      <c r="G243" s="53">
        <f t="shared" si="17"/>
        <v>171.78743651489791</v>
      </c>
      <c r="H243" s="54">
        <f t="shared" si="18"/>
        <v>164.31841753598931</v>
      </c>
      <c r="I243" s="168">
        <f t="shared" si="19"/>
        <v>0</v>
      </c>
    </row>
    <row r="244" spans="1:9" ht="21">
      <c r="A244" s="165" t="s">
        <v>563</v>
      </c>
      <c r="B244" s="166" t="s">
        <v>564</v>
      </c>
      <c r="C244" s="78">
        <v>4</v>
      </c>
      <c r="D244" s="167">
        <v>18.088339203213927</v>
      </c>
      <c r="E244" s="9"/>
      <c r="F244" s="22">
        <f t="shared" si="16"/>
        <v>533.6060064948108</v>
      </c>
      <c r="G244" s="53">
        <f t="shared" si="17"/>
        <v>613.64690746903239</v>
      </c>
      <c r="H244" s="54">
        <f t="shared" si="18"/>
        <v>586.96660714429197</v>
      </c>
      <c r="I244" s="168">
        <f t="shared" si="19"/>
        <v>0</v>
      </c>
    </row>
    <row r="245" spans="1:9" ht="21">
      <c r="A245" s="165" t="s">
        <v>565</v>
      </c>
      <c r="B245" s="166" t="s">
        <v>566</v>
      </c>
      <c r="C245" s="78">
        <v>5</v>
      </c>
      <c r="D245" s="167">
        <v>21.674552661533312</v>
      </c>
      <c r="E245" s="9"/>
      <c r="F245" s="22">
        <f t="shared" si="16"/>
        <v>639.39930351523276</v>
      </c>
      <c r="G245" s="53">
        <f t="shared" si="17"/>
        <v>735.30919904251766</v>
      </c>
      <c r="H245" s="54">
        <f t="shared" si="18"/>
        <v>703.3392338667561</v>
      </c>
      <c r="I245" s="168">
        <f t="shared" si="19"/>
        <v>0</v>
      </c>
    </row>
    <row r="246" spans="1:9" ht="21">
      <c r="A246" s="165" t="s">
        <v>568</v>
      </c>
      <c r="B246" s="166" t="s">
        <v>569</v>
      </c>
      <c r="C246" s="95">
        <v>1</v>
      </c>
      <c r="D246" s="167">
        <v>5.5831528624037494</v>
      </c>
      <c r="E246" s="9"/>
      <c r="F246" s="22">
        <f t="shared" si="16"/>
        <v>164.70300944091062</v>
      </c>
      <c r="G246" s="53">
        <f t="shared" si="17"/>
        <v>189.4084608570472</v>
      </c>
      <c r="H246" s="54">
        <f t="shared" si="18"/>
        <v>181.17331038500168</v>
      </c>
      <c r="I246" s="168">
        <f t="shared" si="19"/>
        <v>0</v>
      </c>
    </row>
    <row r="247" spans="1:9" ht="21">
      <c r="A247" s="165" t="s">
        <v>570</v>
      </c>
      <c r="B247" s="166" t="s">
        <v>571</v>
      </c>
      <c r="C247" s="95">
        <v>4</v>
      </c>
      <c r="D247" s="167">
        <v>20.043891262135922</v>
      </c>
      <c r="E247" s="9"/>
      <c r="F247" s="22">
        <f t="shared" si="16"/>
        <v>591.29479223300973</v>
      </c>
      <c r="G247" s="53">
        <f t="shared" si="17"/>
        <v>679.98901106796109</v>
      </c>
      <c r="H247" s="54">
        <f t="shared" si="18"/>
        <v>650.42427145631075</v>
      </c>
      <c r="I247" s="168">
        <f t="shared" si="19"/>
        <v>0</v>
      </c>
    </row>
    <row r="248" spans="1:9" ht="21">
      <c r="A248" s="165" t="s">
        <v>572</v>
      </c>
      <c r="B248" s="166" t="s">
        <v>573</v>
      </c>
      <c r="C248" s="95">
        <v>5</v>
      </c>
      <c r="D248" s="167">
        <v>25.165575225979243</v>
      </c>
      <c r="E248" s="9"/>
      <c r="F248" s="22">
        <f t="shared" si="16"/>
        <v>742.3844691663877</v>
      </c>
      <c r="G248" s="53">
        <f t="shared" si="17"/>
        <v>853.74213954134575</v>
      </c>
      <c r="H248" s="54">
        <f t="shared" si="18"/>
        <v>816.62291608302655</v>
      </c>
      <c r="I248" s="168">
        <f t="shared" si="19"/>
        <v>0</v>
      </c>
    </row>
    <row r="249" spans="1:9" ht="21">
      <c r="A249" s="165" t="s">
        <v>574</v>
      </c>
      <c r="B249" s="166" t="s">
        <v>575</v>
      </c>
      <c r="C249" s="74">
        <v>60</v>
      </c>
      <c r="D249" s="167">
        <v>264.72173712755273</v>
      </c>
      <c r="E249" s="9"/>
      <c r="F249" s="22">
        <f t="shared" si="16"/>
        <v>7809.2912452628052</v>
      </c>
      <c r="G249" s="53">
        <f t="shared" si="17"/>
        <v>8980.6849320522251</v>
      </c>
      <c r="H249" s="54">
        <f t="shared" si="18"/>
        <v>8590.2203697890873</v>
      </c>
      <c r="I249" s="168">
        <f t="shared" si="19"/>
        <v>0</v>
      </c>
    </row>
    <row r="250" spans="1:9" ht="21">
      <c r="A250" s="165" t="s">
        <v>576</v>
      </c>
      <c r="B250" s="166" t="s">
        <v>577</v>
      </c>
      <c r="C250" s="74">
        <v>1</v>
      </c>
      <c r="D250" s="167">
        <v>5.5148637428858391</v>
      </c>
      <c r="E250" s="9"/>
      <c r="F250" s="22">
        <f t="shared" si="16"/>
        <v>162.68848041513226</v>
      </c>
      <c r="G250" s="53">
        <f t="shared" si="17"/>
        <v>187.09175247740208</v>
      </c>
      <c r="H250" s="54">
        <f t="shared" si="18"/>
        <v>178.95732845664551</v>
      </c>
      <c r="I250" s="168">
        <f t="shared" si="19"/>
        <v>0</v>
      </c>
    </row>
    <row r="251" spans="1:9" ht="21">
      <c r="A251" s="165" t="s">
        <v>578</v>
      </c>
      <c r="B251" s="166" t="s">
        <v>579</v>
      </c>
      <c r="C251" s="74">
        <v>4</v>
      </c>
      <c r="D251" s="167">
        <v>19.855578841647137</v>
      </c>
      <c r="E251" s="9"/>
      <c r="F251" s="22">
        <f t="shared" si="16"/>
        <v>585.73957582859055</v>
      </c>
      <c r="G251" s="53">
        <f t="shared" si="17"/>
        <v>673.60051220287903</v>
      </c>
      <c r="H251" s="54">
        <f t="shared" si="18"/>
        <v>644.31353341144961</v>
      </c>
      <c r="I251" s="168">
        <f t="shared" si="19"/>
        <v>0</v>
      </c>
    </row>
    <row r="252" spans="1:9" ht="21">
      <c r="A252" s="165" t="s">
        <v>580</v>
      </c>
      <c r="B252" s="166" t="s">
        <v>581</v>
      </c>
      <c r="C252" s="74">
        <v>5</v>
      </c>
      <c r="D252" s="167">
        <v>24.267469835955808</v>
      </c>
      <c r="E252" s="9"/>
      <c r="F252" s="22">
        <f t="shared" si="16"/>
        <v>715.89036016069633</v>
      </c>
      <c r="G252" s="53">
        <f t="shared" si="17"/>
        <v>823.27391418480067</v>
      </c>
      <c r="H252" s="54">
        <f t="shared" si="18"/>
        <v>787.47939617676604</v>
      </c>
      <c r="I252" s="168">
        <f t="shared" si="19"/>
        <v>0</v>
      </c>
    </row>
    <row r="253" spans="1:9" ht="21">
      <c r="A253" s="165" t="s">
        <v>584</v>
      </c>
      <c r="B253" s="166" t="s">
        <v>585</v>
      </c>
      <c r="C253" s="100">
        <v>60</v>
      </c>
      <c r="D253" s="167">
        <v>359.49254944760628</v>
      </c>
      <c r="E253" s="9"/>
      <c r="F253" s="22">
        <f t="shared" si="16"/>
        <v>10605.030208704386</v>
      </c>
      <c r="G253" s="53">
        <f t="shared" si="17"/>
        <v>12195.784740010042</v>
      </c>
      <c r="H253" s="54">
        <f t="shared" si="18"/>
        <v>11665.533229574825</v>
      </c>
      <c r="I253" s="168">
        <f t="shared" si="19"/>
        <v>0</v>
      </c>
    </row>
    <row r="254" spans="1:9" ht="21">
      <c r="A254" s="165" t="s">
        <v>586</v>
      </c>
      <c r="B254" s="166" t="s">
        <v>587</v>
      </c>
      <c r="C254" s="100">
        <v>1</v>
      </c>
      <c r="D254" s="167">
        <v>7.4973175761633746</v>
      </c>
      <c r="E254" s="9"/>
      <c r="F254" s="22">
        <f t="shared" si="16"/>
        <v>221.17086849681954</v>
      </c>
      <c r="G254" s="53">
        <f t="shared" si="17"/>
        <v>254.34649877134245</v>
      </c>
      <c r="H254" s="54">
        <f t="shared" si="18"/>
        <v>243.28795534650152</v>
      </c>
      <c r="I254" s="168">
        <f t="shared" si="19"/>
        <v>0</v>
      </c>
    </row>
    <row r="255" spans="1:9" ht="21">
      <c r="A255" s="165" t="s">
        <v>588</v>
      </c>
      <c r="B255" s="166" t="s">
        <v>589</v>
      </c>
      <c r="C255" s="100">
        <v>5</v>
      </c>
      <c r="D255" s="167">
        <v>32.977436625376626</v>
      </c>
      <c r="E255" s="9"/>
      <c r="F255" s="22">
        <f t="shared" si="16"/>
        <v>972.83438044861043</v>
      </c>
      <c r="G255" s="53">
        <f t="shared" si="17"/>
        <v>1118.7595375159019</v>
      </c>
      <c r="H255" s="54">
        <f t="shared" si="18"/>
        <v>1070.1178184934715</v>
      </c>
      <c r="I255" s="168">
        <f t="shared" si="19"/>
        <v>0</v>
      </c>
    </row>
    <row r="256" spans="1:9" ht="21">
      <c r="A256" s="165" t="s">
        <v>592</v>
      </c>
      <c r="B256" s="166" t="s">
        <v>593</v>
      </c>
      <c r="C256" s="102">
        <v>1</v>
      </c>
      <c r="D256" s="167">
        <v>7.1103458988952131</v>
      </c>
      <c r="E256" s="9"/>
      <c r="F256" s="22">
        <f t="shared" si="16"/>
        <v>209.75520401740877</v>
      </c>
      <c r="G256" s="53">
        <f t="shared" si="17"/>
        <v>241.21848462002006</v>
      </c>
      <c r="H256" s="54">
        <f t="shared" si="18"/>
        <v>230.73072441914968</v>
      </c>
      <c r="I256" s="168">
        <f t="shared" si="19"/>
        <v>0</v>
      </c>
    </row>
    <row r="257" spans="1:9" ht="21">
      <c r="A257" s="165" t="s">
        <v>594</v>
      </c>
      <c r="B257" s="166" t="s">
        <v>595</v>
      </c>
      <c r="C257" s="102">
        <v>5</v>
      </c>
      <c r="D257" s="167">
        <v>29.476067224640108</v>
      </c>
      <c r="E257" s="9"/>
      <c r="F257" s="22">
        <f t="shared" si="16"/>
        <v>869.54398312688318</v>
      </c>
      <c r="G257" s="53">
        <f t="shared" si="17"/>
        <v>999.97558059591563</v>
      </c>
      <c r="H257" s="54">
        <f t="shared" si="18"/>
        <v>956.49838143957152</v>
      </c>
      <c r="I257" s="168">
        <f t="shared" si="19"/>
        <v>0</v>
      </c>
    </row>
    <row r="258" spans="1:9" ht="21">
      <c r="A258" s="165" t="s">
        <v>597</v>
      </c>
      <c r="B258" s="166" t="s">
        <v>598</v>
      </c>
      <c r="C258" s="106">
        <v>1</v>
      </c>
      <c r="D258" s="167">
        <v>6.5950734516237031</v>
      </c>
      <c r="E258" s="9"/>
      <c r="F258" s="22">
        <f t="shared" si="16"/>
        <v>194.55466682289924</v>
      </c>
      <c r="G258" s="53">
        <f t="shared" si="17"/>
        <v>223.7378668463341</v>
      </c>
      <c r="H258" s="54">
        <f t="shared" si="18"/>
        <v>214.01013350518917</v>
      </c>
      <c r="I258" s="168">
        <f t="shared" si="19"/>
        <v>0</v>
      </c>
    </row>
    <row r="259" spans="1:9" ht="21">
      <c r="A259" s="165" t="s">
        <v>599</v>
      </c>
      <c r="B259" s="166" t="s">
        <v>600</v>
      </c>
      <c r="C259" s="106">
        <v>5</v>
      </c>
      <c r="D259" s="167">
        <v>29.047708202209577</v>
      </c>
      <c r="E259" s="9"/>
      <c r="F259" s="22">
        <f t="shared" si="16"/>
        <v>856.90739196518257</v>
      </c>
      <c r="G259" s="53">
        <f t="shared" si="17"/>
        <v>985.44350075995987</v>
      </c>
      <c r="H259" s="54">
        <f t="shared" si="18"/>
        <v>942.59813116170085</v>
      </c>
      <c r="I259" s="168">
        <f t="shared" si="19"/>
        <v>0</v>
      </c>
    </row>
    <row r="260" spans="1:9" ht="21">
      <c r="A260" s="165" t="s">
        <v>603</v>
      </c>
      <c r="B260" s="166" t="s">
        <v>604</v>
      </c>
      <c r="C260" s="100">
        <v>1</v>
      </c>
      <c r="D260" s="167">
        <v>6.359165584198192</v>
      </c>
      <c r="E260" s="9"/>
      <c r="F260" s="22">
        <f t="shared" si="16"/>
        <v>187.59538473384666</v>
      </c>
      <c r="G260" s="53">
        <f t="shared" si="17"/>
        <v>215.73469244392365</v>
      </c>
      <c r="H260" s="54">
        <f t="shared" si="18"/>
        <v>206.35492320723134</v>
      </c>
      <c r="I260" s="168">
        <f t="shared" si="19"/>
        <v>0</v>
      </c>
    </row>
    <row r="261" spans="1:9" ht="21">
      <c r="A261" s="165" t="s">
        <v>605</v>
      </c>
      <c r="B261" s="166" t="s">
        <v>606</v>
      </c>
      <c r="C261" s="100">
        <v>5</v>
      </c>
      <c r="D261" s="167">
        <v>27.570179979912954</v>
      </c>
      <c r="E261" s="9"/>
      <c r="F261" s="22">
        <f t="shared" si="16"/>
        <v>813.32030940743209</v>
      </c>
      <c r="G261" s="53">
        <f t="shared" si="17"/>
        <v>935.31835581854682</v>
      </c>
      <c r="H261" s="54">
        <f t="shared" si="18"/>
        <v>894.65234034817536</v>
      </c>
      <c r="I261" s="168">
        <f t="shared" si="19"/>
        <v>0</v>
      </c>
    </row>
    <row r="262" spans="1:9">
      <c r="A262" s="158">
        <v>108304</v>
      </c>
      <c r="B262" s="125" t="s">
        <v>686</v>
      </c>
      <c r="C262" s="126">
        <v>1</v>
      </c>
      <c r="D262" s="132">
        <v>6.4189999999999996</v>
      </c>
      <c r="F262" s="22">
        <f t="shared" ref="F262:F305" si="20">(D262*C$1)+E262*C$2</f>
        <v>189.3605</v>
      </c>
      <c r="G262" s="53">
        <f t="shared" ref="G262:G305" si="21">F262*1.15</f>
        <v>217.76457499999998</v>
      </c>
      <c r="H262" s="54">
        <f t="shared" ref="H262:H305" si="22">F262*1.1</f>
        <v>208.29655000000002</v>
      </c>
      <c r="I262" s="169"/>
    </row>
    <row r="263" spans="1:9">
      <c r="A263" s="158">
        <v>107971</v>
      </c>
      <c r="B263" s="125" t="s">
        <v>725</v>
      </c>
      <c r="C263" s="126">
        <v>4</v>
      </c>
      <c r="D263" s="132">
        <v>22.014999999999997</v>
      </c>
      <c r="F263" s="22">
        <f t="shared" si="20"/>
        <v>649.44249999999988</v>
      </c>
      <c r="G263" s="53">
        <f t="shared" si="21"/>
        <v>746.85887499999978</v>
      </c>
      <c r="H263" s="54">
        <f t="shared" si="22"/>
        <v>714.38674999999989</v>
      </c>
      <c r="I263" s="169"/>
    </row>
    <row r="264" spans="1:9">
      <c r="A264" s="158">
        <v>108309</v>
      </c>
      <c r="B264" s="125" t="s">
        <v>687</v>
      </c>
      <c r="C264" s="126">
        <v>5</v>
      </c>
      <c r="D264" s="132">
        <v>26.935999999999996</v>
      </c>
      <c r="F264" s="22">
        <f t="shared" si="20"/>
        <v>794.61199999999985</v>
      </c>
      <c r="G264" s="53">
        <f t="shared" si="21"/>
        <v>913.8037999999998</v>
      </c>
      <c r="H264" s="54">
        <f t="shared" si="22"/>
        <v>874.07319999999993</v>
      </c>
      <c r="I264" s="169"/>
    </row>
    <row r="265" spans="1:9">
      <c r="A265" s="159">
        <v>108310</v>
      </c>
      <c r="B265" s="137" t="s">
        <v>688</v>
      </c>
      <c r="C265" s="138">
        <v>1</v>
      </c>
      <c r="D265" s="132">
        <v>6.4610000000000003</v>
      </c>
      <c r="F265" s="22">
        <f t="shared" si="20"/>
        <v>190.59950000000001</v>
      </c>
      <c r="G265" s="53">
        <f t="shared" si="21"/>
        <v>219.189425</v>
      </c>
      <c r="H265" s="54">
        <f t="shared" si="22"/>
        <v>209.65945000000002</v>
      </c>
      <c r="I265" s="169"/>
    </row>
    <row r="266" spans="1:9">
      <c r="A266" s="159">
        <v>107978</v>
      </c>
      <c r="B266" s="137" t="s">
        <v>724</v>
      </c>
      <c r="C266" s="138">
        <v>4</v>
      </c>
      <c r="D266" s="132">
        <v>21.979999999999997</v>
      </c>
      <c r="F266" s="22">
        <f t="shared" si="20"/>
        <v>648.40999999999985</v>
      </c>
      <c r="G266" s="53">
        <f t="shared" si="21"/>
        <v>745.67149999999981</v>
      </c>
      <c r="H266" s="54">
        <f t="shared" si="22"/>
        <v>713.25099999999986</v>
      </c>
      <c r="I266" s="169"/>
    </row>
    <row r="267" spans="1:9">
      <c r="A267" s="159">
        <v>108312</v>
      </c>
      <c r="B267" s="137" t="s">
        <v>689</v>
      </c>
      <c r="C267" s="138">
        <v>5</v>
      </c>
      <c r="D267" s="132">
        <v>27.314</v>
      </c>
      <c r="F267" s="22">
        <f t="shared" si="20"/>
        <v>805.76300000000003</v>
      </c>
      <c r="G267" s="53">
        <f t="shared" si="21"/>
        <v>926.62744999999995</v>
      </c>
      <c r="H267" s="54">
        <f t="shared" si="22"/>
        <v>886.33930000000009</v>
      </c>
      <c r="I267" s="169"/>
    </row>
    <row r="268" spans="1:9">
      <c r="A268" s="160">
        <v>839411</v>
      </c>
      <c r="B268" s="144" t="s">
        <v>690</v>
      </c>
      <c r="C268" s="145">
        <v>1</v>
      </c>
      <c r="D268" s="132">
        <v>7.1049999999999995</v>
      </c>
      <c r="F268" s="22">
        <f t="shared" si="20"/>
        <v>209.5975</v>
      </c>
      <c r="G268" s="53">
        <f t="shared" si="21"/>
        <v>241.03712499999997</v>
      </c>
      <c r="H268" s="54">
        <f t="shared" si="22"/>
        <v>230.55725000000001</v>
      </c>
      <c r="I268" s="169"/>
    </row>
    <row r="269" spans="1:9">
      <c r="A269" s="146">
        <v>839421</v>
      </c>
      <c r="B269" s="144" t="s">
        <v>723</v>
      </c>
      <c r="C269" s="145">
        <v>4</v>
      </c>
      <c r="D269" s="132">
        <v>24.367000000000001</v>
      </c>
      <c r="F269" s="22">
        <f t="shared" si="20"/>
        <v>718.82650000000001</v>
      </c>
      <c r="G269" s="53">
        <f t="shared" si="21"/>
        <v>826.65047499999991</v>
      </c>
      <c r="H269" s="54">
        <f t="shared" si="22"/>
        <v>790.70915000000002</v>
      </c>
      <c r="I269" s="169"/>
    </row>
    <row r="270" spans="1:9">
      <c r="A270" s="160">
        <v>101493</v>
      </c>
      <c r="B270" s="144" t="s">
        <v>735</v>
      </c>
      <c r="C270" s="146">
        <v>5</v>
      </c>
      <c r="D270" s="132">
        <v>27.628999999999998</v>
      </c>
      <c r="F270" s="22">
        <f t="shared" si="20"/>
        <v>815.05549999999994</v>
      </c>
      <c r="G270" s="53">
        <f t="shared" si="21"/>
        <v>937.31382499999984</v>
      </c>
      <c r="H270" s="54">
        <f t="shared" si="22"/>
        <v>896.56105000000002</v>
      </c>
      <c r="I270" s="169"/>
    </row>
    <row r="271" spans="1:9">
      <c r="A271" s="142">
        <v>841511</v>
      </c>
      <c r="B271" s="118" t="s">
        <v>691</v>
      </c>
      <c r="C271" s="142">
        <v>1</v>
      </c>
      <c r="D271" s="132">
        <v>9.3239999999999998</v>
      </c>
      <c r="F271" s="22">
        <f t="shared" si="20"/>
        <v>275.05799999999999</v>
      </c>
      <c r="G271" s="53">
        <f t="shared" si="21"/>
        <v>316.31669999999997</v>
      </c>
      <c r="H271" s="54">
        <f t="shared" si="22"/>
        <v>302.56380000000001</v>
      </c>
      <c r="I271" s="169"/>
    </row>
    <row r="272" spans="1:9">
      <c r="A272" s="161">
        <v>841551</v>
      </c>
      <c r="B272" s="118" t="s">
        <v>722</v>
      </c>
      <c r="C272" s="142">
        <v>5</v>
      </c>
      <c r="D272" s="132">
        <v>43.26</v>
      </c>
      <c r="F272" s="22">
        <f t="shared" si="20"/>
        <v>1276.1699999999998</v>
      </c>
      <c r="G272" s="53">
        <f t="shared" si="21"/>
        <v>1467.5954999999997</v>
      </c>
      <c r="H272" s="54">
        <f t="shared" si="22"/>
        <v>1403.787</v>
      </c>
      <c r="I272" s="169"/>
    </row>
    <row r="273" spans="1:9">
      <c r="A273" s="162">
        <v>854711</v>
      </c>
      <c r="B273" s="121" t="s">
        <v>720</v>
      </c>
      <c r="C273" s="122">
        <v>1</v>
      </c>
      <c r="D273" s="132">
        <v>9.8209999999999997</v>
      </c>
      <c r="F273" s="22">
        <f t="shared" si="20"/>
        <v>289.71949999999998</v>
      </c>
      <c r="G273" s="53">
        <f t="shared" si="21"/>
        <v>333.17742499999997</v>
      </c>
      <c r="H273" s="54">
        <f t="shared" si="22"/>
        <v>318.69145000000003</v>
      </c>
      <c r="I273" s="169"/>
    </row>
    <row r="274" spans="1:9">
      <c r="A274" s="162">
        <v>854751</v>
      </c>
      <c r="B274" s="121" t="s">
        <v>721</v>
      </c>
      <c r="C274" s="122">
        <v>5</v>
      </c>
      <c r="D274" s="132">
        <v>45.240999999999993</v>
      </c>
      <c r="F274" s="22">
        <f t="shared" si="20"/>
        <v>1334.6094999999998</v>
      </c>
      <c r="G274" s="53">
        <f t="shared" si="21"/>
        <v>1534.8009249999996</v>
      </c>
      <c r="H274" s="54">
        <f t="shared" si="22"/>
        <v>1468.0704499999999</v>
      </c>
      <c r="I274" s="169"/>
    </row>
    <row r="275" spans="1:9">
      <c r="A275" s="163">
        <v>814051</v>
      </c>
      <c r="B275" s="133" t="s">
        <v>719</v>
      </c>
      <c r="C275" s="134">
        <v>5</v>
      </c>
      <c r="D275" s="132">
        <v>40.858999999999995</v>
      </c>
      <c r="F275" s="22">
        <f t="shared" si="20"/>
        <v>1205.3404999999998</v>
      </c>
      <c r="G275" s="53">
        <f t="shared" si="21"/>
        <v>1386.1415749999996</v>
      </c>
      <c r="H275" s="54">
        <f t="shared" si="22"/>
        <v>1325.8745499999998</v>
      </c>
      <c r="I275" s="169"/>
    </row>
    <row r="276" spans="1:9">
      <c r="A276" s="158">
        <v>854151</v>
      </c>
      <c r="B276" s="125" t="s">
        <v>710</v>
      </c>
      <c r="C276" s="126">
        <v>5</v>
      </c>
      <c r="D276" s="132">
        <v>38.611999999999995</v>
      </c>
      <c r="F276" s="22">
        <f t="shared" si="20"/>
        <v>1139.0539999999999</v>
      </c>
      <c r="G276" s="53">
        <f t="shared" si="21"/>
        <v>1309.9120999999998</v>
      </c>
      <c r="H276" s="54">
        <f t="shared" si="22"/>
        <v>1252.9594</v>
      </c>
      <c r="I276" s="169"/>
    </row>
    <row r="277" spans="1:9">
      <c r="A277" s="158">
        <v>854111</v>
      </c>
      <c r="B277" s="125" t="s">
        <v>709</v>
      </c>
      <c r="C277" s="126">
        <v>1</v>
      </c>
      <c r="D277" s="132">
        <v>8.1760000000000002</v>
      </c>
      <c r="F277" s="22">
        <f t="shared" si="20"/>
        <v>241.19200000000001</v>
      </c>
      <c r="G277" s="53">
        <f t="shared" si="21"/>
        <v>277.37079999999997</v>
      </c>
      <c r="H277" s="54">
        <f t="shared" si="22"/>
        <v>265.31120000000004</v>
      </c>
      <c r="I277" s="169"/>
    </row>
    <row r="278" spans="1:9">
      <c r="A278" s="161">
        <v>812301</v>
      </c>
      <c r="B278" s="118" t="s">
        <v>692</v>
      </c>
      <c r="C278" s="141">
        <v>1</v>
      </c>
      <c r="D278" s="132">
        <v>7.2309999999999999</v>
      </c>
      <c r="F278" s="22">
        <f t="shared" si="20"/>
        <v>213.31450000000001</v>
      </c>
      <c r="G278" s="53">
        <f t="shared" si="21"/>
        <v>245.31167499999998</v>
      </c>
      <c r="H278" s="54">
        <f t="shared" si="22"/>
        <v>234.64595000000003</v>
      </c>
      <c r="I278" s="169"/>
    </row>
    <row r="279" spans="1:9">
      <c r="A279" s="161">
        <v>812307</v>
      </c>
      <c r="B279" s="118" t="s">
        <v>699</v>
      </c>
      <c r="C279" s="141">
        <v>4</v>
      </c>
      <c r="D279" s="132">
        <v>28.608999999999995</v>
      </c>
      <c r="F279" s="22">
        <f t="shared" si="20"/>
        <v>843.96549999999979</v>
      </c>
      <c r="G279" s="53">
        <f t="shared" si="21"/>
        <v>970.56032499999969</v>
      </c>
      <c r="H279" s="54">
        <f t="shared" si="22"/>
        <v>928.36204999999984</v>
      </c>
      <c r="I279" s="169"/>
    </row>
    <row r="280" spans="1:9">
      <c r="A280" s="161">
        <v>812306</v>
      </c>
      <c r="B280" s="118" t="s">
        <v>711</v>
      </c>
      <c r="C280" s="141">
        <v>5</v>
      </c>
      <c r="D280" s="132">
        <v>35.314999999999998</v>
      </c>
      <c r="F280" s="22">
        <f t="shared" si="20"/>
        <v>1041.7925</v>
      </c>
      <c r="G280" s="53">
        <f t="shared" si="21"/>
        <v>1198.061375</v>
      </c>
      <c r="H280" s="54">
        <f t="shared" si="22"/>
        <v>1145.9717500000002</v>
      </c>
      <c r="I280" s="169"/>
    </row>
    <row r="281" spans="1:9">
      <c r="A281" s="164">
        <v>872011</v>
      </c>
      <c r="B281" s="116" t="s">
        <v>694</v>
      </c>
      <c r="C281" s="117">
        <v>1</v>
      </c>
      <c r="D281" s="132">
        <v>8.6379999999999999</v>
      </c>
      <c r="F281" s="22">
        <f t="shared" si="20"/>
        <v>254.821</v>
      </c>
      <c r="G281" s="53">
        <f t="shared" si="21"/>
        <v>293.04415</v>
      </c>
      <c r="H281" s="54">
        <f t="shared" si="22"/>
        <v>280.30310000000003</v>
      </c>
      <c r="I281" s="169"/>
    </row>
    <row r="282" spans="1:9">
      <c r="A282" s="164">
        <v>872051</v>
      </c>
      <c r="B282" s="116" t="s">
        <v>695</v>
      </c>
      <c r="C282" s="117">
        <v>5</v>
      </c>
      <c r="D282" s="132">
        <v>39.255999999999993</v>
      </c>
      <c r="F282" s="22">
        <f t="shared" si="20"/>
        <v>1158.0519999999999</v>
      </c>
      <c r="G282" s="53">
        <f t="shared" si="21"/>
        <v>1331.7597999999998</v>
      </c>
      <c r="H282" s="54">
        <f t="shared" si="22"/>
        <v>1273.8571999999999</v>
      </c>
      <c r="I282" s="169"/>
    </row>
    <row r="283" spans="1:9">
      <c r="A283" s="162">
        <v>368201</v>
      </c>
      <c r="B283" s="121" t="s">
        <v>693</v>
      </c>
      <c r="C283" s="122">
        <v>1</v>
      </c>
      <c r="D283" s="2">
        <v>7.5809999999999995</v>
      </c>
      <c r="F283" s="22">
        <f t="shared" si="20"/>
        <v>223.6395</v>
      </c>
      <c r="G283" s="53">
        <f t="shared" si="21"/>
        <v>257.18542499999995</v>
      </c>
      <c r="H283" s="54">
        <f t="shared" si="22"/>
        <v>246.00345000000002</v>
      </c>
    </row>
    <row r="284" spans="1:9">
      <c r="A284" s="162">
        <v>368202</v>
      </c>
      <c r="B284" s="121" t="s">
        <v>696</v>
      </c>
      <c r="C284" s="122">
        <v>2</v>
      </c>
      <c r="D284" s="2">
        <v>14.692999999999998</v>
      </c>
      <c r="F284" s="22">
        <f t="shared" si="20"/>
        <v>433.44349999999991</v>
      </c>
      <c r="G284" s="53">
        <f t="shared" si="21"/>
        <v>498.46002499999986</v>
      </c>
      <c r="H284" s="54">
        <f t="shared" si="22"/>
        <v>476.78784999999993</v>
      </c>
    </row>
    <row r="285" spans="1:9">
      <c r="A285" s="162">
        <v>368207</v>
      </c>
      <c r="B285" s="121" t="s">
        <v>698</v>
      </c>
      <c r="C285" s="122">
        <v>4</v>
      </c>
      <c r="D285" s="2">
        <v>28.608999999999995</v>
      </c>
      <c r="F285" s="22">
        <f t="shared" si="20"/>
        <v>843.96549999999979</v>
      </c>
      <c r="G285" s="53">
        <f t="shared" si="21"/>
        <v>970.56032499999969</v>
      </c>
      <c r="H285" s="54">
        <f t="shared" si="22"/>
        <v>928.36204999999984</v>
      </c>
    </row>
    <row r="286" spans="1:9">
      <c r="A286" s="162">
        <v>368206</v>
      </c>
      <c r="B286" s="121" t="s">
        <v>697</v>
      </c>
      <c r="C286" s="122">
        <v>5</v>
      </c>
      <c r="D286" s="2">
        <v>36.497999999999998</v>
      </c>
      <c r="F286" s="22">
        <f t="shared" si="20"/>
        <v>1076.691</v>
      </c>
      <c r="G286" s="53">
        <f t="shared" si="21"/>
        <v>1238.1946499999999</v>
      </c>
      <c r="H286" s="54">
        <f t="shared" si="22"/>
        <v>1184.3601000000001</v>
      </c>
    </row>
    <row r="287" spans="1:9">
      <c r="A287" s="158">
        <v>368101</v>
      </c>
      <c r="B287" s="125" t="s">
        <v>700</v>
      </c>
      <c r="C287" s="126">
        <v>1</v>
      </c>
      <c r="D287" s="2">
        <v>9.0229999999999997</v>
      </c>
      <c r="F287" s="22">
        <f t="shared" si="20"/>
        <v>266.17849999999999</v>
      </c>
      <c r="G287" s="53">
        <f t="shared" si="21"/>
        <v>306.10527499999995</v>
      </c>
      <c r="H287" s="54">
        <f t="shared" si="22"/>
        <v>292.79635000000002</v>
      </c>
    </row>
    <row r="288" spans="1:9">
      <c r="A288" s="170">
        <v>839511</v>
      </c>
      <c r="B288" s="119" t="s">
        <v>712</v>
      </c>
      <c r="C288" s="120">
        <v>1</v>
      </c>
      <c r="D288" s="2">
        <v>6.867</v>
      </c>
      <c r="F288" s="22">
        <f t="shared" si="20"/>
        <v>202.57650000000001</v>
      </c>
      <c r="G288" s="53">
        <f t="shared" si="21"/>
        <v>232.962975</v>
      </c>
      <c r="H288" s="54">
        <f t="shared" si="22"/>
        <v>222.83415000000002</v>
      </c>
    </row>
    <row r="289" spans="1:8">
      <c r="A289" s="170">
        <v>839554</v>
      </c>
      <c r="B289" s="119" t="s">
        <v>701</v>
      </c>
      <c r="C289" s="120">
        <v>4</v>
      </c>
      <c r="D289" s="2">
        <v>24.276</v>
      </c>
      <c r="F289" s="22">
        <f t="shared" si="20"/>
        <v>716.14199999999994</v>
      </c>
      <c r="G289" s="53">
        <f t="shared" si="21"/>
        <v>823.56329999999991</v>
      </c>
      <c r="H289" s="54">
        <f t="shared" si="22"/>
        <v>787.75620000000004</v>
      </c>
    </row>
    <row r="290" spans="1:8">
      <c r="A290" s="170">
        <v>839551</v>
      </c>
      <c r="B290" s="119" t="s">
        <v>702</v>
      </c>
      <c r="C290" s="120">
        <v>5</v>
      </c>
      <c r="D290" s="2">
        <v>29.924999999999997</v>
      </c>
      <c r="F290" s="22">
        <f t="shared" si="20"/>
        <v>882.78749999999991</v>
      </c>
      <c r="G290" s="53">
        <f t="shared" si="21"/>
        <v>1015.2056249999998</v>
      </c>
      <c r="H290" s="54">
        <f t="shared" si="22"/>
        <v>971.06624999999997</v>
      </c>
    </row>
    <row r="291" spans="1:8">
      <c r="A291" s="171">
        <v>841111</v>
      </c>
      <c r="B291" s="116" t="s">
        <v>703</v>
      </c>
      <c r="C291" s="117">
        <v>1</v>
      </c>
      <c r="D291" s="2">
        <v>7.8889999999999993</v>
      </c>
      <c r="F291" s="22">
        <f t="shared" si="20"/>
        <v>232.72549999999998</v>
      </c>
      <c r="G291" s="53">
        <f t="shared" si="21"/>
        <v>267.63432499999993</v>
      </c>
      <c r="H291" s="54">
        <f t="shared" si="22"/>
        <v>255.99805000000001</v>
      </c>
    </row>
    <row r="292" spans="1:8">
      <c r="A292" s="164">
        <v>841151</v>
      </c>
      <c r="B292" s="116" t="s">
        <v>704</v>
      </c>
      <c r="C292" s="117">
        <v>5</v>
      </c>
      <c r="D292" s="2">
        <v>34.594000000000001</v>
      </c>
      <c r="F292" s="22">
        <f t="shared" si="20"/>
        <v>1020.523</v>
      </c>
      <c r="G292" s="53">
        <f t="shared" si="21"/>
        <v>1173.6014499999999</v>
      </c>
      <c r="H292" s="54">
        <f t="shared" si="22"/>
        <v>1122.5753000000002</v>
      </c>
    </row>
    <row r="293" spans="1:8">
      <c r="A293" s="172">
        <v>838711</v>
      </c>
      <c r="B293" s="148" t="s">
        <v>729</v>
      </c>
      <c r="C293" s="149">
        <v>1</v>
      </c>
      <c r="D293" s="2">
        <v>9.4290000000000003</v>
      </c>
      <c r="F293" s="22">
        <f t="shared" si="20"/>
        <v>278.15550000000002</v>
      </c>
      <c r="G293" s="53">
        <f t="shared" si="21"/>
        <v>319.87882500000001</v>
      </c>
      <c r="H293" s="54">
        <f t="shared" si="22"/>
        <v>305.97105000000005</v>
      </c>
    </row>
    <row r="294" spans="1:8">
      <c r="A294" s="172">
        <v>838751</v>
      </c>
      <c r="B294" s="148" t="s">
        <v>708</v>
      </c>
      <c r="C294" s="149">
        <v>5</v>
      </c>
      <c r="D294" s="2">
        <v>43.735999999999997</v>
      </c>
      <c r="F294" s="22">
        <f t="shared" si="20"/>
        <v>1290.212</v>
      </c>
      <c r="G294" s="53">
        <f t="shared" si="21"/>
        <v>1483.7438</v>
      </c>
      <c r="H294" s="54">
        <f t="shared" si="22"/>
        <v>1419.2332000000001</v>
      </c>
    </row>
    <row r="295" spans="1:8">
      <c r="A295" s="173">
        <v>842411</v>
      </c>
      <c r="B295" s="152" t="s">
        <v>732</v>
      </c>
      <c r="C295" s="153">
        <v>1</v>
      </c>
      <c r="D295" s="2">
        <v>8.4559999999999995</v>
      </c>
      <c r="F295" s="22">
        <f t="shared" si="20"/>
        <v>249.452</v>
      </c>
      <c r="G295" s="53">
        <f t="shared" si="21"/>
        <v>286.8698</v>
      </c>
      <c r="H295" s="54">
        <f t="shared" si="22"/>
        <v>274.3972</v>
      </c>
    </row>
    <row r="296" spans="1:8">
      <c r="A296" s="173">
        <v>842451</v>
      </c>
      <c r="B296" s="152" t="s">
        <v>733</v>
      </c>
      <c r="C296" s="155">
        <v>5</v>
      </c>
      <c r="D296" s="2">
        <v>38.604999999999997</v>
      </c>
      <c r="F296" s="22">
        <f t="shared" si="20"/>
        <v>1138.8474999999999</v>
      </c>
      <c r="G296" s="53">
        <f t="shared" si="21"/>
        <v>1309.6746249999997</v>
      </c>
      <c r="H296" s="54">
        <f t="shared" si="22"/>
        <v>1252.73225</v>
      </c>
    </row>
    <row r="297" spans="1:8">
      <c r="A297" s="170">
        <v>856311</v>
      </c>
      <c r="B297" s="119" t="s">
        <v>730</v>
      </c>
      <c r="C297" s="120">
        <v>1</v>
      </c>
      <c r="D297" s="2">
        <v>8.6660000000000004</v>
      </c>
      <c r="F297" s="22">
        <f t="shared" si="20"/>
        <v>255.64700000000002</v>
      </c>
      <c r="G297" s="53">
        <f t="shared" si="21"/>
        <v>293.99405000000002</v>
      </c>
      <c r="H297" s="54">
        <f t="shared" si="22"/>
        <v>281.21170000000006</v>
      </c>
    </row>
    <row r="298" spans="1:8">
      <c r="A298" s="170">
        <v>856322</v>
      </c>
      <c r="B298" s="119" t="s">
        <v>706</v>
      </c>
      <c r="C298" s="120">
        <v>5</v>
      </c>
      <c r="D298" s="2">
        <v>41.37</v>
      </c>
      <c r="F298" s="22">
        <f t="shared" si="20"/>
        <v>1220.415</v>
      </c>
      <c r="G298" s="53">
        <f t="shared" si="21"/>
        <v>1403.4772499999999</v>
      </c>
      <c r="H298" s="54">
        <f t="shared" si="22"/>
        <v>1342.4565</v>
      </c>
    </row>
    <row r="299" spans="1:8">
      <c r="A299" s="159">
        <v>867311</v>
      </c>
      <c r="B299" s="137" t="s">
        <v>707</v>
      </c>
      <c r="C299" s="138">
        <v>1</v>
      </c>
      <c r="D299" s="2">
        <v>7.9379999999999997</v>
      </c>
      <c r="F299" s="22">
        <f t="shared" si="20"/>
        <v>234.17099999999999</v>
      </c>
      <c r="G299" s="53">
        <f t="shared" si="21"/>
        <v>269.29664999999994</v>
      </c>
      <c r="H299" s="54">
        <f t="shared" si="22"/>
        <v>257.5881</v>
      </c>
    </row>
    <row r="300" spans="1:8">
      <c r="A300" s="164">
        <v>854011</v>
      </c>
      <c r="B300" s="116" t="s">
        <v>705</v>
      </c>
      <c r="C300" s="117">
        <v>1</v>
      </c>
      <c r="D300" s="2">
        <v>8.0429999999999993</v>
      </c>
      <c r="F300" s="22">
        <f t="shared" si="20"/>
        <v>237.26849999999999</v>
      </c>
      <c r="G300" s="53">
        <f t="shared" si="21"/>
        <v>272.85877499999998</v>
      </c>
      <c r="H300" s="54">
        <f t="shared" si="22"/>
        <v>260.99535000000003</v>
      </c>
    </row>
    <row r="301" spans="1:8">
      <c r="A301" s="164">
        <v>854051</v>
      </c>
      <c r="B301" s="116" t="s">
        <v>731</v>
      </c>
      <c r="C301" s="117">
        <v>5</v>
      </c>
      <c r="D301" s="2">
        <v>37.736999999999995</v>
      </c>
      <c r="F301" s="22">
        <f t="shared" si="20"/>
        <v>1113.2414999999999</v>
      </c>
      <c r="G301" s="53">
        <f t="shared" si="21"/>
        <v>1280.2277249999997</v>
      </c>
      <c r="H301" s="54">
        <f t="shared" si="22"/>
        <v>1224.56565</v>
      </c>
    </row>
    <row r="302" spans="1:8">
      <c r="A302" s="172">
        <v>825702</v>
      </c>
      <c r="B302" s="148" t="s">
        <v>736</v>
      </c>
      <c r="C302" s="149">
        <v>2</v>
      </c>
      <c r="D302" s="2">
        <v>30.855999999999998</v>
      </c>
      <c r="F302" s="22">
        <f t="shared" si="20"/>
        <v>910.25199999999995</v>
      </c>
      <c r="G302" s="53">
        <f t="shared" si="21"/>
        <v>1046.7897999999998</v>
      </c>
      <c r="H302" s="54">
        <f t="shared" si="22"/>
        <v>1001.2772</v>
      </c>
    </row>
    <row r="303" spans="1:8">
      <c r="A303" s="174">
        <v>103141</v>
      </c>
      <c r="B303" s="156" t="s">
        <v>737</v>
      </c>
      <c r="C303" s="157">
        <v>2</v>
      </c>
      <c r="D303" s="2">
        <v>30.855999999999998</v>
      </c>
      <c r="F303" s="22">
        <f t="shared" si="20"/>
        <v>910.25199999999995</v>
      </c>
      <c r="G303" s="53">
        <f t="shared" si="21"/>
        <v>1046.7897999999998</v>
      </c>
      <c r="H303" s="54">
        <f t="shared" si="22"/>
        <v>1001.2772</v>
      </c>
    </row>
    <row r="304" spans="1:8">
      <c r="A304" s="170">
        <v>108645</v>
      </c>
      <c r="B304" s="119" t="s">
        <v>738</v>
      </c>
      <c r="C304" s="120">
        <v>5</v>
      </c>
      <c r="D304" s="2">
        <v>22.042999999999999</v>
      </c>
      <c r="F304" s="22">
        <f t="shared" si="20"/>
        <v>650.26850000000002</v>
      </c>
      <c r="G304" s="53">
        <f t="shared" si="21"/>
        <v>747.80877499999997</v>
      </c>
      <c r="H304" s="54">
        <f t="shared" si="22"/>
        <v>715.2953500000001</v>
      </c>
    </row>
    <row r="305" spans="1:8">
      <c r="A305" s="173">
        <v>100018</v>
      </c>
      <c r="B305" s="152" t="s">
        <v>739</v>
      </c>
      <c r="C305" s="155">
        <v>4</v>
      </c>
      <c r="D305" s="2">
        <v>15.994999999999999</v>
      </c>
      <c r="F305" s="22">
        <f t="shared" si="20"/>
        <v>471.85249999999996</v>
      </c>
      <c r="G305" s="53">
        <f t="shared" si="21"/>
        <v>542.63037499999996</v>
      </c>
      <c r="H305" s="54">
        <f t="shared" si="22"/>
        <v>519.03774999999996</v>
      </c>
    </row>
    <row r="306" spans="1:8">
      <c r="A306" s="249" t="s">
        <v>740</v>
      </c>
      <c r="B306" s="198" t="s">
        <v>823</v>
      </c>
      <c r="C306" s="198">
        <v>1</v>
      </c>
      <c r="D306">
        <v>6.4410491803278687</v>
      </c>
      <c r="F306" s="22">
        <f t="shared" ref="F306:F345" si="23">(D306*C$1)+E306*C$2</f>
        <v>190.01095081967213</v>
      </c>
      <c r="G306" s="53">
        <f t="shared" ref="G306:G345" si="24">F306*1.15</f>
        <v>218.51259344262294</v>
      </c>
      <c r="H306" s="54">
        <f t="shared" ref="H306:H345" si="25">F306*1.1</f>
        <v>209.01204590163937</v>
      </c>
    </row>
    <row r="307" spans="1:8">
      <c r="A307" s="249" t="s">
        <v>741</v>
      </c>
      <c r="B307" s="198" t="s">
        <v>824</v>
      </c>
      <c r="C307" s="198">
        <v>4</v>
      </c>
      <c r="D307">
        <v>23.053337704918032</v>
      </c>
      <c r="F307" s="22">
        <f t="shared" si="23"/>
        <v>680.07346229508198</v>
      </c>
      <c r="G307" s="53">
        <f t="shared" si="24"/>
        <v>782.08448163934418</v>
      </c>
      <c r="H307" s="54">
        <f t="shared" si="25"/>
        <v>748.08080852459022</v>
      </c>
    </row>
    <row r="308" spans="1:8">
      <c r="A308" s="250" t="s">
        <v>742</v>
      </c>
      <c r="B308" s="199" t="s">
        <v>743</v>
      </c>
      <c r="C308" s="199">
        <v>1</v>
      </c>
      <c r="D308">
        <v>6.5594360655737702</v>
      </c>
      <c r="F308" s="22">
        <f t="shared" si="23"/>
        <v>193.50336393442623</v>
      </c>
      <c r="G308" s="53">
        <f t="shared" si="24"/>
        <v>222.52886852459014</v>
      </c>
      <c r="H308" s="54">
        <f t="shared" si="25"/>
        <v>212.85370032786886</v>
      </c>
    </row>
    <row r="309" spans="1:8">
      <c r="A309" s="250" t="s">
        <v>810</v>
      </c>
      <c r="B309" s="199" t="s">
        <v>811</v>
      </c>
      <c r="C309" s="199">
        <v>4</v>
      </c>
      <c r="D309">
        <v>22.639986885245904</v>
      </c>
      <c r="F309" s="22">
        <f t="shared" si="23"/>
        <v>667.87961311475419</v>
      </c>
      <c r="G309" s="53">
        <f t="shared" si="24"/>
        <v>768.0615550819673</v>
      </c>
      <c r="H309" s="54">
        <f t="shared" si="25"/>
        <v>734.66757442622963</v>
      </c>
    </row>
    <row r="310" spans="1:8">
      <c r="A310" s="142" t="s">
        <v>744</v>
      </c>
      <c r="B310" s="143" t="s">
        <v>745</v>
      </c>
      <c r="C310" s="143">
        <v>1</v>
      </c>
      <c r="D310">
        <v>7.0951868852459015</v>
      </c>
      <c r="F310" s="22">
        <f t="shared" si="23"/>
        <v>209.30801311475409</v>
      </c>
      <c r="G310" s="53">
        <f t="shared" si="24"/>
        <v>240.70421508196719</v>
      </c>
      <c r="H310" s="54">
        <f t="shared" si="25"/>
        <v>230.23881442622951</v>
      </c>
    </row>
    <row r="311" spans="1:8">
      <c r="A311" s="142" t="s">
        <v>746</v>
      </c>
      <c r="B311" s="143" t="s">
        <v>747</v>
      </c>
      <c r="C311" s="143">
        <v>4</v>
      </c>
      <c r="D311">
        <v>25.571567213114754</v>
      </c>
      <c r="F311" s="22">
        <f t="shared" si="23"/>
        <v>754.36123278688524</v>
      </c>
      <c r="G311" s="53">
        <f t="shared" si="24"/>
        <v>867.51541770491792</v>
      </c>
      <c r="H311" s="54">
        <f t="shared" si="25"/>
        <v>829.79735606557381</v>
      </c>
    </row>
    <row r="312" spans="1:8">
      <c r="A312" s="123" t="s">
        <v>748</v>
      </c>
      <c r="B312" s="124" t="s">
        <v>749</v>
      </c>
      <c r="C312" s="124">
        <v>1</v>
      </c>
      <c r="D312">
        <v>7.0229508196721318</v>
      </c>
      <c r="F312" s="22">
        <f t="shared" si="23"/>
        <v>207.17704918032788</v>
      </c>
      <c r="G312" s="53">
        <f t="shared" si="24"/>
        <v>238.25360655737705</v>
      </c>
      <c r="H312" s="54">
        <f t="shared" si="25"/>
        <v>227.89475409836069</v>
      </c>
    </row>
    <row r="313" spans="1:8">
      <c r="A313" s="123" t="s">
        <v>802</v>
      </c>
      <c r="B313" s="124" t="s">
        <v>803</v>
      </c>
      <c r="C313" s="124">
        <v>4</v>
      </c>
      <c r="D313">
        <v>25.28663606557377</v>
      </c>
      <c r="F313" s="22">
        <f t="shared" si="23"/>
        <v>745.95576393442627</v>
      </c>
      <c r="G313" s="53">
        <f t="shared" si="24"/>
        <v>857.84912852459013</v>
      </c>
      <c r="H313" s="54">
        <f t="shared" si="25"/>
        <v>820.55134032786896</v>
      </c>
    </row>
    <row r="314" spans="1:8">
      <c r="A314" s="150" t="s">
        <v>750</v>
      </c>
      <c r="B314" s="151" t="s">
        <v>751</v>
      </c>
      <c r="C314" s="151">
        <v>1</v>
      </c>
      <c r="D314">
        <v>9.731803278688524</v>
      </c>
      <c r="F314" s="22">
        <f t="shared" si="23"/>
        <v>287.08819672131148</v>
      </c>
      <c r="G314" s="53">
        <f t="shared" si="24"/>
        <v>330.15142622950816</v>
      </c>
      <c r="H314" s="54">
        <f t="shared" si="25"/>
        <v>315.79701639344268</v>
      </c>
    </row>
    <row r="315" spans="1:8">
      <c r="A315" s="150" t="s">
        <v>752</v>
      </c>
      <c r="B315" s="151" t="s">
        <v>753</v>
      </c>
      <c r="C315" s="151">
        <v>4</v>
      </c>
      <c r="D315">
        <v>35.076629508196717</v>
      </c>
      <c r="F315" s="22">
        <f t="shared" si="23"/>
        <v>1034.7605704918033</v>
      </c>
      <c r="G315" s="53">
        <f t="shared" si="24"/>
        <v>1189.9746560655738</v>
      </c>
      <c r="H315" s="54">
        <f t="shared" si="25"/>
        <v>1138.2366275409836</v>
      </c>
    </row>
    <row r="316" spans="1:8">
      <c r="A316" s="123" t="s">
        <v>754</v>
      </c>
      <c r="B316" s="124" t="s">
        <v>755</v>
      </c>
      <c r="C316" s="124">
        <v>1</v>
      </c>
      <c r="D316">
        <v>10.410019672131146</v>
      </c>
      <c r="F316" s="22">
        <f t="shared" si="23"/>
        <v>307.09558032786879</v>
      </c>
      <c r="G316" s="53">
        <f t="shared" si="24"/>
        <v>353.15991737704906</v>
      </c>
      <c r="H316" s="54">
        <f t="shared" si="25"/>
        <v>337.80513836065569</v>
      </c>
    </row>
    <row r="317" spans="1:8">
      <c r="A317" s="123" t="s">
        <v>756</v>
      </c>
      <c r="B317" s="124" t="s">
        <v>757</v>
      </c>
      <c r="C317" s="201">
        <v>4</v>
      </c>
      <c r="D317">
        <v>37.548708196721307</v>
      </c>
      <c r="F317" s="22">
        <f t="shared" si="23"/>
        <v>1107.6868918032785</v>
      </c>
      <c r="G317" s="53">
        <f t="shared" si="24"/>
        <v>1273.8399255737702</v>
      </c>
      <c r="H317" s="54">
        <f t="shared" si="25"/>
        <v>1218.4555809836065</v>
      </c>
    </row>
    <row r="318" spans="1:8">
      <c r="A318" s="142" t="s">
        <v>758</v>
      </c>
      <c r="B318" s="143" t="s">
        <v>759</v>
      </c>
      <c r="C318" s="143">
        <v>1</v>
      </c>
      <c r="D318">
        <v>10.410019672131146</v>
      </c>
      <c r="F318" s="22">
        <f t="shared" si="23"/>
        <v>307.09558032786879</v>
      </c>
      <c r="G318" s="53">
        <f t="shared" si="24"/>
        <v>353.15991737704906</v>
      </c>
      <c r="H318" s="54">
        <f t="shared" si="25"/>
        <v>337.80513836065569</v>
      </c>
    </row>
    <row r="319" spans="1:8">
      <c r="A319" s="142" t="s">
        <v>760</v>
      </c>
      <c r="B319" s="143" t="s">
        <v>761</v>
      </c>
      <c r="C319" s="143">
        <v>4</v>
      </c>
      <c r="D319">
        <v>37.548708196721307</v>
      </c>
      <c r="F319" s="22">
        <f t="shared" si="23"/>
        <v>1107.6868918032785</v>
      </c>
      <c r="G319" s="53">
        <f t="shared" si="24"/>
        <v>1273.8399255737702</v>
      </c>
      <c r="H319" s="54">
        <f t="shared" si="25"/>
        <v>1218.4555809836065</v>
      </c>
    </row>
    <row r="320" spans="1:8">
      <c r="A320" s="129" t="s">
        <v>762</v>
      </c>
      <c r="B320" s="130" t="s">
        <v>763</v>
      </c>
      <c r="C320" s="130">
        <v>1</v>
      </c>
      <c r="D320">
        <v>10.410019672131146</v>
      </c>
      <c r="F320" s="22">
        <f t="shared" si="23"/>
        <v>307.09558032786879</v>
      </c>
      <c r="G320" s="53">
        <f t="shared" si="24"/>
        <v>353.15991737704906</v>
      </c>
      <c r="H320" s="54">
        <f t="shared" si="25"/>
        <v>337.80513836065569</v>
      </c>
    </row>
    <row r="321" spans="1:8">
      <c r="A321" s="129" t="s">
        <v>764</v>
      </c>
      <c r="B321" s="130" t="s">
        <v>765</v>
      </c>
      <c r="C321" s="130">
        <v>4</v>
      </c>
      <c r="D321">
        <v>37.548708196721307</v>
      </c>
      <c r="F321" s="22">
        <f t="shared" si="23"/>
        <v>1107.6868918032785</v>
      </c>
      <c r="G321" s="53">
        <f t="shared" si="24"/>
        <v>1273.8399255737702</v>
      </c>
      <c r="H321" s="54">
        <f t="shared" si="25"/>
        <v>1218.4555809836065</v>
      </c>
    </row>
    <row r="322" spans="1:8">
      <c r="A322" s="127" t="s">
        <v>766</v>
      </c>
      <c r="B322" s="128" t="s">
        <v>767</v>
      </c>
      <c r="C322" s="128">
        <v>1</v>
      </c>
      <c r="D322">
        <v>8.840891803278689</v>
      </c>
      <c r="F322" s="22">
        <f t="shared" si="23"/>
        <v>260.80630819672132</v>
      </c>
      <c r="G322" s="53">
        <f t="shared" si="24"/>
        <v>299.92725442622947</v>
      </c>
      <c r="H322" s="54">
        <f t="shared" si="25"/>
        <v>286.88693901639346</v>
      </c>
    </row>
    <row r="323" spans="1:8">
      <c r="A323" s="127" t="s">
        <v>768</v>
      </c>
      <c r="B323" s="128" t="s">
        <v>769</v>
      </c>
      <c r="C323" s="128">
        <v>4</v>
      </c>
      <c r="D323">
        <v>31.370518032786883</v>
      </c>
      <c r="F323" s="22">
        <f t="shared" si="23"/>
        <v>925.43028196721309</v>
      </c>
      <c r="G323" s="53">
        <f t="shared" si="24"/>
        <v>1064.244824262295</v>
      </c>
      <c r="H323" s="54">
        <f t="shared" si="25"/>
        <v>1017.9733101639345</v>
      </c>
    </row>
    <row r="324" spans="1:8">
      <c r="A324" s="123" t="s">
        <v>770</v>
      </c>
      <c r="B324" s="124" t="s">
        <v>771</v>
      </c>
      <c r="C324" s="124">
        <v>208</v>
      </c>
      <c r="D324">
        <v>1324.7352000000001</v>
      </c>
      <c r="F324" s="22">
        <f t="shared" si="23"/>
        <v>39079.688399999999</v>
      </c>
      <c r="G324" s="53">
        <f t="shared" si="24"/>
        <v>44941.641659999994</v>
      </c>
      <c r="H324" s="54">
        <f t="shared" si="25"/>
        <v>42987.65724</v>
      </c>
    </row>
    <row r="325" spans="1:8">
      <c r="A325" s="123" t="s">
        <v>772</v>
      </c>
      <c r="B325" s="124" t="s">
        <v>773</v>
      </c>
      <c r="C325" s="124">
        <v>1</v>
      </c>
      <c r="D325">
        <v>8.840891803278689</v>
      </c>
      <c r="F325" s="22">
        <f t="shared" si="23"/>
        <v>260.80630819672132</v>
      </c>
      <c r="G325" s="53">
        <f t="shared" si="24"/>
        <v>299.92725442622947</v>
      </c>
      <c r="H325" s="54">
        <f t="shared" si="25"/>
        <v>286.88693901639346</v>
      </c>
    </row>
    <row r="326" spans="1:8">
      <c r="A326" s="123" t="s">
        <v>774</v>
      </c>
      <c r="B326" s="124" t="s">
        <v>775</v>
      </c>
      <c r="C326" s="124">
        <v>4</v>
      </c>
      <c r="D326">
        <v>31.370518032786883</v>
      </c>
      <c r="F326" s="22">
        <f t="shared" si="23"/>
        <v>925.43028196721309</v>
      </c>
      <c r="G326" s="53">
        <f t="shared" si="24"/>
        <v>1064.244824262295</v>
      </c>
      <c r="H326" s="54">
        <f t="shared" si="25"/>
        <v>1017.9733101639345</v>
      </c>
    </row>
    <row r="327" spans="1:8">
      <c r="A327" s="123" t="s">
        <v>776</v>
      </c>
      <c r="B327" s="124" t="s">
        <v>777</v>
      </c>
      <c r="C327" s="124">
        <v>5</v>
      </c>
      <c r="D327">
        <v>36.5976</v>
      </c>
      <c r="F327" s="22">
        <f t="shared" si="23"/>
        <v>1079.6292000000001</v>
      </c>
      <c r="G327" s="53">
        <f t="shared" si="24"/>
        <v>1241.57358</v>
      </c>
      <c r="H327" s="54">
        <f t="shared" si="25"/>
        <v>1187.5921200000003</v>
      </c>
    </row>
    <row r="328" spans="1:8">
      <c r="A328" s="142" t="s">
        <v>778</v>
      </c>
      <c r="B328" s="143" t="s">
        <v>816</v>
      </c>
      <c r="C328" s="143">
        <v>1</v>
      </c>
      <c r="D328">
        <v>7.7011672131147542</v>
      </c>
      <c r="F328" s="22">
        <f t="shared" si="23"/>
        <v>227.18443278688525</v>
      </c>
      <c r="G328" s="53">
        <f t="shared" si="24"/>
        <v>261.26209770491801</v>
      </c>
      <c r="H328" s="54">
        <f t="shared" si="25"/>
        <v>249.90287606557379</v>
      </c>
    </row>
    <row r="329" spans="1:8">
      <c r="A329" s="142" t="s">
        <v>779</v>
      </c>
      <c r="B329" s="143" t="s">
        <v>817</v>
      </c>
      <c r="C329" s="143">
        <v>4</v>
      </c>
      <c r="D329">
        <v>27.75871475409836</v>
      </c>
      <c r="F329" s="22">
        <f t="shared" si="23"/>
        <v>818.88208524590164</v>
      </c>
      <c r="G329" s="53">
        <f t="shared" si="24"/>
        <v>941.71439803278679</v>
      </c>
      <c r="H329" s="54">
        <f t="shared" si="25"/>
        <v>900.77029377049189</v>
      </c>
    </row>
    <row r="330" spans="1:8">
      <c r="A330" s="123" t="s">
        <v>780</v>
      </c>
      <c r="B330" s="124" t="s">
        <v>781</v>
      </c>
      <c r="C330" s="124">
        <v>1</v>
      </c>
      <c r="D330">
        <v>10.207357377049181</v>
      </c>
      <c r="F330" s="22">
        <f t="shared" si="23"/>
        <v>301.11704262295086</v>
      </c>
      <c r="G330" s="53">
        <f t="shared" si="24"/>
        <v>346.28459901639349</v>
      </c>
      <c r="H330" s="54">
        <f t="shared" si="25"/>
        <v>331.22874688524598</v>
      </c>
    </row>
    <row r="331" spans="1:8">
      <c r="A331" s="123" t="s">
        <v>782</v>
      </c>
      <c r="B331" s="124" t="s">
        <v>783</v>
      </c>
      <c r="C331" s="124">
        <v>4</v>
      </c>
      <c r="D331">
        <v>37.027003278688532</v>
      </c>
      <c r="F331" s="22">
        <f t="shared" si="23"/>
        <v>1092.2965967213117</v>
      </c>
      <c r="G331" s="53">
        <f t="shared" si="24"/>
        <v>1256.1410862295083</v>
      </c>
      <c r="H331" s="54">
        <f t="shared" si="25"/>
        <v>1201.526256393443</v>
      </c>
    </row>
    <row r="332" spans="1:8">
      <c r="A332" s="129" t="s">
        <v>784</v>
      </c>
      <c r="B332" s="130" t="s">
        <v>785</v>
      </c>
      <c r="C332" s="130">
        <v>1</v>
      </c>
      <c r="D332">
        <v>5.3936262295081976</v>
      </c>
      <c r="F332" s="22">
        <f t="shared" si="23"/>
        <v>159.11197377049183</v>
      </c>
      <c r="G332" s="53">
        <f t="shared" si="24"/>
        <v>182.9787698360656</v>
      </c>
      <c r="H332" s="54">
        <f t="shared" si="25"/>
        <v>175.02317114754103</v>
      </c>
    </row>
    <row r="333" spans="1:8">
      <c r="A333" s="129" t="s">
        <v>786</v>
      </c>
      <c r="B333" s="130" t="s">
        <v>787</v>
      </c>
      <c r="C333" s="130">
        <v>4</v>
      </c>
      <c r="D333">
        <v>16.704590163934427</v>
      </c>
      <c r="F333" s="22">
        <f t="shared" si="23"/>
        <v>492.78540983606558</v>
      </c>
      <c r="G333" s="53">
        <f t="shared" si="24"/>
        <v>566.70322131147543</v>
      </c>
      <c r="H333" s="54">
        <f t="shared" si="25"/>
        <v>542.06395081967219</v>
      </c>
    </row>
    <row r="334" spans="1:8">
      <c r="A334" s="142" t="s">
        <v>788</v>
      </c>
      <c r="B334" s="143" t="s">
        <v>789</v>
      </c>
      <c r="C334" s="143">
        <v>60</v>
      </c>
      <c r="D334">
        <v>249.52945573770492</v>
      </c>
      <c r="F334" s="22">
        <f t="shared" si="23"/>
        <v>7361.1189442622954</v>
      </c>
      <c r="G334" s="53">
        <f t="shared" si="24"/>
        <v>8465.2867859016387</v>
      </c>
      <c r="H334" s="54">
        <f t="shared" si="25"/>
        <v>8097.2308386885252</v>
      </c>
    </row>
    <row r="335" spans="1:8">
      <c r="A335" s="142" t="s">
        <v>790</v>
      </c>
      <c r="B335" s="143" t="s">
        <v>791</v>
      </c>
      <c r="C335" s="143">
        <v>1</v>
      </c>
      <c r="D335">
        <v>5.5982950819672137</v>
      </c>
      <c r="F335" s="22">
        <f t="shared" si="23"/>
        <v>165.1497049180328</v>
      </c>
      <c r="G335" s="53">
        <f t="shared" si="24"/>
        <v>189.92216065573771</v>
      </c>
      <c r="H335" s="54">
        <f t="shared" si="25"/>
        <v>181.66467540983609</v>
      </c>
    </row>
    <row r="336" spans="1:8">
      <c r="A336" s="142" t="s">
        <v>792</v>
      </c>
      <c r="B336" s="143" t="s">
        <v>793</v>
      </c>
      <c r="C336" s="143">
        <v>4</v>
      </c>
      <c r="D336">
        <v>20.294321311475411</v>
      </c>
      <c r="F336" s="22">
        <f t="shared" si="23"/>
        <v>598.68247868852461</v>
      </c>
      <c r="G336" s="53">
        <f t="shared" si="24"/>
        <v>688.48485049180329</v>
      </c>
      <c r="H336" s="54">
        <f t="shared" si="25"/>
        <v>658.55072655737717</v>
      </c>
    </row>
    <row r="337" spans="1:8">
      <c r="A337" s="142" t="s">
        <v>794</v>
      </c>
      <c r="B337" s="143" t="s">
        <v>795</v>
      </c>
      <c r="C337" s="143">
        <v>5</v>
      </c>
      <c r="D337">
        <v>25.206373770491805</v>
      </c>
      <c r="F337" s="22">
        <f t="shared" si="23"/>
        <v>743.58802622950827</v>
      </c>
      <c r="G337" s="53">
        <f t="shared" si="24"/>
        <v>855.12623016393445</v>
      </c>
      <c r="H337" s="54">
        <f t="shared" si="25"/>
        <v>817.94682885245913</v>
      </c>
    </row>
    <row r="338" spans="1:8">
      <c r="A338" s="251" t="s">
        <v>796</v>
      </c>
      <c r="B338" s="200" t="s">
        <v>797</v>
      </c>
      <c r="C338" s="200">
        <v>1</v>
      </c>
      <c r="D338">
        <v>6.7861770491803277</v>
      </c>
      <c r="F338" s="22">
        <f t="shared" si="23"/>
        <v>200.19222295081966</v>
      </c>
      <c r="G338" s="53">
        <f t="shared" si="24"/>
        <v>230.22105639344258</v>
      </c>
      <c r="H338" s="54">
        <f t="shared" si="25"/>
        <v>220.21144524590164</v>
      </c>
    </row>
    <row r="339" spans="1:8">
      <c r="A339" s="251" t="s">
        <v>798</v>
      </c>
      <c r="B339" s="200" t="s">
        <v>799</v>
      </c>
      <c r="C339" s="200">
        <v>4</v>
      </c>
      <c r="D339">
        <v>24.309442622950819</v>
      </c>
      <c r="F339" s="22">
        <f t="shared" si="23"/>
        <v>717.12855737704911</v>
      </c>
      <c r="G339" s="53">
        <f t="shared" si="24"/>
        <v>824.6978409836064</v>
      </c>
      <c r="H339" s="54">
        <f t="shared" si="25"/>
        <v>788.84141311475412</v>
      </c>
    </row>
    <row r="340" spans="1:8">
      <c r="A340" s="251" t="s">
        <v>800</v>
      </c>
      <c r="B340" s="200" t="s">
        <v>801</v>
      </c>
      <c r="C340" s="200">
        <v>5</v>
      </c>
      <c r="D340">
        <v>30.38730491803279</v>
      </c>
      <c r="F340" s="22">
        <f t="shared" si="23"/>
        <v>896.42549508196726</v>
      </c>
      <c r="G340" s="53">
        <f t="shared" si="24"/>
        <v>1030.8893193442623</v>
      </c>
      <c r="H340" s="54">
        <f t="shared" si="25"/>
        <v>986.06804459016405</v>
      </c>
    </row>
    <row r="341" spans="1:8">
      <c r="A341" s="146" t="s">
        <v>804</v>
      </c>
      <c r="B341" s="147" t="s">
        <v>805</v>
      </c>
      <c r="C341" s="147">
        <v>208</v>
      </c>
      <c r="D341">
        <v>584.57838688524589</v>
      </c>
      <c r="F341" s="22">
        <f t="shared" si="23"/>
        <v>17245.062413114752</v>
      </c>
      <c r="G341" s="53">
        <f t="shared" si="24"/>
        <v>19831.821775081964</v>
      </c>
      <c r="H341" s="54">
        <f t="shared" si="25"/>
        <v>18969.568654426228</v>
      </c>
    </row>
    <row r="342" spans="1:8">
      <c r="A342" s="146" t="s">
        <v>806</v>
      </c>
      <c r="B342" s="147" t="s">
        <v>807</v>
      </c>
      <c r="C342" s="147">
        <v>1</v>
      </c>
      <c r="D342">
        <v>3.4512786885245905</v>
      </c>
      <c r="F342" s="22">
        <f t="shared" si="23"/>
        <v>101.81272131147541</v>
      </c>
      <c r="G342" s="53">
        <f t="shared" si="24"/>
        <v>117.08462950819671</v>
      </c>
      <c r="H342" s="54">
        <f t="shared" si="25"/>
        <v>111.99399344262297</v>
      </c>
    </row>
    <row r="343" spans="1:8">
      <c r="A343" s="146" t="s">
        <v>808</v>
      </c>
      <c r="B343" s="147" t="s">
        <v>809</v>
      </c>
      <c r="C343" s="147">
        <v>4</v>
      </c>
      <c r="D343">
        <v>12.496839344262296</v>
      </c>
      <c r="F343" s="22">
        <f t="shared" si="23"/>
        <v>368.65676065573774</v>
      </c>
      <c r="G343" s="53">
        <f t="shared" si="24"/>
        <v>423.95527475409835</v>
      </c>
      <c r="H343" s="54">
        <f t="shared" si="25"/>
        <v>405.52243672131152</v>
      </c>
    </row>
    <row r="344" spans="1:8">
      <c r="A344" s="252" t="s">
        <v>812</v>
      </c>
      <c r="B344" s="196" t="s">
        <v>813</v>
      </c>
      <c r="C344" s="196">
        <v>1</v>
      </c>
      <c r="D344">
        <v>6.8804852459016397</v>
      </c>
      <c r="F344" s="22">
        <f t="shared" si="23"/>
        <v>202.97431475409837</v>
      </c>
      <c r="G344" s="53">
        <f t="shared" si="24"/>
        <v>233.4204619672131</v>
      </c>
      <c r="H344" s="54">
        <f t="shared" si="25"/>
        <v>223.27174622950824</v>
      </c>
    </row>
    <row r="345" spans="1:8">
      <c r="A345" s="252" t="s">
        <v>814</v>
      </c>
      <c r="B345" s="196" t="s">
        <v>815</v>
      </c>
      <c r="C345" s="196">
        <v>4</v>
      </c>
      <c r="D345">
        <v>26.047121311475411</v>
      </c>
      <c r="F345" s="22">
        <f t="shared" si="23"/>
        <v>768.39007868852468</v>
      </c>
      <c r="G345" s="53">
        <f t="shared" si="24"/>
        <v>883.64859049180336</v>
      </c>
      <c r="H345" s="54">
        <f t="shared" si="25"/>
        <v>845.22908655737717</v>
      </c>
    </row>
    <row r="346" spans="1:8">
      <c r="A346" s="245" t="s">
        <v>854</v>
      </c>
      <c r="B346" s="241" t="s">
        <v>875</v>
      </c>
      <c r="C346" s="241">
        <v>1</v>
      </c>
      <c r="D346" s="2">
        <v>4.54</v>
      </c>
      <c r="E346"/>
      <c r="F346" s="22">
        <f t="shared" ref="F346:F365" si="26">(D346*C$1)+E346*C$2</f>
        <v>133.93</v>
      </c>
      <c r="G346" s="53">
        <f t="shared" ref="G346:G365" si="27">F346*1.15</f>
        <v>154.01949999999999</v>
      </c>
      <c r="H346" s="54">
        <f t="shared" ref="H346:H365" si="28">F346*1.1</f>
        <v>147.32300000000001</v>
      </c>
    </row>
    <row r="347" spans="1:8">
      <c r="A347" s="245" t="s">
        <v>856</v>
      </c>
      <c r="B347" s="241" t="s">
        <v>876</v>
      </c>
      <c r="C347" s="241">
        <v>4</v>
      </c>
      <c r="D347" s="2">
        <v>16.763999999999999</v>
      </c>
      <c r="E347"/>
      <c r="F347" s="22">
        <f t="shared" si="26"/>
        <v>494.53799999999995</v>
      </c>
      <c r="G347" s="53">
        <f t="shared" si="27"/>
        <v>568.7186999999999</v>
      </c>
      <c r="H347" s="54">
        <f t="shared" si="28"/>
        <v>543.99180000000001</v>
      </c>
    </row>
    <row r="348" spans="1:8">
      <c r="A348" s="206" t="s">
        <v>859</v>
      </c>
      <c r="B348" s="207" t="s">
        <v>879</v>
      </c>
      <c r="C348" s="207">
        <v>4</v>
      </c>
      <c r="D348" s="2">
        <v>16.763999999999999</v>
      </c>
      <c r="E348"/>
      <c r="F348" s="22">
        <f t="shared" si="26"/>
        <v>494.53799999999995</v>
      </c>
      <c r="G348" s="53">
        <f t="shared" si="27"/>
        <v>568.7186999999999</v>
      </c>
      <c r="H348" s="54">
        <f t="shared" si="28"/>
        <v>543.99180000000001</v>
      </c>
    </row>
    <row r="349" spans="1:8">
      <c r="A349" s="206" t="s">
        <v>860</v>
      </c>
      <c r="B349" s="207" t="s">
        <v>880</v>
      </c>
      <c r="C349" s="207">
        <v>1</v>
      </c>
      <c r="D349" s="2">
        <v>4.54</v>
      </c>
      <c r="E349"/>
      <c r="F349" s="22">
        <f t="shared" si="26"/>
        <v>133.93</v>
      </c>
      <c r="G349" s="53">
        <f t="shared" si="27"/>
        <v>154.01949999999999</v>
      </c>
      <c r="H349" s="54">
        <f t="shared" si="28"/>
        <v>147.32300000000001</v>
      </c>
    </row>
    <row r="350" spans="1:8">
      <c r="A350" s="246" t="s">
        <v>861</v>
      </c>
      <c r="B350" s="242" t="s">
        <v>892</v>
      </c>
      <c r="C350" s="242">
        <v>1</v>
      </c>
      <c r="D350" s="2">
        <v>6.5139999999999993</v>
      </c>
      <c r="E350"/>
      <c r="F350" s="22">
        <f t="shared" si="26"/>
        <v>192.16299999999998</v>
      </c>
      <c r="G350" s="53">
        <f t="shared" si="27"/>
        <v>220.98744999999997</v>
      </c>
      <c r="H350" s="54">
        <f t="shared" si="28"/>
        <v>211.3793</v>
      </c>
    </row>
    <row r="351" spans="1:8">
      <c r="A351" s="246" t="s">
        <v>862</v>
      </c>
      <c r="B351" s="242" t="s">
        <v>893</v>
      </c>
      <c r="C351" s="242">
        <v>5</v>
      </c>
      <c r="D351" s="2">
        <v>28.814</v>
      </c>
      <c r="E351"/>
      <c r="F351" s="22">
        <f t="shared" si="26"/>
        <v>850.01300000000003</v>
      </c>
      <c r="G351" s="53">
        <f t="shared" si="27"/>
        <v>977.51495</v>
      </c>
      <c r="H351" s="54">
        <f t="shared" si="28"/>
        <v>935.01430000000016</v>
      </c>
    </row>
    <row r="352" spans="1:8">
      <c r="A352" s="215" t="s">
        <v>863</v>
      </c>
      <c r="B352" s="216" t="s">
        <v>894</v>
      </c>
      <c r="C352" s="216">
        <v>1</v>
      </c>
      <c r="D352" s="2">
        <v>6.4260000000000002</v>
      </c>
      <c r="E352"/>
      <c r="F352" s="22">
        <f t="shared" si="26"/>
        <v>189.56700000000001</v>
      </c>
      <c r="G352" s="53">
        <f t="shared" si="27"/>
        <v>218.00205</v>
      </c>
      <c r="H352" s="54">
        <f t="shared" si="28"/>
        <v>208.52370000000002</v>
      </c>
    </row>
    <row r="353" spans="1:8">
      <c r="A353" s="215" t="s">
        <v>864</v>
      </c>
      <c r="B353" s="216" t="s">
        <v>895</v>
      </c>
      <c r="C353" s="216">
        <v>4</v>
      </c>
      <c r="D353" s="2">
        <v>22.701999999999998</v>
      </c>
      <c r="E353"/>
      <c r="F353" s="22">
        <f t="shared" si="26"/>
        <v>669.70899999999995</v>
      </c>
      <c r="G353" s="53">
        <f t="shared" si="27"/>
        <v>770.16534999999988</v>
      </c>
      <c r="H353" s="54">
        <f t="shared" si="28"/>
        <v>736.67989999999998</v>
      </c>
    </row>
    <row r="354" spans="1:8">
      <c r="A354" s="213" t="s">
        <v>865</v>
      </c>
      <c r="B354" s="214" t="s">
        <v>881</v>
      </c>
      <c r="C354" s="214">
        <v>1</v>
      </c>
      <c r="D354" s="2">
        <v>6.0780000000000003</v>
      </c>
      <c r="E354"/>
      <c r="F354" s="22">
        <f t="shared" si="26"/>
        <v>179.30100000000002</v>
      </c>
      <c r="G354" s="53">
        <f t="shared" si="27"/>
        <v>206.19614999999999</v>
      </c>
      <c r="H354" s="54">
        <f t="shared" si="28"/>
        <v>197.23110000000003</v>
      </c>
    </row>
    <row r="355" spans="1:8">
      <c r="A355" s="213" t="s">
        <v>866</v>
      </c>
      <c r="B355" s="214" t="s">
        <v>882</v>
      </c>
      <c r="C355" s="214">
        <v>4</v>
      </c>
      <c r="D355" s="2">
        <v>21.654</v>
      </c>
      <c r="E355"/>
      <c r="F355" s="22">
        <f t="shared" si="26"/>
        <v>638.79300000000001</v>
      </c>
      <c r="G355" s="53">
        <f t="shared" si="27"/>
        <v>734.61194999999998</v>
      </c>
      <c r="H355" s="54">
        <f t="shared" si="28"/>
        <v>702.67230000000006</v>
      </c>
    </row>
    <row r="356" spans="1:8">
      <c r="A356" s="247" t="s">
        <v>867</v>
      </c>
      <c r="B356" s="243" t="s">
        <v>883</v>
      </c>
      <c r="C356" s="243">
        <v>1</v>
      </c>
      <c r="D356" s="2">
        <v>8.4879999999999995</v>
      </c>
      <c r="E356"/>
      <c r="F356" s="22">
        <f t="shared" si="26"/>
        <v>250.39599999999999</v>
      </c>
      <c r="G356" s="53">
        <f t="shared" si="27"/>
        <v>287.95539999999994</v>
      </c>
      <c r="H356" s="54">
        <f t="shared" si="28"/>
        <v>275.43560000000002</v>
      </c>
    </row>
    <row r="357" spans="1:8">
      <c r="A357" s="247" t="s">
        <v>868</v>
      </c>
      <c r="B357" s="243" t="s">
        <v>884</v>
      </c>
      <c r="C357" s="243">
        <v>4</v>
      </c>
      <c r="D357" s="2">
        <v>30.036000000000001</v>
      </c>
      <c r="E357"/>
      <c r="F357" s="22">
        <f t="shared" si="26"/>
        <v>886.06200000000001</v>
      </c>
      <c r="G357" s="53">
        <f t="shared" si="27"/>
        <v>1018.9712999999999</v>
      </c>
      <c r="H357" s="54">
        <f t="shared" si="28"/>
        <v>974.66820000000007</v>
      </c>
    </row>
    <row r="358" spans="1:8">
      <c r="A358" s="248" t="s">
        <v>869</v>
      </c>
      <c r="B358" s="244" t="s">
        <v>885</v>
      </c>
      <c r="C358" s="244">
        <v>1</v>
      </c>
      <c r="D358" s="2">
        <v>8.1739999999999995</v>
      </c>
      <c r="E358"/>
      <c r="F358" s="22">
        <f t="shared" si="26"/>
        <v>241.13299999999998</v>
      </c>
      <c r="G358" s="53">
        <f t="shared" si="27"/>
        <v>277.30294999999995</v>
      </c>
      <c r="H358" s="54">
        <f t="shared" si="28"/>
        <v>265.24630000000002</v>
      </c>
    </row>
    <row r="359" spans="1:8">
      <c r="A359" s="248" t="s">
        <v>870</v>
      </c>
      <c r="B359" s="244" t="s">
        <v>886</v>
      </c>
      <c r="C359" s="244">
        <v>4</v>
      </c>
      <c r="D359" s="2">
        <v>28.917999999999999</v>
      </c>
      <c r="E359"/>
      <c r="F359" s="22">
        <f t="shared" si="26"/>
        <v>853.08100000000002</v>
      </c>
      <c r="G359" s="53">
        <f t="shared" si="27"/>
        <v>981.04314999999997</v>
      </c>
      <c r="H359" s="54">
        <f t="shared" si="28"/>
        <v>938.3891000000001</v>
      </c>
    </row>
    <row r="360" spans="1:8">
      <c r="A360" s="206" t="s">
        <v>871</v>
      </c>
      <c r="B360" s="207" t="s">
        <v>887</v>
      </c>
      <c r="C360" s="207">
        <v>1</v>
      </c>
      <c r="D360" s="2">
        <v>7.4580000000000002</v>
      </c>
      <c r="E360"/>
      <c r="F360" s="22">
        <f t="shared" si="26"/>
        <v>220.011</v>
      </c>
      <c r="G360" s="53">
        <f t="shared" si="27"/>
        <v>253.01264999999998</v>
      </c>
      <c r="H360" s="54">
        <f t="shared" si="28"/>
        <v>242.0121</v>
      </c>
    </row>
    <row r="361" spans="1:8">
      <c r="A361" s="206" t="s">
        <v>872</v>
      </c>
      <c r="B361" s="207" t="s">
        <v>888</v>
      </c>
      <c r="C361" s="207">
        <v>4</v>
      </c>
      <c r="D361" s="2">
        <v>26.404</v>
      </c>
      <c r="E361"/>
      <c r="F361" s="22">
        <f t="shared" si="26"/>
        <v>778.91800000000001</v>
      </c>
      <c r="G361" s="53">
        <f t="shared" si="27"/>
        <v>895.75569999999993</v>
      </c>
      <c r="H361" s="54">
        <f t="shared" si="28"/>
        <v>856.80980000000011</v>
      </c>
    </row>
    <row r="362" spans="1:8">
      <c r="A362" s="215" t="s">
        <v>873</v>
      </c>
      <c r="B362" s="216" t="s">
        <v>889</v>
      </c>
      <c r="C362" s="216">
        <v>1</v>
      </c>
      <c r="D362" s="2">
        <v>7.5100000000000007</v>
      </c>
      <c r="E362"/>
      <c r="F362" s="22">
        <f t="shared" si="26"/>
        <v>221.54500000000002</v>
      </c>
      <c r="G362" s="53">
        <f t="shared" si="27"/>
        <v>254.77674999999999</v>
      </c>
      <c r="H362" s="54">
        <f t="shared" si="28"/>
        <v>243.69950000000003</v>
      </c>
    </row>
    <row r="363" spans="1:8">
      <c r="A363" s="215" t="s">
        <v>874</v>
      </c>
      <c r="B363" s="216" t="s">
        <v>890</v>
      </c>
      <c r="C363" s="216">
        <v>4</v>
      </c>
      <c r="D363" s="2">
        <v>26.544</v>
      </c>
      <c r="E363"/>
      <c r="F363" s="22">
        <f t="shared" si="26"/>
        <v>783.048</v>
      </c>
      <c r="G363" s="53">
        <f t="shared" si="27"/>
        <v>900.50519999999995</v>
      </c>
      <c r="H363" s="54">
        <f t="shared" si="28"/>
        <v>861.35280000000012</v>
      </c>
    </row>
    <row r="364" spans="1:8">
      <c r="A364" s="248" t="s">
        <v>857</v>
      </c>
      <c r="B364" s="244" t="s">
        <v>877</v>
      </c>
      <c r="C364" s="244">
        <v>1</v>
      </c>
      <c r="D364" s="2">
        <v>7.4580000000000002</v>
      </c>
      <c r="E364"/>
      <c r="F364" s="22">
        <f t="shared" si="26"/>
        <v>220.011</v>
      </c>
      <c r="G364" s="53">
        <f t="shared" si="27"/>
        <v>253.01264999999998</v>
      </c>
      <c r="H364" s="54">
        <f t="shared" si="28"/>
        <v>242.0121</v>
      </c>
    </row>
    <row r="365" spans="1:8">
      <c r="A365" s="248" t="s">
        <v>858</v>
      </c>
      <c r="B365" s="244" t="s">
        <v>878</v>
      </c>
      <c r="C365" s="244">
        <v>4</v>
      </c>
      <c r="D365" s="2">
        <v>26.404</v>
      </c>
      <c r="E365"/>
      <c r="F365" s="22">
        <f t="shared" si="26"/>
        <v>778.91800000000001</v>
      </c>
      <c r="G365" s="53">
        <f t="shared" si="27"/>
        <v>895.75569999999993</v>
      </c>
      <c r="H365" s="54">
        <f t="shared" si="28"/>
        <v>856.80980000000011</v>
      </c>
    </row>
  </sheetData>
  <autoFilter ref="A5:J282"/>
  <mergeCells count="10">
    <mergeCell ref="D3:F3"/>
    <mergeCell ref="G3:H3"/>
    <mergeCell ref="G4:G5"/>
    <mergeCell ref="H4:H5"/>
    <mergeCell ref="A4:A5"/>
    <mergeCell ref="B4:B5"/>
    <mergeCell ref="C4:C5"/>
    <mergeCell ref="D4:D5"/>
    <mergeCell ref="E4:E5"/>
    <mergeCell ref="F4:F5"/>
  </mergeCells>
  <pageMargins left="0.7" right="0.7" top="0.75" bottom="0.75" header="0.3" footer="0.3"/>
  <pageSetup paperSize="9" scale="44" fitToHeight="0" orientation="portrait" r:id="rId1"/>
  <legacy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G35"/>
  <sheetViews>
    <sheetView workbookViewId="0">
      <selection activeCell="C20" sqref="C20"/>
    </sheetView>
  </sheetViews>
  <sheetFormatPr defaultRowHeight="12.75"/>
  <cols>
    <col min="2" max="2" width="14.5703125" customWidth="1"/>
    <col min="3" max="3" width="56.140625" customWidth="1"/>
    <col min="7" max="7" width="9.140625" style="281"/>
  </cols>
  <sheetData>
    <row r="3" spans="2:7" ht="15" customHeight="1">
      <c r="B3" s="70" t="s">
        <v>1452</v>
      </c>
      <c r="C3" s="67" t="s">
        <v>1453</v>
      </c>
      <c r="D3" s="68">
        <v>368</v>
      </c>
      <c r="E3" s="69">
        <v>6.61</v>
      </c>
      <c r="F3">
        <v>4</v>
      </c>
      <c r="G3" s="281">
        <f>E3*F3*28.55</f>
        <v>754.86200000000008</v>
      </c>
    </row>
    <row r="4" spans="2:7" ht="15" customHeight="1">
      <c r="B4" s="70" t="s">
        <v>620</v>
      </c>
      <c r="C4" s="67" t="s">
        <v>621</v>
      </c>
      <c r="D4" s="68">
        <v>3</v>
      </c>
      <c r="E4" s="69">
        <v>4.01</v>
      </c>
      <c r="F4">
        <v>1</v>
      </c>
      <c r="G4" s="281">
        <f t="shared" ref="G4:G35" si="0">E4*F4*28.55</f>
        <v>114.4855</v>
      </c>
    </row>
    <row r="5" spans="2:7" ht="15" customHeight="1">
      <c r="B5" s="70" t="s">
        <v>622</v>
      </c>
      <c r="C5" s="67" t="s">
        <v>623</v>
      </c>
      <c r="D5" s="68">
        <v>36</v>
      </c>
      <c r="E5" s="69">
        <v>3.8</v>
      </c>
      <c r="F5">
        <v>6</v>
      </c>
      <c r="G5" s="281">
        <f t="shared" si="0"/>
        <v>650.93999999999994</v>
      </c>
    </row>
    <row r="6" spans="2:7" ht="15" customHeight="1">
      <c r="B6" s="70" t="s">
        <v>624</v>
      </c>
      <c r="C6" s="67" t="s">
        <v>625</v>
      </c>
      <c r="D6" s="68">
        <v>120</v>
      </c>
      <c r="E6" s="69">
        <v>3.54</v>
      </c>
      <c r="F6">
        <v>20</v>
      </c>
      <c r="G6" s="281">
        <f t="shared" si="0"/>
        <v>2021.34</v>
      </c>
    </row>
    <row r="7" spans="2:7" ht="15" customHeight="1">
      <c r="B7" s="70" t="s">
        <v>626</v>
      </c>
      <c r="C7" s="67" t="s">
        <v>627</v>
      </c>
      <c r="D7" s="68">
        <v>8</v>
      </c>
      <c r="E7" s="69">
        <v>3.71</v>
      </c>
      <c r="F7">
        <v>4</v>
      </c>
      <c r="G7" s="281">
        <f t="shared" si="0"/>
        <v>423.68200000000002</v>
      </c>
    </row>
    <row r="8" spans="2:7" ht="15" customHeight="1">
      <c r="B8" s="70" t="s">
        <v>628</v>
      </c>
      <c r="C8" s="67" t="s">
        <v>629</v>
      </c>
      <c r="D8" s="68">
        <v>36</v>
      </c>
      <c r="E8" s="69">
        <v>3.68</v>
      </c>
      <c r="F8">
        <v>6</v>
      </c>
      <c r="G8" s="281">
        <f t="shared" si="0"/>
        <v>630.38400000000001</v>
      </c>
    </row>
    <row r="9" spans="2:7" ht="15" customHeight="1">
      <c r="B9" s="70" t="s">
        <v>1454</v>
      </c>
      <c r="C9" s="67" t="s">
        <v>1455</v>
      </c>
      <c r="D9" s="68">
        <v>94</v>
      </c>
      <c r="E9" s="69">
        <v>5.14</v>
      </c>
      <c r="F9">
        <v>1</v>
      </c>
      <c r="G9" s="281">
        <f t="shared" si="0"/>
        <v>146.74699999999999</v>
      </c>
    </row>
    <row r="10" spans="2:7" ht="15" customHeight="1">
      <c r="B10" s="70" t="s">
        <v>1456</v>
      </c>
      <c r="C10" s="67" t="s">
        <v>1457</v>
      </c>
      <c r="D10" s="68">
        <v>268</v>
      </c>
      <c r="E10" s="69">
        <v>4.88</v>
      </c>
      <c r="F10">
        <v>4</v>
      </c>
      <c r="G10" s="281">
        <f t="shared" si="0"/>
        <v>557.29600000000005</v>
      </c>
    </row>
    <row r="11" spans="2:7" ht="15" customHeight="1">
      <c r="B11" s="70" t="s">
        <v>630</v>
      </c>
      <c r="C11" s="67" t="s">
        <v>631</v>
      </c>
      <c r="D11" s="68">
        <v>176</v>
      </c>
      <c r="E11" s="69">
        <v>3.39</v>
      </c>
      <c r="F11">
        <v>4</v>
      </c>
      <c r="G11" s="281">
        <f t="shared" si="0"/>
        <v>387.13800000000003</v>
      </c>
    </row>
    <row r="12" spans="2:7" ht="15" customHeight="1">
      <c r="B12" s="70" t="s">
        <v>632</v>
      </c>
      <c r="C12" s="67" t="s">
        <v>633</v>
      </c>
      <c r="D12" s="68">
        <v>32</v>
      </c>
      <c r="E12" s="69">
        <v>5.63</v>
      </c>
      <c r="F12">
        <v>1</v>
      </c>
      <c r="G12" s="281">
        <f t="shared" si="0"/>
        <v>160.73650000000001</v>
      </c>
    </row>
    <row r="13" spans="2:7" ht="15" customHeight="1">
      <c r="B13" s="70" t="s">
        <v>634</v>
      </c>
      <c r="C13" s="67" t="s">
        <v>635</v>
      </c>
      <c r="D13" s="68">
        <v>96</v>
      </c>
      <c r="E13" s="69">
        <v>5.29</v>
      </c>
      <c r="F13">
        <v>6</v>
      </c>
      <c r="G13" s="281">
        <f t="shared" si="0"/>
        <v>906.17700000000013</v>
      </c>
    </row>
    <row r="14" spans="2:7" ht="15" customHeight="1">
      <c r="B14" s="70" t="s">
        <v>1458</v>
      </c>
      <c r="C14" s="67" t="s">
        <v>1459</v>
      </c>
      <c r="D14" s="68">
        <v>696</v>
      </c>
      <c r="E14" s="69">
        <v>4.71</v>
      </c>
      <c r="F14">
        <v>1</v>
      </c>
      <c r="G14" s="281">
        <f t="shared" si="0"/>
        <v>134.47050000000002</v>
      </c>
    </row>
    <row r="15" spans="2:7" ht="15" customHeight="1">
      <c r="B15" s="70" t="s">
        <v>1460</v>
      </c>
      <c r="C15" s="67" t="s">
        <v>1461</v>
      </c>
      <c r="D15" s="68">
        <v>132</v>
      </c>
      <c r="E15" s="69">
        <v>4.05</v>
      </c>
      <c r="F15">
        <v>1</v>
      </c>
      <c r="G15" s="281">
        <f t="shared" si="0"/>
        <v>115.6275</v>
      </c>
    </row>
    <row r="16" spans="2:7" ht="15" customHeight="1">
      <c r="B16" s="70" t="s">
        <v>636</v>
      </c>
      <c r="C16" s="67" t="s">
        <v>637</v>
      </c>
      <c r="D16" s="68">
        <v>584</v>
      </c>
      <c r="E16" s="69">
        <v>3.89</v>
      </c>
      <c r="F16">
        <v>4</v>
      </c>
      <c r="G16" s="281">
        <f t="shared" si="0"/>
        <v>444.238</v>
      </c>
    </row>
    <row r="17" spans="2:7" ht="15" customHeight="1">
      <c r="B17" s="70" t="s">
        <v>638</v>
      </c>
      <c r="C17" s="67" t="s">
        <v>639</v>
      </c>
      <c r="D17" s="71">
        <v>4518</v>
      </c>
      <c r="E17" s="69">
        <v>4.4800000000000004</v>
      </c>
      <c r="F17">
        <v>6</v>
      </c>
      <c r="G17" s="281">
        <f t="shared" si="0"/>
        <v>767.42400000000009</v>
      </c>
    </row>
    <row r="18" spans="2:7" ht="15" customHeight="1">
      <c r="B18" s="70" t="s">
        <v>640</v>
      </c>
      <c r="C18" s="67" t="s">
        <v>641</v>
      </c>
      <c r="D18" s="68">
        <v>12</v>
      </c>
      <c r="E18" s="69">
        <v>4.03</v>
      </c>
      <c r="F18">
        <v>6</v>
      </c>
      <c r="G18" s="281">
        <f t="shared" si="0"/>
        <v>690.33900000000006</v>
      </c>
    </row>
    <row r="19" spans="2:7" ht="15" customHeight="1">
      <c r="B19" s="70" t="s">
        <v>642</v>
      </c>
      <c r="C19" s="67" t="s">
        <v>643</v>
      </c>
      <c r="D19" s="68">
        <v>568</v>
      </c>
      <c r="E19" s="69">
        <v>4</v>
      </c>
      <c r="F19">
        <v>1</v>
      </c>
      <c r="G19" s="281">
        <f t="shared" si="0"/>
        <v>114.2</v>
      </c>
    </row>
    <row r="20" spans="2:7" ht="15" customHeight="1">
      <c r="B20" s="70" t="s">
        <v>644</v>
      </c>
      <c r="C20" s="67" t="s">
        <v>645</v>
      </c>
      <c r="D20" s="71">
        <v>4228</v>
      </c>
      <c r="E20" s="69">
        <v>3.7</v>
      </c>
      <c r="F20">
        <v>4</v>
      </c>
      <c r="G20" s="281">
        <f t="shared" si="0"/>
        <v>422.54</v>
      </c>
    </row>
    <row r="21" spans="2:7" ht="15" customHeight="1">
      <c r="B21" s="70" t="s">
        <v>1462</v>
      </c>
      <c r="C21" s="67" t="s">
        <v>1463</v>
      </c>
      <c r="D21" s="68">
        <v>312</v>
      </c>
      <c r="E21" s="69">
        <v>6.26</v>
      </c>
      <c r="F21">
        <v>1</v>
      </c>
      <c r="G21" s="281">
        <f t="shared" si="0"/>
        <v>178.72299999999998</v>
      </c>
    </row>
    <row r="22" spans="2:7" ht="15" customHeight="1">
      <c r="B22" s="70" t="s">
        <v>646</v>
      </c>
      <c r="C22" s="67" t="s">
        <v>647</v>
      </c>
      <c r="D22" s="71">
        <v>3720</v>
      </c>
      <c r="E22" s="69">
        <v>6.03</v>
      </c>
      <c r="F22">
        <v>4</v>
      </c>
      <c r="G22" s="281">
        <f t="shared" si="0"/>
        <v>688.62600000000009</v>
      </c>
    </row>
    <row r="23" spans="2:7" ht="15" customHeight="1">
      <c r="B23" s="70" t="s">
        <v>648</v>
      </c>
      <c r="C23" s="67" t="s">
        <v>649</v>
      </c>
      <c r="D23" s="68">
        <v>16</v>
      </c>
      <c r="E23" s="69">
        <v>10.85</v>
      </c>
      <c r="F23">
        <v>1</v>
      </c>
      <c r="G23" s="281">
        <f t="shared" si="0"/>
        <v>309.76749999999998</v>
      </c>
    </row>
    <row r="24" spans="2:7" ht="15" customHeight="1">
      <c r="B24" s="70" t="s">
        <v>1464</v>
      </c>
      <c r="C24" s="67" t="s">
        <v>1465</v>
      </c>
      <c r="D24" s="71">
        <v>1272</v>
      </c>
      <c r="E24" s="69">
        <v>5.78</v>
      </c>
      <c r="F24">
        <v>1</v>
      </c>
      <c r="G24" s="281">
        <f t="shared" si="0"/>
        <v>165.01900000000001</v>
      </c>
    </row>
    <row r="25" spans="2:7" ht="15" customHeight="1">
      <c r="B25" s="70" t="s">
        <v>650</v>
      </c>
      <c r="C25" s="67" t="s">
        <v>651</v>
      </c>
      <c r="D25" s="68">
        <v>300</v>
      </c>
      <c r="E25" s="69">
        <v>4.66</v>
      </c>
      <c r="F25">
        <v>20</v>
      </c>
      <c r="G25" s="281">
        <f t="shared" si="0"/>
        <v>2660.86</v>
      </c>
    </row>
    <row r="26" spans="2:7" ht="15" customHeight="1">
      <c r="B26" s="70" t="s">
        <v>652</v>
      </c>
      <c r="C26" s="67" t="s">
        <v>653</v>
      </c>
      <c r="D26" s="71">
        <v>1032</v>
      </c>
      <c r="E26" s="69">
        <v>5.51</v>
      </c>
      <c r="F26">
        <v>4</v>
      </c>
      <c r="G26" s="281">
        <f t="shared" si="0"/>
        <v>629.24199999999996</v>
      </c>
    </row>
    <row r="27" spans="2:7" ht="15" customHeight="1">
      <c r="B27" s="70" t="s">
        <v>1466</v>
      </c>
      <c r="C27" s="67" t="s">
        <v>1467</v>
      </c>
      <c r="D27" s="71">
        <v>3264</v>
      </c>
      <c r="E27" s="69">
        <v>7</v>
      </c>
      <c r="F27">
        <v>1</v>
      </c>
      <c r="G27" s="281">
        <f t="shared" si="0"/>
        <v>199.85</v>
      </c>
    </row>
    <row r="28" spans="2:7" ht="15" customHeight="1">
      <c r="B28" s="70" t="s">
        <v>1468</v>
      </c>
      <c r="C28" s="67" t="s">
        <v>1469</v>
      </c>
      <c r="D28" s="68">
        <v>60</v>
      </c>
      <c r="E28" s="69">
        <v>10.25</v>
      </c>
      <c r="F28">
        <v>1</v>
      </c>
      <c r="G28" s="281">
        <f t="shared" si="0"/>
        <v>292.63749999999999</v>
      </c>
    </row>
    <row r="29" spans="2:7" ht="15" customHeight="1">
      <c r="B29" s="70" t="s">
        <v>654</v>
      </c>
      <c r="C29" s="67" t="s">
        <v>655</v>
      </c>
      <c r="D29" s="68">
        <v>25</v>
      </c>
      <c r="E29" s="69">
        <v>9.68</v>
      </c>
      <c r="F29">
        <v>1</v>
      </c>
      <c r="G29" s="281">
        <f t="shared" si="0"/>
        <v>276.36399999999998</v>
      </c>
    </row>
    <row r="30" spans="2:7" ht="15" customHeight="1">
      <c r="B30" s="70" t="s">
        <v>656</v>
      </c>
      <c r="C30" s="67" t="s">
        <v>657</v>
      </c>
      <c r="D30" s="68">
        <v>251</v>
      </c>
      <c r="E30" s="69">
        <v>4.84</v>
      </c>
      <c r="F30">
        <v>1</v>
      </c>
      <c r="G30" s="281">
        <f t="shared" si="0"/>
        <v>138.18199999999999</v>
      </c>
    </row>
    <row r="31" spans="2:7" ht="15" customHeight="1">
      <c r="B31" s="70" t="s">
        <v>658</v>
      </c>
      <c r="C31" s="67" t="s">
        <v>659</v>
      </c>
      <c r="D31" s="68">
        <v>346</v>
      </c>
      <c r="E31" s="69">
        <v>4.4800000000000004</v>
      </c>
      <c r="F31">
        <v>1</v>
      </c>
      <c r="G31" s="281">
        <f t="shared" si="0"/>
        <v>127.90400000000001</v>
      </c>
    </row>
    <row r="32" spans="2:7" ht="15" customHeight="1">
      <c r="B32" s="70" t="s">
        <v>660</v>
      </c>
      <c r="C32" s="67" t="s">
        <v>661</v>
      </c>
      <c r="D32" s="68">
        <v>36</v>
      </c>
      <c r="E32" s="69">
        <v>4.3600000000000003</v>
      </c>
      <c r="F32">
        <v>6</v>
      </c>
      <c r="G32" s="281">
        <f t="shared" si="0"/>
        <v>746.86800000000017</v>
      </c>
    </row>
    <row r="33" spans="2:7" ht="15" customHeight="1">
      <c r="B33" s="70" t="s">
        <v>662</v>
      </c>
      <c r="C33" s="67" t="s">
        <v>663</v>
      </c>
      <c r="D33" s="68">
        <v>12</v>
      </c>
      <c r="E33" s="69">
        <v>7.76</v>
      </c>
      <c r="F33">
        <v>1</v>
      </c>
      <c r="G33" s="281">
        <f t="shared" si="0"/>
        <v>221.548</v>
      </c>
    </row>
    <row r="34" spans="2:7" ht="15" customHeight="1">
      <c r="B34" s="70" t="s">
        <v>664</v>
      </c>
      <c r="C34" s="67" t="s">
        <v>665</v>
      </c>
      <c r="D34" s="68">
        <v>481</v>
      </c>
      <c r="E34" s="69">
        <v>5.49</v>
      </c>
      <c r="F34">
        <v>1</v>
      </c>
      <c r="G34" s="281">
        <f t="shared" si="0"/>
        <v>156.73950000000002</v>
      </c>
    </row>
    <row r="35" spans="2:7" ht="15" customHeight="1">
      <c r="B35" s="70" t="s">
        <v>666</v>
      </c>
      <c r="C35" s="67" t="s">
        <v>667</v>
      </c>
      <c r="D35" s="68">
        <v>16</v>
      </c>
      <c r="E35" s="69">
        <v>11.99</v>
      </c>
      <c r="F35">
        <v>1</v>
      </c>
      <c r="G35" s="281">
        <f t="shared" si="0"/>
        <v>342.31450000000001</v>
      </c>
    </row>
  </sheetData>
  <pageMargins left="0.7" right="0.7" top="0.75" bottom="0.75" header="0.3" footer="0.3"/>
  <pageSetup paperSize="0" orientation="portrait" horizontalDpi="0" verticalDpi="0" copie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2"/>
  <sheetViews>
    <sheetView workbookViewId="0">
      <selection sqref="A1:A2"/>
    </sheetView>
  </sheetViews>
  <sheetFormatPr defaultRowHeight="12.75"/>
  <cols>
    <col min="1" max="1" width="8.7109375" bestFit="1" customWidth="1"/>
  </cols>
  <sheetData>
    <row r="1" spans="1:16384" ht="60">
      <c r="A1" s="475" t="s">
        <v>2</v>
      </c>
      <c r="B1" s="475" t="s">
        <v>3</v>
      </c>
      <c r="C1" s="475" t="s">
        <v>4</v>
      </c>
      <c r="D1" s="475" t="s">
        <v>254</v>
      </c>
      <c r="E1" s="476" t="s">
        <v>255</v>
      </c>
      <c r="F1" s="472" t="s">
        <v>256</v>
      </c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4"/>
      <c r="R1" s="475" t="s">
        <v>257</v>
      </c>
      <c r="S1" s="472" t="s">
        <v>258</v>
      </c>
      <c r="T1" s="473"/>
      <c r="U1" s="473"/>
      <c r="V1" s="473"/>
      <c r="W1" s="473"/>
      <c r="X1" s="473"/>
      <c r="Y1" s="473"/>
      <c r="Z1" s="474"/>
      <c r="AA1" s="475" t="s">
        <v>1493</v>
      </c>
      <c r="AB1" s="475" t="s">
        <v>1492</v>
      </c>
      <c r="AC1" s="475" t="s">
        <v>716</v>
      </c>
      <c r="AD1" s="475" t="s">
        <v>717</v>
      </c>
      <c r="AE1" s="475" t="s">
        <v>259</v>
      </c>
      <c r="AF1" s="475"/>
      <c r="AG1" s="475"/>
      <c r="AH1" s="469" t="s">
        <v>260</v>
      </c>
      <c r="AI1" s="470"/>
      <c r="AJ1" s="470"/>
      <c r="AK1" s="470"/>
      <c r="AL1" s="470"/>
      <c r="AM1" s="470"/>
      <c r="AN1" s="470"/>
      <c r="AO1" s="470"/>
      <c r="AP1" s="470"/>
      <c r="AQ1" s="471"/>
      <c r="AR1" s="469" t="s">
        <v>261</v>
      </c>
      <c r="AS1" s="470"/>
      <c r="AT1" s="470"/>
      <c r="AU1" s="471"/>
      <c r="AV1" s="469" t="s">
        <v>262</v>
      </c>
      <c r="AW1" s="470"/>
      <c r="AX1" s="470"/>
      <c r="AY1" s="470"/>
      <c r="AZ1" s="470"/>
      <c r="BA1" s="470"/>
      <c r="BB1" s="470"/>
      <c r="BC1" s="470"/>
      <c r="BD1" s="470"/>
      <c r="BE1" s="470"/>
      <c r="BF1" s="470"/>
      <c r="BG1" s="470"/>
      <c r="BH1" s="470"/>
      <c r="BI1" s="470"/>
      <c r="BJ1" s="470"/>
      <c r="BK1" s="470"/>
      <c r="BL1" s="470"/>
      <c r="BM1" s="470"/>
      <c r="BN1" s="470"/>
      <c r="BO1" s="471"/>
      <c r="BP1" s="469" t="s">
        <v>263</v>
      </c>
      <c r="BQ1" s="470"/>
      <c r="BR1" s="470"/>
      <c r="BS1" s="471"/>
      <c r="BT1" s="469" t="s">
        <v>264</v>
      </c>
      <c r="BU1" s="470"/>
      <c r="BV1" s="470"/>
      <c r="BW1" s="470"/>
      <c r="BX1" s="470"/>
      <c r="BY1" s="470"/>
      <c r="BZ1" s="470"/>
      <c r="CA1" s="470"/>
      <c r="CB1" s="470"/>
      <c r="CC1" s="470"/>
      <c r="CD1" s="470"/>
      <c r="CE1" s="470"/>
      <c r="CF1" s="471"/>
      <c r="CG1" s="469" t="s">
        <v>265</v>
      </c>
      <c r="CH1" s="470"/>
      <c r="CI1" s="470"/>
      <c r="CJ1" s="470"/>
      <c r="CK1" s="470"/>
      <c r="CL1" s="470"/>
      <c r="CM1" s="470"/>
      <c r="CN1" s="470"/>
      <c r="CO1" s="470"/>
      <c r="CP1" s="470"/>
      <c r="CQ1" s="471"/>
      <c r="CR1" s="469" t="s">
        <v>713</v>
      </c>
      <c r="CS1" s="470"/>
      <c r="CT1" s="470"/>
      <c r="CU1" s="471"/>
      <c r="CV1" s="478" t="s">
        <v>266</v>
      </c>
      <c r="CW1" s="478"/>
      <c r="CX1" s="478"/>
      <c r="CY1" s="478"/>
      <c r="CZ1" s="478"/>
      <c r="DA1" s="478"/>
      <c r="DB1" s="478"/>
      <c r="DC1" s="478"/>
      <c r="DD1" s="344" t="s">
        <v>267</v>
      </c>
      <c r="DE1" s="469" t="s">
        <v>268</v>
      </c>
      <c r="DF1" s="471"/>
      <c r="DG1" s="479" t="s">
        <v>269</v>
      </c>
      <c r="DH1" s="480"/>
      <c r="DI1" s="480"/>
      <c r="DJ1" s="481"/>
      <c r="DK1" s="477" t="s">
        <v>270</v>
      </c>
      <c r="DL1" s="477"/>
      <c r="DM1" s="479" t="s">
        <v>271</v>
      </c>
      <c r="DN1" s="480"/>
      <c r="DO1" s="480"/>
      <c r="DP1" s="480"/>
      <c r="DQ1" s="480"/>
      <c r="DR1" s="481"/>
      <c r="DS1" s="477" t="s">
        <v>272</v>
      </c>
      <c r="DT1" s="477"/>
      <c r="DU1" s="477"/>
      <c r="DV1" s="24" t="s">
        <v>273</v>
      </c>
      <c r="DW1" s="24" t="s">
        <v>274</v>
      </c>
      <c r="DX1" s="344" t="s">
        <v>275</v>
      </c>
      <c r="DY1" s="345" t="s">
        <v>276</v>
      </c>
      <c r="DZ1" s="26" t="s">
        <v>277</v>
      </c>
      <c r="EA1" s="475"/>
      <c r="EB1" s="475"/>
      <c r="EC1" s="475"/>
      <c r="ED1" s="475"/>
      <c r="EE1" s="476"/>
      <c r="EF1" s="472"/>
      <c r="EG1" s="473"/>
      <c r="EH1" s="473"/>
      <c r="EI1" s="473"/>
      <c r="EJ1" s="473"/>
      <c r="EK1" s="473"/>
      <c r="EL1" s="473"/>
      <c r="EM1" s="473"/>
      <c r="EN1" s="473"/>
      <c r="EO1" s="473"/>
      <c r="EP1" s="473"/>
      <c r="EQ1" s="474"/>
      <c r="ER1" s="475"/>
      <c r="ES1" s="472"/>
      <c r="ET1" s="473"/>
      <c r="EU1" s="473"/>
      <c r="EV1" s="473"/>
      <c r="EW1" s="473"/>
      <c r="EX1" s="473"/>
      <c r="EY1" s="473"/>
      <c r="EZ1" s="474"/>
      <c r="FA1" s="475"/>
      <c r="FB1" s="475"/>
      <c r="FC1" s="475"/>
      <c r="FD1" s="475"/>
      <c r="FE1" s="475"/>
      <c r="FF1" s="475"/>
      <c r="FG1" s="475"/>
      <c r="FH1" s="469"/>
      <c r="FI1" s="470"/>
      <c r="FJ1" s="470"/>
      <c r="FK1" s="470"/>
      <c r="FL1" s="470"/>
      <c r="FM1" s="470"/>
      <c r="FN1" s="470"/>
      <c r="FO1" s="470"/>
      <c r="FP1" s="470"/>
      <c r="FQ1" s="471"/>
      <c r="FR1" s="469"/>
      <c r="FS1" s="470"/>
      <c r="FT1" s="470"/>
      <c r="FU1" s="471"/>
      <c r="FV1" s="469"/>
      <c r="FW1" s="470"/>
      <c r="FX1" s="470"/>
      <c r="FY1" s="470"/>
      <c r="FZ1" s="470"/>
      <c r="GA1" s="470"/>
      <c r="GB1" s="470"/>
      <c r="GC1" s="470"/>
      <c r="GD1" s="470"/>
      <c r="GE1" s="470"/>
      <c r="GF1" s="470"/>
      <c r="GG1" s="470"/>
      <c r="GH1" s="470"/>
      <c r="GI1" s="470"/>
      <c r="GJ1" s="470"/>
      <c r="GK1" s="470"/>
      <c r="GL1" s="470"/>
      <c r="GM1" s="470"/>
      <c r="GN1" s="470"/>
      <c r="GO1" s="471"/>
      <c r="GP1" s="469"/>
      <c r="GQ1" s="470"/>
      <c r="GR1" s="470"/>
      <c r="GS1" s="471"/>
      <c r="GT1" s="469"/>
      <c r="GU1" s="470"/>
      <c r="GV1" s="470"/>
      <c r="GW1" s="470"/>
      <c r="GX1" s="470"/>
      <c r="GY1" s="470"/>
      <c r="GZ1" s="470"/>
      <c r="HA1" s="470"/>
      <c r="HB1" s="470"/>
      <c r="HC1" s="470"/>
      <c r="HD1" s="470"/>
      <c r="HE1" s="470"/>
      <c r="HF1" s="471"/>
      <c r="HG1" s="469"/>
      <c r="HH1" s="470"/>
      <c r="HI1" s="470"/>
      <c r="HJ1" s="470"/>
      <c r="HK1" s="470"/>
      <c r="HL1" s="470"/>
      <c r="HM1" s="470"/>
      <c r="HN1" s="470"/>
      <c r="HO1" s="470"/>
      <c r="HP1" s="470"/>
      <c r="HQ1" s="471"/>
      <c r="HR1" s="469"/>
      <c r="HS1" s="470"/>
      <c r="HT1" s="470"/>
      <c r="HU1" s="471"/>
      <c r="HV1" s="478"/>
      <c r="HW1" s="478"/>
      <c r="HX1" s="478"/>
      <c r="HY1" s="478"/>
      <c r="HZ1" s="478"/>
      <c r="IA1" s="478"/>
      <c r="IB1" s="478"/>
      <c r="IC1" s="478"/>
      <c r="ID1" s="344"/>
      <c r="IE1" s="469"/>
      <c r="IF1" s="471"/>
      <c r="IG1" s="479"/>
      <c r="IH1" s="480"/>
      <c r="II1" s="480"/>
      <c r="IJ1" s="481"/>
      <c r="IK1" s="477"/>
      <c r="IL1" s="477"/>
      <c r="IM1" s="479"/>
      <c r="IN1" s="480"/>
      <c r="IO1" s="480"/>
      <c r="IP1" s="480"/>
      <c r="IQ1" s="480"/>
      <c r="IR1" s="481"/>
      <c r="IS1" s="477"/>
      <c r="IT1" s="477"/>
      <c r="IU1" s="477"/>
      <c r="IV1" s="24"/>
      <c r="IW1" s="24"/>
      <c r="IX1" s="344"/>
      <c r="IY1" s="345"/>
      <c r="IZ1" s="26"/>
      <c r="JA1" s="475"/>
      <c r="JB1" s="475"/>
      <c r="JC1" s="475"/>
      <c r="JD1" s="475"/>
      <c r="JE1" s="476"/>
      <c r="JF1" s="472"/>
      <c r="JG1" s="473"/>
      <c r="JH1" s="473"/>
      <c r="JI1" s="473"/>
      <c r="JJ1" s="473"/>
      <c r="JK1" s="473"/>
      <c r="JL1" s="473"/>
      <c r="JM1" s="473"/>
      <c r="JN1" s="473"/>
      <c r="JO1" s="473"/>
      <c r="JP1" s="473"/>
      <c r="JQ1" s="474"/>
      <c r="JR1" s="475"/>
      <c r="JS1" s="472"/>
      <c r="JT1" s="473"/>
      <c r="JU1" s="473"/>
      <c r="JV1" s="473"/>
      <c r="JW1" s="473"/>
      <c r="JX1" s="473"/>
      <c r="JY1" s="473"/>
      <c r="JZ1" s="474"/>
      <c r="KA1" s="475"/>
      <c r="KB1" s="475"/>
      <c r="KC1" s="475"/>
      <c r="KD1" s="475"/>
      <c r="KE1" s="475"/>
      <c r="KF1" s="475"/>
      <c r="KG1" s="475"/>
      <c r="KH1" s="469"/>
      <c r="KI1" s="470"/>
      <c r="KJ1" s="470"/>
      <c r="KK1" s="470"/>
      <c r="KL1" s="470"/>
      <c r="KM1" s="470"/>
      <c r="KN1" s="470"/>
      <c r="KO1" s="470"/>
      <c r="KP1" s="470"/>
      <c r="KQ1" s="471"/>
      <c r="KR1" s="469"/>
      <c r="KS1" s="470"/>
      <c r="KT1" s="470"/>
      <c r="KU1" s="471"/>
      <c r="KV1" s="469"/>
      <c r="KW1" s="470"/>
      <c r="KX1" s="470"/>
      <c r="KY1" s="470"/>
      <c r="KZ1" s="470"/>
      <c r="LA1" s="470"/>
      <c r="LB1" s="470"/>
      <c r="LC1" s="470"/>
      <c r="LD1" s="470"/>
      <c r="LE1" s="470"/>
      <c r="LF1" s="470"/>
      <c r="LG1" s="470"/>
      <c r="LH1" s="470"/>
      <c r="LI1" s="470"/>
      <c r="LJ1" s="470"/>
      <c r="LK1" s="470"/>
      <c r="LL1" s="470"/>
      <c r="LM1" s="470"/>
      <c r="LN1" s="470"/>
      <c r="LO1" s="471"/>
      <c r="LP1" s="469"/>
      <c r="LQ1" s="470"/>
      <c r="LR1" s="470"/>
      <c r="LS1" s="471"/>
      <c r="LT1" s="469"/>
      <c r="LU1" s="470"/>
      <c r="LV1" s="470"/>
      <c r="LW1" s="470"/>
      <c r="LX1" s="470"/>
      <c r="LY1" s="470"/>
      <c r="LZ1" s="470"/>
      <c r="MA1" s="470"/>
      <c r="MB1" s="470"/>
      <c r="MC1" s="470"/>
      <c r="MD1" s="470"/>
      <c r="ME1" s="470"/>
      <c r="MF1" s="471"/>
      <c r="MG1" s="469"/>
      <c r="MH1" s="470"/>
      <c r="MI1" s="470"/>
      <c r="MJ1" s="470"/>
      <c r="MK1" s="470"/>
      <c r="ML1" s="470"/>
      <c r="MM1" s="470"/>
      <c r="MN1" s="470"/>
      <c r="MO1" s="470"/>
      <c r="MP1" s="470"/>
      <c r="MQ1" s="471"/>
      <c r="MR1" s="469"/>
      <c r="MS1" s="470"/>
      <c r="MT1" s="470"/>
      <c r="MU1" s="471"/>
      <c r="MV1" s="478"/>
      <c r="MW1" s="478"/>
      <c r="MX1" s="478"/>
      <c r="MY1" s="478"/>
      <c r="MZ1" s="478"/>
      <c r="NA1" s="478"/>
      <c r="NB1" s="478"/>
      <c r="NC1" s="478"/>
      <c r="ND1" s="344"/>
      <c r="NE1" s="469"/>
      <c r="NF1" s="471"/>
      <c r="NG1" s="479"/>
      <c r="NH1" s="480"/>
      <c r="NI1" s="480"/>
      <c r="NJ1" s="481"/>
      <c r="NK1" s="477"/>
      <c r="NL1" s="477"/>
      <c r="NM1" s="479"/>
      <c r="NN1" s="480"/>
      <c r="NO1" s="480"/>
      <c r="NP1" s="480"/>
      <c r="NQ1" s="480"/>
      <c r="NR1" s="481"/>
      <c r="NS1" s="477"/>
      <c r="NT1" s="477"/>
      <c r="NU1" s="477"/>
      <c r="NV1" s="24"/>
      <c r="NW1" s="24"/>
      <c r="NX1" s="344"/>
      <c r="NY1" s="345"/>
      <c r="NZ1" s="26"/>
      <c r="OA1" s="475"/>
      <c r="OB1" s="475"/>
      <c r="OC1" s="475"/>
      <c r="OD1" s="475"/>
      <c r="OE1" s="476"/>
      <c r="OF1" s="472"/>
      <c r="OG1" s="473"/>
      <c r="OH1" s="473"/>
      <c r="OI1" s="473"/>
      <c r="OJ1" s="473"/>
      <c r="OK1" s="473"/>
      <c r="OL1" s="473"/>
      <c r="OM1" s="473"/>
      <c r="ON1" s="473"/>
      <c r="OO1" s="473"/>
      <c r="OP1" s="473"/>
      <c r="OQ1" s="474"/>
      <c r="OR1" s="475"/>
      <c r="OS1" s="472"/>
      <c r="OT1" s="473"/>
      <c r="OU1" s="473"/>
      <c r="OV1" s="473"/>
      <c r="OW1" s="473"/>
      <c r="OX1" s="473"/>
      <c r="OY1" s="473"/>
      <c r="OZ1" s="474"/>
      <c r="PA1" s="475"/>
      <c r="PB1" s="475"/>
      <c r="PC1" s="475"/>
      <c r="PD1" s="475"/>
      <c r="PE1" s="475"/>
      <c r="PF1" s="475"/>
      <c r="PG1" s="475"/>
      <c r="PH1" s="469"/>
      <c r="PI1" s="470"/>
      <c r="PJ1" s="470"/>
      <c r="PK1" s="470"/>
      <c r="PL1" s="470"/>
      <c r="PM1" s="470"/>
      <c r="PN1" s="470"/>
      <c r="PO1" s="470"/>
      <c r="PP1" s="470"/>
      <c r="PQ1" s="471"/>
      <c r="PR1" s="469"/>
      <c r="PS1" s="470"/>
      <c r="PT1" s="470"/>
      <c r="PU1" s="471"/>
      <c r="PV1" s="469"/>
      <c r="PW1" s="470"/>
      <c r="PX1" s="470"/>
      <c r="PY1" s="470"/>
      <c r="PZ1" s="470"/>
      <c r="QA1" s="470"/>
      <c r="QB1" s="470"/>
      <c r="QC1" s="470"/>
      <c r="QD1" s="470"/>
      <c r="QE1" s="470"/>
      <c r="QF1" s="470"/>
      <c r="QG1" s="470"/>
      <c r="QH1" s="470"/>
      <c r="QI1" s="470"/>
      <c r="QJ1" s="470"/>
      <c r="QK1" s="470"/>
      <c r="QL1" s="470"/>
      <c r="QM1" s="470"/>
      <c r="QN1" s="470"/>
      <c r="QO1" s="471"/>
      <c r="QP1" s="469"/>
      <c r="QQ1" s="470"/>
      <c r="QR1" s="470"/>
      <c r="QS1" s="471"/>
      <c r="QT1" s="469"/>
      <c r="QU1" s="470"/>
      <c r="QV1" s="470"/>
      <c r="QW1" s="470"/>
      <c r="QX1" s="470"/>
      <c r="QY1" s="470"/>
      <c r="QZ1" s="470"/>
      <c r="RA1" s="470"/>
      <c r="RB1" s="470"/>
      <c r="RC1" s="470"/>
      <c r="RD1" s="470"/>
      <c r="RE1" s="470"/>
      <c r="RF1" s="471"/>
      <c r="RG1" s="469"/>
      <c r="RH1" s="470"/>
      <c r="RI1" s="470"/>
      <c r="RJ1" s="470"/>
      <c r="RK1" s="470"/>
      <c r="RL1" s="470"/>
      <c r="RM1" s="470"/>
      <c r="RN1" s="470"/>
      <c r="RO1" s="470"/>
      <c r="RP1" s="470"/>
      <c r="RQ1" s="471"/>
      <c r="RR1" s="469"/>
      <c r="RS1" s="470"/>
      <c r="RT1" s="470"/>
      <c r="RU1" s="471"/>
      <c r="RV1" s="478"/>
      <c r="RW1" s="478"/>
      <c r="RX1" s="478"/>
      <c r="RY1" s="478"/>
      <c r="RZ1" s="478"/>
      <c r="SA1" s="478"/>
      <c r="SB1" s="478"/>
      <c r="SC1" s="478"/>
      <c r="SD1" s="344"/>
      <c r="SE1" s="469"/>
      <c r="SF1" s="471"/>
      <c r="SG1" s="479"/>
      <c r="SH1" s="480"/>
      <c r="SI1" s="480"/>
      <c r="SJ1" s="481"/>
      <c r="SK1" s="477"/>
      <c r="SL1" s="477"/>
      <c r="SM1" s="479"/>
      <c r="SN1" s="480"/>
      <c r="SO1" s="480"/>
      <c r="SP1" s="480"/>
      <c r="SQ1" s="480"/>
      <c r="SR1" s="481"/>
      <c r="SS1" s="477"/>
      <c r="ST1" s="477"/>
      <c r="SU1" s="477"/>
      <c r="SV1" s="24"/>
      <c r="SW1" s="24"/>
      <c r="SX1" s="344"/>
      <c r="SY1" s="345"/>
      <c r="SZ1" s="26"/>
      <c r="TA1" s="475"/>
      <c r="TB1" s="475"/>
      <c r="TC1" s="475"/>
      <c r="TD1" s="475"/>
      <c r="TE1" s="476"/>
      <c r="TF1" s="472"/>
      <c r="TG1" s="473"/>
      <c r="TH1" s="473"/>
      <c r="TI1" s="473"/>
      <c r="TJ1" s="473"/>
      <c r="TK1" s="473"/>
      <c r="TL1" s="473"/>
      <c r="TM1" s="473"/>
      <c r="TN1" s="473"/>
      <c r="TO1" s="473"/>
      <c r="TP1" s="473"/>
      <c r="TQ1" s="474"/>
      <c r="TR1" s="475"/>
      <c r="TS1" s="472"/>
      <c r="TT1" s="473"/>
      <c r="TU1" s="473"/>
      <c r="TV1" s="473"/>
      <c r="TW1" s="473"/>
      <c r="TX1" s="473"/>
      <c r="TY1" s="473"/>
      <c r="TZ1" s="474"/>
      <c r="UA1" s="475"/>
      <c r="UB1" s="475"/>
      <c r="UC1" s="475"/>
      <c r="UD1" s="475"/>
      <c r="UE1" s="475"/>
      <c r="UF1" s="475"/>
      <c r="UG1" s="475"/>
      <c r="UH1" s="469"/>
      <c r="UI1" s="470"/>
      <c r="UJ1" s="470"/>
      <c r="UK1" s="470"/>
      <c r="UL1" s="470"/>
      <c r="UM1" s="470"/>
      <c r="UN1" s="470"/>
      <c r="UO1" s="470"/>
      <c r="UP1" s="470"/>
      <c r="UQ1" s="471"/>
      <c r="UR1" s="469"/>
      <c r="US1" s="470"/>
      <c r="UT1" s="470"/>
      <c r="UU1" s="471"/>
      <c r="UV1" s="469"/>
      <c r="UW1" s="470"/>
      <c r="UX1" s="470"/>
      <c r="UY1" s="470"/>
      <c r="UZ1" s="470"/>
      <c r="VA1" s="470"/>
      <c r="VB1" s="470"/>
      <c r="VC1" s="470"/>
      <c r="VD1" s="470"/>
      <c r="VE1" s="470"/>
      <c r="VF1" s="470"/>
      <c r="VG1" s="470"/>
      <c r="VH1" s="470"/>
      <c r="VI1" s="470"/>
      <c r="VJ1" s="470"/>
      <c r="VK1" s="470"/>
      <c r="VL1" s="470"/>
      <c r="VM1" s="470"/>
      <c r="VN1" s="470"/>
      <c r="VO1" s="471"/>
      <c r="VP1" s="469"/>
      <c r="VQ1" s="470"/>
      <c r="VR1" s="470"/>
      <c r="VS1" s="471"/>
      <c r="VT1" s="469"/>
      <c r="VU1" s="470"/>
      <c r="VV1" s="470"/>
      <c r="VW1" s="470"/>
      <c r="VX1" s="470"/>
      <c r="VY1" s="470"/>
      <c r="VZ1" s="470"/>
      <c r="WA1" s="470"/>
      <c r="WB1" s="470"/>
      <c r="WC1" s="470"/>
      <c r="WD1" s="470"/>
      <c r="WE1" s="470"/>
      <c r="WF1" s="471"/>
      <c r="WG1" s="469"/>
      <c r="WH1" s="470"/>
      <c r="WI1" s="470"/>
      <c r="WJ1" s="470"/>
      <c r="WK1" s="470"/>
      <c r="WL1" s="470"/>
      <c r="WM1" s="470"/>
      <c r="WN1" s="470"/>
      <c r="WO1" s="470"/>
      <c r="WP1" s="470"/>
      <c r="WQ1" s="471"/>
      <c r="WR1" s="469"/>
      <c r="WS1" s="470"/>
      <c r="WT1" s="470"/>
      <c r="WU1" s="471"/>
      <c r="WV1" s="478"/>
      <c r="WW1" s="478"/>
      <c r="WX1" s="478"/>
      <c r="WY1" s="478"/>
      <c r="WZ1" s="478"/>
      <c r="XA1" s="478"/>
      <c r="XB1" s="478"/>
      <c r="XC1" s="478"/>
      <c r="XD1" s="344"/>
      <c r="XE1" s="469"/>
      <c r="XF1" s="471"/>
      <c r="XG1" s="479"/>
      <c r="XH1" s="480"/>
      <c r="XI1" s="480"/>
      <c r="XJ1" s="481"/>
      <c r="XK1" s="477"/>
      <c r="XL1" s="477"/>
      <c r="XM1" s="479"/>
      <c r="XN1" s="480"/>
      <c r="XO1" s="480"/>
      <c r="XP1" s="480"/>
      <c r="XQ1" s="480"/>
      <c r="XR1" s="481"/>
      <c r="XS1" s="477"/>
      <c r="XT1" s="477"/>
      <c r="XU1" s="477"/>
      <c r="XV1" s="24"/>
      <c r="XW1" s="24"/>
      <c r="XX1" s="344"/>
      <c r="XY1" s="345"/>
      <c r="XZ1" s="26"/>
      <c r="YA1" s="475"/>
      <c r="YB1" s="475"/>
      <c r="YC1" s="475"/>
      <c r="YD1" s="475"/>
      <c r="YE1" s="476"/>
      <c r="YF1" s="472"/>
      <c r="YG1" s="473"/>
      <c r="YH1" s="473"/>
      <c r="YI1" s="473"/>
      <c r="YJ1" s="473"/>
      <c r="YK1" s="473"/>
      <c r="YL1" s="473"/>
      <c r="YM1" s="473"/>
      <c r="YN1" s="473"/>
      <c r="YO1" s="473"/>
      <c r="YP1" s="473"/>
      <c r="YQ1" s="474"/>
      <c r="YR1" s="475"/>
      <c r="YS1" s="472"/>
      <c r="YT1" s="473"/>
      <c r="YU1" s="473"/>
      <c r="YV1" s="473"/>
      <c r="YW1" s="473"/>
      <c r="YX1" s="473"/>
      <c r="YY1" s="473"/>
      <c r="YZ1" s="474"/>
      <c r="ZA1" s="475"/>
      <c r="ZB1" s="475"/>
      <c r="ZC1" s="475"/>
      <c r="ZD1" s="475"/>
      <c r="ZE1" s="475"/>
      <c r="ZF1" s="475"/>
      <c r="ZG1" s="475"/>
      <c r="ZH1" s="469"/>
      <c r="ZI1" s="470"/>
      <c r="ZJ1" s="470"/>
      <c r="ZK1" s="470"/>
      <c r="ZL1" s="470"/>
      <c r="ZM1" s="470"/>
      <c r="ZN1" s="470"/>
      <c r="ZO1" s="470"/>
      <c r="ZP1" s="470"/>
      <c r="ZQ1" s="471"/>
      <c r="ZR1" s="469"/>
      <c r="ZS1" s="470"/>
      <c r="ZT1" s="470"/>
      <c r="ZU1" s="471"/>
      <c r="ZV1" s="469"/>
      <c r="ZW1" s="470"/>
      <c r="ZX1" s="470"/>
      <c r="ZY1" s="470"/>
      <c r="ZZ1" s="470"/>
      <c r="AAA1" s="470"/>
      <c r="AAB1" s="470"/>
      <c r="AAC1" s="470"/>
      <c r="AAD1" s="470"/>
      <c r="AAE1" s="470"/>
      <c r="AAF1" s="470"/>
      <c r="AAG1" s="470"/>
      <c r="AAH1" s="470"/>
      <c r="AAI1" s="470"/>
      <c r="AAJ1" s="470"/>
      <c r="AAK1" s="470"/>
      <c r="AAL1" s="470"/>
      <c r="AAM1" s="470"/>
      <c r="AAN1" s="470"/>
      <c r="AAO1" s="471"/>
      <c r="AAP1" s="469"/>
      <c r="AAQ1" s="470"/>
      <c r="AAR1" s="470"/>
      <c r="AAS1" s="471"/>
      <c r="AAT1" s="469"/>
      <c r="AAU1" s="470"/>
      <c r="AAV1" s="470"/>
      <c r="AAW1" s="470"/>
      <c r="AAX1" s="470"/>
      <c r="AAY1" s="470"/>
      <c r="AAZ1" s="470"/>
      <c r="ABA1" s="470"/>
      <c r="ABB1" s="470"/>
      <c r="ABC1" s="470"/>
      <c r="ABD1" s="470"/>
      <c r="ABE1" s="470"/>
      <c r="ABF1" s="471"/>
      <c r="ABG1" s="469"/>
      <c r="ABH1" s="470"/>
      <c r="ABI1" s="470"/>
      <c r="ABJ1" s="470"/>
      <c r="ABK1" s="470"/>
      <c r="ABL1" s="470"/>
      <c r="ABM1" s="470"/>
      <c r="ABN1" s="470"/>
      <c r="ABO1" s="470"/>
      <c r="ABP1" s="470"/>
      <c r="ABQ1" s="471"/>
      <c r="ABR1" s="469"/>
      <c r="ABS1" s="470"/>
      <c r="ABT1" s="470"/>
      <c r="ABU1" s="471"/>
      <c r="ABV1" s="478"/>
      <c r="ABW1" s="478"/>
      <c r="ABX1" s="478"/>
      <c r="ABY1" s="478"/>
      <c r="ABZ1" s="478"/>
      <c r="ACA1" s="478"/>
      <c r="ACB1" s="478"/>
      <c r="ACC1" s="478"/>
      <c r="ACD1" s="344"/>
      <c r="ACE1" s="469"/>
      <c r="ACF1" s="471"/>
      <c r="ACG1" s="479"/>
      <c r="ACH1" s="480"/>
      <c r="ACI1" s="480"/>
      <c r="ACJ1" s="481"/>
      <c r="ACK1" s="477"/>
      <c r="ACL1" s="477"/>
      <c r="ACM1" s="479"/>
      <c r="ACN1" s="480"/>
      <c r="ACO1" s="480"/>
      <c r="ACP1" s="480"/>
      <c r="ACQ1" s="480"/>
      <c r="ACR1" s="481"/>
      <c r="ACS1" s="477"/>
      <c r="ACT1" s="477"/>
      <c r="ACU1" s="477"/>
      <c r="ACV1" s="24"/>
      <c r="ACW1" s="24"/>
      <c r="ACX1" s="344"/>
      <c r="ACY1" s="345"/>
      <c r="ACZ1" s="26"/>
      <c r="ADA1" s="475"/>
      <c r="ADB1" s="475"/>
      <c r="ADC1" s="475"/>
      <c r="ADD1" s="475"/>
      <c r="ADE1" s="476"/>
      <c r="ADF1" s="472"/>
      <c r="ADG1" s="473"/>
      <c r="ADH1" s="473"/>
      <c r="ADI1" s="473"/>
      <c r="ADJ1" s="473"/>
      <c r="ADK1" s="473"/>
      <c r="ADL1" s="473"/>
      <c r="ADM1" s="473"/>
      <c r="ADN1" s="473"/>
      <c r="ADO1" s="473"/>
      <c r="ADP1" s="473"/>
      <c r="ADQ1" s="474"/>
      <c r="ADR1" s="475"/>
      <c r="ADS1" s="472"/>
      <c r="ADT1" s="473"/>
      <c r="ADU1" s="473"/>
      <c r="ADV1" s="473"/>
      <c r="ADW1" s="473"/>
      <c r="ADX1" s="473"/>
      <c r="ADY1" s="473"/>
      <c r="ADZ1" s="474"/>
      <c r="AEA1" s="475"/>
      <c r="AEB1" s="475"/>
      <c r="AEC1" s="475"/>
      <c r="AED1" s="475"/>
      <c r="AEE1" s="475"/>
      <c r="AEF1" s="475"/>
      <c r="AEG1" s="475"/>
      <c r="AEH1" s="469"/>
      <c r="AEI1" s="470"/>
      <c r="AEJ1" s="470"/>
      <c r="AEK1" s="470"/>
      <c r="AEL1" s="470"/>
      <c r="AEM1" s="470"/>
      <c r="AEN1" s="470"/>
      <c r="AEO1" s="470"/>
      <c r="AEP1" s="470"/>
      <c r="AEQ1" s="471"/>
      <c r="AER1" s="469"/>
      <c r="AES1" s="470"/>
      <c r="AET1" s="470"/>
      <c r="AEU1" s="471"/>
      <c r="AEV1" s="469"/>
      <c r="AEW1" s="470"/>
      <c r="AEX1" s="470"/>
      <c r="AEY1" s="470"/>
      <c r="AEZ1" s="470"/>
      <c r="AFA1" s="470"/>
      <c r="AFB1" s="470"/>
      <c r="AFC1" s="470"/>
      <c r="AFD1" s="470"/>
      <c r="AFE1" s="470"/>
      <c r="AFF1" s="470"/>
      <c r="AFG1" s="470"/>
      <c r="AFH1" s="470"/>
      <c r="AFI1" s="470"/>
      <c r="AFJ1" s="470"/>
      <c r="AFK1" s="470"/>
      <c r="AFL1" s="470"/>
      <c r="AFM1" s="470"/>
      <c r="AFN1" s="470"/>
      <c r="AFO1" s="471"/>
      <c r="AFP1" s="469"/>
      <c r="AFQ1" s="470"/>
      <c r="AFR1" s="470"/>
      <c r="AFS1" s="471"/>
      <c r="AFT1" s="469"/>
      <c r="AFU1" s="470"/>
      <c r="AFV1" s="470"/>
      <c r="AFW1" s="470"/>
      <c r="AFX1" s="470"/>
      <c r="AFY1" s="470"/>
      <c r="AFZ1" s="470"/>
      <c r="AGA1" s="470"/>
      <c r="AGB1" s="470"/>
      <c r="AGC1" s="470"/>
      <c r="AGD1" s="470"/>
      <c r="AGE1" s="470"/>
      <c r="AGF1" s="471"/>
      <c r="AGG1" s="469"/>
      <c r="AGH1" s="470"/>
      <c r="AGI1" s="470"/>
      <c r="AGJ1" s="470"/>
      <c r="AGK1" s="470"/>
      <c r="AGL1" s="470"/>
      <c r="AGM1" s="470"/>
      <c r="AGN1" s="470"/>
      <c r="AGO1" s="470"/>
      <c r="AGP1" s="470"/>
      <c r="AGQ1" s="471"/>
      <c r="AGR1" s="469"/>
      <c r="AGS1" s="470"/>
      <c r="AGT1" s="470"/>
      <c r="AGU1" s="471"/>
      <c r="AGV1" s="478"/>
      <c r="AGW1" s="478"/>
      <c r="AGX1" s="478"/>
      <c r="AGY1" s="478"/>
      <c r="AGZ1" s="478"/>
      <c r="AHA1" s="478"/>
      <c r="AHB1" s="478"/>
      <c r="AHC1" s="478"/>
      <c r="AHD1" s="344"/>
      <c r="AHE1" s="469"/>
      <c r="AHF1" s="471"/>
      <c r="AHG1" s="479"/>
      <c r="AHH1" s="480"/>
      <c r="AHI1" s="480"/>
      <c r="AHJ1" s="481"/>
      <c r="AHK1" s="477"/>
      <c r="AHL1" s="477"/>
      <c r="AHM1" s="479"/>
      <c r="AHN1" s="480"/>
      <c r="AHO1" s="480"/>
      <c r="AHP1" s="480"/>
      <c r="AHQ1" s="480"/>
      <c r="AHR1" s="481"/>
      <c r="AHS1" s="477"/>
      <c r="AHT1" s="477"/>
      <c r="AHU1" s="477"/>
      <c r="AHV1" s="24"/>
      <c r="AHW1" s="24"/>
      <c r="AHX1" s="344"/>
      <c r="AHY1" s="345"/>
      <c r="AHZ1" s="26"/>
      <c r="AIA1" s="475"/>
      <c r="AIB1" s="475"/>
      <c r="AIC1" s="475"/>
      <c r="AID1" s="475"/>
      <c r="AIE1" s="476"/>
      <c r="AIF1" s="472"/>
      <c r="AIG1" s="473"/>
      <c r="AIH1" s="473"/>
      <c r="AII1" s="473"/>
      <c r="AIJ1" s="473"/>
      <c r="AIK1" s="473"/>
      <c r="AIL1" s="473"/>
      <c r="AIM1" s="473"/>
      <c r="AIN1" s="473"/>
      <c r="AIO1" s="473"/>
      <c r="AIP1" s="473"/>
      <c r="AIQ1" s="474"/>
      <c r="AIR1" s="475"/>
      <c r="AIS1" s="472"/>
      <c r="AIT1" s="473"/>
      <c r="AIU1" s="473"/>
      <c r="AIV1" s="473"/>
      <c r="AIW1" s="473"/>
      <c r="AIX1" s="473"/>
      <c r="AIY1" s="473"/>
      <c r="AIZ1" s="474"/>
      <c r="AJA1" s="475"/>
      <c r="AJB1" s="475"/>
      <c r="AJC1" s="475"/>
      <c r="AJD1" s="475"/>
      <c r="AJE1" s="475"/>
      <c r="AJF1" s="475"/>
      <c r="AJG1" s="475"/>
      <c r="AJH1" s="469"/>
      <c r="AJI1" s="470"/>
      <c r="AJJ1" s="470"/>
      <c r="AJK1" s="470"/>
      <c r="AJL1" s="470"/>
      <c r="AJM1" s="470"/>
      <c r="AJN1" s="470"/>
      <c r="AJO1" s="470"/>
      <c r="AJP1" s="470"/>
      <c r="AJQ1" s="471"/>
      <c r="AJR1" s="469"/>
      <c r="AJS1" s="470"/>
      <c r="AJT1" s="470"/>
      <c r="AJU1" s="471"/>
      <c r="AJV1" s="469"/>
      <c r="AJW1" s="470"/>
      <c r="AJX1" s="470"/>
      <c r="AJY1" s="470"/>
      <c r="AJZ1" s="470"/>
      <c r="AKA1" s="470"/>
      <c r="AKB1" s="470"/>
      <c r="AKC1" s="470"/>
      <c r="AKD1" s="470"/>
      <c r="AKE1" s="470"/>
      <c r="AKF1" s="470"/>
      <c r="AKG1" s="470"/>
      <c r="AKH1" s="470"/>
      <c r="AKI1" s="470"/>
      <c r="AKJ1" s="470"/>
      <c r="AKK1" s="470"/>
      <c r="AKL1" s="470"/>
      <c r="AKM1" s="470"/>
      <c r="AKN1" s="470"/>
      <c r="AKO1" s="471"/>
      <c r="AKP1" s="469"/>
      <c r="AKQ1" s="470"/>
      <c r="AKR1" s="470"/>
      <c r="AKS1" s="471"/>
      <c r="AKT1" s="469"/>
      <c r="AKU1" s="470"/>
      <c r="AKV1" s="470"/>
      <c r="AKW1" s="470"/>
      <c r="AKX1" s="470"/>
      <c r="AKY1" s="470"/>
      <c r="AKZ1" s="470"/>
      <c r="ALA1" s="470"/>
      <c r="ALB1" s="470"/>
      <c r="ALC1" s="470"/>
      <c r="ALD1" s="470"/>
      <c r="ALE1" s="470"/>
      <c r="ALF1" s="471"/>
      <c r="ALG1" s="469"/>
      <c r="ALH1" s="470"/>
      <c r="ALI1" s="470"/>
      <c r="ALJ1" s="470"/>
      <c r="ALK1" s="470"/>
      <c r="ALL1" s="470"/>
      <c r="ALM1" s="470"/>
      <c r="ALN1" s="470"/>
      <c r="ALO1" s="470"/>
      <c r="ALP1" s="470"/>
      <c r="ALQ1" s="471"/>
      <c r="ALR1" s="469"/>
      <c r="ALS1" s="470"/>
      <c r="ALT1" s="470"/>
      <c r="ALU1" s="471"/>
      <c r="ALV1" s="478"/>
      <c r="ALW1" s="478"/>
      <c r="ALX1" s="478"/>
      <c r="ALY1" s="478"/>
      <c r="ALZ1" s="478"/>
      <c r="AMA1" s="478"/>
      <c r="AMB1" s="478"/>
      <c r="AMC1" s="478"/>
      <c r="AMD1" s="344"/>
      <c r="AME1" s="469"/>
      <c r="AMF1" s="471"/>
      <c r="AMG1" s="479"/>
      <c r="AMH1" s="480"/>
      <c r="AMI1" s="480"/>
      <c r="AMJ1" s="481"/>
      <c r="AMK1" s="477"/>
      <c r="AML1" s="477"/>
      <c r="AMM1" s="479"/>
      <c r="AMN1" s="480"/>
      <c r="AMO1" s="480"/>
      <c r="AMP1" s="480"/>
      <c r="AMQ1" s="480"/>
      <c r="AMR1" s="481"/>
      <c r="AMS1" s="477"/>
      <c r="AMT1" s="477"/>
      <c r="AMU1" s="477"/>
      <c r="AMV1" s="24"/>
      <c r="AMW1" s="24"/>
      <c r="AMX1" s="344"/>
      <c r="AMY1" s="345"/>
      <c r="AMZ1" s="26"/>
      <c r="ANA1" s="475"/>
      <c r="ANB1" s="475"/>
      <c r="ANC1" s="475"/>
      <c r="AND1" s="475"/>
      <c r="ANE1" s="476"/>
      <c r="ANF1" s="472"/>
      <c r="ANG1" s="473"/>
      <c r="ANH1" s="473"/>
      <c r="ANI1" s="473"/>
      <c r="ANJ1" s="473"/>
      <c r="ANK1" s="473"/>
      <c r="ANL1" s="473"/>
      <c r="ANM1" s="473"/>
      <c r="ANN1" s="473"/>
      <c r="ANO1" s="473"/>
      <c r="ANP1" s="473"/>
      <c r="ANQ1" s="474"/>
      <c r="ANR1" s="475"/>
      <c r="ANS1" s="472"/>
      <c r="ANT1" s="473"/>
      <c r="ANU1" s="473"/>
      <c r="ANV1" s="473"/>
      <c r="ANW1" s="473"/>
      <c r="ANX1" s="473"/>
      <c r="ANY1" s="473"/>
      <c r="ANZ1" s="474"/>
      <c r="AOA1" s="475"/>
      <c r="AOB1" s="475"/>
      <c r="AOC1" s="475"/>
      <c r="AOD1" s="475"/>
      <c r="AOE1" s="475"/>
      <c r="AOF1" s="475"/>
      <c r="AOG1" s="475"/>
      <c r="AOH1" s="469"/>
      <c r="AOI1" s="470"/>
      <c r="AOJ1" s="470"/>
      <c r="AOK1" s="470"/>
      <c r="AOL1" s="470"/>
      <c r="AOM1" s="470"/>
      <c r="AON1" s="470"/>
      <c r="AOO1" s="470"/>
      <c r="AOP1" s="470"/>
      <c r="AOQ1" s="471"/>
      <c r="AOR1" s="469"/>
      <c r="AOS1" s="470"/>
      <c r="AOT1" s="470"/>
      <c r="AOU1" s="471"/>
      <c r="AOV1" s="469"/>
      <c r="AOW1" s="470"/>
      <c r="AOX1" s="470"/>
      <c r="AOY1" s="470"/>
      <c r="AOZ1" s="470"/>
      <c r="APA1" s="470"/>
      <c r="APB1" s="470"/>
      <c r="APC1" s="470"/>
      <c r="APD1" s="470"/>
      <c r="APE1" s="470"/>
      <c r="APF1" s="470"/>
      <c r="APG1" s="470"/>
      <c r="APH1" s="470"/>
      <c r="API1" s="470"/>
      <c r="APJ1" s="470"/>
      <c r="APK1" s="470"/>
      <c r="APL1" s="470"/>
      <c r="APM1" s="470"/>
      <c r="APN1" s="470"/>
      <c r="APO1" s="471"/>
      <c r="APP1" s="469"/>
      <c r="APQ1" s="470"/>
      <c r="APR1" s="470"/>
      <c r="APS1" s="471"/>
      <c r="APT1" s="469"/>
      <c r="APU1" s="470"/>
      <c r="APV1" s="470"/>
      <c r="APW1" s="470"/>
      <c r="APX1" s="470"/>
      <c r="APY1" s="470"/>
      <c r="APZ1" s="470"/>
      <c r="AQA1" s="470"/>
      <c r="AQB1" s="470"/>
      <c r="AQC1" s="470"/>
      <c r="AQD1" s="470"/>
      <c r="AQE1" s="470"/>
      <c r="AQF1" s="471"/>
      <c r="AQG1" s="469"/>
      <c r="AQH1" s="470"/>
      <c r="AQI1" s="470"/>
      <c r="AQJ1" s="470"/>
      <c r="AQK1" s="470"/>
      <c r="AQL1" s="470"/>
      <c r="AQM1" s="470"/>
      <c r="AQN1" s="470"/>
      <c r="AQO1" s="470"/>
      <c r="AQP1" s="470"/>
      <c r="AQQ1" s="471"/>
      <c r="AQR1" s="469"/>
      <c r="AQS1" s="470"/>
      <c r="AQT1" s="470"/>
      <c r="AQU1" s="471"/>
      <c r="AQV1" s="478"/>
      <c r="AQW1" s="478"/>
      <c r="AQX1" s="478"/>
      <c r="AQY1" s="478"/>
      <c r="AQZ1" s="478"/>
      <c r="ARA1" s="478"/>
      <c r="ARB1" s="478"/>
      <c r="ARC1" s="478"/>
      <c r="ARD1" s="344"/>
      <c r="ARE1" s="469"/>
      <c r="ARF1" s="471"/>
      <c r="ARG1" s="479"/>
      <c r="ARH1" s="480"/>
      <c r="ARI1" s="480"/>
      <c r="ARJ1" s="481"/>
      <c r="ARK1" s="477"/>
      <c r="ARL1" s="477"/>
      <c r="ARM1" s="479"/>
      <c r="ARN1" s="480"/>
      <c r="ARO1" s="480"/>
      <c r="ARP1" s="480"/>
      <c r="ARQ1" s="480"/>
      <c r="ARR1" s="481"/>
      <c r="ARS1" s="477"/>
      <c r="ART1" s="477"/>
      <c r="ARU1" s="477"/>
      <c r="ARV1" s="24"/>
      <c r="ARW1" s="24"/>
      <c r="ARX1" s="344"/>
      <c r="ARY1" s="345"/>
      <c r="ARZ1" s="26"/>
      <c r="ASA1" s="475"/>
      <c r="ASB1" s="475"/>
      <c r="ASC1" s="475"/>
      <c r="ASD1" s="475"/>
      <c r="ASE1" s="476"/>
      <c r="ASF1" s="472"/>
      <c r="ASG1" s="473"/>
      <c r="ASH1" s="473"/>
      <c r="ASI1" s="473"/>
      <c r="ASJ1" s="473"/>
      <c r="ASK1" s="473"/>
      <c r="ASL1" s="473"/>
      <c r="ASM1" s="473"/>
      <c r="ASN1" s="473"/>
      <c r="ASO1" s="473"/>
      <c r="ASP1" s="473"/>
      <c r="ASQ1" s="474"/>
      <c r="ASR1" s="475"/>
      <c r="ASS1" s="472"/>
      <c r="AST1" s="473"/>
      <c r="ASU1" s="473"/>
      <c r="ASV1" s="473"/>
      <c r="ASW1" s="473"/>
      <c r="ASX1" s="473"/>
      <c r="ASY1" s="473"/>
      <c r="ASZ1" s="474"/>
      <c r="ATA1" s="475"/>
      <c r="ATB1" s="475"/>
      <c r="ATC1" s="475"/>
      <c r="ATD1" s="475"/>
      <c r="ATE1" s="475"/>
      <c r="ATF1" s="475"/>
      <c r="ATG1" s="475"/>
      <c r="ATH1" s="469"/>
      <c r="ATI1" s="470"/>
      <c r="ATJ1" s="470"/>
      <c r="ATK1" s="470"/>
      <c r="ATL1" s="470"/>
      <c r="ATM1" s="470"/>
      <c r="ATN1" s="470"/>
      <c r="ATO1" s="470"/>
      <c r="ATP1" s="470"/>
      <c r="ATQ1" s="471"/>
      <c r="ATR1" s="469"/>
      <c r="ATS1" s="470"/>
      <c r="ATT1" s="470"/>
      <c r="ATU1" s="471"/>
      <c r="ATV1" s="469"/>
      <c r="ATW1" s="470"/>
      <c r="ATX1" s="470"/>
      <c r="ATY1" s="470"/>
      <c r="ATZ1" s="470"/>
      <c r="AUA1" s="470"/>
      <c r="AUB1" s="470"/>
      <c r="AUC1" s="470"/>
      <c r="AUD1" s="470"/>
      <c r="AUE1" s="470"/>
      <c r="AUF1" s="470"/>
      <c r="AUG1" s="470"/>
      <c r="AUH1" s="470"/>
      <c r="AUI1" s="470"/>
      <c r="AUJ1" s="470"/>
      <c r="AUK1" s="470"/>
      <c r="AUL1" s="470"/>
      <c r="AUM1" s="470"/>
      <c r="AUN1" s="470"/>
      <c r="AUO1" s="471"/>
      <c r="AUP1" s="469"/>
      <c r="AUQ1" s="470"/>
      <c r="AUR1" s="470"/>
      <c r="AUS1" s="471"/>
      <c r="AUT1" s="469"/>
      <c r="AUU1" s="470"/>
      <c r="AUV1" s="470"/>
      <c r="AUW1" s="470"/>
      <c r="AUX1" s="470"/>
      <c r="AUY1" s="470"/>
      <c r="AUZ1" s="470"/>
      <c r="AVA1" s="470"/>
      <c r="AVB1" s="470"/>
      <c r="AVC1" s="470"/>
      <c r="AVD1" s="470"/>
      <c r="AVE1" s="470"/>
      <c r="AVF1" s="471"/>
      <c r="AVG1" s="469"/>
      <c r="AVH1" s="470"/>
      <c r="AVI1" s="470"/>
      <c r="AVJ1" s="470"/>
      <c r="AVK1" s="470"/>
      <c r="AVL1" s="470"/>
      <c r="AVM1" s="470"/>
      <c r="AVN1" s="470"/>
      <c r="AVO1" s="470"/>
      <c r="AVP1" s="470"/>
      <c r="AVQ1" s="471"/>
      <c r="AVR1" s="469"/>
      <c r="AVS1" s="470"/>
      <c r="AVT1" s="470"/>
      <c r="AVU1" s="471"/>
      <c r="AVV1" s="478"/>
      <c r="AVW1" s="478"/>
      <c r="AVX1" s="478"/>
      <c r="AVY1" s="478"/>
      <c r="AVZ1" s="478"/>
      <c r="AWA1" s="478"/>
      <c r="AWB1" s="478"/>
      <c r="AWC1" s="478"/>
      <c r="AWD1" s="344"/>
      <c r="AWE1" s="469"/>
      <c r="AWF1" s="471"/>
      <c r="AWG1" s="479"/>
      <c r="AWH1" s="480"/>
      <c r="AWI1" s="480"/>
      <c r="AWJ1" s="481"/>
      <c r="AWK1" s="477"/>
      <c r="AWL1" s="477"/>
      <c r="AWM1" s="479"/>
      <c r="AWN1" s="480"/>
      <c r="AWO1" s="480"/>
      <c r="AWP1" s="480"/>
      <c r="AWQ1" s="480"/>
      <c r="AWR1" s="481"/>
      <c r="AWS1" s="477"/>
      <c r="AWT1" s="477"/>
      <c r="AWU1" s="477"/>
      <c r="AWV1" s="24"/>
      <c r="AWW1" s="24"/>
      <c r="AWX1" s="344"/>
      <c r="AWY1" s="345"/>
      <c r="AWZ1" s="26"/>
      <c r="AXA1" s="475"/>
      <c r="AXB1" s="475"/>
      <c r="AXC1" s="475"/>
      <c r="AXD1" s="475"/>
      <c r="AXE1" s="476"/>
      <c r="AXF1" s="472"/>
      <c r="AXG1" s="473"/>
      <c r="AXH1" s="473"/>
      <c r="AXI1" s="473"/>
      <c r="AXJ1" s="473"/>
      <c r="AXK1" s="473"/>
      <c r="AXL1" s="473"/>
      <c r="AXM1" s="473"/>
      <c r="AXN1" s="473"/>
      <c r="AXO1" s="473"/>
      <c r="AXP1" s="473"/>
      <c r="AXQ1" s="474"/>
      <c r="AXR1" s="475"/>
      <c r="AXS1" s="472"/>
      <c r="AXT1" s="473"/>
      <c r="AXU1" s="473"/>
      <c r="AXV1" s="473"/>
      <c r="AXW1" s="473"/>
      <c r="AXX1" s="473"/>
      <c r="AXY1" s="473"/>
      <c r="AXZ1" s="474"/>
      <c r="AYA1" s="475"/>
      <c r="AYB1" s="475"/>
      <c r="AYC1" s="475"/>
      <c r="AYD1" s="475"/>
      <c r="AYE1" s="475"/>
      <c r="AYF1" s="475"/>
      <c r="AYG1" s="475"/>
      <c r="AYH1" s="469"/>
      <c r="AYI1" s="470"/>
      <c r="AYJ1" s="470"/>
      <c r="AYK1" s="470"/>
      <c r="AYL1" s="470"/>
      <c r="AYM1" s="470"/>
      <c r="AYN1" s="470"/>
      <c r="AYO1" s="470"/>
      <c r="AYP1" s="470"/>
      <c r="AYQ1" s="471"/>
      <c r="AYR1" s="469"/>
      <c r="AYS1" s="470"/>
      <c r="AYT1" s="470"/>
      <c r="AYU1" s="471"/>
      <c r="AYV1" s="469"/>
      <c r="AYW1" s="470"/>
      <c r="AYX1" s="470"/>
      <c r="AYY1" s="470"/>
      <c r="AYZ1" s="470"/>
      <c r="AZA1" s="470"/>
      <c r="AZB1" s="470"/>
      <c r="AZC1" s="470"/>
      <c r="AZD1" s="470"/>
      <c r="AZE1" s="470"/>
      <c r="AZF1" s="470"/>
      <c r="AZG1" s="470"/>
      <c r="AZH1" s="470"/>
      <c r="AZI1" s="470"/>
      <c r="AZJ1" s="470"/>
      <c r="AZK1" s="470"/>
      <c r="AZL1" s="470"/>
      <c r="AZM1" s="470"/>
      <c r="AZN1" s="470"/>
      <c r="AZO1" s="471"/>
      <c r="AZP1" s="469"/>
      <c r="AZQ1" s="470"/>
      <c r="AZR1" s="470"/>
      <c r="AZS1" s="471"/>
      <c r="AZT1" s="469"/>
      <c r="AZU1" s="470"/>
      <c r="AZV1" s="470"/>
      <c r="AZW1" s="470"/>
      <c r="AZX1" s="470"/>
      <c r="AZY1" s="470"/>
      <c r="AZZ1" s="470"/>
      <c r="BAA1" s="470"/>
      <c r="BAB1" s="470"/>
      <c r="BAC1" s="470"/>
      <c r="BAD1" s="470"/>
      <c r="BAE1" s="470"/>
      <c r="BAF1" s="471"/>
      <c r="BAG1" s="469"/>
      <c r="BAH1" s="470"/>
      <c r="BAI1" s="470"/>
      <c r="BAJ1" s="470"/>
      <c r="BAK1" s="470"/>
      <c r="BAL1" s="470"/>
      <c r="BAM1" s="470"/>
      <c r="BAN1" s="470"/>
      <c r="BAO1" s="470"/>
      <c r="BAP1" s="470"/>
      <c r="BAQ1" s="471"/>
      <c r="BAR1" s="469"/>
      <c r="BAS1" s="470"/>
      <c r="BAT1" s="470"/>
      <c r="BAU1" s="471"/>
      <c r="BAV1" s="478"/>
      <c r="BAW1" s="478"/>
      <c r="BAX1" s="478"/>
      <c r="BAY1" s="478"/>
      <c r="BAZ1" s="478"/>
      <c r="BBA1" s="478"/>
      <c r="BBB1" s="478"/>
      <c r="BBC1" s="478"/>
      <c r="BBD1" s="344"/>
      <c r="BBE1" s="469"/>
      <c r="BBF1" s="471"/>
      <c r="BBG1" s="479"/>
      <c r="BBH1" s="480"/>
      <c r="BBI1" s="480"/>
      <c r="BBJ1" s="481"/>
      <c r="BBK1" s="477"/>
      <c r="BBL1" s="477"/>
      <c r="BBM1" s="479"/>
      <c r="BBN1" s="480"/>
      <c r="BBO1" s="480"/>
      <c r="BBP1" s="480"/>
      <c r="BBQ1" s="480"/>
      <c r="BBR1" s="481"/>
      <c r="BBS1" s="477"/>
      <c r="BBT1" s="477"/>
      <c r="BBU1" s="477"/>
      <c r="BBV1" s="24"/>
      <c r="BBW1" s="24"/>
      <c r="BBX1" s="344"/>
      <c r="BBY1" s="345"/>
      <c r="BBZ1" s="26"/>
      <c r="BCA1" s="475"/>
      <c r="BCB1" s="475"/>
      <c r="BCC1" s="475"/>
      <c r="BCD1" s="475"/>
      <c r="BCE1" s="476"/>
      <c r="BCF1" s="472"/>
      <c r="BCG1" s="473"/>
      <c r="BCH1" s="473"/>
      <c r="BCI1" s="473"/>
      <c r="BCJ1" s="473"/>
      <c r="BCK1" s="473"/>
      <c r="BCL1" s="473"/>
      <c r="BCM1" s="473"/>
      <c r="BCN1" s="473"/>
      <c r="BCO1" s="473"/>
      <c r="BCP1" s="473"/>
      <c r="BCQ1" s="474"/>
      <c r="BCR1" s="475"/>
      <c r="BCS1" s="472"/>
      <c r="BCT1" s="473"/>
      <c r="BCU1" s="473"/>
      <c r="BCV1" s="473"/>
      <c r="BCW1" s="473"/>
      <c r="BCX1" s="473"/>
      <c r="BCY1" s="473"/>
      <c r="BCZ1" s="474"/>
      <c r="BDA1" s="475"/>
      <c r="BDB1" s="475"/>
      <c r="BDC1" s="475"/>
      <c r="BDD1" s="475"/>
      <c r="BDE1" s="475"/>
      <c r="BDF1" s="475"/>
      <c r="BDG1" s="475"/>
      <c r="BDH1" s="469"/>
      <c r="BDI1" s="470"/>
      <c r="BDJ1" s="470"/>
      <c r="BDK1" s="470"/>
      <c r="BDL1" s="470"/>
      <c r="BDM1" s="470"/>
      <c r="BDN1" s="470"/>
      <c r="BDO1" s="470"/>
      <c r="BDP1" s="470"/>
      <c r="BDQ1" s="471"/>
      <c r="BDR1" s="469"/>
      <c r="BDS1" s="470"/>
      <c r="BDT1" s="470"/>
      <c r="BDU1" s="471"/>
      <c r="BDV1" s="469"/>
      <c r="BDW1" s="470"/>
      <c r="BDX1" s="470"/>
      <c r="BDY1" s="470"/>
      <c r="BDZ1" s="470"/>
      <c r="BEA1" s="470"/>
      <c r="BEB1" s="470"/>
      <c r="BEC1" s="470"/>
      <c r="BED1" s="470"/>
      <c r="BEE1" s="470"/>
      <c r="BEF1" s="470"/>
      <c r="BEG1" s="470"/>
      <c r="BEH1" s="470"/>
      <c r="BEI1" s="470"/>
      <c r="BEJ1" s="470"/>
      <c r="BEK1" s="470"/>
      <c r="BEL1" s="470"/>
      <c r="BEM1" s="470"/>
      <c r="BEN1" s="470"/>
      <c r="BEO1" s="471"/>
      <c r="BEP1" s="469"/>
      <c r="BEQ1" s="470"/>
      <c r="BER1" s="470"/>
      <c r="BES1" s="471"/>
      <c r="BET1" s="469"/>
      <c r="BEU1" s="470"/>
      <c r="BEV1" s="470"/>
      <c r="BEW1" s="470"/>
      <c r="BEX1" s="470"/>
      <c r="BEY1" s="470"/>
      <c r="BEZ1" s="470"/>
      <c r="BFA1" s="470"/>
      <c r="BFB1" s="470"/>
      <c r="BFC1" s="470"/>
      <c r="BFD1" s="470"/>
      <c r="BFE1" s="470"/>
      <c r="BFF1" s="471"/>
      <c r="BFG1" s="469"/>
      <c r="BFH1" s="470"/>
      <c r="BFI1" s="470"/>
      <c r="BFJ1" s="470"/>
      <c r="BFK1" s="470"/>
      <c r="BFL1" s="470"/>
      <c r="BFM1" s="470"/>
      <c r="BFN1" s="470"/>
      <c r="BFO1" s="470"/>
      <c r="BFP1" s="470"/>
      <c r="BFQ1" s="471"/>
      <c r="BFR1" s="469"/>
      <c r="BFS1" s="470"/>
      <c r="BFT1" s="470"/>
      <c r="BFU1" s="471"/>
      <c r="BFV1" s="478"/>
      <c r="BFW1" s="478"/>
      <c r="BFX1" s="478"/>
      <c r="BFY1" s="478"/>
      <c r="BFZ1" s="478"/>
      <c r="BGA1" s="478"/>
      <c r="BGB1" s="478"/>
      <c r="BGC1" s="478"/>
      <c r="BGD1" s="344"/>
      <c r="BGE1" s="469"/>
      <c r="BGF1" s="471"/>
      <c r="BGG1" s="479"/>
      <c r="BGH1" s="480"/>
      <c r="BGI1" s="480"/>
      <c r="BGJ1" s="481"/>
      <c r="BGK1" s="477"/>
      <c r="BGL1" s="477"/>
      <c r="BGM1" s="479"/>
      <c r="BGN1" s="480"/>
      <c r="BGO1" s="480"/>
      <c r="BGP1" s="480"/>
      <c r="BGQ1" s="480"/>
      <c r="BGR1" s="481"/>
      <c r="BGS1" s="477"/>
      <c r="BGT1" s="477"/>
      <c r="BGU1" s="477"/>
      <c r="BGV1" s="24"/>
      <c r="BGW1" s="24"/>
      <c r="BGX1" s="344"/>
      <c r="BGY1" s="345"/>
      <c r="BGZ1" s="26"/>
      <c r="BHA1" s="475"/>
      <c r="BHB1" s="475"/>
      <c r="BHC1" s="475"/>
      <c r="BHD1" s="475"/>
      <c r="BHE1" s="476"/>
      <c r="BHF1" s="472"/>
      <c r="BHG1" s="473"/>
      <c r="BHH1" s="473"/>
      <c r="BHI1" s="473"/>
      <c r="BHJ1" s="473"/>
      <c r="BHK1" s="473"/>
      <c r="BHL1" s="473"/>
      <c r="BHM1" s="473"/>
      <c r="BHN1" s="473"/>
      <c r="BHO1" s="473"/>
      <c r="BHP1" s="473"/>
      <c r="BHQ1" s="474"/>
      <c r="BHR1" s="475"/>
      <c r="BHS1" s="472"/>
      <c r="BHT1" s="473"/>
      <c r="BHU1" s="473"/>
      <c r="BHV1" s="473"/>
      <c r="BHW1" s="473"/>
      <c r="BHX1" s="473"/>
      <c r="BHY1" s="473"/>
      <c r="BHZ1" s="474"/>
      <c r="BIA1" s="475"/>
      <c r="BIB1" s="475"/>
      <c r="BIC1" s="475"/>
      <c r="BID1" s="475"/>
      <c r="BIE1" s="475"/>
      <c r="BIF1" s="475"/>
      <c r="BIG1" s="475"/>
      <c r="BIH1" s="469"/>
      <c r="BII1" s="470"/>
      <c r="BIJ1" s="470"/>
      <c r="BIK1" s="470"/>
      <c r="BIL1" s="470"/>
      <c r="BIM1" s="470"/>
      <c r="BIN1" s="470"/>
      <c r="BIO1" s="470"/>
      <c r="BIP1" s="470"/>
      <c r="BIQ1" s="471"/>
      <c r="BIR1" s="469"/>
      <c r="BIS1" s="470"/>
      <c r="BIT1" s="470"/>
      <c r="BIU1" s="471"/>
      <c r="BIV1" s="469"/>
      <c r="BIW1" s="470"/>
      <c r="BIX1" s="470"/>
      <c r="BIY1" s="470"/>
      <c r="BIZ1" s="470"/>
      <c r="BJA1" s="470"/>
      <c r="BJB1" s="470"/>
      <c r="BJC1" s="470"/>
      <c r="BJD1" s="470"/>
      <c r="BJE1" s="470"/>
      <c r="BJF1" s="470"/>
      <c r="BJG1" s="470"/>
      <c r="BJH1" s="470"/>
      <c r="BJI1" s="470"/>
      <c r="BJJ1" s="470"/>
      <c r="BJK1" s="470"/>
      <c r="BJL1" s="470"/>
      <c r="BJM1" s="470"/>
      <c r="BJN1" s="470"/>
      <c r="BJO1" s="471"/>
      <c r="BJP1" s="469"/>
      <c r="BJQ1" s="470"/>
      <c r="BJR1" s="470"/>
      <c r="BJS1" s="471"/>
      <c r="BJT1" s="469"/>
      <c r="BJU1" s="470"/>
      <c r="BJV1" s="470"/>
      <c r="BJW1" s="470"/>
      <c r="BJX1" s="470"/>
      <c r="BJY1" s="470"/>
      <c r="BJZ1" s="470"/>
      <c r="BKA1" s="470"/>
      <c r="BKB1" s="470"/>
      <c r="BKC1" s="470"/>
      <c r="BKD1" s="470"/>
      <c r="BKE1" s="470"/>
      <c r="BKF1" s="471"/>
      <c r="BKG1" s="469"/>
      <c r="BKH1" s="470"/>
      <c r="BKI1" s="470"/>
      <c r="BKJ1" s="470"/>
      <c r="BKK1" s="470"/>
      <c r="BKL1" s="470"/>
      <c r="BKM1" s="470"/>
      <c r="BKN1" s="470"/>
      <c r="BKO1" s="470"/>
      <c r="BKP1" s="470"/>
      <c r="BKQ1" s="471"/>
      <c r="BKR1" s="469"/>
      <c r="BKS1" s="470"/>
      <c r="BKT1" s="470"/>
      <c r="BKU1" s="471"/>
      <c r="BKV1" s="478"/>
      <c r="BKW1" s="478"/>
      <c r="BKX1" s="478"/>
      <c r="BKY1" s="478"/>
      <c r="BKZ1" s="478"/>
      <c r="BLA1" s="478"/>
      <c r="BLB1" s="478"/>
      <c r="BLC1" s="478"/>
      <c r="BLD1" s="344"/>
      <c r="BLE1" s="469"/>
      <c r="BLF1" s="471"/>
      <c r="BLG1" s="479"/>
      <c r="BLH1" s="480"/>
      <c r="BLI1" s="480"/>
      <c r="BLJ1" s="481"/>
      <c r="BLK1" s="477"/>
      <c r="BLL1" s="477"/>
      <c r="BLM1" s="479"/>
      <c r="BLN1" s="480"/>
      <c r="BLO1" s="480"/>
      <c r="BLP1" s="480"/>
      <c r="BLQ1" s="480"/>
      <c r="BLR1" s="481"/>
      <c r="BLS1" s="477"/>
      <c r="BLT1" s="477"/>
      <c r="BLU1" s="477"/>
      <c r="BLV1" s="24"/>
      <c r="BLW1" s="24"/>
      <c r="BLX1" s="344"/>
      <c r="BLY1" s="345"/>
      <c r="BLZ1" s="26"/>
      <c r="BMA1" s="475"/>
      <c r="BMB1" s="475"/>
      <c r="BMC1" s="475"/>
      <c r="BMD1" s="475"/>
      <c r="BME1" s="476"/>
      <c r="BMF1" s="472"/>
      <c r="BMG1" s="473"/>
      <c r="BMH1" s="473"/>
      <c r="BMI1" s="473"/>
      <c r="BMJ1" s="473"/>
      <c r="BMK1" s="473"/>
      <c r="BML1" s="473"/>
      <c r="BMM1" s="473"/>
      <c r="BMN1" s="473"/>
      <c r="BMO1" s="473"/>
      <c r="BMP1" s="473"/>
      <c r="BMQ1" s="474"/>
      <c r="BMR1" s="475"/>
      <c r="BMS1" s="472"/>
      <c r="BMT1" s="473"/>
      <c r="BMU1" s="473"/>
      <c r="BMV1" s="473"/>
      <c r="BMW1" s="473"/>
      <c r="BMX1" s="473"/>
      <c r="BMY1" s="473"/>
      <c r="BMZ1" s="474"/>
      <c r="BNA1" s="475"/>
      <c r="BNB1" s="475"/>
      <c r="BNC1" s="475"/>
      <c r="BND1" s="475"/>
      <c r="BNE1" s="475"/>
      <c r="BNF1" s="475"/>
      <c r="BNG1" s="475"/>
      <c r="BNH1" s="469"/>
      <c r="BNI1" s="470"/>
      <c r="BNJ1" s="470"/>
      <c r="BNK1" s="470"/>
      <c r="BNL1" s="470"/>
      <c r="BNM1" s="470"/>
      <c r="BNN1" s="470"/>
      <c r="BNO1" s="470"/>
      <c r="BNP1" s="470"/>
      <c r="BNQ1" s="471"/>
      <c r="BNR1" s="469"/>
      <c r="BNS1" s="470"/>
      <c r="BNT1" s="470"/>
      <c r="BNU1" s="471"/>
      <c r="BNV1" s="469"/>
      <c r="BNW1" s="470"/>
      <c r="BNX1" s="470"/>
      <c r="BNY1" s="470"/>
      <c r="BNZ1" s="470"/>
      <c r="BOA1" s="470"/>
      <c r="BOB1" s="470"/>
      <c r="BOC1" s="470"/>
      <c r="BOD1" s="470"/>
      <c r="BOE1" s="470"/>
      <c r="BOF1" s="470"/>
      <c r="BOG1" s="470"/>
      <c r="BOH1" s="470"/>
      <c r="BOI1" s="470"/>
      <c r="BOJ1" s="470"/>
      <c r="BOK1" s="470"/>
      <c r="BOL1" s="470"/>
      <c r="BOM1" s="470"/>
      <c r="BON1" s="470"/>
      <c r="BOO1" s="471"/>
      <c r="BOP1" s="469"/>
      <c r="BOQ1" s="470"/>
      <c r="BOR1" s="470"/>
      <c r="BOS1" s="471"/>
      <c r="BOT1" s="469"/>
      <c r="BOU1" s="470"/>
      <c r="BOV1" s="470"/>
      <c r="BOW1" s="470"/>
      <c r="BOX1" s="470"/>
      <c r="BOY1" s="470"/>
      <c r="BOZ1" s="470"/>
      <c r="BPA1" s="470"/>
      <c r="BPB1" s="470"/>
      <c r="BPC1" s="470"/>
      <c r="BPD1" s="470"/>
      <c r="BPE1" s="470"/>
      <c r="BPF1" s="471"/>
      <c r="BPG1" s="469"/>
      <c r="BPH1" s="470"/>
      <c r="BPI1" s="470"/>
      <c r="BPJ1" s="470"/>
      <c r="BPK1" s="470"/>
      <c r="BPL1" s="470"/>
      <c r="BPM1" s="470"/>
      <c r="BPN1" s="470"/>
      <c r="BPO1" s="470"/>
      <c r="BPP1" s="470"/>
      <c r="BPQ1" s="471"/>
      <c r="BPR1" s="469"/>
      <c r="BPS1" s="470"/>
      <c r="BPT1" s="470"/>
      <c r="BPU1" s="471"/>
      <c r="BPV1" s="478"/>
      <c r="BPW1" s="478"/>
      <c r="BPX1" s="478"/>
      <c r="BPY1" s="478"/>
      <c r="BPZ1" s="478"/>
      <c r="BQA1" s="478"/>
      <c r="BQB1" s="478"/>
      <c r="BQC1" s="478"/>
      <c r="BQD1" s="344"/>
      <c r="BQE1" s="469"/>
      <c r="BQF1" s="471"/>
      <c r="BQG1" s="479"/>
      <c r="BQH1" s="480"/>
      <c r="BQI1" s="480"/>
      <c r="BQJ1" s="481"/>
      <c r="BQK1" s="477"/>
      <c r="BQL1" s="477"/>
      <c r="BQM1" s="479"/>
      <c r="BQN1" s="480"/>
      <c r="BQO1" s="480"/>
      <c r="BQP1" s="480"/>
      <c r="BQQ1" s="480"/>
      <c r="BQR1" s="481"/>
      <c r="BQS1" s="477"/>
      <c r="BQT1" s="477"/>
      <c r="BQU1" s="477"/>
      <c r="BQV1" s="24"/>
      <c r="BQW1" s="24"/>
      <c r="BQX1" s="344"/>
      <c r="BQY1" s="345"/>
      <c r="BQZ1" s="26"/>
      <c r="BRA1" s="475"/>
      <c r="BRB1" s="475"/>
      <c r="BRC1" s="475"/>
      <c r="BRD1" s="475"/>
      <c r="BRE1" s="476"/>
      <c r="BRF1" s="472"/>
      <c r="BRG1" s="473"/>
      <c r="BRH1" s="473"/>
      <c r="BRI1" s="473"/>
      <c r="BRJ1" s="473"/>
      <c r="BRK1" s="473"/>
      <c r="BRL1" s="473"/>
      <c r="BRM1" s="473"/>
      <c r="BRN1" s="473"/>
      <c r="BRO1" s="473"/>
      <c r="BRP1" s="473"/>
      <c r="BRQ1" s="474"/>
      <c r="BRR1" s="475"/>
      <c r="BRS1" s="472"/>
      <c r="BRT1" s="473"/>
      <c r="BRU1" s="473"/>
      <c r="BRV1" s="473"/>
      <c r="BRW1" s="473"/>
      <c r="BRX1" s="473"/>
      <c r="BRY1" s="473"/>
      <c r="BRZ1" s="474"/>
      <c r="BSA1" s="475"/>
      <c r="BSB1" s="475"/>
      <c r="BSC1" s="475"/>
      <c r="BSD1" s="475"/>
      <c r="BSE1" s="475"/>
      <c r="BSF1" s="475"/>
      <c r="BSG1" s="475"/>
      <c r="BSH1" s="469"/>
      <c r="BSI1" s="470"/>
      <c r="BSJ1" s="470"/>
      <c r="BSK1" s="470"/>
      <c r="BSL1" s="470"/>
      <c r="BSM1" s="470"/>
      <c r="BSN1" s="470"/>
      <c r="BSO1" s="470"/>
      <c r="BSP1" s="470"/>
      <c r="BSQ1" s="471"/>
      <c r="BSR1" s="469"/>
      <c r="BSS1" s="470"/>
      <c r="BST1" s="470"/>
      <c r="BSU1" s="471"/>
      <c r="BSV1" s="469"/>
      <c r="BSW1" s="470"/>
      <c r="BSX1" s="470"/>
      <c r="BSY1" s="470"/>
      <c r="BSZ1" s="470"/>
      <c r="BTA1" s="470"/>
      <c r="BTB1" s="470"/>
      <c r="BTC1" s="470"/>
      <c r="BTD1" s="470"/>
      <c r="BTE1" s="470"/>
      <c r="BTF1" s="470"/>
      <c r="BTG1" s="470"/>
      <c r="BTH1" s="470"/>
      <c r="BTI1" s="470"/>
      <c r="BTJ1" s="470"/>
      <c r="BTK1" s="470"/>
      <c r="BTL1" s="470"/>
      <c r="BTM1" s="470"/>
      <c r="BTN1" s="470"/>
      <c r="BTO1" s="471"/>
      <c r="BTP1" s="469"/>
      <c r="BTQ1" s="470"/>
      <c r="BTR1" s="470"/>
      <c r="BTS1" s="471"/>
      <c r="BTT1" s="469"/>
      <c r="BTU1" s="470"/>
      <c r="BTV1" s="470"/>
      <c r="BTW1" s="470"/>
      <c r="BTX1" s="470"/>
      <c r="BTY1" s="470"/>
      <c r="BTZ1" s="470"/>
      <c r="BUA1" s="470"/>
      <c r="BUB1" s="470"/>
      <c r="BUC1" s="470"/>
      <c r="BUD1" s="470"/>
      <c r="BUE1" s="470"/>
      <c r="BUF1" s="471"/>
      <c r="BUG1" s="469"/>
      <c r="BUH1" s="470"/>
      <c r="BUI1" s="470"/>
      <c r="BUJ1" s="470"/>
      <c r="BUK1" s="470"/>
      <c r="BUL1" s="470"/>
      <c r="BUM1" s="470"/>
      <c r="BUN1" s="470"/>
      <c r="BUO1" s="470"/>
      <c r="BUP1" s="470"/>
      <c r="BUQ1" s="471"/>
      <c r="BUR1" s="469"/>
      <c r="BUS1" s="470"/>
      <c r="BUT1" s="470"/>
      <c r="BUU1" s="471"/>
      <c r="BUV1" s="478"/>
      <c r="BUW1" s="478"/>
      <c r="BUX1" s="478"/>
      <c r="BUY1" s="478"/>
      <c r="BUZ1" s="478"/>
      <c r="BVA1" s="478"/>
      <c r="BVB1" s="478"/>
      <c r="BVC1" s="478"/>
      <c r="BVD1" s="344"/>
      <c r="BVE1" s="469"/>
      <c r="BVF1" s="471"/>
      <c r="BVG1" s="479"/>
      <c r="BVH1" s="480"/>
      <c r="BVI1" s="480"/>
      <c r="BVJ1" s="481"/>
      <c r="BVK1" s="477"/>
      <c r="BVL1" s="477"/>
      <c r="BVM1" s="479"/>
      <c r="BVN1" s="480"/>
      <c r="BVO1" s="480"/>
      <c r="BVP1" s="480"/>
      <c r="BVQ1" s="480"/>
      <c r="BVR1" s="481"/>
      <c r="BVS1" s="477"/>
      <c r="BVT1" s="477"/>
      <c r="BVU1" s="477"/>
      <c r="BVV1" s="24"/>
      <c r="BVW1" s="24"/>
      <c r="BVX1" s="344"/>
      <c r="BVY1" s="345"/>
      <c r="BVZ1" s="26"/>
      <c r="BWA1" s="475"/>
      <c r="BWB1" s="475"/>
      <c r="BWC1" s="475"/>
      <c r="BWD1" s="475"/>
      <c r="BWE1" s="476"/>
      <c r="BWF1" s="472"/>
      <c r="BWG1" s="473"/>
      <c r="BWH1" s="473"/>
      <c r="BWI1" s="473"/>
      <c r="BWJ1" s="473"/>
      <c r="BWK1" s="473"/>
      <c r="BWL1" s="473"/>
      <c r="BWM1" s="473"/>
      <c r="BWN1" s="473"/>
      <c r="BWO1" s="473"/>
      <c r="BWP1" s="473"/>
      <c r="BWQ1" s="474"/>
      <c r="BWR1" s="475"/>
      <c r="BWS1" s="472"/>
      <c r="BWT1" s="473"/>
      <c r="BWU1" s="473"/>
      <c r="BWV1" s="473"/>
      <c r="BWW1" s="473"/>
      <c r="BWX1" s="473"/>
      <c r="BWY1" s="473"/>
      <c r="BWZ1" s="474"/>
      <c r="BXA1" s="475"/>
      <c r="BXB1" s="475"/>
      <c r="BXC1" s="475"/>
      <c r="BXD1" s="475"/>
      <c r="BXE1" s="475"/>
      <c r="BXF1" s="475"/>
      <c r="BXG1" s="475"/>
      <c r="BXH1" s="469"/>
      <c r="BXI1" s="470"/>
      <c r="BXJ1" s="470"/>
      <c r="BXK1" s="470"/>
      <c r="BXL1" s="470"/>
      <c r="BXM1" s="470"/>
      <c r="BXN1" s="470"/>
      <c r="BXO1" s="470"/>
      <c r="BXP1" s="470"/>
      <c r="BXQ1" s="471"/>
      <c r="BXR1" s="469"/>
      <c r="BXS1" s="470"/>
      <c r="BXT1" s="470"/>
      <c r="BXU1" s="471"/>
      <c r="BXV1" s="469"/>
      <c r="BXW1" s="470"/>
      <c r="BXX1" s="470"/>
      <c r="BXY1" s="470"/>
      <c r="BXZ1" s="470"/>
      <c r="BYA1" s="470"/>
      <c r="BYB1" s="470"/>
      <c r="BYC1" s="470"/>
      <c r="BYD1" s="470"/>
      <c r="BYE1" s="470"/>
      <c r="BYF1" s="470"/>
      <c r="BYG1" s="470"/>
      <c r="BYH1" s="470"/>
      <c r="BYI1" s="470"/>
      <c r="BYJ1" s="470"/>
      <c r="BYK1" s="470"/>
      <c r="BYL1" s="470"/>
      <c r="BYM1" s="470"/>
      <c r="BYN1" s="470"/>
      <c r="BYO1" s="471"/>
      <c r="BYP1" s="469"/>
      <c r="BYQ1" s="470"/>
      <c r="BYR1" s="470"/>
      <c r="BYS1" s="471"/>
      <c r="BYT1" s="469"/>
      <c r="BYU1" s="470"/>
      <c r="BYV1" s="470"/>
      <c r="BYW1" s="470"/>
      <c r="BYX1" s="470"/>
      <c r="BYY1" s="470"/>
      <c r="BYZ1" s="470"/>
      <c r="BZA1" s="470"/>
      <c r="BZB1" s="470"/>
      <c r="BZC1" s="470"/>
      <c r="BZD1" s="470"/>
      <c r="BZE1" s="470"/>
      <c r="BZF1" s="471"/>
      <c r="BZG1" s="469"/>
      <c r="BZH1" s="470"/>
      <c r="BZI1" s="470"/>
      <c r="BZJ1" s="470"/>
      <c r="BZK1" s="470"/>
      <c r="BZL1" s="470"/>
      <c r="BZM1" s="470"/>
      <c r="BZN1" s="470"/>
      <c r="BZO1" s="470"/>
      <c r="BZP1" s="470"/>
      <c r="BZQ1" s="471"/>
      <c r="BZR1" s="469"/>
      <c r="BZS1" s="470"/>
      <c r="BZT1" s="470"/>
      <c r="BZU1" s="471"/>
      <c r="BZV1" s="478"/>
      <c r="BZW1" s="478"/>
      <c r="BZX1" s="478"/>
      <c r="BZY1" s="478"/>
      <c r="BZZ1" s="478"/>
      <c r="CAA1" s="478"/>
      <c r="CAB1" s="478"/>
      <c r="CAC1" s="478"/>
      <c r="CAD1" s="344"/>
      <c r="CAE1" s="469"/>
      <c r="CAF1" s="471"/>
      <c r="CAG1" s="479"/>
      <c r="CAH1" s="480"/>
      <c r="CAI1" s="480"/>
      <c r="CAJ1" s="481"/>
      <c r="CAK1" s="477"/>
      <c r="CAL1" s="477"/>
      <c r="CAM1" s="479"/>
      <c r="CAN1" s="480"/>
      <c r="CAO1" s="480"/>
      <c r="CAP1" s="480"/>
      <c r="CAQ1" s="480"/>
      <c r="CAR1" s="481"/>
      <c r="CAS1" s="477"/>
      <c r="CAT1" s="477"/>
      <c r="CAU1" s="477"/>
      <c r="CAV1" s="24"/>
      <c r="CAW1" s="24"/>
      <c r="CAX1" s="344"/>
      <c r="CAY1" s="345"/>
      <c r="CAZ1" s="26"/>
      <c r="CBA1" s="475"/>
      <c r="CBB1" s="475"/>
      <c r="CBC1" s="475"/>
      <c r="CBD1" s="475"/>
      <c r="CBE1" s="476"/>
      <c r="CBF1" s="472"/>
      <c r="CBG1" s="473"/>
      <c r="CBH1" s="473"/>
      <c r="CBI1" s="473"/>
      <c r="CBJ1" s="473"/>
      <c r="CBK1" s="473"/>
      <c r="CBL1" s="473"/>
      <c r="CBM1" s="473"/>
      <c r="CBN1" s="473"/>
      <c r="CBO1" s="473"/>
      <c r="CBP1" s="473"/>
      <c r="CBQ1" s="474"/>
      <c r="CBR1" s="475"/>
      <c r="CBS1" s="472"/>
      <c r="CBT1" s="473"/>
      <c r="CBU1" s="473"/>
      <c r="CBV1" s="473"/>
      <c r="CBW1" s="473"/>
      <c r="CBX1" s="473"/>
      <c r="CBY1" s="473"/>
      <c r="CBZ1" s="474"/>
      <c r="CCA1" s="475"/>
      <c r="CCB1" s="475"/>
      <c r="CCC1" s="475"/>
      <c r="CCD1" s="475"/>
      <c r="CCE1" s="475"/>
      <c r="CCF1" s="475"/>
      <c r="CCG1" s="475"/>
      <c r="CCH1" s="469"/>
      <c r="CCI1" s="470"/>
      <c r="CCJ1" s="470"/>
      <c r="CCK1" s="470"/>
      <c r="CCL1" s="470"/>
      <c r="CCM1" s="470"/>
      <c r="CCN1" s="470"/>
      <c r="CCO1" s="470"/>
      <c r="CCP1" s="470"/>
      <c r="CCQ1" s="471"/>
      <c r="CCR1" s="469"/>
      <c r="CCS1" s="470"/>
      <c r="CCT1" s="470"/>
      <c r="CCU1" s="471"/>
      <c r="CCV1" s="469"/>
      <c r="CCW1" s="470"/>
      <c r="CCX1" s="470"/>
      <c r="CCY1" s="470"/>
      <c r="CCZ1" s="470"/>
      <c r="CDA1" s="470"/>
      <c r="CDB1" s="470"/>
      <c r="CDC1" s="470"/>
      <c r="CDD1" s="470"/>
      <c r="CDE1" s="470"/>
      <c r="CDF1" s="470"/>
      <c r="CDG1" s="470"/>
      <c r="CDH1" s="470"/>
      <c r="CDI1" s="470"/>
      <c r="CDJ1" s="470"/>
      <c r="CDK1" s="470"/>
      <c r="CDL1" s="470"/>
      <c r="CDM1" s="470"/>
      <c r="CDN1" s="470"/>
      <c r="CDO1" s="471"/>
      <c r="CDP1" s="469"/>
      <c r="CDQ1" s="470"/>
      <c r="CDR1" s="470"/>
      <c r="CDS1" s="471"/>
      <c r="CDT1" s="469"/>
      <c r="CDU1" s="470"/>
      <c r="CDV1" s="470"/>
      <c r="CDW1" s="470"/>
      <c r="CDX1" s="470"/>
      <c r="CDY1" s="470"/>
      <c r="CDZ1" s="470"/>
      <c r="CEA1" s="470"/>
      <c r="CEB1" s="470"/>
      <c r="CEC1" s="470"/>
      <c r="CED1" s="470"/>
      <c r="CEE1" s="470"/>
      <c r="CEF1" s="471"/>
      <c r="CEG1" s="469"/>
      <c r="CEH1" s="470"/>
      <c r="CEI1" s="470"/>
      <c r="CEJ1" s="470"/>
      <c r="CEK1" s="470"/>
      <c r="CEL1" s="470"/>
      <c r="CEM1" s="470"/>
      <c r="CEN1" s="470"/>
      <c r="CEO1" s="470"/>
      <c r="CEP1" s="470"/>
      <c r="CEQ1" s="471"/>
      <c r="CER1" s="469"/>
      <c r="CES1" s="470"/>
      <c r="CET1" s="470"/>
      <c r="CEU1" s="471"/>
      <c r="CEV1" s="478"/>
      <c r="CEW1" s="478"/>
      <c r="CEX1" s="478"/>
      <c r="CEY1" s="478"/>
      <c r="CEZ1" s="478"/>
      <c r="CFA1" s="478"/>
      <c r="CFB1" s="478"/>
      <c r="CFC1" s="478"/>
      <c r="CFD1" s="344"/>
      <c r="CFE1" s="469"/>
      <c r="CFF1" s="471"/>
      <c r="CFG1" s="479"/>
      <c r="CFH1" s="480"/>
      <c r="CFI1" s="480"/>
      <c r="CFJ1" s="481"/>
      <c r="CFK1" s="477"/>
      <c r="CFL1" s="477"/>
      <c r="CFM1" s="479"/>
      <c r="CFN1" s="480"/>
      <c r="CFO1" s="480"/>
      <c r="CFP1" s="480"/>
      <c r="CFQ1" s="480"/>
      <c r="CFR1" s="481"/>
      <c r="CFS1" s="477"/>
      <c r="CFT1" s="477"/>
      <c r="CFU1" s="477"/>
      <c r="CFV1" s="24"/>
      <c r="CFW1" s="24"/>
      <c r="CFX1" s="344"/>
      <c r="CFY1" s="345"/>
      <c r="CFZ1" s="26"/>
      <c r="CGA1" s="475"/>
      <c r="CGB1" s="475"/>
      <c r="CGC1" s="475"/>
      <c r="CGD1" s="475"/>
      <c r="CGE1" s="476"/>
      <c r="CGF1" s="472"/>
      <c r="CGG1" s="473"/>
      <c r="CGH1" s="473"/>
      <c r="CGI1" s="473"/>
      <c r="CGJ1" s="473"/>
      <c r="CGK1" s="473"/>
      <c r="CGL1" s="473"/>
      <c r="CGM1" s="473"/>
      <c r="CGN1" s="473"/>
      <c r="CGO1" s="473"/>
      <c r="CGP1" s="473"/>
      <c r="CGQ1" s="474"/>
      <c r="CGR1" s="475"/>
      <c r="CGS1" s="472"/>
      <c r="CGT1" s="473"/>
      <c r="CGU1" s="473"/>
      <c r="CGV1" s="473"/>
      <c r="CGW1" s="473"/>
      <c r="CGX1" s="473"/>
      <c r="CGY1" s="473"/>
      <c r="CGZ1" s="474"/>
      <c r="CHA1" s="475"/>
      <c r="CHB1" s="475"/>
      <c r="CHC1" s="475"/>
      <c r="CHD1" s="475"/>
      <c r="CHE1" s="475"/>
      <c r="CHF1" s="475"/>
      <c r="CHG1" s="475"/>
      <c r="CHH1" s="469"/>
      <c r="CHI1" s="470"/>
      <c r="CHJ1" s="470"/>
      <c r="CHK1" s="470"/>
      <c r="CHL1" s="470"/>
      <c r="CHM1" s="470"/>
      <c r="CHN1" s="470"/>
      <c r="CHO1" s="470"/>
      <c r="CHP1" s="470"/>
      <c r="CHQ1" s="471"/>
      <c r="CHR1" s="469"/>
      <c r="CHS1" s="470"/>
      <c r="CHT1" s="470"/>
      <c r="CHU1" s="471"/>
      <c r="CHV1" s="469"/>
      <c r="CHW1" s="470"/>
      <c r="CHX1" s="470"/>
      <c r="CHY1" s="470"/>
      <c r="CHZ1" s="470"/>
      <c r="CIA1" s="470"/>
      <c r="CIB1" s="470"/>
      <c r="CIC1" s="470"/>
      <c r="CID1" s="470"/>
      <c r="CIE1" s="470"/>
      <c r="CIF1" s="470"/>
      <c r="CIG1" s="470"/>
      <c r="CIH1" s="470"/>
      <c r="CII1" s="470"/>
      <c r="CIJ1" s="470"/>
      <c r="CIK1" s="470"/>
      <c r="CIL1" s="470"/>
      <c r="CIM1" s="470"/>
      <c r="CIN1" s="470"/>
      <c r="CIO1" s="471"/>
      <c r="CIP1" s="469"/>
      <c r="CIQ1" s="470"/>
      <c r="CIR1" s="470"/>
      <c r="CIS1" s="471"/>
      <c r="CIT1" s="469"/>
      <c r="CIU1" s="470"/>
      <c r="CIV1" s="470"/>
      <c r="CIW1" s="470"/>
      <c r="CIX1" s="470"/>
      <c r="CIY1" s="470"/>
      <c r="CIZ1" s="470"/>
      <c r="CJA1" s="470"/>
      <c r="CJB1" s="470"/>
      <c r="CJC1" s="470"/>
      <c r="CJD1" s="470"/>
      <c r="CJE1" s="470"/>
      <c r="CJF1" s="471"/>
      <c r="CJG1" s="469"/>
      <c r="CJH1" s="470"/>
      <c r="CJI1" s="470"/>
      <c r="CJJ1" s="470"/>
      <c r="CJK1" s="470"/>
      <c r="CJL1" s="470"/>
      <c r="CJM1" s="470"/>
      <c r="CJN1" s="470"/>
      <c r="CJO1" s="470"/>
      <c r="CJP1" s="470"/>
      <c r="CJQ1" s="471"/>
      <c r="CJR1" s="469"/>
      <c r="CJS1" s="470"/>
      <c r="CJT1" s="470"/>
      <c r="CJU1" s="471"/>
      <c r="CJV1" s="478"/>
      <c r="CJW1" s="478"/>
      <c r="CJX1" s="478"/>
      <c r="CJY1" s="478"/>
      <c r="CJZ1" s="478"/>
      <c r="CKA1" s="478"/>
      <c r="CKB1" s="478"/>
      <c r="CKC1" s="478"/>
      <c r="CKD1" s="344"/>
      <c r="CKE1" s="469"/>
      <c r="CKF1" s="471"/>
      <c r="CKG1" s="479"/>
      <c r="CKH1" s="480"/>
      <c r="CKI1" s="480"/>
      <c r="CKJ1" s="481"/>
      <c r="CKK1" s="477"/>
      <c r="CKL1" s="477"/>
      <c r="CKM1" s="479"/>
      <c r="CKN1" s="480"/>
      <c r="CKO1" s="480"/>
      <c r="CKP1" s="480"/>
      <c r="CKQ1" s="480"/>
      <c r="CKR1" s="481"/>
      <c r="CKS1" s="477"/>
      <c r="CKT1" s="477"/>
      <c r="CKU1" s="477"/>
      <c r="CKV1" s="24"/>
      <c r="CKW1" s="24"/>
      <c r="CKX1" s="344"/>
      <c r="CKY1" s="345"/>
      <c r="CKZ1" s="26"/>
      <c r="CLA1" s="475"/>
      <c r="CLB1" s="475"/>
      <c r="CLC1" s="475"/>
      <c r="CLD1" s="475"/>
      <c r="CLE1" s="476"/>
      <c r="CLF1" s="472"/>
      <c r="CLG1" s="473"/>
      <c r="CLH1" s="473"/>
      <c r="CLI1" s="473"/>
      <c r="CLJ1" s="473"/>
      <c r="CLK1" s="473"/>
      <c r="CLL1" s="473"/>
      <c r="CLM1" s="473"/>
      <c r="CLN1" s="473"/>
      <c r="CLO1" s="473"/>
      <c r="CLP1" s="473"/>
      <c r="CLQ1" s="474"/>
      <c r="CLR1" s="475"/>
      <c r="CLS1" s="472"/>
      <c r="CLT1" s="473"/>
      <c r="CLU1" s="473"/>
      <c r="CLV1" s="473"/>
      <c r="CLW1" s="473"/>
      <c r="CLX1" s="473"/>
      <c r="CLY1" s="473"/>
      <c r="CLZ1" s="474"/>
      <c r="CMA1" s="475"/>
      <c r="CMB1" s="475"/>
      <c r="CMC1" s="475"/>
      <c r="CMD1" s="475"/>
      <c r="CME1" s="475"/>
      <c r="CMF1" s="475"/>
      <c r="CMG1" s="475"/>
      <c r="CMH1" s="469"/>
      <c r="CMI1" s="470"/>
      <c r="CMJ1" s="470"/>
      <c r="CMK1" s="470"/>
      <c r="CML1" s="470"/>
      <c r="CMM1" s="470"/>
      <c r="CMN1" s="470"/>
      <c r="CMO1" s="470"/>
      <c r="CMP1" s="470"/>
      <c r="CMQ1" s="471"/>
      <c r="CMR1" s="469"/>
      <c r="CMS1" s="470"/>
      <c r="CMT1" s="470"/>
      <c r="CMU1" s="471"/>
      <c r="CMV1" s="469"/>
      <c r="CMW1" s="470"/>
      <c r="CMX1" s="470"/>
      <c r="CMY1" s="470"/>
      <c r="CMZ1" s="470"/>
      <c r="CNA1" s="470"/>
      <c r="CNB1" s="470"/>
      <c r="CNC1" s="470"/>
      <c r="CND1" s="470"/>
      <c r="CNE1" s="470"/>
      <c r="CNF1" s="470"/>
      <c r="CNG1" s="470"/>
      <c r="CNH1" s="470"/>
      <c r="CNI1" s="470"/>
      <c r="CNJ1" s="470"/>
      <c r="CNK1" s="470"/>
      <c r="CNL1" s="470"/>
      <c r="CNM1" s="470"/>
      <c r="CNN1" s="470"/>
      <c r="CNO1" s="471"/>
      <c r="CNP1" s="469"/>
      <c r="CNQ1" s="470"/>
      <c r="CNR1" s="470"/>
      <c r="CNS1" s="471"/>
      <c r="CNT1" s="469"/>
      <c r="CNU1" s="470"/>
      <c r="CNV1" s="470"/>
      <c r="CNW1" s="470"/>
      <c r="CNX1" s="470"/>
      <c r="CNY1" s="470"/>
      <c r="CNZ1" s="470"/>
      <c r="COA1" s="470"/>
      <c r="COB1" s="470"/>
      <c r="COC1" s="470"/>
      <c r="COD1" s="470"/>
      <c r="COE1" s="470"/>
      <c r="COF1" s="471"/>
      <c r="COG1" s="469"/>
      <c r="COH1" s="470"/>
      <c r="COI1" s="470"/>
      <c r="COJ1" s="470"/>
      <c r="COK1" s="470"/>
      <c r="COL1" s="470"/>
      <c r="COM1" s="470"/>
      <c r="CON1" s="470"/>
      <c r="COO1" s="470"/>
      <c r="COP1" s="470"/>
      <c r="COQ1" s="471"/>
      <c r="COR1" s="469"/>
      <c r="COS1" s="470"/>
      <c r="COT1" s="470"/>
      <c r="COU1" s="471"/>
      <c r="COV1" s="478"/>
      <c r="COW1" s="478"/>
      <c r="COX1" s="478"/>
      <c r="COY1" s="478"/>
      <c r="COZ1" s="478"/>
      <c r="CPA1" s="478"/>
      <c r="CPB1" s="478"/>
      <c r="CPC1" s="478"/>
      <c r="CPD1" s="344"/>
      <c r="CPE1" s="469"/>
      <c r="CPF1" s="471"/>
      <c r="CPG1" s="479"/>
      <c r="CPH1" s="480"/>
      <c r="CPI1" s="480"/>
      <c r="CPJ1" s="481"/>
      <c r="CPK1" s="477"/>
      <c r="CPL1" s="477"/>
      <c r="CPM1" s="479"/>
      <c r="CPN1" s="480"/>
      <c r="CPO1" s="480"/>
      <c r="CPP1" s="480"/>
      <c r="CPQ1" s="480"/>
      <c r="CPR1" s="481"/>
      <c r="CPS1" s="477"/>
      <c r="CPT1" s="477"/>
      <c r="CPU1" s="477"/>
      <c r="CPV1" s="24"/>
      <c r="CPW1" s="24"/>
      <c r="CPX1" s="344"/>
      <c r="CPY1" s="345"/>
      <c r="CPZ1" s="26"/>
      <c r="CQA1" s="475"/>
      <c r="CQB1" s="475"/>
      <c r="CQC1" s="475"/>
      <c r="CQD1" s="475"/>
      <c r="CQE1" s="476"/>
      <c r="CQF1" s="472"/>
      <c r="CQG1" s="473"/>
      <c r="CQH1" s="473"/>
      <c r="CQI1" s="473"/>
      <c r="CQJ1" s="473"/>
      <c r="CQK1" s="473"/>
      <c r="CQL1" s="473"/>
      <c r="CQM1" s="473"/>
      <c r="CQN1" s="473"/>
      <c r="CQO1" s="473"/>
      <c r="CQP1" s="473"/>
      <c r="CQQ1" s="474"/>
      <c r="CQR1" s="475"/>
      <c r="CQS1" s="472"/>
      <c r="CQT1" s="473"/>
      <c r="CQU1" s="473"/>
      <c r="CQV1" s="473"/>
      <c r="CQW1" s="473"/>
      <c r="CQX1" s="473"/>
      <c r="CQY1" s="473"/>
      <c r="CQZ1" s="474"/>
      <c r="CRA1" s="475"/>
      <c r="CRB1" s="475"/>
      <c r="CRC1" s="475"/>
      <c r="CRD1" s="475"/>
      <c r="CRE1" s="475"/>
      <c r="CRF1" s="475"/>
      <c r="CRG1" s="475"/>
      <c r="CRH1" s="469"/>
      <c r="CRI1" s="470"/>
      <c r="CRJ1" s="470"/>
      <c r="CRK1" s="470"/>
      <c r="CRL1" s="470"/>
      <c r="CRM1" s="470"/>
      <c r="CRN1" s="470"/>
      <c r="CRO1" s="470"/>
      <c r="CRP1" s="470"/>
      <c r="CRQ1" s="471"/>
      <c r="CRR1" s="469"/>
      <c r="CRS1" s="470"/>
      <c r="CRT1" s="470"/>
      <c r="CRU1" s="471"/>
      <c r="CRV1" s="469"/>
      <c r="CRW1" s="470"/>
      <c r="CRX1" s="470"/>
      <c r="CRY1" s="470"/>
      <c r="CRZ1" s="470"/>
      <c r="CSA1" s="470"/>
      <c r="CSB1" s="470"/>
      <c r="CSC1" s="470"/>
      <c r="CSD1" s="470"/>
      <c r="CSE1" s="470"/>
      <c r="CSF1" s="470"/>
      <c r="CSG1" s="470"/>
      <c r="CSH1" s="470"/>
      <c r="CSI1" s="470"/>
      <c r="CSJ1" s="470"/>
      <c r="CSK1" s="470"/>
      <c r="CSL1" s="470"/>
      <c r="CSM1" s="470"/>
      <c r="CSN1" s="470"/>
      <c r="CSO1" s="471"/>
      <c r="CSP1" s="469"/>
      <c r="CSQ1" s="470"/>
      <c r="CSR1" s="470"/>
      <c r="CSS1" s="471"/>
      <c r="CST1" s="469"/>
      <c r="CSU1" s="470"/>
      <c r="CSV1" s="470"/>
      <c r="CSW1" s="470"/>
      <c r="CSX1" s="470"/>
      <c r="CSY1" s="470"/>
      <c r="CSZ1" s="470"/>
      <c r="CTA1" s="470"/>
      <c r="CTB1" s="470"/>
      <c r="CTC1" s="470"/>
      <c r="CTD1" s="470"/>
      <c r="CTE1" s="470"/>
      <c r="CTF1" s="471"/>
      <c r="CTG1" s="469"/>
      <c r="CTH1" s="470"/>
      <c r="CTI1" s="470"/>
      <c r="CTJ1" s="470"/>
      <c r="CTK1" s="470"/>
      <c r="CTL1" s="470"/>
      <c r="CTM1" s="470"/>
      <c r="CTN1" s="470"/>
      <c r="CTO1" s="470"/>
      <c r="CTP1" s="470"/>
      <c r="CTQ1" s="471"/>
      <c r="CTR1" s="469"/>
      <c r="CTS1" s="470"/>
      <c r="CTT1" s="470"/>
      <c r="CTU1" s="471"/>
      <c r="CTV1" s="478"/>
      <c r="CTW1" s="478"/>
      <c r="CTX1" s="478"/>
      <c r="CTY1" s="478"/>
      <c r="CTZ1" s="478"/>
      <c r="CUA1" s="478"/>
      <c r="CUB1" s="478"/>
      <c r="CUC1" s="478"/>
      <c r="CUD1" s="344"/>
      <c r="CUE1" s="469"/>
      <c r="CUF1" s="471"/>
      <c r="CUG1" s="479"/>
      <c r="CUH1" s="480"/>
      <c r="CUI1" s="480"/>
      <c r="CUJ1" s="481"/>
      <c r="CUK1" s="477"/>
      <c r="CUL1" s="477"/>
      <c r="CUM1" s="479"/>
      <c r="CUN1" s="480"/>
      <c r="CUO1" s="480"/>
      <c r="CUP1" s="480"/>
      <c r="CUQ1" s="480"/>
      <c r="CUR1" s="481"/>
      <c r="CUS1" s="477"/>
      <c r="CUT1" s="477"/>
      <c r="CUU1" s="477"/>
      <c r="CUV1" s="24"/>
      <c r="CUW1" s="24"/>
      <c r="CUX1" s="344"/>
      <c r="CUY1" s="345"/>
      <c r="CUZ1" s="26"/>
      <c r="CVA1" s="475"/>
      <c r="CVB1" s="475"/>
      <c r="CVC1" s="475"/>
      <c r="CVD1" s="475"/>
      <c r="CVE1" s="476"/>
      <c r="CVF1" s="472"/>
      <c r="CVG1" s="473"/>
      <c r="CVH1" s="473"/>
      <c r="CVI1" s="473"/>
      <c r="CVJ1" s="473"/>
      <c r="CVK1" s="473"/>
      <c r="CVL1" s="473"/>
      <c r="CVM1" s="473"/>
      <c r="CVN1" s="473"/>
      <c r="CVO1" s="473"/>
      <c r="CVP1" s="473"/>
      <c r="CVQ1" s="474"/>
      <c r="CVR1" s="475"/>
      <c r="CVS1" s="472"/>
      <c r="CVT1" s="473"/>
      <c r="CVU1" s="473"/>
      <c r="CVV1" s="473"/>
      <c r="CVW1" s="473"/>
      <c r="CVX1" s="473"/>
      <c r="CVY1" s="473"/>
      <c r="CVZ1" s="474"/>
      <c r="CWA1" s="475"/>
      <c r="CWB1" s="475"/>
      <c r="CWC1" s="475"/>
      <c r="CWD1" s="475"/>
      <c r="CWE1" s="475"/>
      <c r="CWF1" s="475"/>
      <c r="CWG1" s="475"/>
      <c r="CWH1" s="469"/>
      <c r="CWI1" s="470"/>
      <c r="CWJ1" s="470"/>
      <c r="CWK1" s="470"/>
      <c r="CWL1" s="470"/>
      <c r="CWM1" s="470"/>
      <c r="CWN1" s="470"/>
      <c r="CWO1" s="470"/>
      <c r="CWP1" s="470"/>
      <c r="CWQ1" s="471"/>
      <c r="CWR1" s="469"/>
      <c r="CWS1" s="470"/>
      <c r="CWT1" s="470"/>
      <c r="CWU1" s="471"/>
      <c r="CWV1" s="469"/>
      <c r="CWW1" s="470"/>
      <c r="CWX1" s="470"/>
      <c r="CWY1" s="470"/>
      <c r="CWZ1" s="470"/>
      <c r="CXA1" s="470"/>
      <c r="CXB1" s="470"/>
      <c r="CXC1" s="470"/>
      <c r="CXD1" s="470"/>
      <c r="CXE1" s="470"/>
      <c r="CXF1" s="470"/>
      <c r="CXG1" s="470"/>
      <c r="CXH1" s="470"/>
      <c r="CXI1" s="470"/>
      <c r="CXJ1" s="470"/>
      <c r="CXK1" s="470"/>
      <c r="CXL1" s="470"/>
      <c r="CXM1" s="470"/>
      <c r="CXN1" s="470"/>
      <c r="CXO1" s="471"/>
      <c r="CXP1" s="469"/>
      <c r="CXQ1" s="470"/>
      <c r="CXR1" s="470"/>
      <c r="CXS1" s="471"/>
      <c r="CXT1" s="469"/>
      <c r="CXU1" s="470"/>
      <c r="CXV1" s="470"/>
      <c r="CXW1" s="470"/>
      <c r="CXX1" s="470"/>
      <c r="CXY1" s="470"/>
      <c r="CXZ1" s="470"/>
      <c r="CYA1" s="470"/>
      <c r="CYB1" s="470"/>
      <c r="CYC1" s="470"/>
      <c r="CYD1" s="470"/>
      <c r="CYE1" s="470"/>
      <c r="CYF1" s="471"/>
      <c r="CYG1" s="469"/>
      <c r="CYH1" s="470"/>
      <c r="CYI1" s="470"/>
      <c r="CYJ1" s="470"/>
      <c r="CYK1" s="470"/>
      <c r="CYL1" s="470"/>
      <c r="CYM1" s="470"/>
      <c r="CYN1" s="470"/>
      <c r="CYO1" s="470"/>
      <c r="CYP1" s="470"/>
      <c r="CYQ1" s="471"/>
      <c r="CYR1" s="469"/>
      <c r="CYS1" s="470"/>
      <c r="CYT1" s="470"/>
      <c r="CYU1" s="471"/>
      <c r="CYV1" s="478"/>
      <c r="CYW1" s="478"/>
      <c r="CYX1" s="478"/>
      <c r="CYY1" s="478"/>
      <c r="CYZ1" s="478"/>
      <c r="CZA1" s="478"/>
      <c r="CZB1" s="478"/>
      <c r="CZC1" s="478"/>
      <c r="CZD1" s="344"/>
      <c r="CZE1" s="469"/>
      <c r="CZF1" s="471"/>
      <c r="CZG1" s="479"/>
      <c r="CZH1" s="480"/>
      <c r="CZI1" s="480"/>
      <c r="CZJ1" s="481"/>
      <c r="CZK1" s="477"/>
      <c r="CZL1" s="477"/>
      <c r="CZM1" s="479"/>
      <c r="CZN1" s="480"/>
      <c r="CZO1" s="480"/>
      <c r="CZP1" s="480"/>
      <c r="CZQ1" s="480"/>
      <c r="CZR1" s="481"/>
      <c r="CZS1" s="477"/>
      <c r="CZT1" s="477"/>
      <c r="CZU1" s="477"/>
      <c r="CZV1" s="24"/>
      <c r="CZW1" s="24"/>
      <c r="CZX1" s="344"/>
      <c r="CZY1" s="345"/>
      <c r="CZZ1" s="26"/>
      <c r="DAA1" s="475"/>
      <c r="DAB1" s="475"/>
      <c r="DAC1" s="475"/>
      <c r="DAD1" s="475"/>
      <c r="DAE1" s="476"/>
      <c r="DAF1" s="472"/>
      <c r="DAG1" s="473"/>
      <c r="DAH1" s="473"/>
      <c r="DAI1" s="473"/>
      <c r="DAJ1" s="473"/>
      <c r="DAK1" s="473"/>
      <c r="DAL1" s="473"/>
      <c r="DAM1" s="473"/>
      <c r="DAN1" s="473"/>
      <c r="DAO1" s="473"/>
      <c r="DAP1" s="473"/>
      <c r="DAQ1" s="474"/>
      <c r="DAR1" s="475"/>
      <c r="DAS1" s="472"/>
      <c r="DAT1" s="473"/>
      <c r="DAU1" s="473"/>
      <c r="DAV1" s="473"/>
      <c r="DAW1" s="473"/>
      <c r="DAX1" s="473"/>
      <c r="DAY1" s="473"/>
      <c r="DAZ1" s="474"/>
      <c r="DBA1" s="475"/>
      <c r="DBB1" s="475"/>
      <c r="DBC1" s="475"/>
      <c r="DBD1" s="475"/>
      <c r="DBE1" s="475"/>
      <c r="DBF1" s="475"/>
      <c r="DBG1" s="475"/>
      <c r="DBH1" s="469"/>
      <c r="DBI1" s="470"/>
      <c r="DBJ1" s="470"/>
      <c r="DBK1" s="470"/>
      <c r="DBL1" s="470"/>
      <c r="DBM1" s="470"/>
      <c r="DBN1" s="470"/>
      <c r="DBO1" s="470"/>
      <c r="DBP1" s="470"/>
      <c r="DBQ1" s="471"/>
      <c r="DBR1" s="469"/>
      <c r="DBS1" s="470"/>
      <c r="DBT1" s="470"/>
      <c r="DBU1" s="471"/>
      <c r="DBV1" s="469"/>
      <c r="DBW1" s="470"/>
      <c r="DBX1" s="470"/>
      <c r="DBY1" s="470"/>
      <c r="DBZ1" s="470"/>
      <c r="DCA1" s="470"/>
      <c r="DCB1" s="470"/>
      <c r="DCC1" s="470"/>
      <c r="DCD1" s="470"/>
      <c r="DCE1" s="470"/>
      <c r="DCF1" s="470"/>
      <c r="DCG1" s="470"/>
      <c r="DCH1" s="470"/>
      <c r="DCI1" s="470"/>
      <c r="DCJ1" s="470"/>
      <c r="DCK1" s="470"/>
      <c r="DCL1" s="470"/>
      <c r="DCM1" s="470"/>
      <c r="DCN1" s="470"/>
      <c r="DCO1" s="471"/>
      <c r="DCP1" s="469"/>
      <c r="DCQ1" s="470"/>
      <c r="DCR1" s="470"/>
      <c r="DCS1" s="471"/>
      <c r="DCT1" s="469"/>
      <c r="DCU1" s="470"/>
      <c r="DCV1" s="470"/>
      <c r="DCW1" s="470"/>
      <c r="DCX1" s="470"/>
      <c r="DCY1" s="470"/>
      <c r="DCZ1" s="470"/>
      <c r="DDA1" s="470"/>
      <c r="DDB1" s="470"/>
      <c r="DDC1" s="470"/>
      <c r="DDD1" s="470"/>
      <c r="DDE1" s="470"/>
      <c r="DDF1" s="471"/>
      <c r="DDG1" s="469"/>
      <c r="DDH1" s="470"/>
      <c r="DDI1" s="470"/>
      <c r="DDJ1" s="470"/>
      <c r="DDK1" s="470"/>
      <c r="DDL1" s="470"/>
      <c r="DDM1" s="470"/>
      <c r="DDN1" s="470"/>
      <c r="DDO1" s="470"/>
      <c r="DDP1" s="470"/>
      <c r="DDQ1" s="471"/>
      <c r="DDR1" s="469"/>
      <c r="DDS1" s="470"/>
      <c r="DDT1" s="470"/>
      <c r="DDU1" s="471"/>
      <c r="DDV1" s="478"/>
      <c r="DDW1" s="478"/>
      <c r="DDX1" s="478"/>
      <c r="DDY1" s="478"/>
      <c r="DDZ1" s="478"/>
      <c r="DEA1" s="478"/>
      <c r="DEB1" s="478"/>
      <c r="DEC1" s="478"/>
      <c r="DED1" s="344"/>
      <c r="DEE1" s="469"/>
      <c r="DEF1" s="471"/>
      <c r="DEG1" s="479"/>
      <c r="DEH1" s="480"/>
      <c r="DEI1" s="480"/>
      <c r="DEJ1" s="481"/>
      <c r="DEK1" s="477"/>
      <c r="DEL1" s="477"/>
      <c r="DEM1" s="479"/>
      <c r="DEN1" s="480"/>
      <c r="DEO1" s="480"/>
      <c r="DEP1" s="480"/>
      <c r="DEQ1" s="480"/>
      <c r="DER1" s="481"/>
      <c r="DES1" s="477"/>
      <c r="DET1" s="477"/>
      <c r="DEU1" s="477"/>
      <c r="DEV1" s="24"/>
      <c r="DEW1" s="24"/>
      <c r="DEX1" s="344"/>
      <c r="DEY1" s="345"/>
      <c r="DEZ1" s="26"/>
      <c r="DFA1" s="475"/>
      <c r="DFB1" s="475"/>
      <c r="DFC1" s="475"/>
      <c r="DFD1" s="475"/>
      <c r="DFE1" s="476"/>
      <c r="DFF1" s="472"/>
      <c r="DFG1" s="473"/>
      <c r="DFH1" s="473"/>
      <c r="DFI1" s="473"/>
      <c r="DFJ1" s="473"/>
      <c r="DFK1" s="473"/>
      <c r="DFL1" s="473"/>
      <c r="DFM1" s="473"/>
      <c r="DFN1" s="473"/>
      <c r="DFO1" s="473"/>
      <c r="DFP1" s="473"/>
      <c r="DFQ1" s="474"/>
      <c r="DFR1" s="475"/>
      <c r="DFS1" s="472"/>
      <c r="DFT1" s="473"/>
      <c r="DFU1" s="473"/>
      <c r="DFV1" s="473"/>
      <c r="DFW1" s="473"/>
      <c r="DFX1" s="473"/>
      <c r="DFY1" s="473"/>
      <c r="DFZ1" s="474"/>
      <c r="DGA1" s="475"/>
      <c r="DGB1" s="475"/>
      <c r="DGC1" s="475"/>
      <c r="DGD1" s="475"/>
      <c r="DGE1" s="475"/>
      <c r="DGF1" s="475"/>
      <c r="DGG1" s="475"/>
      <c r="DGH1" s="469"/>
      <c r="DGI1" s="470"/>
      <c r="DGJ1" s="470"/>
      <c r="DGK1" s="470"/>
      <c r="DGL1" s="470"/>
      <c r="DGM1" s="470"/>
      <c r="DGN1" s="470"/>
      <c r="DGO1" s="470"/>
      <c r="DGP1" s="470"/>
      <c r="DGQ1" s="471"/>
      <c r="DGR1" s="469"/>
      <c r="DGS1" s="470"/>
      <c r="DGT1" s="470"/>
      <c r="DGU1" s="471"/>
      <c r="DGV1" s="469"/>
      <c r="DGW1" s="470"/>
      <c r="DGX1" s="470"/>
      <c r="DGY1" s="470"/>
      <c r="DGZ1" s="470"/>
      <c r="DHA1" s="470"/>
      <c r="DHB1" s="470"/>
      <c r="DHC1" s="470"/>
      <c r="DHD1" s="470"/>
      <c r="DHE1" s="470"/>
      <c r="DHF1" s="470"/>
      <c r="DHG1" s="470"/>
      <c r="DHH1" s="470"/>
      <c r="DHI1" s="470"/>
      <c r="DHJ1" s="470"/>
      <c r="DHK1" s="470"/>
      <c r="DHL1" s="470"/>
      <c r="DHM1" s="470"/>
      <c r="DHN1" s="470"/>
      <c r="DHO1" s="471"/>
      <c r="DHP1" s="469"/>
      <c r="DHQ1" s="470"/>
      <c r="DHR1" s="470"/>
      <c r="DHS1" s="471"/>
      <c r="DHT1" s="469"/>
      <c r="DHU1" s="470"/>
      <c r="DHV1" s="470"/>
      <c r="DHW1" s="470"/>
      <c r="DHX1" s="470"/>
      <c r="DHY1" s="470"/>
      <c r="DHZ1" s="470"/>
      <c r="DIA1" s="470"/>
      <c r="DIB1" s="470"/>
      <c r="DIC1" s="470"/>
      <c r="DID1" s="470"/>
      <c r="DIE1" s="470"/>
      <c r="DIF1" s="471"/>
      <c r="DIG1" s="469"/>
      <c r="DIH1" s="470"/>
      <c r="DII1" s="470"/>
      <c r="DIJ1" s="470"/>
      <c r="DIK1" s="470"/>
      <c r="DIL1" s="470"/>
      <c r="DIM1" s="470"/>
      <c r="DIN1" s="470"/>
      <c r="DIO1" s="470"/>
      <c r="DIP1" s="470"/>
      <c r="DIQ1" s="471"/>
      <c r="DIR1" s="469"/>
      <c r="DIS1" s="470"/>
      <c r="DIT1" s="470"/>
      <c r="DIU1" s="471"/>
      <c r="DIV1" s="478"/>
      <c r="DIW1" s="478"/>
      <c r="DIX1" s="478"/>
      <c r="DIY1" s="478"/>
      <c r="DIZ1" s="478"/>
      <c r="DJA1" s="478"/>
      <c r="DJB1" s="478"/>
      <c r="DJC1" s="478"/>
      <c r="DJD1" s="344"/>
      <c r="DJE1" s="469"/>
      <c r="DJF1" s="471"/>
      <c r="DJG1" s="479"/>
      <c r="DJH1" s="480"/>
      <c r="DJI1" s="480"/>
      <c r="DJJ1" s="481"/>
      <c r="DJK1" s="477"/>
      <c r="DJL1" s="477"/>
      <c r="DJM1" s="479"/>
      <c r="DJN1" s="480"/>
      <c r="DJO1" s="480"/>
      <c r="DJP1" s="480"/>
      <c r="DJQ1" s="480"/>
      <c r="DJR1" s="481"/>
      <c r="DJS1" s="477"/>
      <c r="DJT1" s="477"/>
      <c r="DJU1" s="477"/>
      <c r="DJV1" s="24"/>
      <c r="DJW1" s="24"/>
      <c r="DJX1" s="344"/>
      <c r="DJY1" s="345"/>
      <c r="DJZ1" s="26"/>
      <c r="DKA1" s="475"/>
      <c r="DKB1" s="475"/>
      <c r="DKC1" s="475"/>
      <c r="DKD1" s="475"/>
      <c r="DKE1" s="476"/>
      <c r="DKF1" s="472"/>
      <c r="DKG1" s="473"/>
      <c r="DKH1" s="473"/>
      <c r="DKI1" s="473"/>
      <c r="DKJ1" s="473"/>
      <c r="DKK1" s="473"/>
      <c r="DKL1" s="473"/>
      <c r="DKM1" s="473"/>
      <c r="DKN1" s="473"/>
      <c r="DKO1" s="473"/>
      <c r="DKP1" s="473"/>
      <c r="DKQ1" s="474"/>
      <c r="DKR1" s="475"/>
      <c r="DKS1" s="472"/>
      <c r="DKT1" s="473"/>
      <c r="DKU1" s="473"/>
      <c r="DKV1" s="473"/>
      <c r="DKW1" s="473"/>
      <c r="DKX1" s="473"/>
      <c r="DKY1" s="473"/>
      <c r="DKZ1" s="474"/>
      <c r="DLA1" s="475"/>
      <c r="DLB1" s="475"/>
      <c r="DLC1" s="475"/>
      <c r="DLD1" s="475"/>
      <c r="DLE1" s="475"/>
      <c r="DLF1" s="475"/>
      <c r="DLG1" s="475"/>
      <c r="DLH1" s="469"/>
      <c r="DLI1" s="470"/>
      <c r="DLJ1" s="470"/>
      <c r="DLK1" s="470"/>
      <c r="DLL1" s="470"/>
      <c r="DLM1" s="470"/>
      <c r="DLN1" s="470"/>
      <c r="DLO1" s="470"/>
      <c r="DLP1" s="470"/>
      <c r="DLQ1" s="471"/>
      <c r="DLR1" s="469"/>
      <c r="DLS1" s="470"/>
      <c r="DLT1" s="470"/>
      <c r="DLU1" s="471"/>
      <c r="DLV1" s="469"/>
      <c r="DLW1" s="470"/>
      <c r="DLX1" s="470"/>
      <c r="DLY1" s="470"/>
      <c r="DLZ1" s="470"/>
      <c r="DMA1" s="470"/>
      <c r="DMB1" s="470"/>
      <c r="DMC1" s="470"/>
      <c r="DMD1" s="470"/>
      <c r="DME1" s="470"/>
      <c r="DMF1" s="470"/>
      <c r="DMG1" s="470"/>
      <c r="DMH1" s="470"/>
      <c r="DMI1" s="470"/>
      <c r="DMJ1" s="470"/>
      <c r="DMK1" s="470"/>
      <c r="DML1" s="470"/>
      <c r="DMM1" s="470"/>
      <c r="DMN1" s="470"/>
      <c r="DMO1" s="471"/>
      <c r="DMP1" s="469"/>
      <c r="DMQ1" s="470"/>
      <c r="DMR1" s="470"/>
      <c r="DMS1" s="471"/>
      <c r="DMT1" s="469"/>
      <c r="DMU1" s="470"/>
      <c r="DMV1" s="470"/>
      <c r="DMW1" s="470"/>
      <c r="DMX1" s="470"/>
      <c r="DMY1" s="470"/>
      <c r="DMZ1" s="470"/>
      <c r="DNA1" s="470"/>
      <c r="DNB1" s="470"/>
      <c r="DNC1" s="470"/>
      <c r="DND1" s="470"/>
      <c r="DNE1" s="470"/>
      <c r="DNF1" s="471"/>
      <c r="DNG1" s="469"/>
      <c r="DNH1" s="470"/>
      <c r="DNI1" s="470"/>
      <c r="DNJ1" s="470"/>
      <c r="DNK1" s="470"/>
      <c r="DNL1" s="470"/>
      <c r="DNM1" s="470"/>
      <c r="DNN1" s="470"/>
      <c r="DNO1" s="470"/>
      <c r="DNP1" s="470"/>
      <c r="DNQ1" s="471"/>
      <c r="DNR1" s="469"/>
      <c r="DNS1" s="470"/>
      <c r="DNT1" s="470"/>
      <c r="DNU1" s="471"/>
      <c r="DNV1" s="478"/>
      <c r="DNW1" s="478"/>
      <c r="DNX1" s="478"/>
      <c r="DNY1" s="478"/>
      <c r="DNZ1" s="478"/>
      <c r="DOA1" s="478"/>
      <c r="DOB1" s="478"/>
      <c r="DOC1" s="478"/>
      <c r="DOD1" s="344"/>
      <c r="DOE1" s="469"/>
      <c r="DOF1" s="471"/>
      <c r="DOG1" s="479"/>
      <c r="DOH1" s="480"/>
      <c r="DOI1" s="480"/>
      <c r="DOJ1" s="481"/>
      <c r="DOK1" s="477"/>
      <c r="DOL1" s="477"/>
      <c r="DOM1" s="479"/>
      <c r="DON1" s="480"/>
      <c r="DOO1" s="480"/>
      <c r="DOP1" s="480"/>
      <c r="DOQ1" s="480"/>
      <c r="DOR1" s="481"/>
      <c r="DOS1" s="477"/>
      <c r="DOT1" s="477"/>
      <c r="DOU1" s="477"/>
      <c r="DOV1" s="24"/>
      <c r="DOW1" s="24"/>
      <c r="DOX1" s="344"/>
      <c r="DOY1" s="345"/>
      <c r="DOZ1" s="26"/>
      <c r="DPA1" s="475"/>
      <c r="DPB1" s="475"/>
      <c r="DPC1" s="475"/>
      <c r="DPD1" s="475"/>
      <c r="DPE1" s="476"/>
      <c r="DPF1" s="472"/>
      <c r="DPG1" s="473"/>
      <c r="DPH1" s="473"/>
      <c r="DPI1" s="473"/>
      <c r="DPJ1" s="473"/>
      <c r="DPK1" s="473"/>
      <c r="DPL1" s="473"/>
      <c r="DPM1" s="473"/>
      <c r="DPN1" s="473"/>
      <c r="DPO1" s="473"/>
      <c r="DPP1" s="473"/>
      <c r="DPQ1" s="474"/>
      <c r="DPR1" s="475"/>
      <c r="DPS1" s="472"/>
      <c r="DPT1" s="473"/>
      <c r="DPU1" s="473"/>
      <c r="DPV1" s="473"/>
      <c r="DPW1" s="473"/>
      <c r="DPX1" s="473"/>
      <c r="DPY1" s="473"/>
      <c r="DPZ1" s="474"/>
      <c r="DQA1" s="475"/>
      <c r="DQB1" s="475"/>
      <c r="DQC1" s="475"/>
      <c r="DQD1" s="475"/>
      <c r="DQE1" s="475"/>
      <c r="DQF1" s="475"/>
      <c r="DQG1" s="475"/>
      <c r="DQH1" s="469"/>
      <c r="DQI1" s="470"/>
      <c r="DQJ1" s="470"/>
      <c r="DQK1" s="470"/>
      <c r="DQL1" s="470"/>
      <c r="DQM1" s="470"/>
      <c r="DQN1" s="470"/>
      <c r="DQO1" s="470"/>
      <c r="DQP1" s="470"/>
      <c r="DQQ1" s="471"/>
      <c r="DQR1" s="469"/>
      <c r="DQS1" s="470"/>
      <c r="DQT1" s="470"/>
      <c r="DQU1" s="471"/>
      <c r="DQV1" s="469"/>
      <c r="DQW1" s="470"/>
      <c r="DQX1" s="470"/>
      <c r="DQY1" s="470"/>
      <c r="DQZ1" s="470"/>
      <c r="DRA1" s="470"/>
      <c r="DRB1" s="470"/>
      <c r="DRC1" s="470"/>
      <c r="DRD1" s="470"/>
      <c r="DRE1" s="470"/>
      <c r="DRF1" s="470"/>
      <c r="DRG1" s="470"/>
      <c r="DRH1" s="470"/>
      <c r="DRI1" s="470"/>
      <c r="DRJ1" s="470"/>
      <c r="DRK1" s="470"/>
      <c r="DRL1" s="470"/>
      <c r="DRM1" s="470"/>
      <c r="DRN1" s="470"/>
      <c r="DRO1" s="471"/>
      <c r="DRP1" s="469"/>
      <c r="DRQ1" s="470"/>
      <c r="DRR1" s="470"/>
      <c r="DRS1" s="471"/>
      <c r="DRT1" s="469"/>
      <c r="DRU1" s="470"/>
      <c r="DRV1" s="470"/>
      <c r="DRW1" s="470"/>
      <c r="DRX1" s="470"/>
      <c r="DRY1" s="470"/>
      <c r="DRZ1" s="470"/>
      <c r="DSA1" s="470"/>
      <c r="DSB1" s="470"/>
      <c r="DSC1" s="470"/>
      <c r="DSD1" s="470"/>
      <c r="DSE1" s="470"/>
      <c r="DSF1" s="471"/>
      <c r="DSG1" s="469"/>
      <c r="DSH1" s="470"/>
      <c r="DSI1" s="470"/>
      <c r="DSJ1" s="470"/>
      <c r="DSK1" s="470"/>
      <c r="DSL1" s="470"/>
      <c r="DSM1" s="470"/>
      <c r="DSN1" s="470"/>
      <c r="DSO1" s="470"/>
      <c r="DSP1" s="470"/>
      <c r="DSQ1" s="471"/>
      <c r="DSR1" s="469"/>
      <c r="DSS1" s="470"/>
      <c r="DST1" s="470"/>
      <c r="DSU1" s="471"/>
      <c r="DSV1" s="478"/>
      <c r="DSW1" s="478"/>
      <c r="DSX1" s="478"/>
      <c r="DSY1" s="478"/>
      <c r="DSZ1" s="478"/>
      <c r="DTA1" s="478"/>
      <c r="DTB1" s="478"/>
      <c r="DTC1" s="478"/>
      <c r="DTD1" s="344"/>
      <c r="DTE1" s="469"/>
      <c r="DTF1" s="471"/>
      <c r="DTG1" s="479"/>
      <c r="DTH1" s="480"/>
      <c r="DTI1" s="480"/>
      <c r="DTJ1" s="481"/>
      <c r="DTK1" s="477"/>
      <c r="DTL1" s="477"/>
      <c r="DTM1" s="479"/>
      <c r="DTN1" s="480"/>
      <c r="DTO1" s="480"/>
      <c r="DTP1" s="480"/>
      <c r="DTQ1" s="480"/>
      <c r="DTR1" s="481"/>
      <c r="DTS1" s="477"/>
      <c r="DTT1" s="477"/>
      <c r="DTU1" s="477"/>
      <c r="DTV1" s="24"/>
      <c r="DTW1" s="24"/>
      <c r="DTX1" s="344"/>
      <c r="DTY1" s="345"/>
      <c r="DTZ1" s="26"/>
      <c r="DUA1" s="475"/>
      <c r="DUB1" s="475"/>
      <c r="DUC1" s="475"/>
      <c r="DUD1" s="475"/>
      <c r="DUE1" s="476"/>
      <c r="DUF1" s="472"/>
      <c r="DUG1" s="473"/>
      <c r="DUH1" s="473"/>
      <c r="DUI1" s="473"/>
      <c r="DUJ1" s="473"/>
      <c r="DUK1" s="473"/>
      <c r="DUL1" s="473"/>
      <c r="DUM1" s="473"/>
      <c r="DUN1" s="473"/>
      <c r="DUO1" s="473"/>
      <c r="DUP1" s="473"/>
      <c r="DUQ1" s="474"/>
      <c r="DUR1" s="475"/>
      <c r="DUS1" s="472"/>
      <c r="DUT1" s="473"/>
      <c r="DUU1" s="473"/>
      <c r="DUV1" s="473"/>
      <c r="DUW1" s="473"/>
      <c r="DUX1" s="473"/>
      <c r="DUY1" s="473"/>
      <c r="DUZ1" s="474"/>
      <c r="DVA1" s="475"/>
      <c r="DVB1" s="475"/>
      <c r="DVC1" s="475"/>
      <c r="DVD1" s="475"/>
      <c r="DVE1" s="475"/>
      <c r="DVF1" s="475"/>
      <c r="DVG1" s="475"/>
      <c r="DVH1" s="469"/>
      <c r="DVI1" s="470"/>
      <c r="DVJ1" s="470"/>
      <c r="DVK1" s="470"/>
      <c r="DVL1" s="470"/>
      <c r="DVM1" s="470"/>
      <c r="DVN1" s="470"/>
      <c r="DVO1" s="470"/>
      <c r="DVP1" s="470"/>
      <c r="DVQ1" s="471"/>
      <c r="DVR1" s="469"/>
      <c r="DVS1" s="470"/>
      <c r="DVT1" s="470"/>
      <c r="DVU1" s="471"/>
      <c r="DVV1" s="469"/>
      <c r="DVW1" s="470"/>
      <c r="DVX1" s="470"/>
      <c r="DVY1" s="470"/>
      <c r="DVZ1" s="470"/>
      <c r="DWA1" s="470"/>
      <c r="DWB1" s="470"/>
      <c r="DWC1" s="470"/>
      <c r="DWD1" s="470"/>
      <c r="DWE1" s="470"/>
      <c r="DWF1" s="470"/>
      <c r="DWG1" s="470"/>
      <c r="DWH1" s="470"/>
      <c r="DWI1" s="470"/>
      <c r="DWJ1" s="470"/>
      <c r="DWK1" s="470"/>
      <c r="DWL1" s="470"/>
      <c r="DWM1" s="470"/>
      <c r="DWN1" s="470"/>
      <c r="DWO1" s="471"/>
      <c r="DWP1" s="469"/>
      <c r="DWQ1" s="470"/>
      <c r="DWR1" s="470"/>
      <c r="DWS1" s="471"/>
      <c r="DWT1" s="469"/>
      <c r="DWU1" s="470"/>
      <c r="DWV1" s="470"/>
      <c r="DWW1" s="470"/>
      <c r="DWX1" s="470"/>
      <c r="DWY1" s="470"/>
      <c r="DWZ1" s="470"/>
      <c r="DXA1" s="470"/>
      <c r="DXB1" s="470"/>
      <c r="DXC1" s="470"/>
      <c r="DXD1" s="470"/>
      <c r="DXE1" s="470"/>
      <c r="DXF1" s="471"/>
      <c r="DXG1" s="469"/>
      <c r="DXH1" s="470"/>
      <c r="DXI1" s="470"/>
      <c r="DXJ1" s="470"/>
      <c r="DXK1" s="470"/>
      <c r="DXL1" s="470"/>
      <c r="DXM1" s="470"/>
      <c r="DXN1" s="470"/>
      <c r="DXO1" s="470"/>
      <c r="DXP1" s="470"/>
      <c r="DXQ1" s="471"/>
      <c r="DXR1" s="469"/>
      <c r="DXS1" s="470"/>
      <c r="DXT1" s="470"/>
      <c r="DXU1" s="471"/>
      <c r="DXV1" s="478"/>
      <c r="DXW1" s="478"/>
      <c r="DXX1" s="478"/>
      <c r="DXY1" s="478"/>
      <c r="DXZ1" s="478"/>
      <c r="DYA1" s="478"/>
      <c r="DYB1" s="478"/>
      <c r="DYC1" s="478"/>
      <c r="DYD1" s="344"/>
      <c r="DYE1" s="469"/>
      <c r="DYF1" s="471"/>
      <c r="DYG1" s="479"/>
      <c r="DYH1" s="480"/>
      <c r="DYI1" s="480"/>
      <c r="DYJ1" s="481"/>
      <c r="DYK1" s="477"/>
      <c r="DYL1" s="477"/>
      <c r="DYM1" s="479"/>
      <c r="DYN1" s="480"/>
      <c r="DYO1" s="480"/>
      <c r="DYP1" s="480"/>
      <c r="DYQ1" s="480"/>
      <c r="DYR1" s="481"/>
      <c r="DYS1" s="477"/>
      <c r="DYT1" s="477"/>
      <c r="DYU1" s="477"/>
      <c r="DYV1" s="24"/>
      <c r="DYW1" s="24"/>
      <c r="DYX1" s="344"/>
      <c r="DYY1" s="345"/>
      <c r="DYZ1" s="26"/>
      <c r="DZA1" s="475"/>
      <c r="DZB1" s="475"/>
      <c r="DZC1" s="475"/>
      <c r="DZD1" s="475"/>
      <c r="DZE1" s="476"/>
      <c r="DZF1" s="472"/>
      <c r="DZG1" s="473"/>
      <c r="DZH1" s="473"/>
      <c r="DZI1" s="473"/>
      <c r="DZJ1" s="473"/>
      <c r="DZK1" s="473"/>
      <c r="DZL1" s="473"/>
      <c r="DZM1" s="473"/>
      <c r="DZN1" s="473"/>
      <c r="DZO1" s="473"/>
      <c r="DZP1" s="473"/>
      <c r="DZQ1" s="474"/>
      <c r="DZR1" s="475"/>
      <c r="DZS1" s="472"/>
      <c r="DZT1" s="473"/>
      <c r="DZU1" s="473"/>
      <c r="DZV1" s="473"/>
      <c r="DZW1" s="473"/>
      <c r="DZX1" s="473"/>
      <c r="DZY1" s="473"/>
      <c r="DZZ1" s="474"/>
      <c r="EAA1" s="475"/>
      <c r="EAB1" s="475"/>
      <c r="EAC1" s="475"/>
      <c r="EAD1" s="475"/>
      <c r="EAE1" s="475"/>
      <c r="EAF1" s="475"/>
      <c r="EAG1" s="475"/>
      <c r="EAH1" s="469"/>
      <c r="EAI1" s="470"/>
      <c r="EAJ1" s="470"/>
      <c r="EAK1" s="470"/>
      <c r="EAL1" s="470"/>
      <c r="EAM1" s="470"/>
      <c r="EAN1" s="470"/>
      <c r="EAO1" s="470"/>
      <c r="EAP1" s="470"/>
      <c r="EAQ1" s="471"/>
      <c r="EAR1" s="469"/>
      <c r="EAS1" s="470"/>
      <c r="EAT1" s="470"/>
      <c r="EAU1" s="471"/>
      <c r="EAV1" s="469"/>
      <c r="EAW1" s="470"/>
      <c r="EAX1" s="470"/>
      <c r="EAY1" s="470"/>
      <c r="EAZ1" s="470"/>
      <c r="EBA1" s="470"/>
      <c r="EBB1" s="470"/>
      <c r="EBC1" s="470"/>
      <c r="EBD1" s="470"/>
      <c r="EBE1" s="470"/>
      <c r="EBF1" s="470"/>
      <c r="EBG1" s="470"/>
      <c r="EBH1" s="470"/>
      <c r="EBI1" s="470"/>
      <c r="EBJ1" s="470"/>
      <c r="EBK1" s="470"/>
      <c r="EBL1" s="470"/>
      <c r="EBM1" s="470"/>
      <c r="EBN1" s="470"/>
      <c r="EBO1" s="471"/>
      <c r="EBP1" s="469"/>
      <c r="EBQ1" s="470"/>
      <c r="EBR1" s="470"/>
      <c r="EBS1" s="471"/>
      <c r="EBT1" s="469"/>
      <c r="EBU1" s="470"/>
      <c r="EBV1" s="470"/>
      <c r="EBW1" s="470"/>
      <c r="EBX1" s="470"/>
      <c r="EBY1" s="470"/>
      <c r="EBZ1" s="470"/>
      <c r="ECA1" s="470"/>
      <c r="ECB1" s="470"/>
      <c r="ECC1" s="470"/>
      <c r="ECD1" s="470"/>
      <c r="ECE1" s="470"/>
      <c r="ECF1" s="471"/>
      <c r="ECG1" s="469"/>
      <c r="ECH1" s="470"/>
      <c r="ECI1" s="470"/>
      <c r="ECJ1" s="470"/>
      <c r="ECK1" s="470"/>
      <c r="ECL1" s="470"/>
      <c r="ECM1" s="470"/>
      <c r="ECN1" s="470"/>
      <c r="ECO1" s="470"/>
      <c r="ECP1" s="470"/>
      <c r="ECQ1" s="471"/>
      <c r="ECR1" s="469"/>
      <c r="ECS1" s="470"/>
      <c r="ECT1" s="470"/>
      <c r="ECU1" s="471"/>
      <c r="ECV1" s="478"/>
      <c r="ECW1" s="478"/>
      <c r="ECX1" s="478"/>
      <c r="ECY1" s="478"/>
      <c r="ECZ1" s="478"/>
      <c r="EDA1" s="478"/>
      <c r="EDB1" s="478"/>
      <c r="EDC1" s="478"/>
      <c r="EDD1" s="344"/>
      <c r="EDE1" s="469"/>
      <c r="EDF1" s="471"/>
      <c r="EDG1" s="479"/>
      <c r="EDH1" s="480"/>
      <c r="EDI1" s="480"/>
      <c r="EDJ1" s="481"/>
      <c r="EDK1" s="477"/>
      <c r="EDL1" s="477"/>
      <c r="EDM1" s="479"/>
      <c r="EDN1" s="480"/>
      <c r="EDO1" s="480"/>
      <c r="EDP1" s="480"/>
      <c r="EDQ1" s="480"/>
      <c r="EDR1" s="481"/>
      <c r="EDS1" s="477"/>
      <c r="EDT1" s="477"/>
      <c r="EDU1" s="477"/>
      <c r="EDV1" s="24"/>
      <c r="EDW1" s="24"/>
      <c r="EDX1" s="344"/>
      <c r="EDY1" s="345"/>
      <c r="EDZ1" s="26"/>
      <c r="EEA1" s="475"/>
      <c r="EEB1" s="475"/>
      <c r="EEC1" s="475"/>
      <c r="EED1" s="475"/>
      <c r="EEE1" s="476"/>
      <c r="EEF1" s="472"/>
      <c r="EEG1" s="473"/>
      <c r="EEH1" s="473"/>
      <c r="EEI1" s="473"/>
      <c r="EEJ1" s="473"/>
      <c r="EEK1" s="473"/>
      <c r="EEL1" s="473"/>
      <c r="EEM1" s="473"/>
      <c r="EEN1" s="473"/>
      <c r="EEO1" s="473"/>
      <c r="EEP1" s="473"/>
      <c r="EEQ1" s="474"/>
      <c r="EER1" s="475"/>
      <c r="EES1" s="472"/>
      <c r="EET1" s="473"/>
      <c r="EEU1" s="473"/>
      <c r="EEV1" s="473"/>
      <c r="EEW1" s="473"/>
      <c r="EEX1" s="473"/>
      <c r="EEY1" s="473"/>
      <c r="EEZ1" s="474"/>
      <c r="EFA1" s="475"/>
      <c r="EFB1" s="475"/>
      <c r="EFC1" s="475"/>
      <c r="EFD1" s="475"/>
      <c r="EFE1" s="475"/>
      <c r="EFF1" s="475"/>
      <c r="EFG1" s="475"/>
      <c r="EFH1" s="469"/>
      <c r="EFI1" s="470"/>
      <c r="EFJ1" s="470"/>
      <c r="EFK1" s="470"/>
      <c r="EFL1" s="470"/>
      <c r="EFM1" s="470"/>
      <c r="EFN1" s="470"/>
      <c r="EFO1" s="470"/>
      <c r="EFP1" s="470"/>
      <c r="EFQ1" s="471"/>
      <c r="EFR1" s="469"/>
      <c r="EFS1" s="470"/>
      <c r="EFT1" s="470"/>
      <c r="EFU1" s="471"/>
      <c r="EFV1" s="469"/>
      <c r="EFW1" s="470"/>
      <c r="EFX1" s="470"/>
      <c r="EFY1" s="470"/>
      <c r="EFZ1" s="470"/>
      <c r="EGA1" s="470"/>
      <c r="EGB1" s="470"/>
      <c r="EGC1" s="470"/>
      <c r="EGD1" s="470"/>
      <c r="EGE1" s="470"/>
      <c r="EGF1" s="470"/>
      <c r="EGG1" s="470"/>
      <c r="EGH1" s="470"/>
      <c r="EGI1" s="470"/>
      <c r="EGJ1" s="470"/>
      <c r="EGK1" s="470"/>
      <c r="EGL1" s="470"/>
      <c r="EGM1" s="470"/>
      <c r="EGN1" s="470"/>
      <c r="EGO1" s="471"/>
      <c r="EGP1" s="469"/>
      <c r="EGQ1" s="470"/>
      <c r="EGR1" s="470"/>
      <c r="EGS1" s="471"/>
      <c r="EGT1" s="469"/>
      <c r="EGU1" s="470"/>
      <c r="EGV1" s="470"/>
      <c r="EGW1" s="470"/>
      <c r="EGX1" s="470"/>
      <c r="EGY1" s="470"/>
      <c r="EGZ1" s="470"/>
      <c r="EHA1" s="470"/>
      <c r="EHB1" s="470"/>
      <c r="EHC1" s="470"/>
      <c r="EHD1" s="470"/>
      <c r="EHE1" s="470"/>
      <c r="EHF1" s="471"/>
      <c r="EHG1" s="469"/>
      <c r="EHH1" s="470"/>
      <c r="EHI1" s="470"/>
      <c r="EHJ1" s="470"/>
      <c r="EHK1" s="470"/>
      <c r="EHL1" s="470"/>
      <c r="EHM1" s="470"/>
      <c r="EHN1" s="470"/>
      <c r="EHO1" s="470"/>
      <c r="EHP1" s="470"/>
      <c r="EHQ1" s="471"/>
      <c r="EHR1" s="469"/>
      <c r="EHS1" s="470"/>
      <c r="EHT1" s="470"/>
      <c r="EHU1" s="471"/>
      <c r="EHV1" s="478"/>
      <c r="EHW1" s="478"/>
      <c r="EHX1" s="478"/>
      <c r="EHY1" s="478"/>
      <c r="EHZ1" s="478"/>
      <c r="EIA1" s="478"/>
      <c r="EIB1" s="478"/>
      <c r="EIC1" s="478"/>
      <c r="EID1" s="344"/>
      <c r="EIE1" s="469"/>
      <c r="EIF1" s="471"/>
      <c r="EIG1" s="479"/>
      <c r="EIH1" s="480"/>
      <c r="EII1" s="480"/>
      <c r="EIJ1" s="481"/>
      <c r="EIK1" s="477"/>
      <c r="EIL1" s="477"/>
      <c r="EIM1" s="479"/>
      <c r="EIN1" s="480"/>
      <c r="EIO1" s="480"/>
      <c r="EIP1" s="480"/>
      <c r="EIQ1" s="480"/>
      <c r="EIR1" s="481"/>
      <c r="EIS1" s="477"/>
      <c r="EIT1" s="477"/>
      <c r="EIU1" s="477"/>
      <c r="EIV1" s="24"/>
      <c r="EIW1" s="24"/>
      <c r="EIX1" s="344"/>
      <c r="EIY1" s="345"/>
      <c r="EIZ1" s="26"/>
      <c r="EJA1" s="475"/>
      <c r="EJB1" s="475"/>
      <c r="EJC1" s="475"/>
      <c r="EJD1" s="475"/>
      <c r="EJE1" s="476"/>
      <c r="EJF1" s="472"/>
      <c r="EJG1" s="473"/>
      <c r="EJH1" s="473"/>
      <c r="EJI1" s="473"/>
      <c r="EJJ1" s="473"/>
      <c r="EJK1" s="473"/>
      <c r="EJL1" s="473"/>
      <c r="EJM1" s="473"/>
      <c r="EJN1" s="473"/>
      <c r="EJO1" s="473"/>
      <c r="EJP1" s="473"/>
      <c r="EJQ1" s="474"/>
      <c r="EJR1" s="475"/>
      <c r="EJS1" s="472"/>
      <c r="EJT1" s="473"/>
      <c r="EJU1" s="473"/>
      <c r="EJV1" s="473"/>
      <c r="EJW1" s="473"/>
      <c r="EJX1" s="473"/>
      <c r="EJY1" s="473"/>
      <c r="EJZ1" s="474"/>
      <c r="EKA1" s="475"/>
      <c r="EKB1" s="475"/>
      <c r="EKC1" s="475"/>
      <c r="EKD1" s="475"/>
      <c r="EKE1" s="475"/>
      <c r="EKF1" s="475"/>
      <c r="EKG1" s="475"/>
      <c r="EKH1" s="469"/>
      <c r="EKI1" s="470"/>
      <c r="EKJ1" s="470"/>
      <c r="EKK1" s="470"/>
      <c r="EKL1" s="470"/>
      <c r="EKM1" s="470"/>
      <c r="EKN1" s="470"/>
      <c r="EKO1" s="470"/>
      <c r="EKP1" s="470"/>
      <c r="EKQ1" s="471"/>
      <c r="EKR1" s="469"/>
      <c r="EKS1" s="470"/>
      <c r="EKT1" s="470"/>
      <c r="EKU1" s="471"/>
      <c r="EKV1" s="469"/>
      <c r="EKW1" s="470"/>
      <c r="EKX1" s="470"/>
      <c r="EKY1" s="470"/>
      <c r="EKZ1" s="470"/>
      <c r="ELA1" s="470"/>
      <c r="ELB1" s="470"/>
      <c r="ELC1" s="470"/>
      <c r="ELD1" s="470"/>
      <c r="ELE1" s="470"/>
      <c r="ELF1" s="470"/>
      <c r="ELG1" s="470"/>
      <c r="ELH1" s="470"/>
      <c r="ELI1" s="470"/>
      <c r="ELJ1" s="470"/>
      <c r="ELK1" s="470"/>
      <c r="ELL1" s="470"/>
      <c r="ELM1" s="470"/>
      <c r="ELN1" s="470"/>
      <c r="ELO1" s="471"/>
      <c r="ELP1" s="469"/>
      <c r="ELQ1" s="470"/>
      <c r="ELR1" s="470"/>
      <c r="ELS1" s="471"/>
      <c r="ELT1" s="469"/>
      <c r="ELU1" s="470"/>
      <c r="ELV1" s="470"/>
      <c r="ELW1" s="470"/>
      <c r="ELX1" s="470"/>
      <c r="ELY1" s="470"/>
      <c r="ELZ1" s="470"/>
      <c r="EMA1" s="470"/>
      <c r="EMB1" s="470"/>
      <c r="EMC1" s="470"/>
      <c r="EMD1" s="470"/>
      <c r="EME1" s="470"/>
      <c r="EMF1" s="471"/>
      <c r="EMG1" s="469"/>
      <c r="EMH1" s="470"/>
      <c r="EMI1" s="470"/>
      <c r="EMJ1" s="470"/>
      <c r="EMK1" s="470"/>
      <c r="EML1" s="470"/>
      <c r="EMM1" s="470"/>
      <c r="EMN1" s="470"/>
      <c r="EMO1" s="470"/>
      <c r="EMP1" s="470"/>
      <c r="EMQ1" s="471"/>
      <c r="EMR1" s="469"/>
      <c r="EMS1" s="470"/>
      <c r="EMT1" s="470"/>
      <c r="EMU1" s="471"/>
      <c r="EMV1" s="478"/>
      <c r="EMW1" s="478"/>
      <c r="EMX1" s="478"/>
      <c r="EMY1" s="478"/>
      <c r="EMZ1" s="478"/>
      <c r="ENA1" s="478"/>
      <c r="ENB1" s="478"/>
      <c r="ENC1" s="478"/>
      <c r="END1" s="344"/>
      <c r="ENE1" s="469"/>
      <c r="ENF1" s="471"/>
      <c r="ENG1" s="479"/>
      <c r="ENH1" s="480"/>
      <c r="ENI1" s="480"/>
      <c r="ENJ1" s="481"/>
      <c r="ENK1" s="477"/>
      <c r="ENL1" s="477"/>
      <c r="ENM1" s="479"/>
      <c r="ENN1" s="480"/>
      <c r="ENO1" s="480"/>
      <c r="ENP1" s="480"/>
      <c r="ENQ1" s="480"/>
      <c r="ENR1" s="481"/>
      <c r="ENS1" s="477"/>
      <c r="ENT1" s="477"/>
      <c r="ENU1" s="477"/>
      <c r="ENV1" s="24"/>
      <c r="ENW1" s="24"/>
      <c r="ENX1" s="344"/>
      <c r="ENY1" s="345"/>
      <c r="ENZ1" s="26"/>
      <c r="EOA1" s="475"/>
      <c r="EOB1" s="475"/>
      <c r="EOC1" s="475"/>
      <c r="EOD1" s="475"/>
      <c r="EOE1" s="476"/>
      <c r="EOF1" s="472"/>
      <c r="EOG1" s="473"/>
      <c r="EOH1" s="473"/>
      <c r="EOI1" s="473"/>
      <c r="EOJ1" s="473"/>
      <c r="EOK1" s="473"/>
      <c r="EOL1" s="473"/>
      <c r="EOM1" s="473"/>
      <c r="EON1" s="473"/>
      <c r="EOO1" s="473"/>
      <c r="EOP1" s="473"/>
      <c r="EOQ1" s="474"/>
      <c r="EOR1" s="475"/>
      <c r="EOS1" s="472"/>
      <c r="EOT1" s="473"/>
      <c r="EOU1" s="473"/>
      <c r="EOV1" s="473"/>
      <c r="EOW1" s="473"/>
      <c r="EOX1" s="473"/>
      <c r="EOY1" s="473"/>
      <c r="EOZ1" s="474"/>
      <c r="EPA1" s="475"/>
      <c r="EPB1" s="475"/>
      <c r="EPC1" s="475"/>
      <c r="EPD1" s="475"/>
      <c r="EPE1" s="475"/>
      <c r="EPF1" s="475"/>
      <c r="EPG1" s="475"/>
      <c r="EPH1" s="469"/>
      <c r="EPI1" s="470"/>
      <c r="EPJ1" s="470"/>
      <c r="EPK1" s="470"/>
      <c r="EPL1" s="470"/>
      <c r="EPM1" s="470"/>
      <c r="EPN1" s="470"/>
      <c r="EPO1" s="470"/>
      <c r="EPP1" s="470"/>
      <c r="EPQ1" s="471"/>
      <c r="EPR1" s="469"/>
      <c r="EPS1" s="470"/>
      <c r="EPT1" s="470"/>
      <c r="EPU1" s="471"/>
      <c r="EPV1" s="469"/>
      <c r="EPW1" s="470"/>
      <c r="EPX1" s="470"/>
      <c r="EPY1" s="470"/>
      <c r="EPZ1" s="470"/>
      <c r="EQA1" s="470"/>
      <c r="EQB1" s="470"/>
      <c r="EQC1" s="470"/>
      <c r="EQD1" s="470"/>
      <c r="EQE1" s="470"/>
      <c r="EQF1" s="470"/>
      <c r="EQG1" s="470"/>
      <c r="EQH1" s="470"/>
      <c r="EQI1" s="470"/>
      <c r="EQJ1" s="470"/>
      <c r="EQK1" s="470"/>
      <c r="EQL1" s="470"/>
      <c r="EQM1" s="470"/>
      <c r="EQN1" s="470"/>
      <c r="EQO1" s="471"/>
      <c r="EQP1" s="469"/>
      <c r="EQQ1" s="470"/>
      <c r="EQR1" s="470"/>
      <c r="EQS1" s="471"/>
      <c r="EQT1" s="469"/>
      <c r="EQU1" s="470"/>
      <c r="EQV1" s="470"/>
      <c r="EQW1" s="470"/>
      <c r="EQX1" s="470"/>
      <c r="EQY1" s="470"/>
      <c r="EQZ1" s="470"/>
      <c r="ERA1" s="470"/>
      <c r="ERB1" s="470"/>
      <c r="ERC1" s="470"/>
      <c r="ERD1" s="470"/>
      <c r="ERE1" s="470"/>
      <c r="ERF1" s="471"/>
      <c r="ERG1" s="469"/>
      <c r="ERH1" s="470"/>
      <c r="ERI1" s="470"/>
      <c r="ERJ1" s="470"/>
      <c r="ERK1" s="470"/>
      <c r="ERL1" s="470"/>
      <c r="ERM1" s="470"/>
      <c r="ERN1" s="470"/>
      <c r="ERO1" s="470"/>
      <c r="ERP1" s="470"/>
      <c r="ERQ1" s="471"/>
      <c r="ERR1" s="469"/>
      <c r="ERS1" s="470"/>
      <c r="ERT1" s="470"/>
      <c r="ERU1" s="471"/>
      <c r="ERV1" s="478"/>
      <c r="ERW1" s="478"/>
      <c r="ERX1" s="478"/>
      <c r="ERY1" s="478"/>
      <c r="ERZ1" s="478"/>
      <c r="ESA1" s="478"/>
      <c r="ESB1" s="478"/>
      <c r="ESC1" s="478"/>
      <c r="ESD1" s="344"/>
      <c r="ESE1" s="469"/>
      <c r="ESF1" s="471"/>
      <c r="ESG1" s="479"/>
      <c r="ESH1" s="480"/>
      <c r="ESI1" s="480"/>
      <c r="ESJ1" s="481"/>
      <c r="ESK1" s="477"/>
      <c r="ESL1" s="477"/>
      <c r="ESM1" s="479"/>
      <c r="ESN1" s="480"/>
      <c r="ESO1" s="480"/>
      <c r="ESP1" s="480"/>
      <c r="ESQ1" s="480"/>
      <c r="ESR1" s="481"/>
      <c r="ESS1" s="477"/>
      <c r="EST1" s="477"/>
      <c r="ESU1" s="477"/>
      <c r="ESV1" s="24"/>
      <c r="ESW1" s="24"/>
      <c r="ESX1" s="344"/>
      <c r="ESY1" s="345"/>
      <c r="ESZ1" s="26"/>
      <c r="ETA1" s="475"/>
      <c r="ETB1" s="475"/>
      <c r="ETC1" s="475"/>
      <c r="ETD1" s="475"/>
      <c r="ETE1" s="476"/>
      <c r="ETF1" s="472"/>
      <c r="ETG1" s="473"/>
      <c r="ETH1" s="473"/>
      <c r="ETI1" s="473"/>
      <c r="ETJ1" s="473"/>
      <c r="ETK1" s="473"/>
      <c r="ETL1" s="473"/>
      <c r="ETM1" s="473"/>
      <c r="ETN1" s="473"/>
      <c r="ETO1" s="473"/>
      <c r="ETP1" s="473"/>
      <c r="ETQ1" s="474"/>
      <c r="ETR1" s="475"/>
      <c r="ETS1" s="472"/>
      <c r="ETT1" s="473"/>
      <c r="ETU1" s="473"/>
      <c r="ETV1" s="473"/>
      <c r="ETW1" s="473"/>
      <c r="ETX1" s="473"/>
      <c r="ETY1" s="473"/>
      <c r="ETZ1" s="474"/>
      <c r="EUA1" s="475"/>
      <c r="EUB1" s="475"/>
      <c r="EUC1" s="475"/>
      <c r="EUD1" s="475"/>
      <c r="EUE1" s="475"/>
      <c r="EUF1" s="475"/>
      <c r="EUG1" s="475"/>
      <c r="EUH1" s="469"/>
      <c r="EUI1" s="470"/>
      <c r="EUJ1" s="470"/>
      <c r="EUK1" s="470"/>
      <c r="EUL1" s="470"/>
      <c r="EUM1" s="470"/>
      <c r="EUN1" s="470"/>
      <c r="EUO1" s="470"/>
      <c r="EUP1" s="470"/>
      <c r="EUQ1" s="471"/>
      <c r="EUR1" s="469"/>
      <c r="EUS1" s="470"/>
      <c r="EUT1" s="470"/>
      <c r="EUU1" s="471"/>
      <c r="EUV1" s="469"/>
      <c r="EUW1" s="470"/>
      <c r="EUX1" s="470"/>
      <c r="EUY1" s="470"/>
      <c r="EUZ1" s="470"/>
      <c r="EVA1" s="470"/>
      <c r="EVB1" s="470"/>
      <c r="EVC1" s="470"/>
      <c r="EVD1" s="470"/>
      <c r="EVE1" s="470"/>
      <c r="EVF1" s="470"/>
      <c r="EVG1" s="470"/>
      <c r="EVH1" s="470"/>
      <c r="EVI1" s="470"/>
      <c r="EVJ1" s="470"/>
      <c r="EVK1" s="470"/>
      <c r="EVL1" s="470"/>
      <c r="EVM1" s="470"/>
      <c r="EVN1" s="470"/>
      <c r="EVO1" s="471"/>
      <c r="EVP1" s="469"/>
      <c r="EVQ1" s="470"/>
      <c r="EVR1" s="470"/>
      <c r="EVS1" s="471"/>
      <c r="EVT1" s="469"/>
      <c r="EVU1" s="470"/>
      <c r="EVV1" s="470"/>
      <c r="EVW1" s="470"/>
      <c r="EVX1" s="470"/>
      <c r="EVY1" s="470"/>
      <c r="EVZ1" s="470"/>
      <c r="EWA1" s="470"/>
      <c r="EWB1" s="470"/>
      <c r="EWC1" s="470"/>
      <c r="EWD1" s="470"/>
      <c r="EWE1" s="470"/>
      <c r="EWF1" s="471"/>
      <c r="EWG1" s="469"/>
      <c r="EWH1" s="470"/>
      <c r="EWI1" s="470"/>
      <c r="EWJ1" s="470"/>
      <c r="EWK1" s="470"/>
      <c r="EWL1" s="470"/>
      <c r="EWM1" s="470"/>
      <c r="EWN1" s="470"/>
      <c r="EWO1" s="470"/>
      <c r="EWP1" s="470"/>
      <c r="EWQ1" s="471"/>
      <c r="EWR1" s="469"/>
      <c r="EWS1" s="470"/>
      <c r="EWT1" s="470"/>
      <c r="EWU1" s="471"/>
      <c r="EWV1" s="478"/>
      <c r="EWW1" s="478"/>
      <c r="EWX1" s="478"/>
      <c r="EWY1" s="478"/>
      <c r="EWZ1" s="478"/>
      <c r="EXA1" s="478"/>
      <c r="EXB1" s="478"/>
      <c r="EXC1" s="478"/>
      <c r="EXD1" s="344"/>
      <c r="EXE1" s="469"/>
      <c r="EXF1" s="471"/>
      <c r="EXG1" s="479"/>
      <c r="EXH1" s="480"/>
      <c r="EXI1" s="480"/>
      <c r="EXJ1" s="481"/>
      <c r="EXK1" s="477"/>
      <c r="EXL1" s="477"/>
      <c r="EXM1" s="479"/>
      <c r="EXN1" s="480"/>
      <c r="EXO1" s="480"/>
      <c r="EXP1" s="480"/>
      <c r="EXQ1" s="480"/>
      <c r="EXR1" s="481"/>
      <c r="EXS1" s="477"/>
      <c r="EXT1" s="477"/>
      <c r="EXU1" s="477"/>
      <c r="EXV1" s="24"/>
      <c r="EXW1" s="24"/>
      <c r="EXX1" s="344"/>
      <c r="EXY1" s="345"/>
      <c r="EXZ1" s="26"/>
      <c r="EYA1" s="475"/>
      <c r="EYB1" s="475"/>
      <c r="EYC1" s="475"/>
      <c r="EYD1" s="475"/>
      <c r="EYE1" s="476"/>
      <c r="EYF1" s="472"/>
      <c r="EYG1" s="473"/>
      <c r="EYH1" s="473"/>
      <c r="EYI1" s="473"/>
      <c r="EYJ1" s="473"/>
      <c r="EYK1" s="473"/>
      <c r="EYL1" s="473"/>
      <c r="EYM1" s="473"/>
      <c r="EYN1" s="473"/>
      <c r="EYO1" s="473"/>
      <c r="EYP1" s="473"/>
      <c r="EYQ1" s="474"/>
      <c r="EYR1" s="475"/>
      <c r="EYS1" s="472"/>
      <c r="EYT1" s="473"/>
      <c r="EYU1" s="473"/>
      <c r="EYV1" s="473"/>
      <c r="EYW1" s="473"/>
      <c r="EYX1" s="473"/>
      <c r="EYY1" s="473"/>
      <c r="EYZ1" s="474"/>
      <c r="EZA1" s="475"/>
      <c r="EZB1" s="475"/>
      <c r="EZC1" s="475"/>
      <c r="EZD1" s="475"/>
      <c r="EZE1" s="475"/>
      <c r="EZF1" s="475"/>
      <c r="EZG1" s="475"/>
      <c r="EZH1" s="469"/>
      <c r="EZI1" s="470"/>
      <c r="EZJ1" s="470"/>
      <c r="EZK1" s="470"/>
      <c r="EZL1" s="470"/>
      <c r="EZM1" s="470"/>
      <c r="EZN1" s="470"/>
      <c r="EZO1" s="470"/>
      <c r="EZP1" s="470"/>
      <c r="EZQ1" s="471"/>
      <c r="EZR1" s="469"/>
      <c r="EZS1" s="470"/>
      <c r="EZT1" s="470"/>
      <c r="EZU1" s="471"/>
      <c r="EZV1" s="469"/>
      <c r="EZW1" s="470"/>
      <c r="EZX1" s="470"/>
      <c r="EZY1" s="470"/>
      <c r="EZZ1" s="470"/>
      <c r="FAA1" s="470"/>
      <c r="FAB1" s="470"/>
      <c r="FAC1" s="470"/>
      <c r="FAD1" s="470"/>
      <c r="FAE1" s="470"/>
      <c r="FAF1" s="470"/>
      <c r="FAG1" s="470"/>
      <c r="FAH1" s="470"/>
      <c r="FAI1" s="470"/>
      <c r="FAJ1" s="470"/>
      <c r="FAK1" s="470"/>
      <c r="FAL1" s="470"/>
      <c r="FAM1" s="470"/>
      <c r="FAN1" s="470"/>
      <c r="FAO1" s="471"/>
      <c r="FAP1" s="469"/>
      <c r="FAQ1" s="470"/>
      <c r="FAR1" s="470"/>
      <c r="FAS1" s="471"/>
      <c r="FAT1" s="469"/>
      <c r="FAU1" s="470"/>
      <c r="FAV1" s="470"/>
      <c r="FAW1" s="470"/>
      <c r="FAX1" s="470"/>
      <c r="FAY1" s="470"/>
      <c r="FAZ1" s="470"/>
      <c r="FBA1" s="470"/>
      <c r="FBB1" s="470"/>
      <c r="FBC1" s="470"/>
      <c r="FBD1" s="470"/>
      <c r="FBE1" s="470"/>
      <c r="FBF1" s="471"/>
      <c r="FBG1" s="469"/>
      <c r="FBH1" s="470"/>
      <c r="FBI1" s="470"/>
      <c r="FBJ1" s="470"/>
      <c r="FBK1" s="470"/>
      <c r="FBL1" s="470"/>
      <c r="FBM1" s="470"/>
      <c r="FBN1" s="470"/>
      <c r="FBO1" s="470"/>
      <c r="FBP1" s="470"/>
      <c r="FBQ1" s="471"/>
      <c r="FBR1" s="469"/>
      <c r="FBS1" s="470"/>
      <c r="FBT1" s="470"/>
      <c r="FBU1" s="471"/>
      <c r="FBV1" s="478"/>
      <c r="FBW1" s="478"/>
      <c r="FBX1" s="478"/>
      <c r="FBY1" s="478"/>
      <c r="FBZ1" s="478"/>
      <c r="FCA1" s="478"/>
      <c r="FCB1" s="478"/>
      <c r="FCC1" s="478"/>
      <c r="FCD1" s="344"/>
      <c r="FCE1" s="469"/>
      <c r="FCF1" s="471"/>
      <c r="FCG1" s="479"/>
      <c r="FCH1" s="480"/>
      <c r="FCI1" s="480"/>
      <c r="FCJ1" s="481"/>
      <c r="FCK1" s="477"/>
      <c r="FCL1" s="477"/>
      <c r="FCM1" s="479"/>
      <c r="FCN1" s="480"/>
      <c r="FCO1" s="480"/>
      <c r="FCP1" s="480"/>
      <c r="FCQ1" s="480"/>
      <c r="FCR1" s="481"/>
      <c r="FCS1" s="477"/>
      <c r="FCT1" s="477"/>
      <c r="FCU1" s="477"/>
      <c r="FCV1" s="24"/>
      <c r="FCW1" s="24"/>
      <c r="FCX1" s="344"/>
      <c r="FCY1" s="345"/>
      <c r="FCZ1" s="26"/>
      <c r="FDA1" s="475"/>
      <c r="FDB1" s="475"/>
      <c r="FDC1" s="475"/>
      <c r="FDD1" s="475"/>
      <c r="FDE1" s="476"/>
      <c r="FDF1" s="472"/>
      <c r="FDG1" s="473"/>
      <c r="FDH1" s="473"/>
      <c r="FDI1" s="473"/>
      <c r="FDJ1" s="473"/>
      <c r="FDK1" s="473"/>
      <c r="FDL1" s="473"/>
      <c r="FDM1" s="473"/>
      <c r="FDN1" s="473"/>
      <c r="FDO1" s="473"/>
      <c r="FDP1" s="473"/>
      <c r="FDQ1" s="474"/>
      <c r="FDR1" s="475"/>
      <c r="FDS1" s="472"/>
      <c r="FDT1" s="473"/>
      <c r="FDU1" s="473"/>
      <c r="FDV1" s="473"/>
      <c r="FDW1" s="473"/>
      <c r="FDX1" s="473"/>
      <c r="FDY1" s="473"/>
      <c r="FDZ1" s="474"/>
      <c r="FEA1" s="475"/>
      <c r="FEB1" s="475"/>
      <c r="FEC1" s="475"/>
      <c r="FED1" s="475"/>
      <c r="FEE1" s="475"/>
      <c r="FEF1" s="475"/>
      <c r="FEG1" s="475"/>
      <c r="FEH1" s="469"/>
      <c r="FEI1" s="470"/>
      <c r="FEJ1" s="470"/>
      <c r="FEK1" s="470"/>
      <c r="FEL1" s="470"/>
      <c r="FEM1" s="470"/>
      <c r="FEN1" s="470"/>
      <c r="FEO1" s="470"/>
      <c r="FEP1" s="470"/>
      <c r="FEQ1" s="471"/>
      <c r="FER1" s="469"/>
      <c r="FES1" s="470"/>
      <c r="FET1" s="470"/>
      <c r="FEU1" s="471"/>
      <c r="FEV1" s="469"/>
      <c r="FEW1" s="470"/>
      <c r="FEX1" s="470"/>
      <c r="FEY1" s="470"/>
      <c r="FEZ1" s="470"/>
      <c r="FFA1" s="470"/>
      <c r="FFB1" s="470"/>
      <c r="FFC1" s="470"/>
      <c r="FFD1" s="470"/>
      <c r="FFE1" s="470"/>
      <c r="FFF1" s="470"/>
      <c r="FFG1" s="470"/>
      <c r="FFH1" s="470"/>
      <c r="FFI1" s="470"/>
      <c r="FFJ1" s="470"/>
      <c r="FFK1" s="470"/>
      <c r="FFL1" s="470"/>
      <c r="FFM1" s="470"/>
      <c r="FFN1" s="470"/>
      <c r="FFO1" s="471"/>
      <c r="FFP1" s="469"/>
      <c r="FFQ1" s="470"/>
      <c r="FFR1" s="470"/>
      <c r="FFS1" s="471"/>
      <c r="FFT1" s="469"/>
      <c r="FFU1" s="470"/>
      <c r="FFV1" s="470"/>
      <c r="FFW1" s="470"/>
      <c r="FFX1" s="470"/>
      <c r="FFY1" s="470"/>
      <c r="FFZ1" s="470"/>
      <c r="FGA1" s="470"/>
      <c r="FGB1" s="470"/>
      <c r="FGC1" s="470"/>
      <c r="FGD1" s="470"/>
      <c r="FGE1" s="470"/>
      <c r="FGF1" s="471"/>
      <c r="FGG1" s="469"/>
      <c r="FGH1" s="470"/>
      <c r="FGI1" s="470"/>
      <c r="FGJ1" s="470"/>
      <c r="FGK1" s="470"/>
      <c r="FGL1" s="470"/>
      <c r="FGM1" s="470"/>
      <c r="FGN1" s="470"/>
      <c r="FGO1" s="470"/>
      <c r="FGP1" s="470"/>
      <c r="FGQ1" s="471"/>
      <c r="FGR1" s="469"/>
      <c r="FGS1" s="470"/>
      <c r="FGT1" s="470"/>
      <c r="FGU1" s="471"/>
      <c r="FGV1" s="478"/>
      <c r="FGW1" s="478"/>
      <c r="FGX1" s="478"/>
      <c r="FGY1" s="478"/>
      <c r="FGZ1" s="478"/>
      <c r="FHA1" s="478"/>
      <c r="FHB1" s="478"/>
      <c r="FHC1" s="478"/>
      <c r="FHD1" s="344"/>
      <c r="FHE1" s="469"/>
      <c r="FHF1" s="471"/>
      <c r="FHG1" s="479"/>
      <c r="FHH1" s="480"/>
      <c r="FHI1" s="480"/>
      <c r="FHJ1" s="481"/>
      <c r="FHK1" s="477"/>
      <c r="FHL1" s="477"/>
      <c r="FHM1" s="479"/>
      <c r="FHN1" s="480"/>
      <c r="FHO1" s="480"/>
      <c r="FHP1" s="480"/>
      <c r="FHQ1" s="480"/>
      <c r="FHR1" s="481"/>
      <c r="FHS1" s="477"/>
      <c r="FHT1" s="477"/>
      <c r="FHU1" s="477"/>
      <c r="FHV1" s="24"/>
      <c r="FHW1" s="24"/>
      <c r="FHX1" s="344"/>
      <c r="FHY1" s="345"/>
      <c r="FHZ1" s="26"/>
      <c r="FIA1" s="475"/>
      <c r="FIB1" s="475"/>
      <c r="FIC1" s="475"/>
      <c r="FID1" s="475"/>
      <c r="FIE1" s="476"/>
      <c r="FIF1" s="472"/>
      <c r="FIG1" s="473"/>
      <c r="FIH1" s="473"/>
      <c r="FII1" s="473"/>
      <c r="FIJ1" s="473"/>
      <c r="FIK1" s="473"/>
      <c r="FIL1" s="473"/>
      <c r="FIM1" s="473"/>
      <c r="FIN1" s="473"/>
      <c r="FIO1" s="473"/>
      <c r="FIP1" s="473"/>
      <c r="FIQ1" s="474"/>
      <c r="FIR1" s="475"/>
      <c r="FIS1" s="472"/>
      <c r="FIT1" s="473"/>
      <c r="FIU1" s="473"/>
      <c r="FIV1" s="473"/>
      <c r="FIW1" s="473"/>
      <c r="FIX1" s="473"/>
      <c r="FIY1" s="473"/>
      <c r="FIZ1" s="474"/>
      <c r="FJA1" s="475"/>
      <c r="FJB1" s="475"/>
      <c r="FJC1" s="475"/>
      <c r="FJD1" s="475"/>
      <c r="FJE1" s="475"/>
      <c r="FJF1" s="475"/>
      <c r="FJG1" s="475"/>
      <c r="FJH1" s="469"/>
      <c r="FJI1" s="470"/>
      <c r="FJJ1" s="470"/>
      <c r="FJK1" s="470"/>
      <c r="FJL1" s="470"/>
      <c r="FJM1" s="470"/>
      <c r="FJN1" s="470"/>
      <c r="FJO1" s="470"/>
      <c r="FJP1" s="470"/>
      <c r="FJQ1" s="471"/>
      <c r="FJR1" s="469"/>
      <c r="FJS1" s="470"/>
      <c r="FJT1" s="470"/>
      <c r="FJU1" s="471"/>
      <c r="FJV1" s="469"/>
      <c r="FJW1" s="470"/>
      <c r="FJX1" s="470"/>
      <c r="FJY1" s="470"/>
      <c r="FJZ1" s="470"/>
      <c r="FKA1" s="470"/>
      <c r="FKB1" s="470"/>
      <c r="FKC1" s="470"/>
      <c r="FKD1" s="470"/>
      <c r="FKE1" s="470"/>
      <c r="FKF1" s="470"/>
      <c r="FKG1" s="470"/>
      <c r="FKH1" s="470"/>
      <c r="FKI1" s="470"/>
      <c r="FKJ1" s="470"/>
      <c r="FKK1" s="470"/>
      <c r="FKL1" s="470"/>
      <c r="FKM1" s="470"/>
      <c r="FKN1" s="470"/>
      <c r="FKO1" s="471"/>
      <c r="FKP1" s="469"/>
      <c r="FKQ1" s="470"/>
      <c r="FKR1" s="470"/>
      <c r="FKS1" s="471"/>
      <c r="FKT1" s="469"/>
      <c r="FKU1" s="470"/>
      <c r="FKV1" s="470"/>
      <c r="FKW1" s="470"/>
      <c r="FKX1" s="470"/>
      <c r="FKY1" s="470"/>
      <c r="FKZ1" s="470"/>
      <c r="FLA1" s="470"/>
      <c r="FLB1" s="470"/>
      <c r="FLC1" s="470"/>
      <c r="FLD1" s="470"/>
      <c r="FLE1" s="470"/>
      <c r="FLF1" s="471"/>
      <c r="FLG1" s="469"/>
      <c r="FLH1" s="470"/>
      <c r="FLI1" s="470"/>
      <c r="FLJ1" s="470"/>
      <c r="FLK1" s="470"/>
      <c r="FLL1" s="470"/>
      <c r="FLM1" s="470"/>
      <c r="FLN1" s="470"/>
      <c r="FLO1" s="470"/>
      <c r="FLP1" s="470"/>
      <c r="FLQ1" s="471"/>
      <c r="FLR1" s="469"/>
      <c r="FLS1" s="470"/>
      <c r="FLT1" s="470"/>
      <c r="FLU1" s="471"/>
      <c r="FLV1" s="478"/>
      <c r="FLW1" s="478"/>
      <c r="FLX1" s="478"/>
      <c r="FLY1" s="478"/>
      <c r="FLZ1" s="478"/>
      <c r="FMA1" s="478"/>
      <c r="FMB1" s="478"/>
      <c r="FMC1" s="478"/>
      <c r="FMD1" s="344"/>
      <c r="FME1" s="469"/>
      <c r="FMF1" s="471"/>
      <c r="FMG1" s="479"/>
      <c r="FMH1" s="480"/>
      <c r="FMI1" s="480"/>
      <c r="FMJ1" s="481"/>
      <c r="FMK1" s="477"/>
      <c r="FML1" s="477"/>
      <c r="FMM1" s="479"/>
      <c r="FMN1" s="480"/>
      <c r="FMO1" s="480"/>
      <c r="FMP1" s="480"/>
      <c r="FMQ1" s="480"/>
      <c r="FMR1" s="481"/>
      <c r="FMS1" s="477"/>
      <c r="FMT1" s="477"/>
      <c r="FMU1" s="477"/>
      <c r="FMV1" s="24"/>
      <c r="FMW1" s="24"/>
      <c r="FMX1" s="344"/>
      <c r="FMY1" s="345"/>
      <c r="FMZ1" s="26"/>
      <c r="FNA1" s="475"/>
      <c r="FNB1" s="475"/>
      <c r="FNC1" s="475"/>
      <c r="FND1" s="475"/>
      <c r="FNE1" s="476"/>
      <c r="FNF1" s="472"/>
      <c r="FNG1" s="473"/>
      <c r="FNH1" s="473"/>
      <c r="FNI1" s="473"/>
      <c r="FNJ1" s="473"/>
      <c r="FNK1" s="473"/>
      <c r="FNL1" s="473"/>
      <c r="FNM1" s="473"/>
      <c r="FNN1" s="473"/>
      <c r="FNO1" s="473"/>
      <c r="FNP1" s="473"/>
      <c r="FNQ1" s="474"/>
      <c r="FNR1" s="475"/>
      <c r="FNS1" s="472"/>
      <c r="FNT1" s="473"/>
      <c r="FNU1" s="473"/>
      <c r="FNV1" s="473"/>
      <c r="FNW1" s="473"/>
      <c r="FNX1" s="473"/>
      <c r="FNY1" s="473"/>
      <c r="FNZ1" s="474"/>
      <c r="FOA1" s="475"/>
      <c r="FOB1" s="475"/>
      <c r="FOC1" s="475"/>
      <c r="FOD1" s="475"/>
      <c r="FOE1" s="475"/>
      <c r="FOF1" s="475"/>
      <c r="FOG1" s="475"/>
      <c r="FOH1" s="469"/>
      <c r="FOI1" s="470"/>
      <c r="FOJ1" s="470"/>
      <c r="FOK1" s="470"/>
      <c r="FOL1" s="470"/>
      <c r="FOM1" s="470"/>
      <c r="FON1" s="470"/>
      <c r="FOO1" s="470"/>
      <c r="FOP1" s="470"/>
      <c r="FOQ1" s="471"/>
      <c r="FOR1" s="469"/>
      <c r="FOS1" s="470"/>
      <c r="FOT1" s="470"/>
      <c r="FOU1" s="471"/>
      <c r="FOV1" s="469"/>
      <c r="FOW1" s="470"/>
      <c r="FOX1" s="470"/>
      <c r="FOY1" s="470"/>
      <c r="FOZ1" s="470"/>
      <c r="FPA1" s="470"/>
      <c r="FPB1" s="470"/>
      <c r="FPC1" s="470"/>
      <c r="FPD1" s="470"/>
      <c r="FPE1" s="470"/>
      <c r="FPF1" s="470"/>
      <c r="FPG1" s="470"/>
      <c r="FPH1" s="470"/>
      <c r="FPI1" s="470"/>
      <c r="FPJ1" s="470"/>
      <c r="FPK1" s="470"/>
      <c r="FPL1" s="470"/>
      <c r="FPM1" s="470"/>
      <c r="FPN1" s="470"/>
      <c r="FPO1" s="471"/>
      <c r="FPP1" s="469"/>
      <c r="FPQ1" s="470"/>
      <c r="FPR1" s="470"/>
      <c r="FPS1" s="471"/>
      <c r="FPT1" s="469"/>
      <c r="FPU1" s="470"/>
      <c r="FPV1" s="470"/>
      <c r="FPW1" s="470"/>
      <c r="FPX1" s="470"/>
      <c r="FPY1" s="470"/>
      <c r="FPZ1" s="470"/>
      <c r="FQA1" s="470"/>
      <c r="FQB1" s="470"/>
      <c r="FQC1" s="470"/>
      <c r="FQD1" s="470"/>
      <c r="FQE1" s="470"/>
      <c r="FQF1" s="471"/>
      <c r="FQG1" s="469"/>
      <c r="FQH1" s="470"/>
      <c r="FQI1" s="470"/>
      <c r="FQJ1" s="470"/>
      <c r="FQK1" s="470"/>
      <c r="FQL1" s="470"/>
      <c r="FQM1" s="470"/>
      <c r="FQN1" s="470"/>
      <c r="FQO1" s="470"/>
      <c r="FQP1" s="470"/>
      <c r="FQQ1" s="471"/>
      <c r="FQR1" s="469"/>
      <c r="FQS1" s="470"/>
      <c r="FQT1" s="470"/>
      <c r="FQU1" s="471"/>
      <c r="FQV1" s="478"/>
      <c r="FQW1" s="478"/>
      <c r="FQX1" s="478"/>
      <c r="FQY1" s="478"/>
      <c r="FQZ1" s="478"/>
      <c r="FRA1" s="478"/>
      <c r="FRB1" s="478"/>
      <c r="FRC1" s="478"/>
      <c r="FRD1" s="344"/>
      <c r="FRE1" s="469"/>
      <c r="FRF1" s="471"/>
      <c r="FRG1" s="479"/>
      <c r="FRH1" s="480"/>
      <c r="FRI1" s="480"/>
      <c r="FRJ1" s="481"/>
      <c r="FRK1" s="477"/>
      <c r="FRL1" s="477"/>
      <c r="FRM1" s="479"/>
      <c r="FRN1" s="480"/>
      <c r="FRO1" s="480"/>
      <c r="FRP1" s="480"/>
      <c r="FRQ1" s="480"/>
      <c r="FRR1" s="481"/>
      <c r="FRS1" s="477"/>
      <c r="FRT1" s="477"/>
      <c r="FRU1" s="477"/>
      <c r="FRV1" s="24"/>
      <c r="FRW1" s="24"/>
      <c r="FRX1" s="344"/>
      <c r="FRY1" s="345"/>
      <c r="FRZ1" s="26"/>
      <c r="FSA1" s="475"/>
      <c r="FSB1" s="475"/>
      <c r="FSC1" s="475"/>
      <c r="FSD1" s="475"/>
      <c r="FSE1" s="476"/>
      <c r="FSF1" s="472"/>
      <c r="FSG1" s="473"/>
      <c r="FSH1" s="473"/>
      <c r="FSI1" s="473"/>
      <c r="FSJ1" s="473"/>
      <c r="FSK1" s="473"/>
      <c r="FSL1" s="473"/>
      <c r="FSM1" s="473"/>
      <c r="FSN1" s="473"/>
      <c r="FSO1" s="473"/>
      <c r="FSP1" s="473"/>
      <c r="FSQ1" s="474"/>
      <c r="FSR1" s="475"/>
      <c r="FSS1" s="472"/>
      <c r="FST1" s="473"/>
      <c r="FSU1" s="473"/>
      <c r="FSV1" s="473"/>
      <c r="FSW1" s="473"/>
      <c r="FSX1" s="473"/>
      <c r="FSY1" s="473"/>
      <c r="FSZ1" s="474"/>
      <c r="FTA1" s="475"/>
      <c r="FTB1" s="475"/>
      <c r="FTC1" s="475"/>
      <c r="FTD1" s="475"/>
      <c r="FTE1" s="475"/>
      <c r="FTF1" s="475"/>
      <c r="FTG1" s="475"/>
      <c r="FTH1" s="469"/>
      <c r="FTI1" s="470"/>
      <c r="FTJ1" s="470"/>
      <c r="FTK1" s="470"/>
      <c r="FTL1" s="470"/>
      <c r="FTM1" s="470"/>
      <c r="FTN1" s="470"/>
      <c r="FTO1" s="470"/>
      <c r="FTP1" s="470"/>
      <c r="FTQ1" s="471"/>
      <c r="FTR1" s="469"/>
      <c r="FTS1" s="470"/>
      <c r="FTT1" s="470"/>
      <c r="FTU1" s="471"/>
      <c r="FTV1" s="469"/>
      <c r="FTW1" s="470"/>
      <c r="FTX1" s="470"/>
      <c r="FTY1" s="470"/>
      <c r="FTZ1" s="470"/>
      <c r="FUA1" s="470"/>
      <c r="FUB1" s="470"/>
      <c r="FUC1" s="470"/>
      <c r="FUD1" s="470"/>
      <c r="FUE1" s="470"/>
      <c r="FUF1" s="470"/>
      <c r="FUG1" s="470"/>
      <c r="FUH1" s="470"/>
      <c r="FUI1" s="470"/>
      <c r="FUJ1" s="470"/>
      <c r="FUK1" s="470"/>
      <c r="FUL1" s="470"/>
      <c r="FUM1" s="470"/>
      <c r="FUN1" s="470"/>
      <c r="FUO1" s="471"/>
      <c r="FUP1" s="469"/>
      <c r="FUQ1" s="470"/>
      <c r="FUR1" s="470"/>
      <c r="FUS1" s="471"/>
      <c r="FUT1" s="469"/>
      <c r="FUU1" s="470"/>
      <c r="FUV1" s="470"/>
      <c r="FUW1" s="470"/>
      <c r="FUX1" s="470"/>
      <c r="FUY1" s="470"/>
      <c r="FUZ1" s="470"/>
      <c r="FVA1" s="470"/>
      <c r="FVB1" s="470"/>
      <c r="FVC1" s="470"/>
      <c r="FVD1" s="470"/>
      <c r="FVE1" s="470"/>
      <c r="FVF1" s="471"/>
      <c r="FVG1" s="469"/>
      <c r="FVH1" s="470"/>
      <c r="FVI1" s="470"/>
      <c r="FVJ1" s="470"/>
      <c r="FVK1" s="470"/>
      <c r="FVL1" s="470"/>
      <c r="FVM1" s="470"/>
      <c r="FVN1" s="470"/>
      <c r="FVO1" s="470"/>
      <c r="FVP1" s="470"/>
      <c r="FVQ1" s="471"/>
      <c r="FVR1" s="469"/>
      <c r="FVS1" s="470"/>
      <c r="FVT1" s="470"/>
      <c r="FVU1" s="471"/>
      <c r="FVV1" s="478"/>
      <c r="FVW1" s="478"/>
      <c r="FVX1" s="478"/>
      <c r="FVY1" s="478"/>
      <c r="FVZ1" s="478"/>
      <c r="FWA1" s="478"/>
      <c r="FWB1" s="478"/>
      <c r="FWC1" s="478"/>
      <c r="FWD1" s="344"/>
      <c r="FWE1" s="469"/>
      <c r="FWF1" s="471"/>
      <c r="FWG1" s="479"/>
      <c r="FWH1" s="480"/>
      <c r="FWI1" s="480"/>
      <c r="FWJ1" s="481"/>
      <c r="FWK1" s="477"/>
      <c r="FWL1" s="477"/>
      <c r="FWM1" s="479"/>
      <c r="FWN1" s="480"/>
      <c r="FWO1" s="480"/>
      <c r="FWP1" s="480"/>
      <c r="FWQ1" s="480"/>
      <c r="FWR1" s="481"/>
      <c r="FWS1" s="477"/>
      <c r="FWT1" s="477"/>
      <c r="FWU1" s="477"/>
      <c r="FWV1" s="24"/>
      <c r="FWW1" s="24"/>
      <c r="FWX1" s="344"/>
      <c r="FWY1" s="345"/>
      <c r="FWZ1" s="26"/>
      <c r="FXA1" s="475"/>
      <c r="FXB1" s="475"/>
      <c r="FXC1" s="475"/>
      <c r="FXD1" s="475"/>
      <c r="FXE1" s="476"/>
      <c r="FXF1" s="472"/>
      <c r="FXG1" s="473"/>
      <c r="FXH1" s="473"/>
      <c r="FXI1" s="473"/>
      <c r="FXJ1" s="473"/>
      <c r="FXK1" s="473"/>
      <c r="FXL1" s="473"/>
      <c r="FXM1" s="473"/>
      <c r="FXN1" s="473"/>
      <c r="FXO1" s="473"/>
      <c r="FXP1" s="473"/>
      <c r="FXQ1" s="474"/>
      <c r="FXR1" s="475"/>
      <c r="FXS1" s="472"/>
      <c r="FXT1" s="473"/>
      <c r="FXU1" s="473"/>
      <c r="FXV1" s="473"/>
      <c r="FXW1" s="473"/>
      <c r="FXX1" s="473"/>
      <c r="FXY1" s="473"/>
      <c r="FXZ1" s="474"/>
      <c r="FYA1" s="475"/>
      <c r="FYB1" s="475"/>
      <c r="FYC1" s="475"/>
      <c r="FYD1" s="475"/>
      <c r="FYE1" s="475"/>
      <c r="FYF1" s="475"/>
      <c r="FYG1" s="475"/>
      <c r="FYH1" s="469"/>
      <c r="FYI1" s="470"/>
      <c r="FYJ1" s="470"/>
      <c r="FYK1" s="470"/>
      <c r="FYL1" s="470"/>
      <c r="FYM1" s="470"/>
      <c r="FYN1" s="470"/>
      <c r="FYO1" s="470"/>
      <c r="FYP1" s="470"/>
      <c r="FYQ1" s="471"/>
      <c r="FYR1" s="469"/>
      <c r="FYS1" s="470"/>
      <c r="FYT1" s="470"/>
      <c r="FYU1" s="471"/>
      <c r="FYV1" s="469"/>
      <c r="FYW1" s="470"/>
      <c r="FYX1" s="470"/>
      <c r="FYY1" s="470"/>
      <c r="FYZ1" s="470"/>
      <c r="FZA1" s="470"/>
      <c r="FZB1" s="470"/>
      <c r="FZC1" s="470"/>
      <c r="FZD1" s="470"/>
      <c r="FZE1" s="470"/>
      <c r="FZF1" s="470"/>
      <c r="FZG1" s="470"/>
      <c r="FZH1" s="470"/>
      <c r="FZI1" s="470"/>
      <c r="FZJ1" s="470"/>
      <c r="FZK1" s="470"/>
      <c r="FZL1" s="470"/>
      <c r="FZM1" s="470"/>
      <c r="FZN1" s="470"/>
      <c r="FZO1" s="471"/>
      <c r="FZP1" s="469"/>
      <c r="FZQ1" s="470"/>
      <c r="FZR1" s="470"/>
      <c r="FZS1" s="471"/>
      <c r="FZT1" s="469"/>
      <c r="FZU1" s="470"/>
      <c r="FZV1" s="470"/>
      <c r="FZW1" s="470"/>
      <c r="FZX1" s="470"/>
      <c r="FZY1" s="470"/>
      <c r="FZZ1" s="470"/>
      <c r="GAA1" s="470"/>
      <c r="GAB1" s="470"/>
      <c r="GAC1" s="470"/>
      <c r="GAD1" s="470"/>
      <c r="GAE1" s="470"/>
      <c r="GAF1" s="471"/>
      <c r="GAG1" s="469"/>
      <c r="GAH1" s="470"/>
      <c r="GAI1" s="470"/>
      <c r="GAJ1" s="470"/>
      <c r="GAK1" s="470"/>
      <c r="GAL1" s="470"/>
      <c r="GAM1" s="470"/>
      <c r="GAN1" s="470"/>
      <c r="GAO1" s="470"/>
      <c r="GAP1" s="470"/>
      <c r="GAQ1" s="471"/>
      <c r="GAR1" s="469"/>
      <c r="GAS1" s="470"/>
      <c r="GAT1" s="470"/>
      <c r="GAU1" s="471"/>
      <c r="GAV1" s="478"/>
      <c r="GAW1" s="478"/>
      <c r="GAX1" s="478"/>
      <c r="GAY1" s="478"/>
      <c r="GAZ1" s="478"/>
      <c r="GBA1" s="478"/>
      <c r="GBB1" s="478"/>
      <c r="GBC1" s="478"/>
      <c r="GBD1" s="344"/>
      <c r="GBE1" s="469"/>
      <c r="GBF1" s="471"/>
      <c r="GBG1" s="479"/>
      <c r="GBH1" s="480"/>
      <c r="GBI1" s="480"/>
      <c r="GBJ1" s="481"/>
      <c r="GBK1" s="477"/>
      <c r="GBL1" s="477"/>
      <c r="GBM1" s="479"/>
      <c r="GBN1" s="480"/>
      <c r="GBO1" s="480"/>
      <c r="GBP1" s="480"/>
      <c r="GBQ1" s="480"/>
      <c r="GBR1" s="481"/>
      <c r="GBS1" s="477"/>
      <c r="GBT1" s="477"/>
      <c r="GBU1" s="477"/>
      <c r="GBV1" s="24"/>
      <c r="GBW1" s="24"/>
      <c r="GBX1" s="344"/>
      <c r="GBY1" s="345"/>
      <c r="GBZ1" s="26"/>
      <c r="GCA1" s="475"/>
      <c r="GCB1" s="475"/>
      <c r="GCC1" s="475"/>
      <c r="GCD1" s="475"/>
      <c r="GCE1" s="476"/>
      <c r="GCF1" s="472"/>
      <c r="GCG1" s="473"/>
      <c r="GCH1" s="473"/>
      <c r="GCI1" s="473"/>
      <c r="GCJ1" s="473"/>
      <c r="GCK1" s="473"/>
      <c r="GCL1" s="473"/>
      <c r="GCM1" s="473"/>
      <c r="GCN1" s="473"/>
      <c r="GCO1" s="473"/>
      <c r="GCP1" s="473"/>
      <c r="GCQ1" s="474"/>
      <c r="GCR1" s="475"/>
      <c r="GCS1" s="472"/>
      <c r="GCT1" s="473"/>
      <c r="GCU1" s="473"/>
      <c r="GCV1" s="473"/>
      <c r="GCW1" s="473"/>
      <c r="GCX1" s="473"/>
      <c r="GCY1" s="473"/>
      <c r="GCZ1" s="474"/>
      <c r="GDA1" s="475"/>
      <c r="GDB1" s="475"/>
      <c r="GDC1" s="475"/>
      <c r="GDD1" s="475"/>
      <c r="GDE1" s="475"/>
      <c r="GDF1" s="475"/>
      <c r="GDG1" s="475"/>
      <c r="GDH1" s="469"/>
      <c r="GDI1" s="470"/>
      <c r="GDJ1" s="470"/>
      <c r="GDK1" s="470"/>
      <c r="GDL1" s="470"/>
      <c r="GDM1" s="470"/>
      <c r="GDN1" s="470"/>
      <c r="GDO1" s="470"/>
      <c r="GDP1" s="470"/>
      <c r="GDQ1" s="471"/>
      <c r="GDR1" s="469"/>
      <c r="GDS1" s="470"/>
      <c r="GDT1" s="470"/>
      <c r="GDU1" s="471"/>
      <c r="GDV1" s="469"/>
      <c r="GDW1" s="470"/>
      <c r="GDX1" s="470"/>
      <c r="GDY1" s="470"/>
      <c r="GDZ1" s="470"/>
      <c r="GEA1" s="470"/>
      <c r="GEB1" s="470"/>
      <c r="GEC1" s="470"/>
      <c r="GED1" s="470"/>
      <c r="GEE1" s="470"/>
      <c r="GEF1" s="470"/>
      <c r="GEG1" s="470"/>
      <c r="GEH1" s="470"/>
      <c r="GEI1" s="470"/>
      <c r="GEJ1" s="470"/>
      <c r="GEK1" s="470"/>
      <c r="GEL1" s="470"/>
      <c r="GEM1" s="470"/>
      <c r="GEN1" s="470"/>
      <c r="GEO1" s="471"/>
      <c r="GEP1" s="469"/>
      <c r="GEQ1" s="470"/>
      <c r="GER1" s="470"/>
      <c r="GES1" s="471"/>
      <c r="GET1" s="469"/>
      <c r="GEU1" s="470"/>
      <c r="GEV1" s="470"/>
      <c r="GEW1" s="470"/>
      <c r="GEX1" s="470"/>
      <c r="GEY1" s="470"/>
      <c r="GEZ1" s="470"/>
      <c r="GFA1" s="470"/>
      <c r="GFB1" s="470"/>
      <c r="GFC1" s="470"/>
      <c r="GFD1" s="470"/>
      <c r="GFE1" s="470"/>
      <c r="GFF1" s="471"/>
      <c r="GFG1" s="469"/>
      <c r="GFH1" s="470"/>
      <c r="GFI1" s="470"/>
      <c r="GFJ1" s="470"/>
      <c r="GFK1" s="470"/>
      <c r="GFL1" s="470"/>
      <c r="GFM1" s="470"/>
      <c r="GFN1" s="470"/>
      <c r="GFO1" s="470"/>
      <c r="GFP1" s="470"/>
      <c r="GFQ1" s="471"/>
      <c r="GFR1" s="469"/>
      <c r="GFS1" s="470"/>
      <c r="GFT1" s="470"/>
      <c r="GFU1" s="471"/>
      <c r="GFV1" s="478"/>
      <c r="GFW1" s="478"/>
      <c r="GFX1" s="478"/>
      <c r="GFY1" s="478"/>
      <c r="GFZ1" s="478"/>
      <c r="GGA1" s="478"/>
      <c r="GGB1" s="478"/>
      <c r="GGC1" s="478"/>
      <c r="GGD1" s="344"/>
      <c r="GGE1" s="469"/>
      <c r="GGF1" s="471"/>
      <c r="GGG1" s="479"/>
      <c r="GGH1" s="480"/>
      <c r="GGI1" s="480"/>
      <c r="GGJ1" s="481"/>
      <c r="GGK1" s="477"/>
      <c r="GGL1" s="477"/>
      <c r="GGM1" s="479"/>
      <c r="GGN1" s="480"/>
      <c r="GGO1" s="480"/>
      <c r="GGP1" s="480"/>
      <c r="GGQ1" s="480"/>
      <c r="GGR1" s="481"/>
      <c r="GGS1" s="477"/>
      <c r="GGT1" s="477"/>
      <c r="GGU1" s="477"/>
      <c r="GGV1" s="24"/>
      <c r="GGW1" s="24"/>
      <c r="GGX1" s="344"/>
      <c r="GGY1" s="345"/>
      <c r="GGZ1" s="26"/>
      <c r="GHA1" s="475"/>
      <c r="GHB1" s="475"/>
      <c r="GHC1" s="475"/>
      <c r="GHD1" s="475"/>
      <c r="GHE1" s="476"/>
      <c r="GHF1" s="472"/>
      <c r="GHG1" s="473"/>
      <c r="GHH1" s="473"/>
      <c r="GHI1" s="473"/>
      <c r="GHJ1" s="473"/>
      <c r="GHK1" s="473"/>
      <c r="GHL1" s="473"/>
      <c r="GHM1" s="473"/>
      <c r="GHN1" s="473"/>
      <c r="GHO1" s="473"/>
      <c r="GHP1" s="473"/>
      <c r="GHQ1" s="474"/>
      <c r="GHR1" s="475"/>
      <c r="GHS1" s="472"/>
      <c r="GHT1" s="473"/>
      <c r="GHU1" s="473"/>
      <c r="GHV1" s="473"/>
      <c r="GHW1" s="473"/>
      <c r="GHX1" s="473"/>
      <c r="GHY1" s="473"/>
      <c r="GHZ1" s="474"/>
      <c r="GIA1" s="475"/>
      <c r="GIB1" s="475"/>
      <c r="GIC1" s="475"/>
      <c r="GID1" s="475"/>
      <c r="GIE1" s="475"/>
      <c r="GIF1" s="475"/>
      <c r="GIG1" s="475"/>
      <c r="GIH1" s="469"/>
      <c r="GII1" s="470"/>
      <c r="GIJ1" s="470"/>
      <c r="GIK1" s="470"/>
      <c r="GIL1" s="470"/>
      <c r="GIM1" s="470"/>
      <c r="GIN1" s="470"/>
      <c r="GIO1" s="470"/>
      <c r="GIP1" s="470"/>
      <c r="GIQ1" s="471"/>
      <c r="GIR1" s="469"/>
      <c r="GIS1" s="470"/>
      <c r="GIT1" s="470"/>
      <c r="GIU1" s="471"/>
      <c r="GIV1" s="469"/>
      <c r="GIW1" s="470"/>
      <c r="GIX1" s="470"/>
      <c r="GIY1" s="470"/>
      <c r="GIZ1" s="470"/>
      <c r="GJA1" s="470"/>
      <c r="GJB1" s="470"/>
      <c r="GJC1" s="470"/>
      <c r="GJD1" s="470"/>
      <c r="GJE1" s="470"/>
      <c r="GJF1" s="470"/>
      <c r="GJG1" s="470"/>
      <c r="GJH1" s="470"/>
      <c r="GJI1" s="470"/>
      <c r="GJJ1" s="470"/>
      <c r="GJK1" s="470"/>
      <c r="GJL1" s="470"/>
      <c r="GJM1" s="470"/>
      <c r="GJN1" s="470"/>
      <c r="GJO1" s="471"/>
      <c r="GJP1" s="469"/>
      <c r="GJQ1" s="470"/>
      <c r="GJR1" s="470"/>
      <c r="GJS1" s="471"/>
      <c r="GJT1" s="469"/>
      <c r="GJU1" s="470"/>
      <c r="GJV1" s="470"/>
      <c r="GJW1" s="470"/>
      <c r="GJX1" s="470"/>
      <c r="GJY1" s="470"/>
      <c r="GJZ1" s="470"/>
      <c r="GKA1" s="470"/>
      <c r="GKB1" s="470"/>
      <c r="GKC1" s="470"/>
      <c r="GKD1" s="470"/>
      <c r="GKE1" s="470"/>
      <c r="GKF1" s="471"/>
      <c r="GKG1" s="469"/>
      <c r="GKH1" s="470"/>
      <c r="GKI1" s="470"/>
      <c r="GKJ1" s="470"/>
      <c r="GKK1" s="470"/>
      <c r="GKL1" s="470"/>
      <c r="GKM1" s="470"/>
      <c r="GKN1" s="470"/>
      <c r="GKO1" s="470"/>
      <c r="GKP1" s="470"/>
      <c r="GKQ1" s="471"/>
      <c r="GKR1" s="469"/>
      <c r="GKS1" s="470"/>
      <c r="GKT1" s="470"/>
      <c r="GKU1" s="471"/>
      <c r="GKV1" s="478"/>
      <c r="GKW1" s="478"/>
      <c r="GKX1" s="478"/>
      <c r="GKY1" s="478"/>
      <c r="GKZ1" s="478"/>
      <c r="GLA1" s="478"/>
      <c r="GLB1" s="478"/>
      <c r="GLC1" s="478"/>
      <c r="GLD1" s="344"/>
      <c r="GLE1" s="469"/>
      <c r="GLF1" s="471"/>
      <c r="GLG1" s="479"/>
      <c r="GLH1" s="480"/>
      <c r="GLI1" s="480"/>
      <c r="GLJ1" s="481"/>
      <c r="GLK1" s="477"/>
      <c r="GLL1" s="477"/>
      <c r="GLM1" s="479"/>
      <c r="GLN1" s="480"/>
      <c r="GLO1" s="480"/>
      <c r="GLP1" s="480"/>
      <c r="GLQ1" s="480"/>
      <c r="GLR1" s="481"/>
      <c r="GLS1" s="477"/>
      <c r="GLT1" s="477"/>
      <c r="GLU1" s="477"/>
      <c r="GLV1" s="24"/>
      <c r="GLW1" s="24"/>
      <c r="GLX1" s="344"/>
      <c r="GLY1" s="345"/>
      <c r="GLZ1" s="26"/>
      <c r="GMA1" s="475"/>
      <c r="GMB1" s="475"/>
      <c r="GMC1" s="475"/>
      <c r="GMD1" s="475"/>
      <c r="GME1" s="476"/>
      <c r="GMF1" s="472"/>
      <c r="GMG1" s="473"/>
      <c r="GMH1" s="473"/>
      <c r="GMI1" s="473"/>
      <c r="GMJ1" s="473"/>
      <c r="GMK1" s="473"/>
      <c r="GML1" s="473"/>
      <c r="GMM1" s="473"/>
      <c r="GMN1" s="473"/>
      <c r="GMO1" s="473"/>
      <c r="GMP1" s="473"/>
      <c r="GMQ1" s="474"/>
      <c r="GMR1" s="475"/>
      <c r="GMS1" s="472"/>
      <c r="GMT1" s="473"/>
      <c r="GMU1" s="473"/>
      <c r="GMV1" s="473"/>
      <c r="GMW1" s="473"/>
      <c r="GMX1" s="473"/>
      <c r="GMY1" s="473"/>
      <c r="GMZ1" s="474"/>
      <c r="GNA1" s="475"/>
      <c r="GNB1" s="475"/>
      <c r="GNC1" s="475"/>
      <c r="GND1" s="475"/>
      <c r="GNE1" s="475"/>
      <c r="GNF1" s="475"/>
      <c r="GNG1" s="475"/>
      <c r="GNH1" s="469"/>
      <c r="GNI1" s="470"/>
      <c r="GNJ1" s="470"/>
      <c r="GNK1" s="470"/>
      <c r="GNL1" s="470"/>
      <c r="GNM1" s="470"/>
      <c r="GNN1" s="470"/>
      <c r="GNO1" s="470"/>
      <c r="GNP1" s="470"/>
      <c r="GNQ1" s="471"/>
      <c r="GNR1" s="469"/>
      <c r="GNS1" s="470"/>
      <c r="GNT1" s="470"/>
      <c r="GNU1" s="471"/>
      <c r="GNV1" s="469"/>
      <c r="GNW1" s="470"/>
      <c r="GNX1" s="470"/>
      <c r="GNY1" s="470"/>
      <c r="GNZ1" s="470"/>
      <c r="GOA1" s="470"/>
      <c r="GOB1" s="470"/>
      <c r="GOC1" s="470"/>
      <c r="GOD1" s="470"/>
      <c r="GOE1" s="470"/>
      <c r="GOF1" s="470"/>
      <c r="GOG1" s="470"/>
      <c r="GOH1" s="470"/>
      <c r="GOI1" s="470"/>
      <c r="GOJ1" s="470"/>
      <c r="GOK1" s="470"/>
      <c r="GOL1" s="470"/>
      <c r="GOM1" s="470"/>
      <c r="GON1" s="470"/>
      <c r="GOO1" s="471"/>
      <c r="GOP1" s="469"/>
      <c r="GOQ1" s="470"/>
      <c r="GOR1" s="470"/>
      <c r="GOS1" s="471"/>
      <c r="GOT1" s="469"/>
      <c r="GOU1" s="470"/>
      <c r="GOV1" s="470"/>
      <c r="GOW1" s="470"/>
      <c r="GOX1" s="470"/>
      <c r="GOY1" s="470"/>
      <c r="GOZ1" s="470"/>
      <c r="GPA1" s="470"/>
      <c r="GPB1" s="470"/>
      <c r="GPC1" s="470"/>
      <c r="GPD1" s="470"/>
      <c r="GPE1" s="470"/>
      <c r="GPF1" s="471"/>
      <c r="GPG1" s="469"/>
      <c r="GPH1" s="470"/>
      <c r="GPI1" s="470"/>
      <c r="GPJ1" s="470"/>
      <c r="GPK1" s="470"/>
      <c r="GPL1" s="470"/>
      <c r="GPM1" s="470"/>
      <c r="GPN1" s="470"/>
      <c r="GPO1" s="470"/>
      <c r="GPP1" s="470"/>
      <c r="GPQ1" s="471"/>
      <c r="GPR1" s="469"/>
      <c r="GPS1" s="470"/>
      <c r="GPT1" s="470"/>
      <c r="GPU1" s="471"/>
      <c r="GPV1" s="478"/>
      <c r="GPW1" s="478"/>
      <c r="GPX1" s="478"/>
      <c r="GPY1" s="478"/>
      <c r="GPZ1" s="478"/>
      <c r="GQA1" s="478"/>
      <c r="GQB1" s="478"/>
      <c r="GQC1" s="478"/>
      <c r="GQD1" s="344"/>
      <c r="GQE1" s="469"/>
      <c r="GQF1" s="471"/>
      <c r="GQG1" s="479"/>
      <c r="GQH1" s="480"/>
      <c r="GQI1" s="480"/>
      <c r="GQJ1" s="481"/>
      <c r="GQK1" s="477"/>
      <c r="GQL1" s="477"/>
      <c r="GQM1" s="479"/>
      <c r="GQN1" s="480"/>
      <c r="GQO1" s="480"/>
      <c r="GQP1" s="480"/>
      <c r="GQQ1" s="480"/>
      <c r="GQR1" s="481"/>
      <c r="GQS1" s="477"/>
      <c r="GQT1" s="477"/>
      <c r="GQU1" s="477"/>
      <c r="GQV1" s="24"/>
      <c r="GQW1" s="24"/>
      <c r="GQX1" s="344"/>
      <c r="GQY1" s="345"/>
      <c r="GQZ1" s="26"/>
      <c r="GRA1" s="475"/>
      <c r="GRB1" s="475"/>
      <c r="GRC1" s="475"/>
      <c r="GRD1" s="475"/>
      <c r="GRE1" s="476"/>
      <c r="GRF1" s="472"/>
      <c r="GRG1" s="473"/>
      <c r="GRH1" s="473"/>
      <c r="GRI1" s="473"/>
      <c r="GRJ1" s="473"/>
      <c r="GRK1" s="473"/>
      <c r="GRL1" s="473"/>
      <c r="GRM1" s="473"/>
      <c r="GRN1" s="473"/>
      <c r="GRO1" s="473"/>
      <c r="GRP1" s="473"/>
      <c r="GRQ1" s="474"/>
      <c r="GRR1" s="475"/>
      <c r="GRS1" s="472"/>
      <c r="GRT1" s="473"/>
      <c r="GRU1" s="473"/>
      <c r="GRV1" s="473"/>
      <c r="GRW1" s="473"/>
      <c r="GRX1" s="473"/>
      <c r="GRY1" s="473"/>
      <c r="GRZ1" s="474"/>
      <c r="GSA1" s="475"/>
      <c r="GSB1" s="475"/>
      <c r="GSC1" s="475"/>
      <c r="GSD1" s="475"/>
      <c r="GSE1" s="475"/>
      <c r="GSF1" s="475"/>
      <c r="GSG1" s="475"/>
      <c r="GSH1" s="469"/>
      <c r="GSI1" s="470"/>
      <c r="GSJ1" s="470"/>
      <c r="GSK1" s="470"/>
      <c r="GSL1" s="470"/>
      <c r="GSM1" s="470"/>
      <c r="GSN1" s="470"/>
      <c r="GSO1" s="470"/>
      <c r="GSP1" s="470"/>
      <c r="GSQ1" s="471"/>
      <c r="GSR1" s="469"/>
      <c r="GSS1" s="470"/>
      <c r="GST1" s="470"/>
      <c r="GSU1" s="471"/>
      <c r="GSV1" s="469"/>
      <c r="GSW1" s="470"/>
      <c r="GSX1" s="470"/>
      <c r="GSY1" s="470"/>
      <c r="GSZ1" s="470"/>
      <c r="GTA1" s="470"/>
      <c r="GTB1" s="470"/>
      <c r="GTC1" s="470"/>
      <c r="GTD1" s="470"/>
      <c r="GTE1" s="470"/>
      <c r="GTF1" s="470"/>
      <c r="GTG1" s="470"/>
      <c r="GTH1" s="470"/>
      <c r="GTI1" s="470"/>
      <c r="GTJ1" s="470"/>
      <c r="GTK1" s="470"/>
      <c r="GTL1" s="470"/>
      <c r="GTM1" s="470"/>
      <c r="GTN1" s="470"/>
      <c r="GTO1" s="471"/>
      <c r="GTP1" s="469"/>
      <c r="GTQ1" s="470"/>
      <c r="GTR1" s="470"/>
      <c r="GTS1" s="471"/>
      <c r="GTT1" s="469"/>
      <c r="GTU1" s="470"/>
      <c r="GTV1" s="470"/>
      <c r="GTW1" s="470"/>
      <c r="GTX1" s="470"/>
      <c r="GTY1" s="470"/>
      <c r="GTZ1" s="470"/>
      <c r="GUA1" s="470"/>
      <c r="GUB1" s="470"/>
      <c r="GUC1" s="470"/>
      <c r="GUD1" s="470"/>
      <c r="GUE1" s="470"/>
      <c r="GUF1" s="471"/>
      <c r="GUG1" s="469"/>
      <c r="GUH1" s="470"/>
      <c r="GUI1" s="470"/>
      <c r="GUJ1" s="470"/>
      <c r="GUK1" s="470"/>
      <c r="GUL1" s="470"/>
      <c r="GUM1" s="470"/>
      <c r="GUN1" s="470"/>
      <c r="GUO1" s="470"/>
      <c r="GUP1" s="470"/>
      <c r="GUQ1" s="471"/>
      <c r="GUR1" s="469"/>
      <c r="GUS1" s="470"/>
      <c r="GUT1" s="470"/>
      <c r="GUU1" s="471"/>
      <c r="GUV1" s="478"/>
      <c r="GUW1" s="478"/>
      <c r="GUX1" s="478"/>
      <c r="GUY1" s="478"/>
      <c r="GUZ1" s="478"/>
      <c r="GVA1" s="478"/>
      <c r="GVB1" s="478"/>
      <c r="GVC1" s="478"/>
      <c r="GVD1" s="344"/>
      <c r="GVE1" s="469"/>
      <c r="GVF1" s="471"/>
      <c r="GVG1" s="479"/>
      <c r="GVH1" s="480"/>
      <c r="GVI1" s="480"/>
      <c r="GVJ1" s="481"/>
      <c r="GVK1" s="477"/>
      <c r="GVL1" s="477"/>
      <c r="GVM1" s="479"/>
      <c r="GVN1" s="480"/>
      <c r="GVO1" s="480"/>
      <c r="GVP1" s="480"/>
      <c r="GVQ1" s="480"/>
      <c r="GVR1" s="481"/>
      <c r="GVS1" s="477"/>
      <c r="GVT1" s="477"/>
      <c r="GVU1" s="477"/>
      <c r="GVV1" s="24"/>
      <c r="GVW1" s="24"/>
      <c r="GVX1" s="344"/>
      <c r="GVY1" s="345"/>
      <c r="GVZ1" s="26"/>
      <c r="GWA1" s="475"/>
      <c r="GWB1" s="475"/>
      <c r="GWC1" s="475"/>
      <c r="GWD1" s="475"/>
      <c r="GWE1" s="476"/>
      <c r="GWF1" s="472"/>
      <c r="GWG1" s="473"/>
      <c r="GWH1" s="473"/>
      <c r="GWI1" s="473"/>
      <c r="GWJ1" s="473"/>
      <c r="GWK1" s="473"/>
      <c r="GWL1" s="473"/>
      <c r="GWM1" s="473"/>
      <c r="GWN1" s="473"/>
      <c r="GWO1" s="473"/>
      <c r="GWP1" s="473"/>
      <c r="GWQ1" s="474"/>
      <c r="GWR1" s="475"/>
      <c r="GWS1" s="472"/>
      <c r="GWT1" s="473"/>
      <c r="GWU1" s="473"/>
      <c r="GWV1" s="473"/>
      <c r="GWW1" s="473"/>
      <c r="GWX1" s="473"/>
      <c r="GWY1" s="473"/>
      <c r="GWZ1" s="474"/>
      <c r="GXA1" s="475"/>
      <c r="GXB1" s="475"/>
      <c r="GXC1" s="475"/>
      <c r="GXD1" s="475"/>
      <c r="GXE1" s="475"/>
      <c r="GXF1" s="475"/>
      <c r="GXG1" s="475"/>
      <c r="GXH1" s="469"/>
      <c r="GXI1" s="470"/>
      <c r="GXJ1" s="470"/>
      <c r="GXK1" s="470"/>
      <c r="GXL1" s="470"/>
      <c r="GXM1" s="470"/>
      <c r="GXN1" s="470"/>
      <c r="GXO1" s="470"/>
      <c r="GXP1" s="470"/>
      <c r="GXQ1" s="471"/>
      <c r="GXR1" s="469"/>
      <c r="GXS1" s="470"/>
      <c r="GXT1" s="470"/>
      <c r="GXU1" s="471"/>
      <c r="GXV1" s="469"/>
      <c r="GXW1" s="470"/>
      <c r="GXX1" s="470"/>
      <c r="GXY1" s="470"/>
      <c r="GXZ1" s="470"/>
      <c r="GYA1" s="470"/>
      <c r="GYB1" s="470"/>
      <c r="GYC1" s="470"/>
      <c r="GYD1" s="470"/>
      <c r="GYE1" s="470"/>
      <c r="GYF1" s="470"/>
      <c r="GYG1" s="470"/>
      <c r="GYH1" s="470"/>
      <c r="GYI1" s="470"/>
      <c r="GYJ1" s="470"/>
      <c r="GYK1" s="470"/>
      <c r="GYL1" s="470"/>
      <c r="GYM1" s="470"/>
      <c r="GYN1" s="470"/>
      <c r="GYO1" s="471"/>
      <c r="GYP1" s="469"/>
      <c r="GYQ1" s="470"/>
      <c r="GYR1" s="470"/>
      <c r="GYS1" s="471"/>
      <c r="GYT1" s="469"/>
      <c r="GYU1" s="470"/>
      <c r="GYV1" s="470"/>
      <c r="GYW1" s="470"/>
      <c r="GYX1" s="470"/>
      <c r="GYY1" s="470"/>
      <c r="GYZ1" s="470"/>
      <c r="GZA1" s="470"/>
      <c r="GZB1" s="470"/>
      <c r="GZC1" s="470"/>
      <c r="GZD1" s="470"/>
      <c r="GZE1" s="470"/>
      <c r="GZF1" s="471"/>
      <c r="GZG1" s="469"/>
      <c r="GZH1" s="470"/>
      <c r="GZI1" s="470"/>
      <c r="GZJ1" s="470"/>
      <c r="GZK1" s="470"/>
      <c r="GZL1" s="470"/>
      <c r="GZM1" s="470"/>
      <c r="GZN1" s="470"/>
      <c r="GZO1" s="470"/>
      <c r="GZP1" s="470"/>
      <c r="GZQ1" s="471"/>
      <c r="GZR1" s="469"/>
      <c r="GZS1" s="470"/>
      <c r="GZT1" s="470"/>
      <c r="GZU1" s="471"/>
      <c r="GZV1" s="478"/>
      <c r="GZW1" s="478"/>
      <c r="GZX1" s="478"/>
      <c r="GZY1" s="478"/>
      <c r="GZZ1" s="478"/>
      <c r="HAA1" s="478"/>
      <c r="HAB1" s="478"/>
      <c r="HAC1" s="478"/>
      <c r="HAD1" s="344"/>
      <c r="HAE1" s="469"/>
      <c r="HAF1" s="471"/>
      <c r="HAG1" s="479"/>
      <c r="HAH1" s="480"/>
      <c r="HAI1" s="480"/>
      <c r="HAJ1" s="481"/>
      <c r="HAK1" s="477"/>
      <c r="HAL1" s="477"/>
      <c r="HAM1" s="479"/>
      <c r="HAN1" s="480"/>
      <c r="HAO1" s="480"/>
      <c r="HAP1" s="480"/>
      <c r="HAQ1" s="480"/>
      <c r="HAR1" s="481"/>
      <c r="HAS1" s="477"/>
      <c r="HAT1" s="477"/>
      <c r="HAU1" s="477"/>
      <c r="HAV1" s="24"/>
      <c r="HAW1" s="24"/>
      <c r="HAX1" s="344"/>
      <c r="HAY1" s="345"/>
      <c r="HAZ1" s="26"/>
      <c r="HBA1" s="475"/>
      <c r="HBB1" s="475"/>
      <c r="HBC1" s="475"/>
      <c r="HBD1" s="475"/>
      <c r="HBE1" s="476"/>
      <c r="HBF1" s="472"/>
      <c r="HBG1" s="473"/>
      <c r="HBH1" s="473"/>
      <c r="HBI1" s="473"/>
      <c r="HBJ1" s="473"/>
      <c r="HBK1" s="473"/>
      <c r="HBL1" s="473"/>
      <c r="HBM1" s="473"/>
      <c r="HBN1" s="473"/>
      <c r="HBO1" s="473"/>
      <c r="HBP1" s="473"/>
      <c r="HBQ1" s="474"/>
      <c r="HBR1" s="475"/>
      <c r="HBS1" s="472"/>
      <c r="HBT1" s="473"/>
      <c r="HBU1" s="473"/>
      <c r="HBV1" s="473"/>
      <c r="HBW1" s="473"/>
      <c r="HBX1" s="473"/>
      <c r="HBY1" s="473"/>
      <c r="HBZ1" s="474"/>
      <c r="HCA1" s="475"/>
      <c r="HCB1" s="475"/>
      <c r="HCC1" s="475"/>
      <c r="HCD1" s="475"/>
      <c r="HCE1" s="475"/>
      <c r="HCF1" s="475"/>
      <c r="HCG1" s="475"/>
      <c r="HCH1" s="469"/>
      <c r="HCI1" s="470"/>
      <c r="HCJ1" s="470"/>
      <c r="HCK1" s="470"/>
      <c r="HCL1" s="470"/>
      <c r="HCM1" s="470"/>
      <c r="HCN1" s="470"/>
      <c r="HCO1" s="470"/>
      <c r="HCP1" s="470"/>
      <c r="HCQ1" s="471"/>
      <c r="HCR1" s="469"/>
      <c r="HCS1" s="470"/>
      <c r="HCT1" s="470"/>
      <c r="HCU1" s="471"/>
      <c r="HCV1" s="469"/>
      <c r="HCW1" s="470"/>
      <c r="HCX1" s="470"/>
      <c r="HCY1" s="470"/>
      <c r="HCZ1" s="470"/>
      <c r="HDA1" s="470"/>
      <c r="HDB1" s="470"/>
      <c r="HDC1" s="470"/>
      <c r="HDD1" s="470"/>
      <c r="HDE1" s="470"/>
      <c r="HDF1" s="470"/>
      <c r="HDG1" s="470"/>
      <c r="HDH1" s="470"/>
      <c r="HDI1" s="470"/>
      <c r="HDJ1" s="470"/>
      <c r="HDK1" s="470"/>
      <c r="HDL1" s="470"/>
      <c r="HDM1" s="470"/>
      <c r="HDN1" s="470"/>
      <c r="HDO1" s="471"/>
      <c r="HDP1" s="469"/>
      <c r="HDQ1" s="470"/>
      <c r="HDR1" s="470"/>
      <c r="HDS1" s="471"/>
      <c r="HDT1" s="469"/>
      <c r="HDU1" s="470"/>
      <c r="HDV1" s="470"/>
      <c r="HDW1" s="470"/>
      <c r="HDX1" s="470"/>
      <c r="HDY1" s="470"/>
      <c r="HDZ1" s="470"/>
      <c r="HEA1" s="470"/>
      <c r="HEB1" s="470"/>
      <c r="HEC1" s="470"/>
      <c r="HED1" s="470"/>
      <c r="HEE1" s="470"/>
      <c r="HEF1" s="471"/>
      <c r="HEG1" s="469"/>
      <c r="HEH1" s="470"/>
      <c r="HEI1" s="470"/>
      <c r="HEJ1" s="470"/>
      <c r="HEK1" s="470"/>
      <c r="HEL1" s="470"/>
      <c r="HEM1" s="470"/>
      <c r="HEN1" s="470"/>
      <c r="HEO1" s="470"/>
      <c r="HEP1" s="470"/>
      <c r="HEQ1" s="471"/>
      <c r="HER1" s="469"/>
      <c r="HES1" s="470"/>
      <c r="HET1" s="470"/>
      <c r="HEU1" s="471"/>
      <c r="HEV1" s="478"/>
      <c r="HEW1" s="478"/>
      <c r="HEX1" s="478"/>
      <c r="HEY1" s="478"/>
      <c r="HEZ1" s="478"/>
      <c r="HFA1" s="478"/>
      <c r="HFB1" s="478"/>
      <c r="HFC1" s="478"/>
      <c r="HFD1" s="344"/>
      <c r="HFE1" s="469"/>
      <c r="HFF1" s="471"/>
      <c r="HFG1" s="479"/>
      <c r="HFH1" s="480"/>
      <c r="HFI1" s="480"/>
      <c r="HFJ1" s="481"/>
      <c r="HFK1" s="477"/>
      <c r="HFL1" s="477"/>
      <c r="HFM1" s="479"/>
      <c r="HFN1" s="480"/>
      <c r="HFO1" s="480"/>
      <c r="HFP1" s="480"/>
      <c r="HFQ1" s="480"/>
      <c r="HFR1" s="481"/>
      <c r="HFS1" s="477"/>
      <c r="HFT1" s="477"/>
      <c r="HFU1" s="477"/>
      <c r="HFV1" s="24"/>
      <c r="HFW1" s="24"/>
      <c r="HFX1" s="344"/>
      <c r="HFY1" s="345"/>
      <c r="HFZ1" s="26"/>
      <c r="HGA1" s="475"/>
      <c r="HGB1" s="475"/>
      <c r="HGC1" s="475"/>
      <c r="HGD1" s="475"/>
      <c r="HGE1" s="476"/>
      <c r="HGF1" s="472"/>
      <c r="HGG1" s="473"/>
      <c r="HGH1" s="473"/>
      <c r="HGI1" s="473"/>
      <c r="HGJ1" s="473"/>
      <c r="HGK1" s="473"/>
      <c r="HGL1" s="473"/>
      <c r="HGM1" s="473"/>
      <c r="HGN1" s="473"/>
      <c r="HGO1" s="473"/>
      <c r="HGP1" s="473"/>
      <c r="HGQ1" s="474"/>
      <c r="HGR1" s="475"/>
      <c r="HGS1" s="472"/>
      <c r="HGT1" s="473"/>
      <c r="HGU1" s="473"/>
      <c r="HGV1" s="473"/>
      <c r="HGW1" s="473"/>
      <c r="HGX1" s="473"/>
      <c r="HGY1" s="473"/>
      <c r="HGZ1" s="474"/>
      <c r="HHA1" s="475"/>
      <c r="HHB1" s="475"/>
      <c r="HHC1" s="475"/>
      <c r="HHD1" s="475"/>
      <c r="HHE1" s="475"/>
      <c r="HHF1" s="475"/>
      <c r="HHG1" s="475"/>
      <c r="HHH1" s="469"/>
      <c r="HHI1" s="470"/>
      <c r="HHJ1" s="470"/>
      <c r="HHK1" s="470"/>
      <c r="HHL1" s="470"/>
      <c r="HHM1" s="470"/>
      <c r="HHN1" s="470"/>
      <c r="HHO1" s="470"/>
      <c r="HHP1" s="470"/>
      <c r="HHQ1" s="471"/>
      <c r="HHR1" s="469"/>
      <c r="HHS1" s="470"/>
      <c r="HHT1" s="470"/>
      <c r="HHU1" s="471"/>
      <c r="HHV1" s="469"/>
      <c r="HHW1" s="470"/>
      <c r="HHX1" s="470"/>
      <c r="HHY1" s="470"/>
      <c r="HHZ1" s="470"/>
      <c r="HIA1" s="470"/>
      <c r="HIB1" s="470"/>
      <c r="HIC1" s="470"/>
      <c r="HID1" s="470"/>
      <c r="HIE1" s="470"/>
      <c r="HIF1" s="470"/>
      <c r="HIG1" s="470"/>
      <c r="HIH1" s="470"/>
      <c r="HII1" s="470"/>
      <c r="HIJ1" s="470"/>
      <c r="HIK1" s="470"/>
      <c r="HIL1" s="470"/>
      <c r="HIM1" s="470"/>
      <c r="HIN1" s="470"/>
      <c r="HIO1" s="471"/>
      <c r="HIP1" s="469"/>
      <c r="HIQ1" s="470"/>
      <c r="HIR1" s="470"/>
      <c r="HIS1" s="471"/>
      <c r="HIT1" s="469"/>
      <c r="HIU1" s="470"/>
      <c r="HIV1" s="470"/>
      <c r="HIW1" s="470"/>
      <c r="HIX1" s="470"/>
      <c r="HIY1" s="470"/>
      <c r="HIZ1" s="470"/>
      <c r="HJA1" s="470"/>
      <c r="HJB1" s="470"/>
      <c r="HJC1" s="470"/>
      <c r="HJD1" s="470"/>
      <c r="HJE1" s="470"/>
      <c r="HJF1" s="471"/>
      <c r="HJG1" s="469"/>
      <c r="HJH1" s="470"/>
      <c r="HJI1" s="470"/>
      <c r="HJJ1" s="470"/>
      <c r="HJK1" s="470"/>
      <c r="HJL1" s="470"/>
      <c r="HJM1" s="470"/>
      <c r="HJN1" s="470"/>
      <c r="HJO1" s="470"/>
      <c r="HJP1" s="470"/>
      <c r="HJQ1" s="471"/>
      <c r="HJR1" s="469"/>
      <c r="HJS1" s="470"/>
      <c r="HJT1" s="470"/>
      <c r="HJU1" s="471"/>
      <c r="HJV1" s="478"/>
      <c r="HJW1" s="478"/>
      <c r="HJX1" s="478"/>
      <c r="HJY1" s="478"/>
      <c r="HJZ1" s="478"/>
      <c r="HKA1" s="478"/>
      <c r="HKB1" s="478"/>
      <c r="HKC1" s="478"/>
      <c r="HKD1" s="344"/>
      <c r="HKE1" s="469"/>
      <c r="HKF1" s="471"/>
      <c r="HKG1" s="479"/>
      <c r="HKH1" s="480"/>
      <c r="HKI1" s="480"/>
      <c r="HKJ1" s="481"/>
      <c r="HKK1" s="477"/>
      <c r="HKL1" s="477"/>
      <c r="HKM1" s="479"/>
      <c r="HKN1" s="480"/>
      <c r="HKO1" s="480"/>
      <c r="HKP1" s="480"/>
      <c r="HKQ1" s="480"/>
      <c r="HKR1" s="481"/>
      <c r="HKS1" s="477"/>
      <c r="HKT1" s="477"/>
      <c r="HKU1" s="477"/>
      <c r="HKV1" s="24"/>
      <c r="HKW1" s="24"/>
      <c r="HKX1" s="344"/>
      <c r="HKY1" s="345"/>
      <c r="HKZ1" s="26"/>
      <c r="HLA1" s="475"/>
      <c r="HLB1" s="475"/>
      <c r="HLC1" s="475"/>
      <c r="HLD1" s="475"/>
      <c r="HLE1" s="476"/>
      <c r="HLF1" s="472"/>
      <c r="HLG1" s="473"/>
      <c r="HLH1" s="473"/>
      <c r="HLI1" s="473"/>
      <c r="HLJ1" s="473"/>
      <c r="HLK1" s="473"/>
      <c r="HLL1" s="473"/>
      <c r="HLM1" s="473"/>
      <c r="HLN1" s="473"/>
      <c r="HLO1" s="473"/>
      <c r="HLP1" s="473"/>
      <c r="HLQ1" s="474"/>
      <c r="HLR1" s="475"/>
      <c r="HLS1" s="472"/>
      <c r="HLT1" s="473"/>
      <c r="HLU1" s="473"/>
      <c r="HLV1" s="473"/>
      <c r="HLW1" s="473"/>
      <c r="HLX1" s="473"/>
      <c r="HLY1" s="473"/>
      <c r="HLZ1" s="474"/>
      <c r="HMA1" s="475"/>
      <c r="HMB1" s="475"/>
      <c r="HMC1" s="475"/>
      <c r="HMD1" s="475"/>
      <c r="HME1" s="475"/>
      <c r="HMF1" s="475"/>
      <c r="HMG1" s="475"/>
      <c r="HMH1" s="469"/>
      <c r="HMI1" s="470"/>
      <c r="HMJ1" s="470"/>
      <c r="HMK1" s="470"/>
      <c r="HML1" s="470"/>
      <c r="HMM1" s="470"/>
      <c r="HMN1" s="470"/>
      <c r="HMO1" s="470"/>
      <c r="HMP1" s="470"/>
      <c r="HMQ1" s="471"/>
      <c r="HMR1" s="469"/>
      <c r="HMS1" s="470"/>
      <c r="HMT1" s="470"/>
      <c r="HMU1" s="471"/>
      <c r="HMV1" s="469"/>
      <c r="HMW1" s="470"/>
      <c r="HMX1" s="470"/>
      <c r="HMY1" s="470"/>
      <c r="HMZ1" s="470"/>
      <c r="HNA1" s="470"/>
      <c r="HNB1" s="470"/>
      <c r="HNC1" s="470"/>
      <c r="HND1" s="470"/>
      <c r="HNE1" s="470"/>
      <c r="HNF1" s="470"/>
      <c r="HNG1" s="470"/>
      <c r="HNH1" s="470"/>
      <c r="HNI1" s="470"/>
      <c r="HNJ1" s="470"/>
      <c r="HNK1" s="470"/>
      <c r="HNL1" s="470"/>
      <c r="HNM1" s="470"/>
      <c r="HNN1" s="470"/>
      <c r="HNO1" s="471"/>
      <c r="HNP1" s="469"/>
      <c r="HNQ1" s="470"/>
      <c r="HNR1" s="470"/>
      <c r="HNS1" s="471"/>
      <c r="HNT1" s="469"/>
      <c r="HNU1" s="470"/>
      <c r="HNV1" s="470"/>
      <c r="HNW1" s="470"/>
      <c r="HNX1" s="470"/>
      <c r="HNY1" s="470"/>
      <c r="HNZ1" s="470"/>
      <c r="HOA1" s="470"/>
      <c r="HOB1" s="470"/>
      <c r="HOC1" s="470"/>
      <c r="HOD1" s="470"/>
      <c r="HOE1" s="470"/>
      <c r="HOF1" s="471"/>
      <c r="HOG1" s="469"/>
      <c r="HOH1" s="470"/>
      <c r="HOI1" s="470"/>
      <c r="HOJ1" s="470"/>
      <c r="HOK1" s="470"/>
      <c r="HOL1" s="470"/>
      <c r="HOM1" s="470"/>
      <c r="HON1" s="470"/>
      <c r="HOO1" s="470"/>
      <c r="HOP1" s="470"/>
      <c r="HOQ1" s="471"/>
      <c r="HOR1" s="469"/>
      <c r="HOS1" s="470"/>
      <c r="HOT1" s="470"/>
      <c r="HOU1" s="471"/>
      <c r="HOV1" s="478"/>
      <c r="HOW1" s="478"/>
      <c r="HOX1" s="478"/>
      <c r="HOY1" s="478"/>
      <c r="HOZ1" s="478"/>
      <c r="HPA1" s="478"/>
      <c r="HPB1" s="478"/>
      <c r="HPC1" s="478"/>
      <c r="HPD1" s="344"/>
      <c r="HPE1" s="469"/>
      <c r="HPF1" s="471"/>
      <c r="HPG1" s="479"/>
      <c r="HPH1" s="480"/>
      <c r="HPI1" s="480"/>
      <c r="HPJ1" s="481"/>
      <c r="HPK1" s="477"/>
      <c r="HPL1" s="477"/>
      <c r="HPM1" s="479"/>
      <c r="HPN1" s="480"/>
      <c r="HPO1" s="480"/>
      <c r="HPP1" s="480"/>
      <c r="HPQ1" s="480"/>
      <c r="HPR1" s="481"/>
      <c r="HPS1" s="477"/>
      <c r="HPT1" s="477"/>
      <c r="HPU1" s="477"/>
      <c r="HPV1" s="24"/>
      <c r="HPW1" s="24"/>
      <c r="HPX1" s="344"/>
      <c r="HPY1" s="345"/>
      <c r="HPZ1" s="26"/>
      <c r="HQA1" s="475"/>
      <c r="HQB1" s="475"/>
      <c r="HQC1" s="475"/>
      <c r="HQD1" s="475"/>
      <c r="HQE1" s="476"/>
      <c r="HQF1" s="472"/>
      <c r="HQG1" s="473"/>
      <c r="HQH1" s="473"/>
      <c r="HQI1" s="473"/>
      <c r="HQJ1" s="473"/>
      <c r="HQK1" s="473"/>
      <c r="HQL1" s="473"/>
      <c r="HQM1" s="473"/>
      <c r="HQN1" s="473"/>
      <c r="HQO1" s="473"/>
      <c r="HQP1" s="473"/>
      <c r="HQQ1" s="474"/>
      <c r="HQR1" s="475"/>
      <c r="HQS1" s="472"/>
      <c r="HQT1" s="473"/>
      <c r="HQU1" s="473"/>
      <c r="HQV1" s="473"/>
      <c r="HQW1" s="473"/>
      <c r="HQX1" s="473"/>
      <c r="HQY1" s="473"/>
      <c r="HQZ1" s="474"/>
      <c r="HRA1" s="475"/>
      <c r="HRB1" s="475"/>
      <c r="HRC1" s="475"/>
      <c r="HRD1" s="475"/>
      <c r="HRE1" s="475"/>
      <c r="HRF1" s="475"/>
      <c r="HRG1" s="475"/>
      <c r="HRH1" s="469"/>
      <c r="HRI1" s="470"/>
      <c r="HRJ1" s="470"/>
      <c r="HRK1" s="470"/>
      <c r="HRL1" s="470"/>
      <c r="HRM1" s="470"/>
      <c r="HRN1" s="470"/>
      <c r="HRO1" s="470"/>
      <c r="HRP1" s="470"/>
      <c r="HRQ1" s="471"/>
      <c r="HRR1" s="469"/>
      <c r="HRS1" s="470"/>
      <c r="HRT1" s="470"/>
      <c r="HRU1" s="471"/>
      <c r="HRV1" s="469"/>
      <c r="HRW1" s="470"/>
      <c r="HRX1" s="470"/>
      <c r="HRY1" s="470"/>
      <c r="HRZ1" s="470"/>
      <c r="HSA1" s="470"/>
      <c r="HSB1" s="470"/>
      <c r="HSC1" s="470"/>
      <c r="HSD1" s="470"/>
      <c r="HSE1" s="470"/>
      <c r="HSF1" s="470"/>
      <c r="HSG1" s="470"/>
      <c r="HSH1" s="470"/>
      <c r="HSI1" s="470"/>
      <c r="HSJ1" s="470"/>
      <c r="HSK1" s="470"/>
      <c r="HSL1" s="470"/>
      <c r="HSM1" s="470"/>
      <c r="HSN1" s="470"/>
      <c r="HSO1" s="471"/>
      <c r="HSP1" s="469"/>
      <c r="HSQ1" s="470"/>
      <c r="HSR1" s="470"/>
      <c r="HSS1" s="471"/>
      <c r="HST1" s="469"/>
      <c r="HSU1" s="470"/>
      <c r="HSV1" s="470"/>
      <c r="HSW1" s="470"/>
      <c r="HSX1" s="470"/>
      <c r="HSY1" s="470"/>
      <c r="HSZ1" s="470"/>
      <c r="HTA1" s="470"/>
      <c r="HTB1" s="470"/>
      <c r="HTC1" s="470"/>
      <c r="HTD1" s="470"/>
      <c r="HTE1" s="470"/>
      <c r="HTF1" s="471"/>
      <c r="HTG1" s="469"/>
      <c r="HTH1" s="470"/>
      <c r="HTI1" s="470"/>
      <c r="HTJ1" s="470"/>
      <c r="HTK1" s="470"/>
      <c r="HTL1" s="470"/>
      <c r="HTM1" s="470"/>
      <c r="HTN1" s="470"/>
      <c r="HTO1" s="470"/>
      <c r="HTP1" s="470"/>
      <c r="HTQ1" s="471"/>
      <c r="HTR1" s="469"/>
      <c r="HTS1" s="470"/>
      <c r="HTT1" s="470"/>
      <c r="HTU1" s="471"/>
      <c r="HTV1" s="478"/>
      <c r="HTW1" s="478"/>
      <c r="HTX1" s="478"/>
      <c r="HTY1" s="478"/>
      <c r="HTZ1" s="478"/>
      <c r="HUA1" s="478"/>
      <c r="HUB1" s="478"/>
      <c r="HUC1" s="478"/>
      <c r="HUD1" s="344"/>
      <c r="HUE1" s="469"/>
      <c r="HUF1" s="471"/>
      <c r="HUG1" s="479"/>
      <c r="HUH1" s="480"/>
      <c r="HUI1" s="480"/>
      <c r="HUJ1" s="481"/>
      <c r="HUK1" s="477"/>
      <c r="HUL1" s="477"/>
      <c r="HUM1" s="479"/>
      <c r="HUN1" s="480"/>
      <c r="HUO1" s="480"/>
      <c r="HUP1" s="480"/>
      <c r="HUQ1" s="480"/>
      <c r="HUR1" s="481"/>
      <c r="HUS1" s="477"/>
      <c r="HUT1" s="477"/>
      <c r="HUU1" s="477"/>
      <c r="HUV1" s="24"/>
      <c r="HUW1" s="24"/>
      <c r="HUX1" s="344"/>
      <c r="HUY1" s="345"/>
      <c r="HUZ1" s="26"/>
      <c r="HVA1" s="475"/>
      <c r="HVB1" s="475"/>
      <c r="HVC1" s="475"/>
      <c r="HVD1" s="475"/>
      <c r="HVE1" s="476"/>
      <c r="HVF1" s="472"/>
      <c r="HVG1" s="473"/>
      <c r="HVH1" s="473"/>
      <c r="HVI1" s="473"/>
      <c r="HVJ1" s="473"/>
      <c r="HVK1" s="473"/>
      <c r="HVL1" s="473"/>
      <c r="HVM1" s="473"/>
      <c r="HVN1" s="473"/>
      <c r="HVO1" s="473"/>
      <c r="HVP1" s="473"/>
      <c r="HVQ1" s="474"/>
      <c r="HVR1" s="475"/>
      <c r="HVS1" s="472"/>
      <c r="HVT1" s="473"/>
      <c r="HVU1" s="473"/>
      <c r="HVV1" s="473"/>
      <c r="HVW1" s="473"/>
      <c r="HVX1" s="473"/>
      <c r="HVY1" s="473"/>
      <c r="HVZ1" s="474"/>
      <c r="HWA1" s="475"/>
      <c r="HWB1" s="475"/>
      <c r="HWC1" s="475"/>
      <c r="HWD1" s="475"/>
      <c r="HWE1" s="475"/>
      <c r="HWF1" s="475"/>
      <c r="HWG1" s="475"/>
      <c r="HWH1" s="469"/>
      <c r="HWI1" s="470"/>
      <c r="HWJ1" s="470"/>
      <c r="HWK1" s="470"/>
      <c r="HWL1" s="470"/>
      <c r="HWM1" s="470"/>
      <c r="HWN1" s="470"/>
      <c r="HWO1" s="470"/>
      <c r="HWP1" s="470"/>
      <c r="HWQ1" s="471"/>
      <c r="HWR1" s="469"/>
      <c r="HWS1" s="470"/>
      <c r="HWT1" s="470"/>
      <c r="HWU1" s="471"/>
      <c r="HWV1" s="469"/>
      <c r="HWW1" s="470"/>
      <c r="HWX1" s="470"/>
      <c r="HWY1" s="470"/>
      <c r="HWZ1" s="470"/>
      <c r="HXA1" s="470"/>
      <c r="HXB1" s="470"/>
      <c r="HXC1" s="470"/>
      <c r="HXD1" s="470"/>
      <c r="HXE1" s="470"/>
      <c r="HXF1" s="470"/>
      <c r="HXG1" s="470"/>
      <c r="HXH1" s="470"/>
      <c r="HXI1" s="470"/>
      <c r="HXJ1" s="470"/>
      <c r="HXK1" s="470"/>
      <c r="HXL1" s="470"/>
      <c r="HXM1" s="470"/>
      <c r="HXN1" s="470"/>
      <c r="HXO1" s="471"/>
      <c r="HXP1" s="469"/>
      <c r="HXQ1" s="470"/>
      <c r="HXR1" s="470"/>
      <c r="HXS1" s="471"/>
      <c r="HXT1" s="469"/>
      <c r="HXU1" s="470"/>
      <c r="HXV1" s="470"/>
      <c r="HXW1" s="470"/>
      <c r="HXX1" s="470"/>
      <c r="HXY1" s="470"/>
      <c r="HXZ1" s="470"/>
      <c r="HYA1" s="470"/>
      <c r="HYB1" s="470"/>
      <c r="HYC1" s="470"/>
      <c r="HYD1" s="470"/>
      <c r="HYE1" s="470"/>
      <c r="HYF1" s="471"/>
      <c r="HYG1" s="469"/>
      <c r="HYH1" s="470"/>
      <c r="HYI1" s="470"/>
      <c r="HYJ1" s="470"/>
      <c r="HYK1" s="470"/>
      <c r="HYL1" s="470"/>
      <c r="HYM1" s="470"/>
      <c r="HYN1" s="470"/>
      <c r="HYO1" s="470"/>
      <c r="HYP1" s="470"/>
      <c r="HYQ1" s="471"/>
      <c r="HYR1" s="469"/>
      <c r="HYS1" s="470"/>
      <c r="HYT1" s="470"/>
      <c r="HYU1" s="471"/>
      <c r="HYV1" s="478"/>
      <c r="HYW1" s="478"/>
      <c r="HYX1" s="478"/>
      <c r="HYY1" s="478"/>
      <c r="HYZ1" s="478"/>
      <c r="HZA1" s="478"/>
      <c r="HZB1" s="478"/>
      <c r="HZC1" s="478"/>
      <c r="HZD1" s="344"/>
      <c r="HZE1" s="469"/>
      <c r="HZF1" s="471"/>
      <c r="HZG1" s="479"/>
      <c r="HZH1" s="480"/>
      <c r="HZI1" s="480"/>
      <c r="HZJ1" s="481"/>
      <c r="HZK1" s="477"/>
      <c r="HZL1" s="477"/>
      <c r="HZM1" s="479"/>
      <c r="HZN1" s="480"/>
      <c r="HZO1" s="480"/>
      <c r="HZP1" s="480"/>
      <c r="HZQ1" s="480"/>
      <c r="HZR1" s="481"/>
      <c r="HZS1" s="477"/>
      <c r="HZT1" s="477"/>
      <c r="HZU1" s="477"/>
      <c r="HZV1" s="24"/>
      <c r="HZW1" s="24"/>
      <c r="HZX1" s="344"/>
      <c r="HZY1" s="345"/>
      <c r="HZZ1" s="26"/>
      <c r="IAA1" s="475"/>
      <c r="IAB1" s="475"/>
      <c r="IAC1" s="475"/>
      <c r="IAD1" s="475"/>
      <c r="IAE1" s="476"/>
      <c r="IAF1" s="472"/>
      <c r="IAG1" s="473"/>
      <c r="IAH1" s="473"/>
      <c r="IAI1" s="473"/>
      <c r="IAJ1" s="473"/>
      <c r="IAK1" s="473"/>
      <c r="IAL1" s="473"/>
      <c r="IAM1" s="473"/>
      <c r="IAN1" s="473"/>
      <c r="IAO1" s="473"/>
      <c r="IAP1" s="473"/>
      <c r="IAQ1" s="474"/>
      <c r="IAR1" s="475"/>
      <c r="IAS1" s="472"/>
      <c r="IAT1" s="473"/>
      <c r="IAU1" s="473"/>
      <c r="IAV1" s="473"/>
      <c r="IAW1" s="473"/>
      <c r="IAX1" s="473"/>
      <c r="IAY1" s="473"/>
      <c r="IAZ1" s="474"/>
      <c r="IBA1" s="475"/>
      <c r="IBB1" s="475"/>
      <c r="IBC1" s="475"/>
      <c r="IBD1" s="475"/>
      <c r="IBE1" s="475"/>
      <c r="IBF1" s="475"/>
      <c r="IBG1" s="475"/>
      <c r="IBH1" s="469"/>
      <c r="IBI1" s="470"/>
      <c r="IBJ1" s="470"/>
      <c r="IBK1" s="470"/>
      <c r="IBL1" s="470"/>
      <c r="IBM1" s="470"/>
      <c r="IBN1" s="470"/>
      <c r="IBO1" s="470"/>
      <c r="IBP1" s="470"/>
      <c r="IBQ1" s="471"/>
      <c r="IBR1" s="469"/>
      <c r="IBS1" s="470"/>
      <c r="IBT1" s="470"/>
      <c r="IBU1" s="471"/>
      <c r="IBV1" s="469"/>
      <c r="IBW1" s="470"/>
      <c r="IBX1" s="470"/>
      <c r="IBY1" s="470"/>
      <c r="IBZ1" s="470"/>
      <c r="ICA1" s="470"/>
      <c r="ICB1" s="470"/>
      <c r="ICC1" s="470"/>
      <c r="ICD1" s="470"/>
      <c r="ICE1" s="470"/>
      <c r="ICF1" s="470"/>
      <c r="ICG1" s="470"/>
      <c r="ICH1" s="470"/>
      <c r="ICI1" s="470"/>
      <c r="ICJ1" s="470"/>
      <c r="ICK1" s="470"/>
      <c r="ICL1" s="470"/>
      <c r="ICM1" s="470"/>
      <c r="ICN1" s="470"/>
      <c r="ICO1" s="471"/>
      <c r="ICP1" s="469"/>
      <c r="ICQ1" s="470"/>
      <c r="ICR1" s="470"/>
      <c r="ICS1" s="471"/>
      <c r="ICT1" s="469"/>
      <c r="ICU1" s="470"/>
      <c r="ICV1" s="470"/>
      <c r="ICW1" s="470"/>
      <c r="ICX1" s="470"/>
      <c r="ICY1" s="470"/>
      <c r="ICZ1" s="470"/>
      <c r="IDA1" s="470"/>
      <c r="IDB1" s="470"/>
      <c r="IDC1" s="470"/>
      <c r="IDD1" s="470"/>
      <c r="IDE1" s="470"/>
      <c r="IDF1" s="471"/>
      <c r="IDG1" s="469"/>
      <c r="IDH1" s="470"/>
      <c r="IDI1" s="470"/>
      <c r="IDJ1" s="470"/>
      <c r="IDK1" s="470"/>
      <c r="IDL1" s="470"/>
      <c r="IDM1" s="470"/>
      <c r="IDN1" s="470"/>
      <c r="IDO1" s="470"/>
      <c r="IDP1" s="470"/>
      <c r="IDQ1" s="471"/>
      <c r="IDR1" s="469"/>
      <c r="IDS1" s="470"/>
      <c r="IDT1" s="470"/>
      <c r="IDU1" s="471"/>
      <c r="IDV1" s="478"/>
      <c r="IDW1" s="478"/>
      <c r="IDX1" s="478"/>
      <c r="IDY1" s="478"/>
      <c r="IDZ1" s="478"/>
      <c r="IEA1" s="478"/>
      <c r="IEB1" s="478"/>
      <c r="IEC1" s="478"/>
      <c r="IED1" s="344"/>
      <c r="IEE1" s="469"/>
      <c r="IEF1" s="471"/>
      <c r="IEG1" s="479"/>
      <c r="IEH1" s="480"/>
      <c r="IEI1" s="480"/>
      <c r="IEJ1" s="481"/>
      <c r="IEK1" s="477"/>
      <c r="IEL1" s="477"/>
      <c r="IEM1" s="479"/>
      <c r="IEN1" s="480"/>
      <c r="IEO1" s="480"/>
      <c r="IEP1" s="480"/>
      <c r="IEQ1" s="480"/>
      <c r="IER1" s="481"/>
      <c r="IES1" s="477"/>
      <c r="IET1" s="477"/>
      <c r="IEU1" s="477"/>
      <c r="IEV1" s="24"/>
      <c r="IEW1" s="24"/>
      <c r="IEX1" s="344"/>
      <c r="IEY1" s="345"/>
      <c r="IEZ1" s="26"/>
      <c r="IFA1" s="475"/>
      <c r="IFB1" s="475"/>
      <c r="IFC1" s="475"/>
      <c r="IFD1" s="475"/>
      <c r="IFE1" s="476"/>
      <c r="IFF1" s="472"/>
      <c r="IFG1" s="473"/>
      <c r="IFH1" s="473"/>
      <c r="IFI1" s="473"/>
      <c r="IFJ1" s="473"/>
      <c r="IFK1" s="473"/>
      <c r="IFL1" s="473"/>
      <c r="IFM1" s="473"/>
      <c r="IFN1" s="473"/>
      <c r="IFO1" s="473"/>
      <c r="IFP1" s="473"/>
      <c r="IFQ1" s="474"/>
      <c r="IFR1" s="475"/>
      <c r="IFS1" s="472"/>
      <c r="IFT1" s="473"/>
      <c r="IFU1" s="473"/>
      <c r="IFV1" s="473"/>
      <c r="IFW1" s="473"/>
      <c r="IFX1" s="473"/>
      <c r="IFY1" s="473"/>
      <c r="IFZ1" s="474"/>
      <c r="IGA1" s="475"/>
      <c r="IGB1" s="475"/>
      <c r="IGC1" s="475"/>
      <c r="IGD1" s="475"/>
      <c r="IGE1" s="475"/>
      <c r="IGF1" s="475"/>
      <c r="IGG1" s="475"/>
      <c r="IGH1" s="469"/>
      <c r="IGI1" s="470"/>
      <c r="IGJ1" s="470"/>
      <c r="IGK1" s="470"/>
      <c r="IGL1" s="470"/>
      <c r="IGM1" s="470"/>
      <c r="IGN1" s="470"/>
      <c r="IGO1" s="470"/>
      <c r="IGP1" s="470"/>
      <c r="IGQ1" s="471"/>
      <c r="IGR1" s="469"/>
      <c r="IGS1" s="470"/>
      <c r="IGT1" s="470"/>
      <c r="IGU1" s="471"/>
      <c r="IGV1" s="469"/>
      <c r="IGW1" s="470"/>
      <c r="IGX1" s="470"/>
      <c r="IGY1" s="470"/>
      <c r="IGZ1" s="470"/>
      <c r="IHA1" s="470"/>
      <c r="IHB1" s="470"/>
      <c r="IHC1" s="470"/>
      <c r="IHD1" s="470"/>
      <c r="IHE1" s="470"/>
      <c r="IHF1" s="470"/>
      <c r="IHG1" s="470"/>
      <c r="IHH1" s="470"/>
      <c r="IHI1" s="470"/>
      <c r="IHJ1" s="470"/>
      <c r="IHK1" s="470"/>
      <c r="IHL1" s="470"/>
      <c r="IHM1" s="470"/>
      <c r="IHN1" s="470"/>
      <c r="IHO1" s="471"/>
      <c r="IHP1" s="469"/>
      <c r="IHQ1" s="470"/>
      <c r="IHR1" s="470"/>
      <c r="IHS1" s="471"/>
      <c r="IHT1" s="469"/>
      <c r="IHU1" s="470"/>
      <c r="IHV1" s="470"/>
      <c r="IHW1" s="470"/>
      <c r="IHX1" s="470"/>
      <c r="IHY1" s="470"/>
      <c r="IHZ1" s="470"/>
      <c r="IIA1" s="470"/>
      <c r="IIB1" s="470"/>
      <c r="IIC1" s="470"/>
      <c r="IID1" s="470"/>
      <c r="IIE1" s="470"/>
      <c r="IIF1" s="471"/>
      <c r="IIG1" s="469"/>
      <c r="IIH1" s="470"/>
      <c r="III1" s="470"/>
      <c r="IIJ1" s="470"/>
      <c r="IIK1" s="470"/>
      <c r="IIL1" s="470"/>
      <c r="IIM1" s="470"/>
      <c r="IIN1" s="470"/>
      <c r="IIO1" s="470"/>
      <c r="IIP1" s="470"/>
      <c r="IIQ1" s="471"/>
      <c r="IIR1" s="469"/>
      <c r="IIS1" s="470"/>
      <c r="IIT1" s="470"/>
      <c r="IIU1" s="471"/>
      <c r="IIV1" s="478"/>
      <c r="IIW1" s="478"/>
      <c r="IIX1" s="478"/>
      <c r="IIY1" s="478"/>
      <c r="IIZ1" s="478"/>
      <c r="IJA1" s="478"/>
      <c r="IJB1" s="478"/>
      <c r="IJC1" s="478"/>
      <c r="IJD1" s="344"/>
      <c r="IJE1" s="469"/>
      <c r="IJF1" s="471"/>
      <c r="IJG1" s="479"/>
      <c r="IJH1" s="480"/>
      <c r="IJI1" s="480"/>
      <c r="IJJ1" s="481"/>
      <c r="IJK1" s="477"/>
      <c r="IJL1" s="477"/>
      <c r="IJM1" s="479"/>
      <c r="IJN1" s="480"/>
      <c r="IJO1" s="480"/>
      <c r="IJP1" s="480"/>
      <c r="IJQ1" s="480"/>
      <c r="IJR1" s="481"/>
      <c r="IJS1" s="477"/>
      <c r="IJT1" s="477"/>
      <c r="IJU1" s="477"/>
      <c r="IJV1" s="24"/>
      <c r="IJW1" s="24"/>
      <c r="IJX1" s="344"/>
      <c r="IJY1" s="345"/>
      <c r="IJZ1" s="26"/>
      <c r="IKA1" s="475"/>
      <c r="IKB1" s="475"/>
      <c r="IKC1" s="475"/>
      <c r="IKD1" s="475"/>
      <c r="IKE1" s="476"/>
      <c r="IKF1" s="472"/>
      <c r="IKG1" s="473"/>
      <c r="IKH1" s="473"/>
      <c r="IKI1" s="473"/>
      <c r="IKJ1" s="473"/>
      <c r="IKK1" s="473"/>
      <c r="IKL1" s="473"/>
      <c r="IKM1" s="473"/>
      <c r="IKN1" s="473"/>
      <c r="IKO1" s="473"/>
      <c r="IKP1" s="473"/>
      <c r="IKQ1" s="474"/>
      <c r="IKR1" s="475"/>
      <c r="IKS1" s="472"/>
      <c r="IKT1" s="473"/>
      <c r="IKU1" s="473"/>
      <c r="IKV1" s="473"/>
      <c r="IKW1" s="473"/>
      <c r="IKX1" s="473"/>
      <c r="IKY1" s="473"/>
      <c r="IKZ1" s="474"/>
      <c r="ILA1" s="475"/>
      <c r="ILB1" s="475"/>
      <c r="ILC1" s="475"/>
      <c r="ILD1" s="475"/>
      <c r="ILE1" s="475"/>
      <c r="ILF1" s="475"/>
      <c r="ILG1" s="475"/>
      <c r="ILH1" s="469"/>
      <c r="ILI1" s="470"/>
      <c r="ILJ1" s="470"/>
      <c r="ILK1" s="470"/>
      <c r="ILL1" s="470"/>
      <c r="ILM1" s="470"/>
      <c r="ILN1" s="470"/>
      <c r="ILO1" s="470"/>
      <c r="ILP1" s="470"/>
      <c r="ILQ1" s="471"/>
      <c r="ILR1" s="469"/>
      <c r="ILS1" s="470"/>
      <c r="ILT1" s="470"/>
      <c r="ILU1" s="471"/>
      <c r="ILV1" s="469"/>
      <c r="ILW1" s="470"/>
      <c r="ILX1" s="470"/>
      <c r="ILY1" s="470"/>
      <c r="ILZ1" s="470"/>
      <c r="IMA1" s="470"/>
      <c r="IMB1" s="470"/>
      <c r="IMC1" s="470"/>
      <c r="IMD1" s="470"/>
      <c r="IME1" s="470"/>
      <c r="IMF1" s="470"/>
      <c r="IMG1" s="470"/>
      <c r="IMH1" s="470"/>
      <c r="IMI1" s="470"/>
      <c r="IMJ1" s="470"/>
      <c r="IMK1" s="470"/>
      <c r="IML1" s="470"/>
      <c r="IMM1" s="470"/>
      <c r="IMN1" s="470"/>
      <c r="IMO1" s="471"/>
      <c r="IMP1" s="469"/>
      <c r="IMQ1" s="470"/>
      <c r="IMR1" s="470"/>
      <c r="IMS1" s="471"/>
      <c r="IMT1" s="469"/>
      <c r="IMU1" s="470"/>
      <c r="IMV1" s="470"/>
      <c r="IMW1" s="470"/>
      <c r="IMX1" s="470"/>
      <c r="IMY1" s="470"/>
      <c r="IMZ1" s="470"/>
      <c r="INA1" s="470"/>
      <c r="INB1" s="470"/>
      <c r="INC1" s="470"/>
      <c r="IND1" s="470"/>
      <c r="INE1" s="470"/>
      <c r="INF1" s="471"/>
      <c r="ING1" s="469"/>
      <c r="INH1" s="470"/>
      <c r="INI1" s="470"/>
      <c r="INJ1" s="470"/>
      <c r="INK1" s="470"/>
      <c r="INL1" s="470"/>
      <c r="INM1" s="470"/>
      <c r="INN1" s="470"/>
      <c r="INO1" s="470"/>
      <c r="INP1" s="470"/>
      <c r="INQ1" s="471"/>
      <c r="INR1" s="469"/>
      <c r="INS1" s="470"/>
      <c r="INT1" s="470"/>
      <c r="INU1" s="471"/>
      <c r="INV1" s="478"/>
      <c r="INW1" s="478"/>
      <c r="INX1" s="478"/>
      <c r="INY1" s="478"/>
      <c r="INZ1" s="478"/>
      <c r="IOA1" s="478"/>
      <c r="IOB1" s="478"/>
      <c r="IOC1" s="478"/>
      <c r="IOD1" s="344"/>
      <c r="IOE1" s="469"/>
      <c r="IOF1" s="471"/>
      <c r="IOG1" s="479"/>
      <c r="IOH1" s="480"/>
      <c r="IOI1" s="480"/>
      <c r="IOJ1" s="481"/>
      <c r="IOK1" s="477"/>
      <c r="IOL1" s="477"/>
      <c r="IOM1" s="479"/>
      <c r="ION1" s="480"/>
      <c r="IOO1" s="480"/>
      <c r="IOP1" s="480"/>
      <c r="IOQ1" s="480"/>
      <c r="IOR1" s="481"/>
      <c r="IOS1" s="477"/>
      <c r="IOT1" s="477"/>
      <c r="IOU1" s="477"/>
      <c r="IOV1" s="24"/>
      <c r="IOW1" s="24"/>
      <c r="IOX1" s="344"/>
      <c r="IOY1" s="345"/>
      <c r="IOZ1" s="26"/>
      <c r="IPA1" s="475"/>
      <c r="IPB1" s="475"/>
      <c r="IPC1" s="475"/>
      <c r="IPD1" s="475"/>
      <c r="IPE1" s="476"/>
      <c r="IPF1" s="472"/>
      <c r="IPG1" s="473"/>
      <c r="IPH1" s="473"/>
      <c r="IPI1" s="473"/>
      <c r="IPJ1" s="473"/>
      <c r="IPK1" s="473"/>
      <c r="IPL1" s="473"/>
      <c r="IPM1" s="473"/>
      <c r="IPN1" s="473"/>
      <c r="IPO1" s="473"/>
      <c r="IPP1" s="473"/>
      <c r="IPQ1" s="474"/>
      <c r="IPR1" s="475"/>
      <c r="IPS1" s="472"/>
      <c r="IPT1" s="473"/>
      <c r="IPU1" s="473"/>
      <c r="IPV1" s="473"/>
      <c r="IPW1" s="473"/>
      <c r="IPX1" s="473"/>
      <c r="IPY1" s="473"/>
      <c r="IPZ1" s="474"/>
      <c r="IQA1" s="475"/>
      <c r="IQB1" s="475"/>
      <c r="IQC1" s="475"/>
      <c r="IQD1" s="475"/>
      <c r="IQE1" s="475"/>
      <c r="IQF1" s="475"/>
      <c r="IQG1" s="475"/>
      <c r="IQH1" s="469"/>
      <c r="IQI1" s="470"/>
      <c r="IQJ1" s="470"/>
      <c r="IQK1" s="470"/>
      <c r="IQL1" s="470"/>
      <c r="IQM1" s="470"/>
      <c r="IQN1" s="470"/>
      <c r="IQO1" s="470"/>
      <c r="IQP1" s="470"/>
      <c r="IQQ1" s="471"/>
      <c r="IQR1" s="469"/>
      <c r="IQS1" s="470"/>
      <c r="IQT1" s="470"/>
      <c r="IQU1" s="471"/>
      <c r="IQV1" s="469"/>
      <c r="IQW1" s="470"/>
      <c r="IQX1" s="470"/>
      <c r="IQY1" s="470"/>
      <c r="IQZ1" s="470"/>
      <c r="IRA1" s="470"/>
      <c r="IRB1" s="470"/>
      <c r="IRC1" s="470"/>
      <c r="IRD1" s="470"/>
      <c r="IRE1" s="470"/>
      <c r="IRF1" s="470"/>
      <c r="IRG1" s="470"/>
      <c r="IRH1" s="470"/>
      <c r="IRI1" s="470"/>
      <c r="IRJ1" s="470"/>
      <c r="IRK1" s="470"/>
      <c r="IRL1" s="470"/>
      <c r="IRM1" s="470"/>
      <c r="IRN1" s="470"/>
      <c r="IRO1" s="471"/>
      <c r="IRP1" s="469"/>
      <c r="IRQ1" s="470"/>
      <c r="IRR1" s="470"/>
      <c r="IRS1" s="471"/>
      <c r="IRT1" s="469"/>
      <c r="IRU1" s="470"/>
      <c r="IRV1" s="470"/>
      <c r="IRW1" s="470"/>
      <c r="IRX1" s="470"/>
      <c r="IRY1" s="470"/>
      <c r="IRZ1" s="470"/>
      <c r="ISA1" s="470"/>
      <c r="ISB1" s="470"/>
      <c r="ISC1" s="470"/>
      <c r="ISD1" s="470"/>
      <c r="ISE1" s="470"/>
      <c r="ISF1" s="471"/>
      <c r="ISG1" s="469"/>
      <c r="ISH1" s="470"/>
      <c r="ISI1" s="470"/>
      <c r="ISJ1" s="470"/>
      <c r="ISK1" s="470"/>
      <c r="ISL1" s="470"/>
      <c r="ISM1" s="470"/>
      <c r="ISN1" s="470"/>
      <c r="ISO1" s="470"/>
      <c r="ISP1" s="470"/>
      <c r="ISQ1" s="471"/>
      <c r="ISR1" s="469"/>
      <c r="ISS1" s="470"/>
      <c r="IST1" s="470"/>
      <c r="ISU1" s="471"/>
      <c r="ISV1" s="478"/>
      <c r="ISW1" s="478"/>
      <c r="ISX1" s="478"/>
      <c r="ISY1" s="478"/>
      <c r="ISZ1" s="478"/>
      <c r="ITA1" s="478"/>
      <c r="ITB1" s="478"/>
      <c r="ITC1" s="478"/>
      <c r="ITD1" s="344"/>
      <c r="ITE1" s="469"/>
      <c r="ITF1" s="471"/>
      <c r="ITG1" s="479"/>
      <c r="ITH1" s="480"/>
      <c r="ITI1" s="480"/>
      <c r="ITJ1" s="481"/>
      <c r="ITK1" s="477"/>
      <c r="ITL1" s="477"/>
      <c r="ITM1" s="479"/>
      <c r="ITN1" s="480"/>
      <c r="ITO1" s="480"/>
      <c r="ITP1" s="480"/>
      <c r="ITQ1" s="480"/>
      <c r="ITR1" s="481"/>
      <c r="ITS1" s="477"/>
      <c r="ITT1" s="477"/>
      <c r="ITU1" s="477"/>
      <c r="ITV1" s="24"/>
      <c r="ITW1" s="24"/>
      <c r="ITX1" s="344"/>
      <c r="ITY1" s="345"/>
      <c r="ITZ1" s="26"/>
      <c r="IUA1" s="475"/>
      <c r="IUB1" s="475"/>
      <c r="IUC1" s="475"/>
      <c r="IUD1" s="475"/>
      <c r="IUE1" s="476"/>
      <c r="IUF1" s="472"/>
      <c r="IUG1" s="473"/>
      <c r="IUH1" s="473"/>
      <c r="IUI1" s="473"/>
      <c r="IUJ1" s="473"/>
      <c r="IUK1" s="473"/>
      <c r="IUL1" s="473"/>
      <c r="IUM1" s="473"/>
      <c r="IUN1" s="473"/>
      <c r="IUO1" s="473"/>
      <c r="IUP1" s="473"/>
      <c r="IUQ1" s="474"/>
      <c r="IUR1" s="475"/>
      <c r="IUS1" s="472"/>
      <c r="IUT1" s="473"/>
      <c r="IUU1" s="473"/>
      <c r="IUV1" s="473"/>
      <c r="IUW1" s="473"/>
      <c r="IUX1" s="473"/>
      <c r="IUY1" s="473"/>
      <c r="IUZ1" s="474"/>
      <c r="IVA1" s="475"/>
      <c r="IVB1" s="475"/>
      <c r="IVC1" s="475"/>
      <c r="IVD1" s="475"/>
      <c r="IVE1" s="475"/>
      <c r="IVF1" s="475"/>
      <c r="IVG1" s="475"/>
      <c r="IVH1" s="469"/>
      <c r="IVI1" s="470"/>
      <c r="IVJ1" s="470"/>
      <c r="IVK1" s="470"/>
      <c r="IVL1" s="470"/>
      <c r="IVM1" s="470"/>
      <c r="IVN1" s="470"/>
      <c r="IVO1" s="470"/>
      <c r="IVP1" s="470"/>
      <c r="IVQ1" s="471"/>
      <c r="IVR1" s="469"/>
      <c r="IVS1" s="470"/>
      <c r="IVT1" s="470"/>
      <c r="IVU1" s="471"/>
      <c r="IVV1" s="469"/>
      <c r="IVW1" s="470"/>
      <c r="IVX1" s="470"/>
      <c r="IVY1" s="470"/>
      <c r="IVZ1" s="470"/>
      <c r="IWA1" s="470"/>
      <c r="IWB1" s="470"/>
      <c r="IWC1" s="470"/>
      <c r="IWD1" s="470"/>
      <c r="IWE1" s="470"/>
      <c r="IWF1" s="470"/>
      <c r="IWG1" s="470"/>
      <c r="IWH1" s="470"/>
      <c r="IWI1" s="470"/>
      <c r="IWJ1" s="470"/>
      <c r="IWK1" s="470"/>
      <c r="IWL1" s="470"/>
      <c r="IWM1" s="470"/>
      <c r="IWN1" s="470"/>
      <c r="IWO1" s="471"/>
      <c r="IWP1" s="469"/>
      <c r="IWQ1" s="470"/>
      <c r="IWR1" s="470"/>
      <c r="IWS1" s="471"/>
      <c r="IWT1" s="469"/>
      <c r="IWU1" s="470"/>
      <c r="IWV1" s="470"/>
      <c r="IWW1" s="470"/>
      <c r="IWX1" s="470"/>
      <c r="IWY1" s="470"/>
      <c r="IWZ1" s="470"/>
      <c r="IXA1" s="470"/>
      <c r="IXB1" s="470"/>
      <c r="IXC1" s="470"/>
      <c r="IXD1" s="470"/>
      <c r="IXE1" s="470"/>
      <c r="IXF1" s="471"/>
      <c r="IXG1" s="469"/>
      <c r="IXH1" s="470"/>
      <c r="IXI1" s="470"/>
      <c r="IXJ1" s="470"/>
      <c r="IXK1" s="470"/>
      <c r="IXL1" s="470"/>
      <c r="IXM1" s="470"/>
      <c r="IXN1" s="470"/>
      <c r="IXO1" s="470"/>
      <c r="IXP1" s="470"/>
      <c r="IXQ1" s="471"/>
      <c r="IXR1" s="469"/>
      <c r="IXS1" s="470"/>
      <c r="IXT1" s="470"/>
      <c r="IXU1" s="471"/>
      <c r="IXV1" s="478"/>
      <c r="IXW1" s="478"/>
      <c r="IXX1" s="478"/>
      <c r="IXY1" s="478"/>
      <c r="IXZ1" s="478"/>
      <c r="IYA1" s="478"/>
      <c r="IYB1" s="478"/>
      <c r="IYC1" s="478"/>
      <c r="IYD1" s="344"/>
      <c r="IYE1" s="469"/>
      <c r="IYF1" s="471"/>
      <c r="IYG1" s="479"/>
      <c r="IYH1" s="480"/>
      <c r="IYI1" s="480"/>
      <c r="IYJ1" s="481"/>
      <c r="IYK1" s="477"/>
      <c r="IYL1" s="477"/>
      <c r="IYM1" s="479"/>
      <c r="IYN1" s="480"/>
      <c r="IYO1" s="480"/>
      <c r="IYP1" s="480"/>
      <c r="IYQ1" s="480"/>
      <c r="IYR1" s="481"/>
      <c r="IYS1" s="477"/>
      <c r="IYT1" s="477"/>
      <c r="IYU1" s="477"/>
      <c r="IYV1" s="24"/>
      <c r="IYW1" s="24"/>
      <c r="IYX1" s="344"/>
      <c r="IYY1" s="345"/>
      <c r="IYZ1" s="26"/>
      <c r="IZA1" s="475"/>
      <c r="IZB1" s="475"/>
      <c r="IZC1" s="475"/>
      <c r="IZD1" s="475"/>
      <c r="IZE1" s="476"/>
      <c r="IZF1" s="472"/>
      <c r="IZG1" s="473"/>
      <c r="IZH1" s="473"/>
      <c r="IZI1" s="473"/>
      <c r="IZJ1" s="473"/>
      <c r="IZK1" s="473"/>
      <c r="IZL1" s="473"/>
      <c r="IZM1" s="473"/>
      <c r="IZN1" s="473"/>
      <c r="IZO1" s="473"/>
      <c r="IZP1" s="473"/>
      <c r="IZQ1" s="474"/>
      <c r="IZR1" s="475"/>
      <c r="IZS1" s="472"/>
      <c r="IZT1" s="473"/>
      <c r="IZU1" s="473"/>
      <c r="IZV1" s="473"/>
      <c r="IZW1" s="473"/>
      <c r="IZX1" s="473"/>
      <c r="IZY1" s="473"/>
      <c r="IZZ1" s="474"/>
      <c r="JAA1" s="475"/>
      <c r="JAB1" s="475"/>
      <c r="JAC1" s="475"/>
      <c r="JAD1" s="475"/>
      <c r="JAE1" s="475"/>
      <c r="JAF1" s="475"/>
      <c r="JAG1" s="475"/>
      <c r="JAH1" s="469"/>
      <c r="JAI1" s="470"/>
      <c r="JAJ1" s="470"/>
      <c r="JAK1" s="470"/>
      <c r="JAL1" s="470"/>
      <c r="JAM1" s="470"/>
      <c r="JAN1" s="470"/>
      <c r="JAO1" s="470"/>
      <c r="JAP1" s="470"/>
      <c r="JAQ1" s="471"/>
      <c r="JAR1" s="469"/>
      <c r="JAS1" s="470"/>
      <c r="JAT1" s="470"/>
      <c r="JAU1" s="471"/>
      <c r="JAV1" s="469"/>
      <c r="JAW1" s="470"/>
      <c r="JAX1" s="470"/>
      <c r="JAY1" s="470"/>
      <c r="JAZ1" s="470"/>
      <c r="JBA1" s="470"/>
      <c r="JBB1" s="470"/>
      <c r="JBC1" s="470"/>
      <c r="JBD1" s="470"/>
      <c r="JBE1" s="470"/>
      <c r="JBF1" s="470"/>
      <c r="JBG1" s="470"/>
      <c r="JBH1" s="470"/>
      <c r="JBI1" s="470"/>
      <c r="JBJ1" s="470"/>
      <c r="JBK1" s="470"/>
      <c r="JBL1" s="470"/>
      <c r="JBM1" s="470"/>
      <c r="JBN1" s="470"/>
      <c r="JBO1" s="471"/>
      <c r="JBP1" s="469"/>
      <c r="JBQ1" s="470"/>
      <c r="JBR1" s="470"/>
      <c r="JBS1" s="471"/>
      <c r="JBT1" s="469"/>
      <c r="JBU1" s="470"/>
      <c r="JBV1" s="470"/>
      <c r="JBW1" s="470"/>
      <c r="JBX1" s="470"/>
      <c r="JBY1" s="470"/>
      <c r="JBZ1" s="470"/>
      <c r="JCA1" s="470"/>
      <c r="JCB1" s="470"/>
      <c r="JCC1" s="470"/>
      <c r="JCD1" s="470"/>
      <c r="JCE1" s="470"/>
      <c r="JCF1" s="471"/>
      <c r="JCG1" s="469"/>
      <c r="JCH1" s="470"/>
      <c r="JCI1" s="470"/>
      <c r="JCJ1" s="470"/>
      <c r="JCK1" s="470"/>
      <c r="JCL1" s="470"/>
      <c r="JCM1" s="470"/>
      <c r="JCN1" s="470"/>
      <c r="JCO1" s="470"/>
      <c r="JCP1" s="470"/>
      <c r="JCQ1" s="471"/>
      <c r="JCR1" s="469"/>
      <c r="JCS1" s="470"/>
      <c r="JCT1" s="470"/>
      <c r="JCU1" s="471"/>
      <c r="JCV1" s="478"/>
      <c r="JCW1" s="478"/>
      <c r="JCX1" s="478"/>
      <c r="JCY1" s="478"/>
      <c r="JCZ1" s="478"/>
      <c r="JDA1" s="478"/>
      <c r="JDB1" s="478"/>
      <c r="JDC1" s="478"/>
      <c r="JDD1" s="344"/>
      <c r="JDE1" s="469"/>
      <c r="JDF1" s="471"/>
      <c r="JDG1" s="479"/>
      <c r="JDH1" s="480"/>
      <c r="JDI1" s="480"/>
      <c r="JDJ1" s="481"/>
      <c r="JDK1" s="477"/>
      <c r="JDL1" s="477"/>
      <c r="JDM1" s="479"/>
      <c r="JDN1" s="480"/>
      <c r="JDO1" s="480"/>
      <c r="JDP1" s="480"/>
      <c r="JDQ1" s="480"/>
      <c r="JDR1" s="481"/>
      <c r="JDS1" s="477"/>
      <c r="JDT1" s="477"/>
      <c r="JDU1" s="477"/>
      <c r="JDV1" s="24"/>
      <c r="JDW1" s="24"/>
      <c r="JDX1" s="344"/>
      <c r="JDY1" s="345"/>
      <c r="JDZ1" s="26"/>
      <c r="JEA1" s="475"/>
      <c r="JEB1" s="475"/>
      <c r="JEC1" s="475"/>
      <c r="JED1" s="475"/>
      <c r="JEE1" s="476"/>
      <c r="JEF1" s="472"/>
      <c r="JEG1" s="473"/>
      <c r="JEH1" s="473"/>
      <c r="JEI1" s="473"/>
      <c r="JEJ1" s="473"/>
      <c r="JEK1" s="473"/>
      <c r="JEL1" s="473"/>
      <c r="JEM1" s="473"/>
      <c r="JEN1" s="473"/>
      <c r="JEO1" s="473"/>
      <c r="JEP1" s="473"/>
      <c r="JEQ1" s="474"/>
      <c r="JER1" s="475"/>
      <c r="JES1" s="472"/>
      <c r="JET1" s="473"/>
      <c r="JEU1" s="473"/>
      <c r="JEV1" s="473"/>
      <c r="JEW1" s="473"/>
      <c r="JEX1" s="473"/>
      <c r="JEY1" s="473"/>
      <c r="JEZ1" s="474"/>
      <c r="JFA1" s="475"/>
      <c r="JFB1" s="475"/>
      <c r="JFC1" s="475"/>
      <c r="JFD1" s="475"/>
      <c r="JFE1" s="475"/>
      <c r="JFF1" s="475"/>
      <c r="JFG1" s="475"/>
      <c r="JFH1" s="469"/>
      <c r="JFI1" s="470"/>
      <c r="JFJ1" s="470"/>
      <c r="JFK1" s="470"/>
      <c r="JFL1" s="470"/>
      <c r="JFM1" s="470"/>
      <c r="JFN1" s="470"/>
      <c r="JFO1" s="470"/>
      <c r="JFP1" s="470"/>
      <c r="JFQ1" s="471"/>
      <c r="JFR1" s="469"/>
      <c r="JFS1" s="470"/>
      <c r="JFT1" s="470"/>
      <c r="JFU1" s="471"/>
      <c r="JFV1" s="469"/>
      <c r="JFW1" s="470"/>
      <c r="JFX1" s="470"/>
      <c r="JFY1" s="470"/>
      <c r="JFZ1" s="470"/>
      <c r="JGA1" s="470"/>
      <c r="JGB1" s="470"/>
      <c r="JGC1" s="470"/>
      <c r="JGD1" s="470"/>
      <c r="JGE1" s="470"/>
      <c r="JGF1" s="470"/>
      <c r="JGG1" s="470"/>
      <c r="JGH1" s="470"/>
      <c r="JGI1" s="470"/>
      <c r="JGJ1" s="470"/>
      <c r="JGK1" s="470"/>
      <c r="JGL1" s="470"/>
      <c r="JGM1" s="470"/>
      <c r="JGN1" s="470"/>
      <c r="JGO1" s="471"/>
      <c r="JGP1" s="469"/>
      <c r="JGQ1" s="470"/>
      <c r="JGR1" s="470"/>
      <c r="JGS1" s="471"/>
      <c r="JGT1" s="469"/>
      <c r="JGU1" s="470"/>
      <c r="JGV1" s="470"/>
      <c r="JGW1" s="470"/>
      <c r="JGX1" s="470"/>
      <c r="JGY1" s="470"/>
      <c r="JGZ1" s="470"/>
      <c r="JHA1" s="470"/>
      <c r="JHB1" s="470"/>
      <c r="JHC1" s="470"/>
      <c r="JHD1" s="470"/>
      <c r="JHE1" s="470"/>
      <c r="JHF1" s="471"/>
      <c r="JHG1" s="469"/>
      <c r="JHH1" s="470"/>
      <c r="JHI1" s="470"/>
      <c r="JHJ1" s="470"/>
      <c r="JHK1" s="470"/>
      <c r="JHL1" s="470"/>
      <c r="JHM1" s="470"/>
      <c r="JHN1" s="470"/>
      <c r="JHO1" s="470"/>
      <c r="JHP1" s="470"/>
      <c r="JHQ1" s="471"/>
      <c r="JHR1" s="469"/>
      <c r="JHS1" s="470"/>
      <c r="JHT1" s="470"/>
      <c r="JHU1" s="471"/>
      <c r="JHV1" s="478"/>
      <c r="JHW1" s="478"/>
      <c r="JHX1" s="478"/>
      <c r="JHY1" s="478"/>
      <c r="JHZ1" s="478"/>
      <c r="JIA1" s="478"/>
      <c r="JIB1" s="478"/>
      <c r="JIC1" s="478"/>
      <c r="JID1" s="344"/>
      <c r="JIE1" s="469"/>
      <c r="JIF1" s="471"/>
      <c r="JIG1" s="479"/>
      <c r="JIH1" s="480"/>
      <c r="JII1" s="480"/>
      <c r="JIJ1" s="481"/>
      <c r="JIK1" s="477"/>
      <c r="JIL1" s="477"/>
      <c r="JIM1" s="479"/>
      <c r="JIN1" s="480"/>
      <c r="JIO1" s="480"/>
      <c r="JIP1" s="480"/>
      <c r="JIQ1" s="480"/>
      <c r="JIR1" s="481"/>
      <c r="JIS1" s="477"/>
      <c r="JIT1" s="477"/>
      <c r="JIU1" s="477"/>
      <c r="JIV1" s="24"/>
      <c r="JIW1" s="24"/>
      <c r="JIX1" s="344"/>
      <c r="JIY1" s="345"/>
      <c r="JIZ1" s="26"/>
      <c r="JJA1" s="475"/>
      <c r="JJB1" s="475"/>
      <c r="JJC1" s="475"/>
      <c r="JJD1" s="475"/>
      <c r="JJE1" s="476"/>
      <c r="JJF1" s="472"/>
      <c r="JJG1" s="473"/>
      <c r="JJH1" s="473"/>
      <c r="JJI1" s="473"/>
      <c r="JJJ1" s="473"/>
      <c r="JJK1" s="473"/>
      <c r="JJL1" s="473"/>
      <c r="JJM1" s="473"/>
      <c r="JJN1" s="473"/>
      <c r="JJO1" s="473"/>
      <c r="JJP1" s="473"/>
      <c r="JJQ1" s="474"/>
      <c r="JJR1" s="475"/>
      <c r="JJS1" s="472"/>
      <c r="JJT1" s="473"/>
      <c r="JJU1" s="473"/>
      <c r="JJV1" s="473"/>
      <c r="JJW1" s="473"/>
      <c r="JJX1" s="473"/>
      <c r="JJY1" s="473"/>
      <c r="JJZ1" s="474"/>
      <c r="JKA1" s="475"/>
      <c r="JKB1" s="475"/>
      <c r="JKC1" s="475"/>
      <c r="JKD1" s="475"/>
      <c r="JKE1" s="475"/>
      <c r="JKF1" s="475"/>
      <c r="JKG1" s="475"/>
      <c r="JKH1" s="469"/>
      <c r="JKI1" s="470"/>
      <c r="JKJ1" s="470"/>
      <c r="JKK1" s="470"/>
      <c r="JKL1" s="470"/>
      <c r="JKM1" s="470"/>
      <c r="JKN1" s="470"/>
      <c r="JKO1" s="470"/>
      <c r="JKP1" s="470"/>
      <c r="JKQ1" s="471"/>
      <c r="JKR1" s="469"/>
      <c r="JKS1" s="470"/>
      <c r="JKT1" s="470"/>
      <c r="JKU1" s="471"/>
      <c r="JKV1" s="469"/>
      <c r="JKW1" s="470"/>
      <c r="JKX1" s="470"/>
      <c r="JKY1" s="470"/>
      <c r="JKZ1" s="470"/>
      <c r="JLA1" s="470"/>
      <c r="JLB1" s="470"/>
      <c r="JLC1" s="470"/>
      <c r="JLD1" s="470"/>
      <c r="JLE1" s="470"/>
      <c r="JLF1" s="470"/>
      <c r="JLG1" s="470"/>
      <c r="JLH1" s="470"/>
      <c r="JLI1" s="470"/>
      <c r="JLJ1" s="470"/>
      <c r="JLK1" s="470"/>
      <c r="JLL1" s="470"/>
      <c r="JLM1" s="470"/>
      <c r="JLN1" s="470"/>
      <c r="JLO1" s="471"/>
      <c r="JLP1" s="469"/>
      <c r="JLQ1" s="470"/>
      <c r="JLR1" s="470"/>
      <c r="JLS1" s="471"/>
      <c r="JLT1" s="469"/>
      <c r="JLU1" s="470"/>
      <c r="JLV1" s="470"/>
      <c r="JLW1" s="470"/>
      <c r="JLX1" s="470"/>
      <c r="JLY1" s="470"/>
      <c r="JLZ1" s="470"/>
      <c r="JMA1" s="470"/>
      <c r="JMB1" s="470"/>
      <c r="JMC1" s="470"/>
      <c r="JMD1" s="470"/>
      <c r="JME1" s="470"/>
      <c r="JMF1" s="471"/>
      <c r="JMG1" s="469"/>
      <c r="JMH1" s="470"/>
      <c r="JMI1" s="470"/>
      <c r="JMJ1" s="470"/>
      <c r="JMK1" s="470"/>
      <c r="JML1" s="470"/>
      <c r="JMM1" s="470"/>
      <c r="JMN1" s="470"/>
      <c r="JMO1" s="470"/>
      <c r="JMP1" s="470"/>
      <c r="JMQ1" s="471"/>
      <c r="JMR1" s="469"/>
      <c r="JMS1" s="470"/>
      <c r="JMT1" s="470"/>
      <c r="JMU1" s="471"/>
      <c r="JMV1" s="478"/>
      <c r="JMW1" s="478"/>
      <c r="JMX1" s="478"/>
      <c r="JMY1" s="478"/>
      <c r="JMZ1" s="478"/>
      <c r="JNA1" s="478"/>
      <c r="JNB1" s="478"/>
      <c r="JNC1" s="478"/>
      <c r="JND1" s="344"/>
      <c r="JNE1" s="469"/>
      <c r="JNF1" s="471"/>
      <c r="JNG1" s="479"/>
      <c r="JNH1" s="480"/>
      <c r="JNI1" s="480"/>
      <c r="JNJ1" s="481"/>
      <c r="JNK1" s="477"/>
      <c r="JNL1" s="477"/>
      <c r="JNM1" s="479"/>
      <c r="JNN1" s="480"/>
      <c r="JNO1" s="480"/>
      <c r="JNP1" s="480"/>
      <c r="JNQ1" s="480"/>
      <c r="JNR1" s="481"/>
      <c r="JNS1" s="477"/>
      <c r="JNT1" s="477"/>
      <c r="JNU1" s="477"/>
      <c r="JNV1" s="24"/>
      <c r="JNW1" s="24"/>
      <c r="JNX1" s="344"/>
      <c r="JNY1" s="345"/>
      <c r="JNZ1" s="26"/>
      <c r="JOA1" s="475"/>
      <c r="JOB1" s="475"/>
      <c r="JOC1" s="475"/>
      <c r="JOD1" s="475"/>
      <c r="JOE1" s="476"/>
      <c r="JOF1" s="472"/>
      <c r="JOG1" s="473"/>
      <c r="JOH1" s="473"/>
      <c r="JOI1" s="473"/>
      <c r="JOJ1" s="473"/>
      <c r="JOK1" s="473"/>
      <c r="JOL1" s="473"/>
      <c r="JOM1" s="473"/>
      <c r="JON1" s="473"/>
      <c r="JOO1" s="473"/>
      <c r="JOP1" s="473"/>
      <c r="JOQ1" s="474"/>
      <c r="JOR1" s="475"/>
      <c r="JOS1" s="472"/>
      <c r="JOT1" s="473"/>
      <c r="JOU1" s="473"/>
      <c r="JOV1" s="473"/>
      <c r="JOW1" s="473"/>
      <c r="JOX1" s="473"/>
      <c r="JOY1" s="473"/>
      <c r="JOZ1" s="474"/>
      <c r="JPA1" s="475"/>
      <c r="JPB1" s="475"/>
      <c r="JPC1" s="475"/>
      <c r="JPD1" s="475"/>
      <c r="JPE1" s="475"/>
      <c r="JPF1" s="475"/>
      <c r="JPG1" s="475"/>
      <c r="JPH1" s="469"/>
      <c r="JPI1" s="470"/>
      <c r="JPJ1" s="470"/>
      <c r="JPK1" s="470"/>
      <c r="JPL1" s="470"/>
      <c r="JPM1" s="470"/>
      <c r="JPN1" s="470"/>
      <c r="JPO1" s="470"/>
      <c r="JPP1" s="470"/>
      <c r="JPQ1" s="471"/>
      <c r="JPR1" s="469"/>
      <c r="JPS1" s="470"/>
      <c r="JPT1" s="470"/>
      <c r="JPU1" s="471"/>
      <c r="JPV1" s="469"/>
      <c r="JPW1" s="470"/>
      <c r="JPX1" s="470"/>
      <c r="JPY1" s="470"/>
      <c r="JPZ1" s="470"/>
      <c r="JQA1" s="470"/>
      <c r="JQB1" s="470"/>
      <c r="JQC1" s="470"/>
      <c r="JQD1" s="470"/>
      <c r="JQE1" s="470"/>
      <c r="JQF1" s="470"/>
      <c r="JQG1" s="470"/>
      <c r="JQH1" s="470"/>
      <c r="JQI1" s="470"/>
      <c r="JQJ1" s="470"/>
      <c r="JQK1" s="470"/>
      <c r="JQL1" s="470"/>
      <c r="JQM1" s="470"/>
      <c r="JQN1" s="470"/>
      <c r="JQO1" s="471"/>
      <c r="JQP1" s="469"/>
      <c r="JQQ1" s="470"/>
      <c r="JQR1" s="470"/>
      <c r="JQS1" s="471"/>
      <c r="JQT1" s="469"/>
      <c r="JQU1" s="470"/>
      <c r="JQV1" s="470"/>
      <c r="JQW1" s="470"/>
      <c r="JQX1" s="470"/>
      <c r="JQY1" s="470"/>
      <c r="JQZ1" s="470"/>
      <c r="JRA1" s="470"/>
      <c r="JRB1" s="470"/>
      <c r="JRC1" s="470"/>
      <c r="JRD1" s="470"/>
      <c r="JRE1" s="470"/>
      <c r="JRF1" s="471"/>
      <c r="JRG1" s="469"/>
      <c r="JRH1" s="470"/>
      <c r="JRI1" s="470"/>
      <c r="JRJ1" s="470"/>
      <c r="JRK1" s="470"/>
      <c r="JRL1" s="470"/>
      <c r="JRM1" s="470"/>
      <c r="JRN1" s="470"/>
      <c r="JRO1" s="470"/>
      <c r="JRP1" s="470"/>
      <c r="JRQ1" s="471"/>
      <c r="JRR1" s="469"/>
      <c r="JRS1" s="470"/>
      <c r="JRT1" s="470"/>
      <c r="JRU1" s="471"/>
      <c r="JRV1" s="478"/>
      <c r="JRW1" s="478"/>
      <c r="JRX1" s="478"/>
      <c r="JRY1" s="478"/>
      <c r="JRZ1" s="478"/>
      <c r="JSA1" s="478"/>
      <c r="JSB1" s="478"/>
      <c r="JSC1" s="478"/>
      <c r="JSD1" s="344"/>
      <c r="JSE1" s="469"/>
      <c r="JSF1" s="471"/>
      <c r="JSG1" s="479"/>
      <c r="JSH1" s="480"/>
      <c r="JSI1" s="480"/>
      <c r="JSJ1" s="481"/>
      <c r="JSK1" s="477"/>
      <c r="JSL1" s="477"/>
      <c r="JSM1" s="479"/>
      <c r="JSN1" s="480"/>
      <c r="JSO1" s="480"/>
      <c r="JSP1" s="480"/>
      <c r="JSQ1" s="480"/>
      <c r="JSR1" s="481"/>
      <c r="JSS1" s="477"/>
      <c r="JST1" s="477"/>
      <c r="JSU1" s="477"/>
      <c r="JSV1" s="24"/>
      <c r="JSW1" s="24"/>
      <c r="JSX1" s="344"/>
      <c r="JSY1" s="345"/>
      <c r="JSZ1" s="26"/>
      <c r="JTA1" s="475"/>
      <c r="JTB1" s="475"/>
      <c r="JTC1" s="475"/>
      <c r="JTD1" s="475"/>
      <c r="JTE1" s="476"/>
      <c r="JTF1" s="472"/>
      <c r="JTG1" s="473"/>
      <c r="JTH1" s="473"/>
      <c r="JTI1" s="473"/>
      <c r="JTJ1" s="473"/>
      <c r="JTK1" s="473"/>
      <c r="JTL1" s="473"/>
      <c r="JTM1" s="473"/>
      <c r="JTN1" s="473"/>
      <c r="JTO1" s="473"/>
      <c r="JTP1" s="473"/>
      <c r="JTQ1" s="474"/>
      <c r="JTR1" s="475"/>
      <c r="JTS1" s="472"/>
      <c r="JTT1" s="473"/>
      <c r="JTU1" s="473"/>
      <c r="JTV1" s="473"/>
      <c r="JTW1" s="473"/>
      <c r="JTX1" s="473"/>
      <c r="JTY1" s="473"/>
      <c r="JTZ1" s="474"/>
      <c r="JUA1" s="475"/>
      <c r="JUB1" s="475"/>
      <c r="JUC1" s="475"/>
      <c r="JUD1" s="475"/>
      <c r="JUE1" s="475"/>
      <c r="JUF1" s="475"/>
      <c r="JUG1" s="475"/>
      <c r="JUH1" s="469"/>
      <c r="JUI1" s="470"/>
      <c r="JUJ1" s="470"/>
      <c r="JUK1" s="470"/>
      <c r="JUL1" s="470"/>
      <c r="JUM1" s="470"/>
      <c r="JUN1" s="470"/>
      <c r="JUO1" s="470"/>
      <c r="JUP1" s="470"/>
      <c r="JUQ1" s="471"/>
      <c r="JUR1" s="469"/>
      <c r="JUS1" s="470"/>
      <c r="JUT1" s="470"/>
      <c r="JUU1" s="471"/>
      <c r="JUV1" s="469"/>
      <c r="JUW1" s="470"/>
      <c r="JUX1" s="470"/>
      <c r="JUY1" s="470"/>
      <c r="JUZ1" s="470"/>
      <c r="JVA1" s="470"/>
      <c r="JVB1" s="470"/>
      <c r="JVC1" s="470"/>
      <c r="JVD1" s="470"/>
      <c r="JVE1" s="470"/>
      <c r="JVF1" s="470"/>
      <c r="JVG1" s="470"/>
      <c r="JVH1" s="470"/>
      <c r="JVI1" s="470"/>
      <c r="JVJ1" s="470"/>
      <c r="JVK1" s="470"/>
      <c r="JVL1" s="470"/>
      <c r="JVM1" s="470"/>
      <c r="JVN1" s="470"/>
      <c r="JVO1" s="471"/>
      <c r="JVP1" s="469"/>
      <c r="JVQ1" s="470"/>
      <c r="JVR1" s="470"/>
      <c r="JVS1" s="471"/>
      <c r="JVT1" s="469"/>
      <c r="JVU1" s="470"/>
      <c r="JVV1" s="470"/>
      <c r="JVW1" s="470"/>
      <c r="JVX1" s="470"/>
      <c r="JVY1" s="470"/>
      <c r="JVZ1" s="470"/>
      <c r="JWA1" s="470"/>
      <c r="JWB1" s="470"/>
      <c r="JWC1" s="470"/>
      <c r="JWD1" s="470"/>
      <c r="JWE1" s="470"/>
      <c r="JWF1" s="471"/>
      <c r="JWG1" s="469"/>
      <c r="JWH1" s="470"/>
      <c r="JWI1" s="470"/>
      <c r="JWJ1" s="470"/>
      <c r="JWK1" s="470"/>
      <c r="JWL1" s="470"/>
      <c r="JWM1" s="470"/>
      <c r="JWN1" s="470"/>
      <c r="JWO1" s="470"/>
      <c r="JWP1" s="470"/>
      <c r="JWQ1" s="471"/>
      <c r="JWR1" s="469"/>
      <c r="JWS1" s="470"/>
      <c r="JWT1" s="470"/>
      <c r="JWU1" s="471"/>
      <c r="JWV1" s="478"/>
      <c r="JWW1" s="478"/>
      <c r="JWX1" s="478"/>
      <c r="JWY1" s="478"/>
      <c r="JWZ1" s="478"/>
      <c r="JXA1" s="478"/>
      <c r="JXB1" s="478"/>
      <c r="JXC1" s="478"/>
      <c r="JXD1" s="344"/>
      <c r="JXE1" s="469"/>
      <c r="JXF1" s="471"/>
      <c r="JXG1" s="479"/>
      <c r="JXH1" s="480"/>
      <c r="JXI1" s="480"/>
      <c r="JXJ1" s="481"/>
      <c r="JXK1" s="477"/>
      <c r="JXL1" s="477"/>
      <c r="JXM1" s="479"/>
      <c r="JXN1" s="480"/>
      <c r="JXO1" s="480"/>
      <c r="JXP1" s="480"/>
      <c r="JXQ1" s="480"/>
      <c r="JXR1" s="481"/>
      <c r="JXS1" s="477"/>
      <c r="JXT1" s="477"/>
      <c r="JXU1" s="477"/>
      <c r="JXV1" s="24"/>
      <c r="JXW1" s="24"/>
      <c r="JXX1" s="344"/>
      <c r="JXY1" s="345"/>
      <c r="JXZ1" s="26"/>
      <c r="JYA1" s="475"/>
      <c r="JYB1" s="475"/>
      <c r="JYC1" s="475"/>
      <c r="JYD1" s="475"/>
      <c r="JYE1" s="476"/>
      <c r="JYF1" s="472"/>
      <c r="JYG1" s="473"/>
      <c r="JYH1" s="473"/>
      <c r="JYI1" s="473"/>
      <c r="JYJ1" s="473"/>
      <c r="JYK1" s="473"/>
      <c r="JYL1" s="473"/>
      <c r="JYM1" s="473"/>
      <c r="JYN1" s="473"/>
      <c r="JYO1" s="473"/>
      <c r="JYP1" s="473"/>
      <c r="JYQ1" s="474"/>
      <c r="JYR1" s="475"/>
      <c r="JYS1" s="472"/>
      <c r="JYT1" s="473"/>
      <c r="JYU1" s="473"/>
      <c r="JYV1" s="473"/>
      <c r="JYW1" s="473"/>
      <c r="JYX1" s="473"/>
      <c r="JYY1" s="473"/>
      <c r="JYZ1" s="474"/>
      <c r="JZA1" s="475"/>
      <c r="JZB1" s="475"/>
      <c r="JZC1" s="475"/>
      <c r="JZD1" s="475"/>
      <c r="JZE1" s="475"/>
      <c r="JZF1" s="475"/>
      <c r="JZG1" s="475"/>
      <c r="JZH1" s="469"/>
      <c r="JZI1" s="470"/>
      <c r="JZJ1" s="470"/>
      <c r="JZK1" s="470"/>
      <c r="JZL1" s="470"/>
      <c r="JZM1" s="470"/>
      <c r="JZN1" s="470"/>
      <c r="JZO1" s="470"/>
      <c r="JZP1" s="470"/>
      <c r="JZQ1" s="471"/>
      <c r="JZR1" s="469"/>
      <c r="JZS1" s="470"/>
      <c r="JZT1" s="470"/>
      <c r="JZU1" s="471"/>
      <c r="JZV1" s="469"/>
      <c r="JZW1" s="470"/>
      <c r="JZX1" s="470"/>
      <c r="JZY1" s="470"/>
      <c r="JZZ1" s="470"/>
      <c r="KAA1" s="470"/>
      <c r="KAB1" s="470"/>
      <c r="KAC1" s="470"/>
      <c r="KAD1" s="470"/>
      <c r="KAE1" s="470"/>
      <c r="KAF1" s="470"/>
      <c r="KAG1" s="470"/>
      <c r="KAH1" s="470"/>
      <c r="KAI1" s="470"/>
      <c r="KAJ1" s="470"/>
      <c r="KAK1" s="470"/>
      <c r="KAL1" s="470"/>
      <c r="KAM1" s="470"/>
      <c r="KAN1" s="470"/>
      <c r="KAO1" s="471"/>
      <c r="KAP1" s="469"/>
      <c r="KAQ1" s="470"/>
      <c r="KAR1" s="470"/>
      <c r="KAS1" s="471"/>
      <c r="KAT1" s="469"/>
      <c r="KAU1" s="470"/>
      <c r="KAV1" s="470"/>
      <c r="KAW1" s="470"/>
      <c r="KAX1" s="470"/>
      <c r="KAY1" s="470"/>
      <c r="KAZ1" s="470"/>
      <c r="KBA1" s="470"/>
      <c r="KBB1" s="470"/>
      <c r="KBC1" s="470"/>
      <c r="KBD1" s="470"/>
      <c r="KBE1" s="470"/>
      <c r="KBF1" s="471"/>
      <c r="KBG1" s="469"/>
      <c r="KBH1" s="470"/>
      <c r="KBI1" s="470"/>
      <c r="KBJ1" s="470"/>
      <c r="KBK1" s="470"/>
      <c r="KBL1" s="470"/>
      <c r="KBM1" s="470"/>
      <c r="KBN1" s="470"/>
      <c r="KBO1" s="470"/>
      <c r="KBP1" s="470"/>
      <c r="KBQ1" s="471"/>
      <c r="KBR1" s="469"/>
      <c r="KBS1" s="470"/>
      <c r="KBT1" s="470"/>
      <c r="KBU1" s="471"/>
      <c r="KBV1" s="478"/>
      <c r="KBW1" s="478"/>
      <c r="KBX1" s="478"/>
      <c r="KBY1" s="478"/>
      <c r="KBZ1" s="478"/>
      <c r="KCA1" s="478"/>
      <c r="KCB1" s="478"/>
      <c r="KCC1" s="478"/>
      <c r="KCD1" s="344"/>
      <c r="KCE1" s="469"/>
      <c r="KCF1" s="471"/>
      <c r="KCG1" s="479"/>
      <c r="KCH1" s="480"/>
      <c r="KCI1" s="480"/>
      <c r="KCJ1" s="481"/>
      <c r="KCK1" s="477"/>
      <c r="KCL1" s="477"/>
      <c r="KCM1" s="479"/>
      <c r="KCN1" s="480"/>
      <c r="KCO1" s="480"/>
      <c r="KCP1" s="480"/>
      <c r="KCQ1" s="480"/>
      <c r="KCR1" s="481"/>
      <c r="KCS1" s="477"/>
      <c r="KCT1" s="477"/>
      <c r="KCU1" s="477"/>
      <c r="KCV1" s="24"/>
      <c r="KCW1" s="24"/>
      <c r="KCX1" s="344"/>
      <c r="KCY1" s="345"/>
      <c r="KCZ1" s="26"/>
      <c r="KDA1" s="475"/>
      <c r="KDB1" s="475"/>
      <c r="KDC1" s="475"/>
      <c r="KDD1" s="475"/>
      <c r="KDE1" s="476"/>
      <c r="KDF1" s="472"/>
      <c r="KDG1" s="473"/>
      <c r="KDH1" s="473"/>
      <c r="KDI1" s="473"/>
      <c r="KDJ1" s="473"/>
      <c r="KDK1" s="473"/>
      <c r="KDL1" s="473"/>
      <c r="KDM1" s="473"/>
      <c r="KDN1" s="473"/>
      <c r="KDO1" s="473"/>
      <c r="KDP1" s="473"/>
      <c r="KDQ1" s="474"/>
      <c r="KDR1" s="475"/>
      <c r="KDS1" s="472"/>
      <c r="KDT1" s="473"/>
      <c r="KDU1" s="473"/>
      <c r="KDV1" s="473"/>
      <c r="KDW1" s="473"/>
      <c r="KDX1" s="473"/>
      <c r="KDY1" s="473"/>
      <c r="KDZ1" s="474"/>
      <c r="KEA1" s="475"/>
      <c r="KEB1" s="475"/>
      <c r="KEC1" s="475"/>
      <c r="KED1" s="475"/>
      <c r="KEE1" s="475"/>
      <c r="KEF1" s="475"/>
      <c r="KEG1" s="475"/>
      <c r="KEH1" s="469"/>
      <c r="KEI1" s="470"/>
      <c r="KEJ1" s="470"/>
      <c r="KEK1" s="470"/>
      <c r="KEL1" s="470"/>
      <c r="KEM1" s="470"/>
      <c r="KEN1" s="470"/>
      <c r="KEO1" s="470"/>
      <c r="KEP1" s="470"/>
      <c r="KEQ1" s="471"/>
      <c r="KER1" s="469"/>
      <c r="KES1" s="470"/>
      <c r="KET1" s="470"/>
      <c r="KEU1" s="471"/>
      <c r="KEV1" s="469"/>
      <c r="KEW1" s="470"/>
      <c r="KEX1" s="470"/>
      <c r="KEY1" s="470"/>
      <c r="KEZ1" s="470"/>
      <c r="KFA1" s="470"/>
      <c r="KFB1" s="470"/>
      <c r="KFC1" s="470"/>
      <c r="KFD1" s="470"/>
      <c r="KFE1" s="470"/>
      <c r="KFF1" s="470"/>
      <c r="KFG1" s="470"/>
      <c r="KFH1" s="470"/>
      <c r="KFI1" s="470"/>
      <c r="KFJ1" s="470"/>
      <c r="KFK1" s="470"/>
      <c r="KFL1" s="470"/>
      <c r="KFM1" s="470"/>
      <c r="KFN1" s="470"/>
      <c r="KFO1" s="471"/>
      <c r="KFP1" s="469"/>
      <c r="KFQ1" s="470"/>
      <c r="KFR1" s="470"/>
      <c r="KFS1" s="471"/>
      <c r="KFT1" s="469"/>
      <c r="KFU1" s="470"/>
      <c r="KFV1" s="470"/>
      <c r="KFW1" s="470"/>
      <c r="KFX1" s="470"/>
      <c r="KFY1" s="470"/>
      <c r="KFZ1" s="470"/>
      <c r="KGA1" s="470"/>
      <c r="KGB1" s="470"/>
      <c r="KGC1" s="470"/>
      <c r="KGD1" s="470"/>
      <c r="KGE1" s="470"/>
      <c r="KGF1" s="471"/>
      <c r="KGG1" s="469"/>
      <c r="KGH1" s="470"/>
      <c r="KGI1" s="470"/>
      <c r="KGJ1" s="470"/>
      <c r="KGK1" s="470"/>
      <c r="KGL1" s="470"/>
      <c r="KGM1" s="470"/>
      <c r="KGN1" s="470"/>
      <c r="KGO1" s="470"/>
      <c r="KGP1" s="470"/>
      <c r="KGQ1" s="471"/>
      <c r="KGR1" s="469"/>
      <c r="KGS1" s="470"/>
      <c r="KGT1" s="470"/>
      <c r="KGU1" s="471"/>
      <c r="KGV1" s="478"/>
      <c r="KGW1" s="478"/>
      <c r="KGX1" s="478"/>
      <c r="KGY1" s="478"/>
      <c r="KGZ1" s="478"/>
      <c r="KHA1" s="478"/>
      <c r="KHB1" s="478"/>
      <c r="KHC1" s="478"/>
      <c r="KHD1" s="344"/>
      <c r="KHE1" s="469"/>
      <c r="KHF1" s="471"/>
      <c r="KHG1" s="479"/>
      <c r="KHH1" s="480"/>
      <c r="KHI1" s="480"/>
      <c r="KHJ1" s="481"/>
      <c r="KHK1" s="477"/>
      <c r="KHL1" s="477"/>
      <c r="KHM1" s="479"/>
      <c r="KHN1" s="480"/>
      <c r="KHO1" s="480"/>
      <c r="KHP1" s="480"/>
      <c r="KHQ1" s="480"/>
      <c r="KHR1" s="481"/>
      <c r="KHS1" s="477"/>
      <c r="KHT1" s="477"/>
      <c r="KHU1" s="477"/>
      <c r="KHV1" s="24"/>
      <c r="KHW1" s="24"/>
      <c r="KHX1" s="344"/>
      <c r="KHY1" s="345"/>
      <c r="KHZ1" s="26"/>
      <c r="KIA1" s="475"/>
      <c r="KIB1" s="475"/>
      <c r="KIC1" s="475"/>
      <c r="KID1" s="475"/>
      <c r="KIE1" s="476"/>
      <c r="KIF1" s="472"/>
      <c r="KIG1" s="473"/>
      <c r="KIH1" s="473"/>
      <c r="KII1" s="473"/>
      <c r="KIJ1" s="473"/>
      <c r="KIK1" s="473"/>
      <c r="KIL1" s="473"/>
      <c r="KIM1" s="473"/>
      <c r="KIN1" s="473"/>
      <c r="KIO1" s="473"/>
      <c r="KIP1" s="473"/>
      <c r="KIQ1" s="474"/>
      <c r="KIR1" s="475"/>
      <c r="KIS1" s="472"/>
      <c r="KIT1" s="473"/>
      <c r="KIU1" s="473"/>
      <c r="KIV1" s="473"/>
      <c r="KIW1" s="473"/>
      <c r="KIX1" s="473"/>
      <c r="KIY1" s="473"/>
      <c r="KIZ1" s="474"/>
      <c r="KJA1" s="475"/>
      <c r="KJB1" s="475"/>
      <c r="KJC1" s="475"/>
      <c r="KJD1" s="475"/>
      <c r="KJE1" s="475"/>
      <c r="KJF1" s="475"/>
      <c r="KJG1" s="475"/>
      <c r="KJH1" s="469"/>
      <c r="KJI1" s="470"/>
      <c r="KJJ1" s="470"/>
      <c r="KJK1" s="470"/>
      <c r="KJL1" s="470"/>
      <c r="KJM1" s="470"/>
      <c r="KJN1" s="470"/>
      <c r="KJO1" s="470"/>
      <c r="KJP1" s="470"/>
      <c r="KJQ1" s="471"/>
      <c r="KJR1" s="469"/>
      <c r="KJS1" s="470"/>
      <c r="KJT1" s="470"/>
      <c r="KJU1" s="471"/>
      <c r="KJV1" s="469"/>
      <c r="KJW1" s="470"/>
      <c r="KJX1" s="470"/>
      <c r="KJY1" s="470"/>
      <c r="KJZ1" s="470"/>
      <c r="KKA1" s="470"/>
      <c r="KKB1" s="470"/>
      <c r="KKC1" s="470"/>
      <c r="KKD1" s="470"/>
      <c r="KKE1" s="470"/>
      <c r="KKF1" s="470"/>
      <c r="KKG1" s="470"/>
      <c r="KKH1" s="470"/>
      <c r="KKI1" s="470"/>
      <c r="KKJ1" s="470"/>
      <c r="KKK1" s="470"/>
      <c r="KKL1" s="470"/>
      <c r="KKM1" s="470"/>
      <c r="KKN1" s="470"/>
      <c r="KKO1" s="471"/>
      <c r="KKP1" s="469"/>
      <c r="KKQ1" s="470"/>
      <c r="KKR1" s="470"/>
      <c r="KKS1" s="471"/>
      <c r="KKT1" s="469"/>
      <c r="KKU1" s="470"/>
      <c r="KKV1" s="470"/>
      <c r="KKW1" s="470"/>
      <c r="KKX1" s="470"/>
      <c r="KKY1" s="470"/>
      <c r="KKZ1" s="470"/>
      <c r="KLA1" s="470"/>
      <c r="KLB1" s="470"/>
      <c r="KLC1" s="470"/>
      <c r="KLD1" s="470"/>
      <c r="KLE1" s="470"/>
      <c r="KLF1" s="471"/>
      <c r="KLG1" s="469"/>
      <c r="KLH1" s="470"/>
      <c r="KLI1" s="470"/>
      <c r="KLJ1" s="470"/>
      <c r="KLK1" s="470"/>
      <c r="KLL1" s="470"/>
      <c r="KLM1" s="470"/>
      <c r="KLN1" s="470"/>
      <c r="KLO1" s="470"/>
      <c r="KLP1" s="470"/>
      <c r="KLQ1" s="471"/>
      <c r="KLR1" s="469"/>
      <c r="KLS1" s="470"/>
      <c r="KLT1" s="470"/>
      <c r="KLU1" s="471"/>
      <c r="KLV1" s="478"/>
      <c r="KLW1" s="478"/>
      <c r="KLX1" s="478"/>
      <c r="KLY1" s="478"/>
      <c r="KLZ1" s="478"/>
      <c r="KMA1" s="478"/>
      <c r="KMB1" s="478"/>
      <c r="KMC1" s="478"/>
      <c r="KMD1" s="344"/>
      <c r="KME1" s="469"/>
      <c r="KMF1" s="471"/>
      <c r="KMG1" s="479"/>
      <c r="KMH1" s="480"/>
      <c r="KMI1" s="480"/>
      <c r="KMJ1" s="481"/>
      <c r="KMK1" s="477"/>
      <c r="KML1" s="477"/>
      <c r="KMM1" s="479"/>
      <c r="KMN1" s="480"/>
      <c r="KMO1" s="480"/>
      <c r="KMP1" s="480"/>
      <c r="KMQ1" s="480"/>
      <c r="KMR1" s="481"/>
      <c r="KMS1" s="477"/>
      <c r="KMT1" s="477"/>
      <c r="KMU1" s="477"/>
      <c r="KMV1" s="24"/>
      <c r="KMW1" s="24"/>
      <c r="KMX1" s="344"/>
      <c r="KMY1" s="345"/>
      <c r="KMZ1" s="26"/>
      <c r="KNA1" s="475"/>
      <c r="KNB1" s="475"/>
      <c r="KNC1" s="475"/>
      <c r="KND1" s="475"/>
      <c r="KNE1" s="476"/>
      <c r="KNF1" s="472"/>
      <c r="KNG1" s="473"/>
      <c r="KNH1" s="473"/>
      <c r="KNI1" s="473"/>
      <c r="KNJ1" s="473"/>
      <c r="KNK1" s="473"/>
      <c r="KNL1" s="473"/>
      <c r="KNM1" s="473"/>
      <c r="KNN1" s="473"/>
      <c r="KNO1" s="473"/>
      <c r="KNP1" s="473"/>
      <c r="KNQ1" s="474"/>
      <c r="KNR1" s="475"/>
      <c r="KNS1" s="472"/>
      <c r="KNT1" s="473"/>
      <c r="KNU1" s="473"/>
      <c r="KNV1" s="473"/>
      <c r="KNW1" s="473"/>
      <c r="KNX1" s="473"/>
      <c r="KNY1" s="473"/>
      <c r="KNZ1" s="474"/>
      <c r="KOA1" s="475"/>
      <c r="KOB1" s="475"/>
      <c r="KOC1" s="475"/>
      <c r="KOD1" s="475"/>
      <c r="KOE1" s="475"/>
      <c r="KOF1" s="475"/>
      <c r="KOG1" s="475"/>
      <c r="KOH1" s="469"/>
      <c r="KOI1" s="470"/>
      <c r="KOJ1" s="470"/>
      <c r="KOK1" s="470"/>
      <c r="KOL1" s="470"/>
      <c r="KOM1" s="470"/>
      <c r="KON1" s="470"/>
      <c r="KOO1" s="470"/>
      <c r="KOP1" s="470"/>
      <c r="KOQ1" s="471"/>
      <c r="KOR1" s="469"/>
      <c r="KOS1" s="470"/>
      <c r="KOT1" s="470"/>
      <c r="KOU1" s="471"/>
      <c r="KOV1" s="469"/>
      <c r="KOW1" s="470"/>
      <c r="KOX1" s="470"/>
      <c r="KOY1" s="470"/>
      <c r="KOZ1" s="470"/>
      <c r="KPA1" s="470"/>
      <c r="KPB1" s="470"/>
      <c r="KPC1" s="470"/>
      <c r="KPD1" s="470"/>
      <c r="KPE1" s="470"/>
      <c r="KPF1" s="470"/>
      <c r="KPG1" s="470"/>
      <c r="KPH1" s="470"/>
      <c r="KPI1" s="470"/>
      <c r="KPJ1" s="470"/>
      <c r="KPK1" s="470"/>
      <c r="KPL1" s="470"/>
      <c r="KPM1" s="470"/>
      <c r="KPN1" s="470"/>
      <c r="KPO1" s="471"/>
      <c r="KPP1" s="469"/>
      <c r="KPQ1" s="470"/>
      <c r="KPR1" s="470"/>
      <c r="KPS1" s="471"/>
      <c r="KPT1" s="469"/>
      <c r="KPU1" s="470"/>
      <c r="KPV1" s="470"/>
      <c r="KPW1" s="470"/>
      <c r="KPX1" s="470"/>
      <c r="KPY1" s="470"/>
      <c r="KPZ1" s="470"/>
      <c r="KQA1" s="470"/>
      <c r="KQB1" s="470"/>
      <c r="KQC1" s="470"/>
      <c r="KQD1" s="470"/>
      <c r="KQE1" s="470"/>
      <c r="KQF1" s="471"/>
      <c r="KQG1" s="469"/>
      <c r="KQH1" s="470"/>
      <c r="KQI1" s="470"/>
      <c r="KQJ1" s="470"/>
      <c r="KQK1" s="470"/>
      <c r="KQL1" s="470"/>
      <c r="KQM1" s="470"/>
      <c r="KQN1" s="470"/>
      <c r="KQO1" s="470"/>
      <c r="KQP1" s="470"/>
      <c r="KQQ1" s="471"/>
      <c r="KQR1" s="469"/>
      <c r="KQS1" s="470"/>
      <c r="KQT1" s="470"/>
      <c r="KQU1" s="471"/>
      <c r="KQV1" s="478"/>
      <c r="KQW1" s="478"/>
      <c r="KQX1" s="478"/>
      <c r="KQY1" s="478"/>
      <c r="KQZ1" s="478"/>
      <c r="KRA1" s="478"/>
      <c r="KRB1" s="478"/>
      <c r="KRC1" s="478"/>
      <c r="KRD1" s="344"/>
      <c r="KRE1" s="469"/>
      <c r="KRF1" s="471"/>
      <c r="KRG1" s="479"/>
      <c r="KRH1" s="480"/>
      <c r="KRI1" s="480"/>
      <c r="KRJ1" s="481"/>
      <c r="KRK1" s="477"/>
      <c r="KRL1" s="477"/>
      <c r="KRM1" s="479"/>
      <c r="KRN1" s="480"/>
      <c r="KRO1" s="480"/>
      <c r="KRP1" s="480"/>
      <c r="KRQ1" s="480"/>
      <c r="KRR1" s="481"/>
      <c r="KRS1" s="477"/>
      <c r="KRT1" s="477"/>
      <c r="KRU1" s="477"/>
      <c r="KRV1" s="24"/>
      <c r="KRW1" s="24"/>
      <c r="KRX1" s="344"/>
      <c r="KRY1" s="345"/>
      <c r="KRZ1" s="26"/>
      <c r="KSA1" s="475"/>
      <c r="KSB1" s="475"/>
      <c r="KSC1" s="475"/>
      <c r="KSD1" s="475"/>
      <c r="KSE1" s="476"/>
      <c r="KSF1" s="472"/>
      <c r="KSG1" s="473"/>
      <c r="KSH1" s="473"/>
      <c r="KSI1" s="473"/>
      <c r="KSJ1" s="473"/>
      <c r="KSK1" s="473"/>
      <c r="KSL1" s="473"/>
      <c r="KSM1" s="473"/>
      <c r="KSN1" s="473"/>
      <c r="KSO1" s="473"/>
      <c r="KSP1" s="473"/>
      <c r="KSQ1" s="474"/>
      <c r="KSR1" s="475"/>
      <c r="KSS1" s="472"/>
      <c r="KST1" s="473"/>
      <c r="KSU1" s="473"/>
      <c r="KSV1" s="473"/>
      <c r="KSW1" s="473"/>
      <c r="KSX1" s="473"/>
      <c r="KSY1" s="473"/>
      <c r="KSZ1" s="474"/>
      <c r="KTA1" s="475"/>
      <c r="KTB1" s="475"/>
      <c r="KTC1" s="475"/>
      <c r="KTD1" s="475"/>
      <c r="KTE1" s="475"/>
      <c r="KTF1" s="475"/>
      <c r="KTG1" s="475"/>
      <c r="KTH1" s="469"/>
      <c r="KTI1" s="470"/>
      <c r="KTJ1" s="470"/>
      <c r="KTK1" s="470"/>
      <c r="KTL1" s="470"/>
      <c r="KTM1" s="470"/>
      <c r="KTN1" s="470"/>
      <c r="KTO1" s="470"/>
      <c r="KTP1" s="470"/>
      <c r="KTQ1" s="471"/>
      <c r="KTR1" s="469"/>
      <c r="KTS1" s="470"/>
      <c r="KTT1" s="470"/>
      <c r="KTU1" s="471"/>
      <c r="KTV1" s="469"/>
      <c r="KTW1" s="470"/>
      <c r="KTX1" s="470"/>
      <c r="KTY1" s="470"/>
      <c r="KTZ1" s="470"/>
      <c r="KUA1" s="470"/>
      <c r="KUB1" s="470"/>
      <c r="KUC1" s="470"/>
      <c r="KUD1" s="470"/>
      <c r="KUE1" s="470"/>
      <c r="KUF1" s="470"/>
      <c r="KUG1" s="470"/>
      <c r="KUH1" s="470"/>
      <c r="KUI1" s="470"/>
      <c r="KUJ1" s="470"/>
      <c r="KUK1" s="470"/>
      <c r="KUL1" s="470"/>
      <c r="KUM1" s="470"/>
      <c r="KUN1" s="470"/>
      <c r="KUO1" s="471"/>
      <c r="KUP1" s="469"/>
      <c r="KUQ1" s="470"/>
      <c r="KUR1" s="470"/>
      <c r="KUS1" s="471"/>
      <c r="KUT1" s="469"/>
      <c r="KUU1" s="470"/>
      <c r="KUV1" s="470"/>
      <c r="KUW1" s="470"/>
      <c r="KUX1" s="470"/>
      <c r="KUY1" s="470"/>
      <c r="KUZ1" s="470"/>
      <c r="KVA1" s="470"/>
      <c r="KVB1" s="470"/>
      <c r="KVC1" s="470"/>
      <c r="KVD1" s="470"/>
      <c r="KVE1" s="470"/>
      <c r="KVF1" s="471"/>
      <c r="KVG1" s="469"/>
      <c r="KVH1" s="470"/>
      <c r="KVI1" s="470"/>
      <c r="KVJ1" s="470"/>
      <c r="KVK1" s="470"/>
      <c r="KVL1" s="470"/>
      <c r="KVM1" s="470"/>
      <c r="KVN1" s="470"/>
      <c r="KVO1" s="470"/>
      <c r="KVP1" s="470"/>
      <c r="KVQ1" s="471"/>
      <c r="KVR1" s="469"/>
      <c r="KVS1" s="470"/>
      <c r="KVT1" s="470"/>
      <c r="KVU1" s="471"/>
      <c r="KVV1" s="478"/>
      <c r="KVW1" s="478"/>
      <c r="KVX1" s="478"/>
      <c r="KVY1" s="478"/>
      <c r="KVZ1" s="478"/>
      <c r="KWA1" s="478"/>
      <c r="KWB1" s="478"/>
      <c r="KWC1" s="478"/>
      <c r="KWD1" s="344"/>
      <c r="KWE1" s="469"/>
      <c r="KWF1" s="471"/>
      <c r="KWG1" s="479"/>
      <c r="KWH1" s="480"/>
      <c r="KWI1" s="480"/>
      <c r="KWJ1" s="481"/>
      <c r="KWK1" s="477"/>
      <c r="KWL1" s="477"/>
      <c r="KWM1" s="479"/>
      <c r="KWN1" s="480"/>
      <c r="KWO1" s="480"/>
      <c r="KWP1" s="480"/>
      <c r="KWQ1" s="480"/>
      <c r="KWR1" s="481"/>
      <c r="KWS1" s="477"/>
      <c r="KWT1" s="477"/>
      <c r="KWU1" s="477"/>
      <c r="KWV1" s="24"/>
      <c r="KWW1" s="24"/>
      <c r="KWX1" s="344"/>
      <c r="KWY1" s="345"/>
      <c r="KWZ1" s="26"/>
      <c r="KXA1" s="475"/>
      <c r="KXB1" s="475"/>
      <c r="KXC1" s="475"/>
      <c r="KXD1" s="475"/>
      <c r="KXE1" s="476"/>
      <c r="KXF1" s="472"/>
      <c r="KXG1" s="473"/>
      <c r="KXH1" s="473"/>
      <c r="KXI1" s="473"/>
      <c r="KXJ1" s="473"/>
      <c r="KXK1" s="473"/>
      <c r="KXL1" s="473"/>
      <c r="KXM1" s="473"/>
      <c r="KXN1" s="473"/>
      <c r="KXO1" s="473"/>
      <c r="KXP1" s="473"/>
      <c r="KXQ1" s="474"/>
      <c r="KXR1" s="475"/>
      <c r="KXS1" s="472"/>
      <c r="KXT1" s="473"/>
      <c r="KXU1" s="473"/>
      <c r="KXV1" s="473"/>
      <c r="KXW1" s="473"/>
      <c r="KXX1" s="473"/>
      <c r="KXY1" s="473"/>
      <c r="KXZ1" s="474"/>
      <c r="KYA1" s="475"/>
      <c r="KYB1" s="475"/>
      <c r="KYC1" s="475"/>
      <c r="KYD1" s="475"/>
      <c r="KYE1" s="475"/>
      <c r="KYF1" s="475"/>
      <c r="KYG1" s="475"/>
      <c r="KYH1" s="469"/>
      <c r="KYI1" s="470"/>
      <c r="KYJ1" s="470"/>
      <c r="KYK1" s="470"/>
      <c r="KYL1" s="470"/>
      <c r="KYM1" s="470"/>
      <c r="KYN1" s="470"/>
      <c r="KYO1" s="470"/>
      <c r="KYP1" s="470"/>
      <c r="KYQ1" s="471"/>
      <c r="KYR1" s="469"/>
      <c r="KYS1" s="470"/>
      <c r="KYT1" s="470"/>
      <c r="KYU1" s="471"/>
      <c r="KYV1" s="469"/>
      <c r="KYW1" s="470"/>
      <c r="KYX1" s="470"/>
      <c r="KYY1" s="470"/>
      <c r="KYZ1" s="470"/>
      <c r="KZA1" s="470"/>
      <c r="KZB1" s="470"/>
      <c r="KZC1" s="470"/>
      <c r="KZD1" s="470"/>
      <c r="KZE1" s="470"/>
      <c r="KZF1" s="470"/>
      <c r="KZG1" s="470"/>
      <c r="KZH1" s="470"/>
      <c r="KZI1" s="470"/>
      <c r="KZJ1" s="470"/>
      <c r="KZK1" s="470"/>
      <c r="KZL1" s="470"/>
      <c r="KZM1" s="470"/>
      <c r="KZN1" s="470"/>
      <c r="KZO1" s="471"/>
      <c r="KZP1" s="469"/>
      <c r="KZQ1" s="470"/>
      <c r="KZR1" s="470"/>
      <c r="KZS1" s="471"/>
      <c r="KZT1" s="469"/>
      <c r="KZU1" s="470"/>
      <c r="KZV1" s="470"/>
      <c r="KZW1" s="470"/>
      <c r="KZX1" s="470"/>
      <c r="KZY1" s="470"/>
      <c r="KZZ1" s="470"/>
      <c r="LAA1" s="470"/>
      <c r="LAB1" s="470"/>
      <c r="LAC1" s="470"/>
      <c r="LAD1" s="470"/>
      <c r="LAE1" s="470"/>
      <c r="LAF1" s="471"/>
      <c r="LAG1" s="469"/>
      <c r="LAH1" s="470"/>
      <c r="LAI1" s="470"/>
      <c r="LAJ1" s="470"/>
      <c r="LAK1" s="470"/>
      <c r="LAL1" s="470"/>
      <c r="LAM1" s="470"/>
      <c r="LAN1" s="470"/>
      <c r="LAO1" s="470"/>
      <c r="LAP1" s="470"/>
      <c r="LAQ1" s="471"/>
      <c r="LAR1" s="469"/>
      <c r="LAS1" s="470"/>
      <c r="LAT1" s="470"/>
      <c r="LAU1" s="471"/>
      <c r="LAV1" s="478"/>
      <c r="LAW1" s="478"/>
      <c r="LAX1" s="478"/>
      <c r="LAY1" s="478"/>
      <c r="LAZ1" s="478"/>
      <c r="LBA1" s="478"/>
      <c r="LBB1" s="478"/>
      <c r="LBC1" s="478"/>
      <c r="LBD1" s="344"/>
      <c r="LBE1" s="469"/>
      <c r="LBF1" s="471"/>
      <c r="LBG1" s="479"/>
      <c r="LBH1" s="480"/>
      <c r="LBI1" s="480"/>
      <c r="LBJ1" s="481"/>
      <c r="LBK1" s="477"/>
      <c r="LBL1" s="477"/>
      <c r="LBM1" s="479"/>
      <c r="LBN1" s="480"/>
      <c r="LBO1" s="480"/>
      <c r="LBP1" s="480"/>
      <c r="LBQ1" s="480"/>
      <c r="LBR1" s="481"/>
      <c r="LBS1" s="477"/>
      <c r="LBT1" s="477"/>
      <c r="LBU1" s="477"/>
      <c r="LBV1" s="24"/>
      <c r="LBW1" s="24"/>
      <c r="LBX1" s="344"/>
      <c r="LBY1" s="345"/>
      <c r="LBZ1" s="26"/>
      <c r="LCA1" s="475"/>
      <c r="LCB1" s="475"/>
      <c r="LCC1" s="475"/>
      <c r="LCD1" s="475"/>
      <c r="LCE1" s="476"/>
      <c r="LCF1" s="472"/>
      <c r="LCG1" s="473"/>
      <c r="LCH1" s="473"/>
      <c r="LCI1" s="473"/>
      <c r="LCJ1" s="473"/>
      <c r="LCK1" s="473"/>
      <c r="LCL1" s="473"/>
      <c r="LCM1" s="473"/>
      <c r="LCN1" s="473"/>
      <c r="LCO1" s="473"/>
      <c r="LCP1" s="473"/>
      <c r="LCQ1" s="474"/>
      <c r="LCR1" s="475"/>
      <c r="LCS1" s="472"/>
      <c r="LCT1" s="473"/>
      <c r="LCU1" s="473"/>
      <c r="LCV1" s="473"/>
      <c r="LCW1" s="473"/>
      <c r="LCX1" s="473"/>
      <c r="LCY1" s="473"/>
      <c r="LCZ1" s="474"/>
      <c r="LDA1" s="475"/>
      <c r="LDB1" s="475"/>
      <c r="LDC1" s="475"/>
      <c r="LDD1" s="475"/>
      <c r="LDE1" s="475"/>
      <c r="LDF1" s="475"/>
      <c r="LDG1" s="475"/>
      <c r="LDH1" s="469"/>
      <c r="LDI1" s="470"/>
      <c r="LDJ1" s="470"/>
      <c r="LDK1" s="470"/>
      <c r="LDL1" s="470"/>
      <c r="LDM1" s="470"/>
      <c r="LDN1" s="470"/>
      <c r="LDO1" s="470"/>
      <c r="LDP1" s="470"/>
      <c r="LDQ1" s="471"/>
      <c r="LDR1" s="469"/>
      <c r="LDS1" s="470"/>
      <c r="LDT1" s="470"/>
      <c r="LDU1" s="471"/>
      <c r="LDV1" s="469"/>
      <c r="LDW1" s="470"/>
      <c r="LDX1" s="470"/>
      <c r="LDY1" s="470"/>
      <c r="LDZ1" s="470"/>
      <c r="LEA1" s="470"/>
      <c r="LEB1" s="470"/>
      <c r="LEC1" s="470"/>
      <c r="LED1" s="470"/>
      <c r="LEE1" s="470"/>
      <c r="LEF1" s="470"/>
      <c r="LEG1" s="470"/>
      <c r="LEH1" s="470"/>
      <c r="LEI1" s="470"/>
      <c r="LEJ1" s="470"/>
      <c r="LEK1" s="470"/>
      <c r="LEL1" s="470"/>
      <c r="LEM1" s="470"/>
      <c r="LEN1" s="470"/>
      <c r="LEO1" s="471"/>
      <c r="LEP1" s="469"/>
      <c r="LEQ1" s="470"/>
      <c r="LER1" s="470"/>
      <c r="LES1" s="471"/>
      <c r="LET1" s="469"/>
      <c r="LEU1" s="470"/>
      <c r="LEV1" s="470"/>
      <c r="LEW1" s="470"/>
      <c r="LEX1" s="470"/>
      <c r="LEY1" s="470"/>
      <c r="LEZ1" s="470"/>
      <c r="LFA1" s="470"/>
      <c r="LFB1" s="470"/>
      <c r="LFC1" s="470"/>
      <c r="LFD1" s="470"/>
      <c r="LFE1" s="470"/>
      <c r="LFF1" s="471"/>
      <c r="LFG1" s="469"/>
      <c r="LFH1" s="470"/>
      <c r="LFI1" s="470"/>
      <c r="LFJ1" s="470"/>
      <c r="LFK1" s="470"/>
      <c r="LFL1" s="470"/>
      <c r="LFM1" s="470"/>
      <c r="LFN1" s="470"/>
      <c r="LFO1" s="470"/>
      <c r="LFP1" s="470"/>
      <c r="LFQ1" s="471"/>
      <c r="LFR1" s="469"/>
      <c r="LFS1" s="470"/>
      <c r="LFT1" s="470"/>
      <c r="LFU1" s="471"/>
      <c r="LFV1" s="478"/>
      <c r="LFW1" s="478"/>
      <c r="LFX1" s="478"/>
      <c r="LFY1" s="478"/>
      <c r="LFZ1" s="478"/>
      <c r="LGA1" s="478"/>
      <c r="LGB1" s="478"/>
      <c r="LGC1" s="478"/>
      <c r="LGD1" s="344"/>
      <c r="LGE1" s="469"/>
      <c r="LGF1" s="471"/>
      <c r="LGG1" s="479"/>
      <c r="LGH1" s="480"/>
      <c r="LGI1" s="480"/>
      <c r="LGJ1" s="481"/>
      <c r="LGK1" s="477"/>
      <c r="LGL1" s="477"/>
      <c r="LGM1" s="479"/>
      <c r="LGN1" s="480"/>
      <c r="LGO1" s="480"/>
      <c r="LGP1" s="480"/>
      <c r="LGQ1" s="480"/>
      <c r="LGR1" s="481"/>
      <c r="LGS1" s="477"/>
      <c r="LGT1" s="477"/>
      <c r="LGU1" s="477"/>
      <c r="LGV1" s="24"/>
      <c r="LGW1" s="24"/>
      <c r="LGX1" s="344"/>
      <c r="LGY1" s="345"/>
      <c r="LGZ1" s="26"/>
      <c r="LHA1" s="475"/>
      <c r="LHB1" s="475"/>
      <c r="LHC1" s="475"/>
      <c r="LHD1" s="475"/>
      <c r="LHE1" s="476"/>
      <c r="LHF1" s="472"/>
      <c r="LHG1" s="473"/>
      <c r="LHH1" s="473"/>
      <c r="LHI1" s="473"/>
      <c r="LHJ1" s="473"/>
      <c r="LHK1" s="473"/>
      <c r="LHL1" s="473"/>
      <c r="LHM1" s="473"/>
      <c r="LHN1" s="473"/>
      <c r="LHO1" s="473"/>
      <c r="LHP1" s="473"/>
      <c r="LHQ1" s="474"/>
      <c r="LHR1" s="475"/>
      <c r="LHS1" s="472"/>
      <c r="LHT1" s="473"/>
      <c r="LHU1" s="473"/>
      <c r="LHV1" s="473"/>
      <c r="LHW1" s="473"/>
      <c r="LHX1" s="473"/>
      <c r="LHY1" s="473"/>
      <c r="LHZ1" s="474"/>
      <c r="LIA1" s="475"/>
      <c r="LIB1" s="475"/>
      <c r="LIC1" s="475"/>
      <c r="LID1" s="475"/>
      <c r="LIE1" s="475"/>
      <c r="LIF1" s="475"/>
      <c r="LIG1" s="475"/>
      <c r="LIH1" s="469"/>
      <c r="LII1" s="470"/>
      <c r="LIJ1" s="470"/>
      <c r="LIK1" s="470"/>
      <c r="LIL1" s="470"/>
      <c r="LIM1" s="470"/>
      <c r="LIN1" s="470"/>
      <c r="LIO1" s="470"/>
      <c r="LIP1" s="470"/>
      <c r="LIQ1" s="471"/>
      <c r="LIR1" s="469"/>
      <c r="LIS1" s="470"/>
      <c r="LIT1" s="470"/>
      <c r="LIU1" s="471"/>
      <c r="LIV1" s="469"/>
      <c r="LIW1" s="470"/>
      <c r="LIX1" s="470"/>
      <c r="LIY1" s="470"/>
      <c r="LIZ1" s="470"/>
      <c r="LJA1" s="470"/>
      <c r="LJB1" s="470"/>
      <c r="LJC1" s="470"/>
      <c r="LJD1" s="470"/>
      <c r="LJE1" s="470"/>
      <c r="LJF1" s="470"/>
      <c r="LJG1" s="470"/>
      <c r="LJH1" s="470"/>
      <c r="LJI1" s="470"/>
      <c r="LJJ1" s="470"/>
      <c r="LJK1" s="470"/>
      <c r="LJL1" s="470"/>
      <c r="LJM1" s="470"/>
      <c r="LJN1" s="470"/>
      <c r="LJO1" s="471"/>
      <c r="LJP1" s="469"/>
      <c r="LJQ1" s="470"/>
      <c r="LJR1" s="470"/>
      <c r="LJS1" s="471"/>
      <c r="LJT1" s="469"/>
      <c r="LJU1" s="470"/>
      <c r="LJV1" s="470"/>
      <c r="LJW1" s="470"/>
      <c r="LJX1" s="470"/>
      <c r="LJY1" s="470"/>
      <c r="LJZ1" s="470"/>
      <c r="LKA1" s="470"/>
      <c r="LKB1" s="470"/>
      <c r="LKC1" s="470"/>
      <c r="LKD1" s="470"/>
      <c r="LKE1" s="470"/>
      <c r="LKF1" s="471"/>
      <c r="LKG1" s="469"/>
      <c r="LKH1" s="470"/>
      <c r="LKI1" s="470"/>
      <c r="LKJ1" s="470"/>
      <c r="LKK1" s="470"/>
      <c r="LKL1" s="470"/>
      <c r="LKM1" s="470"/>
      <c r="LKN1" s="470"/>
      <c r="LKO1" s="470"/>
      <c r="LKP1" s="470"/>
      <c r="LKQ1" s="471"/>
      <c r="LKR1" s="469"/>
      <c r="LKS1" s="470"/>
      <c r="LKT1" s="470"/>
      <c r="LKU1" s="471"/>
      <c r="LKV1" s="478"/>
      <c r="LKW1" s="478"/>
      <c r="LKX1" s="478"/>
      <c r="LKY1" s="478"/>
      <c r="LKZ1" s="478"/>
      <c r="LLA1" s="478"/>
      <c r="LLB1" s="478"/>
      <c r="LLC1" s="478"/>
      <c r="LLD1" s="344"/>
      <c r="LLE1" s="469"/>
      <c r="LLF1" s="471"/>
      <c r="LLG1" s="479"/>
      <c r="LLH1" s="480"/>
      <c r="LLI1" s="480"/>
      <c r="LLJ1" s="481"/>
      <c r="LLK1" s="477"/>
      <c r="LLL1" s="477"/>
      <c r="LLM1" s="479"/>
      <c r="LLN1" s="480"/>
      <c r="LLO1" s="480"/>
      <c r="LLP1" s="480"/>
      <c r="LLQ1" s="480"/>
      <c r="LLR1" s="481"/>
      <c r="LLS1" s="477"/>
      <c r="LLT1" s="477"/>
      <c r="LLU1" s="477"/>
      <c r="LLV1" s="24"/>
      <c r="LLW1" s="24"/>
      <c r="LLX1" s="344"/>
      <c r="LLY1" s="345"/>
      <c r="LLZ1" s="26"/>
      <c r="LMA1" s="475"/>
      <c r="LMB1" s="475"/>
      <c r="LMC1" s="475"/>
      <c r="LMD1" s="475"/>
      <c r="LME1" s="476"/>
      <c r="LMF1" s="472"/>
      <c r="LMG1" s="473"/>
      <c r="LMH1" s="473"/>
      <c r="LMI1" s="473"/>
      <c r="LMJ1" s="473"/>
      <c r="LMK1" s="473"/>
      <c r="LML1" s="473"/>
      <c r="LMM1" s="473"/>
      <c r="LMN1" s="473"/>
      <c r="LMO1" s="473"/>
      <c r="LMP1" s="473"/>
      <c r="LMQ1" s="474"/>
      <c r="LMR1" s="475"/>
      <c r="LMS1" s="472"/>
      <c r="LMT1" s="473"/>
      <c r="LMU1" s="473"/>
      <c r="LMV1" s="473"/>
      <c r="LMW1" s="473"/>
      <c r="LMX1" s="473"/>
      <c r="LMY1" s="473"/>
      <c r="LMZ1" s="474"/>
      <c r="LNA1" s="475"/>
      <c r="LNB1" s="475"/>
      <c r="LNC1" s="475"/>
      <c r="LND1" s="475"/>
      <c r="LNE1" s="475"/>
      <c r="LNF1" s="475"/>
      <c r="LNG1" s="475"/>
      <c r="LNH1" s="469"/>
      <c r="LNI1" s="470"/>
      <c r="LNJ1" s="470"/>
      <c r="LNK1" s="470"/>
      <c r="LNL1" s="470"/>
      <c r="LNM1" s="470"/>
      <c r="LNN1" s="470"/>
      <c r="LNO1" s="470"/>
      <c r="LNP1" s="470"/>
      <c r="LNQ1" s="471"/>
      <c r="LNR1" s="469"/>
      <c r="LNS1" s="470"/>
      <c r="LNT1" s="470"/>
      <c r="LNU1" s="471"/>
      <c r="LNV1" s="469"/>
      <c r="LNW1" s="470"/>
      <c r="LNX1" s="470"/>
      <c r="LNY1" s="470"/>
      <c r="LNZ1" s="470"/>
      <c r="LOA1" s="470"/>
      <c r="LOB1" s="470"/>
      <c r="LOC1" s="470"/>
      <c r="LOD1" s="470"/>
      <c r="LOE1" s="470"/>
      <c r="LOF1" s="470"/>
      <c r="LOG1" s="470"/>
      <c r="LOH1" s="470"/>
      <c r="LOI1" s="470"/>
      <c r="LOJ1" s="470"/>
      <c r="LOK1" s="470"/>
      <c r="LOL1" s="470"/>
      <c r="LOM1" s="470"/>
      <c r="LON1" s="470"/>
      <c r="LOO1" s="471"/>
      <c r="LOP1" s="469"/>
      <c r="LOQ1" s="470"/>
      <c r="LOR1" s="470"/>
      <c r="LOS1" s="471"/>
      <c r="LOT1" s="469"/>
      <c r="LOU1" s="470"/>
      <c r="LOV1" s="470"/>
      <c r="LOW1" s="470"/>
      <c r="LOX1" s="470"/>
      <c r="LOY1" s="470"/>
      <c r="LOZ1" s="470"/>
      <c r="LPA1" s="470"/>
      <c r="LPB1" s="470"/>
      <c r="LPC1" s="470"/>
      <c r="LPD1" s="470"/>
      <c r="LPE1" s="470"/>
      <c r="LPF1" s="471"/>
      <c r="LPG1" s="469"/>
      <c r="LPH1" s="470"/>
      <c r="LPI1" s="470"/>
      <c r="LPJ1" s="470"/>
      <c r="LPK1" s="470"/>
      <c r="LPL1" s="470"/>
      <c r="LPM1" s="470"/>
      <c r="LPN1" s="470"/>
      <c r="LPO1" s="470"/>
      <c r="LPP1" s="470"/>
      <c r="LPQ1" s="471"/>
      <c r="LPR1" s="469"/>
      <c r="LPS1" s="470"/>
      <c r="LPT1" s="470"/>
      <c r="LPU1" s="471"/>
      <c r="LPV1" s="478"/>
      <c r="LPW1" s="478"/>
      <c r="LPX1" s="478"/>
      <c r="LPY1" s="478"/>
      <c r="LPZ1" s="478"/>
      <c r="LQA1" s="478"/>
      <c r="LQB1" s="478"/>
      <c r="LQC1" s="478"/>
      <c r="LQD1" s="344"/>
      <c r="LQE1" s="469"/>
      <c r="LQF1" s="471"/>
      <c r="LQG1" s="479"/>
      <c r="LQH1" s="480"/>
      <c r="LQI1" s="480"/>
      <c r="LQJ1" s="481"/>
      <c r="LQK1" s="477"/>
      <c r="LQL1" s="477"/>
      <c r="LQM1" s="479"/>
      <c r="LQN1" s="480"/>
      <c r="LQO1" s="480"/>
      <c r="LQP1" s="480"/>
      <c r="LQQ1" s="480"/>
      <c r="LQR1" s="481"/>
      <c r="LQS1" s="477"/>
      <c r="LQT1" s="477"/>
      <c r="LQU1" s="477"/>
      <c r="LQV1" s="24"/>
      <c r="LQW1" s="24"/>
      <c r="LQX1" s="344"/>
      <c r="LQY1" s="345"/>
      <c r="LQZ1" s="26"/>
      <c r="LRA1" s="475"/>
      <c r="LRB1" s="475"/>
      <c r="LRC1" s="475"/>
      <c r="LRD1" s="475"/>
      <c r="LRE1" s="476"/>
      <c r="LRF1" s="472"/>
      <c r="LRG1" s="473"/>
      <c r="LRH1" s="473"/>
      <c r="LRI1" s="473"/>
      <c r="LRJ1" s="473"/>
      <c r="LRK1" s="473"/>
      <c r="LRL1" s="473"/>
      <c r="LRM1" s="473"/>
      <c r="LRN1" s="473"/>
      <c r="LRO1" s="473"/>
      <c r="LRP1" s="473"/>
      <c r="LRQ1" s="474"/>
      <c r="LRR1" s="475"/>
      <c r="LRS1" s="472"/>
      <c r="LRT1" s="473"/>
      <c r="LRU1" s="473"/>
      <c r="LRV1" s="473"/>
      <c r="LRW1" s="473"/>
      <c r="LRX1" s="473"/>
      <c r="LRY1" s="473"/>
      <c r="LRZ1" s="474"/>
      <c r="LSA1" s="475"/>
      <c r="LSB1" s="475"/>
      <c r="LSC1" s="475"/>
      <c r="LSD1" s="475"/>
      <c r="LSE1" s="475"/>
      <c r="LSF1" s="475"/>
      <c r="LSG1" s="475"/>
      <c r="LSH1" s="469"/>
      <c r="LSI1" s="470"/>
      <c r="LSJ1" s="470"/>
      <c r="LSK1" s="470"/>
      <c r="LSL1" s="470"/>
      <c r="LSM1" s="470"/>
      <c r="LSN1" s="470"/>
      <c r="LSO1" s="470"/>
      <c r="LSP1" s="470"/>
      <c r="LSQ1" s="471"/>
      <c r="LSR1" s="469"/>
      <c r="LSS1" s="470"/>
      <c r="LST1" s="470"/>
      <c r="LSU1" s="471"/>
      <c r="LSV1" s="469"/>
      <c r="LSW1" s="470"/>
      <c r="LSX1" s="470"/>
      <c r="LSY1" s="470"/>
      <c r="LSZ1" s="470"/>
      <c r="LTA1" s="470"/>
      <c r="LTB1" s="470"/>
      <c r="LTC1" s="470"/>
      <c r="LTD1" s="470"/>
      <c r="LTE1" s="470"/>
      <c r="LTF1" s="470"/>
      <c r="LTG1" s="470"/>
      <c r="LTH1" s="470"/>
      <c r="LTI1" s="470"/>
      <c r="LTJ1" s="470"/>
      <c r="LTK1" s="470"/>
      <c r="LTL1" s="470"/>
      <c r="LTM1" s="470"/>
      <c r="LTN1" s="470"/>
      <c r="LTO1" s="471"/>
      <c r="LTP1" s="469"/>
      <c r="LTQ1" s="470"/>
      <c r="LTR1" s="470"/>
      <c r="LTS1" s="471"/>
      <c r="LTT1" s="469"/>
      <c r="LTU1" s="470"/>
      <c r="LTV1" s="470"/>
      <c r="LTW1" s="470"/>
      <c r="LTX1" s="470"/>
      <c r="LTY1" s="470"/>
      <c r="LTZ1" s="470"/>
      <c r="LUA1" s="470"/>
      <c r="LUB1" s="470"/>
      <c r="LUC1" s="470"/>
      <c r="LUD1" s="470"/>
      <c r="LUE1" s="470"/>
      <c r="LUF1" s="471"/>
      <c r="LUG1" s="469"/>
      <c r="LUH1" s="470"/>
      <c r="LUI1" s="470"/>
      <c r="LUJ1" s="470"/>
      <c r="LUK1" s="470"/>
      <c r="LUL1" s="470"/>
      <c r="LUM1" s="470"/>
      <c r="LUN1" s="470"/>
      <c r="LUO1" s="470"/>
      <c r="LUP1" s="470"/>
      <c r="LUQ1" s="471"/>
      <c r="LUR1" s="469"/>
      <c r="LUS1" s="470"/>
      <c r="LUT1" s="470"/>
      <c r="LUU1" s="471"/>
      <c r="LUV1" s="478"/>
      <c r="LUW1" s="478"/>
      <c r="LUX1" s="478"/>
      <c r="LUY1" s="478"/>
      <c r="LUZ1" s="478"/>
      <c r="LVA1" s="478"/>
      <c r="LVB1" s="478"/>
      <c r="LVC1" s="478"/>
      <c r="LVD1" s="344"/>
      <c r="LVE1" s="469"/>
      <c r="LVF1" s="471"/>
      <c r="LVG1" s="479"/>
      <c r="LVH1" s="480"/>
      <c r="LVI1" s="480"/>
      <c r="LVJ1" s="481"/>
      <c r="LVK1" s="477"/>
      <c r="LVL1" s="477"/>
      <c r="LVM1" s="479"/>
      <c r="LVN1" s="480"/>
      <c r="LVO1" s="480"/>
      <c r="LVP1" s="480"/>
      <c r="LVQ1" s="480"/>
      <c r="LVR1" s="481"/>
      <c r="LVS1" s="477"/>
      <c r="LVT1" s="477"/>
      <c r="LVU1" s="477"/>
      <c r="LVV1" s="24"/>
      <c r="LVW1" s="24"/>
      <c r="LVX1" s="344"/>
      <c r="LVY1" s="345"/>
      <c r="LVZ1" s="26"/>
      <c r="LWA1" s="475"/>
      <c r="LWB1" s="475"/>
      <c r="LWC1" s="475"/>
      <c r="LWD1" s="475"/>
      <c r="LWE1" s="476"/>
      <c r="LWF1" s="472"/>
      <c r="LWG1" s="473"/>
      <c r="LWH1" s="473"/>
      <c r="LWI1" s="473"/>
      <c r="LWJ1" s="473"/>
      <c r="LWK1" s="473"/>
      <c r="LWL1" s="473"/>
      <c r="LWM1" s="473"/>
      <c r="LWN1" s="473"/>
      <c r="LWO1" s="473"/>
      <c r="LWP1" s="473"/>
      <c r="LWQ1" s="474"/>
      <c r="LWR1" s="475"/>
      <c r="LWS1" s="472"/>
      <c r="LWT1" s="473"/>
      <c r="LWU1" s="473"/>
      <c r="LWV1" s="473"/>
      <c r="LWW1" s="473"/>
      <c r="LWX1" s="473"/>
      <c r="LWY1" s="473"/>
      <c r="LWZ1" s="474"/>
      <c r="LXA1" s="475"/>
      <c r="LXB1" s="475"/>
      <c r="LXC1" s="475"/>
      <c r="LXD1" s="475"/>
      <c r="LXE1" s="475"/>
      <c r="LXF1" s="475"/>
      <c r="LXG1" s="475"/>
      <c r="LXH1" s="469"/>
      <c r="LXI1" s="470"/>
      <c r="LXJ1" s="470"/>
      <c r="LXK1" s="470"/>
      <c r="LXL1" s="470"/>
      <c r="LXM1" s="470"/>
      <c r="LXN1" s="470"/>
      <c r="LXO1" s="470"/>
      <c r="LXP1" s="470"/>
      <c r="LXQ1" s="471"/>
      <c r="LXR1" s="469"/>
      <c r="LXS1" s="470"/>
      <c r="LXT1" s="470"/>
      <c r="LXU1" s="471"/>
      <c r="LXV1" s="469"/>
      <c r="LXW1" s="470"/>
      <c r="LXX1" s="470"/>
      <c r="LXY1" s="470"/>
      <c r="LXZ1" s="470"/>
      <c r="LYA1" s="470"/>
      <c r="LYB1" s="470"/>
      <c r="LYC1" s="470"/>
      <c r="LYD1" s="470"/>
      <c r="LYE1" s="470"/>
      <c r="LYF1" s="470"/>
      <c r="LYG1" s="470"/>
      <c r="LYH1" s="470"/>
      <c r="LYI1" s="470"/>
      <c r="LYJ1" s="470"/>
      <c r="LYK1" s="470"/>
      <c r="LYL1" s="470"/>
      <c r="LYM1" s="470"/>
      <c r="LYN1" s="470"/>
      <c r="LYO1" s="471"/>
      <c r="LYP1" s="469"/>
      <c r="LYQ1" s="470"/>
      <c r="LYR1" s="470"/>
      <c r="LYS1" s="471"/>
      <c r="LYT1" s="469"/>
      <c r="LYU1" s="470"/>
      <c r="LYV1" s="470"/>
      <c r="LYW1" s="470"/>
      <c r="LYX1" s="470"/>
      <c r="LYY1" s="470"/>
      <c r="LYZ1" s="470"/>
      <c r="LZA1" s="470"/>
      <c r="LZB1" s="470"/>
      <c r="LZC1" s="470"/>
      <c r="LZD1" s="470"/>
      <c r="LZE1" s="470"/>
      <c r="LZF1" s="471"/>
      <c r="LZG1" s="469"/>
      <c r="LZH1" s="470"/>
      <c r="LZI1" s="470"/>
      <c r="LZJ1" s="470"/>
      <c r="LZK1" s="470"/>
      <c r="LZL1" s="470"/>
      <c r="LZM1" s="470"/>
      <c r="LZN1" s="470"/>
      <c r="LZO1" s="470"/>
      <c r="LZP1" s="470"/>
      <c r="LZQ1" s="471"/>
      <c r="LZR1" s="469"/>
      <c r="LZS1" s="470"/>
      <c r="LZT1" s="470"/>
      <c r="LZU1" s="471"/>
      <c r="LZV1" s="478"/>
      <c r="LZW1" s="478"/>
      <c r="LZX1" s="478"/>
      <c r="LZY1" s="478"/>
      <c r="LZZ1" s="478"/>
      <c r="MAA1" s="478"/>
      <c r="MAB1" s="478"/>
      <c r="MAC1" s="478"/>
      <c r="MAD1" s="344"/>
      <c r="MAE1" s="469"/>
      <c r="MAF1" s="471"/>
      <c r="MAG1" s="479"/>
      <c r="MAH1" s="480"/>
      <c r="MAI1" s="480"/>
      <c r="MAJ1" s="481"/>
      <c r="MAK1" s="477"/>
      <c r="MAL1" s="477"/>
      <c r="MAM1" s="479"/>
      <c r="MAN1" s="480"/>
      <c r="MAO1" s="480"/>
      <c r="MAP1" s="480"/>
      <c r="MAQ1" s="480"/>
      <c r="MAR1" s="481"/>
      <c r="MAS1" s="477"/>
      <c r="MAT1" s="477"/>
      <c r="MAU1" s="477"/>
      <c r="MAV1" s="24"/>
      <c r="MAW1" s="24"/>
      <c r="MAX1" s="344"/>
      <c r="MAY1" s="345"/>
      <c r="MAZ1" s="26"/>
      <c r="MBA1" s="475"/>
      <c r="MBB1" s="475"/>
      <c r="MBC1" s="475"/>
      <c r="MBD1" s="475"/>
      <c r="MBE1" s="476"/>
      <c r="MBF1" s="472"/>
      <c r="MBG1" s="473"/>
      <c r="MBH1" s="473"/>
      <c r="MBI1" s="473"/>
      <c r="MBJ1" s="473"/>
      <c r="MBK1" s="473"/>
      <c r="MBL1" s="473"/>
      <c r="MBM1" s="473"/>
      <c r="MBN1" s="473"/>
      <c r="MBO1" s="473"/>
      <c r="MBP1" s="473"/>
      <c r="MBQ1" s="474"/>
      <c r="MBR1" s="475"/>
      <c r="MBS1" s="472"/>
      <c r="MBT1" s="473"/>
      <c r="MBU1" s="473"/>
      <c r="MBV1" s="473"/>
      <c r="MBW1" s="473"/>
      <c r="MBX1" s="473"/>
      <c r="MBY1" s="473"/>
      <c r="MBZ1" s="474"/>
      <c r="MCA1" s="475"/>
      <c r="MCB1" s="475"/>
      <c r="MCC1" s="475"/>
      <c r="MCD1" s="475"/>
      <c r="MCE1" s="475"/>
      <c r="MCF1" s="475"/>
      <c r="MCG1" s="475"/>
      <c r="MCH1" s="469"/>
      <c r="MCI1" s="470"/>
      <c r="MCJ1" s="470"/>
      <c r="MCK1" s="470"/>
      <c r="MCL1" s="470"/>
      <c r="MCM1" s="470"/>
      <c r="MCN1" s="470"/>
      <c r="MCO1" s="470"/>
      <c r="MCP1" s="470"/>
      <c r="MCQ1" s="471"/>
      <c r="MCR1" s="469"/>
      <c r="MCS1" s="470"/>
      <c r="MCT1" s="470"/>
      <c r="MCU1" s="471"/>
      <c r="MCV1" s="469"/>
      <c r="MCW1" s="470"/>
      <c r="MCX1" s="470"/>
      <c r="MCY1" s="470"/>
      <c r="MCZ1" s="470"/>
      <c r="MDA1" s="470"/>
      <c r="MDB1" s="470"/>
      <c r="MDC1" s="470"/>
      <c r="MDD1" s="470"/>
      <c r="MDE1" s="470"/>
      <c r="MDF1" s="470"/>
      <c r="MDG1" s="470"/>
      <c r="MDH1" s="470"/>
      <c r="MDI1" s="470"/>
      <c r="MDJ1" s="470"/>
      <c r="MDK1" s="470"/>
      <c r="MDL1" s="470"/>
      <c r="MDM1" s="470"/>
      <c r="MDN1" s="470"/>
      <c r="MDO1" s="471"/>
      <c r="MDP1" s="469"/>
      <c r="MDQ1" s="470"/>
      <c r="MDR1" s="470"/>
      <c r="MDS1" s="471"/>
      <c r="MDT1" s="469"/>
      <c r="MDU1" s="470"/>
      <c r="MDV1" s="470"/>
      <c r="MDW1" s="470"/>
      <c r="MDX1" s="470"/>
      <c r="MDY1" s="470"/>
      <c r="MDZ1" s="470"/>
      <c r="MEA1" s="470"/>
      <c r="MEB1" s="470"/>
      <c r="MEC1" s="470"/>
      <c r="MED1" s="470"/>
      <c r="MEE1" s="470"/>
      <c r="MEF1" s="471"/>
      <c r="MEG1" s="469"/>
      <c r="MEH1" s="470"/>
      <c r="MEI1" s="470"/>
      <c r="MEJ1" s="470"/>
      <c r="MEK1" s="470"/>
      <c r="MEL1" s="470"/>
      <c r="MEM1" s="470"/>
      <c r="MEN1" s="470"/>
      <c r="MEO1" s="470"/>
      <c r="MEP1" s="470"/>
      <c r="MEQ1" s="471"/>
      <c r="MER1" s="469"/>
      <c r="MES1" s="470"/>
      <c r="MET1" s="470"/>
      <c r="MEU1" s="471"/>
      <c r="MEV1" s="478"/>
      <c r="MEW1" s="478"/>
      <c r="MEX1" s="478"/>
      <c r="MEY1" s="478"/>
      <c r="MEZ1" s="478"/>
      <c r="MFA1" s="478"/>
      <c r="MFB1" s="478"/>
      <c r="MFC1" s="478"/>
      <c r="MFD1" s="344"/>
      <c r="MFE1" s="469"/>
      <c r="MFF1" s="471"/>
      <c r="MFG1" s="479"/>
      <c r="MFH1" s="480"/>
      <c r="MFI1" s="480"/>
      <c r="MFJ1" s="481"/>
      <c r="MFK1" s="477"/>
      <c r="MFL1" s="477"/>
      <c r="MFM1" s="479"/>
      <c r="MFN1" s="480"/>
      <c r="MFO1" s="480"/>
      <c r="MFP1" s="480"/>
      <c r="MFQ1" s="480"/>
      <c r="MFR1" s="481"/>
      <c r="MFS1" s="477"/>
      <c r="MFT1" s="477"/>
      <c r="MFU1" s="477"/>
      <c r="MFV1" s="24"/>
      <c r="MFW1" s="24"/>
      <c r="MFX1" s="344"/>
      <c r="MFY1" s="345"/>
      <c r="MFZ1" s="26"/>
      <c r="MGA1" s="475"/>
      <c r="MGB1" s="475"/>
      <c r="MGC1" s="475"/>
      <c r="MGD1" s="475"/>
      <c r="MGE1" s="476"/>
      <c r="MGF1" s="472"/>
      <c r="MGG1" s="473"/>
      <c r="MGH1" s="473"/>
      <c r="MGI1" s="473"/>
      <c r="MGJ1" s="473"/>
      <c r="MGK1" s="473"/>
      <c r="MGL1" s="473"/>
      <c r="MGM1" s="473"/>
      <c r="MGN1" s="473"/>
      <c r="MGO1" s="473"/>
      <c r="MGP1" s="473"/>
      <c r="MGQ1" s="474"/>
      <c r="MGR1" s="475"/>
      <c r="MGS1" s="472"/>
      <c r="MGT1" s="473"/>
      <c r="MGU1" s="473"/>
      <c r="MGV1" s="473"/>
      <c r="MGW1" s="473"/>
      <c r="MGX1" s="473"/>
      <c r="MGY1" s="473"/>
      <c r="MGZ1" s="474"/>
      <c r="MHA1" s="475"/>
      <c r="MHB1" s="475"/>
      <c r="MHC1" s="475"/>
      <c r="MHD1" s="475"/>
      <c r="MHE1" s="475"/>
      <c r="MHF1" s="475"/>
      <c r="MHG1" s="475"/>
      <c r="MHH1" s="469"/>
      <c r="MHI1" s="470"/>
      <c r="MHJ1" s="470"/>
      <c r="MHK1" s="470"/>
      <c r="MHL1" s="470"/>
      <c r="MHM1" s="470"/>
      <c r="MHN1" s="470"/>
      <c r="MHO1" s="470"/>
      <c r="MHP1" s="470"/>
      <c r="MHQ1" s="471"/>
      <c r="MHR1" s="469"/>
      <c r="MHS1" s="470"/>
      <c r="MHT1" s="470"/>
      <c r="MHU1" s="471"/>
      <c r="MHV1" s="469"/>
      <c r="MHW1" s="470"/>
      <c r="MHX1" s="470"/>
      <c r="MHY1" s="470"/>
      <c r="MHZ1" s="470"/>
      <c r="MIA1" s="470"/>
      <c r="MIB1" s="470"/>
      <c r="MIC1" s="470"/>
      <c r="MID1" s="470"/>
      <c r="MIE1" s="470"/>
      <c r="MIF1" s="470"/>
      <c r="MIG1" s="470"/>
      <c r="MIH1" s="470"/>
      <c r="MII1" s="470"/>
      <c r="MIJ1" s="470"/>
      <c r="MIK1" s="470"/>
      <c r="MIL1" s="470"/>
      <c r="MIM1" s="470"/>
      <c r="MIN1" s="470"/>
      <c r="MIO1" s="471"/>
      <c r="MIP1" s="469"/>
      <c r="MIQ1" s="470"/>
      <c r="MIR1" s="470"/>
      <c r="MIS1" s="471"/>
      <c r="MIT1" s="469"/>
      <c r="MIU1" s="470"/>
      <c r="MIV1" s="470"/>
      <c r="MIW1" s="470"/>
      <c r="MIX1" s="470"/>
      <c r="MIY1" s="470"/>
      <c r="MIZ1" s="470"/>
      <c r="MJA1" s="470"/>
      <c r="MJB1" s="470"/>
      <c r="MJC1" s="470"/>
      <c r="MJD1" s="470"/>
      <c r="MJE1" s="470"/>
      <c r="MJF1" s="471"/>
      <c r="MJG1" s="469"/>
      <c r="MJH1" s="470"/>
      <c r="MJI1" s="470"/>
      <c r="MJJ1" s="470"/>
      <c r="MJK1" s="470"/>
      <c r="MJL1" s="470"/>
      <c r="MJM1" s="470"/>
      <c r="MJN1" s="470"/>
      <c r="MJO1" s="470"/>
      <c r="MJP1" s="470"/>
      <c r="MJQ1" s="471"/>
      <c r="MJR1" s="469"/>
      <c r="MJS1" s="470"/>
      <c r="MJT1" s="470"/>
      <c r="MJU1" s="471"/>
      <c r="MJV1" s="478"/>
      <c r="MJW1" s="478"/>
      <c r="MJX1" s="478"/>
      <c r="MJY1" s="478"/>
      <c r="MJZ1" s="478"/>
      <c r="MKA1" s="478"/>
      <c r="MKB1" s="478"/>
      <c r="MKC1" s="478"/>
      <c r="MKD1" s="344"/>
      <c r="MKE1" s="469"/>
      <c r="MKF1" s="471"/>
      <c r="MKG1" s="479"/>
      <c r="MKH1" s="480"/>
      <c r="MKI1" s="480"/>
      <c r="MKJ1" s="481"/>
      <c r="MKK1" s="477"/>
      <c r="MKL1" s="477"/>
      <c r="MKM1" s="479"/>
      <c r="MKN1" s="480"/>
      <c r="MKO1" s="480"/>
      <c r="MKP1" s="480"/>
      <c r="MKQ1" s="480"/>
      <c r="MKR1" s="481"/>
      <c r="MKS1" s="477"/>
      <c r="MKT1" s="477"/>
      <c r="MKU1" s="477"/>
      <c r="MKV1" s="24"/>
      <c r="MKW1" s="24"/>
      <c r="MKX1" s="344"/>
      <c r="MKY1" s="345"/>
      <c r="MKZ1" s="26"/>
      <c r="MLA1" s="475"/>
      <c r="MLB1" s="475"/>
      <c r="MLC1" s="475"/>
      <c r="MLD1" s="475"/>
      <c r="MLE1" s="476"/>
      <c r="MLF1" s="472"/>
      <c r="MLG1" s="473"/>
      <c r="MLH1" s="473"/>
      <c r="MLI1" s="473"/>
      <c r="MLJ1" s="473"/>
      <c r="MLK1" s="473"/>
      <c r="MLL1" s="473"/>
      <c r="MLM1" s="473"/>
      <c r="MLN1" s="473"/>
      <c r="MLO1" s="473"/>
      <c r="MLP1" s="473"/>
      <c r="MLQ1" s="474"/>
      <c r="MLR1" s="475"/>
      <c r="MLS1" s="472"/>
      <c r="MLT1" s="473"/>
      <c r="MLU1" s="473"/>
      <c r="MLV1" s="473"/>
      <c r="MLW1" s="473"/>
      <c r="MLX1" s="473"/>
      <c r="MLY1" s="473"/>
      <c r="MLZ1" s="474"/>
      <c r="MMA1" s="475"/>
      <c r="MMB1" s="475"/>
      <c r="MMC1" s="475"/>
      <c r="MMD1" s="475"/>
      <c r="MME1" s="475"/>
      <c r="MMF1" s="475"/>
      <c r="MMG1" s="475"/>
      <c r="MMH1" s="469"/>
      <c r="MMI1" s="470"/>
      <c r="MMJ1" s="470"/>
      <c r="MMK1" s="470"/>
      <c r="MML1" s="470"/>
      <c r="MMM1" s="470"/>
      <c r="MMN1" s="470"/>
      <c r="MMO1" s="470"/>
      <c r="MMP1" s="470"/>
      <c r="MMQ1" s="471"/>
      <c r="MMR1" s="469"/>
      <c r="MMS1" s="470"/>
      <c r="MMT1" s="470"/>
      <c r="MMU1" s="471"/>
      <c r="MMV1" s="469"/>
      <c r="MMW1" s="470"/>
      <c r="MMX1" s="470"/>
      <c r="MMY1" s="470"/>
      <c r="MMZ1" s="470"/>
      <c r="MNA1" s="470"/>
      <c r="MNB1" s="470"/>
      <c r="MNC1" s="470"/>
      <c r="MND1" s="470"/>
      <c r="MNE1" s="470"/>
      <c r="MNF1" s="470"/>
      <c r="MNG1" s="470"/>
      <c r="MNH1" s="470"/>
      <c r="MNI1" s="470"/>
      <c r="MNJ1" s="470"/>
      <c r="MNK1" s="470"/>
      <c r="MNL1" s="470"/>
      <c r="MNM1" s="470"/>
      <c r="MNN1" s="470"/>
      <c r="MNO1" s="471"/>
      <c r="MNP1" s="469"/>
      <c r="MNQ1" s="470"/>
      <c r="MNR1" s="470"/>
      <c r="MNS1" s="471"/>
      <c r="MNT1" s="469"/>
      <c r="MNU1" s="470"/>
      <c r="MNV1" s="470"/>
      <c r="MNW1" s="470"/>
      <c r="MNX1" s="470"/>
      <c r="MNY1" s="470"/>
      <c r="MNZ1" s="470"/>
      <c r="MOA1" s="470"/>
      <c r="MOB1" s="470"/>
      <c r="MOC1" s="470"/>
      <c r="MOD1" s="470"/>
      <c r="MOE1" s="470"/>
      <c r="MOF1" s="471"/>
      <c r="MOG1" s="469"/>
      <c r="MOH1" s="470"/>
      <c r="MOI1" s="470"/>
      <c r="MOJ1" s="470"/>
      <c r="MOK1" s="470"/>
      <c r="MOL1" s="470"/>
      <c r="MOM1" s="470"/>
      <c r="MON1" s="470"/>
      <c r="MOO1" s="470"/>
      <c r="MOP1" s="470"/>
      <c r="MOQ1" s="471"/>
      <c r="MOR1" s="469"/>
      <c r="MOS1" s="470"/>
      <c r="MOT1" s="470"/>
      <c r="MOU1" s="471"/>
      <c r="MOV1" s="478"/>
      <c r="MOW1" s="478"/>
      <c r="MOX1" s="478"/>
      <c r="MOY1" s="478"/>
      <c r="MOZ1" s="478"/>
      <c r="MPA1" s="478"/>
      <c r="MPB1" s="478"/>
      <c r="MPC1" s="478"/>
      <c r="MPD1" s="344"/>
      <c r="MPE1" s="469"/>
      <c r="MPF1" s="471"/>
      <c r="MPG1" s="479"/>
      <c r="MPH1" s="480"/>
      <c r="MPI1" s="480"/>
      <c r="MPJ1" s="481"/>
      <c r="MPK1" s="477"/>
      <c r="MPL1" s="477"/>
      <c r="MPM1" s="479"/>
      <c r="MPN1" s="480"/>
      <c r="MPO1" s="480"/>
      <c r="MPP1" s="480"/>
      <c r="MPQ1" s="480"/>
      <c r="MPR1" s="481"/>
      <c r="MPS1" s="477"/>
      <c r="MPT1" s="477"/>
      <c r="MPU1" s="477"/>
      <c r="MPV1" s="24"/>
      <c r="MPW1" s="24"/>
      <c r="MPX1" s="344"/>
      <c r="MPY1" s="345"/>
      <c r="MPZ1" s="26"/>
      <c r="MQA1" s="475"/>
      <c r="MQB1" s="475"/>
      <c r="MQC1" s="475"/>
      <c r="MQD1" s="475"/>
      <c r="MQE1" s="476"/>
      <c r="MQF1" s="472"/>
      <c r="MQG1" s="473"/>
      <c r="MQH1" s="473"/>
      <c r="MQI1" s="473"/>
      <c r="MQJ1" s="473"/>
      <c r="MQK1" s="473"/>
      <c r="MQL1" s="473"/>
      <c r="MQM1" s="473"/>
      <c r="MQN1" s="473"/>
      <c r="MQO1" s="473"/>
      <c r="MQP1" s="473"/>
      <c r="MQQ1" s="474"/>
      <c r="MQR1" s="475"/>
      <c r="MQS1" s="472"/>
      <c r="MQT1" s="473"/>
      <c r="MQU1" s="473"/>
      <c r="MQV1" s="473"/>
      <c r="MQW1" s="473"/>
      <c r="MQX1" s="473"/>
      <c r="MQY1" s="473"/>
      <c r="MQZ1" s="474"/>
      <c r="MRA1" s="475"/>
      <c r="MRB1" s="475"/>
      <c r="MRC1" s="475"/>
      <c r="MRD1" s="475"/>
      <c r="MRE1" s="475"/>
      <c r="MRF1" s="475"/>
      <c r="MRG1" s="475"/>
      <c r="MRH1" s="469"/>
      <c r="MRI1" s="470"/>
      <c r="MRJ1" s="470"/>
      <c r="MRK1" s="470"/>
      <c r="MRL1" s="470"/>
      <c r="MRM1" s="470"/>
      <c r="MRN1" s="470"/>
      <c r="MRO1" s="470"/>
      <c r="MRP1" s="470"/>
      <c r="MRQ1" s="471"/>
      <c r="MRR1" s="469"/>
      <c r="MRS1" s="470"/>
      <c r="MRT1" s="470"/>
      <c r="MRU1" s="471"/>
      <c r="MRV1" s="469"/>
      <c r="MRW1" s="470"/>
      <c r="MRX1" s="470"/>
      <c r="MRY1" s="470"/>
      <c r="MRZ1" s="470"/>
      <c r="MSA1" s="470"/>
      <c r="MSB1" s="470"/>
      <c r="MSC1" s="470"/>
      <c r="MSD1" s="470"/>
      <c r="MSE1" s="470"/>
      <c r="MSF1" s="470"/>
      <c r="MSG1" s="470"/>
      <c r="MSH1" s="470"/>
      <c r="MSI1" s="470"/>
      <c r="MSJ1" s="470"/>
      <c r="MSK1" s="470"/>
      <c r="MSL1" s="470"/>
      <c r="MSM1" s="470"/>
      <c r="MSN1" s="470"/>
      <c r="MSO1" s="471"/>
      <c r="MSP1" s="469"/>
      <c r="MSQ1" s="470"/>
      <c r="MSR1" s="470"/>
      <c r="MSS1" s="471"/>
      <c r="MST1" s="469"/>
      <c r="MSU1" s="470"/>
      <c r="MSV1" s="470"/>
      <c r="MSW1" s="470"/>
      <c r="MSX1" s="470"/>
      <c r="MSY1" s="470"/>
      <c r="MSZ1" s="470"/>
      <c r="MTA1" s="470"/>
      <c r="MTB1" s="470"/>
      <c r="MTC1" s="470"/>
      <c r="MTD1" s="470"/>
      <c r="MTE1" s="470"/>
      <c r="MTF1" s="471"/>
      <c r="MTG1" s="469"/>
      <c r="MTH1" s="470"/>
      <c r="MTI1" s="470"/>
      <c r="MTJ1" s="470"/>
      <c r="MTK1" s="470"/>
      <c r="MTL1" s="470"/>
      <c r="MTM1" s="470"/>
      <c r="MTN1" s="470"/>
      <c r="MTO1" s="470"/>
      <c r="MTP1" s="470"/>
      <c r="MTQ1" s="471"/>
      <c r="MTR1" s="469"/>
      <c r="MTS1" s="470"/>
      <c r="MTT1" s="470"/>
      <c r="MTU1" s="471"/>
      <c r="MTV1" s="478"/>
      <c r="MTW1" s="478"/>
      <c r="MTX1" s="478"/>
      <c r="MTY1" s="478"/>
      <c r="MTZ1" s="478"/>
      <c r="MUA1" s="478"/>
      <c r="MUB1" s="478"/>
      <c r="MUC1" s="478"/>
      <c r="MUD1" s="344"/>
      <c r="MUE1" s="469"/>
      <c r="MUF1" s="471"/>
      <c r="MUG1" s="479"/>
      <c r="MUH1" s="480"/>
      <c r="MUI1" s="480"/>
      <c r="MUJ1" s="481"/>
      <c r="MUK1" s="477"/>
      <c r="MUL1" s="477"/>
      <c r="MUM1" s="479"/>
      <c r="MUN1" s="480"/>
      <c r="MUO1" s="480"/>
      <c r="MUP1" s="480"/>
      <c r="MUQ1" s="480"/>
      <c r="MUR1" s="481"/>
      <c r="MUS1" s="477"/>
      <c r="MUT1" s="477"/>
      <c r="MUU1" s="477"/>
      <c r="MUV1" s="24"/>
      <c r="MUW1" s="24"/>
      <c r="MUX1" s="344"/>
      <c r="MUY1" s="345"/>
      <c r="MUZ1" s="26"/>
      <c r="MVA1" s="475"/>
      <c r="MVB1" s="475"/>
      <c r="MVC1" s="475"/>
      <c r="MVD1" s="475"/>
      <c r="MVE1" s="476"/>
      <c r="MVF1" s="472"/>
      <c r="MVG1" s="473"/>
      <c r="MVH1" s="473"/>
      <c r="MVI1" s="473"/>
      <c r="MVJ1" s="473"/>
      <c r="MVK1" s="473"/>
      <c r="MVL1" s="473"/>
      <c r="MVM1" s="473"/>
      <c r="MVN1" s="473"/>
      <c r="MVO1" s="473"/>
      <c r="MVP1" s="473"/>
      <c r="MVQ1" s="474"/>
      <c r="MVR1" s="475"/>
      <c r="MVS1" s="472"/>
      <c r="MVT1" s="473"/>
      <c r="MVU1" s="473"/>
      <c r="MVV1" s="473"/>
      <c r="MVW1" s="473"/>
      <c r="MVX1" s="473"/>
      <c r="MVY1" s="473"/>
      <c r="MVZ1" s="474"/>
      <c r="MWA1" s="475"/>
      <c r="MWB1" s="475"/>
      <c r="MWC1" s="475"/>
      <c r="MWD1" s="475"/>
      <c r="MWE1" s="475"/>
      <c r="MWF1" s="475"/>
      <c r="MWG1" s="475"/>
      <c r="MWH1" s="469"/>
      <c r="MWI1" s="470"/>
      <c r="MWJ1" s="470"/>
      <c r="MWK1" s="470"/>
      <c r="MWL1" s="470"/>
      <c r="MWM1" s="470"/>
      <c r="MWN1" s="470"/>
      <c r="MWO1" s="470"/>
      <c r="MWP1" s="470"/>
      <c r="MWQ1" s="471"/>
      <c r="MWR1" s="469"/>
      <c r="MWS1" s="470"/>
      <c r="MWT1" s="470"/>
      <c r="MWU1" s="471"/>
      <c r="MWV1" s="469"/>
      <c r="MWW1" s="470"/>
      <c r="MWX1" s="470"/>
      <c r="MWY1" s="470"/>
      <c r="MWZ1" s="470"/>
      <c r="MXA1" s="470"/>
      <c r="MXB1" s="470"/>
      <c r="MXC1" s="470"/>
      <c r="MXD1" s="470"/>
      <c r="MXE1" s="470"/>
      <c r="MXF1" s="470"/>
      <c r="MXG1" s="470"/>
      <c r="MXH1" s="470"/>
      <c r="MXI1" s="470"/>
      <c r="MXJ1" s="470"/>
      <c r="MXK1" s="470"/>
      <c r="MXL1" s="470"/>
      <c r="MXM1" s="470"/>
      <c r="MXN1" s="470"/>
      <c r="MXO1" s="471"/>
      <c r="MXP1" s="469"/>
      <c r="MXQ1" s="470"/>
      <c r="MXR1" s="470"/>
      <c r="MXS1" s="471"/>
      <c r="MXT1" s="469"/>
      <c r="MXU1" s="470"/>
      <c r="MXV1" s="470"/>
      <c r="MXW1" s="470"/>
      <c r="MXX1" s="470"/>
      <c r="MXY1" s="470"/>
      <c r="MXZ1" s="470"/>
      <c r="MYA1" s="470"/>
      <c r="MYB1" s="470"/>
      <c r="MYC1" s="470"/>
      <c r="MYD1" s="470"/>
      <c r="MYE1" s="470"/>
      <c r="MYF1" s="471"/>
      <c r="MYG1" s="469"/>
      <c r="MYH1" s="470"/>
      <c r="MYI1" s="470"/>
      <c r="MYJ1" s="470"/>
      <c r="MYK1" s="470"/>
      <c r="MYL1" s="470"/>
      <c r="MYM1" s="470"/>
      <c r="MYN1" s="470"/>
      <c r="MYO1" s="470"/>
      <c r="MYP1" s="470"/>
      <c r="MYQ1" s="471"/>
      <c r="MYR1" s="469"/>
      <c r="MYS1" s="470"/>
      <c r="MYT1" s="470"/>
      <c r="MYU1" s="471"/>
      <c r="MYV1" s="478"/>
      <c r="MYW1" s="478"/>
      <c r="MYX1" s="478"/>
      <c r="MYY1" s="478"/>
      <c r="MYZ1" s="478"/>
      <c r="MZA1" s="478"/>
      <c r="MZB1" s="478"/>
      <c r="MZC1" s="478"/>
      <c r="MZD1" s="344"/>
      <c r="MZE1" s="469"/>
      <c r="MZF1" s="471"/>
      <c r="MZG1" s="479"/>
      <c r="MZH1" s="480"/>
      <c r="MZI1" s="480"/>
      <c r="MZJ1" s="481"/>
      <c r="MZK1" s="477"/>
      <c r="MZL1" s="477"/>
      <c r="MZM1" s="479"/>
      <c r="MZN1" s="480"/>
      <c r="MZO1" s="480"/>
      <c r="MZP1" s="480"/>
      <c r="MZQ1" s="480"/>
      <c r="MZR1" s="481"/>
      <c r="MZS1" s="477"/>
      <c r="MZT1" s="477"/>
      <c r="MZU1" s="477"/>
      <c r="MZV1" s="24"/>
      <c r="MZW1" s="24"/>
      <c r="MZX1" s="344"/>
      <c r="MZY1" s="345"/>
      <c r="MZZ1" s="26"/>
      <c r="NAA1" s="475"/>
      <c r="NAB1" s="475"/>
      <c r="NAC1" s="475"/>
      <c r="NAD1" s="475"/>
      <c r="NAE1" s="476"/>
      <c r="NAF1" s="472"/>
      <c r="NAG1" s="473"/>
      <c r="NAH1" s="473"/>
      <c r="NAI1" s="473"/>
      <c r="NAJ1" s="473"/>
      <c r="NAK1" s="473"/>
      <c r="NAL1" s="473"/>
      <c r="NAM1" s="473"/>
      <c r="NAN1" s="473"/>
      <c r="NAO1" s="473"/>
      <c r="NAP1" s="473"/>
      <c r="NAQ1" s="474"/>
      <c r="NAR1" s="475"/>
      <c r="NAS1" s="472"/>
      <c r="NAT1" s="473"/>
      <c r="NAU1" s="473"/>
      <c r="NAV1" s="473"/>
      <c r="NAW1" s="473"/>
      <c r="NAX1" s="473"/>
      <c r="NAY1" s="473"/>
      <c r="NAZ1" s="474"/>
      <c r="NBA1" s="475"/>
      <c r="NBB1" s="475"/>
      <c r="NBC1" s="475"/>
      <c r="NBD1" s="475"/>
      <c r="NBE1" s="475"/>
      <c r="NBF1" s="475"/>
      <c r="NBG1" s="475"/>
      <c r="NBH1" s="469"/>
      <c r="NBI1" s="470"/>
      <c r="NBJ1" s="470"/>
      <c r="NBK1" s="470"/>
      <c r="NBL1" s="470"/>
      <c r="NBM1" s="470"/>
      <c r="NBN1" s="470"/>
      <c r="NBO1" s="470"/>
      <c r="NBP1" s="470"/>
      <c r="NBQ1" s="471"/>
      <c r="NBR1" s="469"/>
      <c r="NBS1" s="470"/>
      <c r="NBT1" s="470"/>
      <c r="NBU1" s="471"/>
      <c r="NBV1" s="469"/>
      <c r="NBW1" s="470"/>
      <c r="NBX1" s="470"/>
      <c r="NBY1" s="470"/>
      <c r="NBZ1" s="470"/>
      <c r="NCA1" s="470"/>
      <c r="NCB1" s="470"/>
      <c r="NCC1" s="470"/>
      <c r="NCD1" s="470"/>
      <c r="NCE1" s="470"/>
      <c r="NCF1" s="470"/>
      <c r="NCG1" s="470"/>
      <c r="NCH1" s="470"/>
      <c r="NCI1" s="470"/>
      <c r="NCJ1" s="470"/>
      <c r="NCK1" s="470"/>
      <c r="NCL1" s="470"/>
      <c r="NCM1" s="470"/>
      <c r="NCN1" s="470"/>
      <c r="NCO1" s="471"/>
      <c r="NCP1" s="469"/>
      <c r="NCQ1" s="470"/>
      <c r="NCR1" s="470"/>
      <c r="NCS1" s="471"/>
      <c r="NCT1" s="469"/>
      <c r="NCU1" s="470"/>
      <c r="NCV1" s="470"/>
      <c r="NCW1" s="470"/>
      <c r="NCX1" s="470"/>
      <c r="NCY1" s="470"/>
      <c r="NCZ1" s="470"/>
      <c r="NDA1" s="470"/>
      <c r="NDB1" s="470"/>
      <c r="NDC1" s="470"/>
      <c r="NDD1" s="470"/>
      <c r="NDE1" s="470"/>
      <c r="NDF1" s="471"/>
      <c r="NDG1" s="469"/>
      <c r="NDH1" s="470"/>
      <c r="NDI1" s="470"/>
      <c r="NDJ1" s="470"/>
      <c r="NDK1" s="470"/>
      <c r="NDL1" s="470"/>
      <c r="NDM1" s="470"/>
      <c r="NDN1" s="470"/>
      <c r="NDO1" s="470"/>
      <c r="NDP1" s="470"/>
      <c r="NDQ1" s="471"/>
      <c r="NDR1" s="469"/>
      <c r="NDS1" s="470"/>
      <c r="NDT1" s="470"/>
      <c r="NDU1" s="471"/>
      <c r="NDV1" s="478"/>
      <c r="NDW1" s="478"/>
      <c r="NDX1" s="478"/>
      <c r="NDY1" s="478"/>
      <c r="NDZ1" s="478"/>
      <c r="NEA1" s="478"/>
      <c r="NEB1" s="478"/>
      <c r="NEC1" s="478"/>
      <c r="NED1" s="344"/>
      <c r="NEE1" s="469"/>
      <c r="NEF1" s="471"/>
      <c r="NEG1" s="479"/>
      <c r="NEH1" s="480"/>
      <c r="NEI1" s="480"/>
      <c r="NEJ1" s="481"/>
      <c r="NEK1" s="477"/>
      <c r="NEL1" s="477"/>
      <c r="NEM1" s="479"/>
      <c r="NEN1" s="480"/>
      <c r="NEO1" s="480"/>
      <c r="NEP1" s="480"/>
      <c r="NEQ1" s="480"/>
      <c r="NER1" s="481"/>
      <c r="NES1" s="477"/>
      <c r="NET1" s="477"/>
      <c r="NEU1" s="477"/>
      <c r="NEV1" s="24"/>
      <c r="NEW1" s="24"/>
      <c r="NEX1" s="344"/>
      <c r="NEY1" s="345"/>
      <c r="NEZ1" s="26"/>
      <c r="NFA1" s="475"/>
      <c r="NFB1" s="475"/>
      <c r="NFC1" s="475"/>
      <c r="NFD1" s="475"/>
      <c r="NFE1" s="476"/>
      <c r="NFF1" s="472"/>
      <c r="NFG1" s="473"/>
      <c r="NFH1" s="473"/>
      <c r="NFI1" s="473"/>
      <c r="NFJ1" s="473"/>
      <c r="NFK1" s="473"/>
      <c r="NFL1" s="473"/>
      <c r="NFM1" s="473"/>
      <c r="NFN1" s="473"/>
      <c r="NFO1" s="473"/>
      <c r="NFP1" s="473"/>
      <c r="NFQ1" s="474"/>
      <c r="NFR1" s="475"/>
      <c r="NFS1" s="472"/>
      <c r="NFT1" s="473"/>
      <c r="NFU1" s="473"/>
      <c r="NFV1" s="473"/>
      <c r="NFW1" s="473"/>
      <c r="NFX1" s="473"/>
      <c r="NFY1" s="473"/>
      <c r="NFZ1" s="474"/>
      <c r="NGA1" s="475"/>
      <c r="NGB1" s="475"/>
      <c r="NGC1" s="475"/>
      <c r="NGD1" s="475"/>
      <c r="NGE1" s="475"/>
      <c r="NGF1" s="475"/>
      <c r="NGG1" s="475"/>
      <c r="NGH1" s="469"/>
      <c r="NGI1" s="470"/>
      <c r="NGJ1" s="470"/>
      <c r="NGK1" s="470"/>
      <c r="NGL1" s="470"/>
      <c r="NGM1" s="470"/>
      <c r="NGN1" s="470"/>
      <c r="NGO1" s="470"/>
      <c r="NGP1" s="470"/>
      <c r="NGQ1" s="471"/>
      <c r="NGR1" s="469"/>
      <c r="NGS1" s="470"/>
      <c r="NGT1" s="470"/>
      <c r="NGU1" s="471"/>
      <c r="NGV1" s="469"/>
      <c r="NGW1" s="470"/>
      <c r="NGX1" s="470"/>
      <c r="NGY1" s="470"/>
      <c r="NGZ1" s="470"/>
      <c r="NHA1" s="470"/>
      <c r="NHB1" s="470"/>
      <c r="NHC1" s="470"/>
      <c r="NHD1" s="470"/>
      <c r="NHE1" s="470"/>
      <c r="NHF1" s="470"/>
      <c r="NHG1" s="470"/>
      <c r="NHH1" s="470"/>
      <c r="NHI1" s="470"/>
      <c r="NHJ1" s="470"/>
      <c r="NHK1" s="470"/>
      <c r="NHL1" s="470"/>
      <c r="NHM1" s="470"/>
      <c r="NHN1" s="470"/>
      <c r="NHO1" s="471"/>
      <c r="NHP1" s="469"/>
      <c r="NHQ1" s="470"/>
      <c r="NHR1" s="470"/>
      <c r="NHS1" s="471"/>
      <c r="NHT1" s="469"/>
      <c r="NHU1" s="470"/>
      <c r="NHV1" s="470"/>
      <c r="NHW1" s="470"/>
      <c r="NHX1" s="470"/>
      <c r="NHY1" s="470"/>
      <c r="NHZ1" s="470"/>
      <c r="NIA1" s="470"/>
      <c r="NIB1" s="470"/>
      <c r="NIC1" s="470"/>
      <c r="NID1" s="470"/>
      <c r="NIE1" s="470"/>
      <c r="NIF1" s="471"/>
      <c r="NIG1" s="469"/>
      <c r="NIH1" s="470"/>
      <c r="NII1" s="470"/>
      <c r="NIJ1" s="470"/>
      <c r="NIK1" s="470"/>
      <c r="NIL1" s="470"/>
      <c r="NIM1" s="470"/>
      <c r="NIN1" s="470"/>
      <c r="NIO1" s="470"/>
      <c r="NIP1" s="470"/>
      <c r="NIQ1" s="471"/>
      <c r="NIR1" s="469"/>
      <c r="NIS1" s="470"/>
      <c r="NIT1" s="470"/>
      <c r="NIU1" s="471"/>
      <c r="NIV1" s="478"/>
      <c r="NIW1" s="478"/>
      <c r="NIX1" s="478"/>
      <c r="NIY1" s="478"/>
      <c r="NIZ1" s="478"/>
      <c r="NJA1" s="478"/>
      <c r="NJB1" s="478"/>
      <c r="NJC1" s="478"/>
      <c r="NJD1" s="344"/>
      <c r="NJE1" s="469"/>
      <c r="NJF1" s="471"/>
      <c r="NJG1" s="479"/>
      <c r="NJH1" s="480"/>
      <c r="NJI1" s="480"/>
      <c r="NJJ1" s="481"/>
      <c r="NJK1" s="477"/>
      <c r="NJL1" s="477"/>
      <c r="NJM1" s="479"/>
      <c r="NJN1" s="480"/>
      <c r="NJO1" s="480"/>
      <c r="NJP1" s="480"/>
      <c r="NJQ1" s="480"/>
      <c r="NJR1" s="481"/>
      <c r="NJS1" s="477"/>
      <c r="NJT1" s="477"/>
      <c r="NJU1" s="477"/>
      <c r="NJV1" s="24"/>
      <c r="NJW1" s="24"/>
      <c r="NJX1" s="344"/>
      <c r="NJY1" s="345"/>
      <c r="NJZ1" s="26"/>
      <c r="NKA1" s="475"/>
      <c r="NKB1" s="475"/>
      <c r="NKC1" s="475"/>
      <c r="NKD1" s="475"/>
      <c r="NKE1" s="476"/>
      <c r="NKF1" s="472"/>
      <c r="NKG1" s="473"/>
      <c r="NKH1" s="473"/>
      <c r="NKI1" s="473"/>
      <c r="NKJ1" s="473"/>
      <c r="NKK1" s="473"/>
      <c r="NKL1" s="473"/>
      <c r="NKM1" s="473"/>
      <c r="NKN1" s="473"/>
      <c r="NKO1" s="473"/>
      <c r="NKP1" s="473"/>
      <c r="NKQ1" s="474"/>
      <c r="NKR1" s="475"/>
      <c r="NKS1" s="472"/>
      <c r="NKT1" s="473"/>
      <c r="NKU1" s="473"/>
      <c r="NKV1" s="473"/>
      <c r="NKW1" s="473"/>
      <c r="NKX1" s="473"/>
      <c r="NKY1" s="473"/>
      <c r="NKZ1" s="474"/>
      <c r="NLA1" s="475"/>
      <c r="NLB1" s="475"/>
      <c r="NLC1" s="475"/>
      <c r="NLD1" s="475"/>
      <c r="NLE1" s="475"/>
      <c r="NLF1" s="475"/>
      <c r="NLG1" s="475"/>
      <c r="NLH1" s="469"/>
      <c r="NLI1" s="470"/>
      <c r="NLJ1" s="470"/>
      <c r="NLK1" s="470"/>
      <c r="NLL1" s="470"/>
      <c r="NLM1" s="470"/>
      <c r="NLN1" s="470"/>
      <c r="NLO1" s="470"/>
      <c r="NLP1" s="470"/>
      <c r="NLQ1" s="471"/>
      <c r="NLR1" s="469"/>
      <c r="NLS1" s="470"/>
      <c r="NLT1" s="470"/>
      <c r="NLU1" s="471"/>
      <c r="NLV1" s="469"/>
      <c r="NLW1" s="470"/>
      <c r="NLX1" s="470"/>
      <c r="NLY1" s="470"/>
      <c r="NLZ1" s="470"/>
      <c r="NMA1" s="470"/>
      <c r="NMB1" s="470"/>
      <c r="NMC1" s="470"/>
      <c r="NMD1" s="470"/>
      <c r="NME1" s="470"/>
      <c r="NMF1" s="470"/>
      <c r="NMG1" s="470"/>
      <c r="NMH1" s="470"/>
      <c r="NMI1" s="470"/>
      <c r="NMJ1" s="470"/>
      <c r="NMK1" s="470"/>
      <c r="NML1" s="470"/>
      <c r="NMM1" s="470"/>
      <c r="NMN1" s="470"/>
      <c r="NMO1" s="471"/>
      <c r="NMP1" s="469"/>
      <c r="NMQ1" s="470"/>
      <c r="NMR1" s="470"/>
      <c r="NMS1" s="471"/>
      <c r="NMT1" s="469"/>
      <c r="NMU1" s="470"/>
      <c r="NMV1" s="470"/>
      <c r="NMW1" s="470"/>
      <c r="NMX1" s="470"/>
      <c r="NMY1" s="470"/>
      <c r="NMZ1" s="470"/>
      <c r="NNA1" s="470"/>
      <c r="NNB1" s="470"/>
      <c r="NNC1" s="470"/>
      <c r="NND1" s="470"/>
      <c r="NNE1" s="470"/>
      <c r="NNF1" s="471"/>
      <c r="NNG1" s="469"/>
      <c r="NNH1" s="470"/>
      <c r="NNI1" s="470"/>
      <c r="NNJ1" s="470"/>
      <c r="NNK1" s="470"/>
      <c r="NNL1" s="470"/>
      <c r="NNM1" s="470"/>
      <c r="NNN1" s="470"/>
      <c r="NNO1" s="470"/>
      <c r="NNP1" s="470"/>
      <c r="NNQ1" s="471"/>
      <c r="NNR1" s="469"/>
      <c r="NNS1" s="470"/>
      <c r="NNT1" s="470"/>
      <c r="NNU1" s="471"/>
      <c r="NNV1" s="478"/>
      <c r="NNW1" s="478"/>
      <c r="NNX1" s="478"/>
      <c r="NNY1" s="478"/>
      <c r="NNZ1" s="478"/>
      <c r="NOA1" s="478"/>
      <c r="NOB1" s="478"/>
      <c r="NOC1" s="478"/>
      <c r="NOD1" s="344"/>
      <c r="NOE1" s="469"/>
      <c r="NOF1" s="471"/>
      <c r="NOG1" s="479"/>
      <c r="NOH1" s="480"/>
      <c r="NOI1" s="480"/>
      <c r="NOJ1" s="481"/>
      <c r="NOK1" s="477"/>
      <c r="NOL1" s="477"/>
      <c r="NOM1" s="479"/>
      <c r="NON1" s="480"/>
      <c r="NOO1" s="480"/>
      <c r="NOP1" s="480"/>
      <c r="NOQ1" s="480"/>
      <c r="NOR1" s="481"/>
      <c r="NOS1" s="477"/>
      <c r="NOT1" s="477"/>
      <c r="NOU1" s="477"/>
      <c r="NOV1" s="24"/>
      <c r="NOW1" s="24"/>
      <c r="NOX1" s="344"/>
      <c r="NOY1" s="345"/>
      <c r="NOZ1" s="26"/>
      <c r="NPA1" s="475"/>
      <c r="NPB1" s="475"/>
      <c r="NPC1" s="475"/>
      <c r="NPD1" s="475"/>
      <c r="NPE1" s="476"/>
      <c r="NPF1" s="472"/>
      <c r="NPG1" s="473"/>
      <c r="NPH1" s="473"/>
      <c r="NPI1" s="473"/>
      <c r="NPJ1" s="473"/>
      <c r="NPK1" s="473"/>
      <c r="NPL1" s="473"/>
      <c r="NPM1" s="473"/>
      <c r="NPN1" s="473"/>
      <c r="NPO1" s="473"/>
      <c r="NPP1" s="473"/>
      <c r="NPQ1" s="474"/>
      <c r="NPR1" s="475"/>
      <c r="NPS1" s="472"/>
      <c r="NPT1" s="473"/>
      <c r="NPU1" s="473"/>
      <c r="NPV1" s="473"/>
      <c r="NPW1" s="473"/>
      <c r="NPX1" s="473"/>
      <c r="NPY1" s="473"/>
      <c r="NPZ1" s="474"/>
      <c r="NQA1" s="475"/>
      <c r="NQB1" s="475"/>
      <c r="NQC1" s="475"/>
      <c r="NQD1" s="475"/>
      <c r="NQE1" s="475"/>
      <c r="NQF1" s="475"/>
      <c r="NQG1" s="475"/>
      <c r="NQH1" s="469"/>
      <c r="NQI1" s="470"/>
      <c r="NQJ1" s="470"/>
      <c r="NQK1" s="470"/>
      <c r="NQL1" s="470"/>
      <c r="NQM1" s="470"/>
      <c r="NQN1" s="470"/>
      <c r="NQO1" s="470"/>
      <c r="NQP1" s="470"/>
      <c r="NQQ1" s="471"/>
      <c r="NQR1" s="469"/>
      <c r="NQS1" s="470"/>
      <c r="NQT1" s="470"/>
      <c r="NQU1" s="471"/>
      <c r="NQV1" s="469"/>
      <c r="NQW1" s="470"/>
      <c r="NQX1" s="470"/>
      <c r="NQY1" s="470"/>
      <c r="NQZ1" s="470"/>
      <c r="NRA1" s="470"/>
      <c r="NRB1" s="470"/>
      <c r="NRC1" s="470"/>
      <c r="NRD1" s="470"/>
      <c r="NRE1" s="470"/>
      <c r="NRF1" s="470"/>
      <c r="NRG1" s="470"/>
      <c r="NRH1" s="470"/>
      <c r="NRI1" s="470"/>
      <c r="NRJ1" s="470"/>
      <c r="NRK1" s="470"/>
      <c r="NRL1" s="470"/>
      <c r="NRM1" s="470"/>
      <c r="NRN1" s="470"/>
      <c r="NRO1" s="471"/>
      <c r="NRP1" s="469"/>
      <c r="NRQ1" s="470"/>
      <c r="NRR1" s="470"/>
      <c r="NRS1" s="471"/>
      <c r="NRT1" s="469"/>
      <c r="NRU1" s="470"/>
      <c r="NRV1" s="470"/>
      <c r="NRW1" s="470"/>
      <c r="NRX1" s="470"/>
      <c r="NRY1" s="470"/>
      <c r="NRZ1" s="470"/>
      <c r="NSA1" s="470"/>
      <c r="NSB1" s="470"/>
      <c r="NSC1" s="470"/>
      <c r="NSD1" s="470"/>
      <c r="NSE1" s="470"/>
      <c r="NSF1" s="471"/>
      <c r="NSG1" s="469"/>
      <c r="NSH1" s="470"/>
      <c r="NSI1" s="470"/>
      <c r="NSJ1" s="470"/>
      <c r="NSK1" s="470"/>
      <c r="NSL1" s="470"/>
      <c r="NSM1" s="470"/>
      <c r="NSN1" s="470"/>
      <c r="NSO1" s="470"/>
      <c r="NSP1" s="470"/>
      <c r="NSQ1" s="471"/>
      <c r="NSR1" s="469"/>
      <c r="NSS1" s="470"/>
      <c r="NST1" s="470"/>
      <c r="NSU1" s="471"/>
      <c r="NSV1" s="478"/>
      <c r="NSW1" s="478"/>
      <c r="NSX1" s="478"/>
      <c r="NSY1" s="478"/>
      <c r="NSZ1" s="478"/>
      <c r="NTA1" s="478"/>
      <c r="NTB1" s="478"/>
      <c r="NTC1" s="478"/>
      <c r="NTD1" s="344"/>
      <c r="NTE1" s="469"/>
      <c r="NTF1" s="471"/>
      <c r="NTG1" s="479"/>
      <c r="NTH1" s="480"/>
      <c r="NTI1" s="480"/>
      <c r="NTJ1" s="481"/>
      <c r="NTK1" s="477"/>
      <c r="NTL1" s="477"/>
      <c r="NTM1" s="479"/>
      <c r="NTN1" s="480"/>
      <c r="NTO1" s="480"/>
      <c r="NTP1" s="480"/>
      <c r="NTQ1" s="480"/>
      <c r="NTR1" s="481"/>
      <c r="NTS1" s="477"/>
      <c r="NTT1" s="477"/>
      <c r="NTU1" s="477"/>
      <c r="NTV1" s="24"/>
      <c r="NTW1" s="24"/>
      <c r="NTX1" s="344"/>
      <c r="NTY1" s="345"/>
      <c r="NTZ1" s="26"/>
      <c r="NUA1" s="475"/>
      <c r="NUB1" s="475"/>
      <c r="NUC1" s="475"/>
      <c r="NUD1" s="475"/>
      <c r="NUE1" s="476"/>
      <c r="NUF1" s="472"/>
      <c r="NUG1" s="473"/>
      <c r="NUH1" s="473"/>
      <c r="NUI1" s="473"/>
      <c r="NUJ1" s="473"/>
      <c r="NUK1" s="473"/>
      <c r="NUL1" s="473"/>
      <c r="NUM1" s="473"/>
      <c r="NUN1" s="473"/>
      <c r="NUO1" s="473"/>
      <c r="NUP1" s="473"/>
      <c r="NUQ1" s="474"/>
      <c r="NUR1" s="475"/>
      <c r="NUS1" s="472"/>
      <c r="NUT1" s="473"/>
      <c r="NUU1" s="473"/>
      <c r="NUV1" s="473"/>
      <c r="NUW1" s="473"/>
      <c r="NUX1" s="473"/>
      <c r="NUY1" s="473"/>
      <c r="NUZ1" s="474"/>
      <c r="NVA1" s="475"/>
      <c r="NVB1" s="475"/>
      <c r="NVC1" s="475"/>
      <c r="NVD1" s="475"/>
      <c r="NVE1" s="475"/>
      <c r="NVF1" s="475"/>
      <c r="NVG1" s="475"/>
      <c r="NVH1" s="469"/>
      <c r="NVI1" s="470"/>
      <c r="NVJ1" s="470"/>
      <c r="NVK1" s="470"/>
      <c r="NVL1" s="470"/>
      <c r="NVM1" s="470"/>
      <c r="NVN1" s="470"/>
      <c r="NVO1" s="470"/>
      <c r="NVP1" s="470"/>
      <c r="NVQ1" s="471"/>
      <c r="NVR1" s="469"/>
      <c r="NVS1" s="470"/>
      <c r="NVT1" s="470"/>
      <c r="NVU1" s="471"/>
      <c r="NVV1" s="469"/>
      <c r="NVW1" s="470"/>
      <c r="NVX1" s="470"/>
      <c r="NVY1" s="470"/>
      <c r="NVZ1" s="470"/>
      <c r="NWA1" s="470"/>
      <c r="NWB1" s="470"/>
      <c r="NWC1" s="470"/>
      <c r="NWD1" s="470"/>
      <c r="NWE1" s="470"/>
      <c r="NWF1" s="470"/>
      <c r="NWG1" s="470"/>
      <c r="NWH1" s="470"/>
      <c r="NWI1" s="470"/>
      <c r="NWJ1" s="470"/>
      <c r="NWK1" s="470"/>
      <c r="NWL1" s="470"/>
      <c r="NWM1" s="470"/>
      <c r="NWN1" s="470"/>
      <c r="NWO1" s="471"/>
      <c r="NWP1" s="469"/>
      <c r="NWQ1" s="470"/>
      <c r="NWR1" s="470"/>
      <c r="NWS1" s="471"/>
      <c r="NWT1" s="469"/>
      <c r="NWU1" s="470"/>
      <c r="NWV1" s="470"/>
      <c r="NWW1" s="470"/>
      <c r="NWX1" s="470"/>
      <c r="NWY1" s="470"/>
      <c r="NWZ1" s="470"/>
      <c r="NXA1" s="470"/>
      <c r="NXB1" s="470"/>
      <c r="NXC1" s="470"/>
      <c r="NXD1" s="470"/>
      <c r="NXE1" s="470"/>
      <c r="NXF1" s="471"/>
      <c r="NXG1" s="469"/>
      <c r="NXH1" s="470"/>
      <c r="NXI1" s="470"/>
      <c r="NXJ1" s="470"/>
      <c r="NXK1" s="470"/>
      <c r="NXL1" s="470"/>
      <c r="NXM1" s="470"/>
      <c r="NXN1" s="470"/>
      <c r="NXO1" s="470"/>
      <c r="NXP1" s="470"/>
      <c r="NXQ1" s="471"/>
      <c r="NXR1" s="469"/>
      <c r="NXS1" s="470"/>
      <c r="NXT1" s="470"/>
      <c r="NXU1" s="471"/>
      <c r="NXV1" s="478"/>
      <c r="NXW1" s="478"/>
      <c r="NXX1" s="478"/>
      <c r="NXY1" s="478"/>
      <c r="NXZ1" s="478"/>
      <c r="NYA1" s="478"/>
      <c r="NYB1" s="478"/>
      <c r="NYC1" s="478"/>
      <c r="NYD1" s="344"/>
      <c r="NYE1" s="469"/>
      <c r="NYF1" s="471"/>
      <c r="NYG1" s="479"/>
      <c r="NYH1" s="480"/>
      <c r="NYI1" s="480"/>
      <c r="NYJ1" s="481"/>
      <c r="NYK1" s="477"/>
      <c r="NYL1" s="477"/>
      <c r="NYM1" s="479"/>
      <c r="NYN1" s="480"/>
      <c r="NYO1" s="480"/>
      <c r="NYP1" s="480"/>
      <c r="NYQ1" s="480"/>
      <c r="NYR1" s="481"/>
      <c r="NYS1" s="477"/>
      <c r="NYT1" s="477"/>
      <c r="NYU1" s="477"/>
      <c r="NYV1" s="24"/>
      <c r="NYW1" s="24"/>
      <c r="NYX1" s="344"/>
      <c r="NYY1" s="345"/>
      <c r="NYZ1" s="26"/>
      <c r="NZA1" s="475"/>
      <c r="NZB1" s="475"/>
      <c r="NZC1" s="475"/>
      <c r="NZD1" s="475"/>
      <c r="NZE1" s="476"/>
      <c r="NZF1" s="472"/>
      <c r="NZG1" s="473"/>
      <c r="NZH1" s="473"/>
      <c r="NZI1" s="473"/>
      <c r="NZJ1" s="473"/>
      <c r="NZK1" s="473"/>
      <c r="NZL1" s="473"/>
      <c r="NZM1" s="473"/>
      <c r="NZN1" s="473"/>
      <c r="NZO1" s="473"/>
      <c r="NZP1" s="473"/>
      <c r="NZQ1" s="474"/>
      <c r="NZR1" s="475"/>
      <c r="NZS1" s="472"/>
      <c r="NZT1" s="473"/>
      <c r="NZU1" s="473"/>
      <c r="NZV1" s="473"/>
      <c r="NZW1" s="473"/>
      <c r="NZX1" s="473"/>
      <c r="NZY1" s="473"/>
      <c r="NZZ1" s="474"/>
      <c r="OAA1" s="475"/>
      <c r="OAB1" s="475"/>
      <c r="OAC1" s="475"/>
      <c r="OAD1" s="475"/>
      <c r="OAE1" s="475"/>
      <c r="OAF1" s="475"/>
      <c r="OAG1" s="475"/>
      <c r="OAH1" s="469"/>
      <c r="OAI1" s="470"/>
      <c r="OAJ1" s="470"/>
      <c r="OAK1" s="470"/>
      <c r="OAL1" s="470"/>
      <c r="OAM1" s="470"/>
      <c r="OAN1" s="470"/>
      <c r="OAO1" s="470"/>
      <c r="OAP1" s="470"/>
      <c r="OAQ1" s="471"/>
      <c r="OAR1" s="469"/>
      <c r="OAS1" s="470"/>
      <c r="OAT1" s="470"/>
      <c r="OAU1" s="471"/>
      <c r="OAV1" s="469"/>
      <c r="OAW1" s="470"/>
      <c r="OAX1" s="470"/>
      <c r="OAY1" s="470"/>
      <c r="OAZ1" s="470"/>
      <c r="OBA1" s="470"/>
      <c r="OBB1" s="470"/>
      <c r="OBC1" s="470"/>
      <c r="OBD1" s="470"/>
      <c r="OBE1" s="470"/>
      <c r="OBF1" s="470"/>
      <c r="OBG1" s="470"/>
      <c r="OBH1" s="470"/>
      <c r="OBI1" s="470"/>
      <c r="OBJ1" s="470"/>
      <c r="OBK1" s="470"/>
      <c r="OBL1" s="470"/>
      <c r="OBM1" s="470"/>
      <c r="OBN1" s="470"/>
      <c r="OBO1" s="471"/>
      <c r="OBP1" s="469"/>
      <c r="OBQ1" s="470"/>
      <c r="OBR1" s="470"/>
      <c r="OBS1" s="471"/>
      <c r="OBT1" s="469"/>
      <c r="OBU1" s="470"/>
      <c r="OBV1" s="470"/>
      <c r="OBW1" s="470"/>
      <c r="OBX1" s="470"/>
      <c r="OBY1" s="470"/>
      <c r="OBZ1" s="470"/>
      <c r="OCA1" s="470"/>
      <c r="OCB1" s="470"/>
      <c r="OCC1" s="470"/>
      <c r="OCD1" s="470"/>
      <c r="OCE1" s="470"/>
      <c r="OCF1" s="471"/>
      <c r="OCG1" s="469"/>
      <c r="OCH1" s="470"/>
      <c r="OCI1" s="470"/>
      <c r="OCJ1" s="470"/>
      <c r="OCK1" s="470"/>
      <c r="OCL1" s="470"/>
      <c r="OCM1" s="470"/>
      <c r="OCN1" s="470"/>
      <c r="OCO1" s="470"/>
      <c r="OCP1" s="470"/>
      <c r="OCQ1" s="471"/>
      <c r="OCR1" s="469"/>
      <c r="OCS1" s="470"/>
      <c r="OCT1" s="470"/>
      <c r="OCU1" s="471"/>
      <c r="OCV1" s="478"/>
      <c r="OCW1" s="478"/>
      <c r="OCX1" s="478"/>
      <c r="OCY1" s="478"/>
      <c r="OCZ1" s="478"/>
      <c r="ODA1" s="478"/>
      <c r="ODB1" s="478"/>
      <c r="ODC1" s="478"/>
      <c r="ODD1" s="344"/>
      <c r="ODE1" s="469"/>
      <c r="ODF1" s="471"/>
      <c r="ODG1" s="479"/>
      <c r="ODH1" s="480"/>
      <c r="ODI1" s="480"/>
      <c r="ODJ1" s="481"/>
      <c r="ODK1" s="477"/>
      <c r="ODL1" s="477"/>
      <c r="ODM1" s="479"/>
      <c r="ODN1" s="480"/>
      <c r="ODO1" s="480"/>
      <c r="ODP1" s="480"/>
      <c r="ODQ1" s="480"/>
      <c r="ODR1" s="481"/>
      <c r="ODS1" s="477"/>
      <c r="ODT1" s="477"/>
      <c r="ODU1" s="477"/>
      <c r="ODV1" s="24"/>
      <c r="ODW1" s="24"/>
      <c r="ODX1" s="344"/>
      <c r="ODY1" s="345"/>
      <c r="ODZ1" s="26"/>
      <c r="OEA1" s="475"/>
      <c r="OEB1" s="475"/>
      <c r="OEC1" s="475"/>
      <c r="OED1" s="475"/>
      <c r="OEE1" s="476"/>
      <c r="OEF1" s="472"/>
      <c r="OEG1" s="473"/>
      <c r="OEH1" s="473"/>
      <c r="OEI1" s="473"/>
      <c r="OEJ1" s="473"/>
      <c r="OEK1" s="473"/>
      <c r="OEL1" s="473"/>
      <c r="OEM1" s="473"/>
      <c r="OEN1" s="473"/>
      <c r="OEO1" s="473"/>
      <c r="OEP1" s="473"/>
      <c r="OEQ1" s="474"/>
      <c r="OER1" s="475"/>
      <c r="OES1" s="472"/>
      <c r="OET1" s="473"/>
      <c r="OEU1" s="473"/>
      <c r="OEV1" s="473"/>
      <c r="OEW1" s="473"/>
      <c r="OEX1" s="473"/>
      <c r="OEY1" s="473"/>
      <c r="OEZ1" s="474"/>
      <c r="OFA1" s="475"/>
      <c r="OFB1" s="475"/>
      <c r="OFC1" s="475"/>
      <c r="OFD1" s="475"/>
      <c r="OFE1" s="475"/>
      <c r="OFF1" s="475"/>
      <c r="OFG1" s="475"/>
      <c r="OFH1" s="469"/>
      <c r="OFI1" s="470"/>
      <c r="OFJ1" s="470"/>
      <c r="OFK1" s="470"/>
      <c r="OFL1" s="470"/>
      <c r="OFM1" s="470"/>
      <c r="OFN1" s="470"/>
      <c r="OFO1" s="470"/>
      <c r="OFP1" s="470"/>
      <c r="OFQ1" s="471"/>
      <c r="OFR1" s="469"/>
      <c r="OFS1" s="470"/>
      <c r="OFT1" s="470"/>
      <c r="OFU1" s="471"/>
      <c r="OFV1" s="469"/>
      <c r="OFW1" s="470"/>
      <c r="OFX1" s="470"/>
      <c r="OFY1" s="470"/>
      <c r="OFZ1" s="470"/>
      <c r="OGA1" s="470"/>
      <c r="OGB1" s="470"/>
      <c r="OGC1" s="470"/>
      <c r="OGD1" s="470"/>
      <c r="OGE1" s="470"/>
      <c r="OGF1" s="470"/>
      <c r="OGG1" s="470"/>
      <c r="OGH1" s="470"/>
      <c r="OGI1" s="470"/>
      <c r="OGJ1" s="470"/>
      <c r="OGK1" s="470"/>
      <c r="OGL1" s="470"/>
      <c r="OGM1" s="470"/>
      <c r="OGN1" s="470"/>
      <c r="OGO1" s="471"/>
      <c r="OGP1" s="469"/>
      <c r="OGQ1" s="470"/>
      <c r="OGR1" s="470"/>
      <c r="OGS1" s="471"/>
      <c r="OGT1" s="469"/>
      <c r="OGU1" s="470"/>
      <c r="OGV1" s="470"/>
      <c r="OGW1" s="470"/>
      <c r="OGX1" s="470"/>
      <c r="OGY1" s="470"/>
      <c r="OGZ1" s="470"/>
      <c r="OHA1" s="470"/>
      <c r="OHB1" s="470"/>
      <c r="OHC1" s="470"/>
      <c r="OHD1" s="470"/>
      <c r="OHE1" s="470"/>
      <c r="OHF1" s="471"/>
      <c r="OHG1" s="469"/>
      <c r="OHH1" s="470"/>
      <c r="OHI1" s="470"/>
      <c r="OHJ1" s="470"/>
      <c r="OHK1" s="470"/>
      <c r="OHL1" s="470"/>
      <c r="OHM1" s="470"/>
      <c r="OHN1" s="470"/>
      <c r="OHO1" s="470"/>
      <c r="OHP1" s="470"/>
      <c r="OHQ1" s="471"/>
      <c r="OHR1" s="469"/>
      <c r="OHS1" s="470"/>
      <c r="OHT1" s="470"/>
      <c r="OHU1" s="471"/>
      <c r="OHV1" s="478"/>
      <c r="OHW1" s="478"/>
      <c r="OHX1" s="478"/>
      <c r="OHY1" s="478"/>
      <c r="OHZ1" s="478"/>
      <c r="OIA1" s="478"/>
      <c r="OIB1" s="478"/>
      <c r="OIC1" s="478"/>
      <c r="OID1" s="344"/>
      <c r="OIE1" s="469"/>
      <c r="OIF1" s="471"/>
      <c r="OIG1" s="479"/>
      <c r="OIH1" s="480"/>
      <c r="OII1" s="480"/>
      <c r="OIJ1" s="481"/>
      <c r="OIK1" s="477"/>
      <c r="OIL1" s="477"/>
      <c r="OIM1" s="479"/>
      <c r="OIN1" s="480"/>
      <c r="OIO1" s="480"/>
      <c r="OIP1" s="480"/>
      <c r="OIQ1" s="480"/>
      <c r="OIR1" s="481"/>
      <c r="OIS1" s="477"/>
      <c r="OIT1" s="477"/>
      <c r="OIU1" s="477"/>
      <c r="OIV1" s="24"/>
      <c r="OIW1" s="24"/>
      <c r="OIX1" s="344"/>
      <c r="OIY1" s="345"/>
      <c r="OIZ1" s="26"/>
      <c r="OJA1" s="475"/>
      <c r="OJB1" s="475"/>
      <c r="OJC1" s="475"/>
      <c r="OJD1" s="475"/>
      <c r="OJE1" s="476"/>
      <c r="OJF1" s="472"/>
      <c r="OJG1" s="473"/>
      <c r="OJH1" s="473"/>
      <c r="OJI1" s="473"/>
      <c r="OJJ1" s="473"/>
      <c r="OJK1" s="473"/>
      <c r="OJL1" s="473"/>
      <c r="OJM1" s="473"/>
      <c r="OJN1" s="473"/>
      <c r="OJO1" s="473"/>
      <c r="OJP1" s="473"/>
      <c r="OJQ1" s="474"/>
      <c r="OJR1" s="475"/>
      <c r="OJS1" s="472"/>
      <c r="OJT1" s="473"/>
      <c r="OJU1" s="473"/>
      <c r="OJV1" s="473"/>
      <c r="OJW1" s="473"/>
      <c r="OJX1" s="473"/>
      <c r="OJY1" s="473"/>
      <c r="OJZ1" s="474"/>
      <c r="OKA1" s="475"/>
      <c r="OKB1" s="475"/>
      <c r="OKC1" s="475"/>
      <c r="OKD1" s="475"/>
      <c r="OKE1" s="475"/>
      <c r="OKF1" s="475"/>
      <c r="OKG1" s="475"/>
      <c r="OKH1" s="469"/>
      <c r="OKI1" s="470"/>
      <c r="OKJ1" s="470"/>
      <c r="OKK1" s="470"/>
      <c r="OKL1" s="470"/>
      <c r="OKM1" s="470"/>
      <c r="OKN1" s="470"/>
      <c r="OKO1" s="470"/>
      <c r="OKP1" s="470"/>
      <c r="OKQ1" s="471"/>
      <c r="OKR1" s="469"/>
      <c r="OKS1" s="470"/>
      <c r="OKT1" s="470"/>
      <c r="OKU1" s="471"/>
      <c r="OKV1" s="469"/>
      <c r="OKW1" s="470"/>
      <c r="OKX1" s="470"/>
      <c r="OKY1" s="470"/>
      <c r="OKZ1" s="470"/>
      <c r="OLA1" s="470"/>
      <c r="OLB1" s="470"/>
      <c r="OLC1" s="470"/>
      <c r="OLD1" s="470"/>
      <c r="OLE1" s="470"/>
      <c r="OLF1" s="470"/>
      <c r="OLG1" s="470"/>
      <c r="OLH1" s="470"/>
      <c r="OLI1" s="470"/>
      <c r="OLJ1" s="470"/>
      <c r="OLK1" s="470"/>
      <c r="OLL1" s="470"/>
      <c r="OLM1" s="470"/>
      <c r="OLN1" s="470"/>
      <c r="OLO1" s="471"/>
      <c r="OLP1" s="469"/>
      <c r="OLQ1" s="470"/>
      <c r="OLR1" s="470"/>
      <c r="OLS1" s="471"/>
      <c r="OLT1" s="469"/>
      <c r="OLU1" s="470"/>
      <c r="OLV1" s="470"/>
      <c r="OLW1" s="470"/>
      <c r="OLX1" s="470"/>
      <c r="OLY1" s="470"/>
      <c r="OLZ1" s="470"/>
      <c r="OMA1" s="470"/>
      <c r="OMB1" s="470"/>
      <c r="OMC1" s="470"/>
      <c r="OMD1" s="470"/>
      <c r="OME1" s="470"/>
      <c r="OMF1" s="471"/>
      <c r="OMG1" s="469"/>
      <c r="OMH1" s="470"/>
      <c r="OMI1" s="470"/>
      <c r="OMJ1" s="470"/>
      <c r="OMK1" s="470"/>
      <c r="OML1" s="470"/>
      <c r="OMM1" s="470"/>
      <c r="OMN1" s="470"/>
      <c r="OMO1" s="470"/>
      <c r="OMP1" s="470"/>
      <c r="OMQ1" s="471"/>
      <c r="OMR1" s="469"/>
      <c r="OMS1" s="470"/>
      <c r="OMT1" s="470"/>
      <c r="OMU1" s="471"/>
      <c r="OMV1" s="478"/>
      <c r="OMW1" s="478"/>
      <c r="OMX1" s="478"/>
      <c r="OMY1" s="478"/>
      <c r="OMZ1" s="478"/>
      <c r="ONA1" s="478"/>
      <c r="ONB1" s="478"/>
      <c r="ONC1" s="478"/>
      <c r="OND1" s="344"/>
      <c r="ONE1" s="469"/>
      <c r="ONF1" s="471"/>
      <c r="ONG1" s="479"/>
      <c r="ONH1" s="480"/>
      <c r="ONI1" s="480"/>
      <c r="ONJ1" s="481"/>
      <c r="ONK1" s="477"/>
      <c r="ONL1" s="477"/>
      <c r="ONM1" s="479"/>
      <c r="ONN1" s="480"/>
      <c r="ONO1" s="480"/>
      <c r="ONP1" s="480"/>
      <c r="ONQ1" s="480"/>
      <c r="ONR1" s="481"/>
      <c r="ONS1" s="477"/>
      <c r="ONT1" s="477"/>
      <c r="ONU1" s="477"/>
      <c r="ONV1" s="24"/>
      <c r="ONW1" s="24"/>
      <c r="ONX1" s="344"/>
      <c r="ONY1" s="345"/>
      <c r="ONZ1" s="26"/>
      <c r="OOA1" s="475"/>
      <c r="OOB1" s="475"/>
      <c r="OOC1" s="475"/>
      <c r="OOD1" s="475"/>
      <c r="OOE1" s="476"/>
      <c r="OOF1" s="472"/>
      <c r="OOG1" s="473"/>
      <c r="OOH1" s="473"/>
      <c r="OOI1" s="473"/>
      <c r="OOJ1" s="473"/>
      <c r="OOK1" s="473"/>
      <c r="OOL1" s="473"/>
      <c r="OOM1" s="473"/>
      <c r="OON1" s="473"/>
      <c r="OOO1" s="473"/>
      <c r="OOP1" s="473"/>
      <c r="OOQ1" s="474"/>
      <c r="OOR1" s="475"/>
      <c r="OOS1" s="472"/>
      <c r="OOT1" s="473"/>
      <c r="OOU1" s="473"/>
      <c r="OOV1" s="473"/>
      <c r="OOW1" s="473"/>
      <c r="OOX1" s="473"/>
      <c r="OOY1" s="473"/>
      <c r="OOZ1" s="474"/>
      <c r="OPA1" s="475"/>
      <c r="OPB1" s="475"/>
      <c r="OPC1" s="475"/>
      <c r="OPD1" s="475"/>
      <c r="OPE1" s="475"/>
      <c r="OPF1" s="475"/>
      <c r="OPG1" s="475"/>
      <c r="OPH1" s="469"/>
      <c r="OPI1" s="470"/>
      <c r="OPJ1" s="470"/>
      <c r="OPK1" s="470"/>
      <c r="OPL1" s="470"/>
      <c r="OPM1" s="470"/>
      <c r="OPN1" s="470"/>
      <c r="OPO1" s="470"/>
      <c r="OPP1" s="470"/>
      <c r="OPQ1" s="471"/>
      <c r="OPR1" s="469"/>
      <c r="OPS1" s="470"/>
      <c r="OPT1" s="470"/>
      <c r="OPU1" s="471"/>
      <c r="OPV1" s="469"/>
      <c r="OPW1" s="470"/>
      <c r="OPX1" s="470"/>
      <c r="OPY1" s="470"/>
      <c r="OPZ1" s="470"/>
      <c r="OQA1" s="470"/>
      <c r="OQB1" s="470"/>
      <c r="OQC1" s="470"/>
      <c r="OQD1" s="470"/>
      <c r="OQE1" s="470"/>
      <c r="OQF1" s="470"/>
      <c r="OQG1" s="470"/>
      <c r="OQH1" s="470"/>
      <c r="OQI1" s="470"/>
      <c r="OQJ1" s="470"/>
      <c r="OQK1" s="470"/>
      <c r="OQL1" s="470"/>
      <c r="OQM1" s="470"/>
      <c r="OQN1" s="470"/>
      <c r="OQO1" s="471"/>
      <c r="OQP1" s="469"/>
      <c r="OQQ1" s="470"/>
      <c r="OQR1" s="470"/>
      <c r="OQS1" s="471"/>
      <c r="OQT1" s="469"/>
      <c r="OQU1" s="470"/>
      <c r="OQV1" s="470"/>
      <c r="OQW1" s="470"/>
      <c r="OQX1" s="470"/>
      <c r="OQY1" s="470"/>
      <c r="OQZ1" s="470"/>
      <c r="ORA1" s="470"/>
      <c r="ORB1" s="470"/>
      <c r="ORC1" s="470"/>
      <c r="ORD1" s="470"/>
      <c r="ORE1" s="470"/>
      <c r="ORF1" s="471"/>
      <c r="ORG1" s="469"/>
      <c r="ORH1" s="470"/>
      <c r="ORI1" s="470"/>
      <c r="ORJ1" s="470"/>
      <c r="ORK1" s="470"/>
      <c r="ORL1" s="470"/>
      <c r="ORM1" s="470"/>
      <c r="ORN1" s="470"/>
      <c r="ORO1" s="470"/>
      <c r="ORP1" s="470"/>
      <c r="ORQ1" s="471"/>
      <c r="ORR1" s="469"/>
      <c r="ORS1" s="470"/>
      <c r="ORT1" s="470"/>
      <c r="ORU1" s="471"/>
      <c r="ORV1" s="478"/>
      <c r="ORW1" s="478"/>
      <c r="ORX1" s="478"/>
      <c r="ORY1" s="478"/>
      <c r="ORZ1" s="478"/>
      <c r="OSA1" s="478"/>
      <c r="OSB1" s="478"/>
      <c r="OSC1" s="478"/>
      <c r="OSD1" s="344"/>
      <c r="OSE1" s="469"/>
      <c r="OSF1" s="471"/>
      <c r="OSG1" s="479"/>
      <c r="OSH1" s="480"/>
      <c r="OSI1" s="480"/>
      <c r="OSJ1" s="481"/>
      <c r="OSK1" s="477"/>
      <c r="OSL1" s="477"/>
      <c r="OSM1" s="479"/>
      <c r="OSN1" s="480"/>
      <c r="OSO1" s="480"/>
      <c r="OSP1" s="480"/>
      <c r="OSQ1" s="480"/>
      <c r="OSR1" s="481"/>
      <c r="OSS1" s="477"/>
      <c r="OST1" s="477"/>
      <c r="OSU1" s="477"/>
      <c r="OSV1" s="24"/>
      <c r="OSW1" s="24"/>
      <c r="OSX1" s="344"/>
      <c r="OSY1" s="345"/>
      <c r="OSZ1" s="26"/>
      <c r="OTA1" s="475"/>
      <c r="OTB1" s="475"/>
      <c r="OTC1" s="475"/>
      <c r="OTD1" s="475"/>
      <c r="OTE1" s="476"/>
      <c r="OTF1" s="472"/>
      <c r="OTG1" s="473"/>
      <c r="OTH1" s="473"/>
      <c r="OTI1" s="473"/>
      <c r="OTJ1" s="473"/>
      <c r="OTK1" s="473"/>
      <c r="OTL1" s="473"/>
      <c r="OTM1" s="473"/>
      <c r="OTN1" s="473"/>
      <c r="OTO1" s="473"/>
      <c r="OTP1" s="473"/>
      <c r="OTQ1" s="474"/>
      <c r="OTR1" s="475"/>
      <c r="OTS1" s="472"/>
      <c r="OTT1" s="473"/>
      <c r="OTU1" s="473"/>
      <c r="OTV1" s="473"/>
      <c r="OTW1" s="473"/>
      <c r="OTX1" s="473"/>
      <c r="OTY1" s="473"/>
      <c r="OTZ1" s="474"/>
      <c r="OUA1" s="475"/>
      <c r="OUB1" s="475"/>
      <c r="OUC1" s="475"/>
      <c r="OUD1" s="475"/>
      <c r="OUE1" s="475"/>
      <c r="OUF1" s="475"/>
      <c r="OUG1" s="475"/>
      <c r="OUH1" s="469"/>
      <c r="OUI1" s="470"/>
      <c r="OUJ1" s="470"/>
      <c r="OUK1" s="470"/>
      <c r="OUL1" s="470"/>
      <c r="OUM1" s="470"/>
      <c r="OUN1" s="470"/>
      <c r="OUO1" s="470"/>
      <c r="OUP1" s="470"/>
      <c r="OUQ1" s="471"/>
      <c r="OUR1" s="469"/>
      <c r="OUS1" s="470"/>
      <c r="OUT1" s="470"/>
      <c r="OUU1" s="471"/>
      <c r="OUV1" s="469"/>
      <c r="OUW1" s="470"/>
      <c r="OUX1" s="470"/>
      <c r="OUY1" s="470"/>
      <c r="OUZ1" s="470"/>
      <c r="OVA1" s="470"/>
      <c r="OVB1" s="470"/>
      <c r="OVC1" s="470"/>
      <c r="OVD1" s="470"/>
      <c r="OVE1" s="470"/>
      <c r="OVF1" s="470"/>
      <c r="OVG1" s="470"/>
      <c r="OVH1" s="470"/>
      <c r="OVI1" s="470"/>
      <c r="OVJ1" s="470"/>
      <c r="OVK1" s="470"/>
      <c r="OVL1" s="470"/>
      <c r="OVM1" s="470"/>
      <c r="OVN1" s="470"/>
      <c r="OVO1" s="471"/>
      <c r="OVP1" s="469"/>
      <c r="OVQ1" s="470"/>
      <c r="OVR1" s="470"/>
      <c r="OVS1" s="471"/>
      <c r="OVT1" s="469"/>
      <c r="OVU1" s="470"/>
      <c r="OVV1" s="470"/>
      <c r="OVW1" s="470"/>
      <c r="OVX1" s="470"/>
      <c r="OVY1" s="470"/>
      <c r="OVZ1" s="470"/>
      <c r="OWA1" s="470"/>
      <c r="OWB1" s="470"/>
      <c r="OWC1" s="470"/>
      <c r="OWD1" s="470"/>
      <c r="OWE1" s="470"/>
      <c r="OWF1" s="471"/>
      <c r="OWG1" s="469"/>
      <c r="OWH1" s="470"/>
      <c r="OWI1" s="470"/>
      <c r="OWJ1" s="470"/>
      <c r="OWK1" s="470"/>
      <c r="OWL1" s="470"/>
      <c r="OWM1" s="470"/>
      <c r="OWN1" s="470"/>
      <c r="OWO1" s="470"/>
      <c r="OWP1" s="470"/>
      <c r="OWQ1" s="471"/>
      <c r="OWR1" s="469"/>
      <c r="OWS1" s="470"/>
      <c r="OWT1" s="470"/>
      <c r="OWU1" s="471"/>
      <c r="OWV1" s="478"/>
      <c r="OWW1" s="478"/>
      <c r="OWX1" s="478"/>
      <c r="OWY1" s="478"/>
      <c r="OWZ1" s="478"/>
      <c r="OXA1" s="478"/>
      <c r="OXB1" s="478"/>
      <c r="OXC1" s="478"/>
      <c r="OXD1" s="344"/>
      <c r="OXE1" s="469"/>
      <c r="OXF1" s="471"/>
      <c r="OXG1" s="479"/>
      <c r="OXH1" s="480"/>
      <c r="OXI1" s="480"/>
      <c r="OXJ1" s="481"/>
      <c r="OXK1" s="477"/>
      <c r="OXL1" s="477"/>
      <c r="OXM1" s="479"/>
      <c r="OXN1" s="480"/>
      <c r="OXO1" s="480"/>
      <c r="OXP1" s="480"/>
      <c r="OXQ1" s="480"/>
      <c r="OXR1" s="481"/>
      <c r="OXS1" s="477"/>
      <c r="OXT1" s="477"/>
      <c r="OXU1" s="477"/>
      <c r="OXV1" s="24"/>
      <c r="OXW1" s="24"/>
      <c r="OXX1" s="344"/>
      <c r="OXY1" s="345"/>
      <c r="OXZ1" s="26"/>
      <c r="OYA1" s="475"/>
      <c r="OYB1" s="475"/>
      <c r="OYC1" s="475"/>
      <c r="OYD1" s="475"/>
      <c r="OYE1" s="476"/>
      <c r="OYF1" s="472"/>
      <c r="OYG1" s="473"/>
      <c r="OYH1" s="473"/>
      <c r="OYI1" s="473"/>
      <c r="OYJ1" s="473"/>
      <c r="OYK1" s="473"/>
      <c r="OYL1" s="473"/>
      <c r="OYM1" s="473"/>
      <c r="OYN1" s="473"/>
      <c r="OYO1" s="473"/>
      <c r="OYP1" s="473"/>
      <c r="OYQ1" s="474"/>
      <c r="OYR1" s="475"/>
      <c r="OYS1" s="472"/>
      <c r="OYT1" s="473"/>
      <c r="OYU1" s="473"/>
      <c r="OYV1" s="473"/>
      <c r="OYW1" s="473"/>
      <c r="OYX1" s="473"/>
      <c r="OYY1" s="473"/>
      <c r="OYZ1" s="474"/>
      <c r="OZA1" s="475"/>
      <c r="OZB1" s="475"/>
      <c r="OZC1" s="475"/>
      <c r="OZD1" s="475"/>
      <c r="OZE1" s="475"/>
      <c r="OZF1" s="475"/>
      <c r="OZG1" s="475"/>
      <c r="OZH1" s="469"/>
      <c r="OZI1" s="470"/>
      <c r="OZJ1" s="470"/>
      <c r="OZK1" s="470"/>
      <c r="OZL1" s="470"/>
      <c r="OZM1" s="470"/>
      <c r="OZN1" s="470"/>
      <c r="OZO1" s="470"/>
      <c r="OZP1" s="470"/>
      <c r="OZQ1" s="471"/>
      <c r="OZR1" s="469"/>
      <c r="OZS1" s="470"/>
      <c r="OZT1" s="470"/>
      <c r="OZU1" s="471"/>
      <c r="OZV1" s="469"/>
      <c r="OZW1" s="470"/>
      <c r="OZX1" s="470"/>
      <c r="OZY1" s="470"/>
      <c r="OZZ1" s="470"/>
      <c r="PAA1" s="470"/>
      <c r="PAB1" s="470"/>
      <c r="PAC1" s="470"/>
      <c r="PAD1" s="470"/>
      <c r="PAE1" s="470"/>
      <c r="PAF1" s="470"/>
      <c r="PAG1" s="470"/>
      <c r="PAH1" s="470"/>
      <c r="PAI1" s="470"/>
      <c r="PAJ1" s="470"/>
      <c r="PAK1" s="470"/>
      <c r="PAL1" s="470"/>
      <c r="PAM1" s="470"/>
      <c r="PAN1" s="470"/>
      <c r="PAO1" s="471"/>
      <c r="PAP1" s="469"/>
      <c r="PAQ1" s="470"/>
      <c r="PAR1" s="470"/>
      <c r="PAS1" s="471"/>
      <c r="PAT1" s="469"/>
      <c r="PAU1" s="470"/>
      <c r="PAV1" s="470"/>
      <c r="PAW1" s="470"/>
      <c r="PAX1" s="470"/>
      <c r="PAY1" s="470"/>
      <c r="PAZ1" s="470"/>
      <c r="PBA1" s="470"/>
      <c r="PBB1" s="470"/>
      <c r="PBC1" s="470"/>
      <c r="PBD1" s="470"/>
      <c r="PBE1" s="470"/>
      <c r="PBF1" s="471"/>
      <c r="PBG1" s="469"/>
      <c r="PBH1" s="470"/>
      <c r="PBI1" s="470"/>
      <c r="PBJ1" s="470"/>
      <c r="PBK1" s="470"/>
      <c r="PBL1" s="470"/>
      <c r="PBM1" s="470"/>
      <c r="PBN1" s="470"/>
      <c r="PBO1" s="470"/>
      <c r="PBP1" s="470"/>
      <c r="PBQ1" s="471"/>
      <c r="PBR1" s="469"/>
      <c r="PBS1" s="470"/>
      <c r="PBT1" s="470"/>
      <c r="PBU1" s="471"/>
      <c r="PBV1" s="478"/>
      <c r="PBW1" s="478"/>
      <c r="PBX1" s="478"/>
      <c r="PBY1" s="478"/>
      <c r="PBZ1" s="478"/>
      <c r="PCA1" s="478"/>
      <c r="PCB1" s="478"/>
      <c r="PCC1" s="478"/>
      <c r="PCD1" s="344"/>
      <c r="PCE1" s="469"/>
      <c r="PCF1" s="471"/>
      <c r="PCG1" s="479"/>
      <c r="PCH1" s="480"/>
      <c r="PCI1" s="480"/>
      <c r="PCJ1" s="481"/>
      <c r="PCK1" s="477"/>
      <c r="PCL1" s="477"/>
      <c r="PCM1" s="479"/>
      <c r="PCN1" s="480"/>
      <c r="PCO1" s="480"/>
      <c r="PCP1" s="480"/>
      <c r="PCQ1" s="480"/>
      <c r="PCR1" s="481"/>
      <c r="PCS1" s="477"/>
      <c r="PCT1" s="477"/>
      <c r="PCU1" s="477"/>
      <c r="PCV1" s="24"/>
      <c r="PCW1" s="24"/>
      <c r="PCX1" s="344"/>
      <c r="PCY1" s="345"/>
      <c r="PCZ1" s="26"/>
      <c r="PDA1" s="475"/>
      <c r="PDB1" s="475"/>
      <c r="PDC1" s="475"/>
      <c r="PDD1" s="475"/>
      <c r="PDE1" s="476"/>
      <c r="PDF1" s="472"/>
      <c r="PDG1" s="473"/>
      <c r="PDH1" s="473"/>
      <c r="PDI1" s="473"/>
      <c r="PDJ1" s="473"/>
      <c r="PDK1" s="473"/>
      <c r="PDL1" s="473"/>
      <c r="PDM1" s="473"/>
      <c r="PDN1" s="473"/>
      <c r="PDO1" s="473"/>
      <c r="PDP1" s="473"/>
      <c r="PDQ1" s="474"/>
      <c r="PDR1" s="475"/>
      <c r="PDS1" s="472"/>
      <c r="PDT1" s="473"/>
      <c r="PDU1" s="473"/>
      <c r="PDV1" s="473"/>
      <c r="PDW1" s="473"/>
      <c r="PDX1" s="473"/>
      <c r="PDY1" s="473"/>
      <c r="PDZ1" s="474"/>
      <c r="PEA1" s="475"/>
      <c r="PEB1" s="475"/>
      <c r="PEC1" s="475"/>
      <c r="PED1" s="475"/>
      <c r="PEE1" s="475"/>
      <c r="PEF1" s="475"/>
      <c r="PEG1" s="475"/>
      <c r="PEH1" s="469"/>
      <c r="PEI1" s="470"/>
      <c r="PEJ1" s="470"/>
      <c r="PEK1" s="470"/>
      <c r="PEL1" s="470"/>
      <c r="PEM1" s="470"/>
      <c r="PEN1" s="470"/>
      <c r="PEO1" s="470"/>
      <c r="PEP1" s="470"/>
      <c r="PEQ1" s="471"/>
      <c r="PER1" s="469"/>
      <c r="PES1" s="470"/>
      <c r="PET1" s="470"/>
      <c r="PEU1" s="471"/>
      <c r="PEV1" s="469"/>
      <c r="PEW1" s="470"/>
      <c r="PEX1" s="470"/>
      <c r="PEY1" s="470"/>
      <c r="PEZ1" s="470"/>
      <c r="PFA1" s="470"/>
      <c r="PFB1" s="470"/>
      <c r="PFC1" s="470"/>
      <c r="PFD1" s="470"/>
      <c r="PFE1" s="470"/>
      <c r="PFF1" s="470"/>
      <c r="PFG1" s="470"/>
      <c r="PFH1" s="470"/>
      <c r="PFI1" s="470"/>
      <c r="PFJ1" s="470"/>
      <c r="PFK1" s="470"/>
      <c r="PFL1" s="470"/>
      <c r="PFM1" s="470"/>
      <c r="PFN1" s="470"/>
      <c r="PFO1" s="471"/>
      <c r="PFP1" s="469"/>
      <c r="PFQ1" s="470"/>
      <c r="PFR1" s="470"/>
      <c r="PFS1" s="471"/>
      <c r="PFT1" s="469"/>
      <c r="PFU1" s="470"/>
      <c r="PFV1" s="470"/>
      <c r="PFW1" s="470"/>
      <c r="PFX1" s="470"/>
      <c r="PFY1" s="470"/>
      <c r="PFZ1" s="470"/>
      <c r="PGA1" s="470"/>
      <c r="PGB1" s="470"/>
      <c r="PGC1" s="470"/>
      <c r="PGD1" s="470"/>
      <c r="PGE1" s="470"/>
      <c r="PGF1" s="471"/>
      <c r="PGG1" s="469"/>
      <c r="PGH1" s="470"/>
      <c r="PGI1" s="470"/>
      <c r="PGJ1" s="470"/>
      <c r="PGK1" s="470"/>
      <c r="PGL1" s="470"/>
      <c r="PGM1" s="470"/>
      <c r="PGN1" s="470"/>
      <c r="PGO1" s="470"/>
      <c r="PGP1" s="470"/>
      <c r="PGQ1" s="471"/>
      <c r="PGR1" s="469"/>
      <c r="PGS1" s="470"/>
      <c r="PGT1" s="470"/>
      <c r="PGU1" s="471"/>
      <c r="PGV1" s="478"/>
      <c r="PGW1" s="478"/>
      <c r="PGX1" s="478"/>
      <c r="PGY1" s="478"/>
      <c r="PGZ1" s="478"/>
      <c r="PHA1" s="478"/>
      <c r="PHB1" s="478"/>
      <c r="PHC1" s="478"/>
      <c r="PHD1" s="344"/>
      <c r="PHE1" s="469"/>
      <c r="PHF1" s="471"/>
      <c r="PHG1" s="479"/>
      <c r="PHH1" s="480"/>
      <c r="PHI1" s="480"/>
      <c r="PHJ1" s="481"/>
      <c r="PHK1" s="477"/>
      <c r="PHL1" s="477"/>
      <c r="PHM1" s="479"/>
      <c r="PHN1" s="480"/>
      <c r="PHO1" s="480"/>
      <c r="PHP1" s="480"/>
      <c r="PHQ1" s="480"/>
      <c r="PHR1" s="481"/>
      <c r="PHS1" s="477"/>
      <c r="PHT1" s="477"/>
      <c r="PHU1" s="477"/>
      <c r="PHV1" s="24"/>
      <c r="PHW1" s="24"/>
      <c r="PHX1" s="344"/>
      <c r="PHY1" s="345"/>
      <c r="PHZ1" s="26"/>
      <c r="PIA1" s="475"/>
      <c r="PIB1" s="475"/>
      <c r="PIC1" s="475"/>
      <c r="PID1" s="475"/>
      <c r="PIE1" s="476"/>
      <c r="PIF1" s="472"/>
      <c r="PIG1" s="473"/>
      <c r="PIH1" s="473"/>
      <c r="PII1" s="473"/>
      <c r="PIJ1" s="473"/>
      <c r="PIK1" s="473"/>
      <c r="PIL1" s="473"/>
      <c r="PIM1" s="473"/>
      <c r="PIN1" s="473"/>
      <c r="PIO1" s="473"/>
      <c r="PIP1" s="473"/>
      <c r="PIQ1" s="474"/>
      <c r="PIR1" s="475"/>
      <c r="PIS1" s="472"/>
      <c r="PIT1" s="473"/>
      <c r="PIU1" s="473"/>
      <c r="PIV1" s="473"/>
      <c r="PIW1" s="473"/>
      <c r="PIX1" s="473"/>
      <c r="PIY1" s="473"/>
      <c r="PIZ1" s="474"/>
      <c r="PJA1" s="475"/>
      <c r="PJB1" s="475"/>
      <c r="PJC1" s="475"/>
      <c r="PJD1" s="475"/>
      <c r="PJE1" s="475"/>
      <c r="PJF1" s="475"/>
      <c r="PJG1" s="475"/>
      <c r="PJH1" s="469"/>
      <c r="PJI1" s="470"/>
      <c r="PJJ1" s="470"/>
      <c r="PJK1" s="470"/>
      <c r="PJL1" s="470"/>
      <c r="PJM1" s="470"/>
      <c r="PJN1" s="470"/>
      <c r="PJO1" s="470"/>
      <c r="PJP1" s="470"/>
      <c r="PJQ1" s="471"/>
      <c r="PJR1" s="469"/>
      <c r="PJS1" s="470"/>
      <c r="PJT1" s="470"/>
      <c r="PJU1" s="471"/>
      <c r="PJV1" s="469"/>
      <c r="PJW1" s="470"/>
      <c r="PJX1" s="470"/>
      <c r="PJY1" s="470"/>
      <c r="PJZ1" s="470"/>
      <c r="PKA1" s="470"/>
      <c r="PKB1" s="470"/>
      <c r="PKC1" s="470"/>
      <c r="PKD1" s="470"/>
      <c r="PKE1" s="470"/>
      <c r="PKF1" s="470"/>
      <c r="PKG1" s="470"/>
      <c r="PKH1" s="470"/>
      <c r="PKI1" s="470"/>
      <c r="PKJ1" s="470"/>
      <c r="PKK1" s="470"/>
      <c r="PKL1" s="470"/>
      <c r="PKM1" s="470"/>
      <c r="PKN1" s="470"/>
      <c r="PKO1" s="471"/>
      <c r="PKP1" s="469"/>
      <c r="PKQ1" s="470"/>
      <c r="PKR1" s="470"/>
      <c r="PKS1" s="471"/>
      <c r="PKT1" s="469"/>
      <c r="PKU1" s="470"/>
      <c r="PKV1" s="470"/>
      <c r="PKW1" s="470"/>
      <c r="PKX1" s="470"/>
      <c r="PKY1" s="470"/>
      <c r="PKZ1" s="470"/>
      <c r="PLA1" s="470"/>
      <c r="PLB1" s="470"/>
      <c r="PLC1" s="470"/>
      <c r="PLD1" s="470"/>
      <c r="PLE1" s="470"/>
      <c r="PLF1" s="471"/>
      <c r="PLG1" s="469"/>
      <c r="PLH1" s="470"/>
      <c r="PLI1" s="470"/>
      <c r="PLJ1" s="470"/>
      <c r="PLK1" s="470"/>
      <c r="PLL1" s="470"/>
      <c r="PLM1" s="470"/>
      <c r="PLN1" s="470"/>
      <c r="PLO1" s="470"/>
      <c r="PLP1" s="470"/>
      <c r="PLQ1" s="471"/>
      <c r="PLR1" s="469"/>
      <c r="PLS1" s="470"/>
      <c r="PLT1" s="470"/>
      <c r="PLU1" s="471"/>
      <c r="PLV1" s="478"/>
      <c r="PLW1" s="478"/>
      <c r="PLX1" s="478"/>
      <c r="PLY1" s="478"/>
      <c r="PLZ1" s="478"/>
      <c r="PMA1" s="478"/>
      <c r="PMB1" s="478"/>
      <c r="PMC1" s="478"/>
      <c r="PMD1" s="344"/>
      <c r="PME1" s="469"/>
      <c r="PMF1" s="471"/>
      <c r="PMG1" s="479"/>
      <c r="PMH1" s="480"/>
      <c r="PMI1" s="480"/>
      <c r="PMJ1" s="481"/>
      <c r="PMK1" s="477"/>
      <c r="PML1" s="477"/>
      <c r="PMM1" s="479"/>
      <c r="PMN1" s="480"/>
      <c r="PMO1" s="480"/>
      <c r="PMP1" s="480"/>
      <c r="PMQ1" s="480"/>
      <c r="PMR1" s="481"/>
      <c r="PMS1" s="477"/>
      <c r="PMT1" s="477"/>
      <c r="PMU1" s="477"/>
      <c r="PMV1" s="24"/>
      <c r="PMW1" s="24"/>
      <c r="PMX1" s="344"/>
      <c r="PMY1" s="345"/>
      <c r="PMZ1" s="26"/>
      <c r="PNA1" s="475"/>
      <c r="PNB1" s="475"/>
      <c r="PNC1" s="475"/>
      <c r="PND1" s="475"/>
      <c r="PNE1" s="476"/>
      <c r="PNF1" s="472"/>
      <c r="PNG1" s="473"/>
      <c r="PNH1" s="473"/>
      <c r="PNI1" s="473"/>
      <c r="PNJ1" s="473"/>
      <c r="PNK1" s="473"/>
      <c r="PNL1" s="473"/>
      <c r="PNM1" s="473"/>
      <c r="PNN1" s="473"/>
      <c r="PNO1" s="473"/>
      <c r="PNP1" s="473"/>
      <c r="PNQ1" s="474"/>
      <c r="PNR1" s="475"/>
      <c r="PNS1" s="472"/>
      <c r="PNT1" s="473"/>
      <c r="PNU1" s="473"/>
      <c r="PNV1" s="473"/>
      <c r="PNW1" s="473"/>
      <c r="PNX1" s="473"/>
      <c r="PNY1" s="473"/>
      <c r="PNZ1" s="474"/>
      <c r="POA1" s="475"/>
      <c r="POB1" s="475"/>
      <c r="POC1" s="475"/>
      <c r="POD1" s="475"/>
      <c r="POE1" s="475"/>
      <c r="POF1" s="475"/>
      <c r="POG1" s="475"/>
      <c r="POH1" s="469"/>
      <c r="POI1" s="470"/>
      <c r="POJ1" s="470"/>
      <c r="POK1" s="470"/>
      <c r="POL1" s="470"/>
      <c r="POM1" s="470"/>
      <c r="PON1" s="470"/>
      <c r="POO1" s="470"/>
      <c r="POP1" s="470"/>
      <c r="POQ1" s="471"/>
      <c r="POR1" s="469"/>
      <c r="POS1" s="470"/>
      <c r="POT1" s="470"/>
      <c r="POU1" s="471"/>
      <c r="POV1" s="469"/>
      <c r="POW1" s="470"/>
      <c r="POX1" s="470"/>
      <c r="POY1" s="470"/>
      <c r="POZ1" s="470"/>
      <c r="PPA1" s="470"/>
      <c r="PPB1" s="470"/>
      <c r="PPC1" s="470"/>
      <c r="PPD1" s="470"/>
      <c r="PPE1" s="470"/>
      <c r="PPF1" s="470"/>
      <c r="PPG1" s="470"/>
      <c r="PPH1" s="470"/>
      <c r="PPI1" s="470"/>
      <c r="PPJ1" s="470"/>
      <c r="PPK1" s="470"/>
      <c r="PPL1" s="470"/>
      <c r="PPM1" s="470"/>
      <c r="PPN1" s="470"/>
      <c r="PPO1" s="471"/>
      <c r="PPP1" s="469"/>
      <c r="PPQ1" s="470"/>
      <c r="PPR1" s="470"/>
      <c r="PPS1" s="471"/>
      <c r="PPT1" s="469"/>
      <c r="PPU1" s="470"/>
      <c r="PPV1" s="470"/>
      <c r="PPW1" s="470"/>
      <c r="PPX1" s="470"/>
      <c r="PPY1" s="470"/>
      <c r="PPZ1" s="470"/>
      <c r="PQA1" s="470"/>
      <c r="PQB1" s="470"/>
      <c r="PQC1" s="470"/>
      <c r="PQD1" s="470"/>
      <c r="PQE1" s="470"/>
      <c r="PQF1" s="471"/>
      <c r="PQG1" s="469"/>
      <c r="PQH1" s="470"/>
      <c r="PQI1" s="470"/>
      <c r="PQJ1" s="470"/>
      <c r="PQK1" s="470"/>
      <c r="PQL1" s="470"/>
      <c r="PQM1" s="470"/>
      <c r="PQN1" s="470"/>
      <c r="PQO1" s="470"/>
      <c r="PQP1" s="470"/>
      <c r="PQQ1" s="471"/>
      <c r="PQR1" s="469"/>
      <c r="PQS1" s="470"/>
      <c r="PQT1" s="470"/>
      <c r="PQU1" s="471"/>
      <c r="PQV1" s="478"/>
      <c r="PQW1" s="478"/>
      <c r="PQX1" s="478"/>
      <c r="PQY1" s="478"/>
      <c r="PQZ1" s="478"/>
      <c r="PRA1" s="478"/>
      <c r="PRB1" s="478"/>
      <c r="PRC1" s="478"/>
      <c r="PRD1" s="344"/>
      <c r="PRE1" s="469"/>
      <c r="PRF1" s="471"/>
      <c r="PRG1" s="479"/>
      <c r="PRH1" s="480"/>
      <c r="PRI1" s="480"/>
      <c r="PRJ1" s="481"/>
      <c r="PRK1" s="477"/>
      <c r="PRL1" s="477"/>
      <c r="PRM1" s="479"/>
      <c r="PRN1" s="480"/>
      <c r="PRO1" s="480"/>
      <c r="PRP1" s="480"/>
      <c r="PRQ1" s="480"/>
      <c r="PRR1" s="481"/>
      <c r="PRS1" s="477"/>
      <c r="PRT1" s="477"/>
      <c r="PRU1" s="477"/>
      <c r="PRV1" s="24"/>
      <c r="PRW1" s="24"/>
      <c r="PRX1" s="344"/>
      <c r="PRY1" s="345"/>
      <c r="PRZ1" s="26"/>
      <c r="PSA1" s="475"/>
      <c r="PSB1" s="475"/>
      <c r="PSC1" s="475"/>
      <c r="PSD1" s="475"/>
      <c r="PSE1" s="476"/>
      <c r="PSF1" s="472"/>
      <c r="PSG1" s="473"/>
      <c r="PSH1" s="473"/>
      <c r="PSI1" s="473"/>
      <c r="PSJ1" s="473"/>
      <c r="PSK1" s="473"/>
      <c r="PSL1" s="473"/>
      <c r="PSM1" s="473"/>
      <c r="PSN1" s="473"/>
      <c r="PSO1" s="473"/>
      <c r="PSP1" s="473"/>
      <c r="PSQ1" s="474"/>
      <c r="PSR1" s="475"/>
      <c r="PSS1" s="472"/>
      <c r="PST1" s="473"/>
      <c r="PSU1" s="473"/>
      <c r="PSV1" s="473"/>
      <c r="PSW1" s="473"/>
      <c r="PSX1" s="473"/>
      <c r="PSY1" s="473"/>
      <c r="PSZ1" s="474"/>
      <c r="PTA1" s="475"/>
      <c r="PTB1" s="475"/>
      <c r="PTC1" s="475"/>
      <c r="PTD1" s="475"/>
      <c r="PTE1" s="475"/>
      <c r="PTF1" s="475"/>
      <c r="PTG1" s="475"/>
      <c r="PTH1" s="469"/>
      <c r="PTI1" s="470"/>
      <c r="PTJ1" s="470"/>
      <c r="PTK1" s="470"/>
      <c r="PTL1" s="470"/>
      <c r="PTM1" s="470"/>
      <c r="PTN1" s="470"/>
      <c r="PTO1" s="470"/>
      <c r="PTP1" s="470"/>
      <c r="PTQ1" s="471"/>
      <c r="PTR1" s="469"/>
      <c r="PTS1" s="470"/>
      <c r="PTT1" s="470"/>
      <c r="PTU1" s="471"/>
      <c r="PTV1" s="469"/>
      <c r="PTW1" s="470"/>
      <c r="PTX1" s="470"/>
      <c r="PTY1" s="470"/>
      <c r="PTZ1" s="470"/>
      <c r="PUA1" s="470"/>
      <c r="PUB1" s="470"/>
      <c r="PUC1" s="470"/>
      <c r="PUD1" s="470"/>
      <c r="PUE1" s="470"/>
      <c r="PUF1" s="470"/>
      <c r="PUG1" s="470"/>
      <c r="PUH1" s="470"/>
      <c r="PUI1" s="470"/>
      <c r="PUJ1" s="470"/>
      <c r="PUK1" s="470"/>
      <c r="PUL1" s="470"/>
      <c r="PUM1" s="470"/>
      <c r="PUN1" s="470"/>
      <c r="PUO1" s="471"/>
      <c r="PUP1" s="469"/>
      <c r="PUQ1" s="470"/>
      <c r="PUR1" s="470"/>
      <c r="PUS1" s="471"/>
      <c r="PUT1" s="469"/>
      <c r="PUU1" s="470"/>
      <c r="PUV1" s="470"/>
      <c r="PUW1" s="470"/>
      <c r="PUX1" s="470"/>
      <c r="PUY1" s="470"/>
      <c r="PUZ1" s="470"/>
      <c r="PVA1" s="470"/>
      <c r="PVB1" s="470"/>
      <c r="PVC1" s="470"/>
      <c r="PVD1" s="470"/>
      <c r="PVE1" s="470"/>
      <c r="PVF1" s="471"/>
      <c r="PVG1" s="469"/>
      <c r="PVH1" s="470"/>
      <c r="PVI1" s="470"/>
      <c r="PVJ1" s="470"/>
      <c r="PVK1" s="470"/>
      <c r="PVL1" s="470"/>
      <c r="PVM1" s="470"/>
      <c r="PVN1" s="470"/>
      <c r="PVO1" s="470"/>
      <c r="PVP1" s="470"/>
      <c r="PVQ1" s="471"/>
      <c r="PVR1" s="469"/>
      <c r="PVS1" s="470"/>
      <c r="PVT1" s="470"/>
      <c r="PVU1" s="471"/>
      <c r="PVV1" s="478"/>
      <c r="PVW1" s="478"/>
      <c r="PVX1" s="478"/>
      <c r="PVY1" s="478"/>
      <c r="PVZ1" s="478"/>
      <c r="PWA1" s="478"/>
      <c r="PWB1" s="478"/>
      <c r="PWC1" s="478"/>
      <c r="PWD1" s="344"/>
      <c r="PWE1" s="469"/>
      <c r="PWF1" s="471"/>
      <c r="PWG1" s="479"/>
      <c r="PWH1" s="480"/>
      <c r="PWI1" s="480"/>
      <c r="PWJ1" s="481"/>
      <c r="PWK1" s="477"/>
      <c r="PWL1" s="477"/>
      <c r="PWM1" s="479"/>
      <c r="PWN1" s="480"/>
      <c r="PWO1" s="480"/>
      <c r="PWP1" s="480"/>
      <c r="PWQ1" s="480"/>
      <c r="PWR1" s="481"/>
      <c r="PWS1" s="477"/>
      <c r="PWT1" s="477"/>
      <c r="PWU1" s="477"/>
      <c r="PWV1" s="24"/>
      <c r="PWW1" s="24"/>
      <c r="PWX1" s="344"/>
      <c r="PWY1" s="345"/>
      <c r="PWZ1" s="26"/>
      <c r="PXA1" s="475"/>
      <c r="PXB1" s="475"/>
      <c r="PXC1" s="475"/>
      <c r="PXD1" s="475"/>
      <c r="PXE1" s="476"/>
      <c r="PXF1" s="472"/>
      <c r="PXG1" s="473"/>
      <c r="PXH1" s="473"/>
      <c r="PXI1" s="473"/>
      <c r="PXJ1" s="473"/>
      <c r="PXK1" s="473"/>
      <c r="PXL1" s="473"/>
      <c r="PXM1" s="473"/>
      <c r="PXN1" s="473"/>
      <c r="PXO1" s="473"/>
      <c r="PXP1" s="473"/>
      <c r="PXQ1" s="474"/>
      <c r="PXR1" s="475"/>
      <c r="PXS1" s="472"/>
      <c r="PXT1" s="473"/>
      <c r="PXU1" s="473"/>
      <c r="PXV1" s="473"/>
      <c r="PXW1" s="473"/>
      <c r="PXX1" s="473"/>
      <c r="PXY1" s="473"/>
      <c r="PXZ1" s="474"/>
      <c r="PYA1" s="475"/>
      <c r="PYB1" s="475"/>
      <c r="PYC1" s="475"/>
      <c r="PYD1" s="475"/>
      <c r="PYE1" s="475"/>
      <c r="PYF1" s="475"/>
      <c r="PYG1" s="475"/>
      <c r="PYH1" s="469"/>
      <c r="PYI1" s="470"/>
      <c r="PYJ1" s="470"/>
      <c r="PYK1" s="470"/>
      <c r="PYL1" s="470"/>
      <c r="PYM1" s="470"/>
      <c r="PYN1" s="470"/>
      <c r="PYO1" s="470"/>
      <c r="PYP1" s="470"/>
      <c r="PYQ1" s="471"/>
      <c r="PYR1" s="469"/>
      <c r="PYS1" s="470"/>
      <c r="PYT1" s="470"/>
      <c r="PYU1" s="471"/>
      <c r="PYV1" s="469"/>
      <c r="PYW1" s="470"/>
      <c r="PYX1" s="470"/>
      <c r="PYY1" s="470"/>
      <c r="PYZ1" s="470"/>
      <c r="PZA1" s="470"/>
      <c r="PZB1" s="470"/>
      <c r="PZC1" s="470"/>
      <c r="PZD1" s="470"/>
      <c r="PZE1" s="470"/>
      <c r="PZF1" s="470"/>
      <c r="PZG1" s="470"/>
      <c r="PZH1" s="470"/>
      <c r="PZI1" s="470"/>
      <c r="PZJ1" s="470"/>
      <c r="PZK1" s="470"/>
      <c r="PZL1" s="470"/>
      <c r="PZM1" s="470"/>
      <c r="PZN1" s="470"/>
      <c r="PZO1" s="471"/>
      <c r="PZP1" s="469"/>
      <c r="PZQ1" s="470"/>
      <c r="PZR1" s="470"/>
      <c r="PZS1" s="471"/>
      <c r="PZT1" s="469"/>
      <c r="PZU1" s="470"/>
      <c r="PZV1" s="470"/>
      <c r="PZW1" s="470"/>
      <c r="PZX1" s="470"/>
      <c r="PZY1" s="470"/>
      <c r="PZZ1" s="470"/>
      <c r="QAA1" s="470"/>
      <c r="QAB1" s="470"/>
      <c r="QAC1" s="470"/>
      <c r="QAD1" s="470"/>
      <c r="QAE1" s="470"/>
      <c r="QAF1" s="471"/>
      <c r="QAG1" s="469"/>
      <c r="QAH1" s="470"/>
      <c r="QAI1" s="470"/>
      <c r="QAJ1" s="470"/>
      <c r="QAK1" s="470"/>
      <c r="QAL1" s="470"/>
      <c r="QAM1" s="470"/>
      <c r="QAN1" s="470"/>
      <c r="QAO1" s="470"/>
      <c r="QAP1" s="470"/>
      <c r="QAQ1" s="471"/>
      <c r="QAR1" s="469"/>
      <c r="QAS1" s="470"/>
      <c r="QAT1" s="470"/>
      <c r="QAU1" s="471"/>
      <c r="QAV1" s="478"/>
      <c r="QAW1" s="478"/>
      <c r="QAX1" s="478"/>
      <c r="QAY1" s="478"/>
      <c r="QAZ1" s="478"/>
      <c r="QBA1" s="478"/>
      <c r="QBB1" s="478"/>
      <c r="QBC1" s="478"/>
      <c r="QBD1" s="344"/>
      <c r="QBE1" s="469"/>
      <c r="QBF1" s="471"/>
      <c r="QBG1" s="479"/>
      <c r="QBH1" s="480"/>
      <c r="QBI1" s="480"/>
      <c r="QBJ1" s="481"/>
      <c r="QBK1" s="477"/>
      <c r="QBL1" s="477"/>
      <c r="QBM1" s="479"/>
      <c r="QBN1" s="480"/>
      <c r="QBO1" s="480"/>
      <c r="QBP1" s="480"/>
      <c r="QBQ1" s="480"/>
      <c r="QBR1" s="481"/>
      <c r="QBS1" s="477"/>
      <c r="QBT1" s="477"/>
      <c r="QBU1" s="477"/>
      <c r="QBV1" s="24"/>
      <c r="QBW1" s="24"/>
      <c r="QBX1" s="344"/>
      <c r="QBY1" s="345"/>
      <c r="QBZ1" s="26"/>
      <c r="QCA1" s="475"/>
      <c r="QCB1" s="475"/>
      <c r="QCC1" s="475"/>
      <c r="QCD1" s="475"/>
      <c r="QCE1" s="476"/>
      <c r="QCF1" s="472"/>
      <c r="QCG1" s="473"/>
      <c r="QCH1" s="473"/>
      <c r="QCI1" s="473"/>
      <c r="QCJ1" s="473"/>
      <c r="QCK1" s="473"/>
      <c r="QCL1" s="473"/>
      <c r="QCM1" s="473"/>
      <c r="QCN1" s="473"/>
      <c r="QCO1" s="473"/>
      <c r="QCP1" s="473"/>
      <c r="QCQ1" s="474"/>
      <c r="QCR1" s="475"/>
      <c r="QCS1" s="472"/>
      <c r="QCT1" s="473"/>
      <c r="QCU1" s="473"/>
      <c r="QCV1" s="473"/>
      <c r="QCW1" s="473"/>
      <c r="QCX1" s="473"/>
      <c r="QCY1" s="473"/>
      <c r="QCZ1" s="474"/>
      <c r="QDA1" s="475"/>
      <c r="QDB1" s="475"/>
      <c r="QDC1" s="475"/>
      <c r="QDD1" s="475"/>
      <c r="QDE1" s="475"/>
      <c r="QDF1" s="475"/>
      <c r="QDG1" s="475"/>
      <c r="QDH1" s="469"/>
      <c r="QDI1" s="470"/>
      <c r="QDJ1" s="470"/>
      <c r="QDK1" s="470"/>
      <c r="QDL1" s="470"/>
      <c r="QDM1" s="470"/>
      <c r="QDN1" s="470"/>
      <c r="QDO1" s="470"/>
      <c r="QDP1" s="470"/>
      <c r="QDQ1" s="471"/>
      <c r="QDR1" s="469"/>
      <c r="QDS1" s="470"/>
      <c r="QDT1" s="470"/>
      <c r="QDU1" s="471"/>
      <c r="QDV1" s="469"/>
      <c r="QDW1" s="470"/>
      <c r="QDX1" s="470"/>
      <c r="QDY1" s="470"/>
      <c r="QDZ1" s="470"/>
      <c r="QEA1" s="470"/>
      <c r="QEB1" s="470"/>
      <c r="QEC1" s="470"/>
      <c r="QED1" s="470"/>
      <c r="QEE1" s="470"/>
      <c r="QEF1" s="470"/>
      <c r="QEG1" s="470"/>
      <c r="QEH1" s="470"/>
      <c r="QEI1" s="470"/>
      <c r="QEJ1" s="470"/>
      <c r="QEK1" s="470"/>
      <c r="QEL1" s="470"/>
      <c r="QEM1" s="470"/>
      <c r="QEN1" s="470"/>
      <c r="QEO1" s="471"/>
      <c r="QEP1" s="469"/>
      <c r="QEQ1" s="470"/>
      <c r="QER1" s="470"/>
      <c r="QES1" s="471"/>
      <c r="QET1" s="469"/>
      <c r="QEU1" s="470"/>
      <c r="QEV1" s="470"/>
      <c r="QEW1" s="470"/>
      <c r="QEX1" s="470"/>
      <c r="QEY1" s="470"/>
      <c r="QEZ1" s="470"/>
      <c r="QFA1" s="470"/>
      <c r="QFB1" s="470"/>
      <c r="QFC1" s="470"/>
      <c r="QFD1" s="470"/>
      <c r="QFE1" s="470"/>
      <c r="QFF1" s="471"/>
      <c r="QFG1" s="469"/>
      <c r="QFH1" s="470"/>
      <c r="QFI1" s="470"/>
      <c r="QFJ1" s="470"/>
      <c r="QFK1" s="470"/>
      <c r="QFL1" s="470"/>
      <c r="QFM1" s="470"/>
      <c r="QFN1" s="470"/>
      <c r="QFO1" s="470"/>
      <c r="QFP1" s="470"/>
      <c r="QFQ1" s="471"/>
      <c r="QFR1" s="469"/>
      <c r="QFS1" s="470"/>
      <c r="QFT1" s="470"/>
      <c r="QFU1" s="471"/>
      <c r="QFV1" s="478"/>
      <c r="QFW1" s="478"/>
      <c r="QFX1" s="478"/>
      <c r="QFY1" s="478"/>
      <c r="QFZ1" s="478"/>
      <c r="QGA1" s="478"/>
      <c r="QGB1" s="478"/>
      <c r="QGC1" s="478"/>
      <c r="QGD1" s="344"/>
      <c r="QGE1" s="469"/>
      <c r="QGF1" s="471"/>
      <c r="QGG1" s="479"/>
      <c r="QGH1" s="480"/>
      <c r="QGI1" s="480"/>
      <c r="QGJ1" s="481"/>
      <c r="QGK1" s="477"/>
      <c r="QGL1" s="477"/>
      <c r="QGM1" s="479"/>
      <c r="QGN1" s="480"/>
      <c r="QGO1" s="480"/>
      <c r="QGP1" s="480"/>
      <c r="QGQ1" s="480"/>
      <c r="QGR1" s="481"/>
      <c r="QGS1" s="477"/>
      <c r="QGT1" s="477"/>
      <c r="QGU1" s="477"/>
      <c r="QGV1" s="24"/>
      <c r="QGW1" s="24"/>
      <c r="QGX1" s="344"/>
      <c r="QGY1" s="345"/>
      <c r="QGZ1" s="26"/>
      <c r="QHA1" s="475"/>
      <c r="QHB1" s="475"/>
      <c r="QHC1" s="475"/>
      <c r="QHD1" s="475"/>
      <c r="QHE1" s="476"/>
      <c r="QHF1" s="472"/>
      <c r="QHG1" s="473"/>
      <c r="QHH1" s="473"/>
      <c r="QHI1" s="473"/>
      <c r="QHJ1" s="473"/>
      <c r="QHK1" s="473"/>
      <c r="QHL1" s="473"/>
      <c r="QHM1" s="473"/>
      <c r="QHN1" s="473"/>
      <c r="QHO1" s="473"/>
      <c r="QHP1" s="473"/>
      <c r="QHQ1" s="474"/>
      <c r="QHR1" s="475"/>
      <c r="QHS1" s="472"/>
      <c r="QHT1" s="473"/>
      <c r="QHU1" s="473"/>
      <c r="QHV1" s="473"/>
      <c r="QHW1" s="473"/>
      <c r="QHX1" s="473"/>
      <c r="QHY1" s="473"/>
      <c r="QHZ1" s="474"/>
      <c r="QIA1" s="475"/>
      <c r="QIB1" s="475"/>
      <c r="QIC1" s="475"/>
      <c r="QID1" s="475"/>
      <c r="QIE1" s="475"/>
      <c r="QIF1" s="475"/>
      <c r="QIG1" s="475"/>
      <c r="QIH1" s="469"/>
      <c r="QII1" s="470"/>
      <c r="QIJ1" s="470"/>
      <c r="QIK1" s="470"/>
      <c r="QIL1" s="470"/>
      <c r="QIM1" s="470"/>
      <c r="QIN1" s="470"/>
      <c r="QIO1" s="470"/>
      <c r="QIP1" s="470"/>
      <c r="QIQ1" s="471"/>
      <c r="QIR1" s="469"/>
      <c r="QIS1" s="470"/>
      <c r="QIT1" s="470"/>
      <c r="QIU1" s="471"/>
      <c r="QIV1" s="469"/>
      <c r="QIW1" s="470"/>
      <c r="QIX1" s="470"/>
      <c r="QIY1" s="470"/>
      <c r="QIZ1" s="470"/>
      <c r="QJA1" s="470"/>
      <c r="QJB1" s="470"/>
      <c r="QJC1" s="470"/>
      <c r="QJD1" s="470"/>
      <c r="QJE1" s="470"/>
      <c r="QJF1" s="470"/>
      <c r="QJG1" s="470"/>
      <c r="QJH1" s="470"/>
      <c r="QJI1" s="470"/>
      <c r="QJJ1" s="470"/>
      <c r="QJK1" s="470"/>
      <c r="QJL1" s="470"/>
      <c r="QJM1" s="470"/>
      <c r="QJN1" s="470"/>
      <c r="QJO1" s="471"/>
      <c r="QJP1" s="469"/>
      <c r="QJQ1" s="470"/>
      <c r="QJR1" s="470"/>
      <c r="QJS1" s="471"/>
      <c r="QJT1" s="469"/>
      <c r="QJU1" s="470"/>
      <c r="QJV1" s="470"/>
      <c r="QJW1" s="470"/>
      <c r="QJX1" s="470"/>
      <c r="QJY1" s="470"/>
      <c r="QJZ1" s="470"/>
      <c r="QKA1" s="470"/>
      <c r="QKB1" s="470"/>
      <c r="QKC1" s="470"/>
      <c r="QKD1" s="470"/>
      <c r="QKE1" s="470"/>
      <c r="QKF1" s="471"/>
      <c r="QKG1" s="469"/>
      <c r="QKH1" s="470"/>
      <c r="QKI1" s="470"/>
      <c r="QKJ1" s="470"/>
      <c r="QKK1" s="470"/>
      <c r="QKL1" s="470"/>
      <c r="QKM1" s="470"/>
      <c r="QKN1" s="470"/>
      <c r="QKO1" s="470"/>
      <c r="QKP1" s="470"/>
      <c r="QKQ1" s="471"/>
      <c r="QKR1" s="469"/>
      <c r="QKS1" s="470"/>
      <c r="QKT1" s="470"/>
      <c r="QKU1" s="471"/>
      <c r="QKV1" s="478"/>
      <c r="QKW1" s="478"/>
      <c r="QKX1" s="478"/>
      <c r="QKY1" s="478"/>
      <c r="QKZ1" s="478"/>
      <c r="QLA1" s="478"/>
      <c r="QLB1" s="478"/>
      <c r="QLC1" s="478"/>
      <c r="QLD1" s="344"/>
      <c r="QLE1" s="469"/>
      <c r="QLF1" s="471"/>
      <c r="QLG1" s="479"/>
      <c r="QLH1" s="480"/>
      <c r="QLI1" s="480"/>
      <c r="QLJ1" s="481"/>
      <c r="QLK1" s="477"/>
      <c r="QLL1" s="477"/>
      <c r="QLM1" s="479"/>
      <c r="QLN1" s="480"/>
      <c r="QLO1" s="480"/>
      <c r="QLP1" s="480"/>
      <c r="QLQ1" s="480"/>
      <c r="QLR1" s="481"/>
      <c r="QLS1" s="477"/>
      <c r="QLT1" s="477"/>
      <c r="QLU1" s="477"/>
      <c r="QLV1" s="24"/>
      <c r="QLW1" s="24"/>
      <c r="QLX1" s="344"/>
      <c r="QLY1" s="345"/>
      <c r="QLZ1" s="26"/>
      <c r="QMA1" s="475"/>
      <c r="QMB1" s="475"/>
      <c r="QMC1" s="475"/>
      <c r="QMD1" s="475"/>
      <c r="QME1" s="476"/>
      <c r="QMF1" s="472"/>
      <c r="QMG1" s="473"/>
      <c r="QMH1" s="473"/>
      <c r="QMI1" s="473"/>
      <c r="QMJ1" s="473"/>
      <c r="QMK1" s="473"/>
      <c r="QML1" s="473"/>
      <c r="QMM1" s="473"/>
      <c r="QMN1" s="473"/>
      <c r="QMO1" s="473"/>
      <c r="QMP1" s="473"/>
      <c r="QMQ1" s="474"/>
      <c r="QMR1" s="475"/>
      <c r="QMS1" s="472"/>
      <c r="QMT1" s="473"/>
      <c r="QMU1" s="473"/>
      <c r="QMV1" s="473"/>
      <c r="QMW1" s="473"/>
      <c r="QMX1" s="473"/>
      <c r="QMY1" s="473"/>
      <c r="QMZ1" s="474"/>
      <c r="QNA1" s="475"/>
      <c r="QNB1" s="475"/>
      <c r="QNC1" s="475"/>
      <c r="QND1" s="475"/>
      <c r="QNE1" s="475"/>
      <c r="QNF1" s="475"/>
      <c r="QNG1" s="475"/>
      <c r="QNH1" s="469"/>
      <c r="QNI1" s="470"/>
      <c r="QNJ1" s="470"/>
      <c r="QNK1" s="470"/>
      <c r="QNL1" s="470"/>
      <c r="QNM1" s="470"/>
      <c r="QNN1" s="470"/>
      <c r="QNO1" s="470"/>
      <c r="QNP1" s="470"/>
      <c r="QNQ1" s="471"/>
      <c r="QNR1" s="469"/>
      <c r="QNS1" s="470"/>
      <c r="QNT1" s="470"/>
      <c r="QNU1" s="471"/>
      <c r="QNV1" s="469"/>
      <c r="QNW1" s="470"/>
      <c r="QNX1" s="470"/>
      <c r="QNY1" s="470"/>
      <c r="QNZ1" s="470"/>
      <c r="QOA1" s="470"/>
      <c r="QOB1" s="470"/>
      <c r="QOC1" s="470"/>
      <c r="QOD1" s="470"/>
      <c r="QOE1" s="470"/>
      <c r="QOF1" s="470"/>
      <c r="QOG1" s="470"/>
      <c r="QOH1" s="470"/>
      <c r="QOI1" s="470"/>
      <c r="QOJ1" s="470"/>
      <c r="QOK1" s="470"/>
      <c r="QOL1" s="470"/>
      <c r="QOM1" s="470"/>
      <c r="QON1" s="470"/>
      <c r="QOO1" s="471"/>
      <c r="QOP1" s="469"/>
      <c r="QOQ1" s="470"/>
      <c r="QOR1" s="470"/>
      <c r="QOS1" s="471"/>
      <c r="QOT1" s="469"/>
      <c r="QOU1" s="470"/>
      <c r="QOV1" s="470"/>
      <c r="QOW1" s="470"/>
      <c r="QOX1" s="470"/>
      <c r="QOY1" s="470"/>
      <c r="QOZ1" s="470"/>
      <c r="QPA1" s="470"/>
      <c r="QPB1" s="470"/>
      <c r="QPC1" s="470"/>
      <c r="QPD1" s="470"/>
      <c r="QPE1" s="470"/>
      <c r="QPF1" s="471"/>
      <c r="QPG1" s="469"/>
      <c r="QPH1" s="470"/>
      <c r="QPI1" s="470"/>
      <c r="QPJ1" s="470"/>
      <c r="QPK1" s="470"/>
      <c r="QPL1" s="470"/>
      <c r="QPM1" s="470"/>
      <c r="QPN1" s="470"/>
      <c r="QPO1" s="470"/>
      <c r="QPP1" s="470"/>
      <c r="QPQ1" s="471"/>
      <c r="QPR1" s="469"/>
      <c r="QPS1" s="470"/>
      <c r="QPT1" s="470"/>
      <c r="QPU1" s="471"/>
      <c r="QPV1" s="478"/>
      <c r="QPW1" s="478"/>
      <c r="QPX1" s="478"/>
      <c r="QPY1" s="478"/>
      <c r="QPZ1" s="478"/>
      <c r="QQA1" s="478"/>
      <c r="QQB1" s="478"/>
      <c r="QQC1" s="478"/>
      <c r="QQD1" s="344"/>
      <c r="QQE1" s="469"/>
      <c r="QQF1" s="471"/>
      <c r="QQG1" s="479"/>
      <c r="QQH1" s="480"/>
      <c r="QQI1" s="480"/>
      <c r="QQJ1" s="481"/>
      <c r="QQK1" s="477"/>
      <c r="QQL1" s="477"/>
      <c r="QQM1" s="479"/>
      <c r="QQN1" s="480"/>
      <c r="QQO1" s="480"/>
      <c r="QQP1" s="480"/>
      <c r="QQQ1" s="480"/>
      <c r="QQR1" s="481"/>
      <c r="QQS1" s="477"/>
      <c r="QQT1" s="477"/>
      <c r="QQU1" s="477"/>
      <c r="QQV1" s="24"/>
      <c r="QQW1" s="24"/>
      <c r="QQX1" s="344"/>
      <c r="QQY1" s="345"/>
      <c r="QQZ1" s="26"/>
      <c r="QRA1" s="475"/>
      <c r="QRB1" s="475"/>
      <c r="QRC1" s="475"/>
      <c r="QRD1" s="475"/>
      <c r="QRE1" s="476"/>
      <c r="QRF1" s="472"/>
      <c r="QRG1" s="473"/>
      <c r="QRH1" s="473"/>
      <c r="QRI1" s="473"/>
      <c r="QRJ1" s="473"/>
      <c r="QRK1" s="473"/>
      <c r="QRL1" s="473"/>
      <c r="QRM1" s="473"/>
      <c r="QRN1" s="473"/>
      <c r="QRO1" s="473"/>
      <c r="QRP1" s="473"/>
      <c r="QRQ1" s="474"/>
      <c r="QRR1" s="475"/>
      <c r="QRS1" s="472"/>
      <c r="QRT1" s="473"/>
      <c r="QRU1" s="473"/>
      <c r="QRV1" s="473"/>
      <c r="QRW1" s="473"/>
      <c r="QRX1" s="473"/>
      <c r="QRY1" s="473"/>
      <c r="QRZ1" s="474"/>
      <c r="QSA1" s="475"/>
      <c r="QSB1" s="475"/>
      <c r="QSC1" s="475"/>
      <c r="QSD1" s="475"/>
      <c r="QSE1" s="475"/>
      <c r="QSF1" s="475"/>
      <c r="QSG1" s="475"/>
      <c r="QSH1" s="469"/>
      <c r="QSI1" s="470"/>
      <c r="QSJ1" s="470"/>
      <c r="QSK1" s="470"/>
      <c r="QSL1" s="470"/>
      <c r="QSM1" s="470"/>
      <c r="QSN1" s="470"/>
      <c r="QSO1" s="470"/>
      <c r="QSP1" s="470"/>
      <c r="QSQ1" s="471"/>
      <c r="QSR1" s="469"/>
      <c r="QSS1" s="470"/>
      <c r="QST1" s="470"/>
      <c r="QSU1" s="471"/>
      <c r="QSV1" s="469"/>
      <c r="QSW1" s="470"/>
      <c r="QSX1" s="470"/>
      <c r="QSY1" s="470"/>
      <c r="QSZ1" s="470"/>
      <c r="QTA1" s="470"/>
      <c r="QTB1" s="470"/>
      <c r="QTC1" s="470"/>
      <c r="QTD1" s="470"/>
      <c r="QTE1" s="470"/>
      <c r="QTF1" s="470"/>
      <c r="QTG1" s="470"/>
      <c r="QTH1" s="470"/>
      <c r="QTI1" s="470"/>
      <c r="QTJ1" s="470"/>
      <c r="QTK1" s="470"/>
      <c r="QTL1" s="470"/>
      <c r="QTM1" s="470"/>
      <c r="QTN1" s="470"/>
      <c r="QTO1" s="471"/>
      <c r="QTP1" s="469"/>
      <c r="QTQ1" s="470"/>
      <c r="QTR1" s="470"/>
      <c r="QTS1" s="471"/>
      <c r="QTT1" s="469"/>
      <c r="QTU1" s="470"/>
      <c r="QTV1" s="470"/>
      <c r="QTW1" s="470"/>
      <c r="QTX1" s="470"/>
      <c r="QTY1" s="470"/>
      <c r="QTZ1" s="470"/>
      <c r="QUA1" s="470"/>
      <c r="QUB1" s="470"/>
      <c r="QUC1" s="470"/>
      <c r="QUD1" s="470"/>
      <c r="QUE1" s="470"/>
      <c r="QUF1" s="471"/>
      <c r="QUG1" s="469"/>
      <c r="QUH1" s="470"/>
      <c r="QUI1" s="470"/>
      <c r="QUJ1" s="470"/>
      <c r="QUK1" s="470"/>
      <c r="QUL1" s="470"/>
      <c r="QUM1" s="470"/>
      <c r="QUN1" s="470"/>
      <c r="QUO1" s="470"/>
      <c r="QUP1" s="470"/>
      <c r="QUQ1" s="471"/>
      <c r="QUR1" s="469"/>
      <c r="QUS1" s="470"/>
      <c r="QUT1" s="470"/>
      <c r="QUU1" s="471"/>
      <c r="QUV1" s="478"/>
      <c r="QUW1" s="478"/>
      <c r="QUX1" s="478"/>
      <c r="QUY1" s="478"/>
      <c r="QUZ1" s="478"/>
      <c r="QVA1" s="478"/>
      <c r="QVB1" s="478"/>
      <c r="QVC1" s="478"/>
      <c r="QVD1" s="344"/>
      <c r="QVE1" s="469"/>
      <c r="QVF1" s="471"/>
      <c r="QVG1" s="479"/>
      <c r="QVH1" s="480"/>
      <c r="QVI1" s="480"/>
      <c r="QVJ1" s="481"/>
      <c r="QVK1" s="477"/>
      <c r="QVL1" s="477"/>
      <c r="QVM1" s="479"/>
      <c r="QVN1" s="480"/>
      <c r="QVO1" s="480"/>
      <c r="QVP1" s="480"/>
      <c r="QVQ1" s="480"/>
      <c r="QVR1" s="481"/>
      <c r="QVS1" s="477"/>
      <c r="QVT1" s="477"/>
      <c r="QVU1" s="477"/>
      <c r="QVV1" s="24"/>
      <c r="QVW1" s="24"/>
      <c r="QVX1" s="344"/>
      <c r="QVY1" s="345"/>
      <c r="QVZ1" s="26"/>
      <c r="QWA1" s="475"/>
      <c r="QWB1" s="475"/>
      <c r="QWC1" s="475"/>
      <c r="QWD1" s="475"/>
      <c r="QWE1" s="476"/>
      <c r="QWF1" s="472"/>
      <c r="QWG1" s="473"/>
      <c r="QWH1" s="473"/>
      <c r="QWI1" s="473"/>
      <c r="QWJ1" s="473"/>
      <c r="QWK1" s="473"/>
      <c r="QWL1" s="473"/>
      <c r="QWM1" s="473"/>
      <c r="QWN1" s="473"/>
      <c r="QWO1" s="473"/>
      <c r="QWP1" s="473"/>
      <c r="QWQ1" s="474"/>
      <c r="QWR1" s="475"/>
      <c r="QWS1" s="472"/>
      <c r="QWT1" s="473"/>
      <c r="QWU1" s="473"/>
      <c r="QWV1" s="473"/>
      <c r="QWW1" s="473"/>
      <c r="QWX1" s="473"/>
      <c r="QWY1" s="473"/>
      <c r="QWZ1" s="474"/>
      <c r="QXA1" s="475"/>
      <c r="QXB1" s="475"/>
      <c r="QXC1" s="475"/>
      <c r="QXD1" s="475"/>
      <c r="QXE1" s="475"/>
      <c r="QXF1" s="475"/>
      <c r="QXG1" s="475"/>
      <c r="QXH1" s="469"/>
      <c r="QXI1" s="470"/>
      <c r="QXJ1" s="470"/>
      <c r="QXK1" s="470"/>
      <c r="QXL1" s="470"/>
      <c r="QXM1" s="470"/>
      <c r="QXN1" s="470"/>
      <c r="QXO1" s="470"/>
      <c r="QXP1" s="470"/>
      <c r="QXQ1" s="471"/>
      <c r="QXR1" s="469"/>
      <c r="QXS1" s="470"/>
      <c r="QXT1" s="470"/>
      <c r="QXU1" s="471"/>
      <c r="QXV1" s="469"/>
      <c r="QXW1" s="470"/>
      <c r="QXX1" s="470"/>
      <c r="QXY1" s="470"/>
      <c r="QXZ1" s="470"/>
      <c r="QYA1" s="470"/>
      <c r="QYB1" s="470"/>
      <c r="QYC1" s="470"/>
      <c r="QYD1" s="470"/>
      <c r="QYE1" s="470"/>
      <c r="QYF1" s="470"/>
      <c r="QYG1" s="470"/>
      <c r="QYH1" s="470"/>
      <c r="QYI1" s="470"/>
      <c r="QYJ1" s="470"/>
      <c r="QYK1" s="470"/>
      <c r="QYL1" s="470"/>
      <c r="QYM1" s="470"/>
      <c r="QYN1" s="470"/>
      <c r="QYO1" s="471"/>
      <c r="QYP1" s="469"/>
      <c r="QYQ1" s="470"/>
      <c r="QYR1" s="470"/>
      <c r="QYS1" s="471"/>
      <c r="QYT1" s="469"/>
      <c r="QYU1" s="470"/>
      <c r="QYV1" s="470"/>
      <c r="QYW1" s="470"/>
      <c r="QYX1" s="470"/>
      <c r="QYY1" s="470"/>
      <c r="QYZ1" s="470"/>
      <c r="QZA1" s="470"/>
      <c r="QZB1" s="470"/>
      <c r="QZC1" s="470"/>
      <c r="QZD1" s="470"/>
      <c r="QZE1" s="470"/>
      <c r="QZF1" s="471"/>
      <c r="QZG1" s="469"/>
      <c r="QZH1" s="470"/>
      <c r="QZI1" s="470"/>
      <c r="QZJ1" s="470"/>
      <c r="QZK1" s="470"/>
      <c r="QZL1" s="470"/>
      <c r="QZM1" s="470"/>
      <c r="QZN1" s="470"/>
      <c r="QZO1" s="470"/>
      <c r="QZP1" s="470"/>
      <c r="QZQ1" s="471"/>
      <c r="QZR1" s="469"/>
      <c r="QZS1" s="470"/>
      <c r="QZT1" s="470"/>
      <c r="QZU1" s="471"/>
      <c r="QZV1" s="478"/>
      <c r="QZW1" s="478"/>
      <c r="QZX1" s="478"/>
      <c r="QZY1" s="478"/>
      <c r="QZZ1" s="478"/>
      <c r="RAA1" s="478"/>
      <c r="RAB1" s="478"/>
      <c r="RAC1" s="478"/>
      <c r="RAD1" s="344"/>
      <c r="RAE1" s="469"/>
      <c r="RAF1" s="471"/>
      <c r="RAG1" s="479"/>
      <c r="RAH1" s="480"/>
      <c r="RAI1" s="480"/>
      <c r="RAJ1" s="481"/>
      <c r="RAK1" s="477"/>
      <c r="RAL1" s="477"/>
      <c r="RAM1" s="479"/>
      <c r="RAN1" s="480"/>
      <c r="RAO1" s="480"/>
      <c r="RAP1" s="480"/>
      <c r="RAQ1" s="480"/>
      <c r="RAR1" s="481"/>
      <c r="RAS1" s="477"/>
      <c r="RAT1" s="477"/>
      <c r="RAU1" s="477"/>
      <c r="RAV1" s="24"/>
      <c r="RAW1" s="24"/>
      <c r="RAX1" s="344"/>
      <c r="RAY1" s="345"/>
      <c r="RAZ1" s="26"/>
      <c r="RBA1" s="475"/>
      <c r="RBB1" s="475"/>
      <c r="RBC1" s="475"/>
      <c r="RBD1" s="475"/>
      <c r="RBE1" s="476"/>
      <c r="RBF1" s="472"/>
      <c r="RBG1" s="473"/>
      <c r="RBH1" s="473"/>
      <c r="RBI1" s="473"/>
      <c r="RBJ1" s="473"/>
      <c r="RBK1" s="473"/>
      <c r="RBL1" s="473"/>
      <c r="RBM1" s="473"/>
      <c r="RBN1" s="473"/>
      <c r="RBO1" s="473"/>
      <c r="RBP1" s="473"/>
      <c r="RBQ1" s="474"/>
      <c r="RBR1" s="475"/>
      <c r="RBS1" s="472"/>
      <c r="RBT1" s="473"/>
      <c r="RBU1" s="473"/>
      <c r="RBV1" s="473"/>
      <c r="RBW1" s="473"/>
      <c r="RBX1" s="473"/>
      <c r="RBY1" s="473"/>
      <c r="RBZ1" s="474"/>
      <c r="RCA1" s="475"/>
      <c r="RCB1" s="475"/>
      <c r="RCC1" s="475"/>
      <c r="RCD1" s="475"/>
      <c r="RCE1" s="475"/>
      <c r="RCF1" s="475"/>
      <c r="RCG1" s="475"/>
      <c r="RCH1" s="469"/>
      <c r="RCI1" s="470"/>
      <c r="RCJ1" s="470"/>
      <c r="RCK1" s="470"/>
      <c r="RCL1" s="470"/>
      <c r="RCM1" s="470"/>
      <c r="RCN1" s="470"/>
      <c r="RCO1" s="470"/>
      <c r="RCP1" s="470"/>
      <c r="RCQ1" s="471"/>
      <c r="RCR1" s="469"/>
      <c r="RCS1" s="470"/>
      <c r="RCT1" s="470"/>
      <c r="RCU1" s="471"/>
      <c r="RCV1" s="469"/>
      <c r="RCW1" s="470"/>
      <c r="RCX1" s="470"/>
      <c r="RCY1" s="470"/>
      <c r="RCZ1" s="470"/>
      <c r="RDA1" s="470"/>
      <c r="RDB1" s="470"/>
      <c r="RDC1" s="470"/>
      <c r="RDD1" s="470"/>
      <c r="RDE1" s="470"/>
      <c r="RDF1" s="470"/>
      <c r="RDG1" s="470"/>
      <c r="RDH1" s="470"/>
      <c r="RDI1" s="470"/>
      <c r="RDJ1" s="470"/>
      <c r="RDK1" s="470"/>
      <c r="RDL1" s="470"/>
      <c r="RDM1" s="470"/>
      <c r="RDN1" s="470"/>
      <c r="RDO1" s="471"/>
      <c r="RDP1" s="469"/>
      <c r="RDQ1" s="470"/>
      <c r="RDR1" s="470"/>
      <c r="RDS1" s="471"/>
      <c r="RDT1" s="469"/>
      <c r="RDU1" s="470"/>
      <c r="RDV1" s="470"/>
      <c r="RDW1" s="470"/>
      <c r="RDX1" s="470"/>
      <c r="RDY1" s="470"/>
      <c r="RDZ1" s="470"/>
      <c r="REA1" s="470"/>
      <c r="REB1" s="470"/>
      <c r="REC1" s="470"/>
      <c r="RED1" s="470"/>
      <c r="REE1" s="470"/>
      <c r="REF1" s="471"/>
      <c r="REG1" s="469"/>
      <c r="REH1" s="470"/>
      <c r="REI1" s="470"/>
      <c r="REJ1" s="470"/>
      <c r="REK1" s="470"/>
      <c r="REL1" s="470"/>
      <c r="REM1" s="470"/>
      <c r="REN1" s="470"/>
      <c r="REO1" s="470"/>
      <c r="REP1" s="470"/>
      <c r="REQ1" s="471"/>
      <c r="RER1" s="469"/>
      <c r="RES1" s="470"/>
      <c r="RET1" s="470"/>
      <c r="REU1" s="471"/>
      <c r="REV1" s="478"/>
      <c r="REW1" s="478"/>
      <c r="REX1" s="478"/>
      <c r="REY1" s="478"/>
      <c r="REZ1" s="478"/>
      <c r="RFA1" s="478"/>
      <c r="RFB1" s="478"/>
      <c r="RFC1" s="478"/>
      <c r="RFD1" s="344"/>
      <c r="RFE1" s="469"/>
      <c r="RFF1" s="471"/>
      <c r="RFG1" s="479"/>
      <c r="RFH1" s="480"/>
      <c r="RFI1" s="480"/>
      <c r="RFJ1" s="481"/>
      <c r="RFK1" s="477"/>
      <c r="RFL1" s="477"/>
      <c r="RFM1" s="479"/>
      <c r="RFN1" s="480"/>
      <c r="RFO1" s="480"/>
      <c r="RFP1" s="480"/>
      <c r="RFQ1" s="480"/>
      <c r="RFR1" s="481"/>
      <c r="RFS1" s="477"/>
      <c r="RFT1" s="477"/>
      <c r="RFU1" s="477"/>
      <c r="RFV1" s="24"/>
      <c r="RFW1" s="24"/>
      <c r="RFX1" s="344"/>
      <c r="RFY1" s="345"/>
      <c r="RFZ1" s="26"/>
      <c r="RGA1" s="475"/>
      <c r="RGB1" s="475"/>
      <c r="RGC1" s="475"/>
      <c r="RGD1" s="475"/>
      <c r="RGE1" s="476"/>
      <c r="RGF1" s="472"/>
      <c r="RGG1" s="473"/>
      <c r="RGH1" s="473"/>
      <c r="RGI1" s="473"/>
      <c r="RGJ1" s="473"/>
      <c r="RGK1" s="473"/>
      <c r="RGL1" s="473"/>
      <c r="RGM1" s="473"/>
      <c r="RGN1" s="473"/>
      <c r="RGO1" s="473"/>
      <c r="RGP1" s="473"/>
      <c r="RGQ1" s="474"/>
      <c r="RGR1" s="475"/>
      <c r="RGS1" s="472"/>
      <c r="RGT1" s="473"/>
      <c r="RGU1" s="473"/>
      <c r="RGV1" s="473"/>
      <c r="RGW1" s="473"/>
      <c r="RGX1" s="473"/>
      <c r="RGY1" s="473"/>
      <c r="RGZ1" s="474"/>
      <c r="RHA1" s="475"/>
      <c r="RHB1" s="475"/>
      <c r="RHC1" s="475"/>
      <c r="RHD1" s="475"/>
      <c r="RHE1" s="475"/>
      <c r="RHF1" s="475"/>
      <c r="RHG1" s="475"/>
      <c r="RHH1" s="469"/>
      <c r="RHI1" s="470"/>
      <c r="RHJ1" s="470"/>
      <c r="RHK1" s="470"/>
      <c r="RHL1" s="470"/>
      <c r="RHM1" s="470"/>
      <c r="RHN1" s="470"/>
      <c r="RHO1" s="470"/>
      <c r="RHP1" s="470"/>
      <c r="RHQ1" s="471"/>
      <c r="RHR1" s="469"/>
      <c r="RHS1" s="470"/>
      <c r="RHT1" s="470"/>
      <c r="RHU1" s="471"/>
      <c r="RHV1" s="469"/>
      <c r="RHW1" s="470"/>
      <c r="RHX1" s="470"/>
      <c r="RHY1" s="470"/>
      <c r="RHZ1" s="470"/>
      <c r="RIA1" s="470"/>
      <c r="RIB1" s="470"/>
      <c r="RIC1" s="470"/>
      <c r="RID1" s="470"/>
      <c r="RIE1" s="470"/>
      <c r="RIF1" s="470"/>
      <c r="RIG1" s="470"/>
      <c r="RIH1" s="470"/>
      <c r="RII1" s="470"/>
      <c r="RIJ1" s="470"/>
      <c r="RIK1" s="470"/>
      <c r="RIL1" s="470"/>
      <c r="RIM1" s="470"/>
      <c r="RIN1" s="470"/>
      <c r="RIO1" s="471"/>
      <c r="RIP1" s="469"/>
      <c r="RIQ1" s="470"/>
      <c r="RIR1" s="470"/>
      <c r="RIS1" s="471"/>
      <c r="RIT1" s="469"/>
      <c r="RIU1" s="470"/>
      <c r="RIV1" s="470"/>
      <c r="RIW1" s="470"/>
      <c r="RIX1" s="470"/>
      <c r="RIY1" s="470"/>
      <c r="RIZ1" s="470"/>
      <c r="RJA1" s="470"/>
      <c r="RJB1" s="470"/>
      <c r="RJC1" s="470"/>
      <c r="RJD1" s="470"/>
      <c r="RJE1" s="470"/>
      <c r="RJF1" s="471"/>
      <c r="RJG1" s="469"/>
      <c r="RJH1" s="470"/>
      <c r="RJI1" s="470"/>
      <c r="RJJ1" s="470"/>
      <c r="RJK1" s="470"/>
      <c r="RJL1" s="470"/>
      <c r="RJM1" s="470"/>
      <c r="RJN1" s="470"/>
      <c r="RJO1" s="470"/>
      <c r="RJP1" s="470"/>
      <c r="RJQ1" s="471"/>
      <c r="RJR1" s="469"/>
      <c r="RJS1" s="470"/>
      <c r="RJT1" s="470"/>
      <c r="RJU1" s="471"/>
      <c r="RJV1" s="478"/>
      <c r="RJW1" s="478"/>
      <c r="RJX1" s="478"/>
      <c r="RJY1" s="478"/>
      <c r="RJZ1" s="478"/>
      <c r="RKA1" s="478"/>
      <c r="RKB1" s="478"/>
      <c r="RKC1" s="478"/>
      <c r="RKD1" s="344"/>
      <c r="RKE1" s="469"/>
      <c r="RKF1" s="471"/>
      <c r="RKG1" s="479"/>
      <c r="RKH1" s="480"/>
      <c r="RKI1" s="480"/>
      <c r="RKJ1" s="481"/>
      <c r="RKK1" s="477"/>
      <c r="RKL1" s="477"/>
      <c r="RKM1" s="479"/>
      <c r="RKN1" s="480"/>
      <c r="RKO1" s="480"/>
      <c r="RKP1" s="480"/>
      <c r="RKQ1" s="480"/>
      <c r="RKR1" s="481"/>
      <c r="RKS1" s="477"/>
      <c r="RKT1" s="477"/>
      <c r="RKU1" s="477"/>
      <c r="RKV1" s="24"/>
      <c r="RKW1" s="24"/>
      <c r="RKX1" s="344"/>
      <c r="RKY1" s="345"/>
      <c r="RKZ1" s="26"/>
      <c r="RLA1" s="475"/>
      <c r="RLB1" s="475"/>
      <c r="RLC1" s="475"/>
      <c r="RLD1" s="475"/>
      <c r="RLE1" s="476"/>
      <c r="RLF1" s="472"/>
      <c r="RLG1" s="473"/>
      <c r="RLH1" s="473"/>
      <c r="RLI1" s="473"/>
      <c r="RLJ1" s="473"/>
      <c r="RLK1" s="473"/>
      <c r="RLL1" s="473"/>
      <c r="RLM1" s="473"/>
      <c r="RLN1" s="473"/>
      <c r="RLO1" s="473"/>
      <c r="RLP1" s="473"/>
      <c r="RLQ1" s="474"/>
      <c r="RLR1" s="475"/>
      <c r="RLS1" s="472"/>
      <c r="RLT1" s="473"/>
      <c r="RLU1" s="473"/>
      <c r="RLV1" s="473"/>
      <c r="RLW1" s="473"/>
      <c r="RLX1" s="473"/>
      <c r="RLY1" s="473"/>
      <c r="RLZ1" s="474"/>
      <c r="RMA1" s="475"/>
      <c r="RMB1" s="475"/>
      <c r="RMC1" s="475"/>
      <c r="RMD1" s="475"/>
      <c r="RME1" s="475"/>
      <c r="RMF1" s="475"/>
      <c r="RMG1" s="475"/>
      <c r="RMH1" s="469"/>
      <c r="RMI1" s="470"/>
      <c r="RMJ1" s="470"/>
      <c r="RMK1" s="470"/>
      <c r="RML1" s="470"/>
      <c r="RMM1" s="470"/>
      <c r="RMN1" s="470"/>
      <c r="RMO1" s="470"/>
      <c r="RMP1" s="470"/>
      <c r="RMQ1" s="471"/>
      <c r="RMR1" s="469"/>
      <c r="RMS1" s="470"/>
      <c r="RMT1" s="470"/>
      <c r="RMU1" s="471"/>
      <c r="RMV1" s="469"/>
      <c r="RMW1" s="470"/>
      <c r="RMX1" s="470"/>
      <c r="RMY1" s="470"/>
      <c r="RMZ1" s="470"/>
      <c r="RNA1" s="470"/>
      <c r="RNB1" s="470"/>
      <c r="RNC1" s="470"/>
      <c r="RND1" s="470"/>
      <c r="RNE1" s="470"/>
      <c r="RNF1" s="470"/>
      <c r="RNG1" s="470"/>
      <c r="RNH1" s="470"/>
      <c r="RNI1" s="470"/>
      <c r="RNJ1" s="470"/>
      <c r="RNK1" s="470"/>
      <c r="RNL1" s="470"/>
      <c r="RNM1" s="470"/>
      <c r="RNN1" s="470"/>
      <c r="RNO1" s="471"/>
      <c r="RNP1" s="469"/>
      <c r="RNQ1" s="470"/>
      <c r="RNR1" s="470"/>
      <c r="RNS1" s="471"/>
      <c r="RNT1" s="469"/>
      <c r="RNU1" s="470"/>
      <c r="RNV1" s="470"/>
      <c r="RNW1" s="470"/>
      <c r="RNX1" s="470"/>
      <c r="RNY1" s="470"/>
      <c r="RNZ1" s="470"/>
      <c r="ROA1" s="470"/>
      <c r="ROB1" s="470"/>
      <c r="ROC1" s="470"/>
      <c r="ROD1" s="470"/>
      <c r="ROE1" s="470"/>
      <c r="ROF1" s="471"/>
      <c r="ROG1" s="469"/>
      <c r="ROH1" s="470"/>
      <c r="ROI1" s="470"/>
      <c r="ROJ1" s="470"/>
      <c r="ROK1" s="470"/>
      <c r="ROL1" s="470"/>
      <c r="ROM1" s="470"/>
      <c r="RON1" s="470"/>
      <c r="ROO1" s="470"/>
      <c r="ROP1" s="470"/>
      <c r="ROQ1" s="471"/>
      <c r="ROR1" s="469"/>
      <c r="ROS1" s="470"/>
      <c r="ROT1" s="470"/>
      <c r="ROU1" s="471"/>
      <c r="ROV1" s="478"/>
      <c r="ROW1" s="478"/>
      <c r="ROX1" s="478"/>
      <c r="ROY1" s="478"/>
      <c r="ROZ1" s="478"/>
      <c r="RPA1" s="478"/>
      <c r="RPB1" s="478"/>
      <c r="RPC1" s="478"/>
      <c r="RPD1" s="344"/>
      <c r="RPE1" s="469"/>
      <c r="RPF1" s="471"/>
      <c r="RPG1" s="479"/>
      <c r="RPH1" s="480"/>
      <c r="RPI1" s="480"/>
      <c r="RPJ1" s="481"/>
      <c r="RPK1" s="477"/>
      <c r="RPL1" s="477"/>
      <c r="RPM1" s="479"/>
      <c r="RPN1" s="480"/>
      <c r="RPO1" s="480"/>
      <c r="RPP1" s="480"/>
      <c r="RPQ1" s="480"/>
      <c r="RPR1" s="481"/>
      <c r="RPS1" s="477"/>
      <c r="RPT1" s="477"/>
      <c r="RPU1" s="477"/>
      <c r="RPV1" s="24"/>
      <c r="RPW1" s="24"/>
      <c r="RPX1" s="344"/>
      <c r="RPY1" s="345"/>
      <c r="RPZ1" s="26"/>
      <c r="RQA1" s="475"/>
      <c r="RQB1" s="475"/>
      <c r="RQC1" s="475"/>
      <c r="RQD1" s="475"/>
      <c r="RQE1" s="476"/>
      <c r="RQF1" s="472"/>
      <c r="RQG1" s="473"/>
      <c r="RQH1" s="473"/>
      <c r="RQI1" s="473"/>
      <c r="RQJ1" s="473"/>
      <c r="RQK1" s="473"/>
      <c r="RQL1" s="473"/>
      <c r="RQM1" s="473"/>
      <c r="RQN1" s="473"/>
      <c r="RQO1" s="473"/>
      <c r="RQP1" s="473"/>
      <c r="RQQ1" s="474"/>
      <c r="RQR1" s="475"/>
      <c r="RQS1" s="472"/>
      <c r="RQT1" s="473"/>
      <c r="RQU1" s="473"/>
      <c r="RQV1" s="473"/>
      <c r="RQW1" s="473"/>
      <c r="RQX1" s="473"/>
      <c r="RQY1" s="473"/>
      <c r="RQZ1" s="474"/>
      <c r="RRA1" s="475"/>
      <c r="RRB1" s="475"/>
      <c r="RRC1" s="475"/>
      <c r="RRD1" s="475"/>
      <c r="RRE1" s="475"/>
      <c r="RRF1" s="475"/>
      <c r="RRG1" s="475"/>
      <c r="RRH1" s="469"/>
      <c r="RRI1" s="470"/>
      <c r="RRJ1" s="470"/>
      <c r="RRK1" s="470"/>
      <c r="RRL1" s="470"/>
      <c r="RRM1" s="470"/>
      <c r="RRN1" s="470"/>
      <c r="RRO1" s="470"/>
      <c r="RRP1" s="470"/>
      <c r="RRQ1" s="471"/>
      <c r="RRR1" s="469"/>
      <c r="RRS1" s="470"/>
      <c r="RRT1" s="470"/>
      <c r="RRU1" s="471"/>
      <c r="RRV1" s="469"/>
      <c r="RRW1" s="470"/>
      <c r="RRX1" s="470"/>
      <c r="RRY1" s="470"/>
      <c r="RRZ1" s="470"/>
      <c r="RSA1" s="470"/>
      <c r="RSB1" s="470"/>
      <c r="RSC1" s="470"/>
      <c r="RSD1" s="470"/>
      <c r="RSE1" s="470"/>
      <c r="RSF1" s="470"/>
      <c r="RSG1" s="470"/>
      <c r="RSH1" s="470"/>
      <c r="RSI1" s="470"/>
      <c r="RSJ1" s="470"/>
      <c r="RSK1" s="470"/>
      <c r="RSL1" s="470"/>
      <c r="RSM1" s="470"/>
      <c r="RSN1" s="470"/>
      <c r="RSO1" s="471"/>
      <c r="RSP1" s="469"/>
      <c r="RSQ1" s="470"/>
      <c r="RSR1" s="470"/>
      <c r="RSS1" s="471"/>
      <c r="RST1" s="469"/>
      <c r="RSU1" s="470"/>
      <c r="RSV1" s="470"/>
      <c r="RSW1" s="470"/>
      <c r="RSX1" s="470"/>
      <c r="RSY1" s="470"/>
      <c r="RSZ1" s="470"/>
      <c r="RTA1" s="470"/>
      <c r="RTB1" s="470"/>
      <c r="RTC1" s="470"/>
      <c r="RTD1" s="470"/>
      <c r="RTE1" s="470"/>
      <c r="RTF1" s="471"/>
      <c r="RTG1" s="469"/>
      <c r="RTH1" s="470"/>
      <c r="RTI1" s="470"/>
      <c r="RTJ1" s="470"/>
      <c r="RTK1" s="470"/>
      <c r="RTL1" s="470"/>
      <c r="RTM1" s="470"/>
      <c r="RTN1" s="470"/>
      <c r="RTO1" s="470"/>
      <c r="RTP1" s="470"/>
      <c r="RTQ1" s="471"/>
      <c r="RTR1" s="469"/>
      <c r="RTS1" s="470"/>
      <c r="RTT1" s="470"/>
      <c r="RTU1" s="471"/>
      <c r="RTV1" s="478"/>
      <c r="RTW1" s="478"/>
      <c r="RTX1" s="478"/>
      <c r="RTY1" s="478"/>
      <c r="RTZ1" s="478"/>
      <c r="RUA1" s="478"/>
      <c r="RUB1" s="478"/>
      <c r="RUC1" s="478"/>
      <c r="RUD1" s="344"/>
      <c r="RUE1" s="469"/>
      <c r="RUF1" s="471"/>
      <c r="RUG1" s="479"/>
      <c r="RUH1" s="480"/>
      <c r="RUI1" s="480"/>
      <c r="RUJ1" s="481"/>
      <c r="RUK1" s="477"/>
      <c r="RUL1" s="477"/>
      <c r="RUM1" s="479"/>
      <c r="RUN1" s="480"/>
      <c r="RUO1" s="480"/>
      <c r="RUP1" s="480"/>
      <c r="RUQ1" s="480"/>
      <c r="RUR1" s="481"/>
      <c r="RUS1" s="477"/>
      <c r="RUT1" s="477"/>
      <c r="RUU1" s="477"/>
      <c r="RUV1" s="24"/>
      <c r="RUW1" s="24"/>
      <c r="RUX1" s="344"/>
      <c r="RUY1" s="345"/>
      <c r="RUZ1" s="26"/>
      <c r="RVA1" s="475"/>
      <c r="RVB1" s="475"/>
      <c r="RVC1" s="475"/>
      <c r="RVD1" s="475"/>
      <c r="RVE1" s="476"/>
      <c r="RVF1" s="472"/>
      <c r="RVG1" s="473"/>
      <c r="RVH1" s="473"/>
      <c r="RVI1" s="473"/>
      <c r="RVJ1" s="473"/>
      <c r="RVK1" s="473"/>
      <c r="RVL1" s="473"/>
      <c r="RVM1" s="473"/>
      <c r="RVN1" s="473"/>
      <c r="RVO1" s="473"/>
      <c r="RVP1" s="473"/>
      <c r="RVQ1" s="474"/>
      <c r="RVR1" s="475"/>
      <c r="RVS1" s="472"/>
      <c r="RVT1" s="473"/>
      <c r="RVU1" s="473"/>
      <c r="RVV1" s="473"/>
      <c r="RVW1" s="473"/>
      <c r="RVX1" s="473"/>
      <c r="RVY1" s="473"/>
      <c r="RVZ1" s="474"/>
      <c r="RWA1" s="475"/>
      <c r="RWB1" s="475"/>
      <c r="RWC1" s="475"/>
      <c r="RWD1" s="475"/>
      <c r="RWE1" s="475"/>
      <c r="RWF1" s="475"/>
      <c r="RWG1" s="475"/>
      <c r="RWH1" s="469"/>
      <c r="RWI1" s="470"/>
      <c r="RWJ1" s="470"/>
      <c r="RWK1" s="470"/>
      <c r="RWL1" s="470"/>
      <c r="RWM1" s="470"/>
      <c r="RWN1" s="470"/>
      <c r="RWO1" s="470"/>
      <c r="RWP1" s="470"/>
      <c r="RWQ1" s="471"/>
      <c r="RWR1" s="469"/>
      <c r="RWS1" s="470"/>
      <c r="RWT1" s="470"/>
      <c r="RWU1" s="471"/>
      <c r="RWV1" s="469"/>
      <c r="RWW1" s="470"/>
      <c r="RWX1" s="470"/>
      <c r="RWY1" s="470"/>
      <c r="RWZ1" s="470"/>
      <c r="RXA1" s="470"/>
      <c r="RXB1" s="470"/>
      <c r="RXC1" s="470"/>
      <c r="RXD1" s="470"/>
      <c r="RXE1" s="470"/>
      <c r="RXF1" s="470"/>
      <c r="RXG1" s="470"/>
      <c r="RXH1" s="470"/>
      <c r="RXI1" s="470"/>
      <c r="RXJ1" s="470"/>
      <c r="RXK1" s="470"/>
      <c r="RXL1" s="470"/>
      <c r="RXM1" s="470"/>
      <c r="RXN1" s="470"/>
      <c r="RXO1" s="471"/>
      <c r="RXP1" s="469"/>
      <c r="RXQ1" s="470"/>
      <c r="RXR1" s="470"/>
      <c r="RXS1" s="471"/>
      <c r="RXT1" s="469"/>
      <c r="RXU1" s="470"/>
      <c r="RXV1" s="470"/>
      <c r="RXW1" s="470"/>
      <c r="RXX1" s="470"/>
      <c r="RXY1" s="470"/>
      <c r="RXZ1" s="470"/>
      <c r="RYA1" s="470"/>
      <c r="RYB1" s="470"/>
      <c r="RYC1" s="470"/>
      <c r="RYD1" s="470"/>
      <c r="RYE1" s="470"/>
      <c r="RYF1" s="471"/>
      <c r="RYG1" s="469"/>
      <c r="RYH1" s="470"/>
      <c r="RYI1" s="470"/>
      <c r="RYJ1" s="470"/>
      <c r="RYK1" s="470"/>
      <c r="RYL1" s="470"/>
      <c r="RYM1" s="470"/>
      <c r="RYN1" s="470"/>
      <c r="RYO1" s="470"/>
      <c r="RYP1" s="470"/>
      <c r="RYQ1" s="471"/>
      <c r="RYR1" s="469"/>
      <c r="RYS1" s="470"/>
      <c r="RYT1" s="470"/>
      <c r="RYU1" s="471"/>
      <c r="RYV1" s="478"/>
      <c r="RYW1" s="478"/>
      <c r="RYX1" s="478"/>
      <c r="RYY1" s="478"/>
      <c r="RYZ1" s="478"/>
      <c r="RZA1" s="478"/>
      <c r="RZB1" s="478"/>
      <c r="RZC1" s="478"/>
      <c r="RZD1" s="344"/>
      <c r="RZE1" s="469"/>
      <c r="RZF1" s="471"/>
      <c r="RZG1" s="479"/>
      <c r="RZH1" s="480"/>
      <c r="RZI1" s="480"/>
      <c r="RZJ1" s="481"/>
      <c r="RZK1" s="477"/>
      <c r="RZL1" s="477"/>
      <c r="RZM1" s="479"/>
      <c r="RZN1" s="480"/>
      <c r="RZO1" s="480"/>
      <c r="RZP1" s="480"/>
      <c r="RZQ1" s="480"/>
      <c r="RZR1" s="481"/>
      <c r="RZS1" s="477"/>
      <c r="RZT1" s="477"/>
      <c r="RZU1" s="477"/>
      <c r="RZV1" s="24"/>
      <c r="RZW1" s="24"/>
      <c r="RZX1" s="344"/>
      <c r="RZY1" s="345"/>
      <c r="RZZ1" s="26"/>
      <c r="SAA1" s="475"/>
      <c r="SAB1" s="475"/>
      <c r="SAC1" s="475"/>
      <c r="SAD1" s="475"/>
      <c r="SAE1" s="476"/>
      <c r="SAF1" s="472"/>
      <c r="SAG1" s="473"/>
      <c r="SAH1" s="473"/>
      <c r="SAI1" s="473"/>
      <c r="SAJ1" s="473"/>
      <c r="SAK1" s="473"/>
      <c r="SAL1" s="473"/>
      <c r="SAM1" s="473"/>
      <c r="SAN1" s="473"/>
      <c r="SAO1" s="473"/>
      <c r="SAP1" s="473"/>
      <c r="SAQ1" s="474"/>
      <c r="SAR1" s="475"/>
      <c r="SAS1" s="472"/>
      <c r="SAT1" s="473"/>
      <c r="SAU1" s="473"/>
      <c r="SAV1" s="473"/>
      <c r="SAW1" s="473"/>
      <c r="SAX1" s="473"/>
      <c r="SAY1" s="473"/>
      <c r="SAZ1" s="474"/>
      <c r="SBA1" s="475"/>
      <c r="SBB1" s="475"/>
      <c r="SBC1" s="475"/>
      <c r="SBD1" s="475"/>
      <c r="SBE1" s="475"/>
      <c r="SBF1" s="475"/>
      <c r="SBG1" s="475"/>
      <c r="SBH1" s="469"/>
      <c r="SBI1" s="470"/>
      <c r="SBJ1" s="470"/>
      <c r="SBK1" s="470"/>
      <c r="SBL1" s="470"/>
      <c r="SBM1" s="470"/>
      <c r="SBN1" s="470"/>
      <c r="SBO1" s="470"/>
      <c r="SBP1" s="470"/>
      <c r="SBQ1" s="471"/>
      <c r="SBR1" s="469"/>
      <c r="SBS1" s="470"/>
      <c r="SBT1" s="470"/>
      <c r="SBU1" s="471"/>
      <c r="SBV1" s="469"/>
      <c r="SBW1" s="470"/>
      <c r="SBX1" s="470"/>
      <c r="SBY1" s="470"/>
      <c r="SBZ1" s="470"/>
      <c r="SCA1" s="470"/>
      <c r="SCB1" s="470"/>
      <c r="SCC1" s="470"/>
      <c r="SCD1" s="470"/>
      <c r="SCE1" s="470"/>
      <c r="SCF1" s="470"/>
      <c r="SCG1" s="470"/>
      <c r="SCH1" s="470"/>
      <c r="SCI1" s="470"/>
      <c r="SCJ1" s="470"/>
      <c r="SCK1" s="470"/>
      <c r="SCL1" s="470"/>
      <c r="SCM1" s="470"/>
      <c r="SCN1" s="470"/>
      <c r="SCO1" s="471"/>
      <c r="SCP1" s="469"/>
      <c r="SCQ1" s="470"/>
      <c r="SCR1" s="470"/>
      <c r="SCS1" s="471"/>
      <c r="SCT1" s="469"/>
      <c r="SCU1" s="470"/>
      <c r="SCV1" s="470"/>
      <c r="SCW1" s="470"/>
      <c r="SCX1" s="470"/>
      <c r="SCY1" s="470"/>
      <c r="SCZ1" s="470"/>
      <c r="SDA1" s="470"/>
      <c r="SDB1" s="470"/>
      <c r="SDC1" s="470"/>
      <c r="SDD1" s="470"/>
      <c r="SDE1" s="470"/>
      <c r="SDF1" s="471"/>
      <c r="SDG1" s="469"/>
      <c r="SDH1" s="470"/>
      <c r="SDI1" s="470"/>
      <c r="SDJ1" s="470"/>
      <c r="SDK1" s="470"/>
      <c r="SDL1" s="470"/>
      <c r="SDM1" s="470"/>
      <c r="SDN1" s="470"/>
      <c r="SDO1" s="470"/>
      <c r="SDP1" s="470"/>
      <c r="SDQ1" s="471"/>
      <c r="SDR1" s="469"/>
      <c r="SDS1" s="470"/>
      <c r="SDT1" s="470"/>
      <c r="SDU1" s="471"/>
      <c r="SDV1" s="478"/>
      <c r="SDW1" s="478"/>
      <c r="SDX1" s="478"/>
      <c r="SDY1" s="478"/>
      <c r="SDZ1" s="478"/>
      <c r="SEA1" s="478"/>
      <c r="SEB1" s="478"/>
      <c r="SEC1" s="478"/>
      <c r="SED1" s="344"/>
      <c r="SEE1" s="469"/>
      <c r="SEF1" s="471"/>
      <c r="SEG1" s="479"/>
      <c r="SEH1" s="480"/>
      <c r="SEI1" s="480"/>
      <c r="SEJ1" s="481"/>
      <c r="SEK1" s="477"/>
      <c r="SEL1" s="477"/>
      <c r="SEM1" s="479"/>
      <c r="SEN1" s="480"/>
      <c r="SEO1" s="480"/>
      <c r="SEP1" s="480"/>
      <c r="SEQ1" s="480"/>
      <c r="SER1" s="481"/>
      <c r="SES1" s="477"/>
      <c r="SET1" s="477"/>
      <c r="SEU1" s="477"/>
      <c r="SEV1" s="24"/>
      <c r="SEW1" s="24"/>
      <c r="SEX1" s="344"/>
      <c r="SEY1" s="345"/>
      <c r="SEZ1" s="26"/>
      <c r="SFA1" s="475"/>
      <c r="SFB1" s="475"/>
      <c r="SFC1" s="475"/>
      <c r="SFD1" s="475"/>
      <c r="SFE1" s="476"/>
      <c r="SFF1" s="472"/>
      <c r="SFG1" s="473"/>
      <c r="SFH1" s="473"/>
      <c r="SFI1" s="473"/>
      <c r="SFJ1" s="473"/>
      <c r="SFK1" s="473"/>
      <c r="SFL1" s="473"/>
      <c r="SFM1" s="473"/>
      <c r="SFN1" s="473"/>
      <c r="SFO1" s="473"/>
      <c r="SFP1" s="473"/>
      <c r="SFQ1" s="474"/>
      <c r="SFR1" s="475"/>
      <c r="SFS1" s="472"/>
      <c r="SFT1" s="473"/>
      <c r="SFU1" s="473"/>
      <c r="SFV1" s="473"/>
      <c r="SFW1" s="473"/>
      <c r="SFX1" s="473"/>
      <c r="SFY1" s="473"/>
      <c r="SFZ1" s="474"/>
      <c r="SGA1" s="475"/>
      <c r="SGB1" s="475"/>
      <c r="SGC1" s="475"/>
      <c r="SGD1" s="475"/>
      <c r="SGE1" s="475"/>
      <c r="SGF1" s="475"/>
      <c r="SGG1" s="475"/>
      <c r="SGH1" s="469"/>
      <c r="SGI1" s="470"/>
      <c r="SGJ1" s="470"/>
      <c r="SGK1" s="470"/>
      <c r="SGL1" s="470"/>
      <c r="SGM1" s="470"/>
      <c r="SGN1" s="470"/>
      <c r="SGO1" s="470"/>
      <c r="SGP1" s="470"/>
      <c r="SGQ1" s="471"/>
      <c r="SGR1" s="469"/>
      <c r="SGS1" s="470"/>
      <c r="SGT1" s="470"/>
      <c r="SGU1" s="471"/>
      <c r="SGV1" s="469"/>
      <c r="SGW1" s="470"/>
      <c r="SGX1" s="470"/>
      <c r="SGY1" s="470"/>
      <c r="SGZ1" s="470"/>
      <c r="SHA1" s="470"/>
      <c r="SHB1" s="470"/>
      <c r="SHC1" s="470"/>
      <c r="SHD1" s="470"/>
      <c r="SHE1" s="470"/>
      <c r="SHF1" s="470"/>
      <c r="SHG1" s="470"/>
      <c r="SHH1" s="470"/>
      <c r="SHI1" s="470"/>
      <c r="SHJ1" s="470"/>
      <c r="SHK1" s="470"/>
      <c r="SHL1" s="470"/>
      <c r="SHM1" s="470"/>
      <c r="SHN1" s="470"/>
      <c r="SHO1" s="471"/>
      <c r="SHP1" s="469"/>
      <c r="SHQ1" s="470"/>
      <c r="SHR1" s="470"/>
      <c r="SHS1" s="471"/>
      <c r="SHT1" s="469"/>
      <c r="SHU1" s="470"/>
      <c r="SHV1" s="470"/>
      <c r="SHW1" s="470"/>
      <c r="SHX1" s="470"/>
      <c r="SHY1" s="470"/>
      <c r="SHZ1" s="470"/>
      <c r="SIA1" s="470"/>
      <c r="SIB1" s="470"/>
      <c r="SIC1" s="470"/>
      <c r="SID1" s="470"/>
      <c r="SIE1" s="470"/>
      <c r="SIF1" s="471"/>
      <c r="SIG1" s="469"/>
      <c r="SIH1" s="470"/>
      <c r="SII1" s="470"/>
      <c r="SIJ1" s="470"/>
      <c r="SIK1" s="470"/>
      <c r="SIL1" s="470"/>
      <c r="SIM1" s="470"/>
      <c r="SIN1" s="470"/>
      <c r="SIO1" s="470"/>
      <c r="SIP1" s="470"/>
      <c r="SIQ1" s="471"/>
      <c r="SIR1" s="469"/>
      <c r="SIS1" s="470"/>
      <c r="SIT1" s="470"/>
      <c r="SIU1" s="471"/>
      <c r="SIV1" s="478"/>
      <c r="SIW1" s="478"/>
      <c r="SIX1" s="478"/>
      <c r="SIY1" s="478"/>
      <c r="SIZ1" s="478"/>
      <c r="SJA1" s="478"/>
      <c r="SJB1" s="478"/>
      <c r="SJC1" s="478"/>
      <c r="SJD1" s="344"/>
      <c r="SJE1" s="469"/>
      <c r="SJF1" s="471"/>
      <c r="SJG1" s="479"/>
      <c r="SJH1" s="480"/>
      <c r="SJI1" s="480"/>
      <c r="SJJ1" s="481"/>
      <c r="SJK1" s="477"/>
      <c r="SJL1" s="477"/>
      <c r="SJM1" s="479"/>
      <c r="SJN1" s="480"/>
      <c r="SJO1" s="480"/>
      <c r="SJP1" s="480"/>
      <c r="SJQ1" s="480"/>
      <c r="SJR1" s="481"/>
      <c r="SJS1" s="477"/>
      <c r="SJT1" s="477"/>
      <c r="SJU1" s="477"/>
      <c r="SJV1" s="24"/>
      <c r="SJW1" s="24"/>
      <c r="SJX1" s="344"/>
      <c r="SJY1" s="345"/>
      <c r="SJZ1" s="26"/>
      <c r="SKA1" s="475"/>
      <c r="SKB1" s="475"/>
      <c r="SKC1" s="475"/>
      <c r="SKD1" s="475"/>
      <c r="SKE1" s="476"/>
      <c r="SKF1" s="472"/>
      <c r="SKG1" s="473"/>
      <c r="SKH1" s="473"/>
      <c r="SKI1" s="473"/>
      <c r="SKJ1" s="473"/>
      <c r="SKK1" s="473"/>
      <c r="SKL1" s="473"/>
      <c r="SKM1" s="473"/>
      <c r="SKN1" s="473"/>
      <c r="SKO1" s="473"/>
      <c r="SKP1" s="473"/>
      <c r="SKQ1" s="474"/>
      <c r="SKR1" s="475"/>
      <c r="SKS1" s="472"/>
      <c r="SKT1" s="473"/>
      <c r="SKU1" s="473"/>
      <c r="SKV1" s="473"/>
      <c r="SKW1" s="473"/>
      <c r="SKX1" s="473"/>
      <c r="SKY1" s="473"/>
      <c r="SKZ1" s="474"/>
      <c r="SLA1" s="475"/>
      <c r="SLB1" s="475"/>
      <c r="SLC1" s="475"/>
      <c r="SLD1" s="475"/>
      <c r="SLE1" s="475"/>
      <c r="SLF1" s="475"/>
      <c r="SLG1" s="475"/>
      <c r="SLH1" s="469"/>
      <c r="SLI1" s="470"/>
      <c r="SLJ1" s="470"/>
      <c r="SLK1" s="470"/>
      <c r="SLL1" s="470"/>
      <c r="SLM1" s="470"/>
      <c r="SLN1" s="470"/>
      <c r="SLO1" s="470"/>
      <c r="SLP1" s="470"/>
      <c r="SLQ1" s="471"/>
      <c r="SLR1" s="469"/>
      <c r="SLS1" s="470"/>
      <c r="SLT1" s="470"/>
      <c r="SLU1" s="471"/>
      <c r="SLV1" s="469"/>
      <c r="SLW1" s="470"/>
      <c r="SLX1" s="470"/>
      <c r="SLY1" s="470"/>
      <c r="SLZ1" s="470"/>
      <c r="SMA1" s="470"/>
      <c r="SMB1" s="470"/>
      <c r="SMC1" s="470"/>
      <c r="SMD1" s="470"/>
      <c r="SME1" s="470"/>
      <c r="SMF1" s="470"/>
      <c r="SMG1" s="470"/>
      <c r="SMH1" s="470"/>
      <c r="SMI1" s="470"/>
      <c r="SMJ1" s="470"/>
      <c r="SMK1" s="470"/>
      <c r="SML1" s="470"/>
      <c r="SMM1" s="470"/>
      <c r="SMN1" s="470"/>
      <c r="SMO1" s="471"/>
      <c r="SMP1" s="469"/>
      <c r="SMQ1" s="470"/>
      <c r="SMR1" s="470"/>
      <c r="SMS1" s="471"/>
      <c r="SMT1" s="469"/>
      <c r="SMU1" s="470"/>
      <c r="SMV1" s="470"/>
      <c r="SMW1" s="470"/>
      <c r="SMX1" s="470"/>
      <c r="SMY1" s="470"/>
      <c r="SMZ1" s="470"/>
      <c r="SNA1" s="470"/>
      <c r="SNB1" s="470"/>
      <c r="SNC1" s="470"/>
      <c r="SND1" s="470"/>
      <c r="SNE1" s="470"/>
      <c r="SNF1" s="471"/>
      <c r="SNG1" s="469"/>
      <c r="SNH1" s="470"/>
      <c r="SNI1" s="470"/>
      <c r="SNJ1" s="470"/>
      <c r="SNK1" s="470"/>
      <c r="SNL1" s="470"/>
      <c r="SNM1" s="470"/>
      <c r="SNN1" s="470"/>
      <c r="SNO1" s="470"/>
      <c r="SNP1" s="470"/>
      <c r="SNQ1" s="471"/>
      <c r="SNR1" s="469"/>
      <c r="SNS1" s="470"/>
      <c r="SNT1" s="470"/>
      <c r="SNU1" s="471"/>
      <c r="SNV1" s="478"/>
      <c r="SNW1" s="478"/>
      <c r="SNX1" s="478"/>
      <c r="SNY1" s="478"/>
      <c r="SNZ1" s="478"/>
      <c r="SOA1" s="478"/>
      <c r="SOB1" s="478"/>
      <c r="SOC1" s="478"/>
      <c r="SOD1" s="344"/>
      <c r="SOE1" s="469"/>
      <c r="SOF1" s="471"/>
      <c r="SOG1" s="479"/>
      <c r="SOH1" s="480"/>
      <c r="SOI1" s="480"/>
      <c r="SOJ1" s="481"/>
      <c r="SOK1" s="477"/>
      <c r="SOL1" s="477"/>
      <c r="SOM1" s="479"/>
      <c r="SON1" s="480"/>
      <c r="SOO1" s="480"/>
      <c r="SOP1" s="480"/>
      <c r="SOQ1" s="480"/>
      <c r="SOR1" s="481"/>
      <c r="SOS1" s="477"/>
      <c r="SOT1" s="477"/>
      <c r="SOU1" s="477"/>
      <c r="SOV1" s="24"/>
      <c r="SOW1" s="24"/>
      <c r="SOX1" s="344"/>
      <c r="SOY1" s="345"/>
      <c r="SOZ1" s="26"/>
      <c r="SPA1" s="475"/>
      <c r="SPB1" s="475"/>
      <c r="SPC1" s="475"/>
      <c r="SPD1" s="475"/>
      <c r="SPE1" s="476"/>
      <c r="SPF1" s="472"/>
      <c r="SPG1" s="473"/>
      <c r="SPH1" s="473"/>
      <c r="SPI1" s="473"/>
      <c r="SPJ1" s="473"/>
      <c r="SPK1" s="473"/>
      <c r="SPL1" s="473"/>
      <c r="SPM1" s="473"/>
      <c r="SPN1" s="473"/>
      <c r="SPO1" s="473"/>
      <c r="SPP1" s="473"/>
      <c r="SPQ1" s="474"/>
      <c r="SPR1" s="475"/>
      <c r="SPS1" s="472"/>
      <c r="SPT1" s="473"/>
      <c r="SPU1" s="473"/>
      <c r="SPV1" s="473"/>
      <c r="SPW1" s="473"/>
      <c r="SPX1" s="473"/>
      <c r="SPY1" s="473"/>
      <c r="SPZ1" s="474"/>
      <c r="SQA1" s="475"/>
      <c r="SQB1" s="475"/>
      <c r="SQC1" s="475"/>
      <c r="SQD1" s="475"/>
      <c r="SQE1" s="475"/>
      <c r="SQF1" s="475"/>
      <c r="SQG1" s="475"/>
      <c r="SQH1" s="469"/>
      <c r="SQI1" s="470"/>
      <c r="SQJ1" s="470"/>
      <c r="SQK1" s="470"/>
      <c r="SQL1" s="470"/>
      <c r="SQM1" s="470"/>
      <c r="SQN1" s="470"/>
      <c r="SQO1" s="470"/>
      <c r="SQP1" s="470"/>
      <c r="SQQ1" s="471"/>
      <c r="SQR1" s="469"/>
      <c r="SQS1" s="470"/>
      <c r="SQT1" s="470"/>
      <c r="SQU1" s="471"/>
      <c r="SQV1" s="469"/>
      <c r="SQW1" s="470"/>
      <c r="SQX1" s="470"/>
      <c r="SQY1" s="470"/>
      <c r="SQZ1" s="470"/>
      <c r="SRA1" s="470"/>
      <c r="SRB1" s="470"/>
      <c r="SRC1" s="470"/>
      <c r="SRD1" s="470"/>
      <c r="SRE1" s="470"/>
      <c r="SRF1" s="470"/>
      <c r="SRG1" s="470"/>
      <c r="SRH1" s="470"/>
      <c r="SRI1" s="470"/>
      <c r="SRJ1" s="470"/>
      <c r="SRK1" s="470"/>
      <c r="SRL1" s="470"/>
      <c r="SRM1" s="470"/>
      <c r="SRN1" s="470"/>
      <c r="SRO1" s="471"/>
      <c r="SRP1" s="469"/>
      <c r="SRQ1" s="470"/>
      <c r="SRR1" s="470"/>
      <c r="SRS1" s="471"/>
      <c r="SRT1" s="469"/>
      <c r="SRU1" s="470"/>
      <c r="SRV1" s="470"/>
      <c r="SRW1" s="470"/>
      <c r="SRX1" s="470"/>
      <c r="SRY1" s="470"/>
      <c r="SRZ1" s="470"/>
      <c r="SSA1" s="470"/>
      <c r="SSB1" s="470"/>
      <c r="SSC1" s="470"/>
      <c r="SSD1" s="470"/>
      <c r="SSE1" s="470"/>
      <c r="SSF1" s="471"/>
      <c r="SSG1" s="469"/>
      <c r="SSH1" s="470"/>
      <c r="SSI1" s="470"/>
      <c r="SSJ1" s="470"/>
      <c r="SSK1" s="470"/>
      <c r="SSL1" s="470"/>
      <c r="SSM1" s="470"/>
      <c r="SSN1" s="470"/>
      <c r="SSO1" s="470"/>
      <c r="SSP1" s="470"/>
      <c r="SSQ1" s="471"/>
      <c r="SSR1" s="469"/>
      <c r="SSS1" s="470"/>
      <c r="SST1" s="470"/>
      <c r="SSU1" s="471"/>
      <c r="SSV1" s="478"/>
      <c r="SSW1" s="478"/>
      <c r="SSX1" s="478"/>
      <c r="SSY1" s="478"/>
      <c r="SSZ1" s="478"/>
      <c r="STA1" s="478"/>
      <c r="STB1" s="478"/>
      <c r="STC1" s="478"/>
      <c r="STD1" s="344"/>
      <c r="STE1" s="469"/>
      <c r="STF1" s="471"/>
      <c r="STG1" s="479"/>
      <c r="STH1" s="480"/>
      <c r="STI1" s="480"/>
      <c r="STJ1" s="481"/>
      <c r="STK1" s="477"/>
      <c r="STL1" s="477"/>
      <c r="STM1" s="479"/>
      <c r="STN1" s="480"/>
      <c r="STO1" s="480"/>
      <c r="STP1" s="480"/>
      <c r="STQ1" s="480"/>
      <c r="STR1" s="481"/>
      <c r="STS1" s="477"/>
      <c r="STT1" s="477"/>
      <c r="STU1" s="477"/>
      <c r="STV1" s="24"/>
      <c r="STW1" s="24"/>
      <c r="STX1" s="344"/>
      <c r="STY1" s="345"/>
      <c r="STZ1" s="26"/>
      <c r="SUA1" s="475"/>
      <c r="SUB1" s="475"/>
      <c r="SUC1" s="475"/>
      <c r="SUD1" s="475"/>
      <c r="SUE1" s="476"/>
      <c r="SUF1" s="472"/>
      <c r="SUG1" s="473"/>
      <c r="SUH1" s="473"/>
      <c r="SUI1" s="473"/>
      <c r="SUJ1" s="473"/>
      <c r="SUK1" s="473"/>
      <c r="SUL1" s="473"/>
      <c r="SUM1" s="473"/>
      <c r="SUN1" s="473"/>
      <c r="SUO1" s="473"/>
      <c r="SUP1" s="473"/>
      <c r="SUQ1" s="474"/>
      <c r="SUR1" s="475"/>
      <c r="SUS1" s="472"/>
      <c r="SUT1" s="473"/>
      <c r="SUU1" s="473"/>
      <c r="SUV1" s="473"/>
      <c r="SUW1" s="473"/>
      <c r="SUX1" s="473"/>
      <c r="SUY1" s="473"/>
      <c r="SUZ1" s="474"/>
      <c r="SVA1" s="475"/>
      <c r="SVB1" s="475"/>
      <c r="SVC1" s="475"/>
      <c r="SVD1" s="475"/>
      <c r="SVE1" s="475"/>
      <c r="SVF1" s="475"/>
      <c r="SVG1" s="475"/>
      <c r="SVH1" s="469"/>
      <c r="SVI1" s="470"/>
      <c r="SVJ1" s="470"/>
      <c r="SVK1" s="470"/>
      <c r="SVL1" s="470"/>
      <c r="SVM1" s="470"/>
      <c r="SVN1" s="470"/>
      <c r="SVO1" s="470"/>
      <c r="SVP1" s="470"/>
      <c r="SVQ1" s="471"/>
      <c r="SVR1" s="469"/>
      <c r="SVS1" s="470"/>
      <c r="SVT1" s="470"/>
      <c r="SVU1" s="471"/>
      <c r="SVV1" s="469"/>
      <c r="SVW1" s="470"/>
      <c r="SVX1" s="470"/>
      <c r="SVY1" s="470"/>
      <c r="SVZ1" s="470"/>
      <c r="SWA1" s="470"/>
      <c r="SWB1" s="470"/>
      <c r="SWC1" s="470"/>
      <c r="SWD1" s="470"/>
      <c r="SWE1" s="470"/>
      <c r="SWF1" s="470"/>
      <c r="SWG1" s="470"/>
      <c r="SWH1" s="470"/>
      <c r="SWI1" s="470"/>
      <c r="SWJ1" s="470"/>
      <c r="SWK1" s="470"/>
      <c r="SWL1" s="470"/>
      <c r="SWM1" s="470"/>
      <c r="SWN1" s="470"/>
      <c r="SWO1" s="471"/>
      <c r="SWP1" s="469"/>
      <c r="SWQ1" s="470"/>
      <c r="SWR1" s="470"/>
      <c r="SWS1" s="471"/>
      <c r="SWT1" s="469"/>
      <c r="SWU1" s="470"/>
      <c r="SWV1" s="470"/>
      <c r="SWW1" s="470"/>
      <c r="SWX1" s="470"/>
      <c r="SWY1" s="470"/>
      <c r="SWZ1" s="470"/>
      <c r="SXA1" s="470"/>
      <c r="SXB1" s="470"/>
      <c r="SXC1" s="470"/>
      <c r="SXD1" s="470"/>
      <c r="SXE1" s="470"/>
      <c r="SXF1" s="471"/>
      <c r="SXG1" s="469"/>
      <c r="SXH1" s="470"/>
      <c r="SXI1" s="470"/>
      <c r="SXJ1" s="470"/>
      <c r="SXK1" s="470"/>
      <c r="SXL1" s="470"/>
      <c r="SXM1" s="470"/>
      <c r="SXN1" s="470"/>
      <c r="SXO1" s="470"/>
      <c r="SXP1" s="470"/>
      <c r="SXQ1" s="471"/>
      <c r="SXR1" s="469"/>
      <c r="SXS1" s="470"/>
      <c r="SXT1" s="470"/>
      <c r="SXU1" s="471"/>
      <c r="SXV1" s="478"/>
      <c r="SXW1" s="478"/>
      <c r="SXX1" s="478"/>
      <c r="SXY1" s="478"/>
      <c r="SXZ1" s="478"/>
      <c r="SYA1" s="478"/>
      <c r="SYB1" s="478"/>
      <c r="SYC1" s="478"/>
      <c r="SYD1" s="344"/>
      <c r="SYE1" s="469"/>
      <c r="SYF1" s="471"/>
      <c r="SYG1" s="479"/>
      <c r="SYH1" s="480"/>
      <c r="SYI1" s="480"/>
      <c r="SYJ1" s="481"/>
      <c r="SYK1" s="477"/>
      <c r="SYL1" s="477"/>
      <c r="SYM1" s="479"/>
      <c r="SYN1" s="480"/>
      <c r="SYO1" s="480"/>
      <c r="SYP1" s="480"/>
      <c r="SYQ1" s="480"/>
      <c r="SYR1" s="481"/>
      <c r="SYS1" s="477"/>
      <c r="SYT1" s="477"/>
      <c r="SYU1" s="477"/>
      <c r="SYV1" s="24"/>
      <c r="SYW1" s="24"/>
      <c r="SYX1" s="344"/>
      <c r="SYY1" s="345"/>
      <c r="SYZ1" s="26"/>
      <c r="SZA1" s="475"/>
      <c r="SZB1" s="475"/>
      <c r="SZC1" s="475"/>
      <c r="SZD1" s="475"/>
      <c r="SZE1" s="476"/>
      <c r="SZF1" s="472"/>
      <c r="SZG1" s="473"/>
      <c r="SZH1" s="473"/>
      <c r="SZI1" s="473"/>
      <c r="SZJ1" s="473"/>
      <c r="SZK1" s="473"/>
      <c r="SZL1" s="473"/>
      <c r="SZM1" s="473"/>
      <c r="SZN1" s="473"/>
      <c r="SZO1" s="473"/>
      <c r="SZP1" s="473"/>
      <c r="SZQ1" s="474"/>
      <c r="SZR1" s="475"/>
      <c r="SZS1" s="472"/>
      <c r="SZT1" s="473"/>
      <c r="SZU1" s="473"/>
      <c r="SZV1" s="473"/>
      <c r="SZW1" s="473"/>
      <c r="SZX1" s="473"/>
      <c r="SZY1" s="473"/>
      <c r="SZZ1" s="474"/>
      <c r="TAA1" s="475"/>
      <c r="TAB1" s="475"/>
      <c r="TAC1" s="475"/>
      <c r="TAD1" s="475"/>
      <c r="TAE1" s="475"/>
      <c r="TAF1" s="475"/>
      <c r="TAG1" s="475"/>
      <c r="TAH1" s="469"/>
      <c r="TAI1" s="470"/>
      <c r="TAJ1" s="470"/>
      <c r="TAK1" s="470"/>
      <c r="TAL1" s="470"/>
      <c r="TAM1" s="470"/>
      <c r="TAN1" s="470"/>
      <c r="TAO1" s="470"/>
      <c r="TAP1" s="470"/>
      <c r="TAQ1" s="471"/>
      <c r="TAR1" s="469"/>
      <c r="TAS1" s="470"/>
      <c r="TAT1" s="470"/>
      <c r="TAU1" s="471"/>
      <c r="TAV1" s="469"/>
      <c r="TAW1" s="470"/>
      <c r="TAX1" s="470"/>
      <c r="TAY1" s="470"/>
      <c r="TAZ1" s="470"/>
      <c r="TBA1" s="470"/>
      <c r="TBB1" s="470"/>
      <c r="TBC1" s="470"/>
      <c r="TBD1" s="470"/>
      <c r="TBE1" s="470"/>
      <c r="TBF1" s="470"/>
      <c r="TBG1" s="470"/>
      <c r="TBH1" s="470"/>
      <c r="TBI1" s="470"/>
      <c r="TBJ1" s="470"/>
      <c r="TBK1" s="470"/>
      <c r="TBL1" s="470"/>
      <c r="TBM1" s="470"/>
      <c r="TBN1" s="470"/>
      <c r="TBO1" s="471"/>
      <c r="TBP1" s="469"/>
      <c r="TBQ1" s="470"/>
      <c r="TBR1" s="470"/>
      <c r="TBS1" s="471"/>
      <c r="TBT1" s="469"/>
      <c r="TBU1" s="470"/>
      <c r="TBV1" s="470"/>
      <c r="TBW1" s="470"/>
      <c r="TBX1" s="470"/>
      <c r="TBY1" s="470"/>
      <c r="TBZ1" s="470"/>
      <c r="TCA1" s="470"/>
      <c r="TCB1" s="470"/>
      <c r="TCC1" s="470"/>
      <c r="TCD1" s="470"/>
      <c r="TCE1" s="470"/>
      <c r="TCF1" s="471"/>
      <c r="TCG1" s="469"/>
      <c r="TCH1" s="470"/>
      <c r="TCI1" s="470"/>
      <c r="TCJ1" s="470"/>
      <c r="TCK1" s="470"/>
      <c r="TCL1" s="470"/>
      <c r="TCM1" s="470"/>
      <c r="TCN1" s="470"/>
      <c r="TCO1" s="470"/>
      <c r="TCP1" s="470"/>
      <c r="TCQ1" s="471"/>
      <c r="TCR1" s="469"/>
      <c r="TCS1" s="470"/>
      <c r="TCT1" s="470"/>
      <c r="TCU1" s="471"/>
      <c r="TCV1" s="478"/>
      <c r="TCW1" s="478"/>
      <c r="TCX1" s="478"/>
      <c r="TCY1" s="478"/>
      <c r="TCZ1" s="478"/>
      <c r="TDA1" s="478"/>
      <c r="TDB1" s="478"/>
      <c r="TDC1" s="478"/>
      <c r="TDD1" s="344"/>
      <c r="TDE1" s="469"/>
      <c r="TDF1" s="471"/>
      <c r="TDG1" s="479"/>
      <c r="TDH1" s="480"/>
      <c r="TDI1" s="480"/>
      <c r="TDJ1" s="481"/>
      <c r="TDK1" s="477"/>
      <c r="TDL1" s="477"/>
      <c r="TDM1" s="479"/>
      <c r="TDN1" s="480"/>
      <c r="TDO1" s="480"/>
      <c r="TDP1" s="480"/>
      <c r="TDQ1" s="480"/>
      <c r="TDR1" s="481"/>
      <c r="TDS1" s="477"/>
      <c r="TDT1" s="477"/>
      <c r="TDU1" s="477"/>
      <c r="TDV1" s="24"/>
      <c r="TDW1" s="24"/>
      <c r="TDX1" s="344"/>
      <c r="TDY1" s="345"/>
      <c r="TDZ1" s="26"/>
      <c r="TEA1" s="475"/>
      <c r="TEB1" s="475"/>
      <c r="TEC1" s="475"/>
      <c r="TED1" s="475"/>
      <c r="TEE1" s="476"/>
      <c r="TEF1" s="472"/>
      <c r="TEG1" s="473"/>
      <c r="TEH1" s="473"/>
      <c r="TEI1" s="473"/>
      <c r="TEJ1" s="473"/>
      <c r="TEK1" s="473"/>
      <c r="TEL1" s="473"/>
      <c r="TEM1" s="473"/>
      <c r="TEN1" s="473"/>
      <c r="TEO1" s="473"/>
      <c r="TEP1" s="473"/>
      <c r="TEQ1" s="474"/>
      <c r="TER1" s="475"/>
      <c r="TES1" s="472"/>
      <c r="TET1" s="473"/>
      <c r="TEU1" s="473"/>
      <c r="TEV1" s="473"/>
      <c r="TEW1" s="473"/>
      <c r="TEX1" s="473"/>
      <c r="TEY1" s="473"/>
      <c r="TEZ1" s="474"/>
      <c r="TFA1" s="475"/>
      <c r="TFB1" s="475"/>
      <c r="TFC1" s="475"/>
      <c r="TFD1" s="475"/>
      <c r="TFE1" s="475"/>
      <c r="TFF1" s="475"/>
      <c r="TFG1" s="475"/>
      <c r="TFH1" s="469"/>
      <c r="TFI1" s="470"/>
      <c r="TFJ1" s="470"/>
      <c r="TFK1" s="470"/>
      <c r="TFL1" s="470"/>
      <c r="TFM1" s="470"/>
      <c r="TFN1" s="470"/>
      <c r="TFO1" s="470"/>
      <c r="TFP1" s="470"/>
      <c r="TFQ1" s="471"/>
      <c r="TFR1" s="469"/>
      <c r="TFS1" s="470"/>
      <c r="TFT1" s="470"/>
      <c r="TFU1" s="471"/>
      <c r="TFV1" s="469"/>
      <c r="TFW1" s="470"/>
      <c r="TFX1" s="470"/>
      <c r="TFY1" s="470"/>
      <c r="TFZ1" s="470"/>
      <c r="TGA1" s="470"/>
      <c r="TGB1" s="470"/>
      <c r="TGC1" s="470"/>
      <c r="TGD1" s="470"/>
      <c r="TGE1" s="470"/>
      <c r="TGF1" s="470"/>
      <c r="TGG1" s="470"/>
      <c r="TGH1" s="470"/>
      <c r="TGI1" s="470"/>
      <c r="TGJ1" s="470"/>
      <c r="TGK1" s="470"/>
      <c r="TGL1" s="470"/>
      <c r="TGM1" s="470"/>
      <c r="TGN1" s="470"/>
      <c r="TGO1" s="471"/>
      <c r="TGP1" s="469"/>
      <c r="TGQ1" s="470"/>
      <c r="TGR1" s="470"/>
      <c r="TGS1" s="471"/>
      <c r="TGT1" s="469"/>
      <c r="TGU1" s="470"/>
      <c r="TGV1" s="470"/>
      <c r="TGW1" s="470"/>
      <c r="TGX1" s="470"/>
      <c r="TGY1" s="470"/>
      <c r="TGZ1" s="470"/>
      <c r="THA1" s="470"/>
      <c r="THB1" s="470"/>
      <c r="THC1" s="470"/>
      <c r="THD1" s="470"/>
      <c r="THE1" s="470"/>
      <c r="THF1" s="471"/>
      <c r="THG1" s="469"/>
      <c r="THH1" s="470"/>
      <c r="THI1" s="470"/>
      <c r="THJ1" s="470"/>
      <c r="THK1" s="470"/>
      <c r="THL1" s="470"/>
      <c r="THM1" s="470"/>
      <c r="THN1" s="470"/>
      <c r="THO1" s="470"/>
      <c r="THP1" s="470"/>
      <c r="THQ1" s="471"/>
      <c r="THR1" s="469"/>
      <c r="THS1" s="470"/>
      <c r="THT1" s="470"/>
      <c r="THU1" s="471"/>
      <c r="THV1" s="478"/>
      <c r="THW1" s="478"/>
      <c r="THX1" s="478"/>
      <c r="THY1" s="478"/>
      <c r="THZ1" s="478"/>
      <c r="TIA1" s="478"/>
      <c r="TIB1" s="478"/>
      <c r="TIC1" s="478"/>
      <c r="TID1" s="344"/>
      <c r="TIE1" s="469"/>
      <c r="TIF1" s="471"/>
      <c r="TIG1" s="479"/>
      <c r="TIH1" s="480"/>
      <c r="TII1" s="480"/>
      <c r="TIJ1" s="481"/>
      <c r="TIK1" s="477"/>
      <c r="TIL1" s="477"/>
      <c r="TIM1" s="479"/>
      <c r="TIN1" s="480"/>
      <c r="TIO1" s="480"/>
      <c r="TIP1" s="480"/>
      <c r="TIQ1" s="480"/>
      <c r="TIR1" s="481"/>
      <c r="TIS1" s="477"/>
      <c r="TIT1" s="477"/>
      <c r="TIU1" s="477"/>
      <c r="TIV1" s="24"/>
      <c r="TIW1" s="24"/>
      <c r="TIX1" s="344"/>
      <c r="TIY1" s="345"/>
      <c r="TIZ1" s="26"/>
      <c r="TJA1" s="475"/>
      <c r="TJB1" s="475"/>
      <c r="TJC1" s="475"/>
      <c r="TJD1" s="475"/>
      <c r="TJE1" s="476"/>
      <c r="TJF1" s="472"/>
      <c r="TJG1" s="473"/>
      <c r="TJH1" s="473"/>
      <c r="TJI1" s="473"/>
      <c r="TJJ1" s="473"/>
      <c r="TJK1" s="473"/>
      <c r="TJL1" s="473"/>
      <c r="TJM1" s="473"/>
      <c r="TJN1" s="473"/>
      <c r="TJO1" s="473"/>
      <c r="TJP1" s="473"/>
      <c r="TJQ1" s="474"/>
      <c r="TJR1" s="475"/>
      <c r="TJS1" s="472"/>
      <c r="TJT1" s="473"/>
      <c r="TJU1" s="473"/>
      <c r="TJV1" s="473"/>
      <c r="TJW1" s="473"/>
      <c r="TJX1" s="473"/>
      <c r="TJY1" s="473"/>
      <c r="TJZ1" s="474"/>
      <c r="TKA1" s="475"/>
      <c r="TKB1" s="475"/>
      <c r="TKC1" s="475"/>
      <c r="TKD1" s="475"/>
      <c r="TKE1" s="475"/>
      <c r="TKF1" s="475"/>
      <c r="TKG1" s="475"/>
      <c r="TKH1" s="469"/>
      <c r="TKI1" s="470"/>
      <c r="TKJ1" s="470"/>
      <c r="TKK1" s="470"/>
      <c r="TKL1" s="470"/>
      <c r="TKM1" s="470"/>
      <c r="TKN1" s="470"/>
      <c r="TKO1" s="470"/>
      <c r="TKP1" s="470"/>
      <c r="TKQ1" s="471"/>
      <c r="TKR1" s="469"/>
      <c r="TKS1" s="470"/>
      <c r="TKT1" s="470"/>
      <c r="TKU1" s="471"/>
      <c r="TKV1" s="469"/>
      <c r="TKW1" s="470"/>
      <c r="TKX1" s="470"/>
      <c r="TKY1" s="470"/>
      <c r="TKZ1" s="470"/>
      <c r="TLA1" s="470"/>
      <c r="TLB1" s="470"/>
      <c r="TLC1" s="470"/>
      <c r="TLD1" s="470"/>
      <c r="TLE1" s="470"/>
      <c r="TLF1" s="470"/>
      <c r="TLG1" s="470"/>
      <c r="TLH1" s="470"/>
      <c r="TLI1" s="470"/>
      <c r="TLJ1" s="470"/>
      <c r="TLK1" s="470"/>
      <c r="TLL1" s="470"/>
      <c r="TLM1" s="470"/>
      <c r="TLN1" s="470"/>
      <c r="TLO1" s="471"/>
      <c r="TLP1" s="469"/>
      <c r="TLQ1" s="470"/>
      <c r="TLR1" s="470"/>
      <c r="TLS1" s="471"/>
      <c r="TLT1" s="469"/>
      <c r="TLU1" s="470"/>
      <c r="TLV1" s="470"/>
      <c r="TLW1" s="470"/>
      <c r="TLX1" s="470"/>
      <c r="TLY1" s="470"/>
      <c r="TLZ1" s="470"/>
      <c r="TMA1" s="470"/>
      <c r="TMB1" s="470"/>
      <c r="TMC1" s="470"/>
      <c r="TMD1" s="470"/>
      <c r="TME1" s="470"/>
      <c r="TMF1" s="471"/>
      <c r="TMG1" s="469"/>
      <c r="TMH1" s="470"/>
      <c r="TMI1" s="470"/>
      <c r="TMJ1" s="470"/>
      <c r="TMK1" s="470"/>
      <c r="TML1" s="470"/>
      <c r="TMM1" s="470"/>
      <c r="TMN1" s="470"/>
      <c r="TMO1" s="470"/>
      <c r="TMP1" s="470"/>
      <c r="TMQ1" s="471"/>
      <c r="TMR1" s="469"/>
      <c r="TMS1" s="470"/>
      <c r="TMT1" s="470"/>
      <c r="TMU1" s="471"/>
      <c r="TMV1" s="478"/>
      <c r="TMW1" s="478"/>
      <c r="TMX1" s="478"/>
      <c r="TMY1" s="478"/>
      <c r="TMZ1" s="478"/>
      <c r="TNA1" s="478"/>
      <c r="TNB1" s="478"/>
      <c r="TNC1" s="478"/>
      <c r="TND1" s="344"/>
      <c r="TNE1" s="469"/>
      <c r="TNF1" s="471"/>
      <c r="TNG1" s="479"/>
      <c r="TNH1" s="480"/>
      <c r="TNI1" s="480"/>
      <c r="TNJ1" s="481"/>
      <c r="TNK1" s="477"/>
      <c r="TNL1" s="477"/>
      <c r="TNM1" s="479"/>
      <c r="TNN1" s="480"/>
      <c r="TNO1" s="480"/>
      <c r="TNP1" s="480"/>
      <c r="TNQ1" s="480"/>
      <c r="TNR1" s="481"/>
      <c r="TNS1" s="477"/>
      <c r="TNT1" s="477"/>
      <c r="TNU1" s="477"/>
      <c r="TNV1" s="24"/>
      <c r="TNW1" s="24"/>
      <c r="TNX1" s="344"/>
      <c r="TNY1" s="345"/>
      <c r="TNZ1" s="26"/>
      <c r="TOA1" s="475"/>
      <c r="TOB1" s="475"/>
      <c r="TOC1" s="475"/>
      <c r="TOD1" s="475"/>
      <c r="TOE1" s="476"/>
      <c r="TOF1" s="472"/>
      <c r="TOG1" s="473"/>
      <c r="TOH1" s="473"/>
      <c r="TOI1" s="473"/>
      <c r="TOJ1" s="473"/>
      <c r="TOK1" s="473"/>
      <c r="TOL1" s="473"/>
      <c r="TOM1" s="473"/>
      <c r="TON1" s="473"/>
      <c r="TOO1" s="473"/>
      <c r="TOP1" s="473"/>
      <c r="TOQ1" s="474"/>
      <c r="TOR1" s="475"/>
      <c r="TOS1" s="472"/>
      <c r="TOT1" s="473"/>
      <c r="TOU1" s="473"/>
      <c r="TOV1" s="473"/>
      <c r="TOW1" s="473"/>
      <c r="TOX1" s="473"/>
      <c r="TOY1" s="473"/>
      <c r="TOZ1" s="474"/>
      <c r="TPA1" s="475"/>
      <c r="TPB1" s="475"/>
      <c r="TPC1" s="475"/>
      <c r="TPD1" s="475"/>
      <c r="TPE1" s="475"/>
      <c r="TPF1" s="475"/>
      <c r="TPG1" s="475"/>
      <c r="TPH1" s="469"/>
      <c r="TPI1" s="470"/>
      <c r="TPJ1" s="470"/>
      <c r="TPK1" s="470"/>
      <c r="TPL1" s="470"/>
      <c r="TPM1" s="470"/>
      <c r="TPN1" s="470"/>
      <c r="TPO1" s="470"/>
      <c r="TPP1" s="470"/>
      <c r="TPQ1" s="471"/>
      <c r="TPR1" s="469"/>
      <c r="TPS1" s="470"/>
      <c r="TPT1" s="470"/>
      <c r="TPU1" s="471"/>
      <c r="TPV1" s="469"/>
      <c r="TPW1" s="470"/>
      <c r="TPX1" s="470"/>
      <c r="TPY1" s="470"/>
      <c r="TPZ1" s="470"/>
      <c r="TQA1" s="470"/>
      <c r="TQB1" s="470"/>
      <c r="TQC1" s="470"/>
      <c r="TQD1" s="470"/>
      <c r="TQE1" s="470"/>
      <c r="TQF1" s="470"/>
      <c r="TQG1" s="470"/>
      <c r="TQH1" s="470"/>
      <c r="TQI1" s="470"/>
      <c r="TQJ1" s="470"/>
      <c r="TQK1" s="470"/>
      <c r="TQL1" s="470"/>
      <c r="TQM1" s="470"/>
      <c r="TQN1" s="470"/>
      <c r="TQO1" s="471"/>
      <c r="TQP1" s="469"/>
      <c r="TQQ1" s="470"/>
      <c r="TQR1" s="470"/>
      <c r="TQS1" s="471"/>
      <c r="TQT1" s="469"/>
      <c r="TQU1" s="470"/>
      <c r="TQV1" s="470"/>
      <c r="TQW1" s="470"/>
      <c r="TQX1" s="470"/>
      <c r="TQY1" s="470"/>
      <c r="TQZ1" s="470"/>
      <c r="TRA1" s="470"/>
      <c r="TRB1" s="470"/>
      <c r="TRC1" s="470"/>
      <c r="TRD1" s="470"/>
      <c r="TRE1" s="470"/>
      <c r="TRF1" s="471"/>
      <c r="TRG1" s="469"/>
      <c r="TRH1" s="470"/>
      <c r="TRI1" s="470"/>
      <c r="TRJ1" s="470"/>
      <c r="TRK1" s="470"/>
      <c r="TRL1" s="470"/>
      <c r="TRM1" s="470"/>
      <c r="TRN1" s="470"/>
      <c r="TRO1" s="470"/>
      <c r="TRP1" s="470"/>
      <c r="TRQ1" s="471"/>
      <c r="TRR1" s="469"/>
      <c r="TRS1" s="470"/>
      <c r="TRT1" s="470"/>
      <c r="TRU1" s="471"/>
      <c r="TRV1" s="478"/>
      <c r="TRW1" s="478"/>
      <c r="TRX1" s="478"/>
      <c r="TRY1" s="478"/>
      <c r="TRZ1" s="478"/>
      <c r="TSA1" s="478"/>
      <c r="TSB1" s="478"/>
      <c r="TSC1" s="478"/>
      <c r="TSD1" s="344"/>
      <c r="TSE1" s="469"/>
      <c r="TSF1" s="471"/>
      <c r="TSG1" s="479"/>
      <c r="TSH1" s="480"/>
      <c r="TSI1" s="480"/>
      <c r="TSJ1" s="481"/>
      <c r="TSK1" s="477"/>
      <c r="TSL1" s="477"/>
      <c r="TSM1" s="479"/>
      <c r="TSN1" s="480"/>
      <c r="TSO1" s="480"/>
      <c r="TSP1" s="480"/>
      <c r="TSQ1" s="480"/>
      <c r="TSR1" s="481"/>
      <c r="TSS1" s="477"/>
      <c r="TST1" s="477"/>
      <c r="TSU1" s="477"/>
      <c r="TSV1" s="24"/>
      <c r="TSW1" s="24"/>
      <c r="TSX1" s="344"/>
      <c r="TSY1" s="345"/>
      <c r="TSZ1" s="26"/>
      <c r="TTA1" s="475"/>
      <c r="TTB1" s="475"/>
      <c r="TTC1" s="475"/>
      <c r="TTD1" s="475"/>
      <c r="TTE1" s="476"/>
      <c r="TTF1" s="472"/>
      <c r="TTG1" s="473"/>
      <c r="TTH1" s="473"/>
      <c r="TTI1" s="473"/>
      <c r="TTJ1" s="473"/>
      <c r="TTK1" s="473"/>
      <c r="TTL1" s="473"/>
      <c r="TTM1" s="473"/>
      <c r="TTN1" s="473"/>
      <c r="TTO1" s="473"/>
      <c r="TTP1" s="473"/>
      <c r="TTQ1" s="474"/>
      <c r="TTR1" s="475"/>
      <c r="TTS1" s="472"/>
      <c r="TTT1" s="473"/>
      <c r="TTU1" s="473"/>
      <c r="TTV1" s="473"/>
      <c r="TTW1" s="473"/>
      <c r="TTX1" s="473"/>
      <c r="TTY1" s="473"/>
      <c r="TTZ1" s="474"/>
      <c r="TUA1" s="475"/>
      <c r="TUB1" s="475"/>
      <c r="TUC1" s="475"/>
      <c r="TUD1" s="475"/>
      <c r="TUE1" s="475"/>
      <c r="TUF1" s="475"/>
      <c r="TUG1" s="475"/>
      <c r="TUH1" s="469"/>
      <c r="TUI1" s="470"/>
      <c r="TUJ1" s="470"/>
      <c r="TUK1" s="470"/>
      <c r="TUL1" s="470"/>
      <c r="TUM1" s="470"/>
      <c r="TUN1" s="470"/>
      <c r="TUO1" s="470"/>
      <c r="TUP1" s="470"/>
      <c r="TUQ1" s="471"/>
      <c r="TUR1" s="469"/>
      <c r="TUS1" s="470"/>
      <c r="TUT1" s="470"/>
      <c r="TUU1" s="471"/>
      <c r="TUV1" s="469"/>
      <c r="TUW1" s="470"/>
      <c r="TUX1" s="470"/>
      <c r="TUY1" s="470"/>
      <c r="TUZ1" s="470"/>
      <c r="TVA1" s="470"/>
      <c r="TVB1" s="470"/>
      <c r="TVC1" s="470"/>
      <c r="TVD1" s="470"/>
      <c r="TVE1" s="470"/>
      <c r="TVF1" s="470"/>
      <c r="TVG1" s="470"/>
      <c r="TVH1" s="470"/>
      <c r="TVI1" s="470"/>
      <c r="TVJ1" s="470"/>
      <c r="TVK1" s="470"/>
      <c r="TVL1" s="470"/>
      <c r="TVM1" s="470"/>
      <c r="TVN1" s="470"/>
      <c r="TVO1" s="471"/>
      <c r="TVP1" s="469"/>
      <c r="TVQ1" s="470"/>
      <c r="TVR1" s="470"/>
      <c r="TVS1" s="471"/>
      <c r="TVT1" s="469"/>
      <c r="TVU1" s="470"/>
      <c r="TVV1" s="470"/>
      <c r="TVW1" s="470"/>
      <c r="TVX1" s="470"/>
      <c r="TVY1" s="470"/>
      <c r="TVZ1" s="470"/>
      <c r="TWA1" s="470"/>
      <c r="TWB1" s="470"/>
      <c r="TWC1" s="470"/>
      <c r="TWD1" s="470"/>
      <c r="TWE1" s="470"/>
      <c r="TWF1" s="471"/>
      <c r="TWG1" s="469"/>
      <c r="TWH1" s="470"/>
      <c r="TWI1" s="470"/>
      <c r="TWJ1" s="470"/>
      <c r="TWK1" s="470"/>
      <c r="TWL1" s="470"/>
      <c r="TWM1" s="470"/>
      <c r="TWN1" s="470"/>
      <c r="TWO1" s="470"/>
      <c r="TWP1" s="470"/>
      <c r="TWQ1" s="471"/>
      <c r="TWR1" s="469"/>
      <c r="TWS1" s="470"/>
      <c r="TWT1" s="470"/>
      <c r="TWU1" s="471"/>
      <c r="TWV1" s="478"/>
      <c r="TWW1" s="478"/>
      <c r="TWX1" s="478"/>
      <c r="TWY1" s="478"/>
      <c r="TWZ1" s="478"/>
      <c r="TXA1" s="478"/>
      <c r="TXB1" s="478"/>
      <c r="TXC1" s="478"/>
      <c r="TXD1" s="344"/>
      <c r="TXE1" s="469"/>
      <c r="TXF1" s="471"/>
      <c r="TXG1" s="479"/>
      <c r="TXH1" s="480"/>
      <c r="TXI1" s="480"/>
      <c r="TXJ1" s="481"/>
      <c r="TXK1" s="477"/>
      <c r="TXL1" s="477"/>
      <c r="TXM1" s="479"/>
      <c r="TXN1" s="480"/>
      <c r="TXO1" s="480"/>
      <c r="TXP1" s="480"/>
      <c r="TXQ1" s="480"/>
      <c r="TXR1" s="481"/>
      <c r="TXS1" s="477"/>
      <c r="TXT1" s="477"/>
      <c r="TXU1" s="477"/>
      <c r="TXV1" s="24"/>
      <c r="TXW1" s="24"/>
      <c r="TXX1" s="344"/>
      <c r="TXY1" s="345"/>
      <c r="TXZ1" s="26"/>
      <c r="TYA1" s="475"/>
      <c r="TYB1" s="475"/>
      <c r="TYC1" s="475"/>
      <c r="TYD1" s="475"/>
      <c r="TYE1" s="476"/>
      <c r="TYF1" s="472"/>
      <c r="TYG1" s="473"/>
      <c r="TYH1" s="473"/>
      <c r="TYI1" s="473"/>
      <c r="TYJ1" s="473"/>
      <c r="TYK1" s="473"/>
      <c r="TYL1" s="473"/>
      <c r="TYM1" s="473"/>
      <c r="TYN1" s="473"/>
      <c r="TYO1" s="473"/>
      <c r="TYP1" s="473"/>
      <c r="TYQ1" s="474"/>
      <c r="TYR1" s="475"/>
      <c r="TYS1" s="472"/>
      <c r="TYT1" s="473"/>
      <c r="TYU1" s="473"/>
      <c r="TYV1" s="473"/>
      <c r="TYW1" s="473"/>
      <c r="TYX1" s="473"/>
      <c r="TYY1" s="473"/>
      <c r="TYZ1" s="474"/>
      <c r="TZA1" s="475"/>
      <c r="TZB1" s="475"/>
      <c r="TZC1" s="475"/>
      <c r="TZD1" s="475"/>
      <c r="TZE1" s="475"/>
      <c r="TZF1" s="475"/>
      <c r="TZG1" s="475"/>
      <c r="TZH1" s="469"/>
      <c r="TZI1" s="470"/>
      <c r="TZJ1" s="470"/>
      <c r="TZK1" s="470"/>
      <c r="TZL1" s="470"/>
      <c r="TZM1" s="470"/>
      <c r="TZN1" s="470"/>
      <c r="TZO1" s="470"/>
      <c r="TZP1" s="470"/>
      <c r="TZQ1" s="471"/>
      <c r="TZR1" s="469"/>
      <c r="TZS1" s="470"/>
      <c r="TZT1" s="470"/>
      <c r="TZU1" s="471"/>
      <c r="TZV1" s="469"/>
      <c r="TZW1" s="470"/>
      <c r="TZX1" s="470"/>
      <c r="TZY1" s="470"/>
      <c r="TZZ1" s="470"/>
      <c r="UAA1" s="470"/>
      <c r="UAB1" s="470"/>
      <c r="UAC1" s="470"/>
      <c r="UAD1" s="470"/>
      <c r="UAE1" s="470"/>
      <c r="UAF1" s="470"/>
      <c r="UAG1" s="470"/>
      <c r="UAH1" s="470"/>
      <c r="UAI1" s="470"/>
      <c r="UAJ1" s="470"/>
      <c r="UAK1" s="470"/>
      <c r="UAL1" s="470"/>
      <c r="UAM1" s="470"/>
      <c r="UAN1" s="470"/>
      <c r="UAO1" s="471"/>
      <c r="UAP1" s="469"/>
      <c r="UAQ1" s="470"/>
      <c r="UAR1" s="470"/>
      <c r="UAS1" s="471"/>
      <c r="UAT1" s="469"/>
      <c r="UAU1" s="470"/>
      <c r="UAV1" s="470"/>
      <c r="UAW1" s="470"/>
      <c r="UAX1" s="470"/>
      <c r="UAY1" s="470"/>
      <c r="UAZ1" s="470"/>
      <c r="UBA1" s="470"/>
      <c r="UBB1" s="470"/>
      <c r="UBC1" s="470"/>
      <c r="UBD1" s="470"/>
      <c r="UBE1" s="470"/>
      <c r="UBF1" s="471"/>
      <c r="UBG1" s="469"/>
      <c r="UBH1" s="470"/>
      <c r="UBI1" s="470"/>
      <c r="UBJ1" s="470"/>
      <c r="UBK1" s="470"/>
      <c r="UBL1" s="470"/>
      <c r="UBM1" s="470"/>
      <c r="UBN1" s="470"/>
      <c r="UBO1" s="470"/>
      <c r="UBP1" s="470"/>
      <c r="UBQ1" s="471"/>
      <c r="UBR1" s="469"/>
      <c r="UBS1" s="470"/>
      <c r="UBT1" s="470"/>
      <c r="UBU1" s="471"/>
      <c r="UBV1" s="478"/>
      <c r="UBW1" s="478"/>
      <c r="UBX1" s="478"/>
      <c r="UBY1" s="478"/>
      <c r="UBZ1" s="478"/>
      <c r="UCA1" s="478"/>
      <c r="UCB1" s="478"/>
      <c r="UCC1" s="478"/>
      <c r="UCD1" s="344"/>
      <c r="UCE1" s="469"/>
      <c r="UCF1" s="471"/>
      <c r="UCG1" s="479"/>
      <c r="UCH1" s="480"/>
      <c r="UCI1" s="480"/>
      <c r="UCJ1" s="481"/>
      <c r="UCK1" s="477"/>
      <c r="UCL1" s="477"/>
      <c r="UCM1" s="479"/>
      <c r="UCN1" s="480"/>
      <c r="UCO1" s="480"/>
      <c r="UCP1" s="480"/>
      <c r="UCQ1" s="480"/>
      <c r="UCR1" s="481"/>
      <c r="UCS1" s="477"/>
      <c r="UCT1" s="477"/>
      <c r="UCU1" s="477"/>
      <c r="UCV1" s="24"/>
      <c r="UCW1" s="24"/>
      <c r="UCX1" s="344"/>
      <c r="UCY1" s="345"/>
      <c r="UCZ1" s="26"/>
      <c r="UDA1" s="475"/>
      <c r="UDB1" s="475"/>
      <c r="UDC1" s="475"/>
      <c r="UDD1" s="475"/>
      <c r="UDE1" s="476"/>
      <c r="UDF1" s="472"/>
      <c r="UDG1" s="473"/>
      <c r="UDH1" s="473"/>
      <c r="UDI1" s="473"/>
      <c r="UDJ1" s="473"/>
      <c r="UDK1" s="473"/>
      <c r="UDL1" s="473"/>
      <c r="UDM1" s="473"/>
      <c r="UDN1" s="473"/>
      <c r="UDO1" s="473"/>
      <c r="UDP1" s="473"/>
      <c r="UDQ1" s="474"/>
      <c r="UDR1" s="475"/>
      <c r="UDS1" s="472"/>
      <c r="UDT1" s="473"/>
      <c r="UDU1" s="473"/>
      <c r="UDV1" s="473"/>
      <c r="UDW1" s="473"/>
      <c r="UDX1" s="473"/>
      <c r="UDY1" s="473"/>
      <c r="UDZ1" s="474"/>
      <c r="UEA1" s="475"/>
      <c r="UEB1" s="475"/>
      <c r="UEC1" s="475"/>
      <c r="UED1" s="475"/>
      <c r="UEE1" s="475"/>
      <c r="UEF1" s="475"/>
      <c r="UEG1" s="475"/>
      <c r="UEH1" s="469"/>
      <c r="UEI1" s="470"/>
      <c r="UEJ1" s="470"/>
      <c r="UEK1" s="470"/>
      <c r="UEL1" s="470"/>
      <c r="UEM1" s="470"/>
      <c r="UEN1" s="470"/>
      <c r="UEO1" s="470"/>
      <c r="UEP1" s="470"/>
      <c r="UEQ1" s="471"/>
      <c r="UER1" s="469"/>
      <c r="UES1" s="470"/>
      <c r="UET1" s="470"/>
      <c r="UEU1" s="471"/>
      <c r="UEV1" s="469"/>
      <c r="UEW1" s="470"/>
      <c r="UEX1" s="470"/>
      <c r="UEY1" s="470"/>
      <c r="UEZ1" s="470"/>
      <c r="UFA1" s="470"/>
      <c r="UFB1" s="470"/>
      <c r="UFC1" s="470"/>
      <c r="UFD1" s="470"/>
      <c r="UFE1" s="470"/>
      <c r="UFF1" s="470"/>
      <c r="UFG1" s="470"/>
      <c r="UFH1" s="470"/>
      <c r="UFI1" s="470"/>
      <c r="UFJ1" s="470"/>
      <c r="UFK1" s="470"/>
      <c r="UFL1" s="470"/>
      <c r="UFM1" s="470"/>
      <c r="UFN1" s="470"/>
      <c r="UFO1" s="471"/>
      <c r="UFP1" s="469"/>
      <c r="UFQ1" s="470"/>
      <c r="UFR1" s="470"/>
      <c r="UFS1" s="471"/>
      <c r="UFT1" s="469"/>
      <c r="UFU1" s="470"/>
      <c r="UFV1" s="470"/>
      <c r="UFW1" s="470"/>
      <c r="UFX1" s="470"/>
      <c r="UFY1" s="470"/>
      <c r="UFZ1" s="470"/>
      <c r="UGA1" s="470"/>
      <c r="UGB1" s="470"/>
      <c r="UGC1" s="470"/>
      <c r="UGD1" s="470"/>
      <c r="UGE1" s="470"/>
      <c r="UGF1" s="471"/>
      <c r="UGG1" s="469"/>
      <c r="UGH1" s="470"/>
      <c r="UGI1" s="470"/>
      <c r="UGJ1" s="470"/>
      <c r="UGK1" s="470"/>
      <c r="UGL1" s="470"/>
      <c r="UGM1" s="470"/>
      <c r="UGN1" s="470"/>
      <c r="UGO1" s="470"/>
      <c r="UGP1" s="470"/>
      <c r="UGQ1" s="471"/>
      <c r="UGR1" s="469"/>
      <c r="UGS1" s="470"/>
      <c r="UGT1" s="470"/>
      <c r="UGU1" s="471"/>
      <c r="UGV1" s="478"/>
      <c r="UGW1" s="478"/>
      <c r="UGX1" s="478"/>
      <c r="UGY1" s="478"/>
      <c r="UGZ1" s="478"/>
      <c r="UHA1" s="478"/>
      <c r="UHB1" s="478"/>
      <c r="UHC1" s="478"/>
      <c r="UHD1" s="344"/>
      <c r="UHE1" s="469"/>
      <c r="UHF1" s="471"/>
      <c r="UHG1" s="479"/>
      <c r="UHH1" s="480"/>
      <c r="UHI1" s="480"/>
      <c r="UHJ1" s="481"/>
      <c r="UHK1" s="477"/>
      <c r="UHL1" s="477"/>
      <c r="UHM1" s="479"/>
      <c r="UHN1" s="480"/>
      <c r="UHO1" s="480"/>
      <c r="UHP1" s="480"/>
      <c r="UHQ1" s="480"/>
      <c r="UHR1" s="481"/>
      <c r="UHS1" s="477"/>
      <c r="UHT1" s="477"/>
      <c r="UHU1" s="477"/>
      <c r="UHV1" s="24"/>
      <c r="UHW1" s="24"/>
      <c r="UHX1" s="344"/>
      <c r="UHY1" s="345"/>
      <c r="UHZ1" s="26"/>
      <c r="UIA1" s="475"/>
      <c r="UIB1" s="475"/>
      <c r="UIC1" s="475"/>
      <c r="UID1" s="475"/>
      <c r="UIE1" s="476"/>
      <c r="UIF1" s="472"/>
      <c r="UIG1" s="473"/>
      <c r="UIH1" s="473"/>
      <c r="UII1" s="473"/>
      <c r="UIJ1" s="473"/>
      <c r="UIK1" s="473"/>
      <c r="UIL1" s="473"/>
      <c r="UIM1" s="473"/>
      <c r="UIN1" s="473"/>
      <c r="UIO1" s="473"/>
      <c r="UIP1" s="473"/>
      <c r="UIQ1" s="474"/>
      <c r="UIR1" s="475"/>
      <c r="UIS1" s="472"/>
      <c r="UIT1" s="473"/>
      <c r="UIU1" s="473"/>
      <c r="UIV1" s="473"/>
      <c r="UIW1" s="473"/>
      <c r="UIX1" s="473"/>
      <c r="UIY1" s="473"/>
      <c r="UIZ1" s="474"/>
      <c r="UJA1" s="475"/>
      <c r="UJB1" s="475"/>
      <c r="UJC1" s="475"/>
      <c r="UJD1" s="475"/>
      <c r="UJE1" s="475"/>
      <c r="UJF1" s="475"/>
      <c r="UJG1" s="475"/>
      <c r="UJH1" s="469"/>
      <c r="UJI1" s="470"/>
      <c r="UJJ1" s="470"/>
      <c r="UJK1" s="470"/>
      <c r="UJL1" s="470"/>
      <c r="UJM1" s="470"/>
      <c r="UJN1" s="470"/>
      <c r="UJO1" s="470"/>
      <c r="UJP1" s="470"/>
      <c r="UJQ1" s="471"/>
      <c r="UJR1" s="469"/>
      <c r="UJS1" s="470"/>
      <c r="UJT1" s="470"/>
      <c r="UJU1" s="471"/>
      <c r="UJV1" s="469"/>
      <c r="UJW1" s="470"/>
      <c r="UJX1" s="470"/>
      <c r="UJY1" s="470"/>
      <c r="UJZ1" s="470"/>
      <c r="UKA1" s="470"/>
      <c r="UKB1" s="470"/>
      <c r="UKC1" s="470"/>
      <c r="UKD1" s="470"/>
      <c r="UKE1" s="470"/>
      <c r="UKF1" s="470"/>
      <c r="UKG1" s="470"/>
      <c r="UKH1" s="470"/>
      <c r="UKI1" s="470"/>
      <c r="UKJ1" s="470"/>
      <c r="UKK1" s="470"/>
      <c r="UKL1" s="470"/>
      <c r="UKM1" s="470"/>
      <c r="UKN1" s="470"/>
      <c r="UKO1" s="471"/>
      <c r="UKP1" s="469"/>
      <c r="UKQ1" s="470"/>
      <c r="UKR1" s="470"/>
      <c r="UKS1" s="471"/>
      <c r="UKT1" s="469"/>
      <c r="UKU1" s="470"/>
      <c r="UKV1" s="470"/>
      <c r="UKW1" s="470"/>
      <c r="UKX1" s="470"/>
      <c r="UKY1" s="470"/>
      <c r="UKZ1" s="470"/>
      <c r="ULA1" s="470"/>
      <c r="ULB1" s="470"/>
      <c r="ULC1" s="470"/>
      <c r="ULD1" s="470"/>
      <c r="ULE1" s="470"/>
      <c r="ULF1" s="471"/>
      <c r="ULG1" s="469"/>
      <c r="ULH1" s="470"/>
      <c r="ULI1" s="470"/>
      <c r="ULJ1" s="470"/>
      <c r="ULK1" s="470"/>
      <c r="ULL1" s="470"/>
      <c r="ULM1" s="470"/>
      <c r="ULN1" s="470"/>
      <c r="ULO1" s="470"/>
      <c r="ULP1" s="470"/>
      <c r="ULQ1" s="471"/>
      <c r="ULR1" s="469"/>
      <c r="ULS1" s="470"/>
      <c r="ULT1" s="470"/>
      <c r="ULU1" s="471"/>
      <c r="ULV1" s="478"/>
      <c r="ULW1" s="478"/>
      <c r="ULX1" s="478"/>
      <c r="ULY1" s="478"/>
      <c r="ULZ1" s="478"/>
      <c r="UMA1" s="478"/>
      <c r="UMB1" s="478"/>
      <c r="UMC1" s="478"/>
      <c r="UMD1" s="344"/>
      <c r="UME1" s="469"/>
      <c r="UMF1" s="471"/>
      <c r="UMG1" s="479"/>
      <c r="UMH1" s="480"/>
      <c r="UMI1" s="480"/>
      <c r="UMJ1" s="481"/>
      <c r="UMK1" s="477"/>
      <c r="UML1" s="477"/>
      <c r="UMM1" s="479"/>
      <c r="UMN1" s="480"/>
      <c r="UMO1" s="480"/>
      <c r="UMP1" s="480"/>
      <c r="UMQ1" s="480"/>
      <c r="UMR1" s="481"/>
      <c r="UMS1" s="477"/>
      <c r="UMT1" s="477"/>
      <c r="UMU1" s="477"/>
      <c r="UMV1" s="24"/>
      <c r="UMW1" s="24"/>
      <c r="UMX1" s="344"/>
      <c r="UMY1" s="345"/>
      <c r="UMZ1" s="26"/>
      <c r="UNA1" s="475"/>
      <c r="UNB1" s="475"/>
      <c r="UNC1" s="475"/>
      <c r="UND1" s="475"/>
      <c r="UNE1" s="476"/>
      <c r="UNF1" s="472"/>
      <c r="UNG1" s="473"/>
      <c r="UNH1" s="473"/>
      <c r="UNI1" s="473"/>
      <c r="UNJ1" s="473"/>
      <c r="UNK1" s="473"/>
      <c r="UNL1" s="473"/>
      <c r="UNM1" s="473"/>
      <c r="UNN1" s="473"/>
      <c r="UNO1" s="473"/>
      <c r="UNP1" s="473"/>
      <c r="UNQ1" s="474"/>
      <c r="UNR1" s="475"/>
      <c r="UNS1" s="472"/>
      <c r="UNT1" s="473"/>
      <c r="UNU1" s="473"/>
      <c r="UNV1" s="473"/>
      <c r="UNW1" s="473"/>
      <c r="UNX1" s="473"/>
      <c r="UNY1" s="473"/>
      <c r="UNZ1" s="474"/>
      <c r="UOA1" s="475"/>
      <c r="UOB1" s="475"/>
      <c r="UOC1" s="475"/>
      <c r="UOD1" s="475"/>
      <c r="UOE1" s="475"/>
      <c r="UOF1" s="475"/>
      <c r="UOG1" s="475"/>
      <c r="UOH1" s="469"/>
      <c r="UOI1" s="470"/>
      <c r="UOJ1" s="470"/>
      <c r="UOK1" s="470"/>
      <c r="UOL1" s="470"/>
      <c r="UOM1" s="470"/>
      <c r="UON1" s="470"/>
      <c r="UOO1" s="470"/>
      <c r="UOP1" s="470"/>
      <c r="UOQ1" s="471"/>
      <c r="UOR1" s="469"/>
      <c r="UOS1" s="470"/>
      <c r="UOT1" s="470"/>
      <c r="UOU1" s="471"/>
      <c r="UOV1" s="469"/>
      <c r="UOW1" s="470"/>
      <c r="UOX1" s="470"/>
      <c r="UOY1" s="470"/>
      <c r="UOZ1" s="470"/>
      <c r="UPA1" s="470"/>
      <c r="UPB1" s="470"/>
      <c r="UPC1" s="470"/>
      <c r="UPD1" s="470"/>
      <c r="UPE1" s="470"/>
      <c r="UPF1" s="470"/>
      <c r="UPG1" s="470"/>
      <c r="UPH1" s="470"/>
      <c r="UPI1" s="470"/>
      <c r="UPJ1" s="470"/>
      <c r="UPK1" s="470"/>
      <c r="UPL1" s="470"/>
      <c r="UPM1" s="470"/>
      <c r="UPN1" s="470"/>
      <c r="UPO1" s="471"/>
      <c r="UPP1" s="469"/>
      <c r="UPQ1" s="470"/>
      <c r="UPR1" s="470"/>
      <c r="UPS1" s="471"/>
      <c r="UPT1" s="469"/>
      <c r="UPU1" s="470"/>
      <c r="UPV1" s="470"/>
      <c r="UPW1" s="470"/>
      <c r="UPX1" s="470"/>
      <c r="UPY1" s="470"/>
      <c r="UPZ1" s="470"/>
      <c r="UQA1" s="470"/>
      <c r="UQB1" s="470"/>
      <c r="UQC1" s="470"/>
      <c r="UQD1" s="470"/>
      <c r="UQE1" s="470"/>
      <c r="UQF1" s="471"/>
      <c r="UQG1" s="469"/>
      <c r="UQH1" s="470"/>
      <c r="UQI1" s="470"/>
      <c r="UQJ1" s="470"/>
      <c r="UQK1" s="470"/>
      <c r="UQL1" s="470"/>
      <c r="UQM1" s="470"/>
      <c r="UQN1" s="470"/>
      <c r="UQO1" s="470"/>
      <c r="UQP1" s="470"/>
      <c r="UQQ1" s="471"/>
      <c r="UQR1" s="469"/>
      <c r="UQS1" s="470"/>
      <c r="UQT1" s="470"/>
      <c r="UQU1" s="471"/>
      <c r="UQV1" s="478"/>
      <c r="UQW1" s="478"/>
      <c r="UQX1" s="478"/>
      <c r="UQY1" s="478"/>
      <c r="UQZ1" s="478"/>
      <c r="URA1" s="478"/>
      <c r="URB1" s="478"/>
      <c r="URC1" s="478"/>
      <c r="URD1" s="344"/>
      <c r="URE1" s="469"/>
      <c r="URF1" s="471"/>
      <c r="URG1" s="479"/>
      <c r="URH1" s="480"/>
      <c r="URI1" s="480"/>
      <c r="URJ1" s="481"/>
      <c r="URK1" s="477"/>
      <c r="URL1" s="477"/>
      <c r="URM1" s="479"/>
      <c r="URN1" s="480"/>
      <c r="URO1" s="480"/>
      <c r="URP1" s="480"/>
      <c r="URQ1" s="480"/>
      <c r="URR1" s="481"/>
      <c r="URS1" s="477"/>
      <c r="URT1" s="477"/>
      <c r="URU1" s="477"/>
      <c r="URV1" s="24"/>
      <c r="URW1" s="24"/>
      <c r="URX1" s="344"/>
      <c r="URY1" s="345"/>
      <c r="URZ1" s="26"/>
      <c r="USA1" s="475"/>
      <c r="USB1" s="475"/>
      <c r="USC1" s="475"/>
      <c r="USD1" s="475"/>
      <c r="USE1" s="476"/>
      <c r="USF1" s="472"/>
      <c r="USG1" s="473"/>
      <c r="USH1" s="473"/>
      <c r="USI1" s="473"/>
      <c r="USJ1" s="473"/>
      <c r="USK1" s="473"/>
      <c r="USL1" s="473"/>
      <c r="USM1" s="473"/>
      <c r="USN1" s="473"/>
      <c r="USO1" s="473"/>
      <c r="USP1" s="473"/>
      <c r="USQ1" s="474"/>
      <c r="USR1" s="475"/>
      <c r="USS1" s="472"/>
      <c r="UST1" s="473"/>
      <c r="USU1" s="473"/>
      <c r="USV1" s="473"/>
      <c r="USW1" s="473"/>
      <c r="USX1" s="473"/>
      <c r="USY1" s="473"/>
      <c r="USZ1" s="474"/>
      <c r="UTA1" s="475"/>
      <c r="UTB1" s="475"/>
      <c r="UTC1" s="475"/>
      <c r="UTD1" s="475"/>
      <c r="UTE1" s="475"/>
      <c r="UTF1" s="475"/>
      <c r="UTG1" s="475"/>
      <c r="UTH1" s="469"/>
      <c r="UTI1" s="470"/>
      <c r="UTJ1" s="470"/>
      <c r="UTK1" s="470"/>
      <c r="UTL1" s="470"/>
      <c r="UTM1" s="470"/>
      <c r="UTN1" s="470"/>
      <c r="UTO1" s="470"/>
      <c r="UTP1" s="470"/>
      <c r="UTQ1" s="471"/>
      <c r="UTR1" s="469"/>
      <c r="UTS1" s="470"/>
      <c r="UTT1" s="470"/>
      <c r="UTU1" s="471"/>
      <c r="UTV1" s="469"/>
      <c r="UTW1" s="470"/>
      <c r="UTX1" s="470"/>
      <c r="UTY1" s="470"/>
      <c r="UTZ1" s="470"/>
      <c r="UUA1" s="470"/>
      <c r="UUB1" s="470"/>
      <c r="UUC1" s="470"/>
      <c r="UUD1" s="470"/>
      <c r="UUE1" s="470"/>
      <c r="UUF1" s="470"/>
      <c r="UUG1" s="470"/>
      <c r="UUH1" s="470"/>
      <c r="UUI1" s="470"/>
      <c r="UUJ1" s="470"/>
      <c r="UUK1" s="470"/>
      <c r="UUL1" s="470"/>
      <c r="UUM1" s="470"/>
      <c r="UUN1" s="470"/>
      <c r="UUO1" s="471"/>
      <c r="UUP1" s="469"/>
      <c r="UUQ1" s="470"/>
      <c r="UUR1" s="470"/>
      <c r="UUS1" s="471"/>
      <c r="UUT1" s="469"/>
      <c r="UUU1" s="470"/>
      <c r="UUV1" s="470"/>
      <c r="UUW1" s="470"/>
      <c r="UUX1" s="470"/>
      <c r="UUY1" s="470"/>
      <c r="UUZ1" s="470"/>
      <c r="UVA1" s="470"/>
      <c r="UVB1" s="470"/>
      <c r="UVC1" s="470"/>
      <c r="UVD1" s="470"/>
      <c r="UVE1" s="470"/>
      <c r="UVF1" s="471"/>
      <c r="UVG1" s="469"/>
      <c r="UVH1" s="470"/>
      <c r="UVI1" s="470"/>
      <c r="UVJ1" s="470"/>
      <c r="UVK1" s="470"/>
      <c r="UVL1" s="470"/>
      <c r="UVM1" s="470"/>
      <c r="UVN1" s="470"/>
      <c r="UVO1" s="470"/>
      <c r="UVP1" s="470"/>
      <c r="UVQ1" s="471"/>
      <c r="UVR1" s="469"/>
      <c r="UVS1" s="470"/>
      <c r="UVT1" s="470"/>
      <c r="UVU1" s="471"/>
      <c r="UVV1" s="478"/>
      <c r="UVW1" s="478"/>
      <c r="UVX1" s="478"/>
      <c r="UVY1" s="478"/>
      <c r="UVZ1" s="478"/>
      <c r="UWA1" s="478"/>
      <c r="UWB1" s="478"/>
      <c r="UWC1" s="478"/>
      <c r="UWD1" s="344"/>
      <c r="UWE1" s="469"/>
      <c r="UWF1" s="471"/>
      <c r="UWG1" s="479"/>
      <c r="UWH1" s="480"/>
      <c r="UWI1" s="480"/>
      <c r="UWJ1" s="481"/>
      <c r="UWK1" s="477"/>
      <c r="UWL1" s="477"/>
      <c r="UWM1" s="479"/>
      <c r="UWN1" s="480"/>
      <c r="UWO1" s="480"/>
      <c r="UWP1" s="480"/>
      <c r="UWQ1" s="480"/>
      <c r="UWR1" s="481"/>
      <c r="UWS1" s="477"/>
      <c r="UWT1" s="477"/>
      <c r="UWU1" s="477"/>
      <c r="UWV1" s="24"/>
      <c r="UWW1" s="24"/>
      <c r="UWX1" s="344"/>
      <c r="UWY1" s="345"/>
      <c r="UWZ1" s="26"/>
      <c r="UXA1" s="475"/>
      <c r="UXB1" s="475"/>
      <c r="UXC1" s="475"/>
      <c r="UXD1" s="475"/>
      <c r="UXE1" s="476"/>
      <c r="UXF1" s="472"/>
      <c r="UXG1" s="473"/>
      <c r="UXH1" s="473"/>
      <c r="UXI1" s="473"/>
      <c r="UXJ1" s="473"/>
      <c r="UXK1" s="473"/>
      <c r="UXL1" s="473"/>
      <c r="UXM1" s="473"/>
      <c r="UXN1" s="473"/>
      <c r="UXO1" s="473"/>
      <c r="UXP1" s="473"/>
      <c r="UXQ1" s="474"/>
      <c r="UXR1" s="475"/>
      <c r="UXS1" s="472"/>
      <c r="UXT1" s="473"/>
      <c r="UXU1" s="473"/>
      <c r="UXV1" s="473"/>
      <c r="UXW1" s="473"/>
      <c r="UXX1" s="473"/>
      <c r="UXY1" s="473"/>
      <c r="UXZ1" s="474"/>
      <c r="UYA1" s="475"/>
      <c r="UYB1" s="475"/>
      <c r="UYC1" s="475"/>
      <c r="UYD1" s="475"/>
      <c r="UYE1" s="475"/>
      <c r="UYF1" s="475"/>
      <c r="UYG1" s="475"/>
      <c r="UYH1" s="469"/>
      <c r="UYI1" s="470"/>
      <c r="UYJ1" s="470"/>
      <c r="UYK1" s="470"/>
      <c r="UYL1" s="470"/>
      <c r="UYM1" s="470"/>
      <c r="UYN1" s="470"/>
      <c r="UYO1" s="470"/>
      <c r="UYP1" s="470"/>
      <c r="UYQ1" s="471"/>
      <c r="UYR1" s="469"/>
      <c r="UYS1" s="470"/>
      <c r="UYT1" s="470"/>
      <c r="UYU1" s="471"/>
      <c r="UYV1" s="469"/>
      <c r="UYW1" s="470"/>
      <c r="UYX1" s="470"/>
      <c r="UYY1" s="470"/>
      <c r="UYZ1" s="470"/>
      <c r="UZA1" s="470"/>
      <c r="UZB1" s="470"/>
      <c r="UZC1" s="470"/>
      <c r="UZD1" s="470"/>
      <c r="UZE1" s="470"/>
      <c r="UZF1" s="470"/>
      <c r="UZG1" s="470"/>
      <c r="UZH1" s="470"/>
      <c r="UZI1" s="470"/>
      <c r="UZJ1" s="470"/>
      <c r="UZK1" s="470"/>
      <c r="UZL1" s="470"/>
      <c r="UZM1" s="470"/>
      <c r="UZN1" s="470"/>
      <c r="UZO1" s="471"/>
      <c r="UZP1" s="469"/>
      <c r="UZQ1" s="470"/>
      <c r="UZR1" s="470"/>
      <c r="UZS1" s="471"/>
      <c r="UZT1" s="469"/>
      <c r="UZU1" s="470"/>
      <c r="UZV1" s="470"/>
      <c r="UZW1" s="470"/>
      <c r="UZX1" s="470"/>
      <c r="UZY1" s="470"/>
      <c r="UZZ1" s="470"/>
      <c r="VAA1" s="470"/>
      <c r="VAB1" s="470"/>
      <c r="VAC1" s="470"/>
      <c r="VAD1" s="470"/>
      <c r="VAE1" s="470"/>
      <c r="VAF1" s="471"/>
      <c r="VAG1" s="469"/>
      <c r="VAH1" s="470"/>
      <c r="VAI1" s="470"/>
      <c r="VAJ1" s="470"/>
      <c r="VAK1" s="470"/>
      <c r="VAL1" s="470"/>
      <c r="VAM1" s="470"/>
      <c r="VAN1" s="470"/>
      <c r="VAO1" s="470"/>
      <c r="VAP1" s="470"/>
      <c r="VAQ1" s="471"/>
      <c r="VAR1" s="469"/>
      <c r="VAS1" s="470"/>
      <c r="VAT1" s="470"/>
      <c r="VAU1" s="471"/>
      <c r="VAV1" s="478"/>
      <c r="VAW1" s="478"/>
      <c r="VAX1" s="478"/>
      <c r="VAY1" s="478"/>
      <c r="VAZ1" s="478"/>
      <c r="VBA1" s="478"/>
      <c r="VBB1" s="478"/>
      <c r="VBC1" s="478"/>
      <c r="VBD1" s="344"/>
      <c r="VBE1" s="469"/>
      <c r="VBF1" s="471"/>
      <c r="VBG1" s="479"/>
      <c r="VBH1" s="480"/>
      <c r="VBI1" s="480"/>
      <c r="VBJ1" s="481"/>
      <c r="VBK1" s="477"/>
      <c r="VBL1" s="477"/>
      <c r="VBM1" s="479"/>
      <c r="VBN1" s="480"/>
      <c r="VBO1" s="480"/>
      <c r="VBP1" s="480"/>
      <c r="VBQ1" s="480"/>
      <c r="VBR1" s="481"/>
      <c r="VBS1" s="477"/>
      <c r="VBT1" s="477"/>
      <c r="VBU1" s="477"/>
      <c r="VBV1" s="24"/>
      <c r="VBW1" s="24"/>
      <c r="VBX1" s="344"/>
      <c r="VBY1" s="345"/>
      <c r="VBZ1" s="26"/>
      <c r="VCA1" s="475"/>
      <c r="VCB1" s="475"/>
      <c r="VCC1" s="475"/>
      <c r="VCD1" s="475"/>
      <c r="VCE1" s="476"/>
      <c r="VCF1" s="472"/>
      <c r="VCG1" s="473"/>
      <c r="VCH1" s="473"/>
      <c r="VCI1" s="473"/>
      <c r="VCJ1" s="473"/>
      <c r="VCK1" s="473"/>
      <c r="VCL1" s="473"/>
      <c r="VCM1" s="473"/>
      <c r="VCN1" s="473"/>
      <c r="VCO1" s="473"/>
      <c r="VCP1" s="473"/>
      <c r="VCQ1" s="474"/>
      <c r="VCR1" s="475"/>
      <c r="VCS1" s="472"/>
      <c r="VCT1" s="473"/>
      <c r="VCU1" s="473"/>
      <c r="VCV1" s="473"/>
      <c r="VCW1" s="473"/>
      <c r="VCX1" s="473"/>
      <c r="VCY1" s="473"/>
      <c r="VCZ1" s="474"/>
      <c r="VDA1" s="475"/>
      <c r="VDB1" s="475"/>
      <c r="VDC1" s="475"/>
      <c r="VDD1" s="475"/>
      <c r="VDE1" s="475"/>
      <c r="VDF1" s="475"/>
      <c r="VDG1" s="475"/>
      <c r="VDH1" s="469"/>
      <c r="VDI1" s="470"/>
      <c r="VDJ1" s="470"/>
      <c r="VDK1" s="470"/>
      <c r="VDL1" s="470"/>
      <c r="VDM1" s="470"/>
      <c r="VDN1" s="470"/>
      <c r="VDO1" s="470"/>
      <c r="VDP1" s="470"/>
      <c r="VDQ1" s="471"/>
      <c r="VDR1" s="469"/>
      <c r="VDS1" s="470"/>
      <c r="VDT1" s="470"/>
      <c r="VDU1" s="471"/>
      <c r="VDV1" s="469"/>
      <c r="VDW1" s="470"/>
      <c r="VDX1" s="470"/>
      <c r="VDY1" s="470"/>
      <c r="VDZ1" s="470"/>
      <c r="VEA1" s="470"/>
      <c r="VEB1" s="470"/>
      <c r="VEC1" s="470"/>
      <c r="VED1" s="470"/>
      <c r="VEE1" s="470"/>
      <c r="VEF1" s="470"/>
      <c r="VEG1" s="470"/>
      <c r="VEH1" s="470"/>
      <c r="VEI1" s="470"/>
      <c r="VEJ1" s="470"/>
      <c r="VEK1" s="470"/>
      <c r="VEL1" s="470"/>
      <c r="VEM1" s="470"/>
      <c r="VEN1" s="470"/>
      <c r="VEO1" s="471"/>
      <c r="VEP1" s="469"/>
      <c r="VEQ1" s="470"/>
      <c r="VER1" s="470"/>
      <c r="VES1" s="471"/>
      <c r="VET1" s="469"/>
      <c r="VEU1" s="470"/>
      <c r="VEV1" s="470"/>
      <c r="VEW1" s="470"/>
      <c r="VEX1" s="470"/>
      <c r="VEY1" s="470"/>
      <c r="VEZ1" s="470"/>
      <c r="VFA1" s="470"/>
      <c r="VFB1" s="470"/>
      <c r="VFC1" s="470"/>
      <c r="VFD1" s="470"/>
      <c r="VFE1" s="470"/>
      <c r="VFF1" s="471"/>
      <c r="VFG1" s="469"/>
      <c r="VFH1" s="470"/>
      <c r="VFI1" s="470"/>
      <c r="VFJ1" s="470"/>
      <c r="VFK1" s="470"/>
      <c r="VFL1" s="470"/>
      <c r="VFM1" s="470"/>
      <c r="VFN1" s="470"/>
      <c r="VFO1" s="470"/>
      <c r="VFP1" s="470"/>
      <c r="VFQ1" s="471"/>
      <c r="VFR1" s="469"/>
      <c r="VFS1" s="470"/>
      <c r="VFT1" s="470"/>
      <c r="VFU1" s="471"/>
      <c r="VFV1" s="478"/>
      <c r="VFW1" s="478"/>
      <c r="VFX1" s="478"/>
      <c r="VFY1" s="478"/>
      <c r="VFZ1" s="478"/>
      <c r="VGA1" s="478"/>
      <c r="VGB1" s="478"/>
      <c r="VGC1" s="478"/>
      <c r="VGD1" s="344"/>
      <c r="VGE1" s="469"/>
      <c r="VGF1" s="471"/>
      <c r="VGG1" s="479"/>
      <c r="VGH1" s="480"/>
      <c r="VGI1" s="480"/>
      <c r="VGJ1" s="481"/>
      <c r="VGK1" s="477"/>
      <c r="VGL1" s="477"/>
      <c r="VGM1" s="479"/>
      <c r="VGN1" s="480"/>
      <c r="VGO1" s="480"/>
      <c r="VGP1" s="480"/>
      <c r="VGQ1" s="480"/>
      <c r="VGR1" s="481"/>
      <c r="VGS1" s="477"/>
      <c r="VGT1" s="477"/>
      <c r="VGU1" s="477"/>
      <c r="VGV1" s="24"/>
      <c r="VGW1" s="24"/>
      <c r="VGX1" s="344"/>
      <c r="VGY1" s="345"/>
      <c r="VGZ1" s="26"/>
      <c r="VHA1" s="475"/>
      <c r="VHB1" s="475"/>
      <c r="VHC1" s="475"/>
      <c r="VHD1" s="475"/>
      <c r="VHE1" s="476"/>
      <c r="VHF1" s="472"/>
      <c r="VHG1" s="473"/>
      <c r="VHH1" s="473"/>
      <c r="VHI1" s="473"/>
      <c r="VHJ1" s="473"/>
      <c r="VHK1" s="473"/>
      <c r="VHL1" s="473"/>
      <c r="VHM1" s="473"/>
      <c r="VHN1" s="473"/>
      <c r="VHO1" s="473"/>
      <c r="VHP1" s="473"/>
      <c r="VHQ1" s="474"/>
      <c r="VHR1" s="475"/>
      <c r="VHS1" s="472"/>
      <c r="VHT1" s="473"/>
      <c r="VHU1" s="473"/>
      <c r="VHV1" s="473"/>
      <c r="VHW1" s="473"/>
      <c r="VHX1" s="473"/>
      <c r="VHY1" s="473"/>
      <c r="VHZ1" s="474"/>
      <c r="VIA1" s="475"/>
      <c r="VIB1" s="475"/>
      <c r="VIC1" s="475"/>
      <c r="VID1" s="475"/>
      <c r="VIE1" s="475"/>
      <c r="VIF1" s="475"/>
      <c r="VIG1" s="475"/>
      <c r="VIH1" s="469"/>
      <c r="VII1" s="470"/>
      <c r="VIJ1" s="470"/>
      <c r="VIK1" s="470"/>
      <c r="VIL1" s="470"/>
      <c r="VIM1" s="470"/>
      <c r="VIN1" s="470"/>
      <c r="VIO1" s="470"/>
      <c r="VIP1" s="470"/>
      <c r="VIQ1" s="471"/>
      <c r="VIR1" s="469"/>
      <c r="VIS1" s="470"/>
      <c r="VIT1" s="470"/>
      <c r="VIU1" s="471"/>
      <c r="VIV1" s="469"/>
      <c r="VIW1" s="470"/>
      <c r="VIX1" s="470"/>
      <c r="VIY1" s="470"/>
      <c r="VIZ1" s="470"/>
      <c r="VJA1" s="470"/>
      <c r="VJB1" s="470"/>
      <c r="VJC1" s="470"/>
      <c r="VJD1" s="470"/>
      <c r="VJE1" s="470"/>
      <c r="VJF1" s="470"/>
      <c r="VJG1" s="470"/>
      <c r="VJH1" s="470"/>
      <c r="VJI1" s="470"/>
      <c r="VJJ1" s="470"/>
      <c r="VJK1" s="470"/>
      <c r="VJL1" s="470"/>
      <c r="VJM1" s="470"/>
      <c r="VJN1" s="470"/>
      <c r="VJO1" s="471"/>
      <c r="VJP1" s="469"/>
      <c r="VJQ1" s="470"/>
      <c r="VJR1" s="470"/>
      <c r="VJS1" s="471"/>
      <c r="VJT1" s="469"/>
      <c r="VJU1" s="470"/>
      <c r="VJV1" s="470"/>
      <c r="VJW1" s="470"/>
      <c r="VJX1" s="470"/>
      <c r="VJY1" s="470"/>
      <c r="VJZ1" s="470"/>
      <c r="VKA1" s="470"/>
      <c r="VKB1" s="470"/>
      <c r="VKC1" s="470"/>
      <c r="VKD1" s="470"/>
      <c r="VKE1" s="470"/>
      <c r="VKF1" s="471"/>
      <c r="VKG1" s="469"/>
      <c r="VKH1" s="470"/>
      <c r="VKI1" s="470"/>
      <c r="VKJ1" s="470"/>
      <c r="VKK1" s="470"/>
      <c r="VKL1" s="470"/>
      <c r="VKM1" s="470"/>
      <c r="VKN1" s="470"/>
      <c r="VKO1" s="470"/>
      <c r="VKP1" s="470"/>
      <c r="VKQ1" s="471"/>
      <c r="VKR1" s="469"/>
      <c r="VKS1" s="470"/>
      <c r="VKT1" s="470"/>
      <c r="VKU1" s="471"/>
      <c r="VKV1" s="478"/>
      <c r="VKW1" s="478"/>
      <c r="VKX1" s="478"/>
      <c r="VKY1" s="478"/>
      <c r="VKZ1" s="478"/>
      <c r="VLA1" s="478"/>
      <c r="VLB1" s="478"/>
      <c r="VLC1" s="478"/>
      <c r="VLD1" s="344"/>
      <c r="VLE1" s="469"/>
      <c r="VLF1" s="471"/>
      <c r="VLG1" s="479"/>
      <c r="VLH1" s="480"/>
      <c r="VLI1" s="480"/>
      <c r="VLJ1" s="481"/>
      <c r="VLK1" s="477"/>
      <c r="VLL1" s="477"/>
      <c r="VLM1" s="479"/>
      <c r="VLN1" s="480"/>
      <c r="VLO1" s="480"/>
      <c r="VLP1" s="480"/>
      <c r="VLQ1" s="480"/>
      <c r="VLR1" s="481"/>
      <c r="VLS1" s="477"/>
      <c r="VLT1" s="477"/>
      <c r="VLU1" s="477"/>
      <c r="VLV1" s="24"/>
      <c r="VLW1" s="24"/>
      <c r="VLX1" s="344"/>
      <c r="VLY1" s="345"/>
      <c r="VLZ1" s="26"/>
      <c r="VMA1" s="475"/>
      <c r="VMB1" s="475"/>
      <c r="VMC1" s="475"/>
      <c r="VMD1" s="475"/>
      <c r="VME1" s="476"/>
      <c r="VMF1" s="472"/>
      <c r="VMG1" s="473"/>
      <c r="VMH1" s="473"/>
      <c r="VMI1" s="473"/>
      <c r="VMJ1" s="473"/>
      <c r="VMK1" s="473"/>
      <c r="VML1" s="473"/>
      <c r="VMM1" s="473"/>
      <c r="VMN1" s="473"/>
      <c r="VMO1" s="473"/>
      <c r="VMP1" s="473"/>
      <c r="VMQ1" s="474"/>
      <c r="VMR1" s="475"/>
      <c r="VMS1" s="472"/>
      <c r="VMT1" s="473"/>
      <c r="VMU1" s="473"/>
      <c r="VMV1" s="473"/>
      <c r="VMW1" s="473"/>
      <c r="VMX1" s="473"/>
      <c r="VMY1" s="473"/>
      <c r="VMZ1" s="474"/>
      <c r="VNA1" s="475"/>
      <c r="VNB1" s="475"/>
      <c r="VNC1" s="475"/>
      <c r="VND1" s="475"/>
      <c r="VNE1" s="475"/>
      <c r="VNF1" s="475"/>
      <c r="VNG1" s="475"/>
      <c r="VNH1" s="469"/>
      <c r="VNI1" s="470"/>
      <c r="VNJ1" s="470"/>
      <c r="VNK1" s="470"/>
      <c r="VNL1" s="470"/>
      <c r="VNM1" s="470"/>
      <c r="VNN1" s="470"/>
      <c r="VNO1" s="470"/>
      <c r="VNP1" s="470"/>
      <c r="VNQ1" s="471"/>
      <c r="VNR1" s="469"/>
      <c r="VNS1" s="470"/>
      <c r="VNT1" s="470"/>
      <c r="VNU1" s="471"/>
      <c r="VNV1" s="469"/>
      <c r="VNW1" s="470"/>
      <c r="VNX1" s="470"/>
      <c r="VNY1" s="470"/>
      <c r="VNZ1" s="470"/>
      <c r="VOA1" s="470"/>
      <c r="VOB1" s="470"/>
      <c r="VOC1" s="470"/>
      <c r="VOD1" s="470"/>
      <c r="VOE1" s="470"/>
      <c r="VOF1" s="470"/>
      <c r="VOG1" s="470"/>
      <c r="VOH1" s="470"/>
      <c r="VOI1" s="470"/>
      <c r="VOJ1" s="470"/>
      <c r="VOK1" s="470"/>
      <c r="VOL1" s="470"/>
      <c r="VOM1" s="470"/>
      <c r="VON1" s="470"/>
      <c r="VOO1" s="471"/>
      <c r="VOP1" s="469"/>
      <c r="VOQ1" s="470"/>
      <c r="VOR1" s="470"/>
      <c r="VOS1" s="471"/>
      <c r="VOT1" s="469"/>
      <c r="VOU1" s="470"/>
      <c r="VOV1" s="470"/>
      <c r="VOW1" s="470"/>
      <c r="VOX1" s="470"/>
      <c r="VOY1" s="470"/>
      <c r="VOZ1" s="470"/>
      <c r="VPA1" s="470"/>
      <c r="VPB1" s="470"/>
      <c r="VPC1" s="470"/>
      <c r="VPD1" s="470"/>
      <c r="VPE1" s="470"/>
      <c r="VPF1" s="471"/>
      <c r="VPG1" s="469"/>
      <c r="VPH1" s="470"/>
      <c r="VPI1" s="470"/>
      <c r="VPJ1" s="470"/>
      <c r="VPK1" s="470"/>
      <c r="VPL1" s="470"/>
      <c r="VPM1" s="470"/>
      <c r="VPN1" s="470"/>
      <c r="VPO1" s="470"/>
      <c r="VPP1" s="470"/>
      <c r="VPQ1" s="471"/>
      <c r="VPR1" s="469"/>
      <c r="VPS1" s="470"/>
      <c r="VPT1" s="470"/>
      <c r="VPU1" s="471"/>
      <c r="VPV1" s="478"/>
      <c r="VPW1" s="478"/>
      <c r="VPX1" s="478"/>
      <c r="VPY1" s="478"/>
      <c r="VPZ1" s="478"/>
      <c r="VQA1" s="478"/>
      <c r="VQB1" s="478"/>
      <c r="VQC1" s="478"/>
      <c r="VQD1" s="344"/>
      <c r="VQE1" s="469"/>
      <c r="VQF1" s="471"/>
      <c r="VQG1" s="479"/>
      <c r="VQH1" s="480"/>
      <c r="VQI1" s="480"/>
      <c r="VQJ1" s="481"/>
      <c r="VQK1" s="477"/>
      <c r="VQL1" s="477"/>
      <c r="VQM1" s="479"/>
      <c r="VQN1" s="480"/>
      <c r="VQO1" s="480"/>
      <c r="VQP1" s="480"/>
      <c r="VQQ1" s="480"/>
      <c r="VQR1" s="481"/>
      <c r="VQS1" s="477"/>
      <c r="VQT1" s="477"/>
      <c r="VQU1" s="477"/>
      <c r="VQV1" s="24"/>
      <c r="VQW1" s="24"/>
      <c r="VQX1" s="344"/>
      <c r="VQY1" s="345"/>
      <c r="VQZ1" s="26"/>
      <c r="VRA1" s="475"/>
      <c r="VRB1" s="475"/>
      <c r="VRC1" s="475"/>
      <c r="VRD1" s="475"/>
      <c r="VRE1" s="476"/>
      <c r="VRF1" s="472"/>
      <c r="VRG1" s="473"/>
      <c r="VRH1" s="473"/>
      <c r="VRI1" s="473"/>
      <c r="VRJ1" s="473"/>
      <c r="VRK1" s="473"/>
      <c r="VRL1" s="473"/>
      <c r="VRM1" s="473"/>
      <c r="VRN1" s="473"/>
      <c r="VRO1" s="473"/>
      <c r="VRP1" s="473"/>
      <c r="VRQ1" s="474"/>
      <c r="VRR1" s="475"/>
      <c r="VRS1" s="472"/>
      <c r="VRT1" s="473"/>
      <c r="VRU1" s="473"/>
      <c r="VRV1" s="473"/>
      <c r="VRW1" s="473"/>
      <c r="VRX1" s="473"/>
      <c r="VRY1" s="473"/>
      <c r="VRZ1" s="474"/>
      <c r="VSA1" s="475"/>
      <c r="VSB1" s="475"/>
      <c r="VSC1" s="475"/>
      <c r="VSD1" s="475"/>
      <c r="VSE1" s="475"/>
      <c r="VSF1" s="475"/>
      <c r="VSG1" s="475"/>
      <c r="VSH1" s="469"/>
      <c r="VSI1" s="470"/>
      <c r="VSJ1" s="470"/>
      <c r="VSK1" s="470"/>
      <c r="VSL1" s="470"/>
      <c r="VSM1" s="470"/>
      <c r="VSN1" s="470"/>
      <c r="VSO1" s="470"/>
      <c r="VSP1" s="470"/>
      <c r="VSQ1" s="471"/>
      <c r="VSR1" s="469"/>
      <c r="VSS1" s="470"/>
      <c r="VST1" s="470"/>
      <c r="VSU1" s="471"/>
      <c r="VSV1" s="469"/>
      <c r="VSW1" s="470"/>
      <c r="VSX1" s="470"/>
      <c r="VSY1" s="470"/>
      <c r="VSZ1" s="470"/>
      <c r="VTA1" s="470"/>
      <c r="VTB1" s="470"/>
      <c r="VTC1" s="470"/>
      <c r="VTD1" s="470"/>
      <c r="VTE1" s="470"/>
      <c r="VTF1" s="470"/>
      <c r="VTG1" s="470"/>
      <c r="VTH1" s="470"/>
      <c r="VTI1" s="470"/>
      <c r="VTJ1" s="470"/>
      <c r="VTK1" s="470"/>
      <c r="VTL1" s="470"/>
      <c r="VTM1" s="470"/>
      <c r="VTN1" s="470"/>
      <c r="VTO1" s="471"/>
      <c r="VTP1" s="469"/>
      <c r="VTQ1" s="470"/>
      <c r="VTR1" s="470"/>
      <c r="VTS1" s="471"/>
      <c r="VTT1" s="469"/>
      <c r="VTU1" s="470"/>
      <c r="VTV1" s="470"/>
      <c r="VTW1" s="470"/>
      <c r="VTX1" s="470"/>
      <c r="VTY1" s="470"/>
      <c r="VTZ1" s="470"/>
      <c r="VUA1" s="470"/>
      <c r="VUB1" s="470"/>
      <c r="VUC1" s="470"/>
      <c r="VUD1" s="470"/>
      <c r="VUE1" s="470"/>
      <c r="VUF1" s="471"/>
      <c r="VUG1" s="469"/>
      <c r="VUH1" s="470"/>
      <c r="VUI1" s="470"/>
      <c r="VUJ1" s="470"/>
      <c r="VUK1" s="470"/>
      <c r="VUL1" s="470"/>
      <c r="VUM1" s="470"/>
      <c r="VUN1" s="470"/>
      <c r="VUO1" s="470"/>
      <c r="VUP1" s="470"/>
      <c r="VUQ1" s="471"/>
      <c r="VUR1" s="469"/>
      <c r="VUS1" s="470"/>
      <c r="VUT1" s="470"/>
      <c r="VUU1" s="471"/>
      <c r="VUV1" s="478"/>
      <c r="VUW1" s="478"/>
      <c r="VUX1" s="478"/>
      <c r="VUY1" s="478"/>
      <c r="VUZ1" s="478"/>
      <c r="VVA1" s="478"/>
      <c r="VVB1" s="478"/>
      <c r="VVC1" s="478"/>
      <c r="VVD1" s="344"/>
      <c r="VVE1" s="469"/>
      <c r="VVF1" s="471"/>
      <c r="VVG1" s="479"/>
      <c r="VVH1" s="480"/>
      <c r="VVI1" s="480"/>
      <c r="VVJ1" s="481"/>
      <c r="VVK1" s="477"/>
      <c r="VVL1" s="477"/>
      <c r="VVM1" s="479"/>
      <c r="VVN1" s="480"/>
      <c r="VVO1" s="480"/>
      <c r="VVP1" s="480"/>
      <c r="VVQ1" s="480"/>
      <c r="VVR1" s="481"/>
      <c r="VVS1" s="477"/>
      <c r="VVT1" s="477"/>
      <c r="VVU1" s="477"/>
      <c r="VVV1" s="24"/>
      <c r="VVW1" s="24"/>
      <c r="VVX1" s="344"/>
      <c r="VVY1" s="345"/>
      <c r="VVZ1" s="26"/>
      <c r="VWA1" s="475"/>
      <c r="VWB1" s="475"/>
      <c r="VWC1" s="475"/>
      <c r="VWD1" s="475"/>
      <c r="VWE1" s="476"/>
      <c r="VWF1" s="472"/>
      <c r="VWG1" s="473"/>
      <c r="VWH1" s="473"/>
      <c r="VWI1" s="473"/>
      <c r="VWJ1" s="473"/>
      <c r="VWK1" s="473"/>
      <c r="VWL1" s="473"/>
      <c r="VWM1" s="473"/>
      <c r="VWN1" s="473"/>
      <c r="VWO1" s="473"/>
      <c r="VWP1" s="473"/>
      <c r="VWQ1" s="474"/>
      <c r="VWR1" s="475"/>
      <c r="VWS1" s="472"/>
      <c r="VWT1" s="473"/>
      <c r="VWU1" s="473"/>
      <c r="VWV1" s="473"/>
      <c r="VWW1" s="473"/>
      <c r="VWX1" s="473"/>
      <c r="VWY1" s="473"/>
      <c r="VWZ1" s="474"/>
      <c r="VXA1" s="475"/>
      <c r="VXB1" s="475"/>
      <c r="VXC1" s="475"/>
      <c r="VXD1" s="475"/>
      <c r="VXE1" s="475"/>
      <c r="VXF1" s="475"/>
      <c r="VXG1" s="475"/>
      <c r="VXH1" s="469"/>
      <c r="VXI1" s="470"/>
      <c r="VXJ1" s="470"/>
      <c r="VXK1" s="470"/>
      <c r="VXL1" s="470"/>
      <c r="VXM1" s="470"/>
      <c r="VXN1" s="470"/>
      <c r="VXO1" s="470"/>
      <c r="VXP1" s="470"/>
      <c r="VXQ1" s="471"/>
      <c r="VXR1" s="469"/>
      <c r="VXS1" s="470"/>
      <c r="VXT1" s="470"/>
      <c r="VXU1" s="471"/>
      <c r="VXV1" s="469"/>
      <c r="VXW1" s="470"/>
      <c r="VXX1" s="470"/>
      <c r="VXY1" s="470"/>
      <c r="VXZ1" s="470"/>
      <c r="VYA1" s="470"/>
      <c r="VYB1" s="470"/>
      <c r="VYC1" s="470"/>
      <c r="VYD1" s="470"/>
      <c r="VYE1" s="470"/>
      <c r="VYF1" s="470"/>
      <c r="VYG1" s="470"/>
      <c r="VYH1" s="470"/>
      <c r="VYI1" s="470"/>
      <c r="VYJ1" s="470"/>
      <c r="VYK1" s="470"/>
      <c r="VYL1" s="470"/>
      <c r="VYM1" s="470"/>
      <c r="VYN1" s="470"/>
      <c r="VYO1" s="471"/>
      <c r="VYP1" s="469"/>
      <c r="VYQ1" s="470"/>
      <c r="VYR1" s="470"/>
      <c r="VYS1" s="471"/>
      <c r="VYT1" s="469"/>
      <c r="VYU1" s="470"/>
      <c r="VYV1" s="470"/>
      <c r="VYW1" s="470"/>
      <c r="VYX1" s="470"/>
      <c r="VYY1" s="470"/>
      <c r="VYZ1" s="470"/>
      <c r="VZA1" s="470"/>
      <c r="VZB1" s="470"/>
      <c r="VZC1" s="470"/>
      <c r="VZD1" s="470"/>
      <c r="VZE1" s="470"/>
      <c r="VZF1" s="471"/>
      <c r="VZG1" s="469"/>
      <c r="VZH1" s="470"/>
      <c r="VZI1" s="470"/>
      <c r="VZJ1" s="470"/>
      <c r="VZK1" s="470"/>
      <c r="VZL1" s="470"/>
      <c r="VZM1" s="470"/>
      <c r="VZN1" s="470"/>
      <c r="VZO1" s="470"/>
      <c r="VZP1" s="470"/>
      <c r="VZQ1" s="471"/>
      <c r="VZR1" s="469"/>
      <c r="VZS1" s="470"/>
      <c r="VZT1" s="470"/>
      <c r="VZU1" s="471"/>
      <c r="VZV1" s="478"/>
      <c r="VZW1" s="478"/>
      <c r="VZX1" s="478"/>
      <c r="VZY1" s="478"/>
      <c r="VZZ1" s="478"/>
      <c r="WAA1" s="478"/>
      <c r="WAB1" s="478"/>
      <c r="WAC1" s="478"/>
      <c r="WAD1" s="344"/>
      <c r="WAE1" s="469"/>
      <c r="WAF1" s="471"/>
      <c r="WAG1" s="479"/>
      <c r="WAH1" s="480"/>
      <c r="WAI1" s="480"/>
      <c r="WAJ1" s="481"/>
      <c r="WAK1" s="477"/>
      <c r="WAL1" s="477"/>
      <c r="WAM1" s="479"/>
      <c r="WAN1" s="480"/>
      <c r="WAO1" s="480"/>
      <c r="WAP1" s="480"/>
      <c r="WAQ1" s="480"/>
      <c r="WAR1" s="481"/>
      <c r="WAS1" s="477"/>
      <c r="WAT1" s="477"/>
      <c r="WAU1" s="477"/>
      <c r="WAV1" s="24"/>
      <c r="WAW1" s="24"/>
      <c r="WAX1" s="344"/>
      <c r="WAY1" s="345"/>
      <c r="WAZ1" s="26"/>
      <c r="WBA1" s="475"/>
      <c r="WBB1" s="475"/>
      <c r="WBC1" s="475"/>
      <c r="WBD1" s="475"/>
      <c r="WBE1" s="476"/>
      <c r="WBF1" s="472"/>
      <c r="WBG1" s="473"/>
      <c r="WBH1" s="473"/>
      <c r="WBI1" s="473"/>
      <c r="WBJ1" s="473"/>
      <c r="WBK1" s="473"/>
      <c r="WBL1" s="473"/>
      <c r="WBM1" s="473"/>
      <c r="WBN1" s="473"/>
      <c r="WBO1" s="473"/>
      <c r="WBP1" s="473"/>
      <c r="WBQ1" s="474"/>
      <c r="WBR1" s="475"/>
      <c r="WBS1" s="472"/>
      <c r="WBT1" s="473"/>
      <c r="WBU1" s="473"/>
      <c r="WBV1" s="473"/>
      <c r="WBW1" s="473"/>
      <c r="WBX1" s="473"/>
      <c r="WBY1" s="473"/>
      <c r="WBZ1" s="474"/>
      <c r="WCA1" s="475"/>
      <c r="WCB1" s="475"/>
      <c r="WCC1" s="475"/>
      <c r="WCD1" s="475"/>
      <c r="WCE1" s="475"/>
      <c r="WCF1" s="475"/>
      <c r="WCG1" s="475"/>
      <c r="WCH1" s="469"/>
      <c r="WCI1" s="470"/>
      <c r="WCJ1" s="470"/>
      <c r="WCK1" s="470"/>
      <c r="WCL1" s="470"/>
      <c r="WCM1" s="470"/>
      <c r="WCN1" s="470"/>
      <c r="WCO1" s="470"/>
      <c r="WCP1" s="470"/>
      <c r="WCQ1" s="471"/>
      <c r="WCR1" s="469"/>
      <c r="WCS1" s="470"/>
      <c r="WCT1" s="470"/>
      <c r="WCU1" s="471"/>
      <c r="WCV1" s="469"/>
      <c r="WCW1" s="470"/>
      <c r="WCX1" s="470"/>
      <c r="WCY1" s="470"/>
      <c r="WCZ1" s="470"/>
      <c r="WDA1" s="470"/>
      <c r="WDB1" s="470"/>
      <c r="WDC1" s="470"/>
      <c r="WDD1" s="470"/>
      <c r="WDE1" s="470"/>
      <c r="WDF1" s="470"/>
      <c r="WDG1" s="470"/>
      <c r="WDH1" s="470"/>
      <c r="WDI1" s="470"/>
      <c r="WDJ1" s="470"/>
      <c r="WDK1" s="470"/>
      <c r="WDL1" s="470"/>
      <c r="WDM1" s="470"/>
      <c r="WDN1" s="470"/>
      <c r="WDO1" s="471"/>
      <c r="WDP1" s="469"/>
      <c r="WDQ1" s="470"/>
      <c r="WDR1" s="470"/>
      <c r="WDS1" s="471"/>
      <c r="WDT1" s="469"/>
      <c r="WDU1" s="470"/>
      <c r="WDV1" s="470"/>
      <c r="WDW1" s="470"/>
      <c r="WDX1" s="470"/>
      <c r="WDY1" s="470"/>
      <c r="WDZ1" s="470"/>
      <c r="WEA1" s="470"/>
      <c r="WEB1" s="470"/>
      <c r="WEC1" s="470"/>
      <c r="WED1" s="470"/>
      <c r="WEE1" s="470"/>
      <c r="WEF1" s="471"/>
      <c r="WEG1" s="469"/>
      <c r="WEH1" s="470"/>
      <c r="WEI1" s="470"/>
      <c r="WEJ1" s="470"/>
      <c r="WEK1" s="470"/>
      <c r="WEL1" s="470"/>
      <c r="WEM1" s="470"/>
      <c r="WEN1" s="470"/>
      <c r="WEO1" s="470"/>
      <c r="WEP1" s="470"/>
      <c r="WEQ1" s="471"/>
      <c r="WER1" s="469"/>
      <c r="WES1" s="470"/>
      <c r="WET1" s="470"/>
      <c r="WEU1" s="471"/>
      <c r="WEV1" s="478"/>
      <c r="WEW1" s="478"/>
      <c r="WEX1" s="478"/>
      <c r="WEY1" s="478"/>
      <c r="WEZ1" s="478"/>
      <c r="WFA1" s="478"/>
      <c r="WFB1" s="478"/>
      <c r="WFC1" s="478"/>
      <c r="WFD1" s="344"/>
      <c r="WFE1" s="469"/>
      <c r="WFF1" s="471"/>
      <c r="WFG1" s="479"/>
      <c r="WFH1" s="480"/>
      <c r="WFI1" s="480"/>
      <c r="WFJ1" s="481"/>
      <c r="WFK1" s="477"/>
      <c r="WFL1" s="477"/>
      <c r="WFM1" s="479"/>
      <c r="WFN1" s="480"/>
      <c r="WFO1" s="480"/>
      <c r="WFP1" s="480"/>
      <c r="WFQ1" s="480"/>
      <c r="WFR1" s="481"/>
      <c r="WFS1" s="477"/>
      <c r="WFT1" s="477"/>
      <c r="WFU1" s="477"/>
      <c r="WFV1" s="24"/>
      <c r="WFW1" s="24"/>
      <c r="WFX1" s="344"/>
      <c r="WFY1" s="345"/>
      <c r="WFZ1" s="26"/>
      <c r="WGA1" s="475"/>
      <c r="WGB1" s="475"/>
      <c r="WGC1" s="475"/>
      <c r="WGD1" s="475"/>
      <c r="WGE1" s="476"/>
      <c r="WGF1" s="472"/>
      <c r="WGG1" s="473"/>
      <c r="WGH1" s="473"/>
      <c r="WGI1" s="473"/>
      <c r="WGJ1" s="473"/>
      <c r="WGK1" s="473"/>
      <c r="WGL1" s="473"/>
      <c r="WGM1" s="473"/>
      <c r="WGN1" s="473"/>
      <c r="WGO1" s="473"/>
      <c r="WGP1" s="473"/>
      <c r="WGQ1" s="474"/>
      <c r="WGR1" s="475"/>
      <c r="WGS1" s="472"/>
      <c r="WGT1" s="473"/>
      <c r="WGU1" s="473"/>
      <c r="WGV1" s="473"/>
      <c r="WGW1" s="473"/>
      <c r="WGX1" s="473"/>
      <c r="WGY1" s="473"/>
      <c r="WGZ1" s="474"/>
      <c r="WHA1" s="475"/>
      <c r="WHB1" s="475"/>
      <c r="WHC1" s="475"/>
      <c r="WHD1" s="475"/>
      <c r="WHE1" s="475"/>
      <c r="WHF1" s="475"/>
      <c r="WHG1" s="475"/>
      <c r="WHH1" s="469"/>
      <c r="WHI1" s="470"/>
      <c r="WHJ1" s="470"/>
      <c r="WHK1" s="470"/>
      <c r="WHL1" s="470"/>
      <c r="WHM1" s="470"/>
      <c r="WHN1" s="470"/>
      <c r="WHO1" s="470"/>
      <c r="WHP1" s="470"/>
      <c r="WHQ1" s="471"/>
      <c r="WHR1" s="469"/>
      <c r="WHS1" s="470"/>
      <c r="WHT1" s="470"/>
      <c r="WHU1" s="471"/>
      <c r="WHV1" s="469"/>
      <c r="WHW1" s="470"/>
      <c r="WHX1" s="470"/>
      <c r="WHY1" s="470"/>
      <c r="WHZ1" s="470"/>
      <c r="WIA1" s="470"/>
      <c r="WIB1" s="470"/>
      <c r="WIC1" s="470"/>
      <c r="WID1" s="470"/>
      <c r="WIE1" s="470"/>
      <c r="WIF1" s="470"/>
      <c r="WIG1" s="470"/>
      <c r="WIH1" s="470"/>
      <c r="WII1" s="470"/>
      <c r="WIJ1" s="470"/>
      <c r="WIK1" s="470"/>
      <c r="WIL1" s="470"/>
      <c r="WIM1" s="470"/>
      <c r="WIN1" s="470"/>
      <c r="WIO1" s="471"/>
      <c r="WIP1" s="469"/>
      <c r="WIQ1" s="470"/>
      <c r="WIR1" s="470"/>
      <c r="WIS1" s="471"/>
      <c r="WIT1" s="469"/>
      <c r="WIU1" s="470"/>
      <c r="WIV1" s="470"/>
      <c r="WIW1" s="470"/>
      <c r="WIX1" s="470"/>
      <c r="WIY1" s="470"/>
      <c r="WIZ1" s="470"/>
      <c r="WJA1" s="470"/>
      <c r="WJB1" s="470"/>
      <c r="WJC1" s="470"/>
      <c r="WJD1" s="470"/>
      <c r="WJE1" s="470"/>
      <c r="WJF1" s="471"/>
      <c r="WJG1" s="469"/>
      <c r="WJH1" s="470"/>
      <c r="WJI1" s="470"/>
      <c r="WJJ1" s="470"/>
      <c r="WJK1" s="470"/>
      <c r="WJL1" s="470"/>
      <c r="WJM1" s="470"/>
      <c r="WJN1" s="470"/>
      <c r="WJO1" s="470"/>
      <c r="WJP1" s="470"/>
      <c r="WJQ1" s="471"/>
      <c r="WJR1" s="469"/>
      <c r="WJS1" s="470"/>
      <c r="WJT1" s="470"/>
      <c r="WJU1" s="471"/>
      <c r="WJV1" s="478"/>
      <c r="WJW1" s="478"/>
      <c r="WJX1" s="478"/>
      <c r="WJY1" s="478"/>
      <c r="WJZ1" s="478"/>
      <c r="WKA1" s="478"/>
      <c r="WKB1" s="478"/>
      <c r="WKC1" s="478"/>
      <c r="WKD1" s="344"/>
      <c r="WKE1" s="469"/>
      <c r="WKF1" s="471"/>
      <c r="WKG1" s="479"/>
      <c r="WKH1" s="480"/>
      <c r="WKI1" s="480"/>
      <c r="WKJ1" s="481"/>
      <c r="WKK1" s="477"/>
      <c r="WKL1" s="477"/>
      <c r="WKM1" s="479"/>
      <c r="WKN1" s="480"/>
      <c r="WKO1" s="480"/>
      <c r="WKP1" s="480"/>
      <c r="WKQ1" s="480"/>
      <c r="WKR1" s="481"/>
      <c r="WKS1" s="477"/>
      <c r="WKT1" s="477"/>
      <c r="WKU1" s="477"/>
      <c r="WKV1" s="24"/>
      <c r="WKW1" s="24"/>
      <c r="WKX1" s="344"/>
      <c r="WKY1" s="345"/>
      <c r="WKZ1" s="26"/>
      <c r="WLA1" s="475"/>
      <c r="WLB1" s="475"/>
      <c r="WLC1" s="475"/>
      <c r="WLD1" s="475"/>
      <c r="WLE1" s="476"/>
      <c r="WLF1" s="472"/>
      <c r="WLG1" s="473"/>
      <c r="WLH1" s="473"/>
      <c r="WLI1" s="473"/>
      <c r="WLJ1" s="473"/>
      <c r="WLK1" s="473"/>
      <c r="WLL1" s="473"/>
      <c r="WLM1" s="473"/>
      <c r="WLN1" s="473"/>
      <c r="WLO1" s="473"/>
      <c r="WLP1" s="473"/>
      <c r="WLQ1" s="474"/>
      <c r="WLR1" s="475"/>
      <c r="WLS1" s="472"/>
      <c r="WLT1" s="473"/>
      <c r="WLU1" s="473"/>
      <c r="WLV1" s="473"/>
      <c r="WLW1" s="473"/>
      <c r="WLX1" s="473"/>
      <c r="WLY1" s="473"/>
      <c r="WLZ1" s="474"/>
      <c r="WMA1" s="475"/>
      <c r="WMB1" s="475"/>
      <c r="WMC1" s="475"/>
      <c r="WMD1" s="475"/>
      <c r="WME1" s="475"/>
      <c r="WMF1" s="475"/>
      <c r="WMG1" s="475"/>
      <c r="WMH1" s="469"/>
      <c r="WMI1" s="470"/>
      <c r="WMJ1" s="470"/>
      <c r="WMK1" s="470"/>
      <c r="WML1" s="470"/>
      <c r="WMM1" s="470"/>
      <c r="WMN1" s="470"/>
      <c r="WMO1" s="470"/>
      <c r="WMP1" s="470"/>
      <c r="WMQ1" s="471"/>
      <c r="WMR1" s="469"/>
      <c r="WMS1" s="470"/>
      <c r="WMT1" s="470"/>
      <c r="WMU1" s="471"/>
      <c r="WMV1" s="469"/>
      <c r="WMW1" s="470"/>
      <c r="WMX1" s="470"/>
      <c r="WMY1" s="470"/>
      <c r="WMZ1" s="470"/>
      <c r="WNA1" s="470"/>
      <c r="WNB1" s="470"/>
      <c r="WNC1" s="470"/>
      <c r="WND1" s="470"/>
      <c r="WNE1" s="470"/>
      <c r="WNF1" s="470"/>
      <c r="WNG1" s="470"/>
      <c r="WNH1" s="470"/>
      <c r="WNI1" s="470"/>
      <c r="WNJ1" s="470"/>
      <c r="WNK1" s="470"/>
      <c r="WNL1" s="470"/>
      <c r="WNM1" s="470"/>
      <c r="WNN1" s="470"/>
      <c r="WNO1" s="471"/>
      <c r="WNP1" s="469"/>
      <c r="WNQ1" s="470"/>
      <c r="WNR1" s="470"/>
      <c r="WNS1" s="471"/>
      <c r="WNT1" s="469"/>
      <c r="WNU1" s="470"/>
      <c r="WNV1" s="470"/>
      <c r="WNW1" s="470"/>
      <c r="WNX1" s="470"/>
      <c r="WNY1" s="470"/>
      <c r="WNZ1" s="470"/>
      <c r="WOA1" s="470"/>
      <c r="WOB1" s="470"/>
      <c r="WOC1" s="470"/>
      <c r="WOD1" s="470"/>
      <c r="WOE1" s="470"/>
      <c r="WOF1" s="471"/>
      <c r="WOG1" s="469"/>
      <c r="WOH1" s="470"/>
      <c r="WOI1" s="470"/>
      <c r="WOJ1" s="470"/>
      <c r="WOK1" s="470"/>
      <c r="WOL1" s="470"/>
      <c r="WOM1" s="470"/>
      <c r="WON1" s="470"/>
      <c r="WOO1" s="470"/>
      <c r="WOP1" s="470"/>
      <c r="WOQ1" s="471"/>
      <c r="WOR1" s="469"/>
      <c r="WOS1" s="470"/>
      <c r="WOT1" s="470"/>
      <c r="WOU1" s="471"/>
      <c r="WOV1" s="478"/>
      <c r="WOW1" s="478"/>
      <c r="WOX1" s="478"/>
      <c r="WOY1" s="478"/>
      <c r="WOZ1" s="478"/>
      <c r="WPA1" s="478"/>
      <c r="WPB1" s="478"/>
      <c r="WPC1" s="478"/>
      <c r="WPD1" s="344"/>
      <c r="WPE1" s="469"/>
      <c r="WPF1" s="471"/>
      <c r="WPG1" s="479"/>
      <c r="WPH1" s="480"/>
      <c r="WPI1" s="480"/>
      <c r="WPJ1" s="481"/>
      <c r="WPK1" s="477"/>
      <c r="WPL1" s="477"/>
      <c r="WPM1" s="479"/>
      <c r="WPN1" s="480"/>
      <c r="WPO1" s="480"/>
      <c r="WPP1" s="480"/>
      <c r="WPQ1" s="480"/>
      <c r="WPR1" s="481"/>
      <c r="WPS1" s="477"/>
      <c r="WPT1" s="477"/>
      <c r="WPU1" s="477"/>
      <c r="WPV1" s="24"/>
      <c r="WPW1" s="24"/>
      <c r="WPX1" s="344"/>
      <c r="WPY1" s="345"/>
      <c r="WPZ1" s="26"/>
      <c r="WQA1" s="475"/>
      <c r="WQB1" s="475"/>
      <c r="WQC1" s="475"/>
      <c r="WQD1" s="475"/>
      <c r="WQE1" s="476"/>
      <c r="WQF1" s="472"/>
      <c r="WQG1" s="473"/>
      <c r="WQH1" s="473"/>
      <c r="WQI1" s="473"/>
      <c r="WQJ1" s="473"/>
      <c r="WQK1" s="473"/>
      <c r="WQL1" s="473"/>
      <c r="WQM1" s="473"/>
      <c r="WQN1" s="473"/>
      <c r="WQO1" s="473"/>
      <c r="WQP1" s="473"/>
      <c r="WQQ1" s="474"/>
      <c r="WQR1" s="475"/>
      <c r="WQS1" s="472"/>
      <c r="WQT1" s="473"/>
      <c r="WQU1" s="473"/>
      <c r="WQV1" s="473"/>
      <c r="WQW1" s="473"/>
      <c r="WQX1" s="473"/>
      <c r="WQY1" s="473"/>
      <c r="WQZ1" s="474"/>
      <c r="WRA1" s="475"/>
      <c r="WRB1" s="475"/>
      <c r="WRC1" s="475"/>
      <c r="WRD1" s="475"/>
      <c r="WRE1" s="475"/>
      <c r="WRF1" s="475"/>
      <c r="WRG1" s="475"/>
      <c r="WRH1" s="469"/>
      <c r="WRI1" s="470"/>
      <c r="WRJ1" s="470"/>
      <c r="WRK1" s="470"/>
      <c r="WRL1" s="470"/>
      <c r="WRM1" s="470"/>
      <c r="WRN1" s="470"/>
      <c r="WRO1" s="470"/>
      <c r="WRP1" s="470"/>
      <c r="WRQ1" s="471"/>
      <c r="WRR1" s="469"/>
      <c r="WRS1" s="470"/>
      <c r="WRT1" s="470"/>
      <c r="WRU1" s="471"/>
      <c r="WRV1" s="469"/>
      <c r="WRW1" s="470"/>
      <c r="WRX1" s="470"/>
      <c r="WRY1" s="470"/>
      <c r="WRZ1" s="470"/>
      <c r="WSA1" s="470"/>
      <c r="WSB1" s="470"/>
      <c r="WSC1" s="470"/>
      <c r="WSD1" s="470"/>
      <c r="WSE1" s="470"/>
      <c r="WSF1" s="470"/>
      <c r="WSG1" s="470"/>
      <c r="WSH1" s="470"/>
      <c r="WSI1" s="470"/>
      <c r="WSJ1" s="470"/>
      <c r="WSK1" s="470"/>
      <c r="WSL1" s="470"/>
      <c r="WSM1" s="470"/>
      <c r="WSN1" s="470"/>
      <c r="WSO1" s="471"/>
      <c r="WSP1" s="469"/>
      <c r="WSQ1" s="470"/>
      <c r="WSR1" s="470"/>
      <c r="WSS1" s="471"/>
      <c r="WST1" s="469"/>
      <c r="WSU1" s="470"/>
      <c r="WSV1" s="470"/>
      <c r="WSW1" s="470"/>
      <c r="WSX1" s="470"/>
      <c r="WSY1" s="470"/>
      <c r="WSZ1" s="470"/>
      <c r="WTA1" s="470"/>
      <c r="WTB1" s="470"/>
      <c r="WTC1" s="470"/>
      <c r="WTD1" s="470"/>
      <c r="WTE1" s="470"/>
      <c r="WTF1" s="471"/>
      <c r="WTG1" s="469"/>
      <c r="WTH1" s="470"/>
      <c r="WTI1" s="470"/>
      <c r="WTJ1" s="470"/>
      <c r="WTK1" s="470"/>
      <c r="WTL1" s="470"/>
      <c r="WTM1" s="470"/>
      <c r="WTN1" s="470"/>
      <c r="WTO1" s="470"/>
      <c r="WTP1" s="470"/>
      <c r="WTQ1" s="471"/>
      <c r="WTR1" s="469"/>
      <c r="WTS1" s="470"/>
      <c r="WTT1" s="470"/>
      <c r="WTU1" s="471"/>
      <c r="WTV1" s="478"/>
      <c r="WTW1" s="478"/>
      <c r="WTX1" s="478"/>
      <c r="WTY1" s="478"/>
      <c r="WTZ1" s="478"/>
      <c r="WUA1" s="478"/>
      <c r="WUB1" s="478"/>
      <c r="WUC1" s="478"/>
      <c r="WUD1" s="344"/>
      <c r="WUE1" s="469"/>
      <c r="WUF1" s="471"/>
      <c r="WUG1" s="479"/>
      <c r="WUH1" s="480"/>
      <c r="WUI1" s="480"/>
      <c r="WUJ1" s="481"/>
      <c r="WUK1" s="477"/>
      <c r="WUL1" s="477"/>
      <c r="WUM1" s="479"/>
      <c r="WUN1" s="480"/>
      <c r="WUO1" s="480"/>
      <c r="WUP1" s="480"/>
      <c r="WUQ1" s="480"/>
      <c r="WUR1" s="481"/>
      <c r="WUS1" s="477"/>
      <c r="WUT1" s="477"/>
      <c r="WUU1" s="477"/>
      <c r="WUV1" s="24"/>
      <c r="WUW1" s="24"/>
      <c r="WUX1" s="344"/>
      <c r="WUY1" s="345"/>
      <c r="WUZ1" s="26"/>
      <c r="WVA1" s="475"/>
      <c r="WVB1" s="475"/>
      <c r="WVC1" s="475"/>
      <c r="WVD1" s="475"/>
      <c r="WVE1" s="476"/>
      <c r="WVF1" s="472"/>
      <c r="WVG1" s="473"/>
      <c r="WVH1" s="473"/>
      <c r="WVI1" s="473"/>
      <c r="WVJ1" s="473"/>
      <c r="WVK1" s="473"/>
      <c r="WVL1" s="473"/>
      <c r="WVM1" s="473"/>
      <c r="WVN1" s="473"/>
      <c r="WVO1" s="473"/>
      <c r="WVP1" s="473"/>
      <c r="WVQ1" s="474"/>
      <c r="WVR1" s="475"/>
      <c r="WVS1" s="472"/>
      <c r="WVT1" s="473"/>
      <c r="WVU1" s="473"/>
      <c r="WVV1" s="473"/>
      <c r="WVW1" s="473"/>
      <c r="WVX1" s="473"/>
      <c r="WVY1" s="473"/>
      <c r="WVZ1" s="474"/>
      <c r="WWA1" s="475"/>
      <c r="WWB1" s="475"/>
      <c r="WWC1" s="475"/>
      <c r="WWD1" s="475"/>
      <c r="WWE1" s="475"/>
      <c r="WWF1" s="475"/>
      <c r="WWG1" s="475"/>
      <c r="WWH1" s="469"/>
      <c r="WWI1" s="470"/>
      <c r="WWJ1" s="470"/>
      <c r="WWK1" s="470"/>
      <c r="WWL1" s="470"/>
      <c r="WWM1" s="470"/>
      <c r="WWN1" s="470"/>
      <c r="WWO1" s="470"/>
      <c r="WWP1" s="470"/>
      <c r="WWQ1" s="471"/>
      <c r="WWR1" s="469"/>
      <c r="WWS1" s="470"/>
      <c r="WWT1" s="470"/>
      <c r="WWU1" s="471"/>
      <c r="WWV1" s="469"/>
      <c r="WWW1" s="470"/>
      <c r="WWX1" s="470"/>
      <c r="WWY1" s="470"/>
      <c r="WWZ1" s="470"/>
      <c r="WXA1" s="470"/>
      <c r="WXB1" s="470"/>
      <c r="WXC1" s="470"/>
      <c r="WXD1" s="470"/>
      <c r="WXE1" s="470"/>
      <c r="WXF1" s="470"/>
      <c r="WXG1" s="470"/>
      <c r="WXH1" s="470"/>
      <c r="WXI1" s="470"/>
      <c r="WXJ1" s="470"/>
      <c r="WXK1" s="470"/>
      <c r="WXL1" s="470"/>
      <c r="WXM1" s="470"/>
      <c r="WXN1" s="470"/>
      <c r="WXO1" s="471"/>
      <c r="WXP1" s="469"/>
      <c r="WXQ1" s="470"/>
      <c r="WXR1" s="470"/>
      <c r="WXS1" s="471"/>
      <c r="WXT1" s="469"/>
      <c r="WXU1" s="470"/>
      <c r="WXV1" s="470"/>
      <c r="WXW1" s="470"/>
      <c r="WXX1" s="470"/>
      <c r="WXY1" s="470"/>
      <c r="WXZ1" s="470"/>
      <c r="WYA1" s="470"/>
      <c r="WYB1" s="470"/>
      <c r="WYC1" s="470"/>
      <c r="WYD1" s="470"/>
      <c r="WYE1" s="470"/>
      <c r="WYF1" s="471"/>
      <c r="WYG1" s="469"/>
      <c r="WYH1" s="470"/>
      <c r="WYI1" s="470"/>
      <c r="WYJ1" s="470"/>
      <c r="WYK1" s="470"/>
      <c r="WYL1" s="470"/>
      <c r="WYM1" s="470"/>
      <c r="WYN1" s="470"/>
      <c r="WYO1" s="470"/>
      <c r="WYP1" s="470"/>
      <c r="WYQ1" s="471"/>
      <c r="WYR1" s="469"/>
      <c r="WYS1" s="470"/>
      <c r="WYT1" s="470"/>
      <c r="WYU1" s="471"/>
      <c r="WYV1" s="478"/>
      <c r="WYW1" s="478"/>
      <c r="WYX1" s="478"/>
      <c r="WYY1" s="478"/>
      <c r="WYZ1" s="478"/>
      <c r="WZA1" s="478"/>
      <c r="WZB1" s="478"/>
      <c r="WZC1" s="478"/>
      <c r="WZD1" s="344"/>
      <c r="WZE1" s="469"/>
      <c r="WZF1" s="471"/>
      <c r="WZG1" s="479"/>
      <c r="WZH1" s="480"/>
      <c r="WZI1" s="480"/>
      <c r="WZJ1" s="481"/>
      <c r="WZK1" s="477"/>
      <c r="WZL1" s="477"/>
      <c r="WZM1" s="479"/>
      <c r="WZN1" s="480"/>
      <c r="WZO1" s="480"/>
      <c r="WZP1" s="480"/>
      <c r="WZQ1" s="480"/>
      <c r="WZR1" s="481"/>
      <c r="WZS1" s="477"/>
      <c r="WZT1" s="477"/>
      <c r="WZU1" s="477"/>
      <c r="WZV1" s="24"/>
      <c r="WZW1" s="24"/>
      <c r="WZX1" s="344"/>
      <c r="WZY1" s="345"/>
      <c r="WZZ1" s="26"/>
      <c r="XAA1" s="475"/>
      <c r="XAB1" s="475"/>
      <c r="XAC1" s="475"/>
      <c r="XAD1" s="475"/>
      <c r="XAE1" s="476"/>
      <c r="XAF1" s="472"/>
      <c r="XAG1" s="473"/>
      <c r="XAH1" s="473"/>
      <c r="XAI1" s="473"/>
      <c r="XAJ1" s="473"/>
      <c r="XAK1" s="473"/>
      <c r="XAL1" s="473"/>
      <c r="XAM1" s="473"/>
      <c r="XAN1" s="473"/>
      <c r="XAO1" s="473"/>
      <c r="XAP1" s="473"/>
      <c r="XAQ1" s="474"/>
      <c r="XAR1" s="475"/>
      <c r="XAS1" s="472"/>
      <c r="XAT1" s="473"/>
      <c r="XAU1" s="473"/>
      <c r="XAV1" s="473"/>
      <c r="XAW1" s="473"/>
      <c r="XAX1" s="473"/>
      <c r="XAY1" s="473"/>
      <c r="XAZ1" s="474"/>
      <c r="XBA1" s="475"/>
      <c r="XBB1" s="475"/>
      <c r="XBC1" s="475"/>
      <c r="XBD1" s="475"/>
      <c r="XBE1" s="475"/>
      <c r="XBF1" s="475"/>
      <c r="XBG1" s="475"/>
      <c r="XBH1" s="469"/>
      <c r="XBI1" s="470"/>
      <c r="XBJ1" s="470"/>
      <c r="XBK1" s="470"/>
      <c r="XBL1" s="470"/>
      <c r="XBM1" s="470"/>
      <c r="XBN1" s="470"/>
      <c r="XBO1" s="470"/>
      <c r="XBP1" s="470"/>
      <c r="XBQ1" s="471"/>
      <c r="XBR1" s="469"/>
      <c r="XBS1" s="470"/>
      <c r="XBT1" s="470"/>
      <c r="XBU1" s="471"/>
      <c r="XBV1" s="469"/>
      <c r="XBW1" s="470"/>
      <c r="XBX1" s="470"/>
      <c r="XBY1" s="470"/>
      <c r="XBZ1" s="470"/>
      <c r="XCA1" s="470"/>
      <c r="XCB1" s="470"/>
      <c r="XCC1" s="470"/>
      <c r="XCD1" s="470"/>
      <c r="XCE1" s="470"/>
      <c r="XCF1" s="470"/>
      <c r="XCG1" s="470"/>
      <c r="XCH1" s="470"/>
      <c r="XCI1" s="470"/>
      <c r="XCJ1" s="470"/>
      <c r="XCK1" s="470"/>
      <c r="XCL1" s="470"/>
      <c r="XCM1" s="470"/>
      <c r="XCN1" s="470"/>
      <c r="XCO1" s="471"/>
      <c r="XCP1" s="469"/>
      <c r="XCQ1" s="470"/>
      <c r="XCR1" s="470"/>
      <c r="XCS1" s="471"/>
      <c r="XCT1" s="469"/>
      <c r="XCU1" s="470"/>
      <c r="XCV1" s="470"/>
      <c r="XCW1" s="470"/>
      <c r="XCX1" s="470"/>
      <c r="XCY1" s="470"/>
      <c r="XCZ1" s="470"/>
      <c r="XDA1" s="470"/>
      <c r="XDB1" s="470"/>
      <c r="XDC1" s="470"/>
      <c r="XDD1" s="470"/>
      <c r="XDE1" s="470"/>
      <c r="XDF1" s="471"/>
      <c r="XDG1" s="469"/>
      <c r="XDH1" s="470"/>
      <c r="XDI1" s="470"/>
      <c r="XDJ1" s="470"/>
      <c r="XDK1" s="470"/>
      <c r="XDL1" s="470"/>
      <c r="XDM1" s="470"/>
      <c r="XDN1" s="470"/>
      <c r="XDO1" s="470"/>
      <c r="XDP1" s="470"/>
      <c r="XDQ1" s="471"/>
      <c r="XDR1" s="469"/>
      <c r="XDS1" s="470"/>
      <c r="XDT1" s="470"/>
      <c r="XDU1" s="471"/>
      <c r="XDV1" s="478"/>
      <c r="XDW1" s="478"/>
      <c r="XDX1" s="478"/>
      <c r="XDY1" s="478"/>
      <c r="XDZ1" s="478"/>
      <c r="XEA1" s="478"/>
      <c r="XEB1" s="478"/>
      <c r="XEC1" s="478"/>
      <c r="XED1" s="344"/>
      <c r="XEE1" s="469"/>
      <c r="XEF1" s="471"/>
      <c r="XEG1" s="479"/>
      <c r="XEH1" s="480"/>
      <c r="XEI1" s="480"/>
      <c r="XEJ1" s="481"/>
      <c r="XEK1" s="477"/>
      <c r="XEL1" s="477"/>
      <c r="XEM1" s="479"/>
      <c r="XEN1" s="480"/>
      <c r="XEO1" s="480"/>
      <c r="XEP1" s="480"/>
      <c r="XEQ1" s="480"/>
      <c r="XER1" s="481"/>
      <c r="XES1" s="477"/>
      <c r="XET1" s="477"/>
      <c r="XEU1" s="477"/>
      <c r="XEV1" s="24"/>
      <c r="XEW1" s="24"/>
      <c r="XEX1" s="344"/>
      <c r="XEY1" s="345"/>
      <c r="XEZ1" s="26"/>
      <c r="XFA1" s="475"/>
      <c r="XFB1" s="475"/>
      <c r="XFC1" s="475"/>
      <c r="XFD1" s="475"/>
    </row>
    <row r="2" spans="1:16384" ht="38.25">
      <c r="A2" s="475"/>
      <c r="B2" s="475"/>
      <c r="C2" s="475"/>
      <c r="D2" s="475"/>
      <c r="E2" s="476"/>
      <c r="F2" s="27" t="s">
        <v>281</v>
      </c>
      <c r="G2" s="27" t="s">
        <v>278</v>
      </c>
      <c r="H2" s="27" t="s">
        <v>283</v>
      </c>
      <c r="I2" s="27" t="s">
        <v>282</v>
      </c>
      <c r="J2" s="27" t="s">
        <v>279</v>
      </c>
      <c r="K2" s="27" t="s">
        <v>280</v>
      </c>
      <c r="L2" s="27" t="s">
        <v>284</v>
      </c>
      <c r="M2" s="27" t="s">
        <v>285</v>
      </c>
      <c r="N2" s="27" t="s">
        <v>286</v>
      </c>
      <c r="O2" s="27" t="s">
        <v>287</v>
      </c>
      <c r="P2" s="27" t="s">
        <v>288</v>
      </c>
      <c r="Q2" s="27" t="s">
        <v>289</v>
      </c>
      <c r="R2" s="475"/>
      <c r="S2" s="345" t="s">
        <v>290</v>
      </c>
      <c r="T2" s="345" t="s">
        <v>292</v>
      </c>
      <c r="U2" s="345" t="s">
        <v>291</v>
      </c>
      <c r="V2" s="345" t="s">
        <v>941</v>
      </c>
      <c r="W2" s="345" t="s">
        <v>714</v>
      </c>
      <c r="X2" s="345" t="s">
        <v>715</v>
      </c>
      <c r="Y2" s="345" t="s">
        <v>1145</v>
      </c>
      <c r="Z2" s="345" t="s">
        <v>293</v>
      </c>
      <c r="AA2" s="475"/>
      <c r="AB2" s="475"/>
      <c r="AC2" s="475"/>
      <c r="AD2" s="475"/>
      <c r="AE2" s="345" t="s">
        <v>294</v>
      </c>
      <c r="AF2" s="345" t="s">
        <v>295</v>
      </c>
      <c r="AG2" s="345" t="s">
        <v>296</v>
      </c>
      <c r="AH2" s="344" t="s">
        <v>300</v>
      </c>
      <c r="AI2" s="344" t="s">
        <v>301</v>
      </c>
      <c r="AJ2" s="344" t="s">
        <v>302</v>
      </c>
      <c r="AK2" s="344" t="s">
        <v>298</v>
      </c>
      <c r="AL2" s="344" t="s">
        <v>297</v>
      </c>
      <c r="AM2" s="344" t="s">
        <v>299</v>
      </c>
      <c r="AN2" s="344" t="s">
        <v>303</v>
      </c>
      <c r="AO2" s="344" t="s">
        <v>304</v>
      </c>
      <c r="AP2" s="344" t="s">
        <v>306</v>
      </c>
      <c r="AQ2" s="28" t="s">
        <v>305</v>
      </c>
      <c r="AR2" s="344" t="s">
        <v>307</v>
      </c>
      <c r="AS2" s="344" t="s">
        <v>1165</v>
      </c>
      <c r="AT2" s="344" t="s">
        <v>309</v>
      </c>
      <c r="AU2" s="344" t="s">
        <v>308</v>
      </c>
      <c r="AV2" s="282" t="s">
        <v>1168</v>
      </c>
      <c r="AW2" s="282" t="s">
        <v>321</v>
      </c>
      <c r="AX2" s="282" t="s">
        <v>322</v>
      </c>
      <c r="AY2" s="282" t="s">
        <v>1166</v>
      </c>
      <c r="AZ2" s="282" t="s">
        <v>318</v>
      </c>
      <c r="BA2" s="282" t="s">
        <v>310</v>
      </c>
      <c r="BB2" s="283" t="s">
        <v>311</v>
      </c>
      <c r="BC2" s="283" t="s">
        <v>312</v>
      </c>
      <c r="BD2" s="282" t="s">
        <v>940</v>
      </c>
      <c r="BE2" s="282" t="s">
        <v>323</v>
      </c>
      <c r="BF2" s="283" t="s">
        <v>319</v>
      </c>
      <c r="BG2" s="282" t="s">
        <v>320</v>
      </c>
      <c r="BH2" s="282" t="s">
        <v>1167</v>
      </c>
      <c r="BI2" s="283" t="s">
        <v>316</v>
      </c>
      <c r="BJ2" s="283" t="s">
        <v>315</v>
      </c>
      <c r="BK2" s="282" t="s">
        <v>313</v>
      </c>
      <c r="BL2" s="283" t="s">
        <v>314</v>
      </c>
      <c r="BM2" s="282" t="s">
        <v>1162</v>
      </c>
      <c r="BN2" s="282" t="s">
        <v>317</v>
      </c>
      <c r="BO2" s="282" t="s">
        <v>1161</v>
      </c>
      <c r="BP2" s="344" t="s">
        <v>324</v>
      </c>
      <c r="BQ2" s="344" t="s">
        <v>325</v>
      </c>
      <c r="BR2" s="344" t="s">
        <v>326</v>
      </c>
      <c r="BS2" s="344" t="s">
        <v>327</v>
      </c>
      <c r="BT2" s="344" t="s">
        <v>328</v>
      </c>
      <c r="BU2" s="344" t="s">
        <v>329</v>
      </c>
      <c r="BV2" s="344" t="s">
        <v>330</v>
      </c>
      <c r="BW2" s="344" t="s">
        <v>331</v>
      </c>
      <c r="BX2" s="344" t="s">
        <v>332</v>
      </c>
      <c r="BY2" s="344" t="s">
        <v>333</v>
      </c>
      <c r="BZ2" s="344" t="s">
        <v>334</v>
      </c>
      <c r="CA2" s="344" t="s">
        <v>335</v>
      </c>
      <c r="CB2" s="344" t="s">
        <v>336</v>
      </c>
      <c r="CC2" s="344" t="s">
        <v>337</v>
      </c>
      <c r="CD2" s="344" t="s">
        <v>338</v>
      </c>
      <c r="CE2" s="344" t="s">
        <v>339</v>
      </c>
      <c r="CF2" s="344" t="s">
        <v>529</v>
      </c>
      <c r="CG2" s="344" t="s">
        <v>340</v>
      </c>
      <c r="CH2" s="344" t="s">
        <v>341</v>
      </c>
      <c r="CI2" s="344" t="s">
        <v>342</v>
      </c>
      <c r="CJ2" s="239" t="s">
        <v>896</v>
      </c>
      <c r="CK2" s="344" t="s">
        <v>343</v>
      </c>
      <c r="CL2" s="344" t="s">
        <v>344</v>
      </c>
      <c r="CM2" s="344" t="s">
        <v>347</v>
      </c>
      <c r="CN2" s="344" t="s">
        <v>348</v>
      </c>
      <c r="CO2" s="344" t="s">
        <v>345</v>
      </c>
      <c r="CP2" s="344" t="s">
        <v>346</v>
      </c>
      <c r="CQ2" s="344" t="s">
        <v>349</v>
      </c>
      <c r="CR2" s="344" t="s">
        <v>350</v>
      </c>
      <c r="CS2" s="344" t="s">
        <v>352</v>
      </c>
      <c r="CT2" s="344" t="s">
        <v>353</v>
      </c>
      <c r="CU2" s="344" t="s">
        <v>351</v>
      </c>
      <c r="CV2" s="344" t="s">
        <v>354</v>
      </c>
      <c r="CW2" s="344" t="s">
        <v>355</v>
      </c>
      <c r="CX2" s="28" t="s">
        <v>356</v>
      </c>
      <c r="CY2" s="28" t="s">
        <v>357</v>
      </c>
      <c r="CZ2" s="28" t="s">
        <v>718</v>
      </c>
      <c r="DA2" s="28" t="s">
        <v>358</v>
      </c>
      <c r="DB2" s="344" t="s">
        <v>359</v>
      </c>
      <c r="DC2" s="344" t="s">
        <v>360</v>
      </c>
      <c r="DD2" s="344" t="s">
        <v>361</v>
      </c>
      <c r="DE2" s="240" t="s">
        <v>897</v>
      </c>
      <c r="DF2" s="344" t="s">
        <v>362</v>
      </c>
      <c r="DG2" s="28" t="s">
        <v>363</v>
      </c>
      <c r="DH2" s="344" t="s">
        <v>364</v>
      </c>
      <c r="DI2" s="344" t="s">
        <v>366</v>
      </c>
      <c r="DJ2" s="344" t="s">
        <v>365</v>
      </c>
      <c r="DK2" s="344" t="s">
        <v>367</v>
      </c>
      <c r="DL2" s="344" t="s">
        <v>368</v>
      </c>
      <c r="DM2" s="344" t="s">
        <v>1169</v>
      </c>
      <c r="DN2" s="276" t="s">
        <v>370</v>
      </c>
      <c r="DO2" s="276" t="s">
        <v>369</v>
      </c>
      <c r="DP2" s="28" t="s">
        <v>372</v>
      </c>
      <c r="DQ2" s="28" t="s">
        <v>949</v>
      </c>
      <c r="DR2" s="28" t="s">
        <v>371</v>
      </c>
      <c r="DS2" s="28" t="s">
        <v>373</v>
      </c>
      <c r="DT2" s="28" t="s">
        <v>891</v>
      </c>
      <c r="DU2" s="344" t="s">
        <v>374</v>
      </c>
      <c r="DV2" s="24" t="s">
        <v>375</v>
      </c>
      <c r="DW2" s="24" t="s">
        <v>376</v>
      </c>
      <c r="DX2" s="344"/>
      <c r="DY2" s="345"/>
      <c r="DZ2" s="26"/>
      <c r="EA2" s="475"/>
      <c r="EB2" s="475"/>
      <c r="EC2" s="475"/>
      <c r="ED2" s="475"/>
      <c r="EE2" s="476"/>
      <c r="EF2" s="27"/>
      <c r="EG2" s="27"/>
      <c r="EH2" s="27"/>
      <c r="EI2" s="27"/>
      <c r="EJ2" s="27"/>
      <c r="EK2" s="27"/>
      <c r="EL2" s="27"/>
      <c r="EM2" s="27"/>
      <c r="EN2" s="27"/>
      <c r="EO2" s="27"/>
      <c r="EP2" s="27"/>
      <c r="EQ2" s="27"/>
      <c r="ER2" s="475"/>
      <c r="ES2" s="345"/>
      <c r="ET2" s="345"/>
      <c r="EU2" s="345"/>
      <c r="EV2" s="345"/>
      <c r="EW2" s="345"/>
      <c r="EX2" s="345"/>
      <c r="EY2" s="345"/>
      <c r="EZ2" s="345"/>
      <c r="FA2" s="475"/>
      <c r="FB2" s="475"/>
      <c r="FC2" s="475"/>
      <c r="FD2" s="475"/>
      <c r="FE2" s="345"/>
      <c r="FF2" s="345"/>
      <c r="FG2" s="345"/>
      <c r="FH2" s="344"/>
      <c r="FI2" s="344"/>
      <c r="FJ2" s="344"/>
      <c r="FK2" s="344"/>
      <c r="FL2" s="344"/>
      <c r="FM2" s="344"/>
      <c r="FN2" s="344"/>
      <c r="FO2" s="344"/>
      <c r="FP2" s="344"/>
      <c r="FQ2" s="28"/>
      <c r="FR2" s="344"/>
      <c r="FS2" s="344"/>
      <c r="FT2" s="344"/>
      <c r="FU2" s="344"/>
      <c r="FV2" s="282"/>
      <c r="FW2" s="282"/>
      <c r="FX2" s="282"/>
      <c r="FY2" s="282"/>
      <c r="FZ2" s="282"/>
      <c r="GA2" s="282"/>
      <c r="GB2" s="283"/>
      <c r="GC2" s="283"/>
      <c r="GD2" s="282"/>
      <c r="GE2" s="282"/>
      <c r="GF2" s="283"/>
      <c r="GG2" s="282"/>
      <c r="GH2" s="282"/>
      <c r="GI2" s="283"/>
      <c r="GJ2" s="283"/>
      <c r="GK2" s="282"/>
      <c r="GL2" s="283"/>
      <c r="GM2" s="282"/>
      <c r="GN2" s="282"/>
      <c r="GO2" s="282"/>
      <c r="GP2" s="344"/>
      <c r="GQ2" s="344"/>
      <c r="GR2" s="344"/>
      <c r="GS2" s="344"/>
      <c r="GT2" s="344"/>
      <c r="GU2" s="344"/>
      <c r="GV2" s="344"/>
      <c r="GW2" s="344"/>
      <c r="GX2" s="344"/>
      <c r="GY2" s="344"/>
      <c r="GZ2" s="344"/>
      <c r="HA2" s="344"/>
      <c r="HB2" s="344"/>
      <c r="HC2" s="344"/>
      <c r="HD2" s="344"/>
      <c r="HE2" s="344"/>
      <c r="HF2" s="344"/>
      <c r="HG2" s="344"/>
      <c r="HH2" s="344"/>
      <c r="HI2" s="344"/>
      <c r="HJ2" s="239"/>
      <c r="HK2" s="344"/>
      <c r="HL2" s="344"/>
      <c r="HM2" s="344"/>
      <c r="HN2" s="344"/>
      <c r="HO2" s="344"/>
      <c r="HP2" s="344"/>
      <c r="HQ2" s="344"/>
      <c r="HR2" s="344"/>
      <c r="HS2" s="344"/>
      <c r="HT2" s="344"/>
      <c r="HU2" s="344"/>
      <c r="HV2" s="344"/>
      <c r="HW2" s="344"/>
      <c r="HX2" s="28"/>
      <c r="HY2" s="28"/>
      <c r="HZ2" s="28"/>
      <c r="IA2" s="28"/>
      <c r="IB2" s="344"/>
      <c r="IC2" s="344"/>
      <c r="ID2" s="344"/>
      <c r="IE2" s="240"/>
      <c r="IF2" s="344"/>
      <c r="IG2" s="28"/>
      <c r="IH2" s="344"/>
      <c r="II2" s="344"/>
      <c r="IJ2" s="344"/>
      <c r="IK2" s="344"/>
      <c r="IL2" s="344"/>
      <c r="IM2" s="344"/>
      <c r="IN2" s="276"/>
      <c r="IO2" s="276"/>
      <c r="IP2" s="28"/>
      <c r="IQ2" s="28"/>
      <c r="IR2" s="28"/>
      <c r="IS2" s="28"/>
      <c r="IT2" s="28"/>
      <c r="IU2" s="344"/>
      <c r="IV2" s="24"/>
      <c r="IW2" s="24"/>
      <c r="IX2" s="344"/>
      <c r="IY2" s="345"/>
      <c r="IZ2" s="26"/>
      <c r="JA2" s="475"/>
      <c r="JB2" s="475"/>
      <c r="JC2" s="475"/>
      <c r="JD2" s="475"/>
      <c r="JE2" s="476"/>
      <c r="JF2" s="27"/>
      <c r="JG2" s="27"/>
      <c r="JH2" s="27"/>
      <c r="JI2" s="27"/>
      <c r="JJ2" s="27"/>
      <c r="JK2" s="27"/>
      <c r="JL2" s="27"/>
      <c r="JM2" s="27"/>
      <c r="JN2" s="27"/>
      <c r="JO2" s="27"/>
      <c r="JP2" s="27"/>
      <c r="JQ2" s="27"/>
      <c r="JR2" s="475"/>
      <c r="JS2" s="345"/>
      <c r="JT2" s="345"/>
      <c r="JU2" s="345"/>
      <c r="JV2" s="345"/>
      <c r="JW2" s="345"/>
      <c r="JX2" s="345"/>
      <c r="JY2" s="345"/>
      <c r="JZ2" s="345"/>
      <c r="KA2" s="475"/>
      <c r="KB2" s="475"/>
      <c r="KC2" s="475"/>
      <c r="KD2" s="475"/>
      <c r="KE2" s="345"/>
      <c r="KF2" s="345"/>
      <c r="KG2" s="345"/>
      <c r="KH2" s="344"/>
      <c r="KI2" s="344"/>
      <c r="KJ2" s="344"/>
      <c r="KK2" s="344"/>
      <c r="KL2" s="344"/>
      <c r="KM2" s="344"/>
      <c r="KN2" s="344"/>
      <c r="KO2" s="344"/>
      <c r="KP2" s="344"/>
      <c r="KQ2" s="28"/>
      <c r="KR2" s="344"/>
      <c r="KS2" s="344"/>
      <c r="KT2" s="344"/>
      <c r="KU2" s="344"/>
      <c r="KV2" s="282"/>
      <c r="KW2" s="282"/>
      <c r="KX2" s="282"/>
      <c r="KY2" s="282"/>
      <c r="KZ2" s="282"/>
      <c r="LA2" s="282"/>
      <c r="LB2" s="283"/>
      <c r="LC2" s="283"/>
      <c r="LD2" s="282"/>
      <c r="LE2" s="282"/>
      <c r="LF2" s="283"/>
      <c r="LG2" s="282"/>
      <c r="LH2" s="282"/>
      <c r="LI2" s="283"/>
      <c r="LJ2" s="283"/>
      <c r="LK2" s="282"/>
      <c r="LL2" s="283"/>
      <c r="LM2" s="282"/>
      <c r="LN2" s="282"/>
      <c r="LO2" s="282"/>
      <c r="LP2" s="344"/>
      <c r="LQ2" s="344"/>
      <c r="LR2" s="344"/>
      <c r="LS2" s="344"/>
      <c r="LT2" s="344"/>
      <c r="LU2" s="344"/>
      <c r="LV2" s="344"/>
      <c r="LW2" s="344"/>
      <c r="LX2" s="344"/>
      <c r="LY2" s="344"/>
      <c r="LZ2" s="344"/>
      <c r="MA2" s="344"/>
      <c r="MB2" s="344"/>
      <c r="MC2" s="344"/>
      <c r="MD2" s="344"/>
      <c r="ME2" s="344"/>
      <c r="MF2" s="344"/>
      <c r="MG2" s="344"/>
      <c r="MH2" s="344"/>
      <c r="MI2" s="344"/>
      <c r="MJ2" s="239"/>
      <c r="MK2" s="344"/>
      <c r="ML2" s="344"/>
      <c r="MM2" s="344"/>
      <c r="MN2" s="344"/>
      <c r="MO2" s="344"/>
      <c r="MP2" s="344"/>
      <c r="MQ2" s="344"/>
      <c r="MR2" s="344"/>
      <c r="MS2" s="344"/>
      <c r="MT2" s="344"/>
      <c r="MU2" s="344"/>
      <c r="MV2" s="344"/>
      <c r="MW2" s="344"/>
      <c r="MX2" s="28"/>
      <c r="MY2" s="28"/>
      <c r="MZ2" s="28"/>
      <c r="NA2" s="28"/>
      <c r="NB2" s="344"/>
      <c r="NC2" s="344"/>
      <c r="ND2" s="344"/>
      <c r="NE2" s="240"/>
      <c r="NF2" s="344"/>
      <c r="NG2" s="28"/>
      <c r="NH2" s="344"/>
      <c r="NI2" s="344"/>
      <c r="NJ2" s="344"/>
      <c r="NK2" s="344"/>
      <c r="NL2" s="344"/>
      <c r="NM2" s="344"/>
      <c r="NN2" s="276"/>
      <c r="NO2" s="276"/>
      <c r="NP2" s="28"/>
      <c r="NQ2" s="28"/>
      <c r="NR2" s="28"/>
      <c r="NS2" s="28"/>
      <c r="NT2" s="28"/>
      <c r="NU2" s="344"/>
      <c r="NV2" s="24"/>
      <c r="NW2" s="24"/>
      <c r="NX2" s="344"/>
      <c r="NY2" s="345"/>
      <c r="NZ2" s="26"/>
      <c r="OA2" s="475"/>
      <c r="OB2" s="475"/>
      <c r="OC2" s="475"/>
      <c r="OD2" s="475"/>
      <c r="OE2" s="476"/>
      <c r="OF2" s="27"/>
      <c r="OG2" s="27"/>
      <c r="OH2" s="27"/>
      <c r="OI2" s="27"/>
      <c r="OJ2" s="27"/>
      <c r="OK2" s="27"/>
      <c r="OL2" s="27"/>
      <c r="OM2" s="27"/>
      <c r="ON2" s="27"/>
      <c r="OO2" s="27"/>
      <c r="OP2" s="27"/>
      <c r="OQ2" s="27"/>
      <c r="OR2" s="475"/>
      <c r="OS2" s="345"/>
      <c r="OT2" s="345"/>
      <c r="OU2" s="345"/>
      <c r="OV2" s="345"/>
      <c r="OW2" s="345"/>
      <c r="OX2" s="345"/>
      <c r="OY2" s="345"/>
      <c r="OZ2" s="345"/>
      <c r="PA2" s="475"/>
      <c r="PB2" s="475"/>
      <c r="PC2" s="475"/>
      <c r="PD2" s="475"/>
      <c r="PE2" s="345"/>
      <c r="PF2" s="345"/>
      <c r="PG2" s="345"/>
      <c r="PH2" s="344"/>
      <c r="PI2" s="344"/>
      <c r="PJ2" s="344"/>
      <c r="PK2" s="344"/>
      <c r="PL2" s="344"/>
      <c r="PM2" s="344"/>
      <c r="PN2" s="344"/>
      <c r="PO2" s="344"/>
      <c r="PP2" s="344"/>
      <c r="PQ2" s="28"/>
      <c r="PR2" s="344"/>
      <c r="PS2" s="344"/>
      <c r="PT2" s="344"/>
      <c r="PU2" s="344"/>
      <c r="PV2" s="282"/>
      <c r="PW2" s="282"/>
      <c r="PX2" s="282"/>
      <c r="PY2" s="282"/>
      <c r="PZ2" s="282"/>
      <c r="QA2" s="282"/>
      <c r="QB2" s="283"/>
      <c r="QC2" s="283"/>
      <c r="QD2" s="282"/>
      <c r="QE2" s="282"/>
      <c r="QF2" s="283"/>
      <c r="QG2" s="282"/>
      <c r="QH2" s="282"/>
      <c r="QI2" s="283"/>
      <c r="QJ2" s="283"/>
      <c r="QK2" s="282"/>
      <c r="QL2" s="283"/>
      <c r="QM2" s="282"/>
      <c r="QN2" s="282"/>
      <c r="QO2" s="282"/>
      <c r="QP2" s="344"/>
      <c r="QQ2" s="344"/>
      <c r="QR2" s="344"/>
      <c r="QS2" s="344"/>
      <c r="QT2" s="344"/>
      <c r="QU2" s="344"/>
      <c r="QV2" s="344"/>
      <c r="QW2" s="344"/>
      <c r="QX2" s="344"/>
      <c r="QY2" s="344"/>
      <c r="QZ2" s="344"/>
      <c r="RA2" s="344"/>
      <c r="RB2" s="344"/>
      <c r="RC2" s="344"/>
      <c r="RD2" s="344"/>
      <c r="RE2" s="344"/>
      <c r="RF2" s="344"/>
      <c r="RG2" s="344"/>
      <c r="RH2" s="344"/>
      <c r="RI2" s="344"/>
      <c r="RJ2" s="239"/>
      <c r="RK2" s="344"/>
      <c r="RL2" s="344"/>
      <c r="RM2" s="344"/>
      <c r="RN2" s="344"/>
      <c r="RO2" s="344"/>
      <c r="RP2" s="344"/>
      <c r="RQ2" s="344"/>
      <c r="RR2" s="344"/>
      <c r="RS2" s="344"/>
      <c r="RT2" s="344"/>
      <c r="RU2" s="344"/>
      <c r="RV2" s="344"/>
      <c r="RW2" s="344"/>
      <c r="RX2" s="28"/>
      <c r="RY2" s="28"/>
      <c r="RZ2" s="28"/>
      <c r="SA2" s="28"/>
      <c r="SB2" s="344"/>
      <c r="SC2" s="344"/>
      <c r="SD2" s="344"/>
      <c r="SE2" s="240"/>
      <c r="SF2" s="344"/>
      <c r="SG2" s="28"/>
      <c r="SH2" s="344"/>
      <c r="SI2" s="344"/>
      <c r="SJ2" s="344"/>
      <c r="SK2" s="344"/>
      <c r="SL2" s="344"/>
      <c r="SM2" s="344"/>
      <c r="SN2" s="276"/>
      <c r="SO2" s="276"/>
      <c r="SP2" s="28"/>
      <c r="SQ2" s="28"/>
      <c r="SR2" s="28"/>
      <c r="SS2" s="28"/>
      <c r="ST2" s="28"/>
      <c r="SU2" s="344"/>
      <c r="SV2" s="24"/>
      <c r="SW2" s="24"/>
      <c r="SX2" s="344"/>
      <c r="SY2" s="345"/>
      <c r="SZ2" s="26"/>
      <c r="TA2" s="475"/>
      <c r="TB2" s="475"/>
      <c r="TC2" s="475"/>
      <c r="TD2" s="475"/>
      <c r="TE2" s="476"/>
      <c r="TF2" s="27"/>
      <c r="TG2" s="27"/>
      <c r="TH2" s="27"/>
      <c r="TI2" s="27"/>
      <c r="TJ2" s="27"/>
      <c r="TK2" s="27"/>
      <c r="TL2" s="27"/>
      <c r="TM2" s="27"/>
      <c r="TN2" s="27"/>
      <c r="TO2" s="27"/>
      <c r="TP2" s="27"/>
      <c r="TQ2" s="27"/>
      <c r="TR2" s="475"/>
      <c r="TS2" s="345"/>
      <c r="TT2" s="345"/>
      <c r="TU2" s="345"/>
      <c r="TV2" s="345"/>
      <c r="TW2" s="345"/>
      <c r="TX2" s="345"/>
      <c r="TY2" s="345"/>
      <c r="TZ2" s="345"/>
      <c r="UA2" s="475"/>
      <c r="UB2" s="475"/>
      <c r="UC2" s="475"/>
      <c r="UD2" s="475"/>
      <c r="UE2" s="345"/>
      <c r="UF2" s="345"/>
      <c r="UG2" s="345"/>
      <c r="UH2" s="344"/>
      <c r="UI2" s="344"/>
      <c r="UJ2" s="344"/>
      <c r="UK2" s="344"/>
      <c r="UL2" s="344"/>
      <c r="UM2" s="344"/>
      <c r="UN2" s="344"/>
      <c r="UO2" s="344"/>
      <c r="UP2" s="344"/>
      <c r="UQ2" s="28"/>
      <c r="UR2" s="344"/>
      <c r="US2" s="344"/>
      <c r="UT2" s="344"/>
      <c r="UU2" s="344"/>
      <c r="UV2" s="282"/>
      <c r="UW2" s="282"/>
      <c r="UX2" s="282"/>
      <c r="UY2" s="282"/>
      <c r="UZ2" s="282"/>
      <c r="VA2" s="282"/>
      <c r="VB2" s="283"/>
      <c r="VC2" s="283"/>
      <c r="VD2" s="282"/>
      <c r="VE2" s="282"/>
      <c r="VF2" s="283"/>
      <c r="VG2" s="282"/>
      <c r="VH2" s="282"/>
      <c r="VI2" s="283"/>
      <c r="VJ2" s="283"/>
      <c r="VK2" s="282"/>
      <c r="VL2" s="283"/>
      <c r="VM2" s="282"/>
      <c r="VN2" s="282"/>
      <c r="VO2" s="282"/>
      <c r="VP2" s="344"/>
      <c r="VQ2" s="344"/>
      <c r="VR2" s="344"/>
      <c r="VS2" s="344"/>
      <c r="VT2" s="344"/>
      <c r="VU2" s="344"/>
      <c r="VV2" s="344"/>
      <c r="VW2" s="344"/>
      <c r="VX2" s="344"/>
      <c r="VY2" s="344"/>
      <c r="VZ2" s="344"/>
      <c r="WA2" s="344"/>
      <c r="WB2" s="344"/>
      <c r="WC2" s="344"/>
      <c r="WD2" s="344"/>
      <c r="WE2" s="344"/>
      <c r="WF2" s="344"/>
      <c r="WG2" s="344"/>
      <c r="WH2" s="344"/>
      <c r="WI2" s="344"/>
      <c r="WJ2" s="239"/>
      <c r="WK2" s="344"/>
      <c r="WL2" s="344"/>
      <c r="WM2" s="344"/>
      <c r="WN2" s="344"/>
      <c r="WO2" s="344"/>
      <c r="WP2" s="344"/>
      <c r="WQ2" s="344"/>
      <c r="WR2" s="344"/>
      <c r="WS2" s="344"/>
      <c r="WT2" s="344"/>
      <c r="WU2" s="344"/>
      <c r="WV2" s="344"/>
      <c r="WW2" s="344"/>
      <c r="WX2" s="28"/>
      <c r="WY2" s="28"/>
      <c r="WZ2" s="28"/>
      <c r="XA2" s="28"/>
      <c r="XB2" s="344"/>
      <c r="XC2" s="344"/>
      <c r="XD2" s="344"/>
      <c r="XE2" s="240"/>
      <c r="XF2" s="344"/>
      <c r="XG2" s="28"/>
      <c r="XH2" s="344"/>
      <c r="XI2" s="344"/>
      <c r="XJ2" s="344"/>
      <c r="XK2" s="344"/>
      <c r="XL2" s="344"/>
      <c r="XM2" s="344"/>
      <c r="XN2" s="276"/>
      <c r="XO2" s="276"/>
      <c r="XP2" s="28"/>
      <c r="XQ2" s="28"/>
      <c r="XR2" s="28"/>
      <c r="XS2" s="28"/>
      <c r="XT2" s="28"/>
      <c r="XU2" s="344"/>
      <c r="XV2" s="24"/>
      <c r="XW2" s="24"/>
      <c r="XX2" s="344"/>
      <c r="XY2" s="345"/>
      <c r="XZ2" s="26"/>
      <c r="YA2" s="475"/>
      <c r="YB2" s="475"/>
      <c r="YC2" s="475"/>
      <c r="YD2" s="475"/>
      <c r="YE2" s="476"/>
      <c r="YF2" s="27"/>
      <c r="YG2" s="27"/>
      <c r="YH2" s="27"/>
      <c r="YI2" s="27"/>
      <c r="YJ2" s="27"/>
      <c r="YK2" s="27"/>
      <c r="YL2" s="27"/>
      <c r="YM2" s="27"/>
      <c r="YN2" s="27"/>
      <c r="YO2" s="27"/>
      <c r="YP2" s="27"/>
      <c r="YQ2" s="27"/>
      <c r="YR2" s="475"/>
      <c r="YS2" s="345"/>
      <c r="YT2" s="345"/>
      <c r="YU2" s="345"/>
      <c r="YV2" s="345"/>
      <c r="YW2" s="345"/>
      <c r="YX2" s="345"/>
      <c r="YY2" s="345"/>
      <c r="YZ2" s="345"/>
      <c r="ZA2" s="475"/>
      <c r="ZB2" s="475"/>
      <c r="ZC2" s="475"/>
      <c r="ZD2" s="475"/>
      <c r="ZE2" s="345"/>
      <c r="ZF2" s="345"/>
      <c r="ZG2" s="345"/>
      <c r="ZH2" s="344"/>
      <c r="ZI2" s="344"/>
      <c r="ZJ2" s="344"/>
      <c r="ZK2" s="344"/>
      <c r="ZL2" s="344"/>
      <c r="ZM2" s="344"/>
      <c r="ZN2" s="344"/>
      <c r="ZO2" s="344"/>
      <c r="ZP2" s="344"/>
      <c r="ZQ2" s="28"/>
      <c r="ZR2" s="344"/>
      <c r="ZS2" s="344"/>
      <c r="ZT2" s="344"/>
      <c r="ZU2" s="344"/>
      <c r="ZV2" s="282"/>
      <c r="ZW2" s="282"/>
      <c r="ZX2" s="282"/>
      <c r="ZY2" s="282"/>
      <c r="ZZ2" s="282"/>
      <c r="AAA2" s="282"/>
      <c r="AAB2" s="283"/>
      <c r="AAC2" s="283"/>
      <c r="AAD2" s="282"/>
      <c r="AAE2" s="282"/>
      <c r="AAF2" s="283"/>
      <c r="AAG2" s="282"/>
      <c r="AAH2" s="282"/>
      <c r="AAI2" s="283"/>
      <c r="AAJ2" s="283"/>
      <c r="AAK2" s="282"/>
      <c r="AAL2" s="283"/>
      <c r="AAM2" s="282"/>
      <c r="AAN2" s="282"/>
      <c r="AAO2" s="282"/>
      <c r="AAP2" s="344"/>
      <c r="AAQ2" s="344"/>
      <c r="AAR2" s="344"/>
      <c r="AAS2" s="344"/>
      <c r="AAT2" s="344"/>
      <c r="AAU2" s="344"/>
      <c r="AAV2" s="344"/>
      <c r="AAW2" s="344"/>
      <c r="AAX2" s="344"/>
      <c r="AAY2" s="344"/>
      <c r="AAZ2" s="344"/>
      <c r="ABA2" s="344"/>
      <c r="ABB2" s="344"/>
      <c r="ABC2" s="344"/>
      <c r="ABD2" s="344"/>
      <c r="ABE2" s="344"/>
      <c r="ABF2" s="344"/>
      <c r="ABG2" s="344"/>
      <c r="ABH2" s="344"/>
      <c r="ABI2" s="344"/>
      <c r="ABJ2" s="239"/>
      <c r="ABK2" s="344"/>
      <c r="ABL2" s="344"/>
      <c r="ABM2" s="344"/>
      <c r="ABN2" s="344"/>
      <c r="ABO2" s="344"/>
      <c r="ABP2" s="344"/>
      <c r="ABQ2" s="344"/>
      <c r="ABR2" s="344"/>
      <c r="ABS2" s="344"/>
      <c r="ABT2" s="344"/>
      <c r="ABU2" s="344"/>
      <c r="ABV2" s="344"/>
      <c r="ABW2" s="344"/>
      <c r="ABX2" s="28"/>
      <c r="ABY2" s="28"/>
      <c r="ABZ2" s="28"/>
      <c r="ACA2" s="28"/>
      <c r="ACB2" s="344"/>
      <c r="ACC2" s="344"/>
      <c r="ACD2" s="344"/>
      <c r="ACE2" s="240"/>
      <c r="ACF2" s="344"/>
      <c r="ACG2" s="28"/>
      <c r="ACH2" s="344"/>
      <c r="ACI2" s="344"/>
      <c r="ACJ2" s="344"/>
      <c r="ACK2" s="344"/>
      <c r="ACL2" s="344"/>
      <c r="ACM2" s="344"/>
      <c r="ACN2" s="276"/>
      <c r="ACO2" s="276"/>
      <c r="ACP2" s="28"/>
      <c r="ACQ2" s="28"/>
      <c r="ACR2" s="28"/>
      <c r="ACS2" s="28"/>
      <c r="ACT2" s="28"/>
      <c r="ACU2" s="344"/>
      <c r="ACV2" s="24"/>
      <c r="ACW2" s="24"/>
      <c r="ACX2" s="344"/>
      <c r="ACY2" s="345"/>
      <c r="ACZ2" s="26"/>
      <c r="ADA2" s="475"/>
      <c r="ADB2" s="475"/>
      <c r="ADC2" s="475"/>
      <c r="ADD2" s="475"/>
      <c r="ADE2" s="476"/>
      <c r="ADF2" s="27"/>
      <c r="ADG2" s="27"/>
      <c r="ADH2" s="27"/>
      <c r="ADI2" s="27"/>
      <c r="ADJ2" s="27"/>
      <c r="ADK2" s="27"/>
      <c r="ADL2" s="27"/>
      <c r="ADM2" s="27"/>
      <c r="ADN2" s="27"/>
      <c r="ADO2" s="27"/>
      <c r="ADP2" s="27"/>
      <c r="ADQ2" s="27"/>
      <c r="ADR2" s="475"/>
      <c r="ADS2" s="345"/>
      <c r="ADT2" s="345"/>
      <c r="ADU2" s="345"/>
      <c r="ADV2" s="345"/>
      <c r="ADW2" s="345"/>
      <c r="ADX2" s="345"/>
      <c r="ADY2" s="345"/>
      <c r="ADZ2" s="345"/>
      <c r="AEA2" s="475"/>
      <c r="AEB2" s="475"/>
      <c r="AEC2" s="475"/>
      <c r="AED2" s="475"/>
      <c r="AEE2" s="345"/>
      <c r="AEF2" s="345"/>
      <c r="AEG2" s="345"/>
      <c r="AEH2" s="344"/>
      <c r="AEI2" s="344"/>
      <c r="AEJ2" s="344"/>
      <c r="AEK2" s="344"/>
      <c r="AEL2" s="344"/>
      <c r="AEM2" s="344"/>
      <c r="AEN2" s="344"/>
      <c r="AEO2" s="344"/>
      <c r="AEP2" s="344"/>
      <c r="AEQ2" s="28"/>
      <c r="AER2" s="344"/>
      <c r="AES2" s="344"/>
      <c r="AET2" s="344"/>
      <c r="AEU2" s="344"/>
      <c r="AEV2" s="282"/>
      <c r="AEW2" s="282"/>
      <c r="AEX2" s="282"/>
      <c r="AEY2" s="282"/>
      <c r="AEZ2" s="282"/>
      <c r="AFA2" s="282"/>
      <c r="AFB2" s="283"/>
      <c r="AFC2" s="283"/>
      <c r="AFD2" s="282"/>
      <c r="AFE2" s="282"/>
      <c r="AFF2" s="283"/>
      <c r="AFG2" s="282"/>
      <c r="AFH2" s="282"/>
      <c r="AFI2" s="283"/>
      <c r="AFJ2" s="283"/>
      <c r="AFK2" s="282"/>
      <c r="AFL2" s="283"/>
      <c r="AFM2" s="282"/>
      <c r="AFN2" s="282"/>
      <c r="AFO2" s="282"/>
      <c r="AFP2" s="344"/>
      <c r="AFQ2" s="344"/>
      <c r="AFR2" s="344"/>
      <c r="AFS2" s="344"/>
      <c r="AFT2" s="344"/>
      <c r="AFU2" s="344"/>
      <c r="AFV2" s="344"/>
      <c r="AFW2" s="344"/>
      <c r="AFX2" s="344"/>
      <c r="AFY2" s="344"/>
      <c r="AFZ2" s="344"/>
      <c r="AGA2" s="344"/>
      <c r="AGB2" s="344"/>
      <c r="AGC2" s="344"/>
      <c r="AGD2" s="344"/>
      <c r="AGE2" s="344"/>
      <c r="AGF2" s="344"/>
      <c r="AGG2" s="344"/>
      <c r="AGH2" s="344"/>
      <c r="AGI2" s="344"/>
      <c r="AGJ2" s="239"/>
      <c r="AGK2" s="344"/>
      <c r="AGL2" s="344"/>
      <c r="AGM2" s="344"/>
      <c r="AGN2" s="344"/>
      <c r="AGO2" s="344"/>
      <c r="AGP2" s="344"/>
      <c r="AGQ2" s="344"/>
      <c r="AGR2" s="344"/>
      <c r="AGS2" s="344"/>
      <c r="AGT2" s="344"/>
      <c r="AGU2" s="344"/>
      <c r="AGV2" s="344"/>
      <c r="AGW2" s="344"/>
      <c r="AGX2" s="28"/>
      <c r="AGY2" s="28"/>
      <c r="AGZ2" s="28"/>
      <c r="AHA2" s="28"/>
      <c r="AHB2" s="344"/>
      <c r="AHC2" s="344"/>
      <c r="AHD2" s="344"/>
      <c r="AHE2" s="240"/>
      <c r="AHF2" s="344"/>
      <c r="AHG2" s="28"/>
      <c r="AHH2" s="344"/>
      <c r="AHI2" s="344"/>
      <c r="AHJ2" s="344"/>
      <c r="AHK2" s="344"/>
      <c r="AHL2" s="344"/>
      <c r="AHM2" s="344"/>
      <c r="AHN2" s="276"/>
      <c r="AHO2" s="276"/>
      <c r="AHP2" s="28"/>
      <c r="AHQ2" s="28"/>
      <c r="AHR2" s="28"/>
      <c r="AHS2" s="28"/>
      <c r="AHT2" s="28"/>
      <c r="AHU2" s="344"/>
      <c r="AHV2" s="24"/>
      <c r="AHW2" s="24"/>
      <c r="AHX2" s="344"/>
      <c r="AHY2" s="345"/>
      <c r="AHZ2" s="26"/>
      <c r="AIA2" s="475"/>
      <c r="AIB2" s="475"/>
      <c r="AIC2" s="475"/>
      <c r="AID2" s="475"/>
      <c r="AIE2" s="476"/>
      <c r="AIF2" s="27"/>
      <c r="AIG2" s="27"/>
      <c r="AIH2" s="27"/>
      <c r="AII2" s="27"/>
      <c r="AIJ2" s="27"/>
      <c r="AIK2" s="27"/>
      <c r="AIL2" s="27"/>
      <c r="AIM2" s="27"/>
      <c r="AIN2" s="27"/>
      <c r="AIO2" s="27"/>
      <c r="AIP2" s="27"/>
      <c r="AIQ2" s="27"/>
      <c r="AIR2" s="475"/>
      <c r="AIS2" s="345"/>
      <c r="AIT2" s="345"/>
      <c r="AIU2" s="345"/>
      <c r="AIV2" s="345"/>
      <c r="AIW2" s="345"/>
      <c r="AIX2" s="345"/>
      <c r="AIY2" s="345"/>
      <c r="AIZ2" s="345"/>
      <c r="AJA2" s="475"/>
      <c r="AJB2" s="475"/>
      <c r="AJC2" s="475"/>
      <c r="AJD2" s="475"/>
      <c r="AJE2" s="345"/>
      <c r="AJF2" s="345"/>
      <c r="AJG2" s="345"/>
      <c r="AJH2" s="344"/>
      <c r="AJI2" s="344"/>
      <c r="AJJ2" s="344"/>
      <c r="AJK2" s="344"/>
      <c r="AJL2" s="344"/>
      <c r="AJM2" s="344"/>
      <c r="AJN2" s="344"/>
      <c r="AJO2" s="344"/>
      <c r="AJP2" s="344"/>
      <c r="AJQ2" s="28"/>
      <c r="AJR2" s="344"/>
      <c r="AJS2" s="344"/>
      <c r="AJT2" s="344"/>
      <c r="AJU2" s="344"/>
      <c r="AJV2" s="282"/>
      <c r="AJW2" s="282"/>
      <c r="AJX2" s="282"/>
      <c r="AJY2" s="282"/>
      <c r="AJZ2" s="282"/>
      <c r="AKA2" s="282"/>
      <c r="AKB2" s="283"/>
      <c r="AKC2" s="283"/>
      <c r="AKD2" s="282"/>
      <c r="AKE2" s="282"/>
      <c r="AKF2" s="283"/>
      <c r="AKG2" s="282"/>
      <c r="AKH2" s="282"/>
      <c r="AKI2" s="283"/>
      <c r="AKJ2" s="283"/>
      <c r="AKK2" s="282"/>
      <c r="AKL2" s="283"/>
      <c r="AKM2" s="282"/>
      <c r="AKN2" s="282"/>
      <c r="AKO2" s="282"/>
      <c r="AKP2" s="344"/>
      <c r="AKQ2" s="344"/>
      <c r="AKR2" s="344"/>
      <c r="AKS2" s="344"/>
      <c r="AKT2" s="344"/>
      <c r="AKU2" s="344"/>
      <c r="AKV2" s="344"/>
      <c r="AKW2" s="344"/>
      <c r="AKX2" s="344"/>
      <c r="AKY2" s="344"/>
      <c r="AKZ2" s="344"/>
      <c r="ALA2" s="344"/>
      <c r="ALB2" s="344"/>
      <c r="ALC2" s="344"/>
      <c r="ALD2" s="344"/>
      <c r="ALE2" s="344"/>
      <c r="ALF2" s="344"/>
      <c r="ALG2" s="344"/>
      <c r="ALH2" s="344"/>
      <c r="ALI2" s="344"/>
      <c r="ALJ2" s="239"/>
      <c r="ALK2" s="344"/>
      <c r="ALL2" s="344"/>
      <c r="ALM2" s="344"/>
      <c r="ALN2" s="344"/>
      <c r="ALO2" s="344"/>
      <c r="ALP2" s="344"/>
      <c r="ALQ2" s="344"/>
      <c r="ALR2" s="344"/>
      <c r="ALS2" s="344"/>
      <c r="ALT2" s="344"/>
      <c r="ALU2" s="344"/>
      <c r="ALV2" s="344"/>
      <c r="ALW2" s="344"/>
      <c r="ALX2" s="28"/>
      <c r="ALY2" s="28"/>
      <c r="ALZ2" s="28"/>
      <c r="AMA2" s="28"/>
      <c r="AMB2" s="344"/>
      <c r="AMC2" s="344"/>
      <c r="AMD2" s="344"/>
      <c r="AME2" s="240"/>
      <c r="AMF2" s="344"/>
      <c r="AMG2" s="28"/>
      <c r="AMH2" s="344"/>
      <c r="AMI2" s="344"/>
      <c r="AMJ2" s="344"/>
      <c r="AMK2" s="344"/>
      <c r="AML2" s="344"/>
      <c r="AMM2" s="344"/>
      <c r="AMN2" s="276"/>
      <c r="AMO2" s="276"/>
      <c r="AMP2" s="28"/>
      <c r="AMQ2" s="28"/>
      <c r="AMR2" s="28"/>
      <c r="AMS2" s="28"/>
      <c r="AMT2" s="28"/>
      <c r="AMU2" s="344"/>
      <c r="AMV2" s="24"/>
      <c r="AMW2" s="24"/>
      <c r="AMX2" s="344"/>
      <c r="AMY2" s="345"/>
      <c r="AMZ2" s="26"/>
      <c r="ANA2" s="475"/>
      <c r="ANB2" s="475"/>
      <c r="ANC2" s="475"/>
      <c r="AND2" s="475"/>
      <c r="ANE2" s="476"/>
      <c r="ANF2" s="27"/>
      <c r="ANG2" s="27"/>
      <c r="ANH2" s="27"/>
      <c r="ANI2" s="27"/>
      <c r="ANJ2" s="27"/>
      <c r="ANK2" s="27"/>
      <c r="ANL2" s="27"/>
      <c r="ANM2" s="27"/>
      <c r="ANN2" s="27"/>
      <c r="ANO2" s="27"/>
      <c r="ANP2" s="27"/>
      <c r="ANQ2" s="27"/>
      <c r="ANR2" s="475"/>
      <c r="ANS2" s="345"/>
      <c r="ANT2" s="345"/>
      <c r="ANU2" s="345"/>
      <c r="ANV2" s="345"/>
      <c r="ANW2" s="345"/>
      <c r="ANX2" s="345"/>
      <c r="ANY2" s="345"/>
      <c r="ANZ2" s="345"/>
      <c r="AOA2" s="475"/>
      <c r="AOB2" s="475"/>
      <c r="AOC2" s="475"/>
      <c r="AOD2" s="475"/>
      <c r="AOE2" s="345"/>
      <c r="AOF2" s="345"/>
      <c r="AOG2" s="345"/>
      <c r="AOH2" s="344"/>
      <c r="AOI2" s="344"/>
      <c r="AOJ2" s="344"/>
      <c r="AOK2" s="344"/>
      <c r="AOL2" s="344"/>
      <c r="AOM2" s="344"/>
      <c r="AON2" s="344"/>
      <c r="AOO2" s="344"/>
      <c r="AOP2" s="344"/>
      <c r="AOQ2" s="28"/>
      <c r="AOR2" s="344"/>
      <c r="AOS2" s="344"/>
      <c r="AOT2" s="344"/>
      <c r="AOU2" s="344"/>
      <c r="AOV2" s="282"/>
      <c r="AOW2" s="282"/>
      <c r="AOX2" s="282"/>
      <c r="AOY2" s="282"/>
      <c r="AOZ2" s="282"/>
      <c r="APA2" s="282"/>
      <c r="APB2" s="283"/>
      <c r="APC2" s="283"/>
      <c r="APD2" s="282"/>
      <c r="APE2" s="282"/>
      <c r="APF2" s="283"/>
      <c r="APG2" s="282"/>
      <c r="APH2" s="282"/>
      <c r="API2" s="283"/>
      <c r="APJ2" s="283"/>
      <c r="APK2" s="282"/>
      <c r="APL2" s="283"/>
      <c r="APM2" s="282"/>
      <c r="APN2" s="282"/>
      <c r="APO2" s="282"/>
      <c r="APP2" s="344"/>
      <c r="APQ2" s="344"/>
      <c r="APR2" s="344"/>
      <c r="APS2" s="344"/>
      <c r="APT2" s="344"/>
      <c r="APU2" s="344"/>
      <c r="APV2" s="344"/>
      <c r="APW2" s="344"/>
      <c r="APX2" s="344"/>
      <c r="APY2" s="344"/>
      <c r="APZ2" s="344"/>
      <c r="AQA2" s="344"/>
      <c r="AQB2" s="344"/>
      <c r="AQC2" s="344"/>
      <c r="AQD2" s="344"/>
      <c r="AQE2" s="344"/>
      <c r="AQF2" s="344"/>
      <c r="AQG2" s="344"/>
      <c r="AQH2" s="344"/>
      <c r="AQI2" s="344"/>
      <c r="AQJ2" s="239"/>
      <c r="AQK2" s="344"/>
      <c r="AQL2" s="344"/>
      <c r="AQM2" s="344"/>
      <c r="AQN2" s="344"/>
      <c r="AQO2" s="344"/>
      <c r="AQP2" s="344"/>
      <c r="AQQ2" s="344"/>
      <c r="AQR2" s="344"/>
      <c r="AQS2" s="344"/>
      <c r="AQT2" s="344"/>
      <c r="AQU2" s="344"/>
      <c r="AQV2" s="344"/>
      <c r="AQW2" s="344"/>
      <c r="AQX2" s="28"/>
      <c r="AQY2" s="28"/>
      <c r="AQZ2" s="28"/>
      <c r="ARA2" s="28"/>
      <c r="ARB2" s="344"/>
      <c r="ARC2" s="344"/>
      <c r="ARD2" s="344"/>
      <c r="ARE2" s="240"/>
      <c r="ARF2" s="344"/>
      <c r="ARG2" s="28"/>
      <c r="ARH2" s="344"/>
      <c r="ARI2" s="344"/>
      <c r="ARJ2" s="344"/>
      <c r="ARK2" s="344"/>
      <c r="ARL2" s="344"/>
      <c r="ARM2" s="344"/>
      <c r="ARN2" s="276"/>
      <c r="ARO2" s="276"/>
      <c r="ARP2" s="28"/>
      <c r="ARQ2" s="28"/>
      <c r="ARR2" s="28"/>
      <c r="ARS2" s="28"/>
      <c r="ART2" s="28"/>
      <c r="ARU2" s="344"/>
      <c r="ARV2" s="24"/>
      <c r="ARW2" s="24"/>
      <c r="ARX2" s="344"/>
      <c r="ARY2" s="345"/>
      <c r="ARZ2" s="26"/>
      <c r="ASA2" s="475"/>
      <c r="ASB2" s="475"/>
      <c r="ASC2" s="475"/>
      <c r="ASD2" s="475"/>
      <c r="ASE2" s="476"/>
      <c r="ASF2" s="27"/>
      <c r="ASG2" s="27"/>
      <c r="ASH2" s="27"/>
      <c r="ASI2" s="27"/>
      <c r="ASJ2" s="27"/>
      <c r="ASK2" s="27"/>
      <c r="ASL2" s="27"/>
      <c r="ASM2" s="27"/>
      <c r="ASN2" s="27"/>
      <c r="ASO2" s="27"/>
      <c r="ASP2" s="27"/>
      <c r="ASQ2" s="27"/>
      <c r="ASR2" s="475"/>
      <c r="ASS2" s="345"/>
      <c r="AST2" s="345"/>
      <c r="ASU2" s="345"/>
      <c r="ASV2" s="345"/>
      <c r="ASW2" s="345"/>
      <c r="ASX2" s="345"/>
      <c r="ASY2" s="345"/>
      <c r="ASZ2" s="345"/>
      <c r="ATA2" s="475"/>
      <c r="ATB2" s="475"/>
      <c r="ATC2" s="475"/>
      <c r="ATD2" s="475"/>
      <c r="ATE2" s="345"/>
      <c r="ATF2" s="345"/>
      <c r="ATG2" s="345"/>
      <c r="ATH2" s="344"/>
      <c r="ATI2" s="344"/>
      <c r="ATJ2" s="344"/>
      <c r="ATK2" s="344"/>
      <c r="ATL2" s="344"/>
      <c r="ATM2" s="344"/>
      <c r="ATN2" s="344"/>
      <c r="ATO2" s="344"/>
      <c r="ATP2" s="344"/>
      <c r="ATQ2" s="28"/>
      <c r="ATR2" s="344"/>
      <c r="ATS2" s="344"/>
      <c r="ATT2" s="344"/>
      <c r="ATU2" s="344"/>
      <c r="ATV2" s="282"/>
      <c r="ATW2" s="282"/>
      <c r="ATX2" s="282"/>
      <c r="ATY2" s="282"/>
      <c r="ATZ2" s="282"/>
      <c r="AUA2" s="282"/>
      <c r="AUB2" s="283"/>
      <c r="AUC2" s="283"/>
      <c r="AUD2" s="282"/>
      <c r="AUE2" s="282"/>
      <c r="AUF2" s="283"/>
      <c r="AUG2" s="282"/>
      <c r="AUH2" s="282"/>
      <c r="AUI2" s="283"/>
      <c r="AUJ2" s="283"/>
      <c r="AUK2" s="282"/>
      <c r="AUL2" s="283"/>
      <c r="AUM2" s="282"/>
      <c r="AUN2" s="282"/>
      <c r="AUO2" s="282"/>
      <c r="AUP2" s="344"/>
      <c r="AUQ2" s="344"/>
      <c r="AUR2" s="344"/>
      <c r="AUS2" s="344"/>
      <c r="AUT2" s="344"/>
      <c r="AUU2" s="344"/>
      <c r="AUV2" s="344"/>
      <c r="AUW2" s="344"/>
      <c r="AUX2" s="344"/>
      <c r="AUY2" s="344"/>
      <c r="AUZ2" s="344"/>
      <c r="AVA2" s="344"/>
      <c r="AVB2" s="344"/>
      <c r="AVC2" s="344"/>
      <c r="AVD2" s="344"/>
      <c r="AVE2" s="344"/>
      <c r="AVF2" s="344"/>
      <c r="AVG2" s="344"/>
      <c r="AVH2" s="344"/>
      <c r="AVI2" s="344"/>
      <c r="AVJ2" s="239"/>
      <c r="AVK2" s="344"/>
      <c r="AVL2" s="344"/>
      <c r="AVM2" s="344"/>
      <c r="AVN2" s="344"/>
      <c r="AVO2" s="344"/>
      <c r="AVP2" s="344"/>
      <c r="AVQ2" s="344"/>
      <c r="AVR2" s="344"/>
      <c r="AVS2" s="344"/>
      <c r="AVT2" s="344"/>
      <c r="AVU2" s="344"/>
      <c r="AVV2" s="344"/>
      <c r="AVW2" s="344"/>
      <c r="AVX2" s="28"/>
      <c r="AVY2" s="28"/>
      <c r="AVZ2" s="28"/>
      <c r="AWA2" s="28"/>
      <c r="AWB2" s="344"/>
      <c r="AWC2" s="344"/>
      <c r="AWD2" s="344"/>
      <c r="AWE2" s="240"/>
      <c r="AWF2" s="344"/>
      <c r="AWG2" s="28"/>
      <c r="AWH2" s="344"/>
      <c r="AWI2" s="344"/>
      <c r="AWJ2" s="344"/>
      <c r="AWK2" s="344"/>
      <c r="AWL2" s="344"/>
      <c r="AWM2" s="344"/>
      <c r="AWN2" s="276"/>
      <c r="AWO2" s="276"/>
      <c r="AWP2" s="28"/>
      <c r="AWQ2" s="28"/>
      <c r="AWR2" s="28"/>
      <c r="AWS2" s="28"/>
      <c r="AWT2" s="28"/>
      <c r="AWU2" s="344"/>
      <c r="AWV2" s="24"/>
      <c r="AWW2" s="24"/>
      <c r="AWX2" s="344"/>
      <c r="AWY2" s="345"/>
      <c r="AWZ2" s="26"/>
      <c r="AXA2" s="475"/>
      <c r="AXB2" s="475"/>
      <c r="AXC2" s="475"/>
      <c r="AXD2" s="475"/>
      <c r="AXE2" s="476"/>
      <c r="AXF2" s="27"/>
      <c r="AXG2" s="27"/>
      <c r="AXH2" s="27"/>
      <c r="AXI2" s="27"/>
      <c r="AXJ2" s="27"/>
      <c r="AXK2" s="27"/>
      <c r="AXL2" s="27"/>
      <c r="AXM2" s="27"/>
      <c r="AXN2" s="27"/>
      <c r="AXO2" s="27"/>
      <c r="AXP2" s="27"/>
      <c r="AXQ2" s="27"/>
      <c r="AXR2" s="475"/>
      <c r="AXS2" s="345"/>
      <c r="AXT2" s="345"/>
      <c r="AXU2" s="345"/>
      <c r="AXV2" s="345"/>
      <c r="AXW2" s="345"/>
      <c r="AXX2" s="345"/>
      <c r="AXY2" s="345"/>
      <c r="AXZ2" s="345"/>
      <c r="AYA2" s="475"/>
      <c r="AYB2" s="475"/>
      <c r="AYC2" s="475"/>
      <c r="AYD2" s="475"/>
      <c r="AYE2" s="345"/>
      <c r="AYF2" s="345"/>
      <c r="AYG2" s="345"/>
      <c r="AYH2" s="344"/>
      <c r="AYI2" s="344"/>
      <c r="AYJ2" s="344"/>
      <c r="AYK2" s="344"/>
      <c r="AYL2" s="344"/>
      <c r="AYM2" s="344"/>
      <c r="AYN2" s="344"/>
      <c r="AYO2" s="344"/>
      <c r="AYP2" s="344"/>
      <c r="AYQ2" s="28"/>
      <c r="AYR2" s="344"/>
      <c r="AYS2" s="344"/>
      <c r="AYT2" s="344"/>
      <c r="AYU2" s="344"/>
      <c r="AYV2" s="282"/>
      <c r="AYW2" s="282"/>
      <c r="AYX2" s="282"/>
      <c r="AYY2" s="282"/>
      <c r="AYZ2" s="282"/>
      <c r="AZA2" s="282"/>
      <c r="AZB2" s="283"/>
      <c r="AZC2" s="283"/>
      <c r="AZD2" s="282"/>
      <c r="AZE2" s="282"/>
      <c r="AZF2" s="283"/>
      <c r="AZG2" s="282"/>
      <c r="AZH2" s="282"/>
      <c r="AZI2" s="283"/>
      <c r="AZJ2" s="283"/>
      <c r="AZK2" s="282"/>
      <c r="AZL2" s="283"/>
      <c r="AZM2" s="282"/>
      <c r="AZN2" s="282"/>
      <c r="AZO2" s="282"/>
      <c r="AZP2" s="344"/>
      <c r="AZQ2" s="344"/>
      <c r="AZR2" s="344"/>
      <c r="AZS2" s="344"/>
      <c r="AZT2" s="344"/>
      <c r="AZU2" s="344"/>
      <c r="AZV2" s="344"/>
      <c r="AZW2" s="344"/>
      <c r="AZX2" s="344"/>
      <c r="AZY2" s="344"/>
      <c r="AZZ2" s="344"/>
      <c r="BAA2" s="344"/>
      <c r="BAB2" s="344"/>
      <c r="BAC2" s="344"/>
      <c r="BAD2" s="344"/>
      <c r="BAE2" s="344"/>
      <c r="BAF2" s="344"/>
      <c r="BAG2" s="344"/>
      <c r="BAH2" s="344"/>
      <c r="BAI2" s="344"/>
      <c r="BAJ2" s="239"/>
      <c r="BAK2" s="344"/>
      <c r="BAL2" s="344"/>
      <c r="BAM2" s="344"/>
      <c r="BAN2" s="344"/>
      <c r="BAO2" s="344"/>
      <c r="BAP2" s="344"/>
      <c r="BAQ2" s="344"/>
      <c r="BAR2" s="344"/>
      <c r="BAS2" s="344"/>
      <c r="BAT2" s="344"/>
      <c r="BAU2" s="344"/>
      <c r="BAV2" s="344"/>
      <c r="BAW2" s="344"/>
      <c r="BAX2" s="28"/>
      <c r="BAY2" s="28"/>
      <c r="BAZ2" s="28"/>
      <c r="BBA2" s="28"/>
      <c r="BBB2" s="344"/>
      <c r="BBC2" s="344"/>
      <c r="BBD2" s="344"/>
      <c r="BBE2" s="240"/>
      <c r="BBF2" s="344"/>
      <c r="BBG2" s="28"/>
      <c r="BBH2" s="344"/>
      <c r="BBI2" s="344"/>
      <c r="BBJ2" s="344"/>
      <c r="BBK2" s="344"/>
      <c r="BBL2" s="344"/>
      <c r="BBM2" s="344"/>
      <c r="BBN2" s="276"/>
      <c r="BBO2" s="276"/>
      <c r="BBP2" s="28"/>
      <c r="BBQ2" s="28"/>
      <c r="BBR2" s="28"/>
      <c r="BBS2" s="28"/>
      <c r="BBT2" s="28"/>
      <c r="BBU2" s="344"/>
      <c r="BBV2" s="24"/>
      <c r="BBW2" s="24"/>
      <c r="BBX2" s="344"/>
      <c r="BBY2" s="345"/>
      <c r="BBZ2" s="26"/>
      <c r="BCA2" s="475"/>
      <c r="BCB2" s="475"/>
      <c r="BCC2" s="475"/>
      <c r="BCD2" s="475"/>
      <c r="BCE2" s="476"/>
      <c r="BCF2" s="27"/>
      <c r="BCG2" s="27"/>
      <c r="BCH2" s="27"/>
      <c r="BCI2" s="27"/>
      <c r="BCJ2" s="27"/>
      <c r="BCK2" s="27"/>
      <c r="BCL2" s="27"/>
      <c r="BCM2" s="27"/>
      <c r="BCN2" s="27"/>
      <c r="BCO2" s="27"/>
      <c r="BCP2" s="27"/>
      <c r="BCQ2" s="27"/>
      <c r="BCR2" s="475"/>
      <c r="BCS2" s="345"/>
      <c r="BCT2" s="345"/>
      <c r="BCU2" s="345"/>
      <c r="BCV2" s="345"/>
      <c r="BCW2" s="345"/>
      <c r="BCX2" s="345"/>
      <c r="BCY2" s="345"/>
      <c r="BCZ2" s="345"/>
      <c r="BDA2" s="475"/>
      <c r="BDB2" s="475"/>
      <c r="BDC2" s="475"/>
      <c r="BDD2" s="475"/>
      <c r="BDE2" s="345"/>
      <c r="BDF2" s="345"/>
      <c r="BDG2" s="345"/>
      <c r="BDH2" s="344"/>
      <c r="BDI2" s="344"/>
      <c r="BDJ2" s="344"/>
      <c r="BDK2" s="344"/>
      <c r="BDL2" s="344"/>
      <c r="BDM2" s="344"/>
      <c r="BDN2" s="344"/>
      <c r="BDO2" s="344"/>
      <c r="BDP2" s="344"/>
      <c r="BDQ2" s="28"/>
      <c r="BDR2" s="344"/>
      <c r="BDS2" s="344"/>
      <c r="BDT2" s="344"/>
      <c r="BDU2" s="344"/>
      <c r="BDV2" s="282"/>
      <c r="BDW2" s="282"/>
      <c r="BDX2" s="282"/>
      <c r="BDY2" s="282"/>
      <c r="BDZ2" s="282"/>
      <c r="BEA2" s="282"/>
      <c r="BEB2" s="283"/>
      <c r="BEC2" s="283"/>
      <c r="BED2" s="282"/>
      <c r="BEE2" s="282"/>
      <c r="BEF2" s="283"/>
      <c r="BEG2" s="282"/>
      <c r="BEH2" s="282"/>
      <c r="BEI2" s="283"/>
      <c r="BEJ2" s="283"/>
      <c r="BEK2" s="282"/>
      <c r="BEL2" s="283"/>
      <c r="BEM2" s="282"/>
      <c r="BEN2" s="282"/>
      <c r="BEO2" s="282"/>
      <c r="BEP2" s="344"/>
      <c r="BEQ2" s="344"/>
      <c r="BER2" s="344"/>
      <c r="BES2" s="344"/>
      <c r="BET2" s="344"/>
      <c r="BEU2" s="344"/>
      <c r="BEV2" s="344"/>
      <c r="BEW2" s="344"/>
      <c r="BEX2" s="344"/>
      <c r="BEY2" s="344"/>
      <c r="BEZ2" s="344"/>
      <c r="BFA2" s="344"/>
      <c r="BFB2" s="344"/>
      <c r="BFC2" s="344"/>
      <c r="BFD2" s="344"/>
      <c r="BFE2" s="344"/>
      <c r="BFF2" s="344"/>
      <c r="BFG2" s="344"/>
      <c r="BFH2" s="344"/>
      <c r="BFI2" s="344"/>
      <c r="BFJ2" s="239"/>
      <c r="BFK2" s="344"/>
      <c r="BFL2" s="344"/>
      <c r="BFM2" s="344"/>
      <c r="BFN2" s="344"/>
      <c r="BFO2" s="344"/>
      <c r="BFP2" s="344"/>
      <c r="BFQ2" s="344"/>
      <c r="BFR2" s="344"/>
      <c r="BFS2" s="344"/>
      <c r="BFT2" s="344"/>
      <c r="BFU2" s="344"/>
      <c r="BFV2" s="344"/>
      <c r="BFW2" s="344"/>
      <c r="BFX2" s="28"/>
      <c r="BFY2" s="28"/>
      <c r="BFZ2" s="28"/>
      <c r="BGA2" s="28"/>
      <c r="BGB2" s="344"/>
      <c r="BGC2" s="344"/>
      <c r="BGD2" s="344"/>
      <c r="BGE2" s="240"/>
      <c r="BGF2" s="344"/>
      <c r="BGG2" s="28"/>
      <c r="BGH2" s="344"/>
      <c r="BGI2" s="344"/>
      <c r="BGJ2" s="344"/>
      <c r="BGK2" s="344"/>
      <c r="BGL2" s="344"/>
      <c r="BGM2" s="344"/>
      <c r="BGN2" s="276"/>
      <c r="BGO2" s="276"/>
      <c r="BGP2" s="28"/>
      <c r="BGQ2" s="28"/>
      <c r="BGR2" s="28"/>
      <c r="BGS2" s="28"/>
      <c r="BGT2" s="28"/>
      <c r="BGU2" s="344"/>
      <c r="BGV2" s="24"/>
      <c r="BGW2" s="24"/>
      <c r="BGX2" s="344"/>
      <c r="BGY2" s="345"/>
      <c r="BGZ2" s="26"/>
      <c r="BHA2" s="475"/>
      <c r="BHB2" s="475"/>
      <c r="BHC2" s="475"/>
      <c r="BHD2" s="475"/>
      <c r="BHE2" s="476"/>
      <c r="BHF2" s="27"/>
      <c r="BHG2" s="27"/>
      <c r="BHH2" s="27"/>
      <c r="BHI2" s="27"/>
      <c r="BHJ2" s="27"/>
      <c r="BHK2" s="27"/>
      <c r="BHL2" s="27"/>
      <c r="BHM2" s="27"/>
      <c r="BHN2" s="27"/>
      <c r="BHO2" s="27"/>
      <c r="BHP2" s="27"/>
      <c r="BHQ2" s="27"/>
      <c r="BHR2" s="475"/>
      <c r="BHS2" s="345"/>
      <c r="BHT2" s="345"/>
      <c r="BHU2" s="345"/>
      <c r="BHV2" s="345"/>
      <c r="BHW2" s="345"/>
      <c r="BHX2" s="345"/>
      <c r="BHY2" s="345"/>
      <c r="BHZ2" s="345"/>
      <c r="BIA2" s="475"/>
      <c r="BIB2" s="475"/>
      <c r="BIC2" s="475"/>
      <c r="BID2" s="475"/>
      <c r="BIE2" s="345"/>
      <c r="BIF2" s="345"/>
      <c r="BIG2" s="345"/>
      <c r="BIH2" s="344"/>
      <c r="BII2" s="344"/>
      <c r="BIJ2" s="344"/>
      <c r="BIK2" s="344"/>
      <c r="BIL2" s="344"/>
      <c r="BIM2" s="344"/>
      <c r="BIN2" s="344"/>
      <c r="BIO2" s="344"/>
      <c r="BIP2" s="344"/>
      <c r="BIQ2" s="28"/>
      <c r="BIR2" s="344"/>
      <c r="BIS2" s="344"/>
      <c r="BIT2" s="344"/>
      <c r="BIU2" s="344"/>
      <c r="BIV2" s="282"/>
      <c r="BIW2" s="282"/>
      <c r="BIX2" s="282"/>
      <c r="BIY2" s="282"/>
      <c r="BIZ2" s="282"/>
      <c r="BJA2" s="282"/>
      <c r="BJB2" s="283"/>
      <c r="BJC2" s="283"/>
      <c r="BJD2" s="282"/>
      <c r="BJE2" s="282"/>
      <c r="BJF2" s="283"/>
      <c r="BJG2" s="282"/>
      <c r="BJH2" s="282"/>
      <c r="BJI2" s="283"/>
      <c r="BJJ2" s="283"/>
      <c r="BJK2" s="282"/>
      <c r="BJL2" s="283"/>
      <c r="BJM2" s="282"/>
      <c r="BJN2" s="282"/>
      <c r="BJO2" s="282"/>
      <c r="BJP2" s="344"/>
      <c r="BJQ2" s="344"/>
      <c r="BJR2" s="344"/>
      <c r="BJS2" s="344"/>
      <c r="BJT2" s="344"/>
      <c r="BJU2" s="344"/>
      <c r="BJV2" s="344"/>
      <c r="BJW2" s="344"/>
      <c r="BJX2" s="344"/>
      <c r="BJY2" s="344"/>
      <c r="BJZ2" s="344"/>
      <c r="BKA2" s="344"/>
      <c r="BKB2" s="344"/>
      <c r="BKC2" s="344"/>
      <c r="BKD2" s="344"/>
      <c r="BKE2" s="344"/>
      <c r="BKF2" s="344"/>
      <c r="BKG2" s="344"/>
      <c r="BKH2" s="344"/>
      <c r="BKI2" s="344"/>
      <c r="BKJ2" s="239"/>
      <c r="BKK2" s="344"/>
      <c r="BKL2" s="344"/>
      <c r="BKM2" s="344"/>
      <c r="BKN2" s="344"/>
      <c r="BKO2" s="344"/>
      <c r="BKP2" s="344"/>
      <c r="BKQ2" s="344"/>
      <c r="BKR2" s="344"/>
      <c r="BKS2" s="344"/>
      <c r="BKT2" s="344"/>
      <c r="BKU2" s="344"/>
      <c r="BKV2" s="344"/>
      <c r="BKW2" s="344"/>
      <c r="BKX2" s="28"/>
      <c r="BKY2" s="28"/>
      <c r="BKZ2" s="28"/>
      <c r="BLA2" s="28"/>
      <c r="BLB2" s="344"/>
      <c r="BLC2" s="344"/>
      <c r="BLD2" s="344"/>
      <c r="BLE2" s="240"/>
      <c r="BLF2" s="344"/>
      <c r="BLG2" s="28"/>
      <c r="BLH2" s="344"/>
      <c r="BLI2" s="344"/>
      <c r="BLJ2" s="344"/>
      <c r="BLK2" s="344"/>
      <c r="BLL2" s="344"/>
      <c r="BLM2" s="344"/>
      <c r="BLN2" s="276"/>
      <c r="BLO2" s="276"/>
      <c r="BLP2" s="28"/>
      <c r="BLQ2" s="28"/>
      <c r="BLR2" s="28"/>
      <c r="BLS2" s="28"/>
      <c r="BLT2" s="28"/>
      <c r="BLU2" s="344"/>
      <c r="BLV2" s="24"/>
      <c r="BLW2" s="24"/>
      <c r="BLX2" s="344"/>
      <c r="BLY2" s="345"/>
      <c r="BLZ2" s="26"/>
      <c r="BMA2" s="475"/>
      <c r="BMB2" s="475"/>
      <c r="BMC2" s="475"/>
      <c r="BMD2" s="475"/>
      <c r="BME2" s="476"/>
      <c r="BMF2" s="27"/>
      <c r="BMG2" s="27"/>
      <c r="BMH2" s="27"/>
      <c r="BMI2" s="27"/>
      <c r="BMJ2" s="27"/>
      <c r="BMK2" s="27"/>
      <c r="BML2" s="27"/>
      <c r="BMM2" s="27"/>
      <c r="BMN2" s="27"/>
      <c r="BMO2" s="27"/>
      <c r="BMP2" s="27"/>
      <c r="BMQ2" s="27"/>
      <c r="BMR2" s="475"/>
      <c r="BMS2" s="345"/>
      <c r="BMT2" s="345"/>
      <c r="BMU2" s="345"/>
      <c r="BMV2" s="345"/>
      <c r="BMW2" s="345"/>
      <c r="BMX2" s="345"/>
      <c r="BMY2" s="345"/>
      <c r="BMZ2" s="345"/>
      <c r="BNA2" s="475"/>
      <c r="BNB2" s="475"/>
      <c r="BNC2" s="475"/>
      <c r="BND2" s="475"/>
      <c r="BNE2" s="345"/>
      <c r="BNF2" s="345"/>
      <c r="BNG2" s="345"/>
      <c r="BNH2" s="344"/>
      <c r="BNI2" s="344"/>
      <c r="BNJ2" s="344"/>
      <c r="BNK2" s="344"/>
      <c r="BNL2" s="344"/>
      <c r="BNM2" s="344"/>
      <c r="BNN2" s="344"/>
      <c r="BNO2" s="344"/>
      <c r="BNP2" s="344"/>
      <c r="BNQ2" s="28"/>
      <c r="BNR2" s="344"/>
      <c r="BNS2" s="344"/>
      <c r="BNT2" s="344"/>
      <c r="BNU2" s="344"/>
      <c r="BNV2" s="282"/>
      <c r="BNW2" s="282"/>
      <c r="BNX2" s="282"/>
      <c r="BNY2" s="282"/>
      <c r="BNZ2" s="282"/>
      <c r="BOA2" s="282"/>
      <c r="BOB2" s="283"/>
      <c r="BOC2" s="283"/>
      <c r="BOD2" s="282"/>
      <c r="BOE2" s="282"/>
      <c r="BOF2" s="283"/>
      <c r="BOG2" s="282"/>
      <c r="BOH2" s="282"/>
      <c r="BOI2" s="283"/>
      <c r="BOJ2" s="283"/>
      <c r="BOK2" s="282"/>
      <c r="BOL2" s="283"/>
      <c r="BOM2" s="282"/>
      <c r="BON2" s="282"/>
      <c r="BOO2" s="282"/>
      <c r="BOP2" s="344"/>
      <c r="BOQ2" s="344"/>
      <c r="BOR2" s="344"/>
      <c r="BOS2" s="344"/>
      <c r="BOT2" s="344"/>
      <c r="BOU2" s="344"/>
      <c r="BOV2" s="344"/>
      <c r="BOW2" s="344"/>
      <c r="BOX2" s="344"/>
      <c r="BOY2" s="344"/>
      <c r="BOZ2" s="344"/>
      <c r="BPA2" s="344"/>
      <c r="BPB2" s="344"/>
      <c r="BPC2" s="344"/>
      <c r="BPD2" s="344"/>
      <c r="BPE2" s="344"/>
      <c r="BPF2" s="344"/>
      <c r="BPG2" s="344"/>
      <c r="BPH2" s="344"/>
      <c r="BPI2" s="344"/>
      <c r="BPJ2" s="239"/>
      <c r="BPK2" s="344"/>
      <c r="BPL2" s="344"/>
      <c r="BPM2" s="344"/>
      <c r="BPN2" s="344"/>
      <c r="BPO2" s="344"/>
      <c r="BPP2" s="344"/>
      <c r="BPQ2" s="344"/>
      <c r="BPR2" s="344"/>
      <c r="BPS2" s="344"/>
      <c r="BPT2" s="344"/>
      <c r="BPU2" s="344"/>
      <c r="BPV2" s="344"/>
      <c r="BPW2" s="344"/>
      <c r="BPX2" s="28"/>
      <c r="BPY2" s="28"/>
      <c r="BPZ2" s="28"/>
      <c r="BQA2" s="28"/>
      <c r="BQB2" s="344"/>
      <c r="BQC2" s="344"/>
      <c r="BQD2" s="344"/>
      <c r="BQE2" s="240"/>
      <c r="BQF2" s="344"/>
      <c r="BQG2" s="28"/>
      <c r="BQH2" s="344"/>
      <c r="BQI2" s="344"/>
      <c r="BQJ2" s="344"/>
      <c r="BQK2" s="344"/>
      <c r="BQL2" s="344"/>
      <c r="BQM2" s="344"/>
      <c r="BQN2" s="276"/>
      <c r="BQO2" s="276"/>
      <c r="BQP2" s="28"/>
      <c r="BQQ2" s="28"/>
      <c r="BQR2" s="28"/>
      <c r="BQS2" s="28"/>
      <c r="BQT2" s="28"/>
      <c r="BQU2" s="344"/>
      <c r="BQV2" s="24"/>
      <c r="BQW2" s="24"/>
      <c r="BQX2" s="344"/>
      <c r="BQY2" s="345"/>
      <c r="BQZ2" s="26"/>
      <c r="BRA2" s="475"/>
      <c r="BRB2" s="475"/>
      <c r="BRC2" s="475"/>
      <c r="BRD2" s="475"/>
      <c r="BRE2" s="476"/>
      <c r="BRF2" s="27"/>
      <c r="BRG2" s="27"/>
      <c r="BRH2" s="27"/>
      <c r="BRI2" s="27"/>
      <c r="BRJ2" s="27"/>
      <c r="BRK2" s="27"/>
      <c r="BRL2" s="27"/>
      <c r="BRM2" s="27"/>
      <c r="BRN2" s="27"/>
      <c r="BRO2" s="27"/>
      <c r="BRP2" s="27"/>
      <c r="BRQ2" s="27"/>
      <c r="BRR2" s="475"/>
      <c r="BRS2" s="345"/>
      <c r="BRT2" s="345"/>
      <c r="BRU2" s="345"/>
      <c r="BRV2" s="345"/>
      <c r="BRW2" s="345"/>
      <c r="BRX2" s="345"/>
      <c r="BRY2" s="345"/>
      <c r="BRZ2" s="345"/>
      <c r="BSA2" s="475"/>
      <c r="BSB2" s="475"/>
      <c r="BSC2" s="475"/>
      <c r="BSD2" s="475"/>
      <c r="BSE2" s="345"/>
      <c r="BSF2" s="345"/>
      <c r="BSG2" s="345"/>
      <c r="BSH2" s="344"/>
      <c r="BSI2" s="344"/>
      <c r="BSJ2" s="344"/>
      <c r="BSK2" s="344"/>
      <c r="BSL2" s="344"/>
      <c r="BSM2" s="344"/>
      <c r="BSN2" s="344"/>
      <c r="BSO2" s="344"/>
      <c r="BSP2" s="344"/>
      <c r="BSQ2" s="28"/>
      <c r="BSR2" s="344"/>
      <c r="BSS2" s="344"/>
      <c r="BST2" s="344"/>
      <c r="BSU2" s="344"/>
      <c r="BSV2" s="282"/>
      <c r="BSW2" s="282"/>
      <c r="BSX2" s="282"/>
      <c r="BSY2" s="282"/>
      <c r="BSZ2" s="282"/>
      <c r="BTA2" s="282"/>
      <c r="BTB2" s="283"/>
      <c r="BTC2" s="283"/>
      <c r="BTD2" s="282"/>
      <c r="BTE2" s="282"/>
      <c r="BTF2" s="283"/>
      <c r="BTG2" s="282"/>
      <c r="BTH2" s="282"/>
      <c r="BTI2" s="283"/>
      <c r="BTJ2" s="283"/>
      <c r="BTK2" s="282"/>
      <c r="BTL2" s="283"/>
      <c r="BTM2" s="282"/>
      <c r="BTN2" s="282"/>
      <c r="BTO2" s="282"/>
      <c r="BTP2" s="344"/>
      <c r="BTQ2" s="344"/>
      <c r="BTR2" s="344"/>
      <c r="BTS2" s="344"/>
      <c r="BTT2" s="344"/>
      <c r="BTU2" s="344"/>
      <c r="BTV2" s="344"/>
      <c r="BTW2" s="344"/>
      <c r="BTX2" s="344"/>
      <c r="BTY2" s="344"/>
      <c r="BTZ2" s="344"/>
      <c r="BUA2" s="344"/>
      <c r="BUB2" s="344"/>
      <c r="BUC2" s="344"/>
      <c r="BUD2" s="344"/>
      <c r="BUE2" s="344"/>
      <c r="BUF2" s="344"/>
      <c r="BUG2" s="344"/>
      <c r="BUH2" s="344"/>
      <c r="BUI2" s="344"/>
      <c r="BUJ2" s="239"/>
      <c r="BUK2" s="344"/>
      <c r="BUL2" s="344"/>
      <c r="BUM2" s="344"/>
      <c r="BUN2" s="344"/>
      <c r="BUO2" s="344"/>
      <c r="BUP2" s="344"/>
      <c r="BUQ2" s="344"/>
      <c r="BUR2" s="344"/>
      <c r="BUS2" s="344"/>
      <c r="BUT2" s="344"/>
      <c r="BUU2" s="344"/>
      <c r="BUV2" s="344"/>
      <c r="BUW2" s="344"/>
      <c r="BUX2" s="28"/>
      <c r="BUY2" s="28"/>
      <c r="BUZ2" s="28"/>
      <c r="BVA2" s="28"/>
      <c r="BVB2" s="344"/>
      <c r="BVC2" s="344"/>
      <c r="BVD2" s="344"/>
      <c r="BVE2" s="240"/>
      <c r="BVF2" s="344"/>
      <c r="BVG2" s="28"/>
      <c r="BVH2" s="344"/>
      <c r="BVI2" s="344"/>
      <c r="BVJ2" s="344"/>
      <c r="BVK2" s="344"/>
      <c r="BVL2" s="344"/>
      <c r="BVM2" s="344"/>
      <c r="BVN2" s="276"/>
      <c r="BVO2" s="276"/>
      <c r="BVP2" s="28"/>
      <c r="BVQ2" s="28"/>
      <c r="BVR2" s="28"/>
      <c r="BVS2" s="28"/>
      <c r="BVT2" s="28"/>
      <c r="BVU2" s="344"/>
      <c r="BVV2" s="24"/>
      <c r="BVW2" s="24"/>
      <c r="BVX2" s="344"/>
      <c r="BVY2" s="345"/>
      <c r="BVZ2" s="26"/>
      <c r="BWA2" s="475"/>
      <c r="BWB2" s="475"/>
      <c r="BWC2" s="475"/>
      <c r="BWD2" s="475"/>
      <c r="BWE2" s="476"/>
      <c r="BWF2" s="27"/>
      <c r="BWG2" s="27"/>
      <c r="BWH2" s="27"/>
      <c r="BWI2" s="27"/>
      <c r="BWJ2" s="27"/>
      <c r="BWK2" s="27"/>
      <c r="BWL2" s="27"/>
      <c r="BWM2" s="27"/>
      <c r="BWN2" s="27"/>
      <c r="BWO2" s="27"/>
      <c r="BWP2" s="27"/>
      <c r="BWQ2" s="27"/>
      <c r="BWR2" s="475"/>
      <c r="BWS2" s="345"/>
      <c r="BWT2" s="345"/>
      <c r="BWU2" s="345"/>
      <c r="BWV2" s="345"/>
      <c r="BWW2" s="345"/>
      <c r="BWX2" s="345"/>
      <c r="BWY2" s="345"/>
      <c r="BWZ2" s="345"/>
      <c r="BXA2" s="475"/>
      <c r="BXB2" s="475"/>
      <c r="BXC2" s="475"/>
      <c r="BXD2" s="475"/>
      <c r="BXE2" s="345"/>
      <c r="BXF2" s="345"/>
      <c r="BXG2" s="345"/>
      <c r="BXH2" s="344"/>
      <c r="BXI2" s="344"/>
      <c r="BXJ2" s="344"/>
      <c r="BXK2" s="344"/>
      <c r="BXL2" s="344"/>
      <c r="BXM2" s="344"/>
      <c r="BXN2" s="344"/>
      <c r="BXO2" s="344"/>
      <c r="BXP2" s="344"/>
      <c r="BXQ2" s="28"/>
      <c r="BXR2" s="344"/>
      <c r="BXS2" s="344"/>
      <c r="BXT2" s="344"/>
      <c r="BXU2" s="344"/>
      <c r="BXV2" s="282"/>
      <c r="BXW2" s="282"/>
      <c r="BXX2" s="282"/>
      <c r="BXY2" s="282"/>
      <c r="BXZ2" s="282"/>
      <c r="BYA2" s="282"/>
      <c r="BYB2" s="283"/>
      <c r="BYC2" s="283"/>
      <c r="BYD2" s="282"/>
      <c r="BYE2" s="282"/>
      <c r="BYF2" s="283"/>
      <c r="BYG2" s="282"/>
      <c r="BYH2" s="282"/>
      <c r="BYI2" s="283"/>
      <c r="BYJ2" s="283"/>
      <c r="BYK2" s="282"/>
      <c r="BYL2" s="283"/>
      <c r="BYM2" s="282"/>
      <c r="BYN2" s="282"/>
      <c r="BYO2" s="282"/>
      <c r="BYP2" s="344"/>
      <c r="BYQ2" s="344"/>
      <c r="BYR2" s="344"/>
      <c r="BYS2" s="344"/>
      <c r="BYT2" s="344"/>
      <c r="BYU2" s="344"/>
      <c r="BYV2" s="344"/>
      <c r="BYW2" s="344"/>
      <c r="BYX2" s="344"/>
      <c r="BYY2" s="344"/>
      <c r="BYZ2" s="344"/>
      <c r="BZA2" s="344"/>
      <c r="BZB2" s="344"/>
      <c r="BZC2" s="344"/>
      <c r="BZD2" s="344"/>
      <c r="BZE2" s="344"/>
      <c r="BZF2" s="344"/>
      <c r="BZG2" s="344"/>
      <c r="BZH2" s="344"/>
      <c r="BZI2" s="344"/>
      <c r="BZJ2" s="239"/>
      <c r="BZK2" s="344"/>
      <c r="BZL2" s="344"/>
      <c r="BZM2" s="344"/>
      <c r="BZN2" s="344"/>
      <c r="BZO2" s="344"/>
      <c r="BZP2" s="344"/>
      <c r="BZQ2" s="344"/>
      <c r="BZR2" s="344"/>
      <c r="BZS2" s="344"/>
      <c r="BZT2" s="344"/>
      <c r="BZU2" s="344"/>
      <c r="BZV2" s="344"/>
      <c r="BZW2" s="344"/>
      <c r="BZX2" s="28"/>
      <c r="BZY2" s="28"/>
      <c r="BZZ2" s="28"/>
      <c r="CAA2" s="28"/>
      <c r="CAB2" s="344"/>
      <c r="CAC2" s="344"/>
      <c r="CAD2" s="344"/>
      <c r="CAE2" s="240"/>
      <c r="CAF2" s="344"/>
      <c r="CAG2" s="28"/>
      <c r="CAH2" s="344"/>
      <c r="CAI2" s="344"/>
      <c r="CAJ2" s="344"/>
      <c r="CAK2" s="344"/>
      <c r="CAL2" s="344"/>
      <c r="CAM2" s="344"/>
      <c r="CAN2" s="276"/>
      <c r="CAO2" s="276"/>
      <c r="CAP2" s="28"/>
      <c r="CAQ2" s="28"/>
      <c r="CAR2" s="28"/>
      <c r="CAS2" s="28"/>
      <c r="CAT2" s="28"/>
      <c r="CAU2" s="344"/>
      <c r="CAV2" s="24"/>
      <c r="CAW2" s="24"/>
      <c r="CAX2" s="344"/>
      <c r="CAY2" s="345"/>
      <c r="CAZ2" s="26"/>
      <c r="CBA2" s="475"/>
      <c r="CBB2" s="475"/>
      <c r="CBC2" s="475"/>
      <c r="CBD2" s="475"/>
      <c r="CBE2" s="476"/>
      <c r="CBF2" s="27"/>
      <c r="CBG2" s="27"/>
      <c r="CBH2" s="27"/>
      <c r="CBI2" s="27"/>
      <c r="CBJ2" s="27"/>
      <c r="CBK2" s="27"/>
      <c r="CBL2" s="27"/>
      <c r="CBM2" s="27"/>
      <c r="CBN2" s="27"/>
      <c r="CBO2" s="27"/>
      <c r="CBP2" s="27"/>
      <c r="CBQ2" s="27"/>
      <c r="CBR2" s="475"/>
      <c r="CBS2" s="345"/>
      <c r="CBT2" s="345"/>
      <c r="CBU2" s="345"/>
      <c r="CBV2" s="345"/>
      <c r="CBW2" s="345"/>
      <c r="CBX2" s="345"/>
      <c r="CBY2" s="345"/>
      <c r="CBZ2" s="345"/>
      <c r="CCA2" s="475"/>
      <c r="CCB2" s="475"/>
      <c r="CCC2" s="475"/>
      <c r="CCD2" s="475"/>
      <c r="CCE2" s="345"/>
      <c r="CCF2" s="345"/>
      <c r="CCG2" s="345"/>
      <c r="CCH2" s="344"/>
      <c r="CCI2" s="344"/>
      <c r="CCJ2" s="344"/>
      <c r="CCK2" s="344"/>
      <c r="CCL2" s="344"/>
      <c r="CCM2" s="344"/>
      <c r="CCN2" s="344"/>
      <c r="CCO2" s="344"/>
      <c r="CCP2" s="344"/>
      <c r="CCQ2" s="28"/>
      <c r="CCR2" s="344"/>
      <c r="CCS2" s="344"/>
      <c r="CCT2" s="344"/>
      <c r="CCU2" s="344"/>
      <c r="CCV2" s="282"/>
      <c r="CCW2" s="282"/>
      <c r="CCX2" s="282"/>
      <c r="CCY2" s="282"/>
      <c r="CCZ2" s="282"/>
      <c r="CDA2" s="282"/>
      <c r="CDB2" s="283"/>
      <c r="CDC2" s="283"/>
      <c r="CDD2" s="282"/>
      <c r="CDE2" s="282"/>
      <c r="CDF2" s="283"/>
      <c r="CDG2" s="282"/>
      <c r="CDH2" s="282"/>
      <c r="CDI2" s="283"/>
      <c r="CDJ2" s="283"/>
      <c r="CDK2" s="282"/>
      <c r="CDL2" s="283"/>
      <c r="CDM2" s="282"/>
      <c r="CDN2" s="282"/>
      <c r="CDO2" s="282"/>
      <c r="CDP2" s="344"/>
      <c r="CDQ2" s="344"/>
      <c r="CDR2" s="344"/>
      <c r="CDS2" s="344"/>
      <c r="CDT2" s="344"/>
      <c r="CDU2" s="344"/>
      <c r="CDV2" s="344"/>
      <c r="CDW2" s="344"/>
      <c r="CDX2" s="344"/>
      <c r="CDY2" s="344"/>
      <c r="CDZ2" s="344"/>
      <c r="CEA2" s="344"/>
      <c r="CEB2" s="344"/>
      <c r="CEC2" s="344"/>
      <c r="CED2" s="344"/>
      <c r="CEE2" s="344"/>
      <c r="CEF2" s="344"/>
      <c r="CEG2" s="344"/>
      <c r="CEH2" s="344"/>
      <c r="CEI2" s="344"/>
      <c r="CEJ2" s="239"/>
      <c r="CEK2" s="344"/>
      <c r="CEL2" s="344"/>
      <c r="CEM2" s="344"/>
      <c r="CEN2" s="344"/>
      <c r="CEO2" s="344"/>
      <c r="CEP2" s="344"/>
      <c r="CEQ2" s="344"/>
      <c r="CER2" s="344"/>
      <c r="CES2" s="344"/>
      <c r="CET2" s="344"/>
      <c r="CEU2" s="344"/>
      <c r="CEV2" s="344"/>
      <c r="CEW2" s="344"/>
      <c r="CEX2" s="28"/>
      <c r="CEY2" s="28"/>
      <c r="CEZ2" s="28"/>
      <c r="CFA2" s="28"/>
      <c r="CFB2" s="344"/>
      <c r="CFC2" s="344"/>
      <c r="CFD2" s="344"/>
      <c r="CFE2" s="240"/>
      <c r="CFF2" s="344"/>
      <c r="CFG2" s="28"/>
      <c r="CFH2" s="344"/>
      <c r="CFI2" s="344"/>
      <c r="CFJ2" s="344"/>
      <c r="CFK2" s="344"/>
      <c r="CFL2" s="344"/>
      <c r="CFM2" s="344"/>
      <c r="CFN2" s="276"/>
      <c r="CFO2" s="276"/>
      <c r="CFP2" s="28"/>
      <c r="CFQ2" s="28"/>
      <c r="CFR2" s="28"/>
      <c r="CFS2" s="28"/>
      <c r="CFT2" s="28"/>
      <c r="CFU2" s="344"/>
      <c r="CFV2" s="24"/>
      <c r="CFW2" s="24"/>
      <c r="CFX2" s="344"/>
      <c r="CFY2" s="345"/>
      <c r="CFZ2" s="26"/>
      <c r="CGA2" s="475"/>
      <c r="CGB2" s="475"/>
      <c r="CGC2" s="475"/>
      <c r="CGD2" s="475"/>
      <c r="CGE2" s="476"/>
      <c r="CGF2" s="27"/>
      <c r="CGG2" s="27"/>
      <c r="CGH2" s="27"/>
      <c r="CGI2" s="27"/>
      <c r="CGJ2" s="27"/>
      <c r="CGK2" s="27"/>
      <c r="CGL2" s="27"/>
      <c r="CGM2" s="27"/>
      <c r="CGN2" s="27"/>
      <c r="CGO2" s="27"/>
      <c r="CGP2" s="27"/>
      <c r="CGQ2" s="27"/>
      <c r="CGR2" s="475"/>
      <c r="CGS2" s="345"/>
      <c r="CGT2" s="345"/>
      <c r="CGU2" s="345"/>
      <c r="CGV2" s="345"/>
      <c r="CGW2" s="345"/>
      <c r="CGX2" s="345"/>
      <c r="CGY2" s="345"/>
      <c r="CGZ2" s="345"/>
      <c r="CHA2" s="475"/>
      <c r="CHB2" s="475"/>
      <c r="CHC2" s="475"/>
      <c r="CHD2" s="475"/>
      <c r="CHE2" s="345"/>
      <c r="CHF2" s="345"/>
      <c r="CHG2" s="345"/>
      <c r="CHH2" s="344"/>
      <c r="CHI2" s="344"/>
      <c r="CHJ2" s="344"/>
      <c r="CHK2" s="344"/>
      <c r="CHL2" s="344"/>
      <c r="CHM2" s="344"/>
      <c r="CHN2" s="344"/>
      <c r="CHO2" s="344"/>
      <c r="CHP2" s="344"/>
      <c r="CHQ2" s="28"/>
      <c r="CHR2" s="344"/>
      <c r="CHS2" s="344"/>
      <c r="CHT2" s="344"/>
      <c r="CHU2" s="344"/>
      <c r="CHV2" s="282"/>
      <c r="CHW2" s="282"/>
      <c r="CHX2" s="282"/>
      <c r="CHY2" s="282"/>
      <c r="CHZ2" s="282"/>
      <c r="CIA2" s="282"/>
      <c r="CIB2" s="283"/>
      <c r="CIC2" s="283"/>
      <c r="CID2" s="282"/>
      <c r="CIE2" s="282"/>
      <c r="CIF2" s="283"/>
      <c r="CIG2" s="282"/>
      <c r="CIH2" s="282"/>
      <c r="CII2" s="283"/>
      <c r="CIJ2" s="283"/>
      <c r="CIK2" s="282"/>
      <c r="CIL2" s="283"/>
      <c r="CIM2" s="282"/>
      <c r="CIN2" s="282"/>
      <c r="CIO2" s="282"/>
      <c r="CIP2" s="344"/>
      <c r="CIQ2" s="344"/>
      <c r="CIR2" s="344"/>
      <c r="CIS2" s="344"/>
      <c r="CIT2" s="344"/>
      <c r="CIU2" s="344"/>
      <c r="CIV2" s="344"/>
      <c r="CIW2" s="344"/>
      <c r="CIX2" s="344"/>
      <c r="CIY2" s="344"/>
      <c r="CIZ2" s="344"/>
      <c r="CJA2" s="344"/>
      <c r="CJB2" s="344"/>
      <c r="CJC2" s="344"/>
      <c r="CJD2" s="344"/>
      <c r="CJE2" s="344"/>
      <c r="CJF2" s="344"/>
      <c r="CJG2" s="344"/>
      <c r="CJH2" s="344"/>
      <c r="CJI2" s="344"/>
      <c r="CJJ2" s="239"/>
      <c r="CJK2" s="344"/>
      <c r="CJL2" s="344"/>
      <c r="CJM2" s="344"/>
      <c r="CJN2" s="344"/>
      <c r="CJO2" s="344"/>
      <c r="CJP2" s="344"/>
      <c r="CJQ2" s="344"/>
      <c r="CJR2" s="344"/>
      <c r="CJS2" s="344"/>
      <c r="CJT2" s="344"/>
      <c r="CJU2" s="344"/>
      <c r="CJV2" s="344"/>
      <c r="CJW2" s="344"/>
      <c r="CJX2" s="28"/>
      <c r="CJY2" s="28"/>
      <c r="CJZ2" s="28"/>
      <c r="CKA2" s="28"/>
      <c r="CKB2" s="344"/>
      <c r="CKC2" s="344"/>
      <c r="CKD2" s="344"/>
      <c r="CKE2" s="240"/>
      <c r="CKF2" s="344"/>
      <c r="CKG2" s="28"/>
      <c r="CKH2" s="344"/>
      <c r="CKI2" s="344"/>
      <c r="CKJ2" s="344"/>
      <c r="CKK2" s="344"/>
      <c r="CKL2" s="344"/>
      <c r="CKM2" s="344"/>
      <c r="CKN2" s="276"/>
      <c r="CKO2" s="276"/>
      <c r="CKP2" s="28"/>
      <c r="CKQ2" s="28"/>
      <c r="CKR2" s="28"/>
      <c r="CKS2" s="28"/>
      <c r="CKT2" s="28"/>
      <c r="CKU2" s="344"/>
      <c r="CKV2" s="24"/>
      <c r="CKW2" s="24"/>
      <c r="CKX2" s="344"/>
      <c r="CKY2" s="345"/>
      <c r="CKZ2" s="26"/>
      <c r="CLA2" s="475"/>
      <c r="CLB2" s="475"/>
      <c r="CLC2" s="475"/>
      <c r="CLD2" s="475"/>
      <c r="CLE2" s="476"/>
      <c r="CLF2" s="27"/>
      <c r="CLG2" s="27"/>
      <c r="CLH2" s="27"/>
      <c r="CLI2" s="27"/>
      <c r="CLJ2" s="27"/>
      <c r="CLK2" s="27"/>
      <c r="CLL2" s="27"/>
      <c r="CLM2" s="27"/>
      <c r="CLN2" s="27"/>
      <c r="CLO2" s="27"/>
      <c r="CLP2" s="27"/>
      <c r="CLQ2" s="27"/>
      <c r="CLR2" s="475"/>
      <c r="CLS2" s="345"/>
      <c r="CLT2" s="345"/>
      <c r="CLU2" s="345"/>
      <c r="CLV2" s="345"/>
      <c r="CLW2" s="345"/>
      <c r="CLX2" s="345"/>
      <c r="CLY2" s="345"/>
      <c r="CLZ2" s="345"/>
      <c r="CMA2" s="475"/>
      <c r="CMB2" s="475"/>
      <c r="CMC2" s="475"/>
      <c r="CMD2" s="475"/>
      <c r="CME2" s="345"/>
      <c r="CMF2" s="345"/>
      <c r="CMG2" s="345"/>
      <c r="CMH2" s="344"/>
      <c r="CMI2" s="344"/>
      <c r="CMJ2" s="344"/>
      <c r="CMK2" s="344"/>
      <c r="CML2" s="344"/>
      <c r="CMM2" s="344"/>
      <c r="CMN2" s="344"/>
      <c r="CMO2" s="344"/>
      <c r="CMP2" s="344"/>
      <c r="CMQ2" s="28"/>
      <c r="CMR2" s="344"/>
      <c r="CMS2" s="344"/>
      <c r="CMT2" s="344"/>
      <c r="CMU2" s="344"/>
      <c r="CMV2" s="282"/>
      <c r="CMW2" s="282"/>
      <c r="CMX2" s="282"/>
      <c r="CMY2" s="282"/>
      <c r="CMZ2" s="282"/>
      <c r="CNA2" s="282"/>
      <c r="CNB2" s="283"/>
      <c r="CNC2" s="283"/>
      <c r="CND2" s="282"/>
      <c r="CNE2" s="282"/>
      <c r="CNF2" s="283"/>
      <c r="CNG2" s="282"/>
      <c r="CNH2" s="282"/>
      <c r="CNI2" s="283"/>
      <c r="CNJ2" s="283"/>
      <c r="CNK2" s="282"/>
      <c r="CNL2" s="283"/>
      <c r="CNM2" s="282"/>
      <c r="CNN2" s="282"/>
      <c r="CNO2" s="282"/>
      <c r="CNP2" s="344"/>
      <c r="CNQ2" s="344"/>
      <c r="CNR2" s="344"/>
      <c r="CNS2" s="344"/>
      <c r="CNT2" s="344"/>
      <c r="CNU2" s="344"/>
      <c r="CNV2" s="344"/>
      <c r="CNW2" s="344"/>
      <c r="CNX2" s="344"/>
      <c r="CNY2" s="344"/>
      <c r="CNZ2" s="344"/>
      <c r="COA2" s="344"/>
      <c r="COB2" s="344"/>
      <c r="COC2" s="344"/>
      <c r="COD2" s="344"/>
      <c r="COE2" s="344"/>
      <c r="COF2" s="344"/>
      <c r="COG2" s="344"/>
      <c r="COH2" s="344"/>
      <c r="COI2" s="344"/>
      <c r="COJ2" s="239"/>
      <c r="COK2" s="344"/>
      <c r="COL2" s="344"/>
      <c r="COM2" s="344"/>
      <c r="CON2" s="344"/>
      <c r="COO2" s="344"/>
      <c r="COP2" s="344"/>
      <c r="COQ2" s="344"/>
      <c r="COR2" s="344"/>
      <c r="COS2" s="344"/>
      <c r="COT2" s="344"/>
      <c r="COU2" s="344"/>
      <c r="COV2" s="344"/>
      <c r="COW2" s="344"/>
      <c r="COX2" s="28"/>
      <c r="COY2" s="28"/>
      <c r="COZ2" s="28"/>
      <c r="CPA2" s="28"/>
      <c r="CPB2" s="344"/>
      <c r="CPC2" s="344"/>
      <c r="CPD2" s="344"/>
      <c r="CPE2" s="240"/>
      <c r="CPF2" s="344"/>
      <c r="CPG2" s="28"/>
      <c r="CPH2" s="344"/>
      <c r="CPI2" s="344"/>
      <c r="CPJ2" s="344"/>
      <c r="CPK2" s="344"/>
      <c r="CPL2" s="344"/>
      <c r="CPM2" s="344"/>
      <c r="CPN2" s="276"/>
      <c r="CPO2" s="276"/>
      <c r="CPP2" s="28"/>
      <c r="CPQ2" s="28"/>
      <c r="CPR2" s="28"/>
      <c r="CPS2" s="28"/>
      <c r="CPT2" s="28"/>
      <c r="CPU2" s="344"/>
      <c r="CPV2" s="24"/>
      <c r="CPW2" s="24"/>
      <c r="CPX2" s="344"/>
      <c r="CPY2" s="345"/>
      <c r="CPZ2" s="26"/>
      <c r="CQA2" s="475"/>
      <c r="CQB2" s="475"/>
      <c r="CQC2" s="475"/>
      <c r="CQD2" s="475"/>
      <c r="CQE2" s="476"/>
      <c r="CQF2" s="27"/>
      <c r="CQG2" s="27"/>
      <c r="CQH2" s="27"/>
      <c r="CQI2" s="27"/>
      <c r="CQJ2" s="27"/>
      <c r="CQK2" s="27"/>
      <c r="CQL2" s="27"/>
      <c r="CQM2" s="27"/>
      <c r="CQN2" s="27"/>
      <c r="CQO2" s="27"/>
      <c r="CQP2" s="27"/>
      <c r="CQQ2" s="27"/>
      <c r="CQR2" s="475"/>
      <c r="CQS2" s="345"/>
      <c r="CQT2" s="345"/>
      <c r="CQU2" s="345"/>
      <c r="CQV2" s="345"/>
      <c r="CQW2" s="345"/>
      <c r="CQX2" s="345"/>
      <c r="CQY2" s="345"/>
      <c r="CQZ2" s="345"/>
      <c r="CRA2" s="475"/>
      <c r="CRB2" s="475"/>
      <c r="CRC2" s="475"/>
      <c r="CRD2" s="475"/>
      <c r="CRE2" s="345"/>
      <c r="CRF2" s="345"/>
      <c r="CRG2" s="345"/>
      <c r="CRH2" s="344"/>
      <c r="CRI2" s="344"/>
      <c r="CRJ2" s="344"/>
      <c r="CRK2" s="344"/>
      <c r="CRL2" s="344"/>
      <c r="CRM2" s="344"/>
      <c r="CRN2" s="344"/>
      <c r="CRO2" s="344"/>
      <c r="CRP2" s="344"/>
      <c r="CRQ2" s="28"/>
      <c r="CRR2" s="344"/>
      <c r="CRS2" s="344"/>
      <c r="CRT2" s="344"/>
      <c r="CRU2" s="344"/>
      <c r="CRV2" s="282"/>
      <c r="CRW2" s="282"/>
      <c r="CRX2" s="282"/>
      <c r="CRY2" s="282"/>
      <c r="CRZ2" s="282"/>
      <c r="CSA2" s="282"/>
      <c r="CSB2" s="283"/>
      <c r="CSC2" s="283"/>
      <c r="CSD2" s="282"/>
      <c r="CSE2" s="282"/>
      <c r="CSF2" s="283"/>
      <c r="CSG2" s="282"/>
      <c r="CSH2" s="282"/>
      <c r="CSI2" s="283"/>
      <c r="CSJ2" s="283"/>
      <c r="CSK2" s="282"/>
      <c r="CSL2" s="283"/>
      <c r="CSM2" s="282"/>
      <c r="CSN2" s="282"/>
      <c r="CSO2" s="282"/>
      <c r="CSP2" s="344"/>
      <c r="CSQ2" s="344"/>
      <c r="CSR2" s="344"/>
      <c r="CSS2" s="344"/>
      <c r="CST2" s="344"/>
      <c r="CSU2" s="344"/>
      <c r="CSV2" s="344"/>
      <c r="CSW2" s="344"/>
      <c r="CSX2" s="344"/>
      <c r="CSY2" s="344"/>
      <c r="CSZ2" s="344"/>
      <c r="CTA2" s="344"/>
      <c r="CTB2" s="344"/>
      <c r="CTC2" s="344"/>
      <c r="CTD2" s="344"/>
      <c r="CTE2" s="344"/>
      <c r="CTF2" s="344"/>
      <c r="CTG2" s="344"/>
      <c r="CTH2" s="344"/>
      <c r="CTI2" s="344"/>
      <c r="CTJ2" s="239"/>
      <c r="CTK2" s="344"/>
      <c r="CTL2" s="344"/>
      <c r="CTM2" s="344"/>
      <c r="CTN2" s="344"/>
      <c r="CTO2" s="344"/>
      <c r="CTP2" s="344"/>
      <c r="CTQ2" s="344"/>
      <c r="CTR2" s="344"/>
      <c r="CTS2" s="344"/>
      <c r="CTT2" s="344"/>
      <c r="CTU2" s="344"/>
      <c r="CTV2" s="344"/>
      <c r="CTW2" s="344"/>
      <c r="CTX2" s="28"/>
      <c r="CTY2" s="28"/>
      <c r="CTZ2" s="28"/>
      <c r="CUA2" s="28"/>
      <c r="CUB2" s="344"/>
      <c r="CUC2" s="344"/>
      <c r="CUD2" s="344"/>
      <c r="CUE2" s="240"/>
      <c r="CUF2" s="344"/>
      <c r="CUG2" s="28"/>
      <c r="CUH2" s="344"/>
      <c r="CUI2" s="344"/>
      <c r="CUJ2" s="344"/>
      <c r="CUK2" s="344"/>
      <c r="CUL2" s="344"/>
      <c r="CUM2" s="344"/>
      <c r="CUN2" s="276"/>
      <c r="CUO2" s="276"/>
      <c r="CUP2" s="28"/>
      <c r="CUQ2" s="28"/>
      <c r="CUR2" s="28"/>
      <c r="CUS2" s="28"/>
      <c r="CUT2" s="28"/>
      <c r="CUU2" s="344"/>
      <c r="CUV2" s="24"/>
      <c r="CUW2" s="24"/>
      <c r="CUX2" s="344"/>
      <c r="CUY2" s="345"/>
      <c r="CUZ2" s="26"/>
      <c r="CVA2" s="475"/>
      <c r="CVB2" s="475"/>
      <c r="CVC2" s="475"/>
      <c r="CVD2" s="475"/>
      <c r="CVE2" s="476"/>
      <c r="CVF2" s="27"/>
      <c r="CVG2" s="27"/>
      <c r="CVH2" s="27"/>
      <c r="CVI2" s="27"/>
      <c r="CVJ2" s="27"/>
      <c r="CVK2" s="27"/>
      <c r="CVL2" s="27"/>
      <c r="CVM2" s="27"/>
      <c r="CVN2" s="27"/>
      <c r="CVO2" s="27"/>
      <c r="CVP2" s="27"/>
      <c r="CVQ2" s="27"/>
      <c r="CVR2" s="475"/>
      <c r="CVS2" s="345"/>
      <c r="CVT2" s="345"/>
      <c r="CVU2" s="345"/>
      <c r="CVV2" s="345"/>
      <c r="CVW2" s="345"/>
      <c r="CVX2" s="345"/>
      <c r="CVY2" s="345"/>
      <c r="CVZ2" s="345"/>
      <c r="CWA2" s="475"/>
      <c r="CWB2" s="475"/>
      <c r="CWC2" s="475"/>
      <c r="CWD2" s="475"/>
      <c r="CWE2" s="345"/>
      <c r="CWF2" s="345"/>
      <c r="CWG2" s="345"/>
      <c r="CWH2" s="344"/>
      <c r="CWI2" s="344"/>
      <c r="CWJ2" s="344"/>
      <c r="CWK2" s="344"/>
      <c r="CWL2" s="344"/>
      <c r="CWM2" s="344"/>
      <c r="CWN2" s="344"/>
      <c r="CWO2" s="344"/>
      <c r="CWP2" s="344"/>
      <c r="CWQ2" s="28"/>
      <c r="CWR2" s="344"/>
      <c r="CWS2" s="344"/>
      <c r="CWT2" s="344"/>
      <c r="CWU2" s="344"/>
      <c r="CWV2" s="282"/>
      <c r="CWW2" s="282"/>
      <c r="CWX2" s="282"/>
      <c r="CWY2" s="282"/>
      <c r="CWZ2" s="282"/>
      <c r="CXA2" s="282"/>
      <c r="CXB2" s="283"/>
      <c r="CXC2" s="283"/>
      <c r="CXD2" s="282"/>
      <c r="CXE2" s="282"/>
      <c r="CXF2" s="283"/>
      <c r="CXG2" s="282"/>
      <c r="CXH2" s="282"/>
      <c r="CXI2" s="283"/>
      <c r="CXJ2" s="283"/>
      <c r="CXK2" s="282"/>
      <c r="CXL2" s="283"/>
      <c r="CXM2" s="282"/>
      <c r="CXN2" s="282"/>
      <c r="CXO2" s="282"/>
      <c r="CXP2" s="344"/>
      <c r="CXQ2" s="344"/>
      <c r="CXR2" s="344"/>
      <c r="CXS2" s="344"/>
      <c r="CXT2" s="344"/>
      <c r="CXU2" s="344"/>
      <c r="CXV2" s="344"/>
      <c r="CXW2" s="344"/>
      <c r="CXX2" s="344"/>
      <c r="CXY2" s="344"/>
      <c r="CXZ2" s="344"/>
      <c r="CYA2" s="344"/>
      <c r="CYB2" s="344"/>
      <c r="CYC2" s="344"/>
      <c r="CYD2" s="344"/>
      <c r="CYE2" s="344"/>
      <c r="CYF2" s="344"/>
      <c r="CYG2" s="344"/>
      <c r="CYH2" s="344"/>
      <c r="CYI2" s="344"/>
      <c r="CYJ2" s="239"/>
      <c r="CYK2" s="344"/>
      <c r="CYL2" s="344"/>
      <c r="CYM2" s="344"/>
      <c r="CYN2" s="344"/>
      <c r="CYO2" s="344"/>
      <c r="CYP2" s="344"/>
      <c r="CYQ2" s="344"/>
      <c r="CYR2" s="344"/>
      <c r="CYS2" s="344"/>
      <c r="CYT2" s="344"/>
      <c r="CYU2" s="344"/>
      <c r="CYV2" s="344"/>
      <c r="CYW2" s="344"/>
      <c r="CYX2" s="28"/>
      <c r="CYY2" s="28"/>
      <c r="CYZ2" s="28"/>
      <c r="CZA2" s="28"/>
      <c r="CZB2" s="344"/>
      <c r="CZC2" s="344"/>
      <c r="CZD2" s="344"/>
      <c r="CZE2" s="240"/>
      <c r="CZF2" s="344"/>
      <c r="CZG2" s="28"/>
      <c r="CZH2" s="344"/>
      <c r="CZI2" s="344"/>
      <c r="CZJ2" s="344"/>
      <c r="CZK2" s="344"/>
      <c r="CZL2" s="344"/>
      <c r="CZM2" s="344"/>
      <c r="CZN2" s="276"/>
      <c r="CZO2" s="276"/>
      <c r="CZP2" s="28"/>
      <c r="CZQ2" s="28"/>
      <c r="CZR2" s="28"/>
      <c r="CZS2" s="28"/>
      <c r="CZT2" s="28"/>
      <c r="CZU2" s="344"/>
      <c r="CZV2" s="24"/>
      <c r="CZW2" s="24"/>
      <c r="CZX2" s="344"/>
      <c r="CZY2" s="345"/>
      <c r="CZZ2" s="26"/>
      <c r="DAA2" s="475"/>
      <c r="DAB2" s="475"/>
      <c r="DAC2" s="475"/>
      <c r="DAD2" s="475"/>
      <c r="DAE2" s="476"/>
      <c r="DAF2" s="27"/>
      <c r="DAG2" s="27"/>
      <c r="DAH2" s="27"/>
      <c r="DAI2" s="27"/>
      <c r="DAJ2" s="27"/>
      <c r="DAK2" s="27"/>
      <c r="DAL2" s="27"/>
      <c r="DAM2" s="27"/>
      <c r="DAN2" s="27"/>
      <c r="DAO2" s="27"/>
      <c r="DAP2" s="27"/>
      <c r="DAQ2" s="27"/>
      <c r="DAR2" s="475"/>
      <c r="DAS2" s="345"/>
      <c r="DAT2" s="345"/>
      <c r="DAU2" s="345"/>
      <c r="DAV2" s="345"/>
      <c r="DAW2" s="345"/>
      <c r="DAX2" s="345"/>
      <c r="DAY2" s="345"/>
      <c r="DAZ2" s="345"/>
      <c r="DBA2" s="475"/>
      <c r="DBB2" s="475"/>
      <c r="DBC2" s="475"/>
      <c r="DBD2" s="475"/>
      <c r="DBE2" s="345"/>
      <c r="DBF2" s="345"/>
      <c r="DBG2" s="345"/>
      <c r="DBH2" s="344"/>
      <c r="DBI2" s="344"/>
      <c r="DBJ2" s="344"/>
      <c r="DBK2" s="344"/>
      <c r="DBL2" s="344"/>
      <c r="DBM2" s="344"/>
      <c r="DBN2" s="344"/>
      <c r="DBO2" s="344"/>
      <c r="DBP2" s="344"/>
      <c r="DBQ2" s="28"/>
      <c r="DBR2" s="344"/>
      <c r="DBS2" s="344"/>
      <c r="DBT2" s="344"/>
      <c r="DBU2" s="344"/>
      <c r="DBV2" s="282"/>
      <c r="DBW2" s="282"/>
      <c r="DBX2" s="282"/>
      <c r="DBY2" s="282"/>
      <c r="DBZ2" s="282"/>
      <c r="DCA2" s="282"/>
      <c r="DCB2" s="283"/>
      <c r="DCC2" s="283"/>
      <c r="DCD2" s="282"/>
      <c r="DCE2" s="282"/>
      <c r="DCF2" s="283"/>
      <c r="DCG2" s="282"/>
      <c r="DCH2" s="282"/>
      <c r="DCI2" s="283"/>
      <c r="DCJ2" s="283"/>
      <c r="DCK2" s="282"/>
      <c r="DCL2" s="283"/>
      <c r="DCM2" s="282"/>
      <c r="DCN2" s="282"/>
      <c r="DCO2" s="282"/>
      <c r="DCP2" s="344"/>
      <c r="DCQ2" s="344"/>
      <c r="DCR2" s="344"/>
      <c r="DCS2" s="344"/>
      <c r="DCT2" s="344"/>
      <c r="DCU2" s="344"/>
      <c r="DCV2" s="344"/>
      <c r="DCW2" s="344"/>
      <c r="DCX2" s="344"/>
      <c r="DCY2" s="344"/>
      <c r="DCZ2" s="344"/>
      <c r="DDA2" s="344"/>
      <c r="DDB2" s="344"/>
      <c r="DDC2" s="344"/>
      <c r="DDD2" s="344"/>
      <c r="DDE2" s="344"/>
      <c r="DDF2" s="344"/>
      <c r="DDG2" s="344"/>
      <c r="DDH2" s="344"/>
      <c r="DDI2" s="344"/>
      <c r="DDJ2" s="239"/>
      <c r="DDK2" s="344"/>
      <c r="DDL2" s="344"/>
      <c r="DDM2" s="344"/>
      <c r="DDN2" s="344"/>
      <c r="DDO2" s="344"/>
      <c r="DDP2" s="344"/>
      <c r="DDQ2" s="344"/>
      <c r="DDR2" s="344"/>
      <c r="DDS2" s="344"/>
      <c r="DDT2" s="344"/>
      <c r="DDU2" s="344"/>
      <c r="DDV2" s="344"/>
      <c r="DDW2" s="344"/>
      <c r="DDX2" s="28"/>
      <c r="DDY2" s="28"/>
      <c r="DDZ2" s="28"/>
      <c r="DEA2" s="28"/>
      <c r="DEB2" s="344"/>
      <c r="DEC2" s="344"/>
      <c r="DED2" s="344"/>
      <c r="DEE2" s="240"/>
      <c r="DEF2" s="344"/>
      <c r="DEG2" s="28"/>
      <c r="DEH2" s="344"/>
      <c r="DEI2" s="344"/>
      <c r="DEJ2" s="344"/>
      <c r="DEK2" s="344"/>
      <c r="DEL2" s="344"/>
      <c r="DEM2" s="344"/>
      <c r="DEN2" s="276"/>
      <c r="DEO2" s="276"/>
      <c r="DEP2" s="28"/>
      <c r="DEQ2" s="28"/>
      <c r="DER2" s="28"/>
      <c r="DES2" s="28"/>
      <c r="DET2" s="28"/>
      <c r="DEU2" s="344"/>
      <c r="DEV2" s="24"/>
      <c r="DEW2" s="24"/>
      <c r="DEX2" s="344"/>
      <c r="DEY2" s="345"/>
      <c r="DEZ2" s="26"/>
      <c r="DFA2" s="475"/>
      <c r="DFB2" s="475"/>
      <c r="DFC2" s="475"/>
      <c r="DFD2" s="475"/>
      <c r="DFE2" s="476"/>
      <c r="DFF2" s="27"/>
      <c r="DFG2" s="27"/>
      <c r="DFH2" s="27"/>
      <c r="DFI2" s="27"/>
      <c r="DFJ2" s="27"/>
      <c r="DFK2" s="27"/>
      <c r="DFL2" s="27"/>
      <c r="DFM2" s="27"/>
      <c r="DFN2" s="27"/>
      <c r="DFO2" s="27"/>
      <c r="DFP2" s="27"/>
      <c r="DFQ2" s="27"/>
      <c r="DFR2" s="475"/>
      <c r="DFS2" s="345"/>
      <c r="DFT2" s="345"/>
      <c r="DFU2" s="345"/>
      <c r="DFV2" s="345"/>
      <c r="DFW2" s="345"/>
      <c r="DFX2" s="345"/>
      <c r="DFY2" s="345"/>
      <c r="DFZ2" s="345"/>
      <c r="DGA2" s="475"/>
      <c r="DGB2" s="475"/>
      <c r="DGC2" s="475"/>
      <c r="DGD2" s="475"/>
      <c r="DGE2" s="345"/>
      <c r="DGF2" s="345"/>
      <c r="DGG2" s="345"/>
      <c r="DGH2" s="344"/>
      <c r="DGI2" s="344"/>
      <c r="DGJ2" s="344"/>
      <c r="DGK2" s="344"/>
      <c r="DGL2" s="344"/>
      <c r="DGM2" s="344"/>
      <c r="DGN2" s="344"/>
      <c r="DGO2" s="344"/>
      <c r="DGP2" s="344"/>
      <c r="DGQ2" s="28"/>
      <c r="DGR2" s="344"/>
      <c r="DGS2" s="344"/>
      <c r="DGT2" s="344"/>
      <c r="DGU2" s="344"/>
      <c r="DGV2" s="282"/>
      <c r="DGW2" s="282"/>
      <c r="DGX2" s="282"/>
      <c r="DGY2" s="282"/>
      <c r="DGZ2" s="282"/>
      <c r="DHA2" s="282"/>
      <c r="DHB2" s="283"/>
      <c r="DHC2" s="283"/>
      <c r="DHD2" s="282"/>
      <c r="DHE2" s="282"/>
      <c r="DHF2" s="283"/>
      <c r="DHG2" s="282"/>
      <c r="DHH2" s="282"/>
      <c r="DHI2" s="283"/>
      <c r="DHJ2" s="283"/>
      <c r="DHK2" s="282"/>
      <c r="DHL2" s="283"/>
      <c r="DHM2" s="282"/>
      <c r="DHN2" s="282"/>
      <c r="DHO2" s="282"/>
      <c r="DHP2" s="344"/>
      <c r="DHQ2" s="344"/>
      <c r="DHR2" s="344"/>
      <c r="DHS2" s="344"/>
      <c r="DHT2" s="344"/>
      <c r="DHU2" s="344"/>
      <c r="DHV2" s="344"/>
      <c r="DHW2" s="344"/>
      <c r="DHX2" s="344"/>
      <c r="DHY2" s="344"/>
      <c r="DHZ2" s="344"/>
      <c r="DIA2" s="344"/>
      <c r="DIB2" s="344"/>
      <c r="DIC2" s="344"/>
      <c r="DID2" s="344"/>
      <c r="DIE2" s="344"/>
      <c r="DIF2" s="344"/>
      <c r="DIG2" s="344"/>
      <c r="DIH2" s="344"/>
      <c r="DII2" s="344"/>
      <c r="DIJ2" s="239"/>
      <c r="DIK2" s="344"/>
      <c r="DIL2" s="344"/>
      <c r="DIM2" s="344"/>
      <c r="DIN2" s="344"/>
      <c r="DIO2" s="344"/>
      <c r="DIP2" s="344"/>
      <c r="DIQ2" s="344"/>
      <c r="DIR2" s="344"/>
      <c r="DIS2" s="344"/>
      <c r="DIT2" s="344"/>
      <c r="DIU2" s="344"/>
      <c r="DIV2" s="344"/>
      <c r="DIW2" s="344"/>
      <c r="DIX2" s="28"/>
      <c r="DIY2" s="28"/>
      <c r="DIZ2" s="28"/>
      <c r="DJA2" s="28"/>
      <c r="DJB2" s="344"/>
      <c r="DJC2" s="344"/>
      <c r="DJD2" s="344"/>
      <c r="DJE2" s="240"/>
      <c r="DJF2" s="344"/>
      <c r="DJG2" s="28"/>
      <c r="DJH2" s="344"/>
      <c r="DJI2" s="344"/>
      <c r="DJJ2" s="344"/>
      <c r="DJK2" s="344"/>
      <c r="DJL2" s="344"/>
      <c r="DJM2" s="344"/>
      <c r="DJN2" s="276"/>
      <c r="DJO2" s="276"/>
      <c r="DJP2" s="28"/>
      <c r="DJQ2" s="28"/>
      <c r="DJR2" s="28"/>
      <c r="DJS2" s="28"/>
      <c r="DJT2" s="28"/>
      <c r="DJU2" s="344"/>
      <c r="DJV2" s="24"/>
      <c r="DJW2" s="24"/>
      <c r="DJX2" s="344"/>
      <c r="DJY2" s="345"/>
      <c r="DJZ2" s="26"/>
      <c r="DKA2" s="475"/>
      <c r="DKB2" s="475"/>
      <c r="DKC2" s="475"/>
      <c r="DKD2" s="475"/>
      <c r="DKE2" s="476"/>
      <c r="DKF2" s="27"/>
      <c r="DKG2" s="27"/>
      <c r="DKH2" s="27"/>
      <c r="DKI2" s="27"/>
      <c r="DKJ2" s="27"/>
      <c r="DKK2" s="27"/>
      <c r="DKL2" s="27"/>
      <c r="DKM2" s="27"/>
      <c r="DKN2" s="27"/>
      <c r="DKO2" s="27"/>
      <c r="DKP2" s="27"/>
      <c r="DKQ2" s="27"/>
      <c r="DKR2" s="475"/>
      <c r="DKS2" s="345"/>
      <c r="DKT2" s="345"/>
      <c r="DKU2" s="345"/>
      <c r="DKV2" s="345"/>
      <c r="DKW2" s="345"/>
      <c r="DKX2" s="345"/>
      <c r="DKY2" s="345"/>
      <c r="DKZ2" s="345"/>
      <c r="DLA2" s="475"/>
      <c r="DLB2" s="475"/>
      <c r="DLC2" s="475"/>
      <c r="DLD2" s="475"/>
      <c r="DLE2" s="345"/>
      <c r="DLF2" s="345"/>
      <c r="DLG2" s="345"/>
      <c r="DLH2" s="344"/>
      <c r="DLI2" s="344"/>
      <c r="DLJ2" s="344"/>
      <c r="DLK2" s="344"/>
      <c r="DLL2" s="344"/>
      <c r="DLM2" s="344"/>
      <c r="DLN2" s="344"/>
      <c r="DLO2" s="344"/>
      <c r="DLP2" s="344"/>
      <c r="DLQ2" s="28"/>
      <c r="DLR2" s="344"/>
      <c r="DLS2" s="344"/>
      <c r="DLT2" s="344"/>
      <c r="DLU2" s="344"/>
      <c r="DLV2" s="282"/>
      <c r="DLW2" s="282"/>
      <c r="DLX2" s="282"/>
      <c r="DLY2" s="282"/>
      <c r="DLZ2" s="282"/>
      <c r="DMA2" s="282"/>
      <c r="DMB2" s="283"/>
      <c r="DMC2" s="283"/>
      <c r="DMD2" s="282"/>
      <c r="DME2" s="282"/>
      <c r="DMF2" s="283"/>
      <c r="DMG2" s="282"/>
      <c r="DMH2" s="282"/>
      <c r="DMI2" s="283"/>
      <c r="DMJ2" s="283"/>
      <c r="DMK2" s="282"/>
      <c r="DML2" s="283"/>
      <c r="DMM2" s="282"/>
      <c r="DMN2" s="282"/>
      <c r="DMO2" s="282"/>
      <c r="DMP2" s="344"/>
      <c r="DMQ2" s="344"/>
      <c r="DMR2" s="344"/>
      <c r="DMS2" s="344"/>
      <c r="DMT2" s="344"/>
      <c r="DMU2" s="344"/>
      <c r="DMV2" s="344"/>
      <c r="DMW2" s="344"/>
      <c r="DMX2" s="344"/>
      <c r="DMY2" s="344"/>
      <c r="DMZ2" s="344"/>
      <c r="DNA2" s="344"/>
      <c r="DNB2" s="344"/>
      <c r="DNC2" s="344"/>
      <c r="DND2" s="344"/>
      <c r="DNE2" s="344"/>
      <c r="DNF2" s="344"/>
      <c r="DNG2" s="344"/>
      <c r="DNH2" s="344"/>
      <c r="DNI2" s="344"/>
      <c r="DNJ2" s="239"/>
      <c r="DNK2" s="344"/>
      <c r="DNL2" s="344"/>
      <c r="DNM2" s="344"/>
      <c r="DNN2" s="344"/>
      <c r="DNO2" s="344"/>
      <c r="DNP2" s="344"/>
      <c r="DNQ2" s="344"/>
      <c r="DNR2" s="344"/>
      <c r="DNS2" s="344"/>
      <c r="DNT2" s="344"/>
      <c r="DNU2" s="344"/>
      <c r="DNV2" s="344"/>
      <c r="DNW2" s="344"/>
      <c r="DNX2" s="28"/>
      <c r="DNY2" s="28"/>
      <c r="DNZ2" s="28"/>
      <c r="DOA2" s="28"/>
      <c r="DOB2" s="344"/>
      <c r="DOC2" s="344"/>
      <c r="DOD2" s="344"/>
      <c r="DOE2" s="240"/>
      <c r="DOF2" s="344"/>
      <c r="DOG2" s="28"/>
      <c r="DOH2" s="344"/>
      <c r="DOI2" s="344"/>
      <c r="DOJ2" s="344"/>
      <c r="DOK2" s="344"/>
      <c r="DOL2" s="344"/>
      <c r="DOM2" s="344"/>
      <c r="DON2" s="276"/>
      <c r="DOO2" s="276"/>
      <c r="DOP2" s="28"/>
      <c r="DOQ2" s="28"/>
      <c r="DOR2" s="28"/>
      <c r="DOS2" s="28"/>
      <c r="DOT2" s="28"/>
      <c r="DOU2" s="344"/>
      <c r="DOV2" s="24"/>
      <c r="DOW2" s="24"/>
      <c r="DOX2" s="344"/>
      <c r="DOY2" s="345"/>
      <c r="DOZ2" s="26"/>
      <c r="DPA2" s="475"/>
      <c r="DPB2" s="475"/>
      <c r="DPC2" s="475"/>
      <c r="DPD2" s="475"/>
      <c r="DPE2" s="476"/>
      <c r="DPF2" s="27"/>
      <c r="DPG2" s="27"/>
      <c r="DPH2" s="27"/>
      <c r="DPI2" s="27"/>
      <c r="DPJ2" s="27"/>
      <c r="DPK2" s="27"/>
      <c r="DPL2" s="27"/>
      <c r="DPM2" s="27"/>
      <c r="DPN2" s="27"/>
      <c r="DPO2" s="27"/>
      <c r="DPP2" s="27"/>
      <c r="DPQ2" s="27"/>
      <c r="DPR2" s="475"/>
      <c r="DPS2" s="345"/>
      <c r="DPT2" s="345"/>
      <c r="DPU2" s="345"/>
      <c r="DPV2" s="345"/>
      <c r="DPW2" s="345"/>
      <c r="DPX2" s="345"/>
      <c r="DPY2" s="345"/>
      <c r="DPZ2" s="345"/>
      <c r="DQA2" s="475"/>
      <c r="DQB2" s="475"/>
      <c r="DQC2" s="475"/>
      <c r="DQD2" s="475"/>
      <c r="DQE2" s="345"/>
      <c r="DQF2" s="345"/>
      <c r="DQG2" s="345"/>
      <c r="DQH2" s="344"/>
      <c r="DQI2" s="344"/>
      <c r="DQJ2" s="344"/>
      <c r="DQK2" s="344"/>
      <c r="DQL2" s="344"/>
      <c r="DQM2" s="344"/>
      <c r="DQN2" s="344"/>
      <c r="DQO2" s="344"/>
      <c r="DQP2" s="344"/>
      <c r="DQQ2" s="28"/>
      <c r="DQR2" s="344"/>
      <c r="DQS2" s="344"/>
      <c r="DQT2" s="344"/>
      <c r="DQU2" s="344"/>
      <c r="DQV2" s="282"/>
      <c r="DQW2" s="282"/>
      <c r="DQX2" s="282"/>
      <c r="DQY2" s="282"/>
      <c r="DQZ2" s="282"/>
      <c r="DRA2" s="282"/>
      <c r="DRB2" s="283"/>
      <c r="DRC2" s="283"/>
      <c r="DRD2" s="282"/>
      <c r="DRE2" s="282"/>
      <c r="DRF2" s="283"/>
      <c r="DRG2" s="282"/>
      <c r="DRH2" s="282"/>
      <c r="DRI2" s="283"/>
      <c r="DRJ2" s="283"/>
      <c r="DRK2" s="282"/>
      <c r="DRL2" s="283"/>
      <c r="DRM2" s="282"/>
      <c r="DRN2" s="282"/>
      <c r="DRO2" s="282"/>
      <c r="DRP2" s="344"/>
      <c r="DRQ2" s="344"/>
      <c r="DRR2" s="344"/>
      <c r="DRS2" s="344"/>
      <c r="DRT2" s="344"/>
      <c r="DRU2" s="344"/>
      <c r="DRV2" s="344"/>
      <c r="DRW2" s="344"/>
      <c r="DRX2" s="344"/>
      <c r="DRY2" s="344"/>
      <c r="DRZ2" s="344"/>
      <c r="DSA2" s="344"/>
      <c r="DSB2" s="344"/>
      <c r="DSC2" s="344"/>
      <c r="DSD2" s="344"/>
      <c r="DSE2" s="344"/>
      <c r="DSF2" s="344"/>
      <c r="DSG2" s="344"/>
      <c r="DSH2" s="344"/>
      <c r="DSI2" s="344"/>
      <c r="DSJ2" s="239"/>
      <c r="DSK2" s="344"/>
      <c r="DSL2" s="344"/>
      <c r="DSM2" s="344"/>
      <c r="DSN2" s="344"/>
      <c r="DSO2" s="344"/>
      <c r="DSP2" s="344"/>
      <c r="DSQ2" s="344"/>
      <c r="DSR2" s="344"/>
      <c r="DSS2" s="344"/>
      <c r="DST2" s="344"/>
      <c r="DSU2" s="344"/>
      <c r="DSV2" s="344"/>
      <c r="DSW2" s="344"/>
      <c r="DSX2" s="28"/>
      <c r="DSY2" s="28"/>
      <c r="DSZ2" s="28"/>
      <c r="DTA2" s="28"/>
      <c r="DTB2" s="344"/>
      <c r="DTC2" s="344"/>
      <c r="DTD2" s="344"/>
      <c r="DTE2" s="240"/>
      <c r="DTF2" s="344"/>
      <c r="DTG2" s="28"/>
      <c r="DTH2" s="344"/>
      <c r="DTI2" s="344"/>
      <c r="DTJ2" s="344"/>
      <c r="DTK2" s="344"/>
      <c r="DTL2" s="344"/>
      <c r="DTM2" s="344"/>
      <c r="DTN2" s="276"/>
      <c r="DTO2" s="276"/>
      <c r="DTP2" s="28"/>
      <c r="DTQ2" s="28"/>
      <c r="DTR2" s="28"/>
      <c r="DTS2" s="28"/>
      <c r="DTT2" s="28"/>
      <c r="DTU2" s="344"/>
      <c r="DTV2" s="24"/>
      <c r="DTW2" s="24"/>
      <c r="DTX2" s="344"/>
      <c r="DTY2" s="345"/>
      <c r="DTZ2" s="26"/>
      <c r="DUA2" s="475"/>
      <c r="DUB2" s="475"/>
      <c r="DUC2" s="475"/>
      <c r="DUD2" s="475"/>
      <c r="DUE2" s="476"/>
      <c r="DUF2" s="27"/>
      <c r="DUG2" s="27"/>
      <c r="DUH2" s="27"/>
      <c r="DUI2" s="27"/>
      <c r="DUJ2" s="27"/>
      <c r="DUK2" s="27"/>
      <c r="DUL2" s="27"/>
      <c r="DUM2" s="27"/>
      <c r="DUN2" s="27"/>
      <c r="DUO2" s="27"/>
      <c r="DUP2" s="27"/>
      <c r="DUQ2" s="27"/>
      <c r="DUR2" s="475"/>
      <c r="DUS2" s="345"/>
      <c r="DUT2" s="345"/>
      <c r="DUU2" s="345"/>
      <c r="DUV2" s="345"/>
      <c r="DUW2" s="345"/>
      <c r="DUX2" s="345"/>
      <c r="DUY2" s="345"/>
      <c r="DUZ2" s="345"/>
      <c r="DVA2" s="475"/>
      <c r="DVB2" s="475"/>
      <c r="DVC2" s="475"/>
      <c r="DVD2" s="475"/>
      <c r="DVE2" s="345"/>
      <c r="DVF2" s="345"/>
      <c r="DVG2" s="345"/>
      <c r="DVH2" s="344"/>
      <c r="DVI2" s="344"/>
      <c r="DVJ2" s="344"/>
      <c r="DVK2" s="344"/>
      <c r="DVL2" s="344"/>
      <c r="DVM2" s="344"/>
      <c r="DVN2" s="344"/>
      <c r="DVO2" s="344"/>
      <c r="DVP2" s="344"/>
      <c r="DVQ2" s="28"/>
      <c r="DVR2" s="344"/>
      <c r="DVS2" s="344"/>
      <c r="DVT2" s="344"/>
      <c r="DVU2" s="344"/>
      <c r="DVV2" s="282"/>
      <c r="DVW2" s="282"/>
      <c r="DVX2" s="282"/>
      <c r="DVY2" s="282"/>
      <c r="DVZ2" s="282"/>
      <c r="DWA2" s="282"/>
      <c r="DWB2" s="283"/>
      <c r="DWC2" s="283"/>
      <c r="DWD2" s="282"/>
      <c r="DWE2" s="282"/>
      <c r="DWF2" s="283"/>
      <c r="DWG2" s="282"/>
      <c r="DWH2" s="282"/>
      <c r="DWI2" s="283"/>
      <c r="DWJ2" s="283"/>
      <c r="DWK2" s="282"/>
      <c r="DWL2" s="283"/>
      <c r="DWM2" s="282"/>
      <c r="DWN2" s="282"/>
      <c r="DWO2" s="282"/>
      <c r="DWP2" s="344"/>
      <c r="DWQ2" s="344"/>
      <c r="DWR2" s="344"/>
      <c r="DWS2" s="344"/>
      <c r="DWT2" s="344"/>
      <c r="DWU2" s="344"/>
      <c r="DWV2" s="344"/>
      <c r="DWW2" s="344"/>
      <c r="DWX2" s="344"/>
      <c r="DWY2" s="344"/>
      <c r="DWZ2" s="344"/>
      <c r="DXA2" s="344"/>
      <c r="DXB2" s="344"/>
      <c r="DXC2" s="344"/>
      <c r="DXD2" s="344"/>
      <c r="DXE2" s="344"/>
      <c r="DXF2" s="344"/>
      <c r="DXG2" s="344"/>
      <c r="DXH2" s="344"/>
      <c r="DXI2" s="344"/>
      <c r="DXJ2" s="239"/>
      <c r="DXK2" s="344"/>
      <c r="DXL2" s="344"/>
      <c r="DXM2" s="344"/>
      <c r="DXN2" s="344"/>
      <c r="DXO2" s="344"/>
      <c r="DXP2" s="344"/>
      <c r="DXQ2" s="344"/>
      <c r="DXR2" s="344"/>
      <c r="DXS2" s="344"/>
      <c r="DXT2" s="344"/>
      <c r="DXU2" s="344"/>
      <c r="DXV2" s="344"/>
      <c r="DXW2" s="344"/>
      <c r="DXX2" s="28"/>
      <c r="DXY2" s="28"/>
      <c r="DXZ2" s="28"/>
      <c r="DYA2" s="28"/>
      <c r="DYB2" s="344"/>
      <c r="DYC2" s="344"/>
      <c r="DYD2" s="344"/>
      <c r="DYE2" s="240"/>
      <c r="DYF2" s="344"/>
      <c r="DYG2" s="28"/>
      <c r="DYH2" s="344"/>
      <c r="DYI2" s="344"/>
      <c r="DYJ2" s="344"/>
      <c r="DYK2" s="344"/>
      <c r="DYL2" s="344"/>
      <c r="DYM2" s="344"/>
      <c r="DYN2" s="276"/>
      <c r="DYO2" s="276"/>
      <c r="DYP2" s="28"/>
      <c r="DYQ2" s="28"/>
      <c r="DYR2" s="28"/>
      <c r="DYS2" s="28"/>
      <c r="DYT2" s="28"/>
      <c r="DYU2" s="344"/>
      <c r="DYV2" s="24"/>
      <c r="DYW2" s="24"/>
      <c r="DYX2" s="344"/>
      <c r="DYY2" s="345"/>
      <c r="DYZ2" s="26"/>
      <c r="DZA2" s="475"/>
      <c r="DZB2" s="475"/>
      <c r="DZC2" s="475"/>
      <c r="DZD2" s="475"/>
      <c r="DZE2" s="476"/>
      <c r="DZF2" s="27"/>
      <c r="DZG2" s="27"/>
      <c r="DZH2" s="27"/>
      <c r="DZI2" s="27"/>
      <c r="DZJ2" s="27"/>
      <c r="DZK2" s="27"/>
      <c r="DZL2" s="27"/>
      <c r="DZM2" s="27"/>
      <c r="DZN2" s="27"/>
      <c r="DZO2" s="27"/>
      <c r="DZP2" s="27"/>
      <c r="DZQ2" s="27"/>
      <c r="DZR2" s="475"/>
      <c r="DZS2" s="345"/>
      <c r="DZT2" s="345"/>
      <c r="DZU2" s="345"/>
      <c r="DZV2" s="345"/>
      <c r="DZW2" s="345"/>
      <c r="DZX2" s="345"/>
      <c r="DZY2" s="345"/>
      <c r="DZZ2" s="345"/>
      <c r="EAA2" s="475"/>
      <c r="EAB2" s="475"/>
      <c r="EAC2" s="475"/>
      <c r="EAD2" s="475"/>
      <c r="EAE2" s="345"/>
      <c r="EAF2" s="345"/>
      <c r="EAG2" s="345"/>
      <c r="EAH2" s="344"/>
      <c r="EAI2" s="344"/>
      <c r="EAJ2" s="344"/>
      <c r="EAK2" s="344"/>
      <c r="EAL2" s="344"/>
      <c r="EAM2" s="344"/>
      <c r="EAN2" s="344"/>
      <c r="EAO2" s="344"/>
      <c r="EAP2" s="344"/>
      <c r="EAQ2" s="28"/>
      <c r="EAR2" s="344"/>
      <c r="EAS2" s="344"/>
      <c r="EAT2" s="344"/>
      <c r="EAU2" s="344"/>
      <c r="EAV2" s="282"/>
      <c r="EAW2" s="282"/>
      <c r="EAX2" s="282"/>
      <c r="EAY2" s="282"/>
      <c r="EAZ2" s="282"/>
      <c r="EBA2" s="282"/>
      <c r="EBB2" s="283"/>
      <c r="EBC2" s="283"/>
      <c r="EBD2" s="282"/>
      <c r="EBE2" s="282"/>
      <c r="EBF2" s="283"/>
      <c r="EBG2" s="282"/>
      <c r="EBH2" s="282"/>
      <c r="EBI2" s="283"/>
      <c r="EBJ2" s="283"/>
      <c r="EBK2" s="282"/>
      <c r="EBL2" s="283"/>
      <c r="EBM2" s="282"/>
      <c r="EBN2" s="282"/>
      <c r="EBO2" s="282"/>
      <c r="EBP2" s="344"/>
      <c r="EBQ2" s="344"/>
      <c r="EBR2" s="344"/>
      <c r="EBS2" s="344"/>
      <c r="EBT2" s="344"/>
      <c r="EBU2" s="344"/>
      <c r="EBV2" s="344"/>
      <c r="EBW2" s="344"/>
      <c r="EBX2" s="344"/>
      <c r="EBY2" s="344"/>
      <c r="EBZ2" s="344"/>
      <c r="ECA2" s="344"/>
      <c r="ECB2" s="344"/>
      <c r="ECC2" s="344"/>
      <c r="ECD2" s="344"/>
      <c r="ECE2" s="344"/>
      <c r="ECF2" s="344"/>
      <c r="ECG2" s="344"/>
      <c r="ECH2" s="344"/>
      <c r="ECI2" s="344"/>
      <c r="ECJ2" s="239"/>
      <c r="ECK2" s="344"/>
      <c r="ECL2" s="344"/>
      <c r="ECM2" s="344"/>
      <c r="ECN2" s="344"/>
      <c r="ECO2" s="344"/>
      <c r="ECP2" s="344"/>
      <c r="ECQ2" s="344"/>
      <c r="ECR2" s="344"/>
      <c r="ECS2" s="344"/>
      <c r="ECT2" s="344"/>
      <c r="ECU2" s="344"/>
      <c r="ECV2" s="344"/>
      <c r="ECW2" s="344"/>
      <c r="ECX2" s="28"/>
      <c r="ECY2" s="28"/>
      <c r="ECZ2" s="28"/>
      <c r="EDA2" s="28"/>
      <c r="EDB2" s="344"/>
      <c r="EDC2" s="344"/>
      <c r="EDD2" s="344"/>
      <c r="EDE2" s="240"/>
      <c r="EDF2" s="344"/>
      <c r="EDG2" s="28"/>
      <c r="EDH2" s="344"/>
      <c r="EDI2" s="344"/>
      <c r="EDJ2" s="344"/>
      <c r="EDK2" s="344"/>
      <c r="EDL2" s="344"/>
      <c r="EDM2" s="344"/>
      <c r="EDN2" s="276"/>
      <c r="EDO2" s="276"/>
      <c r="EDP2" s="28"/>
      <c r="EDQ2" s="28"/>
      <c r="EDR2" s="28"/>
      <c r="EDS2" s="28"/>
      <c r="EDT2" s="28"/>
      <c r="EDU2" s="344"/>
      <c r="EDV2" s="24"/>
      <c r="EDW2" s="24"/>
      <c r="EDX2" s="344"/>
      <c r="EDY2" s="345"/>
      <c r="EDZ2" s="26"/>
      <c r="EEA2" s="475"/>
      <c r="EEB2" s="475"/>
      <c r="EEC2" s="475"/>
      <c r="EED2" s="475"/>
      <c r="EEE2" s="476"/>
      <c r="EEF2" s="27"/>
      <c r="EEG2" s="27"/>
      <c r="EEH2" s="27"/>
      <c r="EEI2" s="27"/>
      <c r="EEJ2" s="27"/>
      <c r="EEK2" s="27"/>
      <c r="EEL2" s="27"/>
      <c r="EEM2" s="27"/>
      <c r="EEN2" s="27"/>
      <c r="EEO2" s="27"/>
      <c r="EEP2" s="27"/>
      <c r="EEQ2" s="27"/>
      <c r="EER2" s="475"/>
      <c r="EES2" s="345"/>
      <c r="EET2" s="345"/>
      <c r="EEU2" s="345"/>
      <c r="EEV2" s="345"/>
      <c r="EEW2" s="345"/>
      <c r="EEX2" s="345"/>
      <c r="EEY2" s="345"/>
      <c r="EEZ2" s="345"/>
      <c r="EFA2" s="475"/>
      <c r="EFB2" s="475"/>
      <c r="EFC2" s="475"/>
      <c r="EFD2" s="475"/>
      <c r="EFE2" s="345"/>
      <c r="EFF2" s="345"/>
      <c r="EFG2" s="345"/>
      <c r="EFH2" s="344"/>
      <c r="EFI2" s="344"/>
      <c r="EFJ2" s="344"/>
      <c r="EFK2" s="344"/>
      <c r="EFL2" s="344"/>
      <c r="EFM2" s="344"/>
      <c r="EFN2" s="344"/>
      <c r="EFO2" s="344"/>
      <c r="EFP2" s="344"/>
      <c r="EFQ2" s="28"/>
      <c r="EFR2" s="344"/>
      <c r="EFS2" s="344"/>
      <c r="EFT2" s="344"/>
      <c r="EFU2" s="344"/>
      <c r="EFV2" s="282"/>
      <c r="EFW2" s="282"/>
      <c r="EFX2" s="282"/>
      <c r="EFY2" s="282"/>
      <c r="EFZ2" s="282"/>
      <c r="EGA2" s="282"/>
      <c r="EGB2" s="283"/>
      <c r="EGC2" s="283"/>
      <c r="EGD2" s="282"/>
      <c r="EGE2" s="282"/>
      <c r="EGF2" s="283"/>
      <c r="EGG2" s="282"/>
      <c r="EGH2" s="282"/>
      <c r="EGI2" s="283"/>
      <c r="EGJ2" s="283"/>
      <c r="EGK2" s="282"/>
      <c r="EGL2" s="283"/>
      <c r="EGM2" s="282"/>
      <c r="EGN2" s="282"/>
      <c r="EGO2" s="282"/>
      <c r="EGP2" s="344"/>
      <c r="EGQ2" s="344"/>
      <c r="EGR2" s="344"/>
      <c r="EGS2" s="344"/>
      <c r="EGT2" s="344"/>
      <c r="EGU2" s="344"/>
      <c r="EGV2" s="344"/>
      <c r="EGW2" s="344"/>
      <c r="EGX2" s="344"/>
      <c r="EGY2" s="344"/>
      <c r="EGZ2" s="344"/>
      <c r="EHA2" s="344"/>
      <c r="EHB2" s="344"/>
      <c r="EHC2" s="344"/>
      <c r="EHD2" s="344"/>
      <c r="EHE2" s="344"/>
      <c r="EHF2" s="344"/>
      <c r="EHG2" s="344"/>
      <c r="EHH2" s="344"/>
      <c r="EHI2" s="344"/>
      <c r="EHJ2" s="239"/>
      <c r="EHK2" s="344"/>
      <c r="EHL2" s="344"/>
      <c r="EHM2" s="344"/>
      <c r="EHN2" s="344"/>
      <c r="EHO2" s="344"/>
      <c r="EHP2" s="344"/>
      <c r="EHQ2" s="344"/>
      <c r="EHR2" s="344"/>
      <c r="EHS2" s="344"/>
      <c r="EHT2" s="344"/>
      <c r="EHU2" s="344"/>
      <c r="EHV2" s="344"/>
      <c r="EHW2" s="344"/>
      <c r="EHX2" s="28"/>
      <c r="EHY2" s="28"/>
      <c r="EHZ2" s="28"/>
      <c r="EIA2" s="28"/>
      <c r="EIB2" s="344"/>
      <c r="EIC2" s="344"/>
      <c r="EID2" s="344"/>
      <c r="EIE2" s="240"/>
      <c r="EIF2" s="344"/>
      <c r="EIG2" s="28"/>
      <c r="EIH2" s="344"/>
      <c r="EII2" s="344"/>
      <c r="EIJ2" s="344"/>
      <c r="EIK2" s="344"/>
      <c r="EIL2" s="344"/>
      <c r="EIM2" s="344"/>
      <c r="EIN2" s="276"/>
      <c r="EIO2" s="276"/>
      <c r="EIP2" s="28"/>
      <c r="EIQ2" s="28"/>
      <c r="EIR2" s="28"/>
      <c r="EIS2" s="28"/>
      <c r="EIT2" s="28"/>
      <c r="EIU2" s="344"/>
      <c r="EIV2" s="24"/>
      <c r="EIW2" s="24"/>
      <c r="EIX2" s="344"/>
      <c r="EIY2" s="345"/>
      <c r="EIZ2" s="26"/>
      <c r="EJA2" s="475"/>
      <c r="EJB2" s="475"/>
      <c r="EJC2" s="475"/>
      <c r="EJD2" s="475"/>
      <c r="EJE2" s="476"/>
      <c r="EJF2" s="27"/>
      <c r="EJG2" s="27"/>
      <c r="EJH2" s="27"/>
      <c r="EJI2" s="27"/>
      <c r="EJJ2" s="27"/>
      <c r="EJK2" s="27"/>
      <c r="EJL2" s="27"/>
      <c r="EJM2" s="27"/>
      <c r="EJN2" s="27"/>
      <c r="EJO2" s="27"/>
      <c r="EJP2" s="27"/>
      <c r="EJQ2" s="27"/>
      <c r="EJR2" s="475"/>
      <c r="EJS2" s="345"/>
      <c r="EJT2" s="345"/>
      <c r="EJU2" s="345"/>
      <c r="EJV2" s="345"/>
      <c r="EJW2" s="345"/>
      <c r="EJX2" s="345"/>
      <c r="EJY2" s="345"/>
      <c r="EJZ2" s="345"/>
      <c r="EKA2" s="475"/>
      <c r="EKB2" s="475"/>
      <c r="EKC2" s="475"/>
      <c r="EKD2" s="475"/>
      <c r="EKE2" s="345"/>
      <c r="EKF2" s="345"/>
      <c r="EKG2" s="345"/>
      <c r="EKH2" s="344"/>
      <c r="EKI2" s="344"/>
      <c r="EKJ2" s="344"/>
      <c r="EKK2" s="344"/>
      <c r="EKL2" s="344"/>
      <c r="EKM2" s="344"/>
      <c r="EKN2" s="344"/>
      <c r="EKO2" s="344"/>
      <c r="EKP2" s="344"/>
      <c r="EKQ2" s="28"/>
      <c r="EKR2" s="344"/>
      <c r="EKS2" s="344"/>
      <c r="EKT2" s="344"/>
      <c r="EKU2" s="344"/>
      <c r="EKV2" s="282"/>
      <c r="EKW2" s="282"/>
      <c r="EKX2" s="282"/>
      <c r="EKY2" s="282"/>
      <c r="EKZ2" s="282"/>
      <c r="ELA2" s="282"/>
      <c r="ELB2" s="283"/>
      <c r="ELC2" s="283"/>
      <c r="ELD2" s="282"/>
      <c r="ELE2" s="282"/>
      <c r="ELF2" s="283"/>
      <c r="ELG2" s="282"/>
      <c r="ELH2" s="282"/>
      <c r="ELI2" s="283"/>
      <c r="ELJ2" s="283"/>
      <c r="ELK2" s="282"/>
      <c r="ELL2" s="283"/>
      <c r="ELM2" s="282"/>
      <c r="ELN2" s="282"/>
      <c r="ELO2" s="282"/>
      <c r="ELP2" s="344"/>
      <c r="ELQ2" s="344"/>
      <c r="ELR2" s="344"/>
      <c r="ELS2" s="344"/>
      <c r="ELT2" s="344"/>
      <c r="ELU2" s="344"/>
      <c r="ELV2" s="344"/>
      <c r="ELW2" s="344"/>
      <c r="ELX2" s="344"/>
      <c r="ELY2" s="344"/>
      <c r="ELZ2" s="344"/>
      <c r="EMA2" s="344"/>
      <c r="EMB2" s="344"/>
      <c r="EMC2" s="344"/>
      <c r="EMD2" s="344"/>
      <c r="EME2" s="344"/>
      <c r="EMF2" s="344"/>
      <c r="EMG2" s="344"/>
      <c r="EMH2" s="344"/>
      <c r="EMI2" s="344"/>
      <c r="EMJ2" s="239"/>
      <c r="EMK2" s="344"/>
      <c r="EML2" s="344"/>
      <c r="EMM2" s="344"/>
      <c r="EMN2" s="344"/>
      <c r="EMO2" s="344"/>
      <c r="EMP2" s="344"/>
      <c r="EMQ2" s="344"/>
      <c r="EMR2" s="344"/>
      <c r="EMS2" s="344"/>
      <c r="EMT2" s="344"/>
      <c r="EMU2" s="344"/>
      <c r="EMV2" s="344"/>
      <c r="EMW2" s="344"/>
      <c r="EMX2" s="28"/>
      <c r="EMY2" s="28"/>
      <c r="EMZ2" s="28"/>
      <c r="ENA2" s="28"/>
      <c r="ENB2" s="344"/>
      <c r="ENC2" s="344"/>
      <c r="END2" s="344"/>
      <c r="ENE2" s="240"/>
      <c r="ENF2" s="344"/>
      <c r="ENG2" s="28"/>
      <c r="ENH2" s="344"/>
      <c r="ENI2" s="344"/>
      <c r="ENJ2" s="344"/>
      <c r="ENK2" s="344"/>
      <c r="ENL2" s="344"/>
      <c r="ENM2" s="344"/>
      <c r="ENN2" s="276"/>
      <c r="ENO2" s="276"/>
      <c r="ENP2" s="28"/>
      <c r="ENQ2" s="28"/>
      <c r="ENR2" s="28"/>
      <c r="ENS2" s="28"/>
      <c r="ENT2" s="28"/>
      <c r="ENU2" s="344"/>
      <c r="ENV2" s="24"/>
      <c r="ENW2" s="24"/>
      <c r="ENX2" s="344"/>
      <c r="ENY2" s="345"/>
      <c r="ENZ2" s="26"/>
      <c r="EOA2" s="475"/>
      <c r="EOB2" s="475"/>
      <c r="EOC2" s="475"/>
      <c r="EOD2" s="475"/>
      <c r="EOE2" s="476"/>
      <c r="EOF2" s="27"/>
      <c r="EOG2" s="27"/>
      <c r="EOH2" s="27"/>
      <c r="EOI2" s="27"/>
      <c r="EOJ2" s="27"/>
      <c r="EOK2" s="27"/>
      <c r="EOL2" s="27"/>
      <c r="EOM2" s="27"/>
      <c r="EON2" s="27"/>
      <c r="EOO2" s="27"/>
      <c r="EOP2" s="27"/>
      <c r="EOQ2" s="27"/>
      <c r="EOR2" s="475"/>
      <c r="EOS2" s="345"/>
      <c r="EOT2" s="345"/>
      <c r="EOU2" s="345"/>
      <c r="EOV2" s="345"/>
      <c r="EOW2" s="345"/>
      <c r="EOX2" s="345"/>
      <c r="EOY2" s="345"/>
      <c r="EOZ2" s="345"/>
      <c r="EPA2" s="475"/>
      <c r="EPB2" s="475"/>
      <c r="EPC2" s="475"/>
      <c r="EPD2" s="475"/>
      <c r="EPE2" s="345"/>
      <c r="EPF2" s="345"/>
      <c r="EPG2" s="345"/>
      <c r="EPH2" s="344"/>
      <c r="EPI2" s="344"/>
      <c r="EPJ2" s="344"/>
      <c r="EPK2" s="344"/>
      <c r="EPL2" s="344"/>
      <c r="EPM2" s="344"/>
      <c r="EPN2" s="344"/>
      <c r="EPO2" s="344"/>
      <c r="EPP2" s="344"/>
      <c r="EPQ2" s="28"/>
      <c r="EPR2" s="344"/>
      <c r="EPS2" s="344"/>
      <c r="EPT2" s="344"/>
      <c r="EPU2" s="344"/>
      <c r="EPV2" s="282"/>
      <c r="EPW2" s="282"/>
      <c r="EPX2" s="282"/>
      <c r="EPY2" s="282"/>
      <c r="EPZ2" s="282"/>
      <c r="EQA2" s="282"/>
      <c r="EQB2" s="283"/>
      <c r="EQC2" s="283"/>
      <c r="EQD2" s="282"/>
      <c r="EQE2" s="282"/>
      <c r="EQF2" s="283"/>
      <c r="EQG2" s="282"/>
      <c r="EQH2" s="282"/>
      <c r="EQI2" s="283"/>
      <c r="EQJ2" s="283"/>
      <c r="EQK2" s="282"/>
      <c r="EQL2" s="283"/>
      <c r="EQM2" s="282"/>
      <c r="EQN2" s="282"/>
      <c r="EQO2" s="282"/>
      <c r="EQP2" s="344"/>
      <c r="EQQ2" s="344"/>
      <c r="EQR2" s="344"/>
      <c r="EQS2" s="344"/>
      <c r="EQT2" s="344"/>
      <c r="EQU2" s="344"/>
      <c r="EQV2" s="344"/>
      <c r="EQW2" s="344"/>
      <c r="EQX2" s="344"/>
      <c r="EQY2" s="344"/>
      <c r="EQZ2" s="344"/>
      <c r="ERA2" s="344"/>
      <c r="ERB2" s="344"/>
      <c r="ERC2" s="344"/>
      <c r="ERD2" s="344"/>
      <c r="ERE2" s="344"/>
      <c r="ERF2" s="344"/>
      <c r="ERG2" s="344"/>
      <c r="ERH2" s="344"/>
      <c r="ERI2" s="344"/>
      <c r="ERJ2" s="239"/>
      <c r="ERK2" s="344"/>
      <c r="ERL2" s="344"/>
      <c r="ERM2" s="344"/>
      <c r="ERN2" s="344"/>
      <c r="ERO2" s="344"/>
      <c r="ERP2" s="344"/>
      <c r="ERQ2" s="344"/>
      <c r="ERR2" s="344"/>
      <c r="ERS2" s="344"/>
      <c r="ERT2" s="344"/>
      <c r="ERU2" s="344"/>
      <c r="ERV2" s="344"/>
      <c r="ERW2" s="344"/>
      <c r="ERX2" s="28"/>
      <c r="ERY2" s="28"/>
      <c r="ERZ2" s="28"/>
      <c r="ESA2" s="28"/>
      <c r="ESB2" s="344"/>
      <c r="ESC2" s="344"/>
      <c r="ESD2" s="344"/>
      <c r="ESE2" s="240"/>
      <c r="ESF2" s="344"/>
      <c r="ESG2" s="28"/>
      <c r="ESH2" s="344"/>
      <c r="ESI2" s="344"/>
      <c r="ESJ2" s="344"/>
      <c r="ESK2" s="344"/>
      <c r="ESL2" s="344"/>
      <c r="ESM2" s="344"/>
      <c r="ESN2" s="276"/>
      <c r="ESO2" s="276"/>
      <c r="ESP2" s="28"/>
      <c r="ESQ2" s="28"/>
      <c r="ESR2" s="28"/>
      <c r="ESS2" s="28"/>
      <c r="EST2" s="28"/>
      <c r="ESU2" s="344"/>
      <c r="ESV2" s="24"/>
      <c r="ESW2" s="24"/>
      <c r="ESX2" s="344"/>
      <c r="ESY2" s="345"/>
      <c r="ESZ2" s="26"/>
      <c r="ETA2" s="475"/>
      <c r="ETB2" s="475"/>
      <c r="ETC2" s="475"/>
      <c r="ETD2" s="475"/>
      <c r="ETE2" s="476"/>
      <c r="ETF2" s="27"/>
      <c r="ETG2" s="27"/>
      <c r="ETH2" s="27"/>
      <c r="ETI2" s="27"/>
      <c r="ETJ2" s="27"/>
      <c r="ETK2" s="27"/>
      <c r="ETL2" s="27"/>
      <c r="ETM2" s="27"/>
      <c r="ETN2" s="27"/>
      <c r="ETO2" s="27"/>
      <c r="ETP2" s="27"/>
      <c r="ETQ2" s="27"/>
      <c r="ETR2" s="475"/>
      <c r="ETS2" s="345"/>
      <c r="ETT2" s="345"/>
      <c r="ETU2" s="345"/>
      <c r="ETV2" s="345"/>
      <c r="ETW2" s="345"/>
      <c r="ETX2" s="345"/>
      <c r="ETY2" s="345"/>
      <c r="ETZ2" s="345"/>
      <c r="EUA2" s="475"/>
      <c r="EUB2" s="475"/>
      <c r="EUC2" s="475"/>
      <c r="EUD2" s="475"/>
      <c r="EUE2" s="345"/>
      <c r="EUF2" s="345"/>
      <c r="EUG2" s="345"/>
      <c r="EUH2" s="344"/>
      <c r="EUI2" s="344"/>
      <c r="EUJ2" s="344"/>
      <c r="EUK2" s="344"/>
      <c r="EUL2" s="344"/>
      <c r="EUM2" s="344"/>
      <c r="EUN2" s="344"/>
      <c r="EUO2" s="344"/>
      <c r="EUP2" s="344"/>
      <c r="EUQ2" s="28"/>
      <c r="EUR2" s="344"/>
      <c r="EUS2" s="344"/>
      <c r="EUT2" s="344"/>
      <c r="EUU2" s="344"/>
      <c r="EUV2" s="282"/>
      <c r="EUW2" s="282"/>
      <c r="EUX2" s="282"/>
      <c r="EUY2" s="282"/>
      <c r="EUZ2" s="282"/>
      <c r="EVA2" s="282"/>
      <c r="EVB2" s="283"/>
      <c r="EVC2" s="283"/>
      <c r="EVD2" s="282"/>
      <c r="EVE2" s="282"/>
      <c r="EVF2" s="283"/>
      <c r="EVG2" s="282"/>
      <c r="EVH2" s="282"/>
      <c r="EVI2" s="283"/>
      <c r="EVJ2" s="283"/>
      <c r="EVK2" s="282"/>
      <c r="EVL2" s="283"/>
      <c r="EVM2" s="282"/>
      <c r="EVN2" s="282"/>
      <c r="EVO2" s="282"/>
      <c r="EVP2" s="344"/>
      <c r="EVQ2" s="344"/>
      <c r="EVR2" s="344"/>
      <c r="EVS2" s="344"/>
      <c r="EVT2" s="344"/>
      <c r="EVU2" s="344"/>
      <c r="EVV2" s="344"/>
      <c r="EVW2" s="344"/>
      <c r="EVX2" s="344"/>
      <c r="EVY2" s="344"/>
      <c r="EVZ2" s="344"/>
      <c r="EWA2" s="344"/>
      <c r="EWB2" s="344"/>
      <c r="EWC2" s="344"/>
      <c r="EWD2" s="344"/>
      <c r="EWE2" s="344"/>
      <c r="EWF2" s="344"/>
      <c r="EWG2" s="344"/>
      <c r="EWH2" s="344"/>
      <c r="EWI2" s="344"/>
      <c r="EWJ2" s="239"/>
      <c r="EWK2" s="344"/>
      <c r="EWL2" s="344"/>
      <c r="EWM2" s="344"/>
      <c r="EWN2" s="344"/>
      <c r="EWO2" s="344"/>
      <c r="EWP2" s="344"/>
      <c r="EWQ2" s="344"/>
      <c r="EWR2" s="344"/>
      <c r="EWS2" s="344"/>
      <c r="EWT2" s="344"/>
      <c r="EWU2" s="344"/>
      <c r="EWV2" s="344"/>
      <c r="EWW2" s="344"/>
      <c r="EWX2" s="28"/>
      <c r="EWY2" s="28"/>
      <c r="EWZ2" s="28"/>
      <c r="EXA2" s="28"/>
      <c r="EXB2" s="344"/>
      <c r="EXC2" s="344"/>
      <c r="EXD2" s="344"/>
      <c r="EXE2" s="240"/>
      <c r="EXF2" s="344"/>
      <c r="EXG2" s="28"/>
      <c r="EXH2" s="344"/>
      <c r="EXI2" s="344"/>
      <c r="EXJ2" s="344"/>
      <c r="EXK2" s="344"/>
      <c r="EXL2" s="344"/>
      <c r="EXM2" s="344"/>
      <c r="EXN2" s="276"/>
      <c r="EXO2" s="276"/>
      <c r="EXP2" s="28"/>
      <c r="EXQ2" s="28"/>
      <c r="EXR2" s="28"/>
      <c r="EXS2" s="28"/>
      <c r="EXT2" s="28"/>
      <c r="EXU2" s="344"/>
      <c r="EXV2" s="24"/>
      <c r="EXW2" s="24"/>
      <c r="EXX2" s="344"/>
      <c r="EXY2" s="345"/>
      <c r="EXZ2" s="26"/>
      <c r="EYA2" s="475"/>
      <c r="EYB2" s="475"/>
      <c r="EYC2" s="475"/>
      <c r="EYD2" s="475"/>
      <c r="EYE2" s="476"/>
      <c r="EYF2" s="27"/>
      <c r="EYG2" s="27"/>
      <c r="EYH2" s="27"/>
      <c r="EYI2" s="27"/>
      <c r="EYJ2" s="27"/>
      <c r="EYK2" s="27"/>
      <c r="EYL2" s="27"/>
      <c r="EYM2" s="27"/>
      <c r="EYN2" s="27"/>
      <c r="EYO2" s="27"/>
      <c r="EYP2" s="27"/>
      <c r="EYQ2" s="27"/>
      <c r="EYR2" s="475"/>
      <c r="EYS2" s="345"/>
      <c r="EYT2" s="345"/>
      <c r="EYU2" s="345"/>
      <c r="EYV2" s="345"/>
      <c r="EYW2" s="345"/>
      <c r="EYX2" s="345"/>
      <c r="EYY2" s="345"/>
      <c r="EYZ2" s="345"/>
      <c r="EZA2" s="475"/>
      <c r="EZB2" s="475"/>
      <c r="EZC2" s="475"/>
      <c r="EZD2" s="475"/>
      <c r="EZE2" s="345"/>
      <c r="EZF2" s="345"/>
      <c r="EZG2" s="345"/>
      <c r="EZH2" s="344"/>
      <c r="EZI2" s="344"/>
      <c r="EZJ2" s="344"/>
      <c r="EZK2" s="344"/>
      <c r="EZL2" s="344"/>
      <c r="EZM2" s="344"/>
      <c r="EZN2" s="344"/>
      <c r="EZO2" s="344"/>
      <c r="EZP2" s="344"/>
      <c r="EZQ2" s="28"/>
      <c r="EZR2" s="344"/>
      <c r="EZS2" s="344"/>
      <c r="EZT2" s="344"/>
      <c r="EZU2" s="344"/>
      <c r="EZV2" s="282"/>
      <c r="EZW2" s="282"/>
      <c r="EZX2" s="282"/>
      <c r="EZY2" s="282"/>
      <c r="EZZ2" s="282"/>
      <c r="FAA2" s="282"/>
      <c r="FAB2" s="283"/>
      <c r="FAC2" s="283"/>
      <c r="FAD2" s="282"/>
      <c r="FAE2" s="282"/>
      <c r="FAF2" s="283"/>
      <c r="FAG2" s="282"/>
      <c r="FAH2" s="282"/>
      <c r="FAI2" s="283"/>
      <c r="FAJ2" s="283"/>
      <c r="FAK2" s="282"/>
      <c r="FAL2" s="283"/>
      <c r="FAM2" s="282"/>
      <c r="FAN2" s="282"/>
      <c r="FAO2" s="282"/>
      <c r="FAP2" s="344"/>
      <c r="FAQ2" s="344"/>
      <c r="FAR2" s="344"/>
      <c r="FAS2" s="344"/>
      <c r="FAT2" s="344"/>
      <c r="FAU2" s="344"/>
      <c r="FAV2" s="344"/>
      <c r="FAW2" s="344"/>
      <c r="FAX2" s="344"/>
      <c r="FAY2" s="344"/>
      <c r="FAZ2" s="344"/>
      <c r="FBA2" s="344"/>
      <c r="FBB2" s="344"/>
      <c r="FBC2" s="344"/>
      <c r="FBD2" s="344"/>
      <c r="FBE2" s="344"/>
      <c r="FBF2" s="344"/>
      <c r="FBG2" s="344"/>
      <c r="FBH2" s="344"/>
      <c r="FBI2" s="344"/>
      <c r="FBJ2" s="239"/>
      <c r="FBK2" s="344"/>
      <c r="FBL2" s="344"/>
      <c r="FBM2" s="344"/>
      <c r="FBN2" s="344"/>
      <c r="FBO2" s="344"/>
      <c r="FBP2" s="344"/>
      <c r="FBQ2" s="344"/>
      <c r="FBR2" s="344"/>
      <c r="FBS2" s="344"/>
      <c r="FBT2" s="344"/>
      <c r="FBU2" s="344"/>
      <c r="FBV2" s="344"/>
      <c r="FBW2" s="344"/>
      <c r="FBX2" s="28"/>
      <c r="FBY2" s="28"/>
      <c r="FBZ2" s="28"/>
      <c r="FCA2" s="28"/>
      <c r="FCB2" s="344"/>
      <c r="FCC2" s="344"/>
      <c r="FCD2" s="344"/>
      <c r="FCE2" s="240"/>
      <c r="FCF2" s="344"/>
      <c r="FCG2" s="28"/>
      <c r="FCH2" s="344"/>
      <c r="FCI2" s="344"/>
      <c r="FCJ2" s="344"/>
      <c r="FCK2" s="344"/>
      <c r="FCL2" s="344"/>
      <c r="FCM2" s="344"/>
      <c r="FCN2" s="276"/>
      <c r="FCO2" s="276"/>
      <c r="FCP2" s="28"/>
      <c r="FCQ2" s="28"/>
      <c r="FCR2" s="28"/>
      <c r="FCS2" s="28"/>
      <c r="FCT2" s="28"/>
      <c r="FCU2" s="344"/>
      <c r="FCV2" s="24"/>
      <c r="FCW2" s="24"/>
      <c r="FCX2" s="344"/>
      <c r="FCY2" s="345"/>
      <c r="FCZ2" s="26"/>
      <c r="FDA2" s="475"/>
      <c r="FDB2" s="475"/>
      <c r="FDC2" s="475"/>
      <c r="FDD2" s="475"/>
      <c r="FDE2" s="476"/>
      <c r="FDF2" s="27"/>
      <c r="FDG2" s="27"/>
      <c r="FDH2" s="27"/>
      <c r="FDI2" s="27"/>
      <c r="FDJ2" s="27"/>
      <c r="FDK2" s="27"/>
      <c r="FDL2" s="27"/>
      <c r="FDM2" s="27"/>
      <c r="FDN2" s="27"/>
      <c r="FDO2" s="27"/>
      <c r="FDP2" s="27"/>
      <c r="FDQ2" s="27"/>
      <c r="FDR2" s="475"/>
      <c r="FDS2" s="345"/>
      <c r="FDT2" s="345"/>
      <c r="FDU2" s="345"/>
      <c r="FDV2" s="345"/>
      <c r="FDW2" s="345"/>
      <c r="FDX2" s="345"/>
      <c r="FDY2" s="345"/>
      <c r="FDZ2" s="345"/>
      <c r="FEA2" s="475"/>
      <c r="FEB2" s="475"/>
      <c r="FEC2" s="475"/>
      <c r="FED2" s="475"/>
      <c r="FEE2" s="345"/>
      <c r="FEF2" s="345"/>
      <c r="FEG2" s="345"/>
      <c r="FEH2" s="344"/>
      <c r="FEI2" s="344"/>
      <c r="FEJ2" s="344"/>
      <c r="FEK2" s="344"/>
      <c r="FEL2" s="344"/>
      <c r="FEM2" s="344"/>
      <c r="FEN2" s="344"/>
      <c r="FEO2" s="344"/>
      <c r="FEP2" s="344"/>
      <c r="FEQ2" s="28"/>
      <c r="FER2" s="344"/>
      <c r="FES2" s="344"/>
      <c r="FET2" s="344"/>
      <c r="FEU2" s="344"/>
      <c r="FEV2" s="282"/>
      <c r="FEW2" s="282"/>
      <c r="FEX2" s="282"/>
      <c r="FEY2" s="282"/>
      <c r="FEZ2" s="282"/>
      <c r="FFA2" s="282"/>
      <c r="FFB2" s="283"/>
      <c r="FFC2" s="283"/>
      <c r="FFD2" s="282"/>
      <c r="FFE2" s="282"/>
      <c r="FFF2" s="283"/>
      <c r="FFG2" s="282"/>
      <c r="FFH2" s="282"/>
      <c r="FFI2" s="283"/>
      <c r="FFJ2" s="283"/>
      <c r="FFK2" s="282"/>
      <c r="FFL2" s="283"/>
      <c r="FFM2" s="282"/>
      <c r="FFN2" s="282"/>
      <c r="FFO2" s="282"/>
      <c r="FFP2" s="344"/>
      <c r="FFQ2" s="344"/>
      <c r="FFR2" s="344"/>
      <c r="FFS2" s="344"/>
      <c r="FFT2" s="344"/>
      <c r="FFU2" s="344"/>
      <c r="FFV2" s="344"/>
      <c r="FFW2" s="344"/>
      <c r="FFX2" s="344"/>
      <c r="FFY2" s="344"/>
      <c r="FFZ2" s="344"/>
      <c r="FGA2" s="344"/>
      <c r="FGB2" s="344"/>
      <c r="FGC2" s="344"/>
      <c r="FGD2" s="344"/>
      <c r="FGE2" s="344"/>
      <c r="FGF2" s="344"/>
      <c r="FGG2" s="344"/>
      <c r="FGH2" s="344"/>
      <c r="FGI2" s="344"/>
      <c r="FGJ2" s="239"/>
      <c r="FGK2" s="344"/>
      <c r="FGL2" s="344"/>
      <c r="FGM2" s="344"/>
      <c r="FGN2" s="344"/>
      <c r="FGO2" s="344"/>
      <c r="FGP2" s="344"/>
      <c r="FGQ2" s="344"/>
      <c r="FGR2" s="344"/>
      <c r="FGS2" s="344"/>
      <c r="FGT2" s="344"/>
      <c r="FGU2" s="344"/>
      <c r="FGV2" s="344"/>
      <c r="FGW2" s="344"/>
      <c r="FGX2" s="28"/>
      <c r="FGY2" s="28"/>
      <c r="FGZ2" s="28"/>
      <c r="FHA2" s="28"/>
      <c r="FHB2" s="344"/>
      <c r="FHC2" s="344"/>
      <c r="FHD2" s="344"/>
      <c r="FHE2" s="240"/>
      <c r="FHF2" s="344"/>
      <c r="FHG2" s="28"/>
      <c r="FHH2" s="344"/>
      <c r="FHI2" s="344"/>
      <c r="FHJ2" s="344"/>
      <c r="FHK2" s="344"/>
      <c r="FHL2" s="344"/>
      <c r="FHM2" s="344"/>
      <c r="FHN2" s="276"/>
      <c r="FHO2" s="276"/>
      <c r="FHP2" s="28"/>
      <c r="FHQ2" s="28"/>
      <c r="FHR2" s="28"/>
      <c r="FHS2" s="28"/>
      <c r="FHT2" s="28"/>
      <c r="FHU2" s="344"/>
      <c r="FHV2" s="24"/>
      <c r="FHW2" s="24"/>
      <c r="FHX2" s="344"/>
      <c r="FHY2" s="345"/>
      <c r="FHZ2" s="26"/>
      <c r="FIA2" s="475"/>
      <c r="FIB2" s="475"/>
      <c r="FIC2" s="475"/>
      <c r="FID2" s="475"/>
      <c r="FIE2" s="476"/>
      <c r="FIF2" s="27"/>
      <c r="FIG2" s="27"/>
      <c r="FIH2" s="27"/>
      <c r="FII2" s="27"/>
      <c r="FIJ2" s="27"/>
      <c r="FIK2" s="27"/>
      <c r="FIL2" s="27"/>
      <c r="FIM2" s="27"/>
      <c r="FIN2" s="27"/>
      <c r="FIO2" s="27"/>
      <c r="FIP2" s="27"/>
      <c r="FIQ2" s="27"/>
      <c r="FIR2" s="475"/>
      <c r="FIS2" s="345"/>
      <c r="FIT2" s="345"/>
      <c r="FIU2" s="345"/>
      <c r="FIV2" s="345"/>
      <c r="FIW2" s="345"/>
      <c r="FIX2" s="345"/>
      <c r="FIY2" s="345"/>
      <c r="FIZ2" s="345"/>
      <c r="FJA2" s="475"/>
      <c r="FJB2" s="475"/>
      <c r="FJC2" s="475"/>
      <c r="FJD2" s="475"/>
      <c r="FJE2" s="345"/>
      <c r="FJF2" s="345"/>
      <c r="FJG2" s="345"/>
      <c r="FJH2" s="344"/>
      <c r="FJI2" s="344"/>
      <c r="FJJ2" s="344"/>
      <c r="FJK2" s="344"/>
      <c r="FJL2" s="344"/>
      <c r="FJM2" s="344"/>
      <c r="FJN2" s="344"/>
      <c r="FJO2" s="344"/>
      <c r="FJP2" s="344"/>
      <c r="FJQ2" s="28"/>
      <c r="FJR2" s="344"/>
      <c r="FJS2" s="344"/>
      <c r="FJT2" s="344"/>
      <c r="FJU2" s="344"/>
      <c r="FJV2" s="282"/>
      <c r="FJW2" s="282"/>
      <c r="FJX2" s="282"/>
      <c r="FJY2" s="282"/>
      <c r="FJZ2" s="282"/>
      <c r="FKA2" s="282"/>
      <c r="FKB2" s="283"/>
      <c r="FKC2" s="283"/>
      <c r="FKD2" s="282"/>
      <c r="FKE2" s="282"/>
      <c r="FKF2" s="283"/>
      <c r="FKG2" s="282"/>
      <c r="FKH2" s="282"/>
      <c r="FKI2" s="283"/>
      <c r="FKJ2" s="283"/>
      <c r="FKK2" s="282"/>
      <c r="FKL2" s="283"/>
      <c r="FKM2" s="282"/>
      <c r="FKN2" s="282"/>
      <c r="FKO2" s="282"/>
      <c r="FKP2" s="344"/>
      <c r="FKQ2" s="344"/>
      <c r="FKR2" s="344"/>
      <c r="FKS2" s="344"/>
      <c r="FKT2" s="344"/>
      <c r="FKU2" s="344"/>
      <c r="FKV2" s="344"/>
      <c r="FKW2" s="344"/>
      <c r="FKX2" s="344"/>
      <c r="FKY2" s="344"/>
      <c r="FKZ2" s="344"/>
      <c r="FLA2" s="344"/>
      <c r="FLB2" s="344"/>
      <c r="FLC2" s="344"/>
      <c r="FLD2" s="344"/>
      <c r="FLE2" s="344"/>
      <c r="FLF2" s="344"/>
      <c r="FLG2" s="344"/>
      <c r="FLH2" s="344"/>
      <c r="FLI2" s="344"/>
      <c r="FLJ2" s="239"/>
      <c r="FLK2" s="344"/>
      <c r="FLL2" s="344"/>
      <c r="FLM2" s="344"/>
      <c r="FLN2" s="344"/>
      <c r="FLO2" s="344"/>
      <c r="FLP2" s="344"/>
      <c r="FLQ2" s="344"/>
      <c r="FLR2" s="344"/>
      <c r="FLS2" s="344"/>
      <c r="FLT2" s="344"/>
      <c r="FLU2" s="344"/>
      <c r="FLV2" s="344"/>
      <c r="FLW2" s="344"/>
      <c r="FLX2" s="28"/>
      <c r="FLY2" s="28"/>
      <c r="FLZ2" s="28"/>
      <c r="FMA2" s="28"/>
      <c r="FMB2" s="344"/>
      <c r="FMC2" s="344"/>
      <c r="FMD2" s="344"/>
      <c r="FME2" s="240"/>
      <c r="FMF2" s="344"/>
      <c r="FMG2" s="28"/>
      <c r="FMH2" s="344"/>
      <c r="FMI2" s="344"/>
      <c r="FMJ2" s="344"/>
      <c r="FMK2" s="344"/>
      <c r="FML2" s="344"/>
      <c r="FMM2" s="344"/>
      <c r="FMN2" s="276"/>
      <c r="FMO2" s="276"/>
      <c r="FMP2" s="28"/>
      <c r="FMQ2" s="28"/>
      <c r="FMR2" s="28"/>
      <c r="FMS2" s="28"/>
      <c r="FMT2" s="28"/>
      <c r="FMU2" s="344"/>
      <c r="FMV2" s="24"/>
      <c r="FMW2" s="24"/>
      <c r="FMX2" s="344"/>
      <c r="FMY2" s="345"/>
      <c r="FMZ2" s="26"/>
      <c r="FNA2" s="475"/>
      <c r="FNB2" s="475"/>
      <c r="FNC2" s="475"/>
      <c r="FND2" s="475"/>
      <c r="FNE2" s="476"/>
      <c r="FNF2" s="27"/>
      <c r="FNG2" s="27"/>
      <c r="FNH2" s="27"/>
      <c r="FNI2" s="27"/>
      <c r="FNJ2" s="27"/>
      <c r="FNK2" s="27"/>
      <c r="FNL2" s="27"/>
      <c r="FNM2" s="27"/>
      <c r="FNN2" s="27"/>
      <c r="FNO2" s="27"/>
      <c r="FNP2" s="27"/>
      <c r="FNQ2" s="27"/>
      <c r="FNR2" s="475"/>
      <c r="FNS2" s="345"/>
      <c r="FNT2" s="345"/>
      <c r="FNU2" s="345"/>
      <c r="FNV2" s="345"/>
      <c r="FNW2" s="345"/>
      <c r="FNX2" s="345"/>
      <c r="FNY2" s="345"/>
      <c r="FNZ2" s="345"/>
      <c r="FOA2" s="475"/>
      <c r="FOB2" s="475"/>
      <c r="FOC2" s="475"/>
      <c r="FOD2" s="475"/>
      <c r="FOE2" s="345"/>
      <c r="FOF2" s="345"/>
      <c r="FOG2" s="345"/>
      <c r="FOH2" s="344"/>
      <c r="FOI2" s="344"/>
      <c r="FOJ2" s="344"/>
      <c r="FOK2" s="344"/>
      <c r="FOL2" s="344"/>
      <c r="FOM2" s="344"/>
      <c r="FON2" s="344"/>
      <c r="FOO2" s="344"/>
      <c r="FOP2" s="344"/>
      <c r="FOQ2" s="28"/>
      <c r="FOR2" s="344"/>
      <c r="FOS2" s="344"/>
      <c r="FOT2" s="344"/>
      <c r="FOU2" s="344"/>
      <c r="FOV2" s="282"/>
      <c r="FOW2" s="282"/>
      <c r="FOX2" s="282"/>
      <c r="FOY2" s="282"/>
      <c r="FOZ2" s="282"/>
      <c r="FPA2" s="282"/>
      <c r="FPB2" s="283"/>
      <c r="FPC2" s="283"/>
      <c r="FPD2" s="282"/>
      <c r="FPE2" s="282"/>
      <c r="FPF2" s="283"/>
      <c r="FPG2" s="282"/>
      <c r="FPH2" s="282"/>
      <c r="FPI2" s="283"/>
      <c r="FPJ2" s="283"/>
      <c r="FPK2" s="282"/>
      <c r="FPL2" s="283"/>
      <c r="FPM2" s="282"/>
      <c r="FPN2" s="282"/>
      <c r="FPO2" s="282"/>
      <c r="FPP2" s="344"/>
      <c r="FPQ2" s="344"/>
      <c r="FPR2" s="344"/>
      <c r="FPS2" s="344"/>
      <c r="FPT2" s="344"/>
      <c r="FPU2" s="344"/>
      <c r="FPV2" s="344"/>
      <c r="FPW2" s="344"/>
      <c r="FPX2" s="344"/>
      <c r="FPY2" s="344"/>
      <c r="FPZ2" s="344"/>
      <c r="FQA2" s="344"/>
      <c r="FQB2" s="344"/>
      <c r="FQC2" s="344"/>
      <c r="FQD2" s="344"/>
      <c r="FQE2" s="344"/>
      <c r="FQF2" s="344"/>
      <c r="FQG2" s="344"/>
      <c r="FQH2" s="344"/>
      <c r="FQI2" s="344"/>
      <c r="FQJ2" s="239"/>
      <c r="FQK2" s="344"/>
      <c r="FQL2" s="344"/>
      <c r="FQM2" s="344"/>
      <c r="FQN2" s="344"/>
      <c r="FQO2" s="344"/>
      <c r="FQP2" s="344"/>
      <c r="FQQ2" s="344"/>
      <c r="FQR2" s="344"/>
      <c r="FQS2" s="344"/>
      <c r="FQT2" s="344"/>
      <c r="FQU2" s="344"/>
      <c r="FQV2" s="344"/>
      <c r="FQW2" s="344"/>
      <c r="FQX2" s="28"/>
      <c r="FQY2" s="28"/>
      <c r="FQZ2" s="28"/>
      <c r="FRA2" s="28"/>
      <c r="FRB2" s="344"/>
      <c r="FRC2" s="344"/>
      <c r="FRD2" s="344"/>
      <c r="FRE2" s="240"/>
      <c r="FRF2" s="344"/>
      <c r="FRG2" s="28"/>
      <c r="FRH2" s="344"/>
      <c r="FRI2" s="344"/>
      <c r="FRJ2" s="344"/>
      <c r="FRK2" s="344"/>
      <c r="FRL2" s="344"/>
      <c r="FRM2" s="344"/>
      <c r="FRN2" s="276"/>
      <c r="FRO2" s="276"/>
      <c r="FRP2" s="28"/>
      <c r="FRQ2" s="28"/>
      <c r="FRR2" s="28"/>
      <c r="FRS2" s="28"/>
      <c r="FRT2" s="28"/>
      <c r="FRU2" s="344"/>
      <c r="FRV2" s="24"/>
      <c r="FRW2" s="24"/>
      <c r="FRX2" s="344"/>
      <c r="FRY2" s="345"/>
      <c r="FRZ2" s="26"/>
      <c r="FSA2" s="475"/>
      <c r="FSB2" s="475"/>
      <c r="FSC2" s="475"/>
      <c r="FSD2" s="475"/>
      <c r="FSE2" s="476"/>
      <c r="FSF2" s="27"/>
      <c r="FSG2" s="27"/>
      <c r="FSH2" s="27"/>
      <c r="FSI2" s="27"/>
      <c r="FSJ2" s="27"/>
      <c r="FSK2" s="27"/>
      <c r="FSL2" s="27"/>
      <c r="FSM2" s="27"/>
      <c r="FSN2" s="27"/>
      <c r="FSO2" s="27"/>
      <c r="FSP2" s="27"/>
      <c r="FSQ2" s="27"/>
      <c r="FSR2" s="475"/>
      <c r="FSS2" s="345"/>
      <c r="FST2" s="345"/>
      <c r="FSU2" s="345"/>
      <c r="FSV2" s="345"/>
      <c r="FSW2" s="345"/>
      <c r="FSX2" s="345"/>
      <c r="FSY2" s="345"/>
      <c r="FSZ2" s="345"/>
      <c r="FTA2" s="475"/>
      <c r="FTB2" s="475"/>
      <c r="FTC2" s="475"/>
      <c r="FTD2" s="475"/>
      <c r="FTE2" s="345"/>
      <c r="FTF2" s="345"/>
      <c r="FTG2" s="345"/>
      <c r="FTH2" s="344"/>
      <c r="FTI2" s="344"/>
      <c r="FTJ2" s="344"/>
      <c r="FTK2" s="344"/>
      <c r="FTL2" s="344"/>
      <c r="FTM2" s="344"/>
      <c r="FTN2" s="344"/>
      <c r="FTO2" s="344"/>
      <c r="FTP2" s="344"/>
      <c r="FTQ2" s="28"/>
      <c r="FTR2" s="344"/>
      <c r="FTS2" s="344"/>
      <c r="FTT2" s="344"/>
      <c r="FTU2" s="344"/>
      <c r="FTV2" s="282"/>
      <c r="FTW2" s="282"/>
      <c r="FTX2" s="282"/>
      <c r="FTY2" s="282"/>
      <c r="FTZ2" s="282"/>
      <c r="FUA2" s="282"/>
      <c r="FUB2" s="283"/>
      <c r="FUC2" s="283"/>
      <c r="FUD2" s="282"/>
      <c r="FUE2" s="282"/>
      <c r="FUF2" s="283"/>
      <c r="FUG2" s="282"/>
      <c r="FUH2" s="282"/>
      <c r="FUI2" s="283"/>
      <c r="FUJ2" s="283"/>
      <c r="FUK2" s="282"/>
      <c r="FUL2" s="283"/>
      <c r="FUM2" s="282"/>
      <c r="FUN2" s="282"/>
      <c r="FUO2" s="282"/>
      <c r="FUP2" s="344"/>
      <c r="FUQ2" s="344"/>
      <c r="FUR2" s="344"/>
      <c r="FUS2" s="344"/>
      <c r="FUT2" s="344"/>
      <c r="FUU2" s="344"/>
      <c r="FUV2" s="344"/>
      <c r="FUW2" s="344"/>
      <c r="FUX2" s="344"/>
      <c r="FUY2" s="344"/>
      <c r="FUZ2" s="344"/>
      <c r="FVA2" s="344"/>
      <c r="FVB2" s="344"/>
      <c r="FVC2" s="344"/>
      <c r="FVD2" s="344"/>
      <c r="FVE2" s="344"/>
      <c r="FVF2" s="344"/>
      <c r="FVG2" s="344"/>
      <c r="FVH2" s="344"/>
      <c r="FVI2" s="344"/>
      <c r="FVJ2" s="239"/>
      <c r="FVK2" s="344"/>
      <c r="FVL2" s="344"/>
      <c r="FVM2" s="344"/>
      <c r="FVN2" s="344"/>
      <c r="FVO2" s="344"/>
      <c r="FVP2" s="344"/>
      <c r="FVQ2" s="344"/>
      <c r="FVR2" s="344"/>
      <c r="FVS2" s="344"/>
      <c r="FVT2" s="344"/>
      <c r="FVU2" s="344"/>
      <c r="FVV2" s="344"/>
      <c r="FVW2" s="344"/>
      <c r="FVX2" s="28"/>
      <c r="FVY2" s="28"/>
      <c r="FVZ2" s="28"/>
      <c r="FWA2" s="28"/>
      <c r="FWB2" s="344"/>
      <c r="FWC2" s="344"/>
      <c r="FWD2" s="344"/>
      <c r="FWE2" s="240"/>
      <c r="FWF2" s="344"/>
      <c r="FWG2" s="28"/>
      <c r="FWH2" s="344"/>
      <c r="FWI2" s="344"/>
      <c r="FWJ2" s="344"/>
      <c r="FWK2" s="344"/>
      <c r="FWL2" s="344"/>
      <c r="FWM2" s="344"/>
      <c r="FWN2" s="276"/>
      <c r="FWO2" s="276"/>
      <c r="FWP2" s="28"/>
      <c r="FWQ2" s="28"/>
      <c r="FWR2" s="28"/>
      <c r="FWS2" s="28"/>
      <c r="FWT2" s="28"/>
      <c r="FWU2" s="344"/>
      <c r="FWV2" s="24"/>
      <c r="FWW2" s="24"/>
      <c r="FWX2" s="344"/>
      <c r="FWY2" s="345"/>
      <c r="FWZ2" s="26"/>
      <c r="FXA2" s="475"/>
      <c r="FXB2" s="475"/>
      <c r="FXC2" s="475"/>
      <c r="FXD2" s="475"/>
      <c r="FXE2" s="476"/>
      <c r="FXF2" s="27"/>
      <c r="FXG2" s="27"/>
      <c r="FXH2" s="27"/>
      <c r="FXI2" s="27"/>
      <c r="FXJ2" s="27"/>
      <c r="FXK2" s="27"/>
      <c r="FXL2" s="27"/>
      <c r="FXM2" s="27"/>
      <c r="FXN2" s="27"/>
      <c r="FXO2" s="27"/>
      <c r="FXP2" s="27"/>
      <c r="FXQ2" s="27"/>
      <c r="FXR2" s="475"/>
      <c r="FXS2" s="345"/>
      <c r="FXT2" s="345"/>
      <c r="FXU2" s="345"/>
      <c r="FXV2" s="345"/>
      <c r="FXW2" s="345"/>
      <c r="FXX2" s="345"/>
      <c r="FXY2" s="345"/>
      <c r="FXZ2" s="345"/>
      <c r="FYA2" s="475"/>
      <c r="FYB2" s="475"/>
      <c r="FYC2" s="475"/>
      <c r="FYD2" s="475"/>
      <c r="FYE2" s="345"/>
      <c r="FYF2" s="345"/>
      <c r="FYG2" s="345"/>
      <c r="FYH2" s="344"/>
      <c r="FYI2" s="344"/>
      <c r="FYJ2" s="344"/>
      <c r="FYK2" s="344"/>
      <c r="FYL2" s="344"/>
      <c r="FYM2" s="344"/>
      <c r="FYN2" s="344"/>
      <c r="FYO2" s="344"/>
      <c r="FYP2" s="344"/>
      <c r="FYQ2" s="28"/>
      <c r="FYR2" s="344"/>
      <c r="FYS2" s="344"/>
      <c r="FYT2" s="344"/>
      <c r="FYU2" s="344"/>
      <c r="FYV2" s="282"/>
      <c r="FYW2" s="282"/>
      <c r="FYX2" s="282"/>
      <c r="FYY2" s="282"/>
      <c r="FYZ2" s="282"/>
      <c r="FZA2" s="282"/>
      <c r="FZB2" s="283"/>
      <c r="FZC2" s="283"/>
      <c r="FZD2" s="282"/>
      <c r="FZE2" s="282"/>
      <c r="FZF2" s="283"/>
      <c r="FZG2" s="282"/>
      <c r="FZH2" s="282"/>
      <c r="FZI2" s="283"/>
      <c r="FZJ2" s="283"/>
      <c r="FZK2" s="282"/>
      <c r="FZL2" s="283"/>
      <c r="FZM2" s="282"/>
      <c r="FZN2" s="282"/>
      <c r="FZO2" s="282"/>
      <c r="FZP2" s="344"/>
      <c r="FZQ2" s="344"/>
      <c r="FZR2" s="344"/>
      <c r="FZS2" s="344"/>
      <c r="FZT2" s="344"/>
      <c r="FZU2" s="344"/>
      <c r="FZV2" s="344"/>
      <c r="FZW2" s="344"/>
      <c r="FZX2" s="344"/>
      <c r="FZY2" s="344"/>
      <c r="FZZ2" s="344"/>
      <c r="GAA2" s="344"/>
      <c r="GAB2" s="344"/>
      <c r="GAC2" s="344"/>
      <c r="GAD2" s="344"/>
      <c r="GAE2" s="344"/>
      <c r="GAF2" s="344"/>
      <c r="GAG2" s="344"/>
      <c r="GAH2" s="344"/>
      <c r="GAI2" s="344"/>
      <c r="GAJ2" s="239"/>
      <c r="GAK2" s="344"/>
      <c r="GAL2" s="344"/>
      <c r="GAM2" s="344"/>
      <c r="GAN2" s="344"/>
      <c r="GAO2" s="344"/>
      <c r="GAP2" s="344"/>
      <c r="GAQ2" s="344"/>
      <c r="GAR2" s="344"/>
      <c r="GAS2" s="344"/>
      <c r="GAT2" s="344"/>
      <c r="GAU2" s="344"/>
      <c r="GAV2" s="344"/>
      <c r="GAW2" s="344"/>
      <c r="GAX2" s="28"/>
      <c r="GAY2" s="28"/>
      <c r="GAZ2" s="28"/>
      <c r="GBA2" s="28"/>
      <c r="GBB2" s="344"/>
      <c r="GBC2" s="344"/>
      <c r="GBD2" s="344"/>
      <c r="GBE2" s="240"/>
      <c r="GBF2" s="344"/>
      <c r="GBG2" s="28"/>
      <c r="GBH2" s="344"/>
      <c r="GBI2" s="344"/>
      <c r="GBJ2" s="344"/>
      <c r="GBK2" s="344"/>
      <c r="GBL2" s="344"/>
      <c r="GBM2" s="344"/>
      <c r="GBN2" s="276"/>
      <c r="GBO2" s="276"/>
      <c r="GBP2" s="28"/>
      <c r="GBQ2" s="28"/>
      <c r="GBR2" s="28"/>
      <c r="GBS2" s="28"/>
      <c r="GBT2" s="28"/>
      <c r="GBU2" s="344"/>
      <c r="GBV2" s="24"/>
      <c r="GBW2" s="24"/>
      <c r="GBX2" s="344"/>
      <c r="GBY2" s="345"/>
      <c r="GBZ2" s="26"/>
      <c r="GCA2" s="475"/>
      <c r="GCB2" s="475"/>
      <c r="GCC2" s="475"/>
      <c r="GCD2" s="475"/>
      <c r="GCE2" s="476"/>
      <c r="GCF2" s="27"/>
      <c r="GCG2" s="27"/>
      <c r="GCH2" s="27"/>
      <c r="GCI2" s="27"/>
      <c r="GCJ2" s="27"/>
      <c r="GCK2" s="27"/>
      <c r="GCL2" s="27"/>
      <c r="GCM2" s="27"/>
      <c r="GCN2" s="27"/>
      <c r="GCO2" s="27"/>
      <c r="GCP2" s="27"/>
      <c r="GCQ2" s="27"/>
      <c r="GCR2" s="475"/>
      <c r="GCS2" s="345"/>
      <c r="GCT2" s="345"/>
      <c r="GCU2" s="345"/>
      <c r="GCV2" s="345"/>
      <c r="GCW2" s="345"/>
      <c r="GCX2" s="345"/>
      <c r="GCY2" s="345"/>
      <c r="GCZ2" s="345"/>
      <c r="GDA2" s="475"/>
      <c r="GDB2" s="475"/>
      <c r="GDC2" s="475"/>
      <c r="GDD2" s="475"/>
      <c r="GDE2" s="345"/>
      <c r="GDF2" s="345"/>
      <c r="GDG2" s="345"/>
      <c r="GDH2" s="344"/>
      <c r="GDI2" s="344"/>
      <c r="GDJ2" s="344"/>
      <c r="GDK2" s="344"/>
      <c r="GDL2" s="344"/>
      <c r="GDM2" s="344"/>
      <c r="GDN2" s="344"/>
      <c r="GDO2" s="344"/>
      <c r="GDP2" s="344"/>
      <c r="GDQ2" s="28"/>
      <c r="GDR2" s="344"/>
      <c r="GDS2" s="344"/>
      <c r="GDT2" s="344"/>
      <c r="GDU2" s="344"/>
      <c r="GDV2" s="282"/>
      <c r="GDW2" s="282"/>
      <c r="GDX2" s="282"/>
      <c r="GDY2" s="282"/>
      <c r="GDZ2" s="282"/>
      <c r="GEA2" s="282"/>
      <c r="GEB2" s="283"/>
      <c r="GEC2" s="283"/>
      <c r="GED2" s="282"/>
      <c r="GEE2" s="282"/>
      <c r="GEF2" s="283"/>
      <c r="GEG2" s="282"/>
      <c r="GEH2" s="282"/>
      <c r="GEI2" s="283"/>
      <c r="GEJ2" s="283"/>
      <c r="GEK2" s="282"/>
      <c r="GEL2" s="283"/>
      <c r="GEM2" s="282"/>
      <c r="GEN2" s="282"/>
      <c r="GEO2" s="282"/>
      <c r="GEP2" s="344"/>
      <c r="GEQ2" s="344"/>
      <c r="GER2" s="344"/>
      <c r="GES2" s="344"/>
      <c r="GET2" s="344"/>
      <c r="GEU2" s="344"/>
      <c r="GEV2" s="344"/>
      <c r="GEW2" s="344"/>
      <c r="GEX2" s="344"/>
      <c r="GEY2" s="344"/>
      <c r="GEZ2" s="344"/>
      <c r="GFA2" s="344"/>
      <c r="GFB2" s="344"/>
      <c r="GFC2" s="344"/>
      <c r="GFD2" s="344"/>
      <c r="GFE2" s="344"/>
      <c r="GFF2" s="344"/>
      <c r="GFG2" s="344"/>
      <c r="GFH2" s="344"/>
      <c r="GFI2" s="344"/>
      <c r="GFJ2" s="239"/>
      <c r="GFK2" s="344"/>
      <c r="GFL2" s="344"/>
      <c r="GFM2" s="344"/>
      <c r="GFN2" s="344"/>
      <c r="GFO2" s="344"/>
      <c r="GFP2" s="344"/>
      <c r="GFQ2" s="344"/>
      <c r="GFR2" s="344"/>
      <c r="GFS2" s="344"/>
      <c r="GFT2" s="344"/>
      <c r="GFU2" s="344"/>
      <c r="GFV2" s="344"/>
      <c r="GFW2" s="344"/>
      <c r="GFX2" s="28"/>
      <c r="GFY2" s="28"/>
      <c r="GFZ2" s="28"/>
      <c r="GGA2" s="28"/>
      <c r="GGB2" s="344"/>
      <c r="GGC2" s="344"/>
      <c r="GGD2" s="344"/>
      <c r="GGE2" s="240"/>
      <c r="GGF2" s="344"/>
      <c r="GGG2" s="28"/>
      <c r="GGH2" s="344"/>
      <c r="GGI2" s="344"/>
      <c r="GGJ2" s="344"/>
      <c r="GGK2" s="344"/>
      <c r="GGL2" s="344"/>
      <c r="GGM2" s="344"/>
      <c r="GGN2" s="276"/>
      <c r="GGO2" s="276"/>
      <c r="GGP2" s="28"/>
      <c r="GGQ2" s="28"/>
      <c r="GGR2" s="28"/>
      <c r="GGS2" s="28"/>
      <c r="GGT2" s="28"/>
      <c r="GGU2" s="344"/>
      <c r="GGV2" s="24"/>
      <c r="GGW2" s="24"/>
      <c r="GGX2" s="344"/>
      <c r="GGY2" s="345"/>
      <c r="GGZ2" s="26"/>
      <c r="GHA2" s="475"/>
      <c r="GHB2" s="475"/>
      <c r="GHC2" s="475"/>
      <c r="GHD2" s="475"/>
      <c r="GHE2" s="476"/>
      <c r="GHF2" s="27"/>
      <c r="GHG2" s="27"/>
      <c r="GHH2" s="27"/>
      <c r="GHI2" s="27"/>
      <c r="GHJ2" s="27"/>
      <c r="GHK2" s="27"/>
      <c r="GHL2" s="27"/>
      <c r="GHM2" s="27"/>
      <c r="GHN2" s="27"/>
      <c r="GHO2" s="27"/>
      <c r="GHP2" s="27"/>
      <c r="GHQ2" s="27"/>
      <c r="GHR2" s="475"/>
      <c r="GHS2" s="345"/>
      <c r="GHT2" s="345"/>
      <c r="GHU2" s="345"/>
      <c r="GHV2" s="345"/>
      <c r="GHW2" s="345"/>
      <c r="GHX2" s="345"/>
      <c r="GHY2" s="345"/>
      <c r="GHZ2" s="345"/>
      <c r="GIA2" s="475"/>
      <c r="GIB2" s="475"/>
      <c r="GIC2" s="475"/>
      <c r="GID2" s="475"/>
      <c r="GIE2" s="345"/>
      <c r="GIF2" s="345"/>
      <c r="GIG2" s="345"/>
      <c r="GIH2" s="344"/>
      <c r="GII2" s="344"/>
      <c r="GIJ2" s="344"/>
      <c r="GIK2" s="344"/>
      <c r="GIL2" s="344"/>
      <c r="GIM2" s="344"/>
      <c r="GIN2" s="344"/>
      <c r="GIO2" s="344"/>
      <c r="GIP2" s="344"/>
      <c r="GIQ2" s="28"/>
      <c r="GIR2" s="344"/>
      <c r="GIS2" s="344"/>
      <c r="GIT2" s="344"/>
      <c r="GIU2" s="344"/>
      <c r="GIV2" s="282"/>
      <c r="GIW2" s="282"/>
      <c r="GIX2" s="282"/>
      <c r="GIY2" s="282"/>
      <c r="GIZ2" s="282"/>
      <c r="GJA2" s="282"/>
      <c r="GJB2" s="283"/>
      <c r="GJC2" s="283"/>
      <c r="GJD2" s="282"/>
      <c r="GJE2" s="282"/>
      <c r="GJF2" s="283"/>
      <c r="GJG2" s="282"/>
      <c r="GJH2" s="282"/>
      <c r="GJI2" s="283"/>
      <c r="GJJ2" s="283"/>
      <c r="GJK2" s="282"/>
      <c r="GJL2" s="283"/>
      <c r="GJM2" s="282"/>
      <c r="GJN2" s="282"/>
      <c r="GJO2" s="282"/>
      <c r="GJP2" s="344"/>
      <c r="GJQ2" s="344"/>
      <c r="GJR2" s="344"/>
      <c r="GJS2" s="344"/>
      <c r="GJT2" s="344"/>
      <c r="GJU2" s="344"/>
      <c r="GJV2" s="344"/>
      <c r="GJW2" s="344"/>
      <c r="GJX2" s="344"/>
      <c r="GJY2" s="344"/>
      <c r="GJZ2" s="344"/>
      <c r="GKA2" s="344"/>
      <c r="GKB2" s="344"/>
      <c r="GKC2" s="344"/>
      <c r="GKD2" s="344"/>
      <c r="GKE2" s="344"/>
      <c r="GKF2" s="344"/>
      <c r="GKG2" s="344"/>
      <c r="GKH2" s="344"/>
      <c r="GKI2" s="344"/>
      <c r="GKJ2" s="239"/>
      <c r="GKK2" s="344"/>
      <c r="GKL2" s="344"/>
      <c r="GKM2" s="344"/>
      <c r="GKN2" s="344"/>
      <c r="GKO2" s="344"/>
      <c r="GKP2" s="344"/>
      <c r="GKQ2" s="344"/>
      <c r="GKR2" s="344"/>
      <c r="GKS2" s="344"/>
      <c r="GKT2" s="344"/>
      <c r="GKU2" s="344"/>
      <c r="GKV2" s="344"/>
      <c r="GKW2" s="344"/>
      <c r="GKX2" s="28"/>
      <c r="GKY2" s="28"/>
      <c r="GKZ2" s="28"/>
      <c r="GLA2" s="28"/>
      <c r="GLB2" s="344"/>
      <c r="GLC2" s="344"/>
      <c r="GLD2" s="344"/>
      <c r="GLE2" s="240"/>
      <c r="GLF2" s="344"/>
      <c r="GLG2" s="28"/>
      <c r="GLH2" s="344"/>
      <c r="GLI2" s="344"/>
      <c r="GLJ2" s="344"/>
      <c r="GLK2" s="344"/>
      <c r="GLL2" s="344"/>
      <c r="GLM2" s="344"/>
      <c r="GLN2" s="276"/>
      <c r="GLO2" s="276"/>
      <c r="GLP2" s="28"/>
      <c r="GLQ2" s="28"/>
      <c r="GLR2" s="28"/>
      <c r="GLS2" s="28"/>
      <c r="GLT2" s="28"/>
      <c r="GLU2" s="344"/>
      <c r="GLV2" s="24"/>
      <c r="GLW2" s="24"/>
      <c r="GLX2" s="344"/>
      <c r="GLY2" s="345"/>
      <c r="GLZ2" s="26"/>
      <c r="GMA2" s="475"/>
      <c r="GMB2" s="475"/>
      <c r="GMC2" s="475"/>
      <c r="GMD2" s="475"/>
      <c r="GME2" s="476"/>
      <c r="GMF2" s="27"/>
      <c r="GMG2" s="27"/>
      <c r="GMH2" s="27"/>
      <c r="GMI2" s="27"/>
      <c r="GMJ2" s="27"/>
      <c r="GMK2" s="27"/>
      <c r="GML2" s="27"/>
      <c r="GMM2" s="27"/>
      <c r="GMN2" s="27"/>
      <c r="GMO2" s="27"/>
      <c r="GMP2" s="27"/>
      <c r="GMQ2" s="27"/>
      <c r="GMR2" s="475"/>
      <c r="GMS2" s="345"/>
      <c r="GMT2" s="345"/>
      <c r="GMU2" s="345"/>
      <c r="GMV2" s="345"/>
      <c r="GMW2" s="345"/>
      <c r="GMX2" s="345"/>
      <c r="GMY2" s="345"/>
      <c r="GMZ2" s="345"/>
      <c r="GNA2" s="475"/>
      <c r="GNB2" s="475"/>
      <c r="GNC2" s="475"/>
      <c r="GND2" s="475"/>
      <c r="GNE2" s="345"/>
      <c r="GNF2" s="345"/>
      <c r="GNG2" s="345"/>
      <c r="GNH2" s="344"/>
      <c r="GNI2" s="344"/>
      <c r="GNJ2" s="344"/>
      <c r="GNK2" s="344"/>
      <c r="GNL2" s="344"/>
      <c r="GNM2" s="344"/>
      <c r="GNN2" s="344"/>
      <c r="GNO2" s="344"/>
      <c r="GNP2" s="344"/>
      <c r="GNQ2" s="28"/>
      <c r="GNR2" s="344"/>
      <c r="GNS2" s="344"/>
      <c r="GNT2" s="344"/>
      <c r="GNU2" s="344"/>
      <c r="GNV2" s="282"/>
      <c r="GNW2" s="282"/>
      <c r="GNX2" s="282"/>
      <c r="GNY2" s="282"/>
      <c r="GNZ2" s="282"/>
      <c r="GOA2" s="282"/>
      <c r="GOB2" s="283"/>
      <c r="GOC2" s="283"/>
      <c r="GOD2" s="282"/>
      <c r="GOE2" s="282"/>
      <c r="GOF2" s="283"/>
      <c r="GOG2" s="282"/>
      <c r="GOH2" s="282"/>
      <c r="GOI2" s="283"/>
      <c r="GOJ2" s="283"/>
      <c r="GOK2" s="282"/>
      <c r="GOL2" s="283"/>
      <c r="GOM2" s="282"/>
      <c r="GON2" s="282"/>
      <c r="GOO2" s="282"/>
      <c r="GOP2" s="344"/>
      <c r="GOQ2" s="344"/>
      <c r="GOR2" s="344"/>
      <c r="GOS2" s="344"/>
      <c r="GOT2" s="344"/>
      <c r="GOU2" s="344"/>
      <c r="GOV2" s="344"/>
      <c r="GOW2" s="344"/>
      <c r="GOX2" s="344"/>
      <c r="GOY2" s="344"/>
      <c r="GOZ2" s="344"/>
      <c r="GPA2" s="344"/>
      <c r="GPB2" s="344"/>
      <c r="GPC2" s="344"/>
      <c r="GPD2" s="344"/>
      <c r="GPE2" s="344"/>
      <c r="GPF2" s="344"/>
      <c r="GPG2" s="344"/>
      <c r="GPH2" s="344"/>
      <c r="GPI2" s="344"/>
      <c r="GPJ2" s="239"/>
      <c r="GPK2" s="344"/>
      <c r="GPL2" s="344"/>
      <c r="GPM2" s="344"/>
      <c r="GPN2" s="344"/>
      <c r="GPO2" s="344"/>
      <c r="GPP2" s="344"/>
      <c r="GPQ2" s="344"/>
      <c r="GPR2" s="344"/>
      <c r="GPS2" s="344"/>
      <c r="GPT2" s="344"/>
      <c r="GPU2" s="344"/>
      <c r="GPV2" s="344"/>
      <c r="GPW2" s="344"/>
      <c r="GPX2" s="28"/>
      <c r="GPY2" s="28"/>
      <c r="GPZ2" s="28"/>
      <c r="GQA2" s="28"/>
      <c r="GQB2" s="344"/>
      <c r="GQC2" s="344"/>
      <c r="GQD2" s="344"/>
      <c r="GQE2" s="240"/>
      <c r="GQF2" s="344"/>
      <c r="GQG2" s="28"/>
      <c r="GQH2" s="344"/>
      <c r="GQI2" s="344"/>
      <c r="GQJ2" s="344"/>
      <c r="GQK2" s="344"/>
      <c r="GQL2" s="344"/>
      <c r="GQM2" s="344"/>
      <c r="GQN2" s="276"/>
      <c r="GQO2" s="276"/>
      <c r="GQP2" s="28"/>
      <c r="GQQ2" s="28"/>
      <c r="GQR2" s="28"/>
      <c r="GQS2" s="28"/>
      <c r="GQT2" s="28"/>
      <c r="GQU2" s="344"/>
      <c r="GQV2" s="24"/>
      <c r="GQW2" s="24"/>
      <c r="GQX2" s="344"/>
      <c r="GQY2" s="345"/>
      <c r="GQZ2" s="26"/>
      <c r="GRA2" s="475"/>
      <c r="GRB2" s="475"/>
      <c r="GRC2" s="475"/>
      <c r="GRD2" s="475"/>
      <c r="GRE2" s="476"/>
      <c r="GRF2" s="27"/>
      <c r="GRG2" s="27"/>
      <c r="GRH2" s="27"/>
      <c r="GRI2" s="27"/>
      <c r="GRJ2" s="27"/>
      <c r="GRK2" s="27"/>
      <c r="GRL2" s="27"/>
      <c r="GRM2" s="27"/>
      <c r="GRN2" s="27"/>
      <c r="GRO2" s="27"/>
      <c r="GRP2" s="27"/>
      <c r="GRQ2" s="27"/>
      <c r="GRR2" s="475"/>
      <c r="GRS2" s="345"/>
      <c r="GRT2" s="345"/>
      <c r="GRU2" s="345"/>
      <c r="GRV2" s="345"/>
      <c r="GRW2" s="345"/>
      <c r="GRX2" s="345"/>
      <c r="GRY2" s="345"/>
      <c r="GRZ2" s="345"/>
      <c r="GSA2" s="475"/>
      <c r="GSB2" s="475"/>
      <c r="GSC2" s="475"/>
      <c r="GSD2" s="475"/>
      <c r="GSE2" s="345"/>
      <c r="GSF2" s="345"/>
      <c r="GSG2" s="345"/>
      <c r="GSH2" s="344"/>
      <c r="GSI2" s="344"/>
      <c r="GSJ2" s="344"/>
      <c r="GSK2" s="344"/>
      <c r="GSL2" s="344"/>
      <c r="GSM2" s="344"/>
      <c r="GSN2" s="344"/>
      <c r="GSO2" s="344"/>
      <c r="GSP2" s="344"/>
      <c r="GSQ2" s="28"/>
      <c r="GSR2" s="344"/>
      <c r="GSS2" s="344"/>
      <c r="GST2" s="344"/>
      <c r="GSU2" s="344"/>
      <c r="GSV2" s="282"/>
      <c r="GSW2" s="282"/>
      <c r="GSX2" s="282"/>
      <c r="GSY2" s="282"/>
      <c r="GSZ2" s="282"/>
      <c r="GTA2" s="282"/>
      <c r="GTB2" s="283"/>
      <c r="GTC2" s="283"/>
      <c r="GTD2" s="282"/>
      <c r="GTE2" s="282"/>
      <c r="GTF2" s="283"/>
      <c r="GTG2" s="282"/>
      <c r="GTH2" s="282"/>
      <c r="GTI2" s="283"/>
      <c r="GTJ2" s="283"/>
      <c r="GTK2" s="282"/>
      <c r="GTL2" s="283"/>
      <c r="GTM2" s="282"/>
      <c r="GTN2" s="282"/>
      <c r="GTO2" s="282"/>
      <c r="GTP2" s="344"/>
      <c r="GTQ2" s="344"/>
      <c r="GTR2" s="344"/>
      <c r="GTS2" s="344"/>
      <c r="GTT2" s="344"/>
      <c r="GTU2" s="344"/>
      <c r="GTV2" s="344"/>
      <c r="GTW2" s="344"/>
      <c r="GTX2" s="344"/>
      <c r="GTY2" s="344"/>
      <c r="GTZ2" s="344"/>
      <c r="GUA2" s="344"/>
      <c r="GUB2" s="344"/>
      <c r="GUC2" s="344"/>
      <c r="GUD2" s="344"/>
      <c r="GUE2" s="344"/>
      <c r="GUF2" s="344"/>
      <c r="GUG2" s="344"/>
      <c r="GUH2" s="344"/>
      <c r="GUI2" s="344"/>
      <c r="GUJ2" s="239"/>
      <c r="GUK2" s="344"/>
      <c r="GUL2" s="344"/>
      <c r="GUM2" s="344"/>
      <c r="GUN2" s="344"/>
      <c r="GUO2" s="344"/>
      <c r="GUP2" s="344"/>
      <c r="GUQ2" s="344"/>
      <c r="GUR2" s="344"/>
      <c r="GUS2" s="344"/>
      <c r="GUT2" s="344"/>
      <c r="GUU2" s="344"/>
      <c r="GUV2" s="344"/>
      <c r="GUW2" s="344"/>
      <c r="GUX2" s="28"/>
      <c r="GUY2" s="28"/>
      <c r="GUZ2" s="28"/>
      <c r="GVA2" s="28"/>
      <c r="GVB2" s="344"/>
      <c r="GVC2" s="344"/>
      <c r="GVD2" s="344"/>
      <c r="GVE2" s="240"/>
      <c r="GVF2" s="344"/>
      <c r="GVG2" s="28"/>
      <c r="GVH2" s="344"/>
      <c r="GVI2" s="344"/>
      <c r="GVJ2" s="344"/>
      <c r="GVK2" s="344"/>
      <c r="GVL2" s="344"/>
      <c r="GVM2" s="344"/>
      <c r="GVN2" s="276"/>
      <c r="GVO2" s="276"/>
      <c r="GVP2" s="28"/>
      <c r="GVQ2" s="28"/>
      <c r="GVR2" s="28"/>
      <c r="GVS2" s="28"/>
      <c r="GVT2" s="28"/>
      <c r="GVU2" s="344"/>
      <c r="GVV2" s="24"/>
      <c r="GVW2" s="24"/>
      <c r="GVX2" s="344"/>
      <c r="GVY2" s="345"/>
      <c r="GVZ2" s="26"/>
      <c r="GWA2" s="475"/>
      <c r="GWB2" s="475"/>
      <c r="GWC2" s="475"/>
      <c r="GWD2" s="475"/>
      <c r="GWE2" s="476"/>
      <c r="GWF2" s="27"/>
      <c r="GWG2" s="27"/>
      <c r="GWH2" s="27"/>
      <c r="GWI2" s="27"/>
      <c r="GWJ2" s="27"/>
      <c r="GWK2" s="27"/>
      <c r="GWL2" s="27"/>
      <c r="GWM2" s="27"/>
      <c r="GWN2" s="27"/>
      <c r="GWO2" s="27"/>
      <c r="GWP2" s="27"/>
      <c r="GWQ2" s="27"/>
      <c r="GWR2" s="475"/>
      <c r="GWS2" s="345"/>
      <c r="GWT2" s="345"/>
      <c r="GWU2" s="345"/>
      <c r="GWV2" s="345"/>
      <c r="GWW2" s="345"/>
      <c r="GWX2" s="345"/>
      <c r="GWY2" s="345"/>
      <c r="GWZ2" s="345"/>
      <c r="GXA2" s="475"/>
      <c r="GXB2" s="475"/>
      <c r="GXC2" s="475"/>
      <c r="GXD2" s="475"/>
      <c r="GXE2" s="345"/>
      <c r="GXF2" s="345"/>
      <c r="GXG2" s="345"/>
      <c r="GXH2" s="344"/>
      <c r="GXI2" s="344"/>
      <c r="GXJ2" s="344"/>
      <c r="GXK2" s="344"/>
      <c r="GXL2" s="344"/>
      <c r="GXM2" s="344"/>
      <c r="GXN2" s="344"/>
      <c r="GXO2" s="344"/>
      <c r="GXP2" s="344"/>
      <c r="GXQ2" s="28"/>
      <c r="GXR2" s="344"/>
      <c r="GXS2" s="344"/>
      <c r="GXT2" s="344"/>
      <c r="GXU2" s="344"/>
      <c r="GXV2" s="282"/>
      <c r="GXW2" s="282"/>
      <c r="GXX2" s="282"/>
      <c r="GXY2" s="282"/>
      <c r="GXZ2" s="282"/>
      <c r="GYA2" s="282"/>
      <c r="GYB2" s="283"/>
      <c r="GYC2" s="283"/>
      <c r="GYD2" s="282"/>
      <c r="GYE2" s="282"/>
      <c r="GYF2" s="283"/>
      <c r="GYG2" s="282"/>
      <c r="GYH2" s="282"/>
      <c r="GYI2" s="283"/>
      <c r="GYJ2" s="283"/>
      <c r="GYK2" s="282"/>
      <c r="GYL2" s="283"/>
      <c r="GYM2" s="282"/>
      <c r="GYN2" s="282"/>
      <c r="GYO2" s="282"/>
      <c r="GYP2" s="344"/>
      <c r="GYQ2" s="344"/>
      <c r="GYR2" s="344"/>
      <c r="GYS2" s="344"/>
      <c r="GYT2" s="344"/>
      <c r="GYU2" s="344"/>
      <c r="GYV2" s="344"/>
      <c r="GYW2" s="344"/>
      <c r="GYX2" s="344"/>
      <c r="GYY2" s="344"/>
      <c r="GYZ2" s="344"/>
      <c r="GZA2" s="344"/>
      <c r="GZB2" s="344"/>
      <c r="GZC2" s="344"/>
      <c r="GZD2" s="344"/>
      <c r="GZE2" s="344"/>
      <c r="GZF2" s="344"/>
      <c r="GZG2" s="344"/>
      <c r="GZH2" s="344"/>
      <c r="GZI2" s="344"/>
      <c r="GZJ2" s="239"/>
      <c r="GZK2" s="344"/>
      <c r="GZL2" s="344"/>
      <c r="GZM2" s="344"/>
      <c r="GZN2" s="344"/>
      <c r="GZO2" s="344"/>
      <c r="GZP2" s="344"/>
      <c r="GZQ2" s="344"/>
      <c r="GZR2" s="344"/>
      <c r="GZS2" s="344"/>
      <c r="GZT2" s="344"/>
      <c r="GZU2" s="344"/>
      <c r="GZV2" s="344"/>
      <c r="GZW2" s="344"/>
      <c r="GZX2" s="28"/>
      <c r="GZY2" s="28"/>
      <c r="GZZ2" s="28"/>
      <c r="HAA2" s="28"/>
      <c r="HAB2" s="344"/>
      <c r="HAC2" s="344"/>
      <c r="HAD2" s="344"/>
      <c r="HAE2" s="240"/>
      <c r="HAF2" s="344"/>
      <c r="HAG2" s="28"/>
      <c r="HAH2" s="344"/>
      <c r="HAI2" s="344"/>
      <c r="HAJ2" s="344"/>
      <c r="HAK2" s="344"/>
      <c r="HAL2" s="344"/>
      <c r="HAM2" s="344"/>
      <c r="HAN2" s="276"/>
      <c r="HAO2" s="276"/>
      <c r="HAP2" s="28"/>
      <c r="HAQ2" s="28"/>
      <c r="HAR2" s="28"/>
      <c r="HAS2" s="28"/>
      <c r="HAT2" s="28"/>
      <c r="HAU2" s="344"/>
      <c r="HAV2" s="24"/>
      <c r="HAW2" s="24"/>
      <c r="HAX2" s="344"/>
      <c r="HAY2" s="345"/>
      <c r="HAZ2" s="26"/>
      <c r="HBA2" s="475"/>
      <c r="HBB2" s="475"/>
      <c r="HBC2" s="475"/>
      <c r="HBD2" s="475"/>
      <c r="HBE2" s="476"/>
      <c r="HBF2" s="27"/>
      <c r="HBG2" s="27"/>
      <c r="HBH2" s="27"/>
      <c r="HBI2" s="27"/>
      <c r="HBJ2" s="27"/>
      <c r="HBK2" s="27"/>
      <c r="HBL2" s="27"/>
      <c r="HBM2" s="27"/>
      <c r="HBN2" s="27"/>
      <c r="HBO2" s="27"/>
      <c r="HBP2" s="27"/>
      <c r="HBQ2" s="27"/>
      <c r="HBR2" s="475"/>
      <c r="HBS2" s="345"/>
      <c r="HBT2" s="345"/>
      <c r="HBU2" s="345"/>
      <c r="HBV2" s="345"/>
      <c r="HBW2" s="345"/>
      <c r="HBX2" s="345"/>
      <c r="HBY2" s="345"/>
      <c r="HBZ2" s="345"/>
      <c r="HCA2" s="475"/>
      <c r="HCB2" s="475"/>
      <c r="HCC2" s="475"/>
      <c r="HCD2" s="475"/>
      <c r="HCE2" s="345"/>
      <c r="HCF2" s="345"/>
      <c r="HCG2" s="345"/>
      <c r="HCH2" s="344"/>
      <c r="HCI2" s="344"/>
      <c r="HCJ2" s="344"/>
      <c r="HCK2" s="344"/>
      <c r="HCL2" s="344"/>
      <c r="HCM2" s="344"/>
      <c r="HCN2" s="344"/>
      <c r="HCO2" s="344"/>
      <c r="HCP2" s="344"/>
      <c r="HCQ2" s="28"/>
      <c r="HCR2" s="344"/>
      <c r="HCS2" s="344"/>
      <c r="HCT2" s="344"/>
      <c r="HCU2" s="344"/>
      <c r="HCV2" s="282"/>
      <c r="HCW2" s="282"/>
      <c r="HCX2" s="282"/>
      <c r="HCY2" s="282"/>
      <c r="HCZ2" s="282"/>
      <c r="HDA2" s="282"/>
      <c r="HDB2" s="283"/>
      <c r="HDC2" s="283"/>
      <c r="HDD2" s="282"/>
      <c r="HDE2" s="282"/>
      <c r="HDF2" s="283"/>
      <c r="HDG2" s="282"/>
      <c r="HDH2" s="282"/>
      <c r="HDI2" s="283"/>
      <c r="HDJ2" s="283"/>
      <c r="HDK2" s="282"/>
      <c r="HDL2" s="283"/>
      <c r="HDM2" s="282"/>
      <c r="HDN2" s="282"/>
      <c r="HDO2" s="282"/>
      <c r="HDP2" s="344"/>
      <c r="HDQ2" s="344"/>
      <c r="HDR2" s="344"/>
      <c r="HDS2" s="344"/>
      <c r="HDT2" s="344"/>
      <c r="HDU2" s="344"/>
      <c r="HDV2" s="344"/>
      <c r="HDW2" s="344"/>
      <c r="HDX2" s="344"/>
      <c r="HDY2" s="344"/>
      <c r="HDZ2" s="344"/>
      <c r="HEA2" s="344"/>
      <c r="HEB2" s="344"/>
      <c r="HEC2" s="344"/>
      <c r="HED2" s="344"/>
      <c r="HEE2" s="344"/>
      <c r="HEF2" s="344"/>
      <c r="HEG2" s="344"/>
      <c r="HEH2" s="344"/>
      <c r="HEI2" s="344"/>
      <c r="HEJ2" s="239"/>
      <c r="HEK2" s="344"/>
      <c r="HEL2" s="344"/>
      <c r="HEM2" s="344"/>
      <c r="HEN2" s="344"/>
      <c r="HEO2" s="344"/>
      <c r="HEP2" s="344"/>
      <c r="HEQ2" s="344"/>
      <c r="HER2" s="344"/>
      <c r="HES2" s="344"/>
      <c r="HET2" s="344"/>
      <c r="HEU2" s="344"/>
      <c r="HEV2" s="344"/>
      <c r="HEW2" s="344"/>
      <c r="HEX2" s="28"/>
      <c r="HEY2" s="28"/>
      <c r="HEZ2" s="28"/>
      <c r="HFA2" s="28"/>
      <c r="HFB2" s="344"/>
      <c r="HFC2" s="344"/>
      <c r="HFD2" s="344"/>
      <c r="HFE2" s="240"/>
      <c r="HFF2" s="344"/>
      <c r="HFG2" s="28"/>
      <c r="HFH2" s="344"/>
      <c r="HFI2" s="344"/>
      <c r="HFJ2" s="344"/>
      <c r="HFK2" s="344"/>
      <c r="HFL2" s="344"/>
      <c r="HFM2" s="344"/>
      <c r="HFN2" s="276"/>
      <c r="HFO2" s="276"/>
      <c r="HFP2" s="28"/>
      <c r="HFQ2" s="28"/>
      <c r="HFR2" s="28"/>
      <c r="HFS2" s="28"/>
      <c r="HFT2" s="28"/>
      <c r="HFU2" s="344"/>
      <c r="HFV2" s="24"/>
      <c r="HFW2" s="24"/>
      <c r="HFX2" s="344"/>
      <c r="HFY2" s="345"/>
      <c r="HFZ2" s="26"/>
      <c r="HGA2" s="475"/>
      <c r="HGB2" s="475"/>
      <c r="HGC2" s="475"/>
      <c r="HGD2" s="475"/>
      <c r="HGE2" s="476"/>
      <c r="HGF2" s="27"/>
      <c r="HGG2" s="27"/>
      <c r="HGH2" s="27"/>
      <c r="HGI2" s="27"/>
      <c r="HGJ2" s="27"/>
      <c r="HGK2" s="27"/>
      <c r="HGL2" s="27"/>
      <c r="HGM2" s="27"/>
      <c r="HGN2" s="27"/>
      <c r="HGO2" s="27"/>
      <c r="HGP2" s="27"/>
      <c r="HGQ2" s="27"/>
      <c r="HGR2" s="475"/>
      <c r="HGS2" s="345"/>
      <c r="HGT2" s="345"/>
      <c r="HGU2" s="345"/>
      <c r="HGV2" s="345"/>
      <c r="HGW2" s="345"/>
      <c r="HGX2" s="345"/>
      <c r="HGY2" s="345"/>
      <c r="HGZ2" s="345"/>
      <c r="HHA2" s="475"/>
      <c r="HHB2" s="475"/>
      <c r="HHC2" s="475"/>
      <c r="HHD2" s="475"/>
      <c r="HHE2" s="345"/>
      <c r="HHF2" s="345"/>
      <c r="HHG2" s="345"/>
      <c r="HHH2" s="344"/>
      <c r="HHI2" s="344"/>
      <c r="HHJ2" s="344"/>
      <c r="HHK2" s="344"/>
      <c r="HHL2" s="344"/>
      <c r="HHM2" s="344"/>
      <c r="HHN2" s="344"/>
      <c r="HHO2" s="344"/>
      <c r="HHP2" s="344"/>
      <c r="HHQ2" s="28"/>
      <c r="HHR2" s="344"/>
      <c r="HHS2" s="344"/>
      <c r="HHT2" s="344"/>
      <c r="HHU2" s="344"/>
      <c r="HHV2" s="282"/>
      <c r="HHW2" s="282"/>
      <c r="HHX2" s="282"/>
      <c r="HHY2" s="282"/>
      <c r="HHZ2" s="282"/>
      <c r="HIA2" s="282"/>
      <c r="HIB2" s="283"/>
      <c r="HIC2" s="283"/>
      <c r="HID2" s="282"/>
      <c r="HIE2" s="282"/>
      <c r="HIF2" s="283"/>
      <c r="HIG2" s="282"/>
      <c r="HIH2" s="282"/>
      <c r="HII2" s="283"/>
      <c r="HIJ2" s="283"/>
      <c r="HIK2" s="282"/>
      <c r="HIL2" s="283"/>
      <c r="HIM2" s="282"/>
      <c r="HIN2" s="282"/>
      <c r="HIO2" s="282"/>
      <c r="HIP2" s="344"/>
      <c r="HIQ2" s="344"/>
      <c r="HIR2" s="344"/>
      <c r="HIS2" s="344"/>
      <c r="HIT2" s="344"/>
      <c r="HIU2" s="344"/>
      <c r="HIV2" s="344"/>
      <c r="HIW2" s="344"/>
      <c r="HIX2" s="344"/>
      <c r="HIY2" s="344"/>
      <c r="HIZ2" s="344"/>
      <c r="HJA2" s="344"/>
      <c r="HJB2" s="344"/>
      <c r="HJC2" s="344"/>
      <c r="HJD2" s="344"/>
      <c r="HJE2" s="344"/>
      <c r="HJF2" s="344"/>
      <c r="HJG2" s="344"/>
      <c r="HJH2" s="344"/>
      <c r="HJI2" s="344"/>
      <c r="HJJ2" s="239"/>
      <c r="HJK2" s="344"/>
      <c r="HJL2" s="344"/>
      <c r="HJM2" s="344"/>
      <c r="HJN2" s="344"/>
      <c r="HJO2" s="344"/>
      <c r="HJP2" s="344"/>
      <c r="HJQ2" s="344"/>
      <c r="HJR2" s="344"/>
      <c r="HJS2" s="344"/>
      <c r="HJT2" s="344"/>
      <c r="HJU2" s="344"/>
      <c r="HJV2" s="344"/>
      <c r="HJW2" s="344"/>
      <c r="HJX2" s="28"/>
      <c r="HJY2" s="28"/>
      <c r="HJZ2" s="28"/>
      <c r="HKA2" s="28"/>
      <c r="HKB2" s="344"/>
      <c r="HKC2" s="344"/>
      <c r="HKD2" s="344"/>
      <c r="HKE2" s="240"/>
      <c r="HKF2" s="344"/>
      <c r="HKG2" s="28"/>
      <c r="HKH2" s="344"/>
      <c r="HKI2" s="344"/>
      <c r="HKJ2" s="344"/>
      <c r="HKK2" s="344"/>
      <c r="HKL2" s="344"/>
      <c r="HKM2" s="344"/>
      <c r="HKN2" s="276"/>
      <c r="HKO2" s="276"/>
      <c r="HKP2" s="28"/>
      <c r="HKQ2" s="28"/>
      <c r="HKR2" s="28"/>
      <c r="HKS2" s="28"/>
      <c r="HKT2" s="28"/>
      <c r="HKU2" s="344"/>
      <c r="HKV2" s="24"/>
      <c r="HKW2" s="24"/>
      <c r="HKX2" s="344"/>
      <c r="HKY2" s="345"/>
      <c r="HKZ2" s="26"/>
      <c r="HLA2" s="475"/>
      <c r="HLB2" s="475"/>
      <c r="HLC2" s="475"/>
      <c r="HLD2" s="475"/>
      <c r="HLE2" s="476"/>
      <c r="HLF2" s="27"/>
      <c r="HLG2" s="27"/>
      <c r="HLH2" s="27"/>
      <c r="HLI2" s="27"/>
      <c r="HLJ2" s="27"/>
      <c r="HLK2" s="27"/>
      <c r="HLL2" s="27"/>
      <c r="HLM2" s="27"/>
      <c r="HLN2" s="27"/>
      <c r="HLO2" s="27"/>
      <c r="HLP2" s="27"/>
      <c r="HLQ2" s="27"/>
      <c r="HLR2" s="475"/>
      <c r="HLS2" s="345"/>
      <c r="HLT2" s="345"/>
      <c r="HLU2" s="345"/>
      <c r="HLV2" s="345"/>
      <c r="HLW2" s="345"/>
      <c r="HLX2" s="345"/>
      <c r="HLY2" s="345"/>
      <c r="HLZ2" s="345"/>
      <c r="HMA2" s="475"/>
      <c r="HMB2" s="475"/>
      <c r="HMC2" s="475"/>
      <c r="HMD2" s="475"/>
      <c r="HME2" s="345"/>
      <c r="HMF2" s="345"/>
      <c r="HMG2" s="345"/>
      <c r="HMH2" s="344"/>
      <c r="HMI2" s="344"/>
      <c r="HMJ2" s="344"/>
      <c r="HMK2" s="344"/>
      <c r="HML2" s="344"/>
      <c r="HMM2" s="344"/>
      <c r="HMN2" s="344"/>
      <c r="HMO2" s="344"/>
      <c r="HMP2" s="344"/>
      <c r="HMQ2" s="28"/>
      <c r="HMR2" s="344"/>
      <c r="HMS2" s="344"/>
      <c r="HMT2" s="344"/>
      <c r="HMU2" s="344"/>
      <c r="HMV2" s="282"/>
      <c r="HMW2" s="282"/>
      <c r="HMX2" s="282"/>
      <c r="HMY2" s="282"/>
      <c r="HMZ2" s="282"/>
      <c r="HNA2" s="282"/>
      <c r="HNB2" s="283"/>
      <c r="HNC2" s="283"/>
      <c r="HND2" s="282"/>
      <c r="HNE2" s="282"/>
      <c r="HNF2" s="283"/>
      <c r="HNG2" s="282"/>
      <c r="HNH2" s="282"/>
      <c r="HNI2" s="283"/>
      <c r="HNJ2" s="283"/>
      <c r="HNK2" s="282"/>
      <c r="HNL2" s="283"/>
      <c r="HNM2" s="282"/>
      <c r="HNN2" s="282"/>
      <c r="HNO2" s="282"/>
      <c r="HNP2" s="344"/>
      <c r="HNQ2" s="344"/>
      <c r="HNR2" s="344"/>
      <c r="HNS2" s="344"/>
      <c r="HNT2" s="344"/>
      <c r="HNU2" s="344"/>
      <c r="HNV2" s="344"/>
      <c r="HNW2" s="344"/>
      <c r="HNX2" s="344"/>
      <c r="HNY2" s="344"/>
      <c r="HNZ2" s="344"/>
      <c r="HOA2" s="344"/>
      <c r="HOB2" s="344"/>
      <c r="HOC2" s="344"/>
      <c r="HOD2" s="344"/>
      <c r="HOE2" s="344"/>
      <c r="HOF2" s="344"/>
      <c r="HOG2" s="344"/>
      <c r="HOH2" s="344"/>
      <c r="HOI2" s="344"/>
      <c r="HOJ2" s="239"/>
      <c r="HOK2" s="344"/>
      <c r="HOL2" s="344"/>
      <c r="HOM2" s="344"/>
      <c r="HON2" s="344"/>
      <c r="HOO2" s="344"/>
      <c r="HOP2" s="344"/>
      <c r="HOQ2" s="344"/>
      <c r="HOR2" s="344"/>
      <c r="HOS2" s="344"/>
      <c r="HOT2" s="344"/>
      <c r="HOU2" s="344"/>
      <c r="HOV2" s="344"/>
      <c r="HOW2" s="344"/>
      <c r="HOX2" s="28"/>
      <c r="HOY2" s="28"/>
      <c r="HOZ2" s="28"/>
      <c r="HPA2" s="28"/>
      <c r="HPB2" s="344"/>
      <c r="HPC2" s="344"/>
      <c r="HPD2" s="344"/>
      <c r="HPE2" s="240"/>
      <c r="HPF2" s="344"/>
      <c r="HPG2" s="28"/>
      <c r="HPH2" s="344"/>
      <c r="HPI2" s="344"/>
      <c r="HPJ2" s="344"/>
      <c r="HPK2" s="344"/>
      <c r="HPL2" s="344"/>
      <c r="HPM2" s="344"/>
      <c r="HPN2" s="276"/>
      <c r="HPO2" s="276"/>
      <c r="HPP2" s="28"/>
      <c r="HPQ2" s="28"/>
      <c r="HPR2" s="28"/>
      <c r="HPS2" s="28"/>
      <c r="HPT2" s="28"/>
      <c r="HPU2" s="344"/>
      <c r="HPV2" s="24"/>
      <c r="HPW2" s="24"/>
      <c r="HPX2" s="344"/>
      <c r="HPY2" s="345"/>
      <c r="HPZ2" s="26"/>
      <c r="HQA2" s="475"/>
      <c r="HQB2" s="475"/>
      <c r="HQC2" s="475"/>
      <c r="HQD2" s="475"/>
      <c r="HQE2" s="476"/>
      <c r="HQF2" s="27"/>
      <c r="HQG2" s="27"/>
      <c r="HQH2" s="27"/>
      <c r="HQI2" s="27"/>
      <c r="HQJ2" s="27"/>
      <c r="HQK2" s="27"/>
      <c r="HQL2" s="27"/>
      <c r="HQM2" s="27"/>
      <c r="HQN2" s="27"/>
      <c r="HQO2" s="27"/>
      <c r="HQP2" s="27"/>
      <c r="HQQ2" s="27"/>
      <c r="HQR2" s="475"/>
      <c r="HQS2" s="345"/>
      <c r="HQT2" s="345"/>
      <c r="HQU2" s="345"/>
      <c r="HQV2" s="345"/>
      <c r="HQW2" s="345"/>
      <c r="HQX2" s="345"/>
      <c r="HQY2" s="345"/>
      <c r="HQZ2" s="345"/>
      <c r="HRA2" s="475"/>
      <c r="HRB2" s="475"/>
      <c r="HRC2" s="475"/>
      <c r="HRD2" s="475"/>
      <c r="HRE2" s="345"/>
      <c r="HRF2" s="345"/>
      <c r="HRG2" s="345"/>
      <c r="HRH2" s="344"/>
      <c r="HRI2" s="344"/>
      <c r="HRJ2" s="344"/>
      <c r="HRK2" s="344"/>
      <c r="HRL2" s="344"/>
      <c r="HRM2" s="344"/>
      <c r="HRN2" s="344"/>
      <c r="HRO2" s="344"/>
      <c r="HRP2" s="344"/>
      <c r="HRQ2" s="28"/>
      <c r="HRR2" s="344"/>
      <c r="HRS2" s="344"/>
      <c r="HRT2" s="344"/>
      <c r="HRU2" s="344"/>
      <c r="HRV2" s="282"/>
      <c r="HRW2" s="282"/>
      <c r="HRX2" s="282"/>
      <c r="HRY2" s="282"/>
      <c r="HRZ2" s="282"/>
      <c r="HSA2" s="282"/>
      <c r="HSB2" s="283"/>
      <c r="HSC2" s="283"/>
      <c r="HSD2" s="282"/>
      <c r="HSE2" s="282"/>
      <c r="HSF2" s="283"/>
      <c r="HSG2" s="282"/>
      <c r="HSH2" s="282"/>
      <c r="HSI2" s="283"/>
      <c r="HSJ2" s="283"/>
      <c r="HSK2" s="282"/>
      <c r="HSL2" s="283"/>
      <c r="HSM2" s="282"/>
      <c r="HSN2" s="282"/>
      <c r="HSO2" s="282"/>
      <c r="HSP2" s="344"/>
      <c r="HSQ2" s="344"/>
      <c r="HSR2" s="344"/>
      <c r="HSS2" s="344"/>
      <c r="HST2" s="344"/>
      <c r="HSU2" s="344"/>
      <c r="HSV2" s="344"/>
      <c r="HSW2" s="344"/>
      <c r="HSX2" s="344"/>
      <c r="HSY2" s="344"/>
      <c r="HSZ2" s="344"/>
      <c r="HTA2" s="344"/>
      <c r="HTB2" s="344"/>
      <c r="HTC2" s="344"/>
      <c r="HTD2" s="344"/>
      <c r="HTE2" s="344"/>
      <c r="HTF2" s="344"/>
      <c r="HTG2" s="344"/>
      <c r="HTH2" s="344"/>
      <c r="HTI2" s="344"/>
      <c r="HTJ2" s="239"/>
      <c r="HTK2" s="344"/>
      <c r="HTL2" s="344"/>
      <c r="HTM2" s="344"/>
      <c r="HTN2" s="344"/>
      <c r="HTO2" s="344"/>
      <c r="HTP2" s="344"/>
      <c r="HTQ2" s="344"/>
      <c r="HTR2" s="344"/>
      <c r="HTS2" s="344"/>
      <c r="HTT2" s="344"/>
      <c r="HTU2" s="344"/>
      <c r="HTV2" s="344"/>
      <c r="HTW2" s="344"/>
      <c r="HTX2" s="28"/>
      <c r="HTY2" s="28"/>
      <c r="HTZ2" s="28"/>
      <c r="HUA2" s="28"/>
      <c r="HUB2" s="344"/>
      <c r="HUC2" s="344"/>
      <c r="HUD2" s="344"/>
      <c r="HUE2" s="240"/>
      <c r="HUF2" s="344"/>
      <c r="HUG2" s="28"/>
      <c r="HUH2" s="344"/>
      <c r="HUI2" s="344"/>
      <c r="HUJ2" s="344"/>
      <c r="HUK2" s="344"/>
      <c r="HUL2" s="344"/>
      <c r="HUM2" s="344"/>
      <c r="HUN2" s="276"/>
      <c r="HUO2" s="276"/>
      <c r="HUP2" s="28"/>
      <c r="HUQ2" s="28"/>
      <c r="HUR2" s="28"/>
      <c r="HUS2" s="28"/>
      <c r="HUT2" s="28"/>
      <c r="HUU2" s="344"/>
      <c r="HUV2" s="24"/>
      <c r="HUW2" s="24"/>
      <c r="HUX2" s="344"/>
      <c r="HUY2" s="345"/>
      <c r="HUZ2" s="26"/>
      <c r="HVA2" s="475"/>
      <c r="HVB2" s="475"/>
      <c r="HVC2" s="475"/>
      <c r="HVD2" s="475"/>
      <c r="HVE2" s="476"/>
      <c r="HVF2" s="27"/>
      <c r="HVG2" s="27"/>
      <c r="HVH2" s="27"/>
      <c r="HVI2" s="27"/>
      <c r="HVJ2" s="27"/>
      <c r="HVK2" s="27"/>
      <c r="HVL2" s="27"/>
      <c r="HVM2" s="27"/>
      <c r="HVN2" s="27"/>
      <c r="HVO2" s="27"/>
      <c r="HVP2" s="27"/>
      <c r="HVQ2" s="27"/>
      <c r="HVR2" s="475"/>
      <c r="HVS2" s="345"/>
      <c r="HVT2" s="345"/>
      <c r="HVU2" s="345"/>
      <c r="HVV2" s="345"/>
      <c r="HVW2" s="345"/>
      <c r="HVX2" s="345"/>
      <c r="HVY2" s="345"/>
      <c r="HVZ2" s="345"/>
      <c r="HWA2" s="475"/>
      <c r="HWB2" s="475"/>
      <c r="HWC2" s="475"/>
      <c r="HWD2" s="475"/>
      <c r="HWE2" s="345"/>
      <c r="HWF2" s="345"/>
      <c r="HWG2" s="345"/>
      <c r="HWH2" s="344"/>
      <c r="HWI2" s="344"/>
      <c r="HWJ2" s="344"/>
      <c r="HWK2" s="344"/>
      <c r="HWL2" s="344"/>
      <c r="HWM2" s="344"/>
      <c r="HWN2" s="344"/>
      <c r="HWO2" s="344"/>
      <c r="HWP2" s="344"/>
      <c r="HWQ2" s="28"/>
      <c r="HWR2" s="344"/>
      <c r="HWS2" s="344"/>
      <c r="HWT2" s="344"/>
      <c r="HWU2" s="344"/>
      <c r="HWV2" s="282"/>
      <c r="HWW2" s="282"/>
      <c r="HWX2" s="282"/>
      <c r="HWY2" s="282"/>
      <c r="HWZ2" s="282"/>
      <c r="HXA2" s="282"/>
      <c r="HXB2" s="283"/>
      <c r="HXC2" s="283"/>
      <c r="HXD2" s="282"/>
      <c r="HXE2" s="282"/>
      <c r="HXF2" s="283"/>
      <c r="HXG2" s="282"/>
      <c r="HXH2" s="282"/>
      <c r="HXI2" s="283"/>
      <c r="HXJ2" s="283"/>
      <c r="HXK2" s="282"/>
      <c r="HXL2" s="283"/>
      <c r="HXM2" s="282"/>
      <c r="HXN2" s="282"/>
      <c r="HXO2" s="282"/>
      <c r="HXP2" s="344"/>
      <c r="HXQ2" s="344"/>
      <c r="HXR2" s="344"/>
      <c r="HXS2" s="344"/>
      <c r="HXT2" s="344"/>
      <c r="HXU2" s="344"/>
      <c r="HXV2" s="344"/>
      <c r="HXW2" s="344"/>
      <c r="HXX2" s="344"/>
      <c r="HXY2" s="344"/>
      <c r="HXZ2" s="344"/>
      <c r="HYA2" s="344"/>
      <c r="HYB2" s="344"/>
      <c r="HYC2" s="344"/>
      <c r="HYD2" s="344"/>
      <c r="HYE2" s="344"/>
      <c r="HYF2" s="344"/>
      <c r="HYG2" s="344"/>
      <c r="HYH2" s="344"/>
      <c r="HYI2" s="344"/>
      <c r="HYJ2" s="239"/>
      <c r="HYK2" s="344"/>
      <c r="HYL2" s="344"/>
      <c r="HYM2" s="344"/>
      <c r="HYN2" s="344"/>
      <c r="HYO2" s="344"/>
      <c r="HYP2" s="344"/>
      <c r="HYQ2" s="344"/>
      <c r="HYR2" s="344"/>
      <c r="HYS2" s="344"/>
      <c r="HYT2" s="344"/>
      <c r="HYU2" s="344"/>
      <c r="HYV2" s="344"/>
      <c r="HYW2" s="344"/>
      <c r="HYX2" s="28"/>
      <c r="HYY2" s="28"/>
      <c r="HYZ2" s="28"/>
      <c r="HZA2" s="28"/>
      <c r="HZB2" s="344"/>
      <c r="HZC2" s="344"/>
      <c r="HZD2" s="344"/>
      <c r="HZE2" s="240"/>
      <c r="HZF2" s="344"/>
      <c r="HZG2" s="28"/>
      <c r="HZH2" s="344"/>
      <c r="HZI2" s="344"/>
      <c r="HZJ2" s="344"/>
      <c r="HZK2" s="344"/>
      <c r="HZL2" s="344"/>
      <c r="HZM2" s="344"/>
      <c r="HZN2" s="276"/>
      <c r="HZO2" s="276"/>
      <c r="HZP2" s="28"/>
      <c r="HZQ2" s="28"/>
      <c r="HZR2" s="28"/>
      <c r="HZS2" s="28"/>
      <c r="HZT2" s="28"/>
      <c r="HZU2" s="344"/>
      <c r="HZV2" s="24"/>
      <c r="HZW2" s="24"/>
      <c r="HZX2" s="344"/>
      <c r="HZY2" s="345"/>
      <c r="HZZ2" s="26"/>
      <c r="IAA2" s="475"/>
      <c r="IAB2" s="475"/>
      <c r="IAC2" s="475"/>
      <c r="IAD2" s="475"/>
      <c r="IAE2" s="476"/>
      <c r="IAF2" s="27"/>
      <c r="IAG2" s="27"/>
      <c r="IAH2" s="27"/>
      <c r="IAI2" s="27"/>
      <c r="IAJ2" s="27"/>
      <c r="IAK2" s="27"/>
      <c r="IAL2" s="27"/>
      <c r="IAM2" s="27"/>
      <c r="IAN2" s="27"/>
      <c r="IAO2" s="27"/>
      <c r="IAP2" s="27"/>
      <c r="IAQ2" s="27"/>
      <c r="IAR2" s="475"/>
      <c r="IAS2" s="345"/>
      <c r="IAT2" s="345"/>
      <c r="IAU2" s="345"/>
      <c r="IAV2" s="345"/>
      <c r="IAW2" s="345"/>
      <c r="IAX2" s="345"/>
      <c r="IAY2" s="345"/>
      <c r="IAZ2" s="345"/>
      <c r="IBA2" s="475"/>
      <c r="IBB2" s="475"/>
      <c r="IBC2" s="475"/>
      <c r="IBD2" s="475"/>
      <c r="IBE2" s="345"/>
      <c r="IBF2" s="345"/>
      <c r="IBG2" s="345"/>
      <c r="IBH2" s="344"/>
      <c r="IBI2" s="344"/>
      <c r="IBJ2" s="344"/>
      <c r="IBK2" s="344"/>
      <c r="IBL2" s="344"/>
      <c r="IBM2" s="344"/>
      <c r="IBN2" s="344"/>
      <c r="IBO2" s="344"/>
      <c r="IBP2" s="344"/>
      <c r="IBQ2" s="28"/>
      <c r="IBR2" s="344"/>
      <c r="IBS2" s="344"/>
      <c r="IBT2" s="344"/>
      <c r="IBU2" s="344"/>
      <c r="IBV2" s="282"/>
      <c r="IBW2" s="282"/>
      <c r="IBX2" s="282"/>
      <c r="IBY2" s="282"/>
      <c r="IBZ2" s="282"/>
      <c r="ICA2" s="282"/>
      <c r="ICB2" s="283"/>
      <c r="ICC2" s="283"/>
      <c r="ICD2" s="282"/>
      <c r="ICE2" s="282"/>
      <c r="ICF2" s="283"/>
      <c r="ICG2" s="282"/>
      <c r="ICH2" s="282"/>
      <c r="ICI2" s="283"/>
      <c r="ICJ2" s="283"/>
      <c r="ICK2" s="282"/>
      <c r="ICL2" s="283"/>
      <c r="ICM2" s="282"/>
      <c r="ICN2" s="282"/>
      <c r="ICO2" s="282"/>
      <c r="ICP2" s="344"/>
      <c r="ICQ2" s="344"/>
      <c r="ICR2" s="344"/>
      <c r="ICS2" s="344"/>
      <c r="ICT2" s="344"/>
      <c r="ICU2" s="344"/>
      <c r="ICV2" s="344"/>
      <c r="ICW2" s="344"/>
      <c r="ICX2" s="344"/>
      <c r="ICY2" s="344"/>
      <c r="ICZ2" s="344"/>
      <c r="IDA2" s="344"/>
      <c r="IDB2" s="344"/>
      <c r="IDC2" s="344"/>
      <c r="IDD2" s="344"/>
      <c r="IDE2" s="344"/>
      <c r="IDF2" s="344"/>
      <c r="IDG2" s="344"/>
      <c r="IDH2" s="344"/>
      <c r="IDI2" s="344"/>
      <c r="IDJ2" s="239"/>
      <c r="IDK2" s="344"/>
      <c r="IDL2" s="344"/>
      <c r="IDM2" s="344"/>
      <c r="IDN2" s="344"/>
      <c r="IDO2" s="344"/>
      <c r="IDP2" s="344"/>
      <c r="IDQ2" s="344"/>
      <c r="IDR2" s="344"/>
      <c r="IDS2" s="344"/>
      <c r="IDT2" s="344"/>
      <c r="IDU2" s="344"/>
      <c r="IDV2" s="344"/>
      <c r="IDW2" s="344"/>
      <c r="IDX2" s="28"/>
      <c r="IDY2" s="28"/>
      <c r="IDZ2" s="28"/>
      <c r="IEA2" s="28"/>
      <c r="IEB2" s="344"/>
      <c r="IEC2" s="344"/>
      <c r="IED2" s="344"/>
      <c r="IEE2" s="240"/>
      <c r="IEF2" s="344"/>
      <c r="IEG2" s="28"/>
      <c r="IEH2" s="344"/>
      <c r="IEI2" s="344"/>
      <c r="IEJ2" s="344"/>
      <c r="IEK2" s="344"/>
      <c r="IEL2" s="344"/>
      <c r="IEM2" s="344"/>
      <c r="IEN2" s="276"/>
      <c r="IEO2" s="276"/>
      <c r="IEP2" s="28"/>
      <c r="IEQ2" s="28"/>
      <c r="IER2" s="28"/>
      <c r="IES2" s="28"/>
      <c r="IET2" s="28"/>
      <c r="IEU2" s="344"/>
      <c r="IEV2" s="24"/>
      <c r="IEW2" s="24"/>
      <c r="IEX2" s="344"/>
      <c r="IEY2" s="345"/>
      <c r="IEZ2" s="26"/>
      <c r="IFA2" s="475"/>
      <c r="IFB2" s="475"/>
      <c r="IFC2" s="475"/>
      <c r="IFD2" s="475"/>
      <c r="IFE2" s="476"/>
      <c r="IFF2" s="27"/>
      <c r="IFG2" s="27"/>
      <c r="IFH2" s="27"/>
      <c r="IFI2" s="27"/>
      <c r="IFJ2" s="27"/>
      <c r="IFK2" s="27"/>
      <c r="IFL2" s="27"/>
      <c r="IFM2" s="27"/>
      <c r="IFN2" s="27"/>
      <c r="IFO2" s="27"/>
      <c r="IFP2" s="27"/>
      <c r="IFQ2" s="27"/>
      <c r="IFR2" s="475"/>
      <c r="IFS2" s="345"/>
      <c r="IFT2" s="345"/>
      <c r="IFU2" s="345"/>
      <c r="IFV2" s="345"/>
      <c r="IFW2" s="345"/>
      <c r="IFX2" s="345"/>
      <c r="IFY2" s="345"/>
      <c r="IFZ2" s="345"/>
      <c r="IGA2" s="475"/>
      <c r="IGB2" s="475"/>
      <c r="IGC2" s="475"/>
      <c r="IGD2" s="475"/>
      <c r="IGE2" s="345"/>
      <c r="IGF2" s="345"/>
      <c r="IGG2" s="345"/>
      <c r="IGH2" s="344"/>
      <c r="IGI2" s="344"/>
      <c r="IGJ2" s="344"/>
      <c r="IGK2" s="344"/>
      <c r="IGL2" s="344"/>
      <c r="IGM2" s="344"/>
      <c r="IGN2" s="344"/>
      <c r="IGO2" s="344"/>
      <c r="IGP2" s="344"/>
      <c r="IGQ2" s="28"/>
      <c r="IGR2" s="344"/>
      <c r="IGS2" s="344"/>
      <c r="IGT2" s="344"/>
      <c r="IGU2" s="344"/>
      <c r="IGV2" s="282"/>
      <c r="IGW2" s="282"/>
      <c r="IGX2" s="282"/>
      <c r="IGY2" s="282"/>
      <c r="IGZ2" s="282"/>
      <c r="IHA2" s="282"/>
      <c r="IHB2" s="283"/>
      <c r="IHC2" s="283"/>
      <c r="IHD2" s="282"/>
      <c r="IHE2" s="282"/>
      <c r="IHF2" s="283"/>
      <c r="IHG2" s="282"/>
      <c r="IHH2" s="282"/>
      <c r="IHI2" s="283"/>
      <c r="IHJ2" s="283"/>
      <c r="IHK2" s="282"/>
      <c r="IHL2" s="283"/>
      <c r="IHM2" s="282"/>
      <c r="IHN2" s="282"/>
      <c r="IHO2" s="282"/>
      <c r="IHP2" s="344"/>
      <c r="IHQ2" s="344"/>
      <c r="IHR2" s="344"/>
      <c r="IHS2" s="344"/>
      <c r="IHT2" s="344"/>
      <c r="IHU2" s="344"/>
      <c r="IHV2" s="344"/>
      <c r="IHW2" s="344"/>
      <c r="IHX2" s="344"/>
      <c r="IHY2" s="344"/>
      <c r="IHZ2" s="344"/>
      <c r="IIA2" s="344"/>
      <c r="IIB2" s="344"/>
      <c r="IIC2" s="344"/>
      <c r="IID2" s="344"/>
      <c r="IIE2" s="344"/>
      <c r="IIF2" s="344"/>
      <c r="IIG2" s="344"/>
      <c r="IIH2" s="344"/>
      <c r="III2" s="344"/>
      <c r="IIJ2" s="239"/>
      <c r="IIK2" s="344"/>
      <c r="IIL2" s="344"/>
      <c r="IIM2" s="344"/>
      <c r="IIN2" s="344"/>
      <c r="IIO2" s="344"/>
      <c r="IIP2" s="344"/>
      <c r="IIQ2" s="344"/>
      <c r="IIR2" s="344"/>
      <c r="IIS2" s="344"/>
      <c r="IIT2" s="344"/>
      <c r="IIU2" s="344"/>
      <c r="IIV2" s="344"/>
      <c r="IIW2" s="344"/>
      <c r="IIX2" s="28"/>
      <c r="IIY2" s="28"/>
      <c r="IIZ2" s="28"/>
      <c r="IJA2" s="28"/>
      <c r="IJB2" s="344"/>
      <c r="IJC2" s="344"/>
      <c r="IJD2" s="344"/>
      <c r="IJE2" s="240"/>
      <c r="IJF2" s="344"/>
      <c r="IJG2" s="28"/>
      <c r="IJH2" s="344"/>
      <c r="IJI2" s="344"/>
      <c r="IJJ2" s="344"/>
      <c r="IJK2" s="344"/>
      <c r="IJL2" s="344"/>
      <c r="IJM2" s="344"/>
      <c r="IJN2" s="276"/>
      <c r="IJO2" s="276"/>
      <c r="IJP2" s="28"/>
      <c r="IJQ2" s="28"/>
      <c r="IJR2" s="28"/>
      <c r="IJS2" s="28"/>
      <c r="IJT2" s="28"/>
      <c r="IJU2" s="344"/>
      <c r="IJV2" s="24"/>
      <c r="IJW2" s="24"/>
      <c r="IJX2" s="344"/>
      <c r="IJY2" s="345"/>
      <c r="IJZ2" s="26"/>
      <c r="IKA2" s="475"/>
      <c r="IKB2" s="475"/>
      <c r="IKC2" s="475"/>
      <c r="IKD2" s="475"/>
      <c r="IKE2" s="476"/>
      <c r="IKF2" s="27"/>
      <c r="IKG2" s="27"/>
      <c r="IKH2" s="27"/>
      <c r="IKI2" s="27"/>
      <c r="IKJ2" s="27"/>
      <c r="IKK2" s="27"/>
      <c r="IKL2" s="27"/>
      <c r="IKM2" s="27"/>
      <c r="IKN2" s="27"/>
      <c r="IKO2" s="27"/>
      <c r="IKP2" s="27"/>
      <c r="IKQ2" s="27"/>
      <c r="IKR2" s="475"/>
      <c r="IKS2" s="345"/>
      <c r="IKT2" s="345"/>
      <c r="IKU2" s="345"/>
      <c r="IKV2" s="345"/>
      <c r="IKW2" s="345"/>
      <c r="IKX2" s="345"/>
      <c r="IKY2" s="345"/>
      <c r="IKZ2" s="345"/>
      <c r="ILA2" s="475"/>
      <c r="ILB2" s="475"/>
      <c r="ILC2" s="475"/>
      <c r="ILD2" s="475"/>
      <c r="ILE2" s="345"/>
      <c r="ILF2" s="345"/>
      <c r="ILG2" s="345"/>
      <c r="ILH2" s="344"/>
      <c r="ILI2" s="344"/>
      <c r="ILJ2" s="344"/>
      <c r="ILK2" s="344"/>
      <c r="ILL2" s="344"/>
      <c r="ILM2" s="344"/>
      <c r="ILN2" s="344"/>
      <c r="ILO2" s="344"/>
      <c r="ILP2" s="344"/>
      <c r="ILQ2" s="28"/>
      <c r="ILR2" s="344"/>
      <c r="ILS2" s="344"/>
      <c r="ILT2" s="344"/>
      <c r="ILU2" s="344"/>
      <c r="ILV2" s="282"/>
      <c r="ILW2" s="282"/>
      <c r="ILX2" s="282"/>
      <c r="ILY2" s="282"/>
      <c r="ILZ2" s="282"/>
      <c r="IMA2" s="282"/>
      <c r="IMB2" s="283"/>
      <c r="IMC2" s="283"/>
      <c r="IMD2" s="282"/>
      <c r="IME2" s="282"/>
      <c r="IMF2" s="283"/>
      <c r="IMG2" s="282"/>
      <c r="IMH2" s="282"/>
      <c r="IMI2" s="283"/>
      <c r="IMJ2" s="283"/>
      <c r="IMK2" s="282"/>
      <c r="IML2" s="283"/>
      <c r="IMM2" s="282"/>
      <c r="IMN2" s="282"/>
      <c r="IMO2" s="282"/>
      <c r="IMP2" s="344"/>
      <c r="IMQ2" s="344"/>
      <c r="IMR2" s="344"/>
      <c r="IMS2" s="344"/>
      <c r="IMT2" s="344"/>
      <c r="IMU2" s="344"/>
      <c r="IMV2" s="344"/>
      <c r="IMW2" s="344"/>
      <c r="IMX2" s="344"/>
      <c r="IMY2" s="344"/>
      <c r="IMZ2" s="344"/>
      <c r="INA2" s="344"/>
      <c r="INB2" s="344"/>
      <c r="INC2" s="344"/>
      <c r="IND2" s="344"/>
      <c r="INE2" s="344"/>
      <c r="INF2" s="344"/>
      <c r="ING2" s="344"/>
      <c r="INH2" s="344"/>
      <c r="INI2" s="344"/>
      <c r="INJ2" s="239"/>
      <c r="INK2" s="344"/>
      <c r="INL2" s="344"/>
      <c r="INM2" s="344"/>
      <c r="INN2" s="344"/>
      <c r="INO2" s="344"/>
      <c r="INP2" s="344"/>
      <c r="INQ2" s="344"/>
      <c r="INR2" s="344"/>
      <c r="INS2" s="344"/>
      <c r="INT2" s="344"/>
      <c r="INU2" s="344"/>
      <c r="INV2" s="344"/>
      <c r="INW2" s="344"/>
      <c r="INX2" s="28"/>
      <c r="INY2" s="28"/>
      <c r="INZ2" s="28"/>
      <c r="IOA2" s="28"/>
      <c r="IOB2" s="344"/>
      <c r="IOC2" s="344"/>
      <c r="IOD2" s="344"/>
      <c r="IOE2" s="240"/>
      <c r="IOF2" s="344"/>
      <c r="IOG2" s="28"/>
      <c r="IOH2" s="344"/>
      <c r="IOI2" s="344"/>
      <c r="IOJ2" s="344"/>
      <c r="IOK2" s="344"/>
      <c r="IOL2" s="344"/>
      <c r="IOM2" s="344"/>
      <c r="ION2" s="276"/>
      <c r="IOO2" s="276"/>
      <c r="IOP2" s="28"/>
      <c r="IOQ2" s="28"/>
      <c r="IOR2" s="28"/>
      <c r="IOS2" s="28"/>
      <c r="IOT2" s="28"/>
      <c r="IOU2" s="344"/>
      <c r="IOV2" s="24"/>
      <c r="IOW2" s="24"/>
      <c r="IOX2" s="344"/>
      <c r="IOY2" s="345"/>
      <c r="IOZ2" s="26"/>
      <c r="IPA2" s="475"/>
      <c r="IPB2" s="475"/>
      <c r="IPC2" s="475"/>
      <c r="IPD2" s="475"/>
      <c r="IPE2" s="476"/>
      <c r="IPF2" s="27"/>
      <c r="IPG2" s="27"/>
      <c r="IPH2" s="27"/>
      <c r="IPI2" s="27"/>
      <c r="IPJ2" s="27"/>
      <c r="IPK2" s="27"/>
      <c r="IPL2" s="27"/>
      <c r="IPM2" s="27"/>
      <c r="IPN2" s="27"/>
      <c r="IPO2" s="27"/>
      <c r="IPP2" s="27"/>
      <c r="IPQ2" s="27"/>
      <c r="IPR2" s="475"/>
      <c r="IPS2" s="345"/>
      <c r="IPT2" s="345"/>
      <c r="IPU2" s="345"/>
      <c r="IPV2" s="345"/>
      <c r="IPW2" s="345"/>
      <c r="IPX2" s="345"/>
      <c r="IPY2" s="345"/>
      <c r="IPZ2" s="345"/>
      <c r="IQA2" s="475"/>
      <c r="IQB2" s="475"/>
      <c r="IQC2" s="475"/>
      <c r="IQD2" s="475"/>
      <c r="IQE2" s="345"/>
      <c r="IQF2" s="345"/>
      <c r="IQG2" s="345"/>
      <c r="IQH2" s="344"/>
      <c r="IQI2" s="344"/>
      <c r="IQJ2" s="344"/>
      <c r="IQK2" s="344"/>
      <c r="IQL2" s="344"/>
      <c r="IQM2" s="344"/>
      <c r="IQN2" s="344"/>
      <c r="IQO2" s="344"/>
      <c r="IQP2" s="344"/>
      <c r="IQQ2" s="28"/>
      <c r="IQR2" s="344"/>
      <c r="IQS2" s="344"/>
      <c r="IQT2" s="344"/>
      <c r="IQU2" s="344"/>
      <c r="IQV2" s="282"/>
      <c r="IQW2" s="282"/>
      <c r="IQX2" s="282"/>
      <c r="IQY2" s="282"/>
      <c r="IQZ2" s="282"/>
      <c r="IRA2" s="282"/>
      <c r="IRB2" s="283"/>
      <c r="IRC2" s="283"/>
      <c r="IRD2" s="282"/>
      <c r="IRE2" s="282"/>
      <c r="IRF2" s="283"/>
      <c r="IRG2" s="282"/>
      <c r="IRH2" s="282"/>
      <c r="IRI2" s="283"/>
      <c r="IRJ2" s="283"/>
      <c r="IRK2" s="282"/>
      <c r="IRL2" s="283"/>
      <c r="IRM2" s="282"/>
      <c r="IRN2" s="282"/>
      <c r="IRO2" s="282"/>
      <c r="IRP2" s="344"/>
      <c r="IRQ2" s="344"/>
      <c r="IRR2" s="344"/>
      <c r="IRS2" s="344"/>
      <c r="IRT2" s="344"/>
      <c r="IRU2" s="344"/>
      <c r="IRV2" s="344"/>
      <c r="IRW2" s="344"/>
      <c r="IRX2" s="344"/>
      <c r="IRY2" s="344"/>
      <c r="IRZ2" s="344"/>
      <c r="ISA2" s="344"/>
      <c r="ISB2" s="344"/>
      <c r="ISC2" s="344"/>
      <c r="ISD2" s="344"/>
      <c r="ISE2" s="344"/>
      <c r="ISF2" s="344"/>
      <c r="ISG2" s="344"/>
      <c r="ISH2" s="344"/>
      <c r="ISI2" s="344"/>
      <c r="ISJ2" s="239"/>
      <c r="ISK2" s="344"/>
      <c r="ISL2" s="344"/>
      <c r="ISM2" s="344"/>
      <c r="ISN2" s="344"/>
      <c r="ISO2" s="344"/>
      <c r="ISP2" s="344"/>
      <c r="ISQ2" s="344"/>
      <c r="ISR2" s="344"/>
      <c r="ISS2" s="344"/>
      <c r="IST2" s="344"/>
      <c r="ISU2" s="344"/>
      <c r="ISV2" s="344"/>
      <c r="ISW2" s="344"/>
      <c r="ISX2" s="28"/>
      <c r="ISY2" s="28"/>
      <c r="ISZ2" s="28"/>
      <c r="ITA2" s="28"/>
      <c r="ITB2" s="344"/>
      <c r="ITC2" s="344"/>
      <c r="ITD2" s="344"/>
      <c r="ITE2" s="240"/>
      <c r="ITF2" s="344"/>
      <c r="ITG2" s="28"/>
      <c r="ITH2" s="344"/>
      <c r="ITI2" s="344"/>
      <c r="ITJ2" s="344"/>
      <c r="ITK2" s="344"/>
      <c r="ITL2" s="344"/>
      <c r="ITM2" s="344"/>
      <c r="ITN2" s="276"/>
      <c r="ITO2" s="276"/>
      <c r="ITP2" s="28"/>
      <c r="ITQ2" s="28"/>
      <c r="ITR2" s="28"/>
      <c r="ITS2" s="28"/>
      <c r="ITT2" s="28"/>
      <c r="ITU2" s="344"/>
      <c r="ITV2" s="24"/>
      <c r="ITW2" s="24"/>
      <c r="ITX2" s="344"/>
      <c r="ITY2" s="345"/>
      <c r="ITZ2" s="26"/>
      <c r="IUA2" s="475"/>
      <c r="IUB2" s="475"/>
      <c r="IUC2" s="475"/>
      <c r="IUD2" s="475"/>
      <c r="IUE2" s="476"/>
      <c r="IUF2" s="27"/>
      <c r="IUG2" s="27"/>
      <c r="IUH2" s="27"/>
      <c r="IUI2" s="27"/>
      <c r="IUJ2" s="27"/>
      <c r="IUK2" s="27"/>
      <c r="IUL2" s="27"/>
      <c r="IUM2" s="27"/>
      <c r="IUN2" s="27"/>
      <c r="IUO2" s="27"/>
      <c r="IUP2" s="27"/>
      <c r="IUQ2" s="27"/>
      <c r="IUR2" s="475"/>
      <c r="IUS2" s="345"/>
      <c r="IUT2" s="345"/>
      <c r="IUU2" s="345"/>
      <c r="IUV2" s="345"/>
      <c r="IUW2" s="345"/>
      <c r="IUX2" s="345"/>
      <c r="IUY2" s="345"/>
      <c r="IUZ2" s="345"/>
      <c r="IVA2" s="475"/>
      <c r="IVB2" s="475"/>
      <c r="IVC2" s="475"/>
      <c r="IVD2" s="475"/>
      <c r="IVE2" s="345"/>
      <c r="IVF2" s="345"/>
      <c r="IVG2" s="345"/>
      <c r="IVH2" s="344"/>
      <c r="IVI2" s="344"/>
      <c r="IVJ2" s="344"/>
      <c r="IVK2" s="344"/>
      <c r="IVL2" s="344"/>
      <c r="IVM2" s="344"/>
      <c r="IVN2" s="344"/>
      <c r="IVO2" s="344"/>
      <c r="IVP2" s="344"/>
      <c r="IVQ2" s="28"/>
      <c r="IVR2" s="344"/>
      <c r="IVS2" s="344"/>
      <c r="IVT2" s="344"/>
      <c r="IVU2" s="344"/>
      <c r="IVV2" s="282"/>
      <c r="IVW2" s="282"/>
      <c r="IVX2" s="282"/>
      <c r="IVY2" s="282"/>
      <c r="IVZ2" s="282"/>
      <c r="IWA2" s="282"/>
      <c r="IWB2" s="283"/>
      <c r="IWC2" s="283"/>
      <c r="IWD2" s="282"/>
      <c r="IWE2" s="282"/>
      <c r="IWF2" s="283"/>
      <c r="IWG2" s="282"/>
      <c r="IWH2" s="282"/>
      <c r="IWI2" s="283"/>
      <c r="IWJ2" s="283"/>
      <c r="IWK2" s="282"/>
      <c r="IWL2" s="283"/>
      <c r="IWM2" s="282"/>
      <c r="IWN2" s="282"/>
      <c r="IWO2" s="282"/>
      <c r="IWP2" s="344"/>
      <c r="IWQ2" s="344"/>
      <c r="IWR2" s="344"/>
      <c r="IWS2" s="344"/>
      <c r="IWT2" s="344"/>
      <c r="IWU2" s="344"/>
      <c r="IWV2" s="344"/>
      <c r="IWW2" s="344"/>
      <c r="IWX2" s="344"/>
      <c r="IWY2" s="344"/>
      <c r="IWZ2" s="344"/>
      <c r="IXA2" s="344"/>
      <c r="IXB2" s="344"/>
      <c r="IXC2" s="344"/>
      <c r="IXD2" s="344"/>
      <c r="IXE2" s="344"/>
      <c r="IXF2" s="344"/>
      <c r="IXG2" s="344"/>
      <c r="IXH2" s="344"/>
      <c r="IXI2" s="344"/>
      <c r="IXJ2" s="239"/>
      <c r="IXK2" s="344"/>
      <c r="IXL2" s="344"/>
      <c r="IXM2" s="344"/>
      <c r="IXN2" s="344"/>
      <c r="IXO2" s="344"/>
      <c r="IXP2" s="344"/>
      <c r="IXQ2" s="344"/>
      <c r="IXR2" s="344"/>
      <c r="IXS2" s="344"/>
      <c r="IXT2" s="344"/>
      <c r="IXU2" s="344"/>
      <c r="IXV2" s="344"/>
      <c r="IXW2" s="344"/>
      <c r="IXX2" s="28"/>
      <c r="IXY2" s="28"/>
      <c r="IXZ2" s="28"/>
      <c r="IYA2" s="28"/>
      <c r="IYB2" s="344"/>
      <c r="IYC2" s="344"/>
      <c r="IYD2" s="344"/>
      <c r="IYE2" s="240"/>
      <c r="IYF2" s="344"/>
      <c r="IYG2" s="28"/>
      <c r="IYH2" s="344"/>
      <c r="IYI2" s="344"/>
      <c r="IYJ2" s="344"/>
      <c r="IYK2" s="344"/>
      <c r="IYL2" s="344"/>
      <c r="IYM2" s="344"/>
      <c r="IYN2" s="276"/>
      <c r="IYO2" s="276"/>
      <c r="IYP2" s="28"/>
      <c r="IYQ2" s="28"/>
      <c r="IYR2" s="28"/>
      <c r="IYS2" s="28"/>
      <c r="IYT2" s="28"/>
      <c r="IYU2" s="344"/>
      <c r="IYV2" s="24"/>
      <c r="IYW2" s="24"/>
      <c r="IYX2" s="344"/>
      <c r="IYY2" s="345"/>
      <c r="IYZ2" s="26"/>
      <c r="IZA2" s="475"/>
      <c r="IZB2" s="475"/>
      <c r="IZC2" s="475"/>
      <c r="IZD2" s="475"/>
      <c r="IZE2" s="476"/>
      <c r="IZF2" s="27"/>
      <c r="IZG2" s="27"/>
      <c r="IZH2" s="27"/>
      <c r="IZI2" s="27"/>
      <c r="IZJ2" s="27"/>
      <c r="IZK2" s="27"/>
      <c r="IZL2" s="27"/>
      <c r="IZM2" s="27"/>
      <c r="IZN2" s="27"/>
      <c r="IZO2" s="27"/>
      <c r="IZP2" s="27"/>
      <c r="IZQ2" s="27"/>
      <c r="IZR2" s="475"/>
      <c r="IZS2" s="345"/>
      <c r="IZT2" s="345"/>
      <c r="IZU2" s="345"/>
      <c r="IZV2" s="345"/>
      <c r="IZW2" s="345"/>
      <c r="IZX2" s="345"/>
      <c r="IZY2" s="345"/>
      <c r="IZZ2" s="345"/>
      <c r="JAA2" s="475"/>
      <c r="JAB2" s="475"/>
      <c r="JAC2" s="475"/>
      <c r="JAD2" s="475"/>
      <c r="JAE2" s="345"/>
      <c r="JAF2" s="345"/>
      <c r="JAG2" s="345"/>
      <c r="JAH2" s="344"/>
      <c r="JAI2" s="344"/>
      <c r="JAJ2" s="344"/>
      <c r="JAK2" s="344"/>
      <c r="JAL2" s="344"/>
      <c r="JAM2" s="344"/>
      <c r="JAN2" s="344"/>
      <c r="JAO2" s="344"/>
      <c r="JAP2" s="344"/>
      <c r="JAQ2" s="28"/>
      <c r="JAR2" s="344"/>
      <c r="JAS2" s="344"/>
      <c r="JAT2" s="344"/>
      <c r="JAU2" s="344"/>
      <c r="JAV2" s="282"/>
      <c r="JAW2" s="282"/>
      <c r="JAX2" s="282"/>
      <c r="JAY2" s="282"/>
      <c r="JAZ2" s="282"/>
      <c r="JBA2" s="282"/>
      <c r="JBB2" s="283"/>
      <c r="JBC2" s="283"/>
      <c r="JBD2" s="282"/>
      <c r="JBE2" s="282"/>
      <c r="JBF2" s="283"/>
      <c r="JBG2" s="282"/>
      <c r="JBH2" s="282"/>
      <c r="JBI2" s="283"/>
      <c r="JBJ2" s="283"/>
      <c r="JBK2" s="282"/>
      <c r="JBL2" s="283"/>
      <c r="JBM2" s="282"/>
      <c r="JBN2" s="282"/>
      <c r="JBO2" s="282"/>
      <c r="JBP2" s="344"/>
      <c r="JBQ2" s="344"/>
      <c r="JBR2" s="344"/>
      <c r="JBS2" s="344"/>
      <c r="JBT2" s="344"/>
      <c r="JBU2" s="344"/>
      <c r="JBV2" s="344"/>
      <c r="JBW2" s="344"/>
      <c r="JBX2" s="344"/>
      <c r="JBY2" s="344"/>
      <c r="JBZ2" s="344"/>
      <c r="JCA2" s="344"/>
      <c r="JCB2" s="344"/>
      <c r="JCC2" s="344"/>
      <c r="JCD2" s="344"/>
      <c r="JCE2" s="344"/>
      <c r="JCF2" s="344"/>
      <c r="JCG2" s="344"/>
      <c r="JCH2" s="344"/>
      <c r="JCI2" s="344"/>
      <c r="JCJ2" s="239"/>
      <c r="JCK2" s="344"/>
      <c r="JCL2" s="344"/>
      <c r="JCM2" s="344"/>
      <c r="JCN2" s="344"/>
      <c r="JCO2" s="344"/>
      <c r="JCP2" s="344"/>
      <c r="JCQ2" s="344"/>
      <c r="JCR2" s="344"/>
      <c r="JCS2" s="344"/>
      <c r="JCT2" s="344"/>
      <c r="JCU2" s="344"/>
      <c r="JCV2" s="344"/>
      <c r="JCW2" s="344"/>
      <c r="JCX2" s="28"/>
      <c r="JCY2" s="28"/>
      <c r="JCZ2" s="28"/>
      <c r="JDA2" s="28"/>
      <c r="JDB2" s="344"/>
      <c r="JDC2" s="344"/>
      <c r="JDD2" s="344"/>
      <c r="JDE2" s="240"/>
      <c r="JDF2" s="344"/>
      <c r="JDG2" s="28"/>
      <c r="JDH2" s="344"/>
      <c r="JDI2" s="344"/>
      <c r="JDJ2" s="344"/>
      <c r="JDK2" s="344"/>
      <c r="JDL2" s="344"/>
      <c r="JDM2" s="344"/>
      <c r="JDN2" s="276"/>
      <c r="JDO2" s="276"/>
      <c r="JDP2" s="28"/>
      <c r="JDQ2" s="28"/>
      <c r="JDR2" s="28"/>
      <c r="JDS2" s="28"/>
      <c r="JDT2" s="28"/>
      <c r="JDU2" s="344"/>
      <c r="JDV2" s="24"/>
      <c r="JDW2" s="24"/>
      <c r="JDX2" s="344"/>
      <c r="JDY2" s="345"/>
      <c r="JDZ2" s="26"/>
      <c r="JEA2" s="475"/>
      <c r="JEB2" s="475"/>
      <c r="JEC2" s="475"/>
      <c r="JED2" s="475"/>
      <c r="JEE2" s="476"/>
      <c r="JEF2" s="27"/>
      <c r="JEG2" s="27"/>
      <c r="JEH2" s="27"/>
      <c r="JEI2" s="27"/>
      <c r="JEJ2" s="27"/>
      <c r="JEK2" s="27"/>
      <c r="JEL2" s="27"/>
      <c r="JEM2" s="27"/>
      <c r="JEN2" s="27"/>
      <c r="JEO2" s="27"/>
      <c r="JEP2" s="27"/>
      <c r="JEQ2" s="27"/>
      <c r="JER2" s="475"/>
      <c r="JES2" s="345"/>
      <c r="JET2" s="345"/>
      <c r="JEU2" s="345"/>
      <c r="JEV2" s="345"/>
      <c r="JEW2" s="345"/>
      <c r="JEX2" s="345"/>
      <c r="JEY2" s="345"/>
      <c r="JEZ2" s="345"/>
      <c r="JFA2" s="475"/>
      <c r="JFB2" s="475"/>
      <c r="JFC2" s="475"/>
      <c r="JFD2" s="475"/>
      <c r="JFE2" s="345"/>
      <c r="JFF2" s="345"/>
      <c r="JFG2" s="345"/>
      <c r="JFH2" s="344"/>
      <c r="JFI2" s="344"/>
      <c r="JFJ2" s="344"/>
      <c r="JFK2" s="344"/>
      <c r="JFL2" s="344"/>
      <c r="JFM2" s="344"/>
      <c r="JFN2" s="344"/>
      <c r="JFO2" s="344"/>
      <c r="JFP2" s="344"/>
      <c r="JFQ2" s="28"/>
      <c r="JFR2" s="344"/>
      <c r="JFS2" s="344"/>
      <c r="JFT2" s="344"/>
      <c r="JFU2" s="344"/>
      <c r="JFV2" s="282"/>
      <c r="JFW2" s="282"/>
      <c r="JFX2" s="282"/>
      <c r="JFY2" s="282"/>
      <c r="JFZ2" s="282"/>
      <c r="JGA2" s="282"/>
      <c r="JGB2" s="283"/>
      <c r="JGC2" s="283"/>
      <c r="JGD2" s="282"/>
      <c r="JGE2" s="282"/>
      <c r="JGF2" s="283"/>
      <c r="JGG2" s="282"/>
      <c r="JGH2" s="282"/>
      <c r="JGI2" s="283"/>
      <c r="JGJ2" s="283"/>
      <c r="JGK2" s="282"/>
      <c r="JGL2" s="283"/>
      <c r="JGM2" s="282"/>
      <c r="JGN2" s="282"/>
      <c r="JGO2" s="282"/>
      <c r="JGP2" s="344"/>
      <c r="JGQ2" s="344"/>
      <c r="JGR2" s="344"/>
      <c r="JGS2" s="344"/>
      <c r="JGT2" s="344"/>
      <c r="JGU2" s="344"/>
      <c r="JGV2" s="344"/>
      <c r="JGW2" s="344"/>
      <c r="JGX2" s="344"/>
      <c r="JGY2" s="344"/>
      <c r="JGZ2" s="344"/>
      <c r="JHA2" s="344"/>
      <c r="JHB2" s="344"/>
      <c r="JHC2" s="344"/>
      <c r="JHD2" s="344"/>
      <c r="JHE2" s="344"/>
      <c r="JHF2" s="344"/>
      <c r="JHG2" s="344"/>
      <c r="JHH2" s="344"/>
      <c r="JHI2" s="344"/>
      <c r="JHJ2" s="239"/>
      <c r="JHK2" s="344"/>
      <c r="JHL2" s="344"/>
      <c r="JHM2" s="344"/>
      <c r="JHN2" s="344"/>
      <c r="JHO2" s="344"/>
      <c r="JHP2" s="344"/>
      <c r="JHQ2" s="344"/>
      <c r="JHR2" s="344"/>
      <c r="JHS2" s="344"/>
      <c r="JHT2" s="344"/>
      <c r="JHU2" s="344"/>
      <c r="JHV2" s="344"/>
      <c r="JHW2" s="344"/>
      <c r="JHX2" s="28"/>
      <c r="JHY2" s="28"/>
      <c r="JHZ2" s="28"/>
      <c r="JIA2" s="28"/>
      <c r="JIB2" s="344"/>
      <c r="JIC2" s="344"/>
      <c r="JID2" s="344"/>
      <c r="JIE2" s="240"/>
      <c r="JIF2" s="344"/>
      <c r="JIG2" s="28"/>
      <c r="JIH2" s="344"/>
      <c r="JII2" s="344"/>
      <c r="JIJ2" s="344"/>
      <c r="JIK2" s="344"/>
      <c r="JIL2" s="344"/>
      <c r="JIM2" s="344"/>
      <c r="JIN2" s="276"/>
      <c r="JIO2" s="276"/>
      <c r="JIP2" s="28"/>
      <c r="JIQ2" s="28"/>
      <c r="JIR2" s="28"/>
      <c r="JIS2" s="28"/>
      <c r="JIT2" s="28"/>
      <c r="JIU2" s="344"/>
      <c r="JIV2" s="24"/>
      <c r="JIW2" s="24"/>
      <c r="JIX2" s="344"/>
      <c r="JIY2" s="345"/>
      <c r="JIZ2" s="26"/>
      <c r="JJA2" s="475"/>
      <c r="JJB2" s="475"/>
      <c r="JJC2" s="475"/>
      <c r="JJD2" s="475"/>
      <c r="JJE2" s="476"/>
      <c r="JJF2" s="27"/>
      <c r="JJG2" s="27"/>
      <c r="JJH2" s="27"/>
      <c r="JJI2" s="27"/>
      <c r="JJJ2" s="27"/>
      <c r="JJK2" s="27"/>
      <c r="JJL2" s="27"/>
      <c r="JJM2" s="27"/>
      <c r="JJN2" s="27"/>
      <c r="JJO2" s="27"/>
      <c r="JJP2" s="27"/>
      <c r="JJQ2" s="27"/>
      <c r="JJR2" s="475"/>
      <c r="JJS2" s="345"/>
      <c r="JJT2" s="345"/>
      <c r="JJU2" s="345"/>
      <c r="JJV2" s="345"/>
      <c r="JJW2" s="345"/>
      <c r="JJX2" s="345"/>
      <c r="JJY2" s="345"/>
      <c r="JJZ2" s="345"/>
      <c r="JKA2" s="475"/>
      <c r="JKB2" s="475"/>
      <c r="JKC2" s="475"/>
      <c r="JKD2" s="475"/>
      <c r="JKE2" s="345"/>
      <c r="JKF2" s="345"/>
      <c r="JKG2" s="345"/>
      <c r="JKH2" s="344"/>
      <c r="JKI2" s="344"/>
      <c r="JKJ2" s="344"/>
      <c r="JKK2" s="344"/>
      <c r="JKL2" s="344"/>
      <c r="JKM2" s="344"/>
      <c r="JKN2" s="344"/>
      <c r="JKO2" s="344"/>
      <c r="JKP2" s="344"/>
      <c r="JKQ2" s="28"/>
      <c r="JKR2" s="344"/>
      <c r="JKS2" s="344"/>
      <c r="JKT2" s="344"/>
      <c r="JKU2" s="344"/>
      <c r="JKV2" s="282"/>
      <c r="JKW2" s="282"/>
      <c r="JKX2" s="282"/>
      <c r="JKY2" s="282"/>
      <c r="JKZ2" s="282"/>
      <c r="JLA2" s="282"/>
      <c r="JLB2" s="283"/>
      <c r="JLC2" s="283"/>
      <c r="JLD2" s="282"/>
      <c r="JLE2" s="282"/>
      <c r="JLF2" s="283"/>
      <c r="JLG2" s="282"/>
      <c r="JLH2" s="282"/>
      <c r="JLI2" s="283"/>
      <c r="JLJ2" s="283"/>
      <c r="JLK2" s="282"/>
      <c r="JLL2" s="283"/>
      <c r="JLM2" s="282"/>
      <c r="JLN2" s="282"/>
      <c r="JLO2" s="282"/>
      <c r="JLP2" s="344"/>
      <c r="JLQ2" s="344"/>
      <c r="JLR2" s="344"/>
      <c r="JLS2" s="344"/>
      <c r="JLT2" s="344"/>
      <c r="JLU2" s="344"/>
      <c r="JLV2" s="344"/>
      <c r="JLW2" s="344"/>
      <c r="JLX2" s="344"/>
      <c r="JLY2" s="344"/>
      <c r="JLZ2" s="344"/>
      <c r="JMA2" s="344"/>
      <c r="JMB2" s="344"/>
      <c r="JMC2" s="344"/>
      <c r="JMD2" s="344"/>
      <c r="JME2" s="344"/>
      <c r="JMF2" s="344"/>
      <c r="JMG2" s="344"/>
      <c r="JMH2" s="344"/>
      <c r="JMI2" s="344"/>
      <c r="JMJ2" s="239"/>
      <c r="JMK2" s="344"/>
      <c r="JML2" s="344"/>
      <c r="JMM2" s="344"/>
      <c r="JMN2" s="344"/>
      <c r="JMO2" s="344"/>
      <c r="JMP2" s="344"/>
      <c r="JMQ2" s="344"/>
      <c r="JMR2" s="344"/>
      <c r="JMS2" s="344"/>
      <c r="JMT2" s="344"/>
      <c r="JMU2" s="344"/>
      <c r="JMV2" s="344"/>
      <c r="JMW2" s="344"/>
      <c r="JMX2" s="28"/>
      <c r="JMY2" s="28"/>
      <c r="JMZ2" s="28"/>
      <c r="JNA2" s="28"/>
      <c r="JNB2" s="344"/>
      <c r="JNC2" s="344"/>
      <c r="JND2" s="344"/>
      <c r="JNE2" s="240"/>
      <c r="JNF2" s="344"/>
      <c r="JNG2" s="28"/>
      <c r="JNH2" s="344"/>
      <c r="JNI2" s="344"/>
      <c r="JNJ2" s="344"/>
      <c r="JNK2" s="344"/>
      <c r="JNL2" s="344"/>
      <c r="JNM2" s="344"/>
      <c r="JNN2" s="276"/>
      <c r="JNO2" s="276"/>
      <c r="JNP2" s="28"/>
      <c r="JNQ2" s="28"/>
      <c r="JNR2" s="28"/>
      <c r="JNS2" s="28"/>
      <c r="JNT2" s="28"/>
      <c r="JNU2" s="344"/>
      <c r="JNV2" s="24"/>
      <c r="JNW2" s="24"/>
      <c r="JNX2" s="344"/>
      <c r="JNY2" s="345"/>
      <c r="JNZ2" s="26"/>
      <c r="JOA2" s="475"/>
      <c r="JOB2" s="475"/>
      <c r="JOC2" s="475"/>
      <c r="JOD2" s="475"/>
      <c r="JOE2" s="476"/>
      <c r="JOF2" s="27"/>
      <c r="JOG2" s="27"/>
      <c r="JOH2" s="27"/>
      <c r="JOI2" s="27"/>
      <c r="JOJ2" s="27"/>
      <c r="JOK2" s="27"/>
      <c r="JOL2" s="27"/>
      <c r="JOM2" s="27"/>
      <c r="JON2" s="27"/>
      <c r="JOO2" s="27"/>
      <c r="JOP2" s="27"/>
      <c r="JOQ2" s="27"/>
      <c r="JOR2" s="475"/>
      <c r="JOS2" s="345"/>
      <c r="JOT2" s="345"/>
      <c r="JOU2" s="345"/>
      <c r="JOV2" s="345"/>
      <c r="JOW2" s="345"/>
      <c r="JOX2" s="345"/>
      <c r="JOY2" s="345"/>
      <c r="JOZ2" s="345"/>
      <c r="JPA2" s="475"/>
      <c r="JPB2" s="475"/>
      <c r="JPC2" s="475"/>
      <c r="JPD2" s="475"/>
      <c r="JPE2" s="345"/>
      <c r="JPF2" s="345"/>
      <c r="JPG2" s="345"/>
      <c r="JPH2" s="344"/>
      <c r="JPI2" s="344"/>
      <c r="JPJ2" s="344"/>
      <c r="JPK2" s="344"/>
      <c r="JPL2" s="344"/>
      <c r="JPM2" s="344"/>
      <c r="JPN2" s="344"/>
      <c r="JPO2" s="344"/>
      <c r="JPP2" s="344"/>
      <c r="JPQ2" s="28"/>
      <c r="JPR2" s="344"/>
      <c r="JPS2" s="344"/>
      <c r="JPT2" s="344"/>
      <c r="JPU2" s="344"/>
      <c r="JPV2" s="282"/>
      <c r="JPW2" s="282"/>
      <c r="JPX2" s="282"/>
      <c r="JPY2" s="282"/>
      <c r="JPZ2" s="282"/>
      <c r="JQA2" s="282"/>
      <c r="JQB2" s="283"/>
      <c r="JQC2" s="283"/>
      <c r="JQD2" s="282"/>
      <c r="JQE2" s="282"/>
      <c r="JQF2" s="283"/>
      <c r="JQG2" s="282"/>
      <c r="JQH2" s="282"/>
      <c r="JQI2" s="283"/>
      <c r="JQJ2" s="283"/>
      <c r="JQK2" s="282"/>
      <c r="JQL2" s="283"/>
      <c r="JQM2" s="282"/>
      <c r="JQN2" s="282"/>
      <c r="JQO2" s="282"/>
      <c r="JQP2" s="344"/>
      <c r="JQQ2" s="344"/>
      <c r="JQR2" s="344"/>
      <c r="JQS2" s="344"/>
      <c r="JQT2" s="344"/>
      <c r="JQU2" s="344"/>
      <c r="JQV2" s="344"/>
      <c r="JQW2" s="344"/>
      <c r="JQX2" s="344"/>
      <c r="JQY2" s="344"/>
      <c r="JQZ2" s="344"/>
      <c r="JRA2" s="344"/>
      <c r="JRB2" s="344"/>
      <c r="JRC2" s="344"/>
      <c r="JRD2" s="344"/>
      <c r="JRE2" s="344"/>
      <c r="JRF2" s="344"/>
      <c r="JRG2" s="344"/>
      <c r="JRH2" s="344"/>
      <c r="JRI2" s="344"/>
      <c r="JRJ2" s="239"/>
      <c r="JRK2" s="344"/>
      <c r="JRL2" s="344"/>
      <c r="JRM2" s="344"/>
      <c r="JRN2" s="344"/>
      <c r="JRO2" s="344"/>
      <c r="JRP2" s="344"/>
      <c r="JRQ2" s="344"/>
      <c r="JRR2" s="344"/>
      <c r="JRS2" s="344"/>
      <c r="JRT2" s="344"/>
      <c r="JRU2" s="344"/>
      <c r="JRV2" s="344"/>
      <c r="JRW2" s="344"/>
      <c r="JRX2" s="28"/>
      <c r="JRY2" s="28"/>
      <c r="JRZ2" s="28"/>
      <c r="JSA2" s="28"/>
      <c r="JSB2" s="344"/>
      <c r="JSC2" s="344"/>
      <c r="JSD2" s="344"/>
      <c r="JSE2" s="240"/>
      <c r="JSF2" s="344"/>
      <c r="JSG2" s="28"/>
      <c r="JSH2" s="344"/>
      <c r="JSI2" s="344"/>
      <c r="JSJ2" s="344"/>
      <c r="JSK2" s="344"/>
      <c r="JSL2" s="344"/>
      <c r="JSM2" s="344"/>
      <c r="JSN2" s="276"/>
      <c r="JSO2" s="276"/>
      <c r="JSP2" s="28"/>
      <c r="JSQ2" s="28"/>
      <c r="JSR2" s="28"/>
      <c r="JSS2" s="28"/>
      <c r="JST2" s="28"/>
      <c r="JSU2" s="344"/>
      <c r="JSV2" s="24"/>
      <c r="JSW2" s="24"/>
      <c r="JSX2" s="344"/>
      <c r="JSY2" s="345"/>
      <c r="JSZ2" s="26"/>
      <c r="JTA2" s="475"/>
      <c r="JTB2" s="475"/>
      <c r="JTC2" s="475"/>
      <c r="JTD2" s="475"/>
      <c r="JTE2" s="476"/>
      <c r="JTF2" s="27"/>
      <c r="JTG2" s="27"/>
      <c r="JTH2" s="27"/>
      <c r="JTI2" s="27"/>
      <c r="JTJ2" s="27"/>
      <c r="JTK2" s="27"/>
      <c r="JTL2" s="27"/>
      <c r="JTM2" s="27"/>
      <c r="JTN2" s="27"/>
      <c r="JTO2" s="27"/>
      <c r="JTP2" s="27"/>
      <c r="JTQ2" s="27"/>
      <c r="JTR2" s="475"/>
      <c r="JTS2" s="345"/>
      <c r="JTT2" s="345"/>
      <c r="JTU2" s="345"/>
      <c r="JTV2" s="345"/>
      <c r="JTW2" s="345"/>
      <c r="JTX2" s="345"/>
      <c r="JTY2" s="345"/>
      <c r="JTZ2" s="345"/>
      <c r="JUA2" s="475"/>
      <c r="JUB2" s="475"/>
      <c r="JUC2" s="475"/>
      <c r="JUD2" s="475"/>
      <c r="JUE2" s="345"/>
      <c r="JUF2" s="345"/>
      <c r="JUG2" s="345"/>
      <c r="JUH2" s="344"/>
      <c r="JUI2" s="344"/>
      <c r="JUJ2" s="344"/>
      <c r="JUK2" s="344"/>
      <c r="JUL2" s="344"/>
      <c r="JUM2" s="344"/>
      <c r="JUN2" s="344"/>
      <c r="JUO2" s="344"/>
      <c r="JUP2" s="344"/>
      <c r="JUQ2" s="28"/>
      <c r="JUR2" s="344"/>
      <c r="JUS2" s="344"/>
      <c r="JUT2" s="344"/>
      <c r="JUU2" s="344"/>
      <c r="JUV2" s="282"/>
      <c r="JUW2" s="282"/>
      <c r="JUX2" s="282"/>
      <c r="JUY2" s="282"/>
      <c r="JUZ2" s="282"/>
      <c r="JVA2" s="282"/>
      <c r="JVB2" s="283"/>
      <c r="JVC2" s="283"/>
      <c r="JVD2" s="282"/>
      <c r="JVE2" s="282"/>
      <c r="JVF2" s="283"/>
      <c r="JVG2" s="282"/>
      <c r="JVH2" s="282"/>
      <c r="JVI2" s="283"/>
      <c r="JVJ2" s="283"/>
      <c r="JVK2" s="282"/>
      <c r="JVL2" s="283"/>
      <c r="JVM2" s="282"/>
      <c r="JVN2" s="282"/>
      <c r="JVO2" s="282"/>
      <c r="JVP2" s="344"/>
      <c r="JVQ2" s="344"/>
      <c r="JVR2" s="344"/>
      <c r="JVS2" s="344"/>
      <c r="JVT2" s="344"/>
      <c r="JVU2" s="344"/>
      <c r="JVV2" s="344"/>
      <c r="JVW2" s="344"/>
      <c r="JVX2" s="344"/>
      <c r="JVY2" s="344"/>
      <c r="JVZ2" s="344"/>
      <c r="JWA2" s="344"/>
      <c r="JWB2" s="344"/>
      <c r="JWC2" s="344"/>
      <c r="JWD2" s="344"/>
      <c r="JWE2" s="344"/>
      <c r="JWF2" s="344"/>
      <c r="JWG2" s="344"/>
      <c r="JWH2" s="344"/>
      <c r="JWI2" s="344"/>
      <c r="JWJ2" s="239"/>
      <c r="JWK2" s="344"/>
      <c r="JWL2" s="344"/>
      <c r="JWM2" s="344"/>
      <c r="JWN2" s="344"/>
      <c r="JWO2" s="344"/>
      <c r="JWP2" s="344"/>
      <c r="JWQ2" s="344"/>
      <c r="JWR2" s="344"/>
      <c r="JWS2" s="344"/>
      <c r="JWT2" s="344"/>
      <c r="JWU2" s="344"/>
      <c r="JWV2" s="344"/>
      <c r="JWW2" s="344"/>
      <c r="JWX2" s="28"/>
      <c r="JWY2" s="28"/>
      <c r="JWZ2" s="28"/>
      <c r="JXA2" s="28"/>
      <c r="JXB2" s="344"/>
      <c r="JXC2" s="344"/>
      <c r="JXD2" s="344"/>
      <c r="JXE2" s="240"/>
      <c r="JXF2" s="344"/>
      <c r="JXG2" s="28"/>
      <c r="JXH2" s="344"/>
      <c r="JXI2" s="344"/>
      <c r="JXJ2" s="344"/>
      <c r="JXK2" s="344"/>
      <c r="JXL2" s="344"/>
      <c r="JXM2" s="344"/>
      <c r="JXN2" s="276"/>
      <c r="JXO2" s="276"/>
      <c r="JXP2" s="28"/>
      <c r="JXQ2" s="28"/>
      <c r="JXR2" s="28"/>
      <c r="JXS2" s="28"/>
      <c r="JXT2" s="28"/>
      <c r="JXU2" s="344"/>
      <c r="JXV2" s="24"/>
      <c r="JXW2" s="24"/>
      <c r="JXX2" s="344"/>
      <c r="JXY2" s="345"/>
      <c r="JXZ2" s="26"/>
      <c r="JYA2" s="475"/>
      <c r="JYB2" s="475"/>
      <c r="JYC2" s="475"/>
      <c r="JYD2" s="475"/>
      <c r="JYE2" s="476"/>
      <c r="JYF2" s="27"/>
      <c r="JYG2" s="27"/>
      <c r="JYH2" s="27"/>
      <c r="JYI2" s="27"/>
      <c r="JYJ2" s="27"/>
      <c r="JYK2" s="27"/>
      <c r="JYL2" s="27"/>
      <c r="JYM2" s="27"/>
      <c r="JYN2" s="27"/>
      <c r="JYO2" s="27"/>
      <c r="JYP2" s="27"/>
      <c r="JYQ2" s="27"/>
      <c r="JYR2" s="475"/>
      <c r="JYS2" s="345"/>
      <c r="JYT2" s="345"/>
      <c r="JYU2" s="345"/>
      <c r="JYV2" s="345"/>
      <c r="JYW2" s="345"/>
      <c r="JYX2" s="345"/>
      <c r="JYY2" s="345"/>
      <c r="JYZ2" s="345"/>
      <c r="JZA2" s="475"/>
      <c r="JZB2" s="475"/>
      <c r="JZC2" s="475"/>
      <c r="JZD2" s="475"/>
      <c r="JZE2" s="345"/>
      <c r="JZF2" s="345"/>
      <c r="JZG2" s="345"/>
      <c r="JZH2" s="344"/>
      <c r="JZI2" s="344"/>
      <c r="JZJ2" s="344"/>
      <c r="JZK2" s="344"/>
      <c r="JZL2" s="344"/>
      <c r="JZM2" s="344"/>
      <c r="JZN2" s="344"/>
      <c r="JZO2" s="344"/>
      <c r="JZP2" s="344"/>
      <c r="JZQ2" s="28"/>
      <c r="JZR2" s="344"/>
      <c r="JZS2" s="344"/>
      <c r="JZT2" s="344"/>
      <c r="JZU2" s="344"/>
      <c r="JZV2" s="282"/>
      <c r="JZW2" s="282"/>
      <c r="JZX2" s="282"/>
      <c r="JZY2" s="282"/>
      <c r="JZZ2" s="282"/>
      <c r="KAA2" s="282"/>
      <c r="KAB2" s="283"/>
      <c r="KAC2" s="283"/>
      <c r="KAD2" s="282"/>
      <c r="KAE2" s="282"/>
      <c r="KAF2" s="283"/>
      <c r="KAG2" s="282"/>
      <c r="KAH2" s="282"/>
      <c r="KAI2" s="283"/>
      <c r="KAJ2" s="283"/>
      <c r="KAK2" s="282"/>
      <c r="KAL2" s="283"/>
      <c r="KAM2" s="282"/>
      <c r="KAN2" s="282"/>
      <c r="KAO2" s="282"/>
      <c r="KAP2" s="344"/>
      <c r="KAQ2" s="344"/>
      <c r="KAR2" s="344"/>
      <c r="KAS2" s="344"/>
      <c r="KAT2" s="344"/>
      <c r="KAU2" s="344"/>
      <c r="KAV2" s="344"/>
      <c r="KAW2" s="344"/>
      <c r="KAX2" s="344"/>
      <c r="KAY2" s="344"/>
      <c r="KAZ2" s="344"/>
      <c r="KBA2" s="344"/>
      <c r="KBB2" s="344"/>
      <c r="KBC2" s="344"/>
      <c r="KBD2" s="344"/>
      <c r="KBE2" s="344"/>
      <c r="KBF2" s="344"/>
      <c r="KBG2" s="344"/>
      <c r="KBH2" s="344"/>
      <c r="KBI2" s="344"/>
      <c r="KBJ2" s="239"/>
      <c r="KBK2" s="344"/>
      <c r="KBL2" s="344"/>
      <c r="KBM2" s="344"/>
      <c r="KBN2" s="344"/>
      <c r="KBO2" s="344"/>
      <c r="KBP2" s="344"/>
      <c r="KBQ2" s="344"/>
      <c r="KBR2" s="344"/>
      <c r="KBS2" s="344"/>
      <c r="KBT2" s="344"/>
      <c r="KBU2" s="344"/>
      <c r="KBV2" s="344"/>
      <c r="KBW2" s="344"/>
      <c r="KBX2" s="28"/>
      <c r="KBY2" s="28"/>
      <c r="KBZ2" s="28"/>
      <c r="KCA2" s="28"/>
      <c r="KCB2" s="344"/>
      <c r="KCC2" s="344"/>
      <c r="KCD2" s="344"/>
      <c r="KCE2" s="240"/>
      <c r="KCF2" s="344"/>
      <c r="KCG2" s="28"/>
      <c r="KCH2" s="344"/>
      <c r="KCI2" s="344"/>
      <c r="KCJ2" s="344"/>
      <c r="KCK2" s="344"/>
      <c r="KCL2" s="344"/>
      <c r="KCM2" s="344"/>
      <c r="KCN2" s="276"/>
      <c r="KCO2" s="276"/>
      <c r="KCP2" s="28"/>
      <c r="KCQ2" s="28"/>
      <c r="KCR2" s="28"/>
      <c r="KCS2" s="28"/>
      <c r="KCT2" s="28"/>
      <c r="KCU2" s="344"/>
      <c r="KCV2" s="24"/>
      <c r="KCW2" s="24"/>
      <c r="KCX2" s="344"/>
      <c r="KCY2" s="345"/>
      <c r="KCZ2" s="26"/>
      <c r="KDA2" s="475"/>
      <c r="KDB2" s="475"/>
      <c r="KDC2" s="475"/>
      <c r="KDD2" s="475"/>
      <c r="KDE2" s="476"/>
      <c r="KDF2" s="27"/>
      <c r="KDG2" s="27"/>
      <c r="KDH2" s="27"/>
      <c r="KDI2" s="27"/>
      <c r="KDJ2" s="27"/>
      <c r="KDK2" s="27"/>
      <c r="KDL2" s="27"/>
      <c r="KDM2" s="27"/>
      <c r="KDN2" s="27"/>
      <c r="KDO2" s="27"/>
      <c r="KDP2" s="27"/>
      <c r="KDQ2" s="27"/>
      <c r="KDR2" s="475"/>
      <c r="KDS2" s="345"/>
      <c r="KDT2" s="345"/>
      <c r="KDU2" s="345"/>
      <c r="KDV2" s="345"/>
      <c r="KDW2" s="345"/>
      <c r="KDX2" s="345"/>
      <c r="KDY2" s="345"/>
      <c r="KDZ2" s="345"/>
      <c r="KEA2" s="475"/>
      <c r="KEB2" s="475"/>
      <c r="KEC2" s="475"/>
      <c r="KED2" s="475"/>
      <c r="KEE2" s="345"/>
      <c r="KEF2" s="345"/>
      <c r="KEG2" s="345"/>
      <c r="KEH2" s="344"/>
      <c r="KEI2" s="344"/>
      <c r="KEJ2" s="344"/>
      <c r="KEK2" s="344"/>
      <c r="KEL2" s="344"/>
      <c r="KEM2" s="344"/>
      <c r="KEN2" s="344"/>
      <c r="KEO2" s="344"/>
      <c r="KEP2" s="344"/>
      <c r="KEQ2" s="28"/>
      <c r="KER2" s="344"/>
      <c r="KES2" s="344"/>
      <c r="KET2" s="344"/>
      <c r="KEU2" s="344"/>
      <c r="KEV2" s="282"/>
      <c r="KEW2" s="282"/>
      <c r="KEX2" s="282"/>
      <c r="KEY2" s="282"/>
      <c r="KEZ2" s="282"/>
      <c r="KFA2" s="282"/>
      <c r="KFB2" s="283"/>
      <c r="KFC2" s="283"/>
      <c r="KFD2" s="282"/>
      <c r="KFE2" s="282"/>
      <c r="KFF2" s="283"/>
      <c r="KFG2" s="282"/>
      <c r="KFH2" s="282"/>
      <c r="KFI2" s="283"/>
      <c r="KFJ2" s="283"/>
      <c r="KFK2" s="282"/>
      <c r="KFL2" s="283"/>
      <c r="KFM2" s="282"/>
      <c r="KFN2" s="282"/>
      <c r="KFO2" s="282"/>
      <c r="KFP2" s="344"/>
      <c r="KFQ2" s="344"/>
      <c r="KFR2" s="344"/>
      <c r="KFS2" s="344"/>
      <c r="KFT2" s="344"/>
      <c r="KFU2" s="344"/>
      <c r="KFV2" s="344"/>
      <c r="KFW2" s="344"/>
      <c r="KFX2" s="344"/>
      <c r="KFY2" s="344"/>
      <c r="KFZ2" s="344"/>
      <c r="KGA2" s="344"/>
      <c r="KGB2" s="344"/>
      <c r="KGC2" s="344"/>
      <c r="KGD2" s="344"/>
      <c r="KGE2" s="344"/>
      <c r="KGF2" s="344"/>
      <c r="KGG2" s="344"/>
      <c r="KGH2" s="344"/>
      <c r="KGI2" s="344"/>
      <c r="KGJ2" s="239"/>
      <c r="KGK2" s="344"/>
      <c r="KGL2" s="344"/>
      <c r="KGM2" s="344"/>
      <c r="KGN2" s="344"/>
      <c r="KGO2" s="344"/>
      <c r="KGP2" s="344"/>
      <c r="KGQ2" s="344"/>
      <c r="KGR2" s="344"/>
      <c r="KGS2" s="344"/>
      <c r="KGT2" s="344"/>
      <c r="KGU2" s="344"/>
      <c r="KGV2" s="344"/>
      <c r="KGW2" s="344"/>
      <c r="KGX2" s="28"/>
      <c r="KGY2" s="28"/>
      <c r="KGZ2" s="28"/>
      <c r="KHA2" s="28"/>
      <c r="KHB2" s="344"/>
      <c r="KHC2" s="344"/>
      <c r="KHD2" s="344"/>
      <c r="KHE2" s="240"/>
      <c r="KHF2" s="344"/>
      <c r="KHG2" s="28"/>
      <c r="KHH2" s="344"/>
      <c r="KHI2" s="344"/>
      <c r="KHJ2" s="344"/>
      <c r="KHK2" s="344"/>
      <c r="KHL2" s="344"/>
      <c r="KHM2" s="344"/>
      <c r="KHN2" s="276"/>
      <c r="KHO2" s="276"/>
      <c r="KHP2" s="28"/>
      <c r="KHQ2" s="28"/>
      <c r="KHR2" s="28"/>
      <c r="KHS2" s="28"/>
      <c r="KHT2" s="28"/>
      <c r="KHU2" s="344"/>
      <c r="KHV2" s="24"/>
      <c r="KHW2" s="24"/>
      <c r="KHX2" s="344"/>
      <c r="KHY2" s="345"/>
      <c r="KHZ2" s="26"/>
      <c r="KIA2" s="475"/>
      <c r="KIB2" s="475"/>
      <c r="KIC2" s="475"/>
      <c r="KID2" s="475"/>
      <c r="KIE2" s="476"/>
      <c r="KIF2" s="27"/>
      <c r="KIG2" s="27"/>
      <c r="KIH2" s="27"/>
      <c r="KII2" s="27"/>
      <c r="KIJ2" s="27"/>
      <c r="KIK2" s="27"/>
      <c r="KIL2" s="27"/>
      <c r="KIM2" s="27"/>
      <c r="KIN2" s="27"/>
      <c r="KIO2" s="27"/>
      <c r="KIP2" s="27"/>
      <c r="KIQ2" s="27"/>
      <c r="KIR2" s="475"/>
      <c r="KIS2" s="345"/>
      <c r="KIT2" s="345"/>
      <c r="KIU2" s="345"/>
      <c r="KIV2" s="345"/>
      <c r="KIW2" s="345"/>
      <c r="KIX2" s="345"/>
      <c r="KIY2" s="345"/>
      <c r="KIZ2" s="345"/>
      <c r="KJA2" s="475"/>
      <c r="KJB2" s="475"/>
      <c r="KJC2" s="475"/>
      <c r="KJD2" s="475"/>
      <c r="KJE2" s="345"/>
      <c r="KJF2" s="345"/>
      <c r="KJG2" s="345"/>
      <c r="KJH2" s="344"/>
      <c r="KJI2" s="344"/>
      <c r="KJJ2" s="344"/>
      <c r="KJK2" s="344"/>
      <c r="KJL2" s="344"/>
      <c r="KJM2" s="344"/>
      <c r="KJN2" s="344"/>
      <c r="KJO2" s="344"/>
      <c r="KJP2" s="344"/>
      <c r="KJQ2" s="28"/>
      <c r="KJR2" s="344"/>
      <c r="KJS2" s="344"/>
      <c r="KJT2" s="344"/>
      <c r="KJU2" s="344"/>
      <c r="KJV2" s="282"/>
      <c r="KJW2" s="282"/>
      <c r="KJX2" s="282"/>
      <c r="KJY2" s="282"/>
      <c r="KJZ2" s="282"/>
      <c r="KKA2" s="282"/>
      <c r="KKB2" s="283"/>
      <c r="KKC2" s="283"/>
      <c r="KKD2" s="282"/>
      <c r="KKE2" s="282"/>
      <c r="KKF2" s="283"/>
      <c r="KKG2" s="282"/>
      <c r="KKH2" s="282"/>
      <c r="KKI2" s="283"/>
      <c r="KKJ2" s="283"/>
      <c r="KKK2" s="282"/>
      <c r="KKL2" s="283"/>
      <c r="KKM2" s="282"/>
      <c r="KKN2" s="282"/>
      <c r="KKO2" s="282"/>
      <c r="KKP2" s="344"/>
      <c r="KKQ2" s="344"/>
      <c r="KKR2" s="344"/>
      <c r="KKS2" s="344"/>
      <c r="KKT2" s="344"/>
      <c r="KKU2" s="344"/>
      <c r="KKV2" s="344"/>
      <c r="KKW2" s="344"/>
      <c r="KKX2" s="344"/>
      <c r="KKY2" s="344"/>
      <c r="KKZ2" s="344"/>
      <c r="KLA2" s="344"/>
      <c r="KLB2" s="344"/>
      <c r="KLC2" s="344"/>
      <c r="KLD2" s="344"/>
      <c r="KLE2" s="344"/>
      <c r="KLF2" s="344"/>
      <c r="KLG2" s="344"/>
      <c r="KLH2" s="344"/>
      <c r="KLI2" s="344"/>
      <c r="KLJ2" s="239"/>
      <c r="KLK2" s="344"/>
      <c r="KLL2" s="344"/>
      <c r="KLM2" s="344"/>
      <c r="KLN2" s="344"/>
      <c r="KLO2" s="344"/>
      <c r="KLP2" s="344"/>
      <c r="KLQ2" s="344"/>
      <c r="KLR2" s="344"/>
      <c r="KLS2" s="344"/>
      <c r="KLT2" s="344"/>
      <c r="KLU2" s="344"/>
      <c r="KLV2" s="344"/>
      <c r="KLW2" s="344"/>
      <c r="KLX2" s="28"/>
      <c r="KLY2" s="28"/>
      <c r="KLZ2" s="28"/>
      <c r="KMA2" s="28"/>
      <c r="KMB2" s="344"/>
      <c r="KMC2" s="344"/>
      <c r="KMD2" s="344"/>
      <c r="KME2" s="240"/>
      <c r="KMF2" s="344"/>
      <c r="KMG2" s="28"/>
      <c r="KMH2" s="344"/>
      <c r="KMI2" s="344"/>
      <c r="KMJ2" s="344"/>
      <c r="KMK2" s="344"/>
      <c r="KML2" s="344"/>
      <c r="KMM2" s="344"/>
      <c r="KMN2" s="276"/>
      <c r="KMO2" s="276"/>
      <c r="KMP2" s="28"/>
      <c r="KMQ2" s="28"/>
      <c r="KMR2" s="28"/>
      <c r="KMS2" s="28"/>
      <c r="KMT2" s="28"/>
      <c r="KMU2" s="344"/>
      <c r="KMV2" s="24"/>
      <c r="KMW2" s="24"/>
      <c r="KMX2" s="344"/>
      <c r="KMY2" s="345"/>
      <c r="KMZ2" s="26"/>
      <c r="KNA2" s="475"/>
      <c r="KNB2" s="475"/>
      <c r="KNC2" s="475"/>
      <c r="KND2" s="475"/>
      <c r="KNE2" s="476"/>
      <c r="KNF2" s="27"/>
      <c r="KNG2" s="27"/>
      <c r="KNH2" s="27"/>
      <c r="KNI2" s="27"/>
      <c r="KNJ2" s="27"/>
      <c r="KNK2" s="27"/>
      <c r="KNL2" s="27"/>
      <c r="KNM2" s="27"/>
      <c r="KNN2" s="27"/>
      <c r="KNO2" s="27"/>
      <c r="KNP2" s="27"/>
      <c r="KNQ2" s="27"/>
      <c r="KNR2" s="475"/>
      <c r="KNS2" s="345"/>
      <c r="KNT2" s="345"/>
      <c r="KNU2" s="345"/>
      <c r="KNV2" s="345"/>
      <c r="KNW2" s="345"/>
      <c r="KNX2" s="345"/>
      <c r="KNY2" s="345"/>
      <c r="KNZ2" s="345"/>
      <c r="KOA2" s="475"/>
      <c r="KOB2" s="475"/>
      <c r="KOC2" s="475"/>
      <c r="KOD2" s="475"/>
      <c r="KOE2" s="345"/>
      <c r="KOF2" s="345"/>
      <c r="KOG2" s="345"/>
      <c r="KOH2" s="344"/>
      <c r="KOI2" s="344"/>
      <c r="KOJ2" s="344"/>
      <c r="KOK2" s="344"/>
      <c r="KOL2" s="344"/>
      <c r="KOM2" s="344"/>
      <c r="KON2" s="344"/>
      <c r="KOO2" s="344"/>
      <c r="KOP2" s="344"/>
      <c r="KOQ2" s="28"/>
      <c r="KOR2" s="344"/>
      <c r="KOS2" s="344"/>
      <c r="KOT2" s="344"/>
      <c r="KOU2" s="344"/>
      <c r="KOV2" s="282"/>
      <c r="KOW2" s="282"/>
      <c r="KOX2" s="282"/>
      <c r="KOY2" s="282"/>
      <c r="KOZ2" s="282"/>
      <c r="KPA2" s="282"/>
      <c r="KPB2" s="283"/>
      <c r="KPC2" s="283"/>
      <c r="KPD2" s="282"/>
      <c r="KPE2" s="282"/>
      <c r="KPF2" s="283"/>
      <c r="KPG2" s="282"/>
      <c r="KPH2" s="282"/>
      <c r="KPI2" s="283"/>
      <c r="KPJ2" s="283"/>
      <c r="KPK2" s="282"/>
      <c r="KPL2" s="283"/>
      <c r="KPM2" s="282"/>
      <c r="KPN2" s="282"/>
      <c r="KPO2" s="282"/>
      <c r="KPP2" s="344"/>
      <c r="KPQ2" s="344"/>
      <c r="KPR2" s="344"/>
      <c r="KPS2" s="344"/>
      <c r="KPT2" s="344"/>
      <c r="KPU2" s="344"/>
      <c r="KPV2" s="344"/>
      <c r="KPW2" s="344"/>
      <c r="KPX2" s="344"/>
      <c r="KPY2" s="344"/>
      <c r="KPZ2" s="344"/>
      <c r="KQA2" s="344"/>
      <c r="KQB2" s="344"/>
      <c r="KQC2" s="344"/>
      <c r="KQD2" s="344"/>
      <c r="KQE2" s="344"/>
      <c r="KQF2" s="344"/>
      <c r="KQG2" s="344"/>
      <c r="KQH2" s="344"/>
      <c r="KQI2" s="344"/>
      <c r="KQJ2" s="239"/>
      <c r="KQK2" s="344"/>
      <c r="KQL2" s="344"/>
      <c r="KQM2" s="344"/>
      <c r="KQN2" s="344"/>
      <c r="KQO2" s="344"/>
      <c r="KQP2" s="344"/>
      <c r="KQQ2" s="344"/>
      <c r="KQR2" s="344"/>
      <c r="KQS2" s="344"/>
      <c r="KQT2" s="344"/>
      <c r="KQU2" s="344"/>
      <c r="KQV2" s="344"/>
      <c r="KQW2" s="344"/>
      <c r="KQX2" s="28"/>
      <c r="KQY2" s="28"/>
      <c r="KQZ2" s="28"/>
      <c r="KRA2" s="28"/>
      <c r="KRB2" s="344"/>
      <c r="KRC2" s="344"/>
      <c r="KRD2" s="344"/>
      <c r="KRE2" s="240"/>
      <c r="KRF2" s="344"/>
      <c r="KRG2" s="28"/>
      <c r="KRH2" s="344"/>
      <c r="KRI2" s="344"/>
      <c r="KRJ2" s="344"/>
      <c r="KRK2" s="344"/>
      <c r="KRL2" s="344"/>
      <c r="KRM2" s="344"/>
      <c r="KRN2" s="276"/>
      <c r="KRO2" s="276"/>
      <c r="KRP2" s="28"/>
      <c r="KRQ2" s="28"/>
      <c r="KRR2" s="28"/>
      <c r="KRS2" s="28"/>
      <c r="KRT2" s="28"/>
      <c r="KRU2" s="344"/>
      <c r="KRV2" s="24"/>
      <c r="KRW2" s="24"/>
      <c r="KRX2" s="344"/>
      <c r="KRY2" s="345"/>
      <c r="KRZ2" s="26"/>
      <c r="KSA2" s="475"/>
      <c r="KSB2" s="475"/>
      <c r="KSC2" s="475"/>
      <c r="KSD2" s="475"/>
      <c r="KSE2" s="476"/>
      <c r="KSF2" s="27"/>
      <c r="KSG2" s="27"/>
      <c r="KSH2" s="27"/>
      <c r="KSI2" s="27"/>
      <c r="KSJ2" s="27"/>
      <c r="KSK2" s="27"/>
      <c r="KSL2" s="27"/>
      <c r="KSM2" s="27"/>
      <c r="KSN2" s="27"/>
      <c r="KSO2" s="27"/>
      <c r="KSP2" s="27"/>
      <c r="KSQ2" s="27"/>
      <c r="KSR2" s="475"/>
      <c r="KSS2" s="345"/>
      <c r="KST2" s="345"/>
      <c r="KSU2" s="345"/>
      <c r="KSV2" s="345"/>
      <c r="KSW2" s="345"/>
      <c r="KSX2" s="345"/>
      <c r="KSY2" s="345"/>
      <c r="KSZ2" s="345"/>
      <c r="KTA2" s="475"/>
      <c r="KTB2" s="475"/>
      <c r="KTC2" s="475"/>
      <c r="KTD2" s="475"/>
      <c r="KTE2" s="345"/>
      <c r="KTF2" s="345"/>
      <c r="KTG2" s="345"/>
      <c r="KTH2" s="344"/>
      <c r="KTI2" s="344"/>
      <c r="KTJ2" s="344"/>
      <c r="KTK2" s="344"/>
      <c r="KTL2" s="344"/>
      <c r="KTM2" s="344"/>
      <c r="KTN2" s="344"/>
      <c r="KTO2" s="344"/>
      <c r="KTP2" s="344"/>
      <c r="KTQ2" s="28"/>
      <c r="KTR2" s="344"/>
      <c r="KTS2" s="344"/>
      <c r="KTT2" s="344"/>
      <c r="KTU2" s="344"/>
      <c r="KTV2" s="282"/>
      <c r="KTW2" s="282"/>
      <c r="KTX2" s="282"/>
      <c r="KTY2" s="282"/>
      <c r="KTZ2" s="282"/>
      <c r="KUA2" s="282"/>
      <c r="KUB2" s="283"/>
      <c r="KUC2" s="283"/>
      <c r="KUD2" s="282"/>
      <c r="KUE2" s="282"/>
      <c r="KUF2" s="283"/>
      <c r="KUG2" s="282"/>
      <c r="KUH2" s="282"/>
      <c r="KUI2" s="283"/>
      <c r="KUJ2" s="283"/>
      <c r="KUK2" s="282"/>
      <c r="KUL2" s="283"/>
      <c r="KUM2" s="282"/>
      <c r="KUN2" s="282"/>
      <c r="KUO2" s="282"/>
      <c r="KUP2" s="344"/>
      <c r="KUQ2" s="344"/>
      <c r="KUR2" s="344"/>
      <c r="KUS2" s="344"/>
      <c r="KUT2" s="344"/>
      <c r="KUU2" s="344"/>
      <c r="KUV2" s="344"/>
      <c r="KUW2" s="344"/>
      <c r="KUX2" s="344"/>
      <c r="KUY2" s="344"/>
      <c r="KUZ2" s="344"/>
      <c r="KVA2" s="344"/>
      <c r="KVB2" s="344"/>
      <c r="KVC2" s="344"/>
      <c r="KVD2" s="344"/>
      <c r="KVE2" s="344"/>
      <c r="KVF2" s="344"/>
      <c r="KVG2" s="344"/>
      <c r="KVH2" s="344"/>
      <c r="KVI2" s="344"/>
      <c r="KVJ2" s="239"/>
      <c r="KVK2" s="344"/>
      <c r="KVL2" s="344"/>
      <c r="KVM2" s="344"/>
      <c r="KVN2" s="344"/>
      <c r="KVO2" s="344"/>
      <c r="KVP2" s="344"/>
      <c r="KVQ2" s="344"/>
      <c r="KVR2" s="344"/>
      <c r="KVS2" s="344"/>
      <c r="KVT2" s="344"/>
      <c r="KVU2" s="344"/>
      <c r="KVV2" s="344"/>
      <c r="KVW2" s="344"/>
      <c r="KVX2" s="28"/>
      <c r="KVY2" s="28"/>
      <c r="KVZ2" s="28"/>
      <c r="KWA2" s="28"/>
      <c r="KWB2" s="344"/>
      <c r="KWC2" s="344"/>
      <c r="KWD2" s="344"/>
      <c r="KWE2" s="240"/>
      <c r="KWF2" s="344"/>
      <c r="KWG2" s="28"/>
      <c r="KWH2" s="344"/>
      <c r="KWI2" s="344"/>
      <c r="KWJ2" s="344"/>
      <c r="KWK2" s="344"/>
      <c r="KWL2" s="344"/>
      <c r="KWM2" s="344"/>
      <c r="KWN2" s="276"/>
      <c r="KWO2" s="276"/>
      <c r="KWP2" s="28"/>
      <c r="KWQ2" s="28"/>
      <c r="KWR2" s="28"/>
      <c r="KWS2" s="28"/>
      <c r="KWT2" s="28"/>
      <c r="KWU2" s="344"/>
      <c r="KWV2" s="24"/>
      <c r="KWW2" s="24"/>
      <c r="KWX2" s="344"/>
      <c r="KWY2" s="345"/>
      <c r="KWZ2" s="26"/>
      <c r="KXA2" s="475"/>
      <c r="KXB2" s="475"/>
      <c r="KXC2" s="475"/>
      <c r="KXD2" s="475"/>
      <c r="KXE2" s="476"/>
      <c r="KXF2" s="27"/>
      <c r="KXG2" s="27"/>
      <c r="KXH2" s="27"/>
      <c r="KXI2" s="27"/>
      <c r="KXJ2" s="27"/>
      <c r="KXK2" s="27"/>
      <c r="KXL2" s="27"/>
      <c r="KXM2" s="27"/>
      <c r="KXN2" s="27"/>
      <c r="KXO2" s="27"/>
      <c r="KXP2" s="27"/>
      <c r="KXQ2" s="27"/>
      <c r="KXR2" s="475"/>
      <c r="KXS2" s="345"/>
      <c r="KXT2" s="345"/>
      <c r="KXU2" s="345"/>
      <c r="KXV2" s="345"/>
      <c r="KXW2" s="345"/>
      <c r="KXX2" s="345"/>
      <c r="KXY2" s="345"/>
      <c r="KXZ2" s="345"/>
      <c r="KYA2" s="475"/>
      <c r="KYB2" s="475"/>
      <c r="KYC2" s="475"/>
      <c r="KYD2" s="475"/>
      <c r="KYE2" s="345"/>
      <c r="KYF2" s="345"/>
      <c r="KYG2" s="345"/>
      <c r="KYH2" s="344"/>
      <c r="KYI2" s="344"/>
      <c r="KYJ2" s="344"/>
      <c r="KYK2" s="344"/>
      <c r="KYL2" s="344"/>
      <c r="KYM2" s="344"/>
      <c r="KYN2" s="344"/>
      <c r="KYO2" s="344"/>
      <c r="KYP2" s="344"/>
      <c r="KYQ2" s="28"/>
      <c r="KYR2" s="344"/>
      <c r="KYS2" s="344"/>
      <c r="KYT2" s="344"/>
      <c r="KYU2" s="344"/>
      <c r="KYV2" s="282"/>
      <c r="KYW2" s="282"/>
      <c r="KYX2" s="282"/>
      <c r="KYY2" s="282"/>
      <c r="KYZ2" s="282"/>
      <c r="KZA2" s="282"/>
      <c r="KZB2" s="283"/>
      <c r="KZC2" s="283"/>
      <c r="KZD2" s="282"/>
      <c r="KZE2" s="282"/>
      <c r="KZF2" s="283"/>
      <c r="KZG2" s="282"/>
      <c r="KZH2" s="282"/>
      <c r="KZI2" s="283"/>
      <c r="KZJ2" s="283"/>
      <c r="KZK2" s="282"/>
      <c r="KZL2" s="283"/>
      <c r="KZM2" s="282"/>
      <c r="KZN2" s="282"/>
      <c r="KZO2" s="282"/>
      <c r="KZP2" s="344"/>
      <c r="KZQ2" s="344"/>
      <c r="KZR2" s="344"/>
      <c r="KZS2" s="344"/>
      <c r="KZT2" s="344"/>
      <c r="KZU2" s="344"/>
      <c r="KZV2" s="344"/>
      <c r="KZW2" s="344"/>
      <c r="KZX2" s="344"/>
      <c r="KZY2" s="344"/>
      <c r="KZZ2" s="344"/>
      <c r="LAA2" s="344"/>
      <c r="LAB2" s="344"/>
      <c r="LAC2" s="344"/>
      <c r="LAD2" s="344"/>
      <c r="LAE2" s="344"/>
      <c r="LAF2" s="344"/>
      <c r="LAG2" s="344"/>
      <c r="LAH2" s="344"/>
      <c r="LAI2" s="344"/>
      <c r="LAJ2" s="239"/>
      <c r="LAK2" s="344"/>
      <c r="LAL2" s="344"/>
      <c r="LAM2" s="344"/>
      <c r="LAN2" s="344"/>
      <c r="LAO2" s="344"/>
      <c r="LAP2" s="344"/>
      <c r="LAQ2" s="344"/>
      <c r="LAR2" s="344"/>
      <c r="LAS2" s="344"/>
      <c r="LAT2" s="344"/>
      <c r="LAU2" s="344"/>
      <c r="LAV2" s="344"/>
      <c r="LAW2" s="344"/>
      <c r="LAX2" s="28"/>
      <c r="LAY2" s="28"/>
      <c r="LAZ2" s="28"/>
      <c r="LBA2" s="28"/>
      <c r="LBB2" s="344"/>
      <c r="LBC2" s="344"/>
      <c r="LBD2" s="344"/>
      <c r="LBE2" s="240"/>
      <c r="LBF2" s="344"/>
      <c r="LBG2" s="28"/>
      <c r="LBH2" s="344"/>
      <c r="LBI2" s="344"/>
      <c r="LBJ2" s="344"/>
      <c r="LBK2" s="344"/>
      <c r="LBL2" s="344"/>
      <c r="LBM2" s="344"/>
      <c r="LBN2" s="276"/>
      <c r="LBO2" s="276"/>
      <c r="LBP2" s="28"/>
      <c r="LBQ2" s="28"/>
      <c r="LBR2" s="28"/>
      <c r="LBS2" s="28"/>
      <c r="LBT2" s="28"/>
      <c r="LBU2" s="344"/>
      <c r="LBV2" s="24"/>
      <c r="LBW2" s="24"/>
      <c r="LBX2" s="344"/>
      <c r="LBY2" s="345"/>
      <c r="LBZ2" s="26"/>
      <c r="LCA2" s="475"/>
      <c r="LCB2" s="475"/>
      <c r="LCC2" s="475"/>
      <c r="LCD2" s="475"/>
      <c r="LCE2" s="476"/>
      <c r="LCF2" s="27"/>
      <c r="LCG2" s="27"/>
      <c r="LCH2" s="27"/>
      <c r="LCI2" s="27"/>
      <c r="LCJ2" s="27"/>
      <c r="LCK2" s="27"/>
      <c r="LCL2" s="27"/>
      <c r="LCM2" s="27"/>
      <c r="LCN2" s="27"/>
      <c r="LCO2" s="27"/>
      <c r="LCP2" s="27"/>
      <c r="LCQ2" s="27"/>
      <c r="LCR2" s="475"/>
      <c r="LCS2" s="345"/>
      <c r="LCT2" s="345"/>
      <c r="LCU2" s="345"/>
      <c r="LCV2" s="345"/>
      <c r="LCW2" s="345"/>
      <c r="LCX2" s="345"/>
      <c r="LCY2" s="345"/>
      <c r="LCZ2" s="345"/>
      <c r="LDA2" s="475"/>
      <c r="LDB2" s="475"/>
      <c r="LDC2" s="475"/>
      <c r="LDD2" s="475"/>
      <c r="LDE2" s="345"/>
      <c r="LDF2" s="345"/>
      <c r="LDG2" s="345"/>
      <c r="LDH2" s="344"/>
      <c r="LDI2" s="344"/>
      <c r="LDJ2" s="344"/>
      <c r="LDK2" s="344"/>
      <c r="LDL2" s="344"/>
      <c r="LDM2" s="344"/>
      <c r="LDN2" s="344"/>
      <c r="LDO2" s="344"/>
      <c r="LDP2" s="344"/>
      <c r="LDQ2" s="28"/>
      <c r="LDR2" s="344"/>
      <c r="LDS2" s="344"/>
      <c r="LDT2" s="344"/>
      <c r="LDU2" s="344"/>
      <c r="LDV2" s="282"/>
      <c r="LDW2" s="282"/>
      <c r="LDX2" s="282"/>
      <c r="LDY2" s="282"/>
      <c r="LDZ2" s="282"/>
      <c r="LEA2" s="282"/>
      <c r="LEB2" s="283"/>
      <c r="LEC2" s="283"/>
      <c r="LED2" s="282"/>
      <c r="LEE2" s="282"/>
      <c r="LEF2" s="283"/>
      <c r="LEG2" s="282"/>
      <c r="LEH2" s="282"/>
      <c r="LEI2" s="283"/>
      <c r="LEJ2" s="283"/>
      <c r="LEK2" s="282"/>
      <c r="LEL2" s="283"/>
      <c r="LEM2" s="282"/>
      <c r="LEN2" s="282"/>
      <c r="LEO2" s="282"/>
      <c r="LEP2" s="344"/>
      <c r="LEQ2" s="344"/>
      <c r="LER2" s="344"/>
      <c r="LES2" s="344"/>
      <c r="LET2" s="344"/>
      <c r="LEU2" s="344"/>
      <c r="LEV2" s="344"/>
      <c r="LEW2" s="344"/>
      <c r="LEX2" s="344"/>
      <c r="LEY2" s="344"/>
      <c r="LEZ2" s="344"/>
      <c r="LFA2" s="344"/>
      <c r="LFB2" s="344"/>
      <c r="LFC2" s="344"/>
      <c r="LFD2" s="344"/>
      <c r="LFE2" s="344"/>
      <c r="LFF2" s="344"/>
      <c r="LFG2" s="344"/>
      <c r="LFH2" s="344"/>
      <c r="LFI2" s="344"/>
      <c r="LFJ2" s="239"/>
      <c r="LFK2" s="344"/>
      <c r="LFL2" s="344"/>
      <c r="LFM2" s="344"/>
      <c r="LFN2" s="344"/>
      <c r="LFO2" s="344"/>
      <c r="LFP2" s="344"/>
      <c r="LFQ2" s="344"/>
      <c r="LFR2" s="344"/>
      <c r="LFS2" s="344"/>
      <c r="LFT2" s="344"/>
      <c r="LFU2" s="344"/>
      <c r="LFV2" s="344"/>
      <c r="LFW2" s="344"/>
      <c r="LFX2" s="28"/>
      <c r="LFY2" s="28"/>
      <c r="LFZ2" s="28"/>
      <c r="LGA2" s="28"/>
      <c r="LGB2" s="344"/>
      <c r="LGC2" s="344"/>
      <c r="LGD2" s="344"/>
      <c r="LGE2" s="240"/>
      <c r="LGF2" s="344"/>
      <c r="LGG2" s="28"/>
      <c r="LGH2" s="344"/>
      <c r="LGI2" s="344"/>
      <c r="LGJ2" s="344"/>
      <c r="LGK2" s="344"/>
      <c r="LGL2" s="344"/>
      <c r="LGM2" s="344"/>
      <c r="LGN2" s="276"/>
      <c r="LGO2" s="276"/>
      <c r="LGP2" s="28"/>
      <c r="LGQ2" s="28"/>
      <c r="LGR2" s="28"/>
      <c r="LGS2" s="28"/>
      <c r="LGT2" s="28"/>
      <c r="LGU2" s="344"/>
      <c r="LGV2" s="24"/>
      <c r="LGW2" s="24"/>
      <c r="LGX2" s="344"/>
      <c r="LGY2" s="345"/>
      <c r="LGZ2" s="26"/>
      <c r="LHA2" s="475"/>
      <c r="LHB2" s="475"/>
      <c r="LHC2" s="475"/>
      <c r="LHD2" s="475"/>
      <c r="LHE2" s="476"/>
      <c r="LHF2" s="27"/>
      <c r="LHG2" s="27"/>
      <c r="LHH2" s="27"/>
      <c r="LHI2" s="27"/>
      <c r="LHJ2" s="27"/>
      <c r="LHK2" s="27"/>
      <c r="LHL2" s="27"/>
      <c r="LHM2" s="27"/>
      <c r="LHN2" s="27"/>
      <c r="LHO2" s="27"/>
      <c r="LHP2" s="27"/>
      <c r="LHQ2" s="27"/>
      <c r="LHR2" s="475"/>
      <c r="LHS2" s="345"/>
      <c r="LHT2" s="345"/>
      <c r="LHU2" s="345"/>
      <c r="LHV2" s="345"/>
      <c r="LHW2" s="345"/>
      <c r="LHX2" s="345"/>
      <c r="LHY2" s="345"/>
      <c r="LHZ2" s="345"/>
      <c r="LIA2" s="475"/>
      <c r="LIB2" s="475"/>
      <c r="LIC2" s="475"/>
      <c r="LID2" s="475"/>
      <c r="LIE2" s="345"/>
      <c r="LIF2" s="345"/>
      <c r="LIG2" s="345"/>
      <c r="LIH2" s="344"/>
      <c r="LII2" s="344"/>
      <c r="LIJ2" s="344"/>
      <c r="LIK2" s="344"/>
      <c r="LIL2" s="344"/>
      <c r="LIM2" s="344"/>
      <c r="LIN2" s="344"/>
      <c r="LIO2" s="344"/>
      <c r="LIP2" s="344"/>
      <c r="LIQ2" s="28"/>
      <c r="LIR2" s="344"/>
      <c r="LIS2" s="344"/>
      <c r="LIT2" s="344"/>
      <c r="LIU2" s="344"/>
      <c r="LIV2" s="282"/>
      <c r="LIW2" s="282"/>
      <c r="LIX2" s="282"/>
      <c r="LIY2" s="282"/>
      <c r="LIZ2" s="282"/>
      <c r="LJA2" s="282"/>
      <c r="LJB2" s="283"/>
      <c r="LJC2" s="283"/>
      <c r="LJD2" s="282"/>
      <c r="LJE2" s="282"/>
      <c r="LJF2" s="283"/>
      <c r="LJG2" s="282"/>
      <c r="LJH2" s="282"/>
      <c r="LJI2" s="283"/>
      <c r="LJJ2" s="283"/>
      <c r="LJK2" s="282"/>
      <c r="LJL2" s="283"/>
      <c r="LJM2" s="282"/>
      <c r="LJN2" s="282"/>
      <c r="LJO2" s="282"/>
      <c r="LJP2" s="344"/>
      <c r="LJQ2" s="344"/>
      <c r="LJR2" s="344"/>
      <c r="LJS2" s="344"/>
      <c r="LJT2" s="344"/>
      <c r="LJU2" s="344"/>
      <c r="LJV2" s="344"/>
      <c r="LJW2" s="344"/>
      <c r="LJX2" s="344"/>
      <c r="LJY2" s="344"/>
      <c r="LJZ2" s="344"/>
      <c r="LKA2" s="344"/>
      <c r="LKB2" s="344"/>
      <c r="LKC2" s="344"/>
      <c r="LKD2" s="344"/>
      <c r="LKE2" s="344"/>
      <c r="LKF2" s="344"/>
      <c r="LKG2" s="344"/>
      <c r="LKH2" s="344"/>
      <c r="LKI2" s="344"/>
      <c r="LKJ2" s="239"/>
      <c r="LKK2" s="344"/>
      <c r="LKL2" s="344"/>
      <c r="LKM2" s="344"/>
      <c r="LKN2" s="344"/>
      <c r="LKO2" s="344"/>
      <c r="LKP2" s="344"/>
      <c r="LKQ2" s="344"/>
      <c r="LKR2" s="344"/>
      <c r="LKS2" s="344"/>
      <c r="LKT2" s="344"/>
      <c r="LKU2" s="344"/>
      <c r="LKV2" s="344"/>
      <c r="LKW2" s="344"/>
      <c r="LKX2" s="28"/>
      <c r="LKY2" s="28"/>
      <c r="LKZ2" s="28"/>
      <c r="LLA2" s="28"/>
      <c r="LLB2" s="344"/>
      <c r="LLC2" s="344"/>
      <c r="LLD2" s="344"/>
      <c r="LLE2" s="240"/>
      <c r="LLF2" s="344"/>
      <c r="LLG2" s="28"/>
      <c r="LLH2" s="344"/>
      <c r="LLI2" s="344"/>
      <c r="LLJ2" s="344"/>
      <c r="LLK2" s="344"/>
      <c r="LLL2" s="344"/>
      <c r="LLM2" s="344"/>
      <c r="LLN2" s="276"/>
      <c r="LLO2" s="276"/>
      <c r="LLP2" s="28"/>
      <c r="LLQ2" s="28"/>
      <c r="LLR2" s="28"/>
      <c r="LLS2" s="28"/>
      <c r="LLT2" s="28"/>
      <c r="LLU2" s="344"/>
      <c r="LLV2" s="24"/>
      <c r="LLW2" s="24"/>
      <c r="LLX2" s="344"/>
      <c r="LLY2" s="345"/>
      <c r="LLZ2" s="26"/>
      <c r="LMA2" s="475"/>
      <c r="LMB2" s="475"/>
      <c r="LMC2" s="475"/>
      <c r="LMD2" s="475"/>
      <c r="LME2" s="476"/>
      <c r="LMF2" s="27"/>
      <c r="LMG2" s="27"/>
      <c r="LMH2" s="27"/>
      <c r="LMI2" s="27"/>
      <c r="LMJ2" s="27"/>
      <c r="LMK2" s="27"/>
      <c r="LML2" s="27"/>
      <c r="LMM2" s="27"/>
      <c r="LMN2" s="27"/>
      <c r="LMO2" s="27"/>
      <c r="LMP2" s="27"/>
      <c r="LMQ2" s="27"/>
      <c r="LMR2" s="475"/>
      <c r="LMS2" s="345"/>
      <c r="LMT2" s="345"/>
      <c r="LMU2" s="345"/>
      <c r="LMV2" s="345"/>
      <c r="LMW2" s="345"/>
      <c r="LMX2" s="345"/>
      <c r="LMY2" s="345"/>
      <c r="LMZ2" s="345"/>
      <c r="LNA2" s="475"/>
      <c r="LNB2" s="475"/>
      <c r="LNC2" s="475"/>
      <c r="LND2" s="475"/>
      <c r="LNE2" s="345"/>
      <c r="LNF2" s="345"/>
      <c r="LNG2" s="345"/>
      <c r="LNH2" s="344"/>
      <c r="LNI2" s="344"/>
      <c r="LNJ2" s="344"/>
      <c r="LNK2" s="344"/>
      <c r="LNL2" s="344"/>
      <c r="LNM2" s="344"/>
      <c r="LNN2" s="344"/>
      <c r="LNO2" s="344"/>
      <c r="LNP2" s="344"/>
      <c r="LNQ2" s="28"/>
      <c r="LNR2" s="344"/>
      <c r="LNS2" s="344"/>
      <c r="LNT2" s="344"/>
      <c r="LNU2" s="344"/>
      <c r="LNV2" s="282"/>
      <c r="LNW2" s="282"/>
      <c r="LNX2" s="282"/>
      <c r="LNY2" s="282"/>
      <c r="LNZ2" s="282"/>
      <c r="LOA2" s="282"/>
      <c r="LOB2" s="283"/>
      <c r="LOC2" s="283"/>
      <c r="LOD2" s="282"/>
      <c r="LOE2" s="282"/>
      <c r="LOF2" s="283"/>
      <c r="LOG2" s="282"/>
      <c r="LOH2" s="282"/>
      <c r="LOI2" s="283"/>
      <c r="LOJ2" s="283"/>
      <c r="LOK2" s="282"/>
      <c r="LOL2" s="283"/>
      <c r="LOM2" s="282"/>
      <c r="LON2" s="282"/>
      <c r="LOO2" s="282"/>
      <c r="LOP2" s="344"/>
      <c r="LOQ2" s="344"/>
      <c r="LOR2" s="344"/>
      <c r="LOS2" s="344"/>
      <c r="LOT2" s="344"/>
      <c r="LOU2" s="344"/>
      <c r="LOV2" s="344"/>
      <c r="LOW2" s="344"/>
      <c r="LOX2" s="344"/>
      <c r="LOY2" s="344"/>
      <c r="LOZ2" s="344"/>
      <c r="LPA2" s="344"/>
      <c r="LPB2" s="344"/>
      <c r="LPC2" s="344"/>
      <c r="LPD2" s="344"/>
      <c r="LPE2" s="344"/>
      <c r="LPF2" s="344"/>
      <c r="LPG2" s="344"/>
      <c r="LPH2" s="344"/>
      <c r="LPI2" s="344"/>
      <c r="LPJ2" s="239"/>
      <c r="LPK2" s="344"/>
      <c r="LPL2" s="344"/>
      <c r="LPM2" s="344"/>
      <c r="LPN2" s="344"/>
      <c r="LPO2" s="344"/>
      <c r="LPP2" s="344"/>
      <c r="LPQ2" s="344"/>
      <c r="LPR2" s="344"/>
      <c r="LPS2" s="344"/>
      <c r="LPT2" s="344"/>
      <c r="LPU2" s="344"/>
      <c r="LPV2" s="344"/>
      <c r="LPW2" s="344"/>
      <c r="LPX2" s="28"/>
      <c r="LPY2" s="28"/>
      <c r="LPZ2" s="28"/>
      <c r="LQA2" s="28"/>
      <c r="LQB2" s="344"/>
      <c r="LQC2" s="344"/>
      <c r="LQD2" s="344"/>
      <c r="LQE2" s="240"/>
      <c r="LQF2" s="344"/>
      <c r="LQG2" s="28"/>
      <c r="LQH2" s="344"/>
      <c r="LQI2" s="344"/>
      <c r="LQJ2" s="344"/>
      <c r="LQK2" s="344"/>
      <c r="LQL2" s="344"/>
      <c r="LQM2" s="344"/>
      <c r="LQN2" s="276"/>
      <c r="LQO2" s="276"/>
      <c r="LQP2" s="28"/>
      <c r="LQQ2" s="28"/>
      <c r="LQR2" s="28"/>
      <c r="LQS2" s="28"/>
      <c r="LQT2" s="28"/>
      <c r="LQU2" s="344"/>
      <c r="LQV2" s="24"/>
      <c r="LQW2" s="24"/>
      <c r="LQX2" s="344"/>
      <c r="LQY2" s="345"/>
      <c r="LQZ2" s="26"/>
      <c r="LRA2" s="475"/>
      <c r="LRB2" s="475"/>
      <c r="LRC2" s="475"/>
      <c r="LRD2" s="475"/>
      <c r="LRE2" s="476"/>
      <c r="LRF2" s="27"/>
      <c r="LRG2" s="27"/>
      <c r="LRH2" s="27"/>
      <c r="LRI2" s="27"/>
      <c r="LRJ2" s="27"/>
      <c r="LRK2" s="27"/>
      <c r="LRL2" s="27"/>
      <c r="LRM2" s="27"/>
      <c r="LRN2" s="27"/>
      <c r="LRO2" s="27"/>
      <c r="LRP2" s="27"/>
      <c r="LRQ2" s="27"/>
      <c r="LRR2" s="475"/>
      <c r="LRS2" s="345"/>
      <c r="LRT2" s="345"/>
      <c r="LRU2" s="345"/>
      <c r="LRV2" s="345"/>
      <c r="LRW2" s="345"/>
      <c r="LRX2" s="345"/>
      <c r="LRY2" s="345"/>
      <c r="LRZ2" s="345"/>
      <c r="LSA2" s="475"/>
      <c r="LSB2" s="475"/>
      <c r="LSC2" s="475"/>
      <c r="LSD2" s="475"/>
      <c r="LSE2" s="345"/>
      <c r="LSF2" s="345"/>
      <c r="LSG2" s="345"/>
      <c r="LSH2" s="344"/>
      <c r="LSI2" s="344"/>
      <c r="LSJ2" s="344"/>
      <c r="LSK2" s="344"/>
      <c r="LSL2" s="344"/>
      <c r="LSM2" s="344"/>
      <c r="LSN2" s="344"/>
      <c r="LSO2" s="344"/>
      <c r="LSP2" s="344"/>
      <c r="LSQ2" s="28"/>
      <c r="LSR2" s="344"/>
      <c r="LSS2" s="344"/>
      <c r="LST2" s="344"/>
      <c r="LSU2" s="344"/>
      <c r="LSV2" s="282"/>
      <c r="LSW2" s="282"/>
      <c r="LSX2" s="282"/>
      <c r="LSY2" s="282"/>
      <c r="LSZ2" s="282"/>
      <c r="LTA2" s="282"/>
      <c r="LTB2" s="283"/>
      <c r="LTC2" s="283"/>
      <c r="LTD2" s="282"/>
      <c r="LTE2" s="282"/>
      <c r="LTF2" s="283"/>
      <c r="LTG2" s="282"/>
      <c r="LTH2" s="282"/>
      <c r="LTI2" s="283"/>
      <c r="LTJ2" s="283"/>
      <c r="LTK2" s="282"/>
      <c r="LTL2" s="283"/>
      <c r="LTM2" s="282"/>
      <c r="LTN2" s="282"/>
      <c r="LTO2" s="282"/>
      <c r="LTP2" s="344"/>
      <c r="LTQ2" s="344"/>
      <c r="LTR2" s="344"/>
      <c r="LTS2" s="344"/>
      <c r="LTT2" s="344"/>
      <c r="LTU2" s="344"/>
      <c r="LTV2" s="344"/>
      <c r="LTW2" s="344"/>
      <c r="LTX2" s="344"/>
      <c r="LTY2" s="344"/>
      <c r="LTZ2" s="344"/>
      <c r="LUA2" s="344"/>
      <c r="LUB2" s="344"/>
      <c r="LUC2" s="344"/>
      <c r="LUD2" s="344"/>
      <c r="LUE2" s="344"/>
      <c r="LUF2" s="344"/>
      <c r="LUG2" s="344"/>
      <c r="LUH2" s="344"/>
      <c r="LUI2" s="344"/>
      <c r="LUJ2" s="239"/>
      <c r="LUK2" s="344"/>
      <c r="LUL2" s="344"/>
      <c r="LUM2" s="344"/>
      <c r="LUN2" s="344"/>
      <c r="LUO2" s="344"/>
      <c r="LUP2" s="344"/>
      <c r="LUQ2" s="344"/>
      <c r="LUR2" s="344"/>
      <c r="LUS2" s="344"/>
      <c r="LUT2" s="344"/>
      <c r="LUU2" s="344"/>
      <c r="LUV2" s="344"/>
      <c r="LUW2" s="344"/>
      <c r="LUX2" s="28"/>
      <c r="LUY2" s="28"/>
      <c r="LUZ2" s="28"/>
      <c r="LVA2" s="28"/>
      <c r="LVB2" s="344"/>
      <c r="LVC2" s="344"/>
      <c r="LVD2" s="344"/>
      <c r="LVE2" s="240"/>
      <c r="LVF2" s="344"/>
      <c r="LVG2" s="28"/>
      <c r="LVH2" s="344"/>
      <c r="LVI2" s="344"/>
      <c r="LVJ2" s="344"/>
      <c r="LVK2" s="344"/>
      <c r="LVL2" s="344"/>
      <c r="LVM2" s="344"/>
      <c r="LVN2" s="276"/>
      <c r="LVO2" s="276"/>
      <c r="LVP2" s="28"/>
      <c r="LVQ2" s="28"/>
      <c r="LVR2" s="28"/>
      <c r="LVS2" s="28"/>
      <c r="LVT2" s="28"/>
      <c r="LVU2" s="344"/>
      <c r="LVV2" s="24"/>
      <c r="LVW2" s="24"/>
      <c r="LVX2" s="344"/>
      <c r="LVY2" s="345"/>
      <c r="LVZ2" s="26"/>
      <c r="LWA2" s="475"/>
      <c r="LWB2" s="475"/>
      <c r="LWC2" s="475"/>
      <c r="LWD2" s="475"/>
      <c r="LWE2" s="476"/>
      <c r="LWF2" s="27"/>
      <c r="LWG2" s="27"/>
      <c r="LWH2" s="27"/>
      <c r="LWI2" s="27"/>
      <c r="LWJ2" s="27"/>
      <c r="LWK2" s="27"/>
      <c r="LWL2" s="27"/>
      <c r="LWM2" s="27"/>
      <c r="LWN2" s="27"/>
      <c r="LWO2" s="27"/>
      <c r="LWP2" s="27"/>
      <c r="LWQ2" s="27"/>
      <c r="LWR2" s="475"/>
      <c r="LWS2" s="345"/>
      <c r="LWT2" s="345"/>
      <c r="LWU2" s="345"/>
      <c r="LWV2" s="345"/>
      <c r="LWW2" s="345"/>
      <c r="LWX2" s="345"/>
      <c r="LWY2" s="345"/>
      <c r="LWZ2" s="345"/>
      <c r="LXA2" s="475"/>
      <c r="LXB2" s="475"/>
      <c r="LXC2" s="475"/>
      <c r="LXD2" s="475"/>
      <c r="LXE2" s="345"/>
      <c r="LXF2" s="345"/>
      <c r="LXG2" s="345"/>
      <c r="LXH2" s="344"/>
      <c r="LXI2" s="344"/>
      <c r="LXJ2" s="344"/>
      <c r="LXK2" s="344"/>
      <c r="LXL2" s="344"/>
      <c r="LXM2" s="344"/>
      <c r="LXN2" s="344"/>
      <c r="LXO2" s="344"/>
      <c r="LXP2" s="344"/>
      <c r="LXQ2" s="28"/>
      <c r="LXR2" s="344"/>
      <c r="LXS2" s="344"/>
      <c r="LXT2" s="344"/>
      <c r="LXU2" s="344"/>
      <c r="LXV2" s="282"/>
      <c r="LXW2" s="282"/>
      <c r="LXX2" s="282"/>
      <c r="LXY2" s="282"/>
      <c r="LXZ2" s="282"/>
      <c r="LYA2" s="282"/>
      <c r="LYB2" s="283"/>
      <c r="LYC2" s="283"/>
      <c r="LYD2" s="282"/>
      <c r="LYE2" s="282"/>
      <c r="LYF2" s="283"/>
      <c r="LYG2" s="282"/>
      <c r="LYH2" s="282"/>
      <c r="LYI2" s="283"/>
      <c r="LYJ2" s="283"/>
      <c r="LYK2" s="282"/>
      <c r="LYL2" s="283"/>
      <c r="LYM2" s="282"/>
      <c r="LYN2" s="282"/>
      <c r="LYO2" s="282"/>
      <c r="LYP2" s="344"/>
      <c r="LYQ2" s="344"/>
      <c r="LYR2" s="344"/>
      <c r="LYS2" s="344"/>
      <c r="LYT2" s="344"/>
      <c r="LYU2" s="344"/>
      <c r="LYV2" s="344"/>
      <c r="LYW2" s="344"/>
      <c r="LYX2" s="344"/>
      <c r="LYY2" s="344"/>
      <c r="LYZ2" s="344"/>
      <c r="LZA2" s="344"/>
      <c r="LZB2" s="344"/>
      <c r="LZC2" s="344"/>
      <c r="LZD2" s="344"/>
      <c r="LZE2" s="344"/>
      <c r="LZF2" s="344"/>
      <c r="LZG2" s="344"/>
      <c r="LZH2" s="344"/>
      <c r="LZI2" s="344"/>
      <c r="LZJ2" s="239"/>
      <c r="LZK2" s="344"/>
      <c r="LZL2" s="344"/>
      <c r="LZM2" s="344"/>
      <c r="LZN2" s="344"/>
      <c r="LZO2" s="344"/>
      <c r="LZP2" s="344"/>
      <c r="LZQ2" s="344"/>
      <c r="LZR2" s="344"/>
      <c r="LZS2" s="344"/>
      <c r="LZT2" s="344"/>
      <c r="LZU2" s="344"/>
      <c r="LZV2" s="344"/>
      <c r="LZW2" s="344"/>
      <c r="LZX2" s="28"/>
      <c r="LZY2" s="28"/>
      <c r="LZZ2" s="28"/>
      <c r="MAA2" s="28"/>
      <c r="MAB2" s="344"/>
      <c r="MAC2" s="344"/>
      <c r="MAD2" s="344"/>
      <c r="MAE2" s="240"/>
      <c r="MAF2" s="344"/>
      <c r="MAG2" s="28"/>
      <c r="MAH2" s="344"/>
      <c r="MAI2" s="344"/>
      <c r="MAJ2" s="344"/>
      <c r="MAK2" s="344"/>
      <c r="MAL2" s="344"/>
      <c r="MAM2" s="344"/>
      <c r="MAN2" s="276"/>
      <c r="MAO2" s="276"/>
      <c r="MAP2" s="28"/>
      <c r="MAQ2" s="28"/>
      <c r="MAR2" s="28"/>
      <c r="MAS2" s="28"/>
      <c r="MAT2" s="28"/>
      <c r="MAU2" s="344"/>
      <c r="MAV2" s="24"/>
      <c r="MAW2" s="24"/>
      <c r="MAX2" s="344"/>
      <c r="MAY2" s="345"/>
      <c r="MAZ2" s="26"/>
      <c r="MBA2" s="475"/>
      <c r="MBB2" s="475"/>
      <c r="MBC2" s="475"/>
      <c r="MBD2" s="475"/>
      <c r="MBE2" s="476"/>
      <c r="MBF2" s="27"/>
      <c r="MBG2" s="27"/>
      <c r="MBH2" s="27"/>
      <c r="MBI2" s="27"/>
      <c r="MBJ2" s="27"/>
      <c r="MBK2" s="27"/>
      <c r="MBL2" s="27"/>
      <c r="MBM2" s="27"/>
      <c r="MBN2" s="27"/>
      <c r="MBO2" s="27"/>
      <c r="MBP2" s="27"/>
      <c r="MBQ2" s="27"/>
      <c r="MBR2" s="475"/>
      <c r="MBS2" s="345"/>
      <c r="MBT2" s="345"/>
      <c r="MBU2" s="345"/>
      <c r="MBV2" s="345"/>
      <c r="MBW2" s="345"/>
      <c r="MBX2" s="345"/>
      <c r="MBY2" s="345"/>
      <c r="MBZ2" s="345"/>
      <c r="MCA2" s="475"/>
      <c r="MCB2" s="475"/>
      <c r="MCC2" s="475"/>
      <c r="MCD2" s="475"/>
      <c r="MCE2" s="345"/>
      <c r="MCF2" s="345"/>
      <c r="MCG2" s="345"/>
      <c r="MCH2" s="344"/>
      <c r="MCI2" s="344"/>
      <c r="MCJ2" s="344"/>
      <c r="MCK2" s="344"/>
      <c r="MCL2" s="344"/>
      <c r="MCM2" s="344"/>
      <c r="MCN2" s="344"/>
      <c r="MCO2" s="344"/>
      <c r="MCP2" s="344"/>
      <c r="MCQ2" s="28"/>
      <c r="MCR2" s="344"/>
      <c r="MCS2" s="344"/>
      <c r="MCT2" s="344"/>
      <c r="MCU2" s="344"/>
      <c r="MCV2" s="282"/>
      <c r="MCW2" s="282"/>
      <c r="MCX2" s="282"/>
      <c r="MCY2" s="282"/>
      <c r="MCZ2" s="282"/>
      <c r="MDA2" s="282"/>
      <c r="MDB2" s="283"/>
      <c r="MDC2" s="283"/>
      <c r="MDD2" s="282"/>
      <c r="MDE2" s="282"/>
      <c r="MDF2" s="283"/>
      <c r="MDG2" s="282"/>
      <c r="MDH2" s="282"/>
      <c r="MDI2" s="283"/>
      <c r="MDJ2" s="283"/>
      <c r="MDK2" s="282"/>
      <c r="MDL2" s="283"/>
      <c r="MDM2" s="282"/>
      <c r="MDN2" s="282"/>
      <c r="MDO2" s="282"/>
      <c r="MDP2" s="344"/>
      <c r="MDQ2" s="344"/>
      <c r="MDR2" s="344"/>
      <c r="MDS2" s="344"/>
      <c r="MDT2" s="344"/>
      <c r="MDU2" s="344"/>
      <c r="MDV2" s="344"/>
      <c r="MDW2" s="344"/>
      <c r="MDX2" s="344"/>
      <c r="MDY2" s="344"/>
      <c r="MDZ2" s="344"/>
      <c r="MEA2" s="344"/>
      <c r="MEB2" s="344"/>
      <c r="MEC2" s="344"/>
      <c r="MED2" s="344"/>
      <c r="MEE2" s="344"/>
      <c r="MEF2" s="344"/>
      <c r="MEG2" s="344"/>
      <c r="MEH2" s="344"/>
      <c r="MEI2" s="344"/>
      <c r="MEJ2" s="239"/>
      <c r="MEK2" s="344"/>
      <c r="MEL2" s="344"/>
      <c r="MEM2" s="344"/>
      <c r="MEN2" s="344"/>
      <c r="MEO2" s="344"/>
      <c r="MEP2" s="344"/>
      <c r="MEQ2" s="344"/>
      <c r="MER2" s="344"/>
      <c r="MES2" s="344"/>
      <c r="MET2" s="344"/>
      <c r="MEU2" s="344"/>
      <c r="MEV2" s="344"/>
      <c r="MEW2" s="344"/>
      <c r="MEX2" s="28"/>
      <c r="MEY2" s="28"/>
      <c r="MEZ2" s="28"/>
      <c r="MFA2" s="28"/>
      <c r="MFB2" s="344"/>
      <c r="MFC2" s="344"/>
      <c r="MFD2" s="344"/>
      <c r="MFE2" s="240"/>
      <c r="MFF2" s="344"/>
      <c r="MFG2" s="28"/>
      <c r="MFH2" s="344"/>
      <c r="MFI2" s="344"/>
      <c r="MFJ2" s="344"/>
      <c r="MFK2" s="344"/>
      <c r="MFL2" s="344"/>
      <c r="MFM2" s="344"/>
      <c r="MFN2" s="276"/>
      <c r="MFO2" s="276"/>
      <c r="MFP2" s="28"/>
      <c r="MFQ2" s="28"/>
      <c r="MFR2" s="28"/>
      <c r="MFS2" s="28"/>
      <c r="MFT2" s="28"/>
      <c r="MFU2" s="344"/>
      <c r="MFV2" s="24"/>
      <c r="MFW2" s="24"/>
      <c r="MFX2" s="344"/>
      <c r="MFY2" s="345"/>
      <c r="MFZ2" s="26"/>
      <c r="MGA2" s="475"/>
      <c r="MGB2" s="475"/>
      <c r="MGC2" s="475"/>
      <c r="MGD2" s="475"/>
      <c r="MGE2" s="476"/>
      <c r="MGF2" s="27"/>
      <c r="MGG2" s="27"/>
      <c r="MGH2" s="27"/>
      <c r="MGI2" s="27"/>
      <c r="MGJ2" s="27"/>
      <c r="MGK2" s="27"/>
      <c r="MGL2" s="27"/>
      <c r="MGM2" s="27"/>
      <c r="MGN2" s="27"/>
      <c r="MGO2" s="27"/>
      <c r="MGP2" s="27"/>
      <c r="MGQ2" s="27"/>
      <c r="MGR2" s="475"/>
      <c r="MGS2" s="345"/>
      <c r="MGT2" s="345"/>
      <c r="MGU2" s="345"/>
      <c r="MGV2" s="345"/>
      <c r="MGW2" s="345"/>
      <c r="MGX2" s="345"/>
      <c r="MGY2" s="345"/>
      <c r="MGZ2" s="345"/>
      <c r="MHA2" s="475"/>
      <c r="MHB2" s="475"/>
      <c r="MHC2" s="475"/>
      <c r="MHD2" s="475"/>
      <c r="MHE2" s="345"/>
      <c r="MHF2" s="345"/>
      <c r="MHG2" s="345"/>
      <c r="MHH2" s="344"/>
      <c r="MHI2" s="344"/>
      <c r="MHJ2" s="344"/>
      <c r="MHK2" s="344"/>
      <c r="MHL2" s="344"/>
      <c r="MHM2" s="344"/>
      <c r="MHN2" s="344"/>
      <c r="MHO2" s="344"/>
      <c r="MHP2" s="344"/>
      <c r="MHQ2" s="28"/>
      <c r="MHR2" s="344"/>
      <c r="MHS2" s="344"/>
      <c r="MHT2" s="344"/>
      <c r="MHU2" s="344"/>
      <c r="MHV2" s="282"/>
      <c r="MHW2" s="282"/>
      <c r="MHX2" s="282"/>
      <c r="MHY2" s="282"/>
      <c r="MHZ2" s="282"/>
      <c r="MIA2" s="282"/>
      <c r="MIB2" s="283"/>
      <c r="MIC2" s="283"/>
      <c r="MID2" s="282"/>
      <c r="MIE2" s="282"/>
      <c r="MIF2" s="283"/>
      <c r="MIG2" s="282"/>
      <c r="MIH2" s="282"/>
      <c r="MII2" s="283"/>
      <c r="MIJ2" s="283"/>
      <c r="MIK2" s="282"/>
      <c r="MIL2" s="283"/>
      <c r="MIM2" s="282"/>
      <c r="MIN2" s="282"/>
      <c r="MIO2" s="282"/>
      <c r="MIP2" s="344"/>
      <c r="MIQ2" s="344"/>
      <c r="MIR2" s="344"/>
      <c r="MIS2" s="344"/>
      <c r="MIT2" s="344"/>
      <c r="MIU2" s="344"/>
      <c r="MIV2" s="344"/>
      <c r="MIW2" s="344"/>
      <c r="MIX2" s="344"/>
      <c r="MIY2" s="344"/>
      <c r="MIZ2" s="344"/>
      <c r="MJA2" s="344"/>
      <c r="MJB2" s="344"/>
      <c r="MJC2" s="344"/>
      <c r="MJD2" s="344"/>
      <c r="MJE2" s="344"/>
      <c r="MJF2" s="344"/>
      <c r="MJG2" s="344"/>
      <c r="MJH2" s="344"/>
      <c r="MJI2" s="344"/>
      <c r="MJJ2" s="239"/>
      <c r="MJK2" s="344"/>
      <c r="MJL2" s="344"/>
      <c r="MJM2" s="344"/>
      <c r="MJN2" s="344"/>
      <c r="MJO2" s="344"/>
      <c r="MJP2" s="344"/>
      <c r="MJQ2" s="344"/>
      <c r="MJR2" s="344"/>
      <c r="MJS2" s="344"/>
      <c r="MJT2" s="344"/>
      <c r="MJU2" s="344"/>
      <c r="MJV2" s="344"/>
      <c r="MJW2" s="344"/>
      <c r="MJX2" s="28"/>
      <c r="MJY2" s="28"/>
      <c r="MJZ2" s="28"/>
      <c r="MKA2" s="28"/>
      <c r="MKB2" s="344"/>
      <c r="MKC2" s="344"/>
      <c r="MKD2" s="344"/>
      <c r="MKE2" s="240"/>
      <c r="MKF2" s="344"/>
      <c r="MKG2" s="28"/>
      <c r="MKH2" s="344"/>
      <c r="MKI2" s="344"/>
      <c r="MKJ2" s="344"/>
      <c r="MKK2" s="344"/>
      <c r="MKL2" s="344"/>
      <c r="MKM2" s="344"/>
      <c r="MKN2" s="276"/>
      <c r="MKO2" s="276"/>
      <c r="MKP2" s="28"/>
      <c r="MKQ2" s="28"/>
      <c r="MKR2" s="28"/>
      <c r="MKS2" s="28"/>
      <c r="MKT2" s="28"/>
      <c r="MKU2" s="344"/>
      <c r="MKV2" s="24"/>
      <c r="MKW2" s="24"/>
      <c r="MKX2" s="344"/>
      <c r="MKY2" s="345"/>
      <c r="MKZ2" s="26"/>
      <c r="MLA2" s="475"/>
      <c r="MLB2" s="475"/>
      <c r="MLC2" s="475"/>
      <c r="MLD2" s="475"/>
      <c r="MLE2" s="476"/>
      <c r="MLF2" s="27"/>
      <c r="MLG2" s="27"/>
      <c r="MLH2" s="27"/>
      <c r="MLI2" s="27"/>
      <c r="MLJ2" s="27"/>
      <c r="MLK2" s="27"/>
      <c r="MLL2" s="27"/>
      <c r="MLM2" s="27"/>
      <c r="MLN2" s="27"/>
      <c r="MLO2" s="27"/>
      <c r="MLP2" s="27"/>
      <c r="MLQ2" s="27"/>
      <c r="MLR2" s="475"/>
      <c r="MLS2" s="345"/>
      <c r="MLT2" s="345"/>
      <c r="MLU2" s="345"/>
      <c r="MLV2" s="345"/>
      <c r="MLW2" s="345"/>
      <c r="MLX2" s="345"/>
      <c r="MLY2" s="345"/>
      <c r="MLZ2" s="345"/>
      <c r="MMA2" s="475"/>
      <c r="MMB2" s="475"/>
      <c r="MMC2" s="475"/>
      <c r="MMD2" s="475"/>
      <c r="MME2" s="345"/>
      <c r="MMF2" s="345"/>
      <c r="MMG2" s="345"/>
      <c r="MMH2" s="344"/>
      <c r="MMI2" s="344"/>
      <c r="MMJ2" s="344"/>
      <c r="MMK2" s="344"/>
      <c r="MML2" s="344"/>
      <c r="MMM2" s="344"/>
      <c r="MMN2" s="344"/>
      <c r="MMO2" s="344"/>
      <c r="MMP2" s="344"/>
      <c r="MMQ2" s="28"/>
      <c r="MMR2" s="344"/>
      <c r="MMS2" s="344"/>
      <c r="MMT2" s="344"/>
      <c r="MMU2" s="344"/>
      <c r="MMV2" s="282"/>
      <c r="MMW2" s="282"/>
      <c r="MMX2" s="282"/>
      <c r="MMY2" s="282"/>
      <c r="MMZ2" s="282"/>
      <c r="MNA2" s="282"/>
      <c r="MNB2" s="283"/>
      <c r="MNC2" s="283"/>
      <c r="MND2" s="282"/>
      <c r="MNE2" s="282"/>
      <c r="MNF2" s="283"/>
      <c r="MNG2" s="282"/>
      <c r="MNH2" s="282"/>
      <c r="MNI2" s="283"/>
      <c r="MNJ2" s="283"/>
      <c r="MNK2" s="282"/>
      <c r="MNL2" s="283"/>
      <c r="MNM2" s="282"/>
      <c r="MNN2" s="282"/>
      <c r="MNO2" s="282"/>
      <c r="MNP2" s="344"/>
      <c r="MNQ2" s="344"/>
      <c r="MNR2" s="344"/>
      <c r="MNS2" s="344"/>
      <c r="MNT2" s="344"/>
      <c r="MNU2" s="344"/>
      <c r="MNV2" s="344"/>
      <c r="MNW2" s="344"/>
      <c r="MNX2" s="344"/>
      <c r="MNY2" s="344"/>
      <c r="MNZ2" s="344"/>
      <c r="MOA2" s="344"/>
      <c r="MOB2" s="344"/>
      <c r="MOC2" s="344"/>
      <c r="MOD2" s="344"/>
      <c r="MOE2" s="344"/>
      <c r="MOF2" s="344"/>
      <c r="MOG2" s="344"/>
      <c r="MOH2" s="344"/>
      <c r="MOI2" s="344"/>
      <c r="MOJ2" s="239"/>
      <c r="MOK2" s="344"/>
      <c r="MOL2" s="344"/>
      <c r="MOM2" s="344"/>
      <c r="MON2" s="344"/>
      <c r="MOO2" s="344"/>
      <c r="MOP2" s="344"/>
      <c r="MOQ2" s="344"/>
      <c r="MOR2" s="344"/>
      <c r="MOS2" s="344"/>
      <c r="MOT2" s="344"/>
      <c r="MOU2" s="344"/>
      <c r="MOV2" s="344"/>
      <c r="MOW2" s="344"/>
      <c r="MOX2" s="28"/>
      <c r="MOY2" s="28"/>
      <c r="MOZ2" s="28"/>
      <c r="MPA2" s="28"/>
      <c r="MPB2" s="344"/>
      <c r="MPC2" s="344"/>
      <c r="MPD2" s="344"/>
      <c r="MPE2" s="240"/>
      <c r="MPF2" s="344"/>
      <c r="MPG2" s="28"/>
      <c r="MPH2" s="344"/>
      <c r="MPI2" s="344"/>
      <c r="MPJ2" s="344"/>
      <c r="MPK2" s="344"/>
      <c r="MPL2" s="344"/>
      <c r="MPM2" s="344"/>
      <c r="MPN2" s="276"/>
      <c r="MPO2" s="276"/>
      <c r="MPP2" s="28"/>
      <c r="MPQ2" s="28"/>
      <c r="MPR2" s="28"/>
      <c r="MPS2" s="28"/>
      <c r="MPT2" s="28"/>
      <c r="MPU2" s="344"/>
      <c r="MPV2" s="24"/>
      <c r="MPW2" s="24"/>
      <c r="MPX2" s="344"/>
      <c r="MPY2" s="345"/>
      <c r="MPZ2" s="26"/>
      <c r="MQA2" s="475"/>
      <c r="MQB2" s="475"/>
      <c r="MQC2" s="475"/>
      <c r="MQD2" s="475"/>
      <c r="MQE2" s="476"/>
      <c r="MQF2" s="27"/>
      <c r="MQG2" s="27"/>
      <c r="MQH2" s="27"/>
      <c r="MQI2" s="27"/>
      <c r="MQJ2" s="27"/>
      <c r="MQK2" s="27"/>
      <c r="MQL2" s="27"/>
      <c r="MQM2" s="27"/>
      <c r="MQN2" s="27"/>
      <c r="MQO2" s="27"/>
      <c r="MQP2" s="27"/>
      <c r="MQQ2" s="27"/>
      <c r="MQR2" s="475"/>
      <c r="MQS2" s="345"/>
      <c r="MQT2" s="345"/>
      <c r="MQU2" s="345"/>
      <c r="MQV2" s="345"/>
      <c r="MQW2" s="345"/>
      <c r="MQX2" s="345"/>
      <c r="MQY2" s="345"/>
      <c r="MQZ2" s="345"/>
      <c r="MRA2" s="475"/>
      <c r="MRB2" s="475"/>
      <c r="MRC2" s="475"/>
      <c r="MRD2" s="475"/>
      <c r="MRE2" s="345"/>
      <c r="MRF2" s="345"/>
      <c r="MRG2" s="345"/>
      <c r="MRH2" s="344"/>
      <c r="MRI2" s="344"/>
      <c r="MRJ2" s="344"/>
      <c r="MRK2" s="344"/>
      <c r="MRL2" s="344"/>
      <c r="MRM2" s="344"/>
      <c r="MRN2" s="344"/>
      <c r="MRO2" s="344"/>
      <c r="MRP2" s="344"/>
      <c r="MRQ2" s="28"/>
      <c r="MRR2" s="344"/>
      <c r="MRS2" s="344"/>
      <c r="MRT2" s="344"/>
      <c r="MRU2" s="344"/>
      <c r="MRV2" s="282"/>
      <c r="MRW2" s="282"/>
      <c r="MRX2" s="282"/>
      <c r="MRY2" s="282"/>
      <c r="MRZ2" s="282"/>
      <c r="MSA2" s="282"/>
      <c r="MSB2" s="283"/>
      <c r="MSC2" s="283"/>
      <c r="MSD2" s="282"/>
      <c r="MSE2" s="282"/>
      <c r="MSF2" s="283"/>
      <c r="MSG2" s="282"/>
      <c r="MSH2" s="282"/>
      <c r="MSI2" s="283"/>
      <c r="MSJ2" s="283"/>
      <c r="MSK2" s="282"/>
      <c r="MSL2" s="283"/>
      <c r="MSM2" s="282"/>
      <c r="MSN2" s="282"/>
      <c r="MSO2" s="282"/>
      <c r="MSP2" s="344"/>
      <c r="MSQ2" s="344"/>
      <c r="MSR2" s="344"/>
      <c r="MSS2" s="344"/>
      <c r="MST2" s="344"/>
      <c r="MSU2" s="344"/>
      <c r="MSV2" s="344"/>
      <c r="MSW2" s="344"/>
      <c r="MSX2" s="344"/>
      <c r="MSY2" s="344"/>
      <c r="MSZ2" s="344"/>
      <c r="MTA2" s="344"/>
      <c r="MTB2" s="344"/>
      <c r="MTC2" s="344"/>
      <c r="MTD2" s="344"/>
      <c r="MTE2" s="344"/>
      <c r="MTF2" s="344"/>
      <c r="MTG2" s="344"/>
      <c r="MTH2" s="344"/>
      <c r="MTI2" s="344"/>
      <c r="MTJ2" s="239"/>
      <c r="MTK2" s="344"/>
      <c r="MTL2" s="344"/>
      <c r="MTM2" s="344"/>
      <c r="MTN2" s="344"/>
      <c r="MTO2" s="344"/>
      <c r="MTP2" s="344"/>
      <c r="MTQ2" s="344"/>
      <c r="MTR2" s="344"/>
      <c r="MTS2" s="344"/>
      <c r="MTT2" s="344"/>
      <c r="MTU2" s="344"/>
      <c r="MTV2" s="344"/>
      <c r="MTW2" s="344"/>
      <c r="MTX2" s="28"/>
      <c r="MTY2" s="28"/>
      <c r="MTZ2" s="28"/>
      <c r="MUA2" s="28"/>
      <c r="MUB2" s="344"/>
      <c r="MUC2" s="344"/>
      <c r="MUD2" s="344"/>
      <c r="MUE2" s="240"/>
      <c r="MUF2" s="344"/>
      <c r="MUG2" s="28"/>
      <c r="MUH2" s="344"/>
      <c r="MUI2" s="344"/>
      <c r="MUJ2" s="344"/>
      <c r="MUK2" s="344"/>
      <c r="MUL2" s="344"/>
      <c r="MUM2" s="344"/>
      <c r="MUN2" s="276"/>
      <c r="MUO2" s="276"/>
      <c r="MUP2" s="28"/>
      <c r="MUQ2" s="28"/>
      <c r="MUR2" s="28"/>
      <c r="MUS2" s="28"/>
      <c r="MUT2" s="28"/>
      <c r="MUU2" s="344"/>
      <c r="MUV2" s="24"/>
      <c r="MUW2" s="24"/>
      <c r="MUX2" s="344"/>
      <c r="MUY2" s="345"/>
      <c r="MUZ2" s="26"/>
      <c r="MVA2" s="475"/>
      <c r="MVB2" s="475"/>
      <c r="MVC2" s="475"/>
      <c r="MVD2" s="475"/>
      <c r="MVE2" s="476"/>
      <c r="MVF2" s="27"/>
      <c r="MVG2" s="27"/>
      <c r="MVH2" s="27"/>
      <c r="MVI2" s="27"/>
      <c r="MVJ2" s="27"/>
      <c r="MVK2" s="27"/>
      <c r="MVL2" s="27"/>
      <c r="MVM2" s="27"/>
      <c r="MVN2" s="27"/>
      <c r="MVO2" s="27"/>
      <c r="MVP2" s="27"/>
      <c r="MVQ2" s="27"/>
      <c r="MVR2" s="475"/>
      <c r="MVS2" s="345"/>
      <c r="MVT2" s="345"/>
      <c r="MVU2" s="345"/>
      <c r="MVV2" s="345"/>
      <c r="MVW2" s="345"/>
      <c r="MVX2" s="345"/>
      <c r="MVY2" s="345"/>
      <c r="MVZ2" s="345"/>
      <c r="MWA2" s="475"/>
      <c r="MWB2" s="475"/>
      <c r="MWC2" s="475"/>
      <c r="MWD2" s="475"/>
      <c r="MWE2" s="345"/>
      <c r="MWF2" s="345"/>
      <c r="MWG2" s="345"/>
      <c r="MWH2" s="344"/>
      <c r="MWI2" s="344"/>
      <c r="MWJ2" s="344"/>
      <c r="MWK2" s="344"/>
      <c r="MWL2" s="344"/>
      <c r="MWM2" s="344"/>
      <c r="MWN2" s="344"/>
      <c r="MWO2" s="344"/>
      <c r="MWP2" s="344"/>
      <c r="MWQ2" s="28"/>
      <c r="MWR2" s="344"/>
      <c r="MWS2" s="344"/>
      <c r="MWT2" s="344"/>
      <c r="MWU2" s="344"/>
      <c r="MWV2" s="282"/>
      <c r="MWW2" s="282"/>
      <c r="MWX2" s="282"/>
      <c r="MWY2" s="282"/>
      <c r="MWZ2" s="282"/>
      <c r="MXA2" s="282"/>
      <c r="MXB2" s="283"/>
      <c r="MXC2" s="283"/>
      <c r="MXD2" s="282"/>
      <c r="MXE2" s="282"/>
      <c r="MXF2" s="283"/>
      <c r="MXG2" s="282"/>
      <c r="MXH2" s="282"/>
      <c r="MXI2" s="283"/>
      <c r="MXJ2" s="283"/>
      <c r="MXK2" s="282"/>
      <c r="MXL2" s="283"/>
      <c r="MXM2" s="282"/>
      <c r="MXN2" s="282"/>
      <c r="MXO2" s="282"/>
      <c r="MXP2" s="344"/>
      <c r="MXQ2" s="344"/>
      <c r="MXR2" s="344"/>
      <c r="MXS2" s="344"/>
      <c r="MXT2" s="344"/>
      <c r="MXU2" s="344"/>
      <c r="MXV2" s="344"/>
      <c r="MXW2" s="344"/>
      <c r="MXX2" s="344"/>
      <c r="MXY2" s="344"/>
      <c r="MXZ2" s="344"/>
      <c r="MYA2" s="344"/>
      <c r="MYB2" s="344"/>
      <c r="MYC2" s="344"/>
      <c r="MYD2" s="344"/>
      <c r="MYE2" s="344"/>
      <c r="MYF2" s="344"/>
      <c r="MYG2" s="344"/>
      <c r="MYH2" s="344"/>
      <c r="MYI2" s="344"/>
      <c r="MYJ2" s="239"/>
      <c r="MYK2" s="344"/>
      <c r="MYL2" s="344"/>
      <c r="MYM2" s="344"/>
      <c r="MYN2" s="344"/>
      <c r="MYO2" s="344"/>
      <c r="MYP2" s="344"/>
      <c r="MYQ2" s="344"/>
      <c r="MYR2" s="344"/>
      <c r="MYS2" s="344"/>
      <c r="MYT2" s="344"/>
      <c r="MYU2" s="344"/>
      <c r="MYV2" s="344"/>
      <c r="MYW2" s="344"/>
      <c r="MYX2" s="28"/>
      <c r="MYY2" s="28"/>
      <c r="MYZ2" s="28"/>
      <c r="MZA2" s="28"/>
      <c r="MZB2" s="344"/>
      <c r="MZC2" s="344"/>
      <c r="MZD2" s="344"/>
      <c r="MZE2" s="240"/>
      <c r="MZF2" s="344"/>
      <c r="MZG2" s="28"/>
      <c r="MZH2" s="344"/>
      <c r="MZI2" s="344"/>
      <c r="MZJ2" s="344"/>
      <c r="MZK2" s="344"/>
      <c r="MZL2" s="344"/>
      <c r="MZM2" s="344"/>
      <c r="MZN2" s="276"/>
      <c r="MZO2" s="276"/>
      <c r="MZP2" s="28"/>
      <c r="MZQ2" s="28"/>
      <c r="MZR2" s="28"/>
      <c r="MZS2" s="28"/>
      <c r="MZT2" s="28"/>
      <c r="MZU2" s="344"/>
      <c r="MZV2" s="24"/>
      <c r="MZW2" s="24"/>
      <c r="MZX2" s="344"/>
      <c r="MZY2" s="345"/>
      <c r="MZZ2" s="26"/>
      <c r="NAA2" s="475"/>
      <c r="NAB2" s="475"/>
      <c r="NAC2" s="475"/>
      <c r="NAD2" s="475"/>
      <c r="NAE2" s="476"/>
      <c r="NAF2" s="27"/>
      <c r="NAG2" s="27"/>
      <c r="NAH2" s="27"/>
      <c r="NAI2" s="27"/>
      <c r="NAJ2" s="27"/>
      <c r="NAK2" s="27"/>
      <c r="NAL2" s="27"/>
      <c r="NAM2" s="27"/>
      <c r="NAN2" s="27"/>
      <c r="NAO2" s="27"/>
      <c r="NAP2" s="27"/>
      <c r="NAQ2" s="27"/>
      <c r="NAR2" s="475"/>
      <c r="NAS2" s="345"/>
      <c r="NAT2" s="345"/>
      <c r="NAU2" s="345"/>
      <c r="NAV2" s="345"/>
      <c r="NAW2" s="345"/>
      <c r="NAX2" s="345"/>
      <c r="NAY2" s="345"/>
      <c r="NAZ2" s="345"/>
      <c r="NBA2" s="475"/>
      <c r="NBB2" s="475"/>
      <c r="NBC2" s="475"/>
      <c r="NBD2" s="475"/>
      <c r="NBE2" s="345"/>
      <c r="NBF2" s="345"/>
      <c r="NBG2" s="345"/>
      <c r="NBH2" s="344"/>
      <c r="NBI2" s="344"/>
      <c r="NBJ2" s="344"/>
      <c r="NBK2" s="344"/>
      <c r="NBL2" s="344"/>
      <c r="NBM2" s="344"/>
      <c r="NBN2" s="344"/>
      <c r="NBO2" s="344"/>
      <c r="NBP2" s="344"/>
      <c r="NBQ2" s="28"/>
      <c r="NBR2" s="344"/>
      <c r="NBS2" s="344"/>
      <c r="NBT2" s="344"/>
      <c r="NBU2" s="344"/>
      <c r="NBV2" s="282"/>
      <c r="NBW2" s="282"/>
      <c r="NBX2" s="282"/>
      <c r="NBY2" s="282"/>
      <c r="NBZ2" s="282"/>
      <c r="NCA2" s="282"/>
      <c r="NCB2" s="283"/>
      <c r="NCC2" s="283"/>
      <c r="NCD2" s="282"/>
      <c r="NCE2" s="282"/>
      <c r="NCF2" s="283"/>
      <c r="NCG2" s="282"/>
      <c r="NCH2" s="282"/>
      <c r="NCI2" s="283"/>
      <c r="NCJ2" s="283"/>
      <c r="NCK2" s="282"/>
      <c r="NCL2" s="283"/>
      <c r="NCM2" s="282"/>
      <c r="NCN2" s="282"/>
      <c r="NCO2" s="282"/>
      <c r="NCP2" s="344"/>
      <c r="NCQ2" s="344"/>
      <c r="NCR2" s="344"/>
      <c r="NCS2" s="344"/>
      <c r="NCT2" s="344"/>
      <c r="NCU2" s="344"/>
      <c r="NCV2" s="344"/>
      <c r="NCW2" s="344"/>
      <c r="NCX2" s="344"/>
      <c r="NCY2" s="344"/>
      <c r="NCZ2" s="344"/>
      <c r="NDA2" s="344"/>
      <c r="NDB2" s="344"/>
      <c r="NDC2" s="344"/>
      <c r="NDD2" s="344"/>
      <c r="NDE2" s="344"/>
      <c r="NDF2" s="344"/>
      <c r="NDG2" s="344"/>
      <c r="NDH2" s="344"/>
      <c r="NDI2" s="344"/>
      <c r="NDJ2" s="239"/>
      <c r="NDK2" s="344"/>
      <c r="NDL2" s="344"/>
      <c r="NDM2" s="344"/>
      <c r="NDN2" s="344"/>
      <c r="NDO2" s="344"/>
      <c r="NDP2" s="344"/>
      <c r="NDQ2" s="344"/>
      <c r="NDR2" s="344"/>
      <c r="NDS2" s="344"/>
      <c r="NDT2" s="344"/>
      <c r="NDU2" s="344"/>
      <c r="NDV2" s="344"/>
      <c r="NDW2" s="344"/>
      <c r="NDX2" s="28"/>
      <c r="NDY2" s="28"/>
      <c r="NDZ2" s="28"/>
      <c r="NEA2" s="28"/>
      <c r="NEB2" s="344"/>
      <c r="NEC2" s="344"/>
      <c r="NED2" s="344"/>
      <c r="NEE2" s="240"/>
      <c r="NEF2" s="344"/>
      <c r="NEG2" s="28"/>
      <c r="NEH2" s="344"/>
      <c r="NEI2" s="344"/>
      <c r="NEJ2" s="344"/>
      <c r="NEK2" s="344"/>
      <c r="NEL2" s="344"/>
      <c r="NEM2" s="344"/>
      <c r="NEN2" s="276"/>
      <c r="NEO2" s="276"/>
      <c r="NEP2" s="28"/>
      <c r="NEQ2" s="28"/>
      <c r="NER2" s="28"/>
      <c r="NES2" s="28"/>
      <c r="NET2" s="28"/>
      <c r="NEU2" s="344"/>
      <c r="NEV2" s="24"/>
      <c r="NEW2" s="24"/>
      <c r="NEX2" s="344"/>
      <c r="NEY2" s="345"/>
      <c r="NEZ2" s="26"/>
      <c r="NFA2" s="475"/>
      <c r="NFB2" s="475"/>
      <c r="NFC2" s="475"/>
      <c r="NFD2" s="475"/>
      <c r="NFE2" s="476"/>
      <c r="NFF2" s="27"/>
      <c r="NFG2" s="27"/>
      <c r="NFH2" s="27"/>
      <c r="NFI2" s="27"/>
      <c r="NFJ2" s="27"/>
      <c r="NFK2" s="27"/>
      <c r="NFL2" s="27"/>
      <c r="NFM2" s="27"/>
      <c r="NFN2" s="27"/>
      <c r="NFO2" s="27"/>
      <c r="NFP2" s="27"/>
      <c r="NFQ2" s="27"/>
      <c r="NFR2" s="475"/>
      <c r="NFS2" s="345"/>
      <c r="NFT2" s="345"/>
      <c r="NFU2" s="345"/>
      <c r="NFV2" s="345"/>
      <c r="NFW2" s="345"/>
      <c r="NFX2" s="345"/>
      <c r="NFY2" s="345"/>
      <c r="NFZ2" s="345"/>
      <c r="NGA2" s="475"/>
      <c r="NGB2" s="475"/>
      <c r="NGC2" s="475"/>
      <c r="NGD2" s="475"/>
      <c r="NGE2" s="345"/>
      <c r="NGF2" s="345"/>
      <c r="NGG2" s="345"/>
      <c r="NGH2" s="344"/>
      <c r="NGI2" s="344"/>
      <c r="NGJ2" s="344"/>
      <c r="NGK2" s="344"/>
      <c r="NGL2" s="344"/>
      <c r="NGM2" s="344"/>
      <c r="NGN2" s="344"/>
      <c r="NGO2" s="344"/>
      <c r="NGP2" s="344"/>
      <c r="NGQ2" s="28"/>
      <c r="NGR2" s="344"/>
      <c r="NGS2" s="344"/>
      <c r="NGT2" s="344"/>
      <c r="NGU2" s="344"/>
      <c r="NGV2" s="282"/>
      <c r="NGW2" s="282"/>
      <c r="NGX2" s="282"/>
      <c r="NGY2" s="282"/>
      <c r="NGZ2" s="282"/>
      <c r="NHA2" s="282"/>
      <c r="NHB2" s="283"/>
      <c r="NHC2" s="283"/>
      <c r="NHD2" s="282"/>
      <c r="NHE2" s="282"/>
      <c r="NHF2" s="283"/>
      <c r="NHG2" s="282"/>
      <c r="NHH2" s="282"/>
      <c r="NHI2" s="283"/>
      <c r="NHJ2" s="283"/>
      <c r="NHK2" s="282"/>
      <c r="NHL2" s="283"/>
      <c r="NHM2" s="282"/>
      <c r="NHN2" s="282"/>
      <c r="NHO2" s="282"/>
      <c r="NHP2" s="344"/>
      <c r="NHQ2" s="344"/>
      <c r="NHR2" s="344"/>
      <c r="NHS2" s="344"/>
      <c r="NHT2" s="344"/>
      <c r="NHU2" s="344"/>
      <c r="NHV2" s="344"/>
      <c r="NHW2" s="344"/>
      <c r="NHX2" s="344"/>
      <c r="NHY2" s="344"/>
      <c r="NHZ2" s="344"/>
      <c r="NIA2" s="344"/>
      <c r="NIB2" s="344"/>
      <c r="NIC2" s="344"/>
      <c r="NID2" s="344"/>
      <c r="NIE2" s="344"/>
      <c r="NIF2" s="344"/>
      <c r="NIG2" s="344"/>
      <c r="NIH2" s="344"/>
      <c r="NII2" s="344"/>
      <c r="NIJ2" s="239"/>
      <c r="NIK2" s="344"/>
      <c r="NIL2" s="344"/>
      <c r="NIM2" s="344"/>
      <c r="NIN2" s="344"/>
      <c r="NIO2" s="344"/>
      <c r="NIP2" s="344"/>
      <c r="NIQ2" s="344"/>
      <c r="NIR2" s="344"/>
      <c r="NIS2" s="344"/>
      <c r="NIT2" s="344"/>
      <c r="NIU2" s="344"/>
      <c r="NIV2" s="344"/>
      <c r="NIW2" s="344"/>
      <c r="NIX2" s="28"/>
      <c r="NIY2" s="28"/>
      <c r="NIZ2" s="28"/>
      <c r="NJA2" s="28"/>
      <c r="NJB2" s="344"/>
      <c r="NJC2" s="344"/>
      <c r="NJD2" s="344"/>
      <c r="NJE2" s="240"/>
      <c r="NJF2" s="344"/>
      <c r="NJG2" s="28"/>
      <c r="NJH2" s="344"/>
      <c r="NJI2" s="344"/>
      <c r="NJJ2" s="344"/>
      <c r="NJK2" s="344"/>
      <c r="NJL2" s="344"/>
      <c r="NJM2" s="344"/>
      <c r="NJN2" s="276"/>
      <c r="NJO2" s="276"/>
      <c r="NJP2" s="28"/>
      <c r="NJQ2" s="28"/>
      <c r="NJR2" s="28"/>
      <c r="NJS2" s="28"/>
      <c r="NJT2" s="28"/>
      <c r="NJU2" s="344"/>
      <c r="NJV2" s="24"/>
      <c r="NJW2" s="24"/>
      <c r="NJX2" s="344"/>
      <c r="NJY2" s="345"/>
      <c r="NJZ2" s="26"/>
      <c r="NKA2" s="475"/>
      <c r="NKB2" s="475"/>
      <c r="NKC2" s="475"/>
      <c r="NKD2" s="475"/>
      <c r="NKE2" s="476"/>
      <c r="NKF2" s="27"/>
      <c r="NKG2" s="27"/>
      <c r="NKH2" s="27"/>
      <c r="NKI2" s="27"/>
      <c r="NKJ2" s="27"/>
      <c r="NKK2" s="27"/>
      <c r="NKL2" s="27"/>
      <c r="NKM2" s="27"/>
      <c r="NKN2" s="27"/>
      <c r="NKO2" s="27"/>
      <c r="NKP2" s="27"/>
      <c r="NKQ2" s="27"/>
      <c r="NKR2" s="475"/>
      <c r="NKS2" s="345"/>
      <c r="NKT2" s="345"/>
      <c r="NKU2" s="345"/>
      <c r="NKV2" s="345"/>
      <c r="NKW2" s="345"/>
      <c r="NKX2" s="345"/>
      <c r="NKY2" s="345"/>
      <c r="NKZ2" s="345"/>
      <c r="NLA2" s="475"/>
      <c r="NLB2" s="475"/>
      <c r="NLC2" s="475"/>
      <c r="NLD2" s="475"/>
      <c r="NLE2" s="345"/>
      <c r="NLF2" s="345"/>
      <c r="NLG2" s="345"/>
      <c r="NLH2" s="344"/>
      <c r="NLI2" s="344"/>
      <c r="NLJ2" s="344"/>
      <c r="NLK2" s="344"/>
      <c r="NLL2" s="344"/>
      <c r="NLM2" s="344"/>
      <c r="NLN2" s="344"/>
      <c r="NLO2" s="344"/>
      <c r="NLP2" s="344"/>
      <c r="NLQ2" s="28"/>
      <c r="NLR2" s="344"/>
      <c r="NLS2" s="344"/>
      <c r="NLT2" s="344"/>
      <c r="NLU2" s="344"/>
      <c r="NLV2" s="282"/>
      <c r="NLW2" s="282"/>
      <c r="NLX2" s="282"/>
      <c r="NLY2" s="282"/>
      <c r="NLZ2" s="282"/>
      <c r="NMA2" s="282"/>
      <c r="NMB2" s="283"/>
      <c r="NMC2" s="283"/>
      <c r="NMD2" s="282"/>
      <c r="NME2" s="282"/>
      <c r="NMF2" s="283"/>
      <c r="NMG2" s="282"/>
      <c r="NMH2" s="282"/>
      <c r="NMI2" s="283"/>
      <c r="NMJ2" s="283"/>
      <c r="NMK2" s="282"/>
      <c r="NML2" s="283"/>
      <c r="NMM2" s="282"/>
      <c r="NMN2" s="282"/>
      <c r="NMO2" s="282"/>
      <c r="NMP2" s="344"/>
      <c r="NMQ2" s="344"/>
      <c r="NMR2" s="344"/>
      <c r="NMS2" s="344"/>
      <c r="NMT2" s="344"/>
      <c r="NMU2" s="344"/>
      <c r="NMV2" s="344"/>
      <c r="NMW2" s="344"/>
      <c r="NMX2" s="344"/>
      <c r="NMY2" s="344"/>
      <c r="NMZ2" s="344"/>
      <c r="NNA2" s="344"/>
      <c r="NNB2" s="344"/>
      <c r="NNC2" s="344"/>
      <c r="NND2" s="344"/>
      <c r="NNE2" s="344"/>
      <c r="NNF2" s="344"/>
      <c r="NNG2" s="344"/>
      <c r="NNH2" s="344"/>
      <c r="NNI2" s="344"/>
      <c r="NNJ2" s="239"/>
      <c r="NNK2" s="344"/>
      <c r="NNL2" s="344"/>
      <c r="NNM2" s="344"/>
      <c r="NNN2" s="344"/>
      <c r="NNO2" s="344"/>
      <c r="NNP2" s="344"/>
      <c r="NNQ2" s="344"/>
      <c r="NNR2" s="344"/>
      <c r="NNS2" s="344"/>
      <c r="NNT2" s="344"/>
      <c r="NNU2" s="344"/>
      <c r="NNV2" s="344"/>
      <c r="NNW2" s="344"/>
      <c r="NNX2" s="28"/>
      <c r="NNY2" s="28"/>
      <c r="NNZ2" s="28"/>
      <c r="NOA2" s="28"/>
      <c r="NOB2" s="344"/>
      <c r="NOC2" s="344"/>
      <c r="NOD2" s="344"/>
      <c r="NOE2" s="240"/>
      <c r="NOF2" s="344"/>
      <c r="NOG2" s="28"/>
      <c r="NOH2" s="344"/>
      <c r="NOI2" s="344"/>
      <c r="NOJ2" s="344"/>
      <c r="NOK2" s="344"/>
      <c r="NOL2" s="344"/>
      <c r="NOM2" s="344"/>
      <c r="NON2" s="276"/>
      <c r="NOO2" s="276"/>
      <c r="NOP2" s="28"/>
      <c r="NOQ2" s="28"/>
      <c r="NOR2" s="28"/>
      <c r="NOS2" s="28"/>
      <c r="NOT2" s="28"/>
      <c r="NOU2" s="344"/>
      <c r="NOV2" s="24"/>
      <c r="NOW2" s="24"/>
      <c r="NOX2" s="344"/>
      <c r="NOY2" s="345"/>
      <c r="NOZ2" s="26"/>
      <c r="NPA2" s="475"/>
      <c r="NPB2" s="475"/>
      <c r="NPC2" s="475"/>
      <c r="NPD2" s="475"/>
      <c r="NPE2" s="476"/>
      <c r="NPF2" s="27"/>
      <c r="NPG2" s="27"/>
      <c r="NPH2" s="27"/>
      <c r="NPI2" s="27"/>
      <c r="NPJ2" s="27"/>
      <c r="NPK2" s="27"/>
      <c r="NPL2" s="27"/>
      <c r="NPM2" s="27"/>
      <c r="NPN2" s="27"/>
      <c r="NPO2" s="27"/>
      <c r="NPP2" s="27"/>
      <c r="NPQ2" s="27"/>
      <c r="NPR2" s="475"/>
      <c r="NPS2" s="345"/>
      <c r="NPT2" s="345"/>
      <c r="NPU2" s="345"/>
      <c r="NPV2" s="345"/>
      <c r="NPW2" s="345"/>
      <c r="NPX2" s="345"/>
      <c r="NPY2" s="345"/>
      <c r="NPZ2" s="345"/>
      <c r="NQA2" s="475"/>
      <c r="NQB2" s="475"/>
      <c r="NQC2" s="475"/>
      <c r="NQD2" s="475"/>
      <c r="NQE2" s="345"/>
      <c r="NQF2" s="345"/>
      <c r="NQG2" s="345"/>
      <c r="NQH2" s="344"/>
      <c r="NQI2" s="344"/>
      <c r="NQJ2" s="344"/>
      <c r="NQK2" s="344"/>
      <c r="NQL2" s="344"/>
      <c r="NQM2" s="344"/>
      <c r="NQN2" s="344"/>
      <c r="NQO2" s="344"/>
      <c r="NQP2" s="344"/>
      <c r="NQQ2" s="28"/>
      <c r="NQR2" s="344"/>
      <c r="NQS2" s="344"/>
      <c r="NQT2" s="344"/>
      <c r="NQU2" s="344"/>
      <c r="NQV2" s="282"/>
      <c r="NQW2" s="282"/>
      <c r="NQX2" s="282"/>
      <c r="NQY2" s="282"/>
      <c r="NQZ2" s="282"/>
      <c r="NRA2" s="282"/>
      <c r="NRB2" s="283"/>
      <c r="NRC2" s="283"/>
      <c r="NRD2" s="282"/>
      <c r="NRE2" s="282"/>
      <c r="NRF2" s="283"/>
      <c r="NRG2" s="282"/>
      <c r="NRH2" s="282"/>
      <c r="NRI2" s="283"/>
      <c r="NRJ2" s="283"/>
      <c r="NRK2" s="282"/>
      <c r="NRL2" s="283"/>
      <c r="NRM2" s="282"/>
      <c r="NRN2" s="282"/>
      <c r="NRO2" s="282"/>
      <c r="NRP2" s="344"/>
      <c r="NRQ2" s="344"/>
      <c r="NRR2" s="344"/>
      <c r="NRS2" s="344"/>
      <c r="NRT2" s="344"/>
      <c r="NRU2" s="344"/>
      <c r="NRV2" s="344"/>
      <c r="NRW2" s="344"/>
      <c r="NRX2" s="344"/>
      <c r="NRY2" s="344"/>
      <c r="NRZ2" s="344"/>
      <c r="NSA2" s="344"/>
      <c r="NSB2" s="344"/>
      <c r="NSC2" s="344"/>
      <c r="NSD2" s="344"/>
      <c r="NSE2" s="344"/>
      <c r="NSF2" s="344"/>
      <c r="NSG2" s="344"/>
      <c r="NSH2" s="344"/>
      <c r="NSI2" s="344"/>
      <c r="NSJ2" s="239"/>
      <c r="NSK2" s="344"/>
      <c r="NSL2" s="344"/>
      <c r="NSM2" s="344"/>
      <c r="NSN2" s="344"/>
      <c r="NSO2" s="344"/>
      <c r="NSP2" s="344"/>
      <c r="NSQ2" s="344"/>
      <c r="NSR2" s="344"/>
      <c r="NSS2" s="344"/>
      <c r="NST2" s="344"/>
      <c r="NSU2" s="344"/>
      <c r="NSV2" s="344"/>
      <c r="NSW2" s="344"/>
      <c r="NSX2" s="28"/>
      <c r="NSY2" s="28"/>
      <c r="NSZ2" s="28"/>
      <c r="NTA2" s="28"/>
      <c r="NTB2" s="344"/>
      <c r="NTC2" s="344"/>
      <c r="NTD2" s="344"/>
      <c r="NTE2" s="240"/>
      <c r="NTF2" s="344"/>
      <c r="NTG2" s="28"/>
      <c r="NTH2" s="344"/>
      <c r="NTI2" s="344"/>
      <c r="NTJ2" s="344"/>
      <c r="NTK2" s="344"/>
      <c r="NTL2" s="344"/>
      <c r="NTM2" s="344"/>
      <c r="NTN2" s="276"/>
      <c r="NTO2" s="276"/>
      <c r="NTP2" s="28"/>
      <c r="NTQ2" s="28"/>
      <c r="NTR2" s="28"/>
      <c r="NTS2" s="28"/>
      <c r="NTT2" s="28"/>
      <c r="NTU2" s="344"/>
      <c r="NTV2" s="24"/>
      <c r="NTW2" s="24"/>
      <c r="NTX2" s="344"/>
      <c r="NTY2" s="345"/>
      <c r="NTZ2" s="26"/>
      <c r="NUA2" s="475"/>
      <c r="NUB2" s="475"/>
      <c r="NUC2" s="475"/>
      <c r="NUD2" s="475"/>
      <c r="NUE2" s="476"/>
      <c r="NUF2" s="27"/>
      <c r="NUG2" s="27"/>
      <c r="NUH2" s="27"/>
      <c r="NUI2" s="27"/>
      <c r="NUJ2" s="27"/>
      <c r="NUK2" s="27"/>
      <c r="NUL2" s="27"/>
      <c r="NUM2" s="27"/>
      <c r="NUN2" s="27"/>
      <c r="NUO2" s="27"/>
      <c r="NUP2" s="27"/>
      <c r="NUQ2" s="27"/>
      <c r="NUR2" s="475"/>
      <c r="NUS2" s="345"/>
      <c r="NUT2" s="345"/>
      <c r="NUU2" s="345"/>
      <c r="NUV2" s="345"/>
      <c r="NUW2" s="345"/>
      <c r="NUX2" s="345"/>
      <c r="NUY2" s="345"/>
      <c r="NUZ2" s="345"/>
      <c r="NVA2" s="475"/>
      <c r="NVB2" s="475"/>
      <c r="NVC2" s="475"/>
      <c r="NVD2" s="475"/>
      <c r="NVE2" s="345"/>
      <c r="NVF2" s="345"/>
      <c r="NVG2" s="345"/>
      <c r="NVH2" s="344"/>
      <c r="NVI2" s="344"/>
      <c r="NVJ2" s="344"/>
      <c r="NVK2" s="344"/>
      <c r="NVL2" s="344"/>
      <c r="NVM2" s="344"/>
      <c r="NVN2" s="344"/>
      <c r="NVO2" s="344"/>
      <c r="NVP2" s="344"/>
      <c r="NVQ2" s="28"/>
      <c r="NVR2" s="344"/>
      <c r="NVS2" s="344"/>
      <c r="NVT2" s="344"/>
      <c r="NVU2" s="344"/>
      <c r="NVV2" s="282"/>
      <c r="NVW2" s="282"/>
      <c r="NVX2" s="282"/>
      <c r="NVY2" s="282"/>
      <c r="NVZ2" s="282"/>
      <c r="NWA2" s="282"/>
      <c r="NWB2" s="283"/>
      <c r="NWC2" s="283"/>
      <c r="NWD2" s="282"/>
      <c r="NWE2" s="282"/>
      <c r="NWF2" s="283"/>
      <c r="NWG2" s="282"/>
      <c r="NWH2" s="282"/>
      <c r="NWI2" s="283"/>
      <c r="NWJ2" s="283"/>
      <c r="NWK2" s="282"/>
      <c r="NWL2" s="283"/>
      <c r="NWM2" s="282"/>
      <c r="NWN2" s="282"/>
      <c r="NWO2" s="282"/>
      <c r="NWP2" s="344"/>
      <c r="NWQ2" s="344"/>
      <c r="NWR2" s="344"/>
      <c r="NWS2" s="344"/>
      <c r="NWT2" s="344"/>
      <c r="NWU2" s="344"/>
      <c r="NWV2" s="344"/>
      <c r="NWW2" s="344"/>
      <c r="NWX2" s="344"/>
      <c r="NWY2" s="344"/>
      <c r="NWZ2" s="344"/>
      <c r="NXA2" s="344"/>
      <c r="NXB2" s="344"/>
      <c r="NXC2" s="344"/>
      <c r="NXD2" s="344"/>
      <c r="NXE2" s="344"/>
      <c r="NXF2" s="344"/>
      <c r="NXG2" s="344"/>
      <c r="NXH2" s="344"/>
      <c r="NXI2" s="344"/>
      <c r="NXJ2" s="239"/>
      <c r="NXK2" s="344"/>
      <c r="NXL2" s="344"/>
      <c r="NXM2" s="344"/>
      <c r="NXN2" s="344"/>
      <c r="NXO2" s="344"/>
      <c r="NXP2" s="344"/>
      <c r="NXQ2" s="344"/>
      <c r="NXR2" s="344"/>
      <c r="NXS2" s="344"/>
      <c r="NXT2" s="344"/>
      <c r="NXU2" s="344"/>
      <c r="NXV2" s="344"/>
      <c r="NXW2" s="344"/>
      <c r="NXX2" s="28"/>
      <c r="NXY2" s="28"/>
      <c r="NXZ2" s="28"/>
      <c r="NYA2" s="28"/>
      <c r="NYB2" s="344"/>
      <c r="NYC2" s="344"/>
      <c r="NYD2" s="344"/>
      <c r="NYE2" s="240"/>
      <c r="NYF2" s="344"/>
      <c r="NYG2" s="28"/>
      <c r="NYH2" s="344"/>
      <c r="NYI2" s="344"/>
      <c r="NYJ2" s="344"/>
      <c r="NYK2" s="344"/>
      <c r="NYL2" s="344"/>
      <c r="NYM2" s="344"/>
      <c r="NYN2" s="276"/>
      <c r="NYO2" s="276"/>
      <c r="NYP2" s="28"/>
      <c r="NYQ2" s="28"/>
      <c r="NYR2" s="28"/>
      <c r="NYS2" s="28"/>
      <c r="NYT2" s="28"/>
      <c r="NYU2" s="344"/>
      <c r="NYV2" s="24"/>
      <c r="NYW2" s="24"/>
      <c r="NYX2" s="344"/>
      <c r="NYY2" s="345"/>
      <c r="NYZ2" s="26"/>
      <c r="NZA2" s="475"/>
      <c r="NZB2" s="475"/>
      <c r="NZC2" s="475"/>
      <c r="NZD2" s="475"/>
      <c r="NZE2" s="476"/>
      <c r="NZF2" s="27"/>
      <c r="NZG2" s="27"/>
      <c r="NZH2" s="27"/>
      <c r="NZI2" s="27"/>
      <c r="NZJ2" s="27"/>
      <c r="NZK2" s="27"/>
      <c r="NZL2" s="27"/>
      <c r="NZM2" s="27"/>
      <c r="NZN2" s="27"/>
      <c r="NZO2" s="27"/>
      <c r="NZP2" s="27"/>
      <c r="NZQ2" s="27"/>
      <c r="NZR2" s="475"/>
      <c r="NZS2" s="345"/>
      <c r="NZT2" s="345"/>
      <c r="NZU2" s="345"/>
      <c r="NZV2" s="345"/>
      <c r="NZW2" s="345"/>
      <c r="NZX2" s="345"/>
      <c r="NZY2" s="345"/>
      <c r="NZZ2" s="345"/>
      <c r="OAA2" s="475"/>
      <c r="OAB2" s="475"/>
      <c r="OAC2" s="475"/>
      <c r="OAD2" s="475"/>
      <c r="OAE2" s="345"/>
      <c r="OAF2" s="345"/>
      <c r="OAG2" s="345"/>
      <c r="OAH2" s="344"/>
      <c r="OAI2" s="344"/>
      <c r="OAJ2" s="344"/>
      <c r="OAK2" s="344"/>
      <c r="OAL2" s="344"/>
      <c r="OAM2" s="344"/>
      <c r="OAN2" s="344"/>
      <c r="OAO2" s="344"/>
      <c r="OAP2" s="344"/>
      <c r="OAQ2" s="28"/>
      <c r="OAR2" s="344"/>
      <c r="OAS2" s="344"/>
      <c r="OAT2" s="344"/>
      <c r="OAU2" s="344"/>
      <c r="OAV2" s="282"/>
      <c r="OAW2" s="282"/>
      <c r="OAX2" s="282"/>
      <c r="OAY2" s="282"/>
      <c r="OAZ2" s="282"/>
      <c r="OBA2" s="282"/>
      <c r="OBB2" s="283"/>
      <c r="OBC2" s="283"/>
      <c r="OBD2" s="282"/>
      <c r="OBE2" s="282"/>
      <c r="OBF2" s="283"/>
      <c r="OBG2" s="282"/>
      <c r="OBH2" s="282"/>
      <c r="OBI2" s="283"/>
      <c r="OBJ2" s="283"/>
      <c r="OBK2" s="282"/>
      <c r="OBL2" s="283"/>
      <c r="OBM2" s="282"/>
      <c r="OBN2" s="282"/>
      <c r="OBO2" s="282"/>
      <c r="OBP2" s="344"/>
      <c r="OBQ2" s="344"/>
      <c r="OBR2" s="344"/>
      <c r="OBS2" s="344"/>
      <c r="OBT2" s="344"/>
      <c r="OBU2" s="344"/>
      <c r="OBV2" s="344"/>
      <c r="OBW2" s="344"/>
      <c r="OBX2" s="344"/>
      <c r="OBY2" s="344"/>
      <c r="OBZ2" s="344"/>
      <c r="OCA2" s="344"/>
      <c r="OCB2" s="344"/>
      <c r="OCC2" s="344"/>
      <c r="OCD2" s="344"/>
      <c r="OCE2" s="344"/>
      <c r="OCF2" s="344"/>
      <c r="OCG2" s="344"/>
      <c r="OCH2" s="344"/>
      <c r="OCI2" s="344"/>
      <c r="OCJ2" s="239"/>
      <c r="OCK2" s="344"/>
      <c r="OCL2" s="344"/>
      <c r="OCM2" s="344"/>
      <c r="OCN2" s="344"/>
      <c r="OCO2" s="344"/>
      <c r="OCP2" s="344"/>
      <c r="OCQ2" s="344"/>
      <c r="OCR2" s="344"/>
      <c r="OCS2" s="344"/>
      <c r="OCT2" s="344"/>
      <c r="OCU2" s="344"/>
      <c r="OCV2" s="344"/>
      <c r="OCW2" s="344"/>
      <c r="OCX2" s="28"/>
      <c r="OCY2" s="28"/>
      <c r="OCZ2" s="28"/>
      <c r="ODA2" s="28"/>
      <c r="ODB2" s="344"/>
      <c r="ODC2" s="344"/>
      <c r="ODD2" s="344"/>
      <c r="ODE2" s="240"/>
      <c r="ODF2" s="344"/>
      <c r="ODG2" s="28"/>
      <c r="ODH2" s="344"/>
      <c r="ODI2" s="344"/>
      <c r="ODJ2" s="344"/>
      <c r="ODK2" s="344"/>
      <c r="ODL2" s="344"/>
      <c r="ODM2" s="344"/>
      <c r="ODN2" s="276"/>
      <c r="ODO2" s="276"/>
      <c r="ODP2" s="28"/>
      <c r="ODQ2" s="28"/>
      <c r="ODR2" s="28"/>
      <c r="ODS2" s="28"/>
      <c r="ODT2" s="28"/>
      <c r="ODU2" s="344"/>
      <c r="ODV2" s="24"/>
      <c r="ODW2" s="24"/>
      <c r="ODX2" s="344"/>
      <c r="ODY2" s="345"/>
      <c r="ODZ2" s="26"/>
      <c r="OEA2" s="475"/>
      <c r="OEB2" s="475"/>
      <c r="OEC2" s="475"/>
      <c r="OED2" s="475"/>
      <c r="OEE2" s="476"/>
      <c r="OEF2" s="27"/>
      <c r="OEG2" s="27"/>
      <c r="OEH2" s="27"/>
      <c r="OEI2" s="27"/>
      <c r="OEJ2" s="27"/>
      <c r="OEK2" s="27"/>
      <c r="OEL2" s="27"/>
      <c r="OEM2" s="27"/>
      <c r="OEN2" s="27"/>
      <c r="OEO2" s="27"/>
      <c r="OEP2" s="27"/>
      <c r="OEQ2" s="27"/>
      <c r="OER2" s="475"/>
      <c r="OES2" s="345"/>
      <c r="OET2" s="345"/>
      <c r="OEU2" s="345"/>
      <c r="OEV2" s="345"/>
      <c r="OEW2" s="345"/>
      <c r="OEX2" s="345"/>
      <c r="OEY2" s="345"/>
      <c r="OEZ2" s="345"/>
      <c r="OFA2" s="475"/>
      <c r="OFB2" s="475"/>
      <c r="OFC2" s="475"/>
      <c r="OFD2" s="475"/>
      <c r="OFE2" s="345"/>
      <c r="OFF2" s="345"/>
      <c r="OFG2" s="345"/>
      <c r="OFH2" s="344"/>
      <c r="OFI2" s="344"/>
      <c r="OFJ2" s="344"/>
      <c r="OFK2" s="344"/>
      <c r="OFL2" s="344"/>
      <c r="OFM2" s="344"/>
      <c r="OFN2" s="344"/>
      <c r="OFO2" s="344"/>
      <c r="OFP2" s="344"/>
      <c r="OFQ2" s="28"/>
      <c r="OFR2" s="344"/>
      <c r="OFS2" s="344"/>
      <c r="OFT2" s="344"/>
      <c r="OFU2" s="344"/>
      <c r="OFV2" s="282"/>
      <c r="OFW2" s="282"/>
      <c r="OFX2" s="282"/>
      <c r="OFY2" s="282"/>
      <c r="OFZ2" s="282"/>
      <c r="OGA2" s="282"/>
      <c r="OGB2" s="283"/>
      <c r="OGC2" s="283"/>
      <c r="OGD2" s="282"/>
      <c r="OGE2" s="282"/>
      <c r="OGF2" s="283"/>
      <c r="OGG2" s="282"/>
      <c r="OGH2" s="282"/>
      <c r="OGI2" s="283"/>
      <c r="OGJ2" s="283"/>
      <c r="OGK2" s="282"/>
      <c r="OGL2" s="283"/>
      <c r="OGM2" s="282"/>
      <c r="OGN2" s="282"/>
      <c r="OGO2" s="282"/>
      <c r="OGP2" s="344"/>
      <c r="OGQ2" s="344"/>
      <c r="OGR2" s="344"/>
      <c r="OGS2" s="344"/>
      <c r="OGT2" s="344"/>
      <c r="OGU2" s="344"/>
      <c r="OGV2" s="344"/>
      <c r="OGW2" s="344"/>
      <c r="OGX2" s="344"/>
      <c r="OGY2" s="344"/>
      <c r="OGZ2" s="344"/>
      <c r="OHA2" s="344"/>
      <c r="OHB2" s="344"/>
      <c r="OHC2" s="344"/>
      <c r="OHD2" s="344"/>
      <c r="OHE2" s="344"/>
      <c r="OHF2" s="344"/>
      <c r="OHG2" s="344"/>
      <c r="OHH2" s="344"/>
      <c r="OHI2" s="344"/>
      <c r="OHJ2" s="239"/>
      <c r="OHK2" s="344"/>
      <c r="OHL2" s="344"/>
      <c r="OHM2" s="344"/>
      <c r="OHN2" s="344"/>
      <c r="OHO2" s="344"/>
      <c r="OHP2" s="344"/>
      <c r="OHQ2" s="344"/>
      <c r="OHR2" s="344"/>
      <c r="OHS2" s="344"/>
      <c r="OHT2" s="344"/>
      <c r="OHU2" s="344"/>
      <c r="OHV2" s="344"/>
      <c r="OHW2" s="344"/>
      <c r="OHX2" s="28"/>
      <c r="OHY2" s="28"/>
      <c r="OHZ2" s="28"/>
      <c r="OIA2" s="28"/>
      <c r="OIB2" s="344"/>
      <c r="OIC2" s="344"/>
      <c r="OID2" s="344"/>
      <c r="OIE2" s="240"/>
      <c r="OIF2" s="344"/>
      <c r="OIG2" s="28"/>
      <c r="OIH2" s="344"/>
      <c r="OII2" s="344"/>
      <c r="OIJ2" s="344"/>
      <c r="OIK2" s="344"/>
      <c r="OIL2" s="344"/>
      <c r="OIM2" s="344"/>
      <c r="OIN2" s="276"/>
      <c r="OIO2" s="276"/>
      <c r="OIP2" s="28"/>
      <c r="OIQ2" s="28"/>
      <c r="OIR2" s="28"/>
      <c r="OIS2" s="28"/>
      <c r="OIT2" s="28"/>
      <c r="OIU2" s="344"/>
      <c r="OIV2" s="24"/>
      <c r="OIW2" s="24"/>
      <c r="OIX2" s="344"/>
      <c r="OIY2" s="345"/>
      <c r="OIZ2" s="26"/>
      <c r="OJA2" s="475"/>
      <c r="OJB2" s="475"/>
      <c r="OJC2" s="475"/>
      <c r="OJD2" s="475"/>
      <c r="OJE2" s="476"/>
      <c r="OJF2" s="27"/>
      <c r="OJG2" s="27"/>
      <c r="OJH2" s="27"/>
      <c r="OJI2" s="27"/>
      <c r="OJJ2" s="27"/>
      <c r="OJK2" s="27"/>
      <c r="OJL2" s="27"/>
      <c r="OJM2" s="27"/>
      <c r="OJN2" s="27"/>
      <c r="OJO2" s="27"/>
      <c r="OJP2" s="27"/>
      <c r="OJQ2" s="27"/>
      <c r="OJR2" s="475"/>
      <c r="OJS2" s="345"/>
      <c r="OJT2" s="345"/>
      <c r="OJU2" s="345"/>
      <c r="OJV2" s="345"/>
      <c r="OJW2" s="345"/>
      <c r="OJX2" s="345"/>
      <c r="OJY2" s="345"/>
      <c r="OJZ2" s="345"/>
      <c r="OKA2" s="475"/>
      <c r="OKB2" s="475"/>
      <c r="OKC2" s="475"/>
      <c r="OKD2" s="475"/>
      <c r="OKE2" s="345"/>
      <c r="OKF2" s="345"/>
      <c r="OKG2" s="345"/>
      <c r="OKH2" s="344"/>
      <c r="OKI2" s="344"/>
      <c r="OKJ2" s="344"/>
      <c r="OKK2" s="344"/>
      <c r="OKL2" s="344"/>
      <c r="OKM2" s="344"/>
      <c r="OKN2" s="344"/>
      <c r="OKO2" s="344"/>
      <c r="OKP2" s="344"/>
      <c r="OKQ2" s="28"/>
      <c r="OKR2" s="344"/>
      <c r="OKS2" s="344"/>
      <c r="OKT2" s="344"/>
      <c r="OKU2" s="344"/>
      <c r="OKV2" s="282"/>
      <c r="OKW2" s="282"/>
      <c r="OKX2" s="282"/>
      <c r="OKY2" s="282"/>
      <c r="OKZ2" s="282"/>
      <c r="OLA2" s="282"/>
      <c r="OLB2" s="283"/>
      <c r="OLC2" s="283"/>
      <c r="OLD2" s="282"/>
      <c r="OLE2" s="282"/>
      <c r="OLF2" s="283"/>
      <c r="OLG2" s="282"/>
      <c r="OLH2" s="282"/>
      <c r="OLI2" s="283"/>
      <c r="OLJ2" s="283"/>
      <c r="OLK2" s="282"/>
      <c r="OLL2" s="283"/>
      <c r="OLM2" s="282"/>
      <c r="OLN2" s="282"/>
      <c r="OLO2" s="282"/>
      <c r="OLP2" s="344"/>
      <c r="OLQ2" s="344"/>
      <c r="OLR2" s="344"/>
      <c r="OLS2" s="344"/>
      <c r="OLT2" s="344"/>
      <c r="OLU2" s="344"/>
      <c r="OLV2" s="344"/>
      <c r="OLW2" s="344"/>
      <c r="OLX2" s="344"/>
      <c r="OLY2" s="344"/>
      <c r="OLZ2" s="344"/>
      <c r="OMA2" s="344"/>
      <c r="OMB2" s="344"/>
      <c r="OMC2" s="344"/>
      <c r="OMD2" s="344"/>
      <c r="OME2" s="344"/>
      <c r="OMF2" s="344"/>
      <c r="OMG2" s="344"/>
      <c r="OMH2" s="344"/>
      <c r="OMI2" s="344"/>
      <c r="OMJ2" s="239"/>
      <c r="OMK2" s="344"/>
      <c r="OML2" s="344"/>
      <c r="OMM2" s="344"/>
      <c r="OMN2" s="344"/>
      <c r="OMO2" s="344"/>
      <c r="OMP2" s="344"/>
      <c r="OMQ2" s="344"/>
      <c r="OMR2" s="344"/>
      <c r="OMS2" s="344"/>
      <c r="OMT2" s="344"/>
      <c r="OMU2" s="344"/>
      <c r="OMV2" s="344"/>
      <c r="OMW2" s="344"/>
      <c r="OMX2" s="28"/>
      <c r="OMY2" s="28"/>
      <c r="OMZ2" s="28"/>
      <c r="ONA2" s="28"/>
      <c r="ONB2" s="344"/>
      <c r="ONC2" s="344"/>
      <c r="OND2" s="344"/>
      <c r="ONE2" s="240"/>
      <c r="ONF2" s="344"/>
      <c r="ONG2" s="28"/>
      <c r="ONH2" s="344"/>
      <c r="ONI2" s="344"/>
      <c r="ONJ2" s="344"/>
      <c r="ONK2" s="344"/>
      <c r="ONL2" s="344"/>
      <c r="ONM2" s="344"/>
      <c r="ONN2" s="276"/>
      <c r="ONO2" s="276"/>
      <c r="ONP2" s="28"/>
      <c r="ONQ2" s="28"/>
      <c r="ONR2" s="28"/>
      <c r="ONS2" s="28"/>
      <c r="ONT2" s="28"/>
      <c r="ONU2" s="344"/>
      <c r="ONV2" s="24"/>
      <c r="ONW2" s="24"/>
      <c r="ONX2" s="344"/>
      <c r="ONY2" s="345"/>
      <c r="ONZ2" s="26"/>
      <c r="OOA2" s="475"/>
      <c r="OOB2" s="475"/>
      <c r="OOC2" s="475"/>
      <c r="OOD2" s="475"/>
      <c r="OOE2" s="476"/>
      <c r="OOF2" s="27"/>
      <c r="OOG2" s="27"/>
      <c r="OOH2" s="27"/>
      <c r="OOI2" s="27"/>
      <c r="OOJ2" s="27"/>
      <c r="OOK2" s="27"/>
      <c r="OOL2" s="27"/>
      <c r="OOM2" s="27"/>
      <c r="OON2" s="27"/>
      <c r="OOO2" s="27"/>
      <c r="OOP2" s="27"/>
      <c r="OOQ2" s="27"/>
      <c r="OOR2" s="475"/>
      <c r="OOS2" s="345"/>
      <c r="OOT2" s="345"/>
      <c r="OOU2" s="345"/>
      <c r="OOV2" s="345"/>
      <c r="OOW2" s="345"/>
      <c r="OOX2" s="345"/>
      <c r="OOY2" s="345"/>
      <c r="OOZ2" s="345"/>
      <c r="OPA2" s="475"/>
      <c r="OPB2" s="475"/>
      <c r="OPC2" s="475"/>
      <c r="OPD2" s="475"/>
      <c r="OPE2" s="345"/>
      <c r="OPF2" s="345"/>
      <c r="OPG2" s="345"/>
      <c r="OPH2" s="344"/>
      <c r="OPI2" s="344"/>
      <c r="OPJ2" s="344"/>
      <c r="OPK2" s="344"/>
      <c r="OPL2" s="344"/>
      <c r="OPM2" s="344"/>
      <c r="OPN2" s="344"/>
      <c r="OPO2" s="344"/>
      <c r="OPP2" s="344"/>
      <c r="OPQ2" s="28"/>
      <c r="OPR2" s="344"/>
      <c r="OPS2" s="344"/>
      <c r="OPT2" s="344"/>
      <c r="OPU2" s="344"/>
      <c r="OPV2" s="282"/>
      <c r="OPW2" s="282"/>
      <c r="OPX2" s="282"/>
      <c r="OPY2" s="282"/>
      <c r="OPZ2" s="282"/>
      <c r="OQA2" s="282"/>
      <c r="OQB2" s="283"/>
      <c r="OQC2" s="283"/>
      <c r="OQD2" s="282"/>
      <c r="OQE2" s="282"/>
      <c r="OQF2" s="283"/>
      <c r="OQG2" s="282"/>
      <c r="OQH2" s="282"/>
      <c r="OQI2" s="283"/>
      <c r="OQJ2" s="283"/>
      <c r="OQK2" s="282"/>
      <c r="OQL2" s="283"/>
      <c r="OQM2" s="282"/>
      <c r="OQN2" s="282"/>
      <c r="OQO2" s="282"/>
      <c r="OQP2" s="344"/>
      <c r="OQQ2" s="344"/>
      <c r="OQR2" s="344"/>
      <c r="OQS2" s="344"/>
      <c r="OQT2" s="344"/>
      <c r="OQU2" s="344"/>
      <c r="OQV2" s="344"/>
      <c r="OQW2" s="344"/>
      <c r="OQX2" s="344"/>
      <c r="OQY2" s="344"/>
      <c r="OQZ2" s="344"/>
      <c r="ORA2" s="344"/>
      <c r="ORB2" s="344"/>
      <c r="ORC2" s="344"/>
      <c r="ORD2" s="344"/>
      <c r="ORE2" s="344"/>
      <c r="ORF2" s="344"/>
      <c r="ORG2" s="344"/>
      <c r="ORH2" s="344"/>
      <c r="ORI2" s="344"/>
      <c r="ORJ2" s="239"/>
      <c r="ORK2" s="344"/>
      <c r="ORL2" s="344"/>
      <c r="ORM2" s="344"/>
      <c r="ORN2" s="344"/>
      <c r="ORO2" s="344"/>
      <c r="ORP2" s="344"/>
      <c r="ORQ2" s="344"/>
      <c r="ORR2" s="344"/>
      <c r="ORS2" s="344"/>
      <c r="ORT2" s="344"/>
      <c r="ORU2" s="344"/>
      <c r="ORV2" s="344"/>
      <c r="ORW2" s="344"/>
      <c r="ORX2" s="28"/>
      <c r="ORY2" s="28"/>
      <c r="ORZ2" s="28"/>
      <c r="OSA2" s="28"/>
      <c r="OSB2" s="344"/>
      <c r="OSC2" s="344"/>
      <c r="OSD2" s="344"/>
      <c r="OSE2" s="240"/>
      <c r="OSF2" s="344"/>
      <c r="OSG2" s="28"/>
      <c r="OSH2" s="344"/>
      <c r="OSI2" s="344"/>
      <c r="OSJ2" s="344"/>
      <c r="OSK2" s="344"/>
      <c r="OSL2" s="344"/>
      <c r="OSM2" s="344"/>
      <c r="OSN2" s="276"/>
      <c r="OSO2" s="276"/>
      <c r="OSP2" s="28"/>
      <c r="OSQ2" s="28"/>
      <c r="OSR2" s="28"/>
      <c r="OSS2" s="28"/>
      <c r="OST2" s="28"/>
      <c r="OSU2" s="344"/>
      <c r="OSV2" s="24"/>
      <c r="OSW2" s="24"/>
      <c r="OSX2" s="344"/>
      <c r="OSY2" s="345"/>
      <c r="OSZ2" s="26"/>
      <c r="OTA2" s="475"/>
      <c r="OTB2" s="475"/>
      <c r="OTC2" s="475"/>
      <c r="OTD2" s="475"/>
      <c r="OTE2" s="476"/>
      <c r="OTF2" s="27"/>
      <c r="OTG2" s="27"/>
      <c r="OTH2" s="27"/>
      <c r="OTI2" s="27"/>
      <c r="OTJ2" s="27"/>
      <c r="OTK2" s="27"/>
      <c r="OTL2" s="27"/>
      <c r="OTM2" s="27"/>
      <c r="OTN2" s="27"/>
      <c r="OTO2" s="27"/>
      <c r="OTP2" s="27"/>
      <c r="OTQ2" s="27"/>
      <c r="OTR2" s="475"/>
      <c r="OTS2" s="345"/>
      <c r="OTT2" s="345"/>
      <c r="OTU2" s="345"/>
      <c r="OTV2" s="345"/>
      <c r="OTW2" s="345"/>
      <c r="OTX2" s="345"/>
      <c r="OTY2" s="345"/>
      <c r="OTZ2" s="345"/>
      <c r="OUA2" s="475"/>
      <c r="OUB2" s="475"/>
      <c r="OUC2" s="475"/>
      <c r="OUD2" s="475"/>
      <c r="OUE2" s="345"/>
      <c r="OUF2" s="345"/>
      <c r="OUG2" s="345"/>
      <c r="OUH2" s="344"/>
      <c r="OUI2" s="344"/>
      <c r="OUJ2" s="344"/>
      <c r="OUK2" s="344"/>
      <c r="OUL2" s="344"/>
      <c r="OUM2" s="344"/>
      <c r="OUN2" s="344"/>
      <c r="OUO2" s="344"/>
      <c r="OUP2" s="344"/>
      <c r="OUQ2" s="28"/>
      <c r="OUR2" s="344"/>
      <c r="OUS2" s="344"/>
      <c r="OUT2" s="344"/>
      <c r="OUU2" s="344"/>
      <c r="OUV2" s="282"/>
      <c r="OUW2" s="282"/>
      <c r="OUX2" s="282"/>
      <c r="OUY2" s="282"/>
      <c r="OUZ2" s="282"/>
      <c r="OVA2" s="282"/>
      <c r="OVB2" s="283"/>
      <c r="OVC2" s="283"/>
      <c r="OVD2" s="282"/>
      <c r="OVE2" s="282"/>
      <c r="OVF2" s="283"/>
      <c r="OVG2" s="282"/>
      <c r="OVH2" s="282"/>
      <c r="OVI2" s="283"/>
      <c r="OVJ2" s="283"/>
      <c r="OVK2" s="282"/>
      <c r="OVL2" s="283"/>
      <c r="OVM2" s="282"/>
      <c r="OVN2" s="282"/>
      <c r="OVO2" s="282"/>
      <c r="OVP2" s="344"/>
      <c r="OVQ2" s="344"/>
      <c r="OVR2" s="344"/>
      <c r="OVS2" s="344"/>
      <c r="OVT2" s="344"/>
      <c r="OVU2" s="344"/>
      <c r="OVV2" s="344"/>
      <c r="OVW2" s="344"/>
      <c r="OVX2" s="344"/>
      <c r="OVY2" s="344"/>
      <c r="OVZ2" s="344"/>
      <c r="OWA2" s="344"/>
      <c r="OWB2" s="344"/>
      <c r="OWC2" s="344"/>
      <c r="OWD2" s="344"/>
      <c r="OWE2" s="344"/>
      <c r="OWF2" s="344"/>
      <c r="OWG2" s="344"/>
      <c r="OWH2" s="344"/>
      <c r="OWI2" s="344"/>
      <c r="OWJ2" s="239"/>
      <c r="OWK2" s="344"/>
      <c r="OWL2" s="344"/>
      <c r="OWM2" s="344"/>
      <c r="OWN2" s="344"/>
      <c r="OWO2" s="344"/>
      <c r="OWP2" s="344"/>
      <c r="OWQ2" s="344"/>
      <c r="OWR2" s="344"/>
      <c r="OWS2" s="344"/>
      <c r="OWT2" s="344"/>
      <c r="OWU2" s="344"/>
      <c r="OWV2" s="344"/>
      <c r="OWW2" s="344"/>
      <c r="OWX2" s="28"/>
      <c r="OWY2" s="28"/>
      <c r="OWZ2" s="28"/>
      <c r="OXA2" s="28"/>
      <c r="OXB2" s="344"/>
      <c r="OXC2" s="344"/>
      <c r="OXD2" s="344"/>
      <c r="OXE2" s="240"/>
      <c r="OXF2" s="344"/>
      <c r="OXG2" s="28"/>
      <c r="OXH2" s="344"/>
      <c r="OXI2" s="344"/>
      <c r="OXJ2" s="344"/>
      <c r="OXK2" s="344"/>
      <c r="OXL2" s="344"/>
      <c r="OXM2" s="344"/>
      <c r="OXN2" s="276"/>
      <c r="OXO2" s="276"/>
      <c r="OXP2" s="28"/>
      <c r="OXQ2" s="28"/>
      <c r="OXR2" s="28"/>
      <c r="OXS2" s="28"/>
      <c r="OXT2" s="28"/>
      <c r="OXU2" s="344"/>
      <c r="OXV2" s="24"/>
      <c r="OXW2" s="24"/>
      <c r="OXX2" s="344"/>
      <c r="OXY2" s="345"/>
      <c r="OXZ2" s="26"/>
      <c r="OYA2" s="475"/>
      <c r="OYB2" s="475"/>
      <c r="OYC2" s="475"/>
      <c r="OYD2" s="475"/>
      <c r="OYE2" s="476"/>
      <c r="OYF2" s="27"/>
      <c r="OYG2" s="27"/>
      <c r="OYH2" s="27"/>
      <c r="OYI2" s="27"/>
      <c r="OYJ2" s="27"/>
      <c r="OYK2" s="27"/>
      <c r="OYL2" s="27"/>
      <c r="OYM2" s="27"/>
      <c r="OYN2" s="27"/>
      <c r="OYO2" s="27"/>
      <c r="OYP2" s="27"/>
      <c r="OYQ2" s="27"/>
      <c r="OYR2" s="475"/>
      <c r="OYS2" s="345"/>
      <c r="OYT2" s="345"/>
      <c r="OYU2" s="345"/>
      <c r="OYV2" s="345"/>
      <c r="OYW2" s="345"/>
      <c r="OYX2" s="345"/>
      <c r="OYY2" s="345"/>
      <c r="OYZ2" s="345"/>
      <c r="OZA2" s="475"/>
      <c r="OZB2" s="475"/>
      <c r="OZC2" s="475"/>
      <c r="OZD2" s="475"/>
      <c r="OZE2" s="345"/>
      <c r="OZF2" s="345"/>
      <c r="OZG2" s="345"/>
      <c r="OZH2" s="344"/>
      <c r="OZI2" s="344"/>
      <c r="OZJ2" s="344"/>
      <c r="OZK2" s="344"/>
      <c r="OZL2" s="344"/>
      <c r="OZM2" s="344"/>
      <c r="OZN2" s="344"/>
      <c r="OZO2" s="344"/>
      <c r="OZP2" s="344"/>
      <c r="OZQ2" s="28"/>
      <c r="OZR2" s="344"/>
      <c r="OZS2" s="344"/>
      <c r="OZT2" s="344"/>
      <c r="OZU2" s="344"/>
      <c r="OZV2" s="282"/>
      <c r="OZW2" s="282"/>
      <c r="OZX2" s="282"/>
      <c r="OZY2" s="282"/>
      <c r="OZZ2" s="282"/>
      <c r="PAA2" s="282"/>
      <c r="PAB2" s="283"/>
      <c r="PAC2" s="283"/>
      <c r="PAD2" s="282"/>
      <c r="PAE2" s="282"/>
      <c r="PAF2" s="283"/>
      <c r="PAG2" s="282"/>
      <c r="PAH2" s="282"/>
      <c r="PAI2" s="283"/>
      <c r="PAJ2" s="283"/>
      <c r="PAK2" s="282"/>
      <c r="PAL2" s="283"/>
      <c r="PAM2" s="282"/>
      <c r="PAN2" s="282"/>
      <c r="PAO2" s="282"/>
      <c r="PAP2" s="344"/>
      <c r="PAQ2" s="344"/>
      <c r="PAR2" s="344"/>
      <c r="PAS2" s="344"/>
      <c r="PAT2" s="344"/>
      <c r="PAU2" s="344"/>
      <c r="PAV2" s="344"/>
      <c r="PAW2" s="344"/>
      <c r="PAX2" s="344"/>
      <c r="PAY2" s="344"/>
      <c r="PAZ2" s="344"/>
      <c r="PBA2" s="344"/>
      <c r="PBB2" s="344"/>
      <c r="PBC2" s="344"/>
      <c r="PBD2" s="344"/>
      <c r="PBE2" s="344"/>
      <c r="PBF2" s="344"/>
      <c r="PBG2" s="344"/>
      <c r="PBH2" s="344"/>
      <c r="PBI2" s="344"/>
      <c r="PBJ2" s="239"/>
      <c r="PBK2" s="344"/>
      <c r="PBL2" s="344"/>
      <c r="PBM2" s="344"/>
      <c r="PBN2" s="344"/>
      <c r="PBO2" s="344"/>
      <c r="PBP2" s="344"/>
      <c r="PBQ2" s="344"/>
      <c r="PBR2" s="344"/>
      <c r="PBS2" s="344"/>
      <c r="PBT2" s="344"/>
      <c r="PBU2" s="344"/>
      <c r="PBV2" s="344"/>
      <c r="PBW2" s="344"/>
      <c r="PBX2" s="28"/>
      <c r="PBY2" s="28"/>
      <c r="PBZ2" s="28"/>
      <c r="PCA2" s="28"/>
      <c r="PCB2" s="344"/>
      <c r="PCC2" s="344"/>
      <c r="PCD2" s="344"/>
      <c r="PCE2" s="240"/>
      <c r="PCF2" s="344"/>
      <c r="PCG2" s="28"/>
      <c r="PCH2" s="344"/>
      <c r="PCI2" s="344"/>
      <c r="PCJ2" s="344"/>
      <c r="PCK2" s="344"/>
      <c r="PCL2" s="344"/>
      <c r="PCM2" s="344"/>
      <c r="PCN2" s="276"/>
      <c r="PCO2" s="276"/>
      <c r="PCP2" s="28"/>
      <c r="PCQ2" s="28"/>
      <c r="PCR2" s="28"/>
      <c r="PCS2" s="28"/>
      <c r="PCT2" s="28"/>
      <c r="PCU2" s="344"/>
      <c r="PCV2" s="24"/>
      <c r="PCW2" s="24"/>
      <c r="PCX2" s="344"/>
      <c r="PCY2" s="345"/>
      <c r="PCZ2" s="26"/>
      <c r="PDA2" s="475"/>
      <c r="PDB2" s="475"/>
      <c r="PDC2" s="475"/>
      <c r="PDD2" s="475"/>
      <c r="PDE2" s="476"/>
      <c r="PDF2" s="27"/>
      <c r="PDG2" s="27"/>
      <c r="PDH2" s="27"/>
      <c r="PDI2" s="27"/>
      <c r="PDJ2" s="27"/>
      <c r="PDK2" s="27"/>
      <c r="PDL2" s="27"/>
      <c r="PDM2" s="27"/>
      <c r="PDN2" s="27"/>
      <c r="PDO2" s="27"/>
      <c r="PDP2" s="27"/>
      <c r="PDQ2" s="27"/>
      <c r="PDR2" s="475"/>
      <c r="PDS2" s="345"/>
      <c r="PDT2" s="345"/>
      <c r="PDU2" s="345"/>
      <c r="PDV2" s="345"/>
      <c r="PDW2" s="345"/>
      <c r="PDX2" s="345"/>
      <c r="PDY2" s="345"/>
      <c r="PDZ2" s="345"/>
      <c r="PEA2" s="475"/>
      <c r="PEB2" s="475"/>
      <c r="PEC2" s="475"/>
      <c r="PED2" s="475"/>
      <c r="PEE2" s="345"/>
      <c r="PEF2" s="345"/>
      <c r="PEG2" s="345"/>
      <c r="PEH2" s="344"/>
      <c r="PEI2" s="344"/>
      <c r="PEJ2" s="344"/>
      <c r="PEK2" s="344"/>
      <c r="PEL2" s="344"/>
      <c r="PEM2" s="344"/>
      <c r="PEN2" s="344"/>
      <c r="PEO2" s="344"/>
      <c r="PEP2" s="344"/>
      <c r="PEQ2" s="28"/>
      <c r="PER2" s="344"/>
      <c r="PES2" s="344"/>
      <c r="PET2" s="344"/>
      <c r="PEU2" s="344"/>
      <c r="PEV2" s="282"/>
      <c r="PEW2" s="282"/>
      <c r="PEX2" s="282"/>
      <c r="PEY2" s="282"/>
      <c r="PEZ2" s="282"/>
      <c r="PFA2" s="282"/>
      <c r="PFB2" s="283"/>
      <c r="PFC2" s="283"/>
      <c r="PFD2" s="282"/>
      <c r="PFE2" s="282"/>
      <c r="PFF2" s="283"/>
      <c r="PFG2" s="282"/>
      <c r="PFH2" s="282"/>
      <c r="PFI2" s="283"/>
      <c r="PFJ2" s="283"/>
      <c r="PFK2" s="282"/>
      <c r="PFL2" s="283"/>
      <c r="PFM2" s="282"/>
      <c r="PFN2" s="282"/>
      <c r="PFO2" s="282"/>
      <c r="PFP2" s="344"/>
      <c r="PFQ2" s="344"/>
      <c r="PFR2" s="344"/>
      <c r="PFS2" s="344"/>
      <c r="PFT2" s="344"/>
      <c r="PFU2" s="344"/>
      <c r="PFV2" s="344"/>
      <c r="PFW2" s="344"/>
      <c r="PFX2" s="344"/>
      <c r="PFY2" s="344"/>
      <c r="PFZ2" s="344"/>
      <c r="PGA2" s="344"/>
      <c r="PGB2" s="344"/>
      <c r="PGC2" s="344"/>
      <c r="PGD2" s="344"/>
      <c r="PGE2" s="344"/>
      <c r="PGF2" s="344"/>
      <c r="PGG2" s="344"/>
      <c r="PGH2" s="344"/>
      <c r="PGI2" s="344"/>
      <c r="PGJ2" s="239"/>
      <c r="PGK2" s="344"/>
      <c r="PGL2" s="344"/>
      <c r="PGM2" s="344"/>
      <c r="PGN2" s="344"/>
      <c r="PGO2" s="344"/>
      <c r="PGP2" s="344"/>
      <c r="PGQ2" s="344"/>
      <c r="PGR2" s="344"/>
      <c r="PGS2" s="344"/>
      <c r="PGT2" s="344"/>
      <c r="PGU2" s="344"/>
      <c r="PGV2" s="344"/>
      <c r="PGW2" s="344"/>
      <c r="PGX2" s="28"/>
      <c r="PGY2" s="28"/>
      <c r="PGZ2" s="28"/>
      <c r="PHA2" s="28"/>
      <c r="PHB2" s="344"/>
      <c r="PHC2" s="344"/>
      <c r="PHD2" s="344"/>
      <c r="PHE2" s="240"/>
      <c r="PHF2" s="344"/>
      <c r="PHG2" s="28"/>
      <c r="PHH2" s="344"/>
      <c r="PHI2" s="344"/>
      <c r="PHJ2" s="344"/>
      <c r="PHK2" s="344"/>
      <c r="PHL2" s="344"/>
      <c r="PHM2" s="344"/>
      <c r="PHN2" s="276"/>
      <c r="PHO2" s="276"/>
      <c r="PHP2" s="28"/>
      <c r="PHQ2" s="28"/>
      <c r="PHR2" s="28"/>
      <c r="PHS2" s="28"/>
      <c r="PHT2" s="28"/>
      <c r="PHU2" s="344"/>
      <c r="PHV2" s="24"/>
      <c r="PHW2" s="24"/>
      <c r="PHX2" s="344"/>
      <c r="PHY2" s="345"/>
      <c r="PHZ2" s="26"/>
      <c r="PIA2" s="475"/>
      <c r="PIB2" s="475"/>
      <c r="PIC2" s="475"/>
      <c r="PID2" s="475"/>
      <c r="PIE2" s="476"/>
      <c r="PIF2" s="27"/>
      <c r="PIG2" s="27"/>
      <c r="PIH2" s="27"/>
      <c r="PII2" s="27"/>
      <c r="PIJ2" s="27"/>
      <c r="PIK2" s="27"/>
      <c r="PIL2" s="27"/>
      <c r="PIM2" s="27"/>
      <c r="PIN2" s="27"/>
      <c r="PIO2" s="27"/>
      <c r="PIP2" s="27"/>
      <c r="PIQ2" s="27"/>
      <c r="PIR2" s="475"/>
      <c r="PIS2" s="345"/>
      <c r="PIT2" s="345"/>
      <c r="PIU2" s="345"/>
      <c r="PIV2" s="345"/>
      <c r="PIW2" s="345"/>
      <c r="PIX2" s="345"/>
      <c r="PIY2" s="345"/>
      <c r="PIZ2" s="345"/>
      <c r="PJA2" s="475"/>
      <c r="PJB2" s="475"/>
      <c r="PJC2" s="475"/>
      <c r="PJD2" s="475"/>
      <c r="PJE2" s="345"/>
      <c r="PJF2" s="345"/>
      <c r="PJG2" s="345"/>
      <c r="PJH2" s="344"/>
      <c r="PJI2" s="344"/>
      <c r="PJJ2" s="344"/>
      <c r="PJK2" s="344"/>
      <c r="PJL2" s="344"/>
      <c r="PJM2" s="344"/>
      <c r="PJN2" s="344"/>
      <c r="PJO2" s="344"/>
      <c r="PJP2" s="344"/>
      <c r="PJQ2" s="28"/>
      <c r="PJR2" s="344"/>
      <c r="PJS2" s="344"/>
      <c r="PJT2" s="344"/>
      <c r="PJU2" s="344"/>
      <c r="PJV2" s="282"/>
      <c r="PJW2" s="282"/>
      <c r="PJX2" s="282"/>
      <c r="PJY2" s="282"/>
      <c r="PJZ2" s="282"/>
      <c r="PKA2" s="282"/>
      <c r="PKB2" s="283"/>
      <c r="PKC2" s="283"/>
      <c r="PKD2" s="282"/>
      <c r="PKE2" s="282"/>
      <c r="PKF2" s="283"/>
      <c r="PKG2" s="282"/>
      <c r="PKH2" s="282"/>
      <c r="PKI2" s="283"/>
      <c r="PKJ2" s="283"/>
      <c r="PKK2" s="282"/>
      <c r="PKL2" s="283"/>
      <c r="PKM2" s="282"/>
      <c r="PKN2" s="282"/>
      <c r="PKO2" s="282"/>
      <c r="PKP2" s="344"/>
      <c r="PKQ2" s="344"/>
      <c r="PKR2" s="344"/>
      <c r="PKS2" s="344"/>
      <c r="PKT2" s="344"/>
      <c r="PKU2" s="344"/>
      <c r="PKV2" s="344"/>
      <c r="PKW2" s="344"/>
      <c r="PKX2" s="344"/>
      <c r="PKY2" s="344"/>
      <c r="PKZ2" s="344"/>
      <c r="PLA2" s="344"/>
      <c r="PLB2" s="344"/>
      <c r="PLC2" s="344"/>
      <c r="PLD2" s="344"/>
      <c r="PLE2" s="344"/>
      <c r="PLF2" s="344"/>
      <c r="PLG2" s="344"/>
      <c r="PLH2" s="344"/>
      <c r="PLI2" s="344"/>
      <c r="PLJ2" s="239"/>
      <c r="PLK2" s="344"/>
      <c r="PLL2" s="344"/>
      <c r="PLM2" s="344"/>
      <c r="PLN2" s="344"/>
      <c r="PLO2" s="344"/>
      <c r="PLP2" s="344"/>
      <c r="PLQ2" s="344"/>
      <c r="PLR2" s="344"/>
      <c r="PLS2" s="344"/>
      <c r="PLT2" s="344"/>
      <c r="PLU2" s="344"/>
      <c r="PLV2" s="344"/>
      <c r="PLW2" s="344"/>
      <c r="PLX2" s="28"/>
      <c r="PLY2" s="28"/>
      <c r="PLZ2" s="28"/>
      <c r="PMA2" s="28"/>
      <c r="PMB2" s="344"/>
      <c r="PMC2" s="344"/>
      <c r="PMD2" s="344"/>
      <c r="PME2" s="240"/>
      <c r="PMF2" s="344"/>
      <c r="PMG2" s="28"/>
      <c r="PMH2" s="344"/>
      <c r="PMI2" s="344"/>
      <c r="PMJ2" s="344"/>
      <c r="PMK2" s="344"/>
      <c r="PML2" s="344"/>
      <c r="PMM2" s="344"/>
      <c r="PMN2" s="276"/>
      <c r="PMO2" s="276"/>
      <c r="PMP2" s="28"/>
      <c r="PMQ2" s="28"/>
      <c r="PMR2" s="28"/>
      <c r="PMS2" s="28"/>
      <c r="PMT2" s="28"/>
      <c r="PMU2" s="344"/>
      <c r="PMV2" s="24"/>
      <c r="PMW2" s="24"/>
      <c r="PMX2" s="344"/>
      <c r="PMY2" s="345"/>
      <c r="PMZ2" s="26"/>
      <c r="PNA2" s="475"/>
      <c r="PNB2" s="475"/>
      <c r="PNC2" s="475"/>
      <c r="PND2" s="475"/>
      <c r="PNE2" s="476"/>
      <c r="PNF2" s="27"/>
      <c r="PNG2" s="27"/>
      <c r="PNH2" s="27"/>
      <c r="PNI2" s="27"/>
      <c r="PNJ2" s="27"/>
      <c r="PNK2" s="27"/>
      <c r="PNL2" s="27"/>
      <c r="PNM2" s="27"/>
      <c r="PNN2" s="27"/>
      <c r="PNO2" s="27"/>
      <c r="PNP2" s="27"/>
      <c r="PNQ2" s="27"/>
      <c r="PNR2" s="475"/>
      <c r="PNS2" s="345"/>
      <c r="PNT2" s="345"/>
      <c r="PNU2" s="345"/>
      <c r="PNV2" s="345"/>
      <c r="PNW2" s="345"/>
      <c r="PNX2" s="345"/>
      <c r="PNY2" s="345"/>
      <c r="PNZ2" s="345"/>
      <c r="POA2" s="475"/>
      <c r="POB2" s="475"/>
      <c r="POC2" s="475"/>
      <c r="POD2" s="475"/>
      <c r="POE2" s="345"/>
      <c r="POF2" s="345"/>
      <c r="POG2" s="345"/>
      <c r="POH2" s="344"/>
      <c r="POI2" s="344"/>
      <c r="POJ2" s="344"/>
      <c r="POK2" s="344"/>
      <c r="POL2" s="344"/>
      <c r="POM2" s="344"/>
      <c r="PON2" s="344"/>
      <c r="POO2" s="344"/>
      <c r="POP2" s="344"/>
      <c r="POQ2" s="28"/>
      <c r="POR2" s="344"/>
      <c r="POS2" s="344"/>
      <c r="POT2" s="344"/>
      <c r="POU2" s="344"/>
      <c r="POV2" s="282"/>
      <c r="POW2" s="282"/>
      <c r="POX2" s="282"/>
      <c r="POY2" s="282"/>
      <c r="POZ2" s="282"/>
      <c r="PPA2" s="282"/>
      <c r="PPB2" s="283"/>
      <c r="PPC2" s="283"/>
      <c r="PPD2" s="282"/>
      <c r="PPE2" s="282"/>
      <c r="PPF2" s="283"/>
      <c r="PPG2" s="282"/>
      <c r="PPH2" s="282"/>
      <c r="PPI2" s="283"/>
      <c r="PPJ2" s="283"/>
      <c r="PPK2" s="282"/>
      <c r="PPL2" s="283"/>
      <c r="PPM2" s="282"/>
      <c r="PPN2" s="282"/>
      <c r="PPO2" s="282"/>
      <c r="PPP2" s="344"/>
      <c r="PPQ2" s="344"/>
      <c r="PPR2" s="344"/>
      <c r="PPS2" s="344"/>
      <c r="PPT2" s="344"/>
      <c r="PPU2" s="344"/>
      <c r="PPV2" s="344"/>
      <c r="PPW2" s="344"/>
      <c r="PPX2" s="344"/>
      <c r="PPY2" s="344"/>
      <c r="PPZ2" s="344"/>
      <c r="PQA2" s="344"/>
      <c r="PQB2" s="344"/>
      <c r="PQC2" s="344"/>
      <c r="PQD2" s="344"/>
      <c r="PQE2" s="344"/>
      <c r="PQF2" s="344"/>
      <c r="PQG2" s="344"/>
      <c r="PQH2" s="344"/>
      <c r="PQI2" s="344"/>
      <c r="PQJ2" s="239"/>
      <c r="PQK2" s="344"/>
      <c r="PQL2" s="344"/>
      <c r="PQM2" s="344"/>
      <c r="PQN2" s="344"/>
      <c r="PQO2" s="344"/>
      <c r="PQP2" s="344"/>
      <c r="PQQ2" s="344"/>
      <c r="PQR2" s="344"/>
      <c r="PQS2" s="344"/>
      <c r="PQT2" s="344"/>
      <c r="PQU2" s="344"/>
      <c r="PQV2" s="344"/>
      <c r="PQW2" s="344"/>
      <c r="PQX2" s="28"/>
      <c r="PQY2" s="28"/>
      <c r="PQZ2" s="28"/>
      <c r="PRA2" s="28"/>
      <c r="PRB2" s="344"/>
      <c r="PRC2" s="344"/>
      <c r="PRD2" s="344"/>
      <c r="PRE2" s="240"/>
      <c r="PRF2" s="344"/>
      <c r="PRG2" s="28"/>
      <c r="PRH2" s="344"/>
      <c r="PRI2" s="344"/>
      <c r="PRJ2" s="344"/>
      <c r="PRK2" s="344"/>
      <c r="PRL2" s="344"/>
      <c r="PRM2" s="344"/>
      <c r="PRN2" s="276"/>
      <c r="PRO2" s="276"/>
      <c r="PRP2" s="28"/>
      <c r="PRQ2" s="28"/>
      <c r="PRR2" s="28"/>
      <c r="PRS2" s="28"/>
      <c r="PRT2" s="28"/>
      <c r="PRU2" s="344"/>
      <c r="PRV2" s="24"/>
      <c r="PRW2" s="24"/>
      <c r="PRX2" s="344"/>
      <c r="PRY2" s="345"/>
      <c r="PRZ2" s="26"/>
      <c r="PSA2" s="475"/>
      <c r="PSB2" s="475"/>
      <c r="PSC2" s="475"/>
      <c r="PSD2" s="475"/>
      <c r="PSE2" s="476"/>
      <c r="PSF2" s="27"/>
      <c r="PSG2" s="27"/>
      <c r="PSH2" s="27"/>
      <c r="PSI2" s="27"/>
      <c r="PSJ2" s="27"/>
      <c r="PSK2" s="27"/>
      <c r="PSL2" s="27"/>
      <c r="PSM2" s="27"/>
      <c r="PSN2" s="27"/>
      <c r="PSO2" s="27"/>
      <c r="PSP2" s="27"/>
      <c r="PSQ2" s="27"/>
      <c r="PSR2" s="475"/>
      <c r="PSS2" s="345"/>
      <c r="PST2" s="345"/>
      <c r="PSU2" s="345"/>
      <c r="PSV2" s="345"/>
      <c r="PSW2" s="345"/>
      <c r="PSX2" s="345"/>
      <c r="PSY2" s="345"/>
      <c r="PSZ2" s="345"/>
      <c r="PTA2" s="475"/>
      <c r="PTB2" s="475"/>
      <c r="PTC2" s="475"/>
      <c r="PTD2" s="475"/>
      <c r="PTE2" s="345"/>
      <c r="PTF2" s="345"/>
      <c r="PTG2" s="345"/>
      <c r="PTH2" s="344"/>
      <c r="PTI2" s="344"/>
      <c r="PTJ2" s="344"/>
      <c r="PTK2" s="344"/>
      <c r="PTL2" s="344"/>
      <c r="PTM2" s="344"/>
      <c r="PTN2" s="344"/>
      <c r="PTO2" s="344"/>
      <c r="PTP2" s="344"/>
      <c r="PTQ2" s="28"/>
      <c r="PTR2" s="344"/>
      <c r="PTS2" s="344"/>
      <c r="PTT2" s="344"/>
      <c r="PTU2" s="344"/>
      <c r="PTV2" s="282"/>
      <c r="PTW2" s="282"/>
      <c r="PTX2" s="282"/>
      <c r="PTY2" s="282"/>
      <c r="PTZ2" s="282"/>
      <c r="PUA2" s="282"/>
      <c r="PUB2" s="283"/>
      <c r="PUC2" s="283"/>
      <c r="PUD2" s="282"/>
      <c r="PUE2" s="282"/>
      <c r="PUF2" s="283"/>
      <c r="PUG2" s="282"/>
      <c r="PUH2" s="282"/>
      <c r="PUI2" s="283"/>
      <c r="PUJ2" s="283"/>
      <c r="PUK2" s="282"/>
      <c r="PUL2" s="283"/>
      <c r="PUM2" s="282"/>
      <c r="PUN2" s="282"/>
      <c r="PUO2" s="282"/>
      <c r="PUP2" s="344"/>
      <c r="PUQ2" s="344"/>
      <c r="PUR2" s="344"/>
      <c r="PUS2" s="344"/>
      <c r="PUT2" s="344"/>
      <c r="PUU2" s="344"/>
      <c r="PUV2" s="344"/>
      <c r="PUW2" s="344"/>
      <c r="PUX2" s="344"/>
      <c r="PUY2" s="344"/>
      <c r="PUZ2" s="344"/>
      <c r="PVA2" s="344"/>
      <c r="PVB2" s="344"/>
      <c r="PVC2" s="344"/>
      <c r="PVD2" s="344"/>
      <c r="PVE2" s="344"/>
      <c r="PVF2" s="344"/>
      <c r="PVG2" s="344"/>
      <c r="PVH2" s="344"/>
      <c r="PVI2" s="344"/>
      <c r="PVJ2" s="239"/>
      <c r="PVK2" s="344"/>
      <c r="PVL2" s="344"/>
      <c r="PVM2" s="344"/>
      <c r="PVN2" s="344"/>
      <c r="PVO2" s="344"/>
      <c r="PVP2" s="344"/>
      <c r="PVQ2" s="344"/>
      <c r="PVR2" s="344"/>
      <c r="PVS2" s="344"/>
      <c r="PVT2" s="344"/>
      <c r="PVU2" s="344"/>
      <c r="PVV2" s="344"/>
      <c r="PVW2" s="344"/>
      <c r="PVX2" s="28"/>
      <c r="PVY2" s="28"/>
      <c r="PVZ2" s="28"/>
      <c r="PWA2" s="28"/>
      <c r="PWB2" s="344"/>
      <c r="PWC2" s="344"/>
      <c r="PWD2" s="344"/>
      <c r="PWE2" s="240"/>
      <c r="PWF2" s="344"/>
      <c r="PWG2" s="28"/>
      <c r="PWH2" s="344"/>
      <c r="PWI2" s="344"/>
      <c r="PWJ2" s="344"/>
      <c r="PWK2" s="344"/>
      <c r="PWL2" s="344"/>
      <c r="PWM2" s="344"/>
      <c r="PWN2" s="276"/>
      <c r="PWO2" s="276"/>
      <c r="PWP2" s="28"/>
      <c r="PWQ2" s="28"/>
      <c r="PWR2" s="28"/>
      <c r="PWS2" s="28"/>
      <c r="PWT2" s="28"/>
      <c r="PWU2" s="344"/>
      <c r="PWV2" s="24"/>
      <c r="PWW2" s="24"/>
      <c r="PWX2" s="344"/>
      <c r="PWY2" s="345"/>
      <c r="PWZ2" s="26"/>
      <c r="PXA2" s="475"/>
      <c r="PXB2" s="475"/>
      <c r="PXC2" s="475"/>
      <c r="PXD2" s="475"/>
      <c r="PXE2" s="476"/>
      <c r="PXF2" s="27"/>
      <c r="PXG2" s="27"/>
      <c r="PXH2" s="27"/>
      <c r="PXI2" s="27"/>
      <c r="PXJ2" s="27"/>
      <c r="PXK2" s="27"/>
      <c r="PXL2" s="27"/>
      <c r="PXM2" s="27"/>
      <c r="PXN2" s="27"/>
      <c r="PXO2" s="27"/>
      <c r="PXP2" s="27"/>
      <c r="PXQ2" s="27"/>
      <c r="PXR2" s="475"/>
      <c r="PXS2" s="345"/>
      <c r="PXT2" s="345"/>
      <c r="PXU2" s="345"/>
      <c r="PXV2" s="345"/>
      <c r="PXW2" s="345"/>
      <c r="PXX2" s="345"/>
      <c r="PXY2" s="345"/>
      <c r="PXZ2" s="345"/>
      <c r="PYA2" s="475"/>
      <c r="PYB2" s="475"/>
      <c r="PYC2" s="475"/>
      <c r="PYD2" s="475"/>
      <c r="PYE2" s="345"/>
      <c r="PYF2" s="345"/>
      <c r="PYG2" s="345"/>
      <c r="PYH2" s="344"/>
      <c r="PYI2" s="344"/>
      <c r="PYJ2" s="344"/>
      <c r="PYK2" s="344"/>
      <c r="PYL2" s="344"/>
      <c r="PYM2" s="344"/>
      <c r="PYN2" s="344"/>
      <c r="PYO2" s="344"/>
      <c r="PYP2" s="344"/>
      <c r="PYQ2" s="28"/>
      <c r="PYR2" s="344"/>
      <c r="PYS2" s="344"/>
      <c r="PYT2" s="344"/>
      <c r="PYU2" s="344"/>
      <c r="PYV2" s="282"/>
      <c r="PYW2" s="282"/>
      <c r="PYX2" s="282"/>
      <c r="PYY2" s="282"/>
      <c r="PYZ2" s="282"/>
      <c r="PZA2" s="282"/>
      <c r="PZB2" s="283"/>
      <c r="PZC2" s="283"/>
      <c r="PZD2" s="282"/>
      <c r="PZE2" s="282"/>
      <c r="PZF2" s="283"/>
      <c r="PZG2" s="282"/>
      <c r="PZH2" s="282"/>
      <c r="PZI2" s="283"/>
      <c r="PZJ2" s="283"/>
      <c r="PZK2" s="282"/>
      <c r="PZL2" s="283"/>
      <c r="PZM2" s="282"/>
      <c r="PZN2" s="282"/>
      <c r="PZO2" s="282"/>
      <c r="PZP2" s="344"/>
      <c r="PZQ2" s="344"/>
      <c r="PZR2" s="344"/>
      <c r="PZS2" s="344"/>
      <c r="PZT2" s="344"/>
      <c r="PZU2" s="344"/>
      <c r="PZV2" s="344"/>
      <c r="PZW2" s="344"/>
      <c r="PZX2" s="344"/>
      <c r="PZY2" s="344"/>
      <c r="PZZ2" s="344"/>
      <c r="QAA2" s="344"/>
      <c r="QAB2" s="344"/>
      <c r="QAC2" s="344"/>
      <c r="QAD2" s="344"/>
      <c r="QAE2" s="344"/>
      <c r="QAF2" s="344"/>
      <c r="QAG2" s="344"/>
      <c r="QAH2" s="344"/>
      <c r="QAI2" s="344"/>
      <c r="QAJ2" s="239"/>
      <c r="QAK2" s="344"/>
      <c r="QAL2" s="344"/>
      <c r="QAM2" s="344"/>
      <c r="QAN2" s="344"/>
      <c r="QAO2" s="344"/>
      <c r="QAP2" s="344"/>
      <c r="QAQ2" s="344"/>
      <c r="QAR2" s="344"/>
      <c r="QAS2" s="344"/>
      <c r="QAT2" s="344"/>
      <c r="QAU2" s="344"/>
      <c r="QAV2" s="344"/>
      <c r="QAW2" s="344"/>
      <c r="QAX2" s="28"/>
      <c r="QAY2" s="28"/>
      <c r="QAZ2" s="28"/>
      <c r="QBA2" s="28"/>
      <c r="QBB2" s="344"/>
      <c r="QBC2" s="344"/>
      <c r="QBD2" s="344"/>
      <c r="QBE2" s="240"/>
      <c r="QBF2" s="344"/>
      <c r="QBG2" s="28"/>
      <c r="QBH2" s="344"/>
      <c r="QBI2" s="344"/>
      <c r="QBJ2" s="344"/>
      <c r="QBK2" s="344"/>
      <c r="QBL2" s="344"/>
      <c r="QBM2" s="344"/>
      <c r="QBN2" s="276"/>
      <c r="QBO2" s="276"/>
      <c r="QBP2" s="28"/>
      <c r="QBQ2" s="28"/>
      <c r="QBR2" s="28"/>
      <c r="QBS2" s="28"/>
      <c r="QBT2" s="28"/>
      <c r="QBU2" s="344"/>
      <c r="QBV2" s="24"/>
      <c r="QBW2" s="24"/>
      <c r="QBX2" s="344"/>
      <c r="QBY2" s="345"/>
      <c r="QBZ2" s="26"/>
      <c r="QCA2" s="475"/>
      <c r="QCB2" s="475"/>
      <c r="QCC2" s="475"/>
      <c r="QCD2" s="475"/>
      <c r="QCE2" s="476"/>
      <c r="QCF2" s="27"/>
      <c r="QCG2" s="27"/>
      <c r="QCH2" s="27"/>
      <c r="QCI2" s="27"/>
      <c r="QCJ2" s="27"/>
      <c r="QCK2" s="27"/>
      <c r="QCL2" s="27"/>
      <c r="QCM2" s="27"/>
      <c r="QCN2" s="27"/>
      <c r="QCO2" s="27"/>
      <c r="QCP2" s="27"/>
      <c r="QCQ2" s="27"/>
      <c r="QCR2" s="475"/>
      <c r="QCS2" s="345"/>
      <c r="QCT2" s="345"/>
      <c r="QCU2" s="345"/>
      <c r="QCV2" s="345"/>
      <c r="QCW2" s="345"/>
      <c r="QCX2" s="345"/>
      <c r="QCY2" s="345"/>
      <c r="QCZ2" s="345"/>
      <c r="QDA2" s="475"/>
      <c r="QDB2" s="475"/>
      <c r="QDC2" s="475"/>
      <c r="QDD2" s="475"/>
      <c r="QDE2" s="345"/>
      <c r="QDF2" s="345"/>
      <c r="QDG2" s="345"/>
      <c r="QDH2" s="344"/>
      <c r="QDI2" s="344"/>
      <c r="QDJ2" s="344"/>
      <c r="QDK2" s="344"/>
      <c r="QDL2" s="344"/>
      <c r="QDM2" s="344"/>
      <c r="QDN2" s="344"/>
      <c r="QDO2" s="344"/>
      <c r="QDP2" s="344"/>
      <c r="QDQ2" s="28"/>
      <c r="QDR2" s="344"/>
      <c r="QDS2" s="344"/>
      <c r="QDT2" s="344"/>
      <c r="QDU2" s="344"/>
      <c r="QDV2" s="282"/>
      <c r="QDW2" s="282"/>
      <c r="QDX2" s="282"/>
      <c r="QDY2" s="282"/>
      <c r="QDZ2" s="282"/>
      <c r="QEA2" s="282"/>
      <c r="QEB2" s="283"/>
      <c r="QEC2" s="283"/>
      <c r="QED2" s="282"/>
      <c r="QEE2" s="282"/>
      <c r="QEF2" s="283"/>
      <c r="QEG2" s="282"/>
      <c r="QEH2" s="282"/>
      <c r="QEI2" s="283"/>
      <c r="QEJ2" s="283"/>
      <c r="QEK2" s="282"/>
      <c r="QEL2" s="283"/>
      <c r="QEM2" s="282"/>
      <c r="QEN2" s="282"/>
      <c r="QEO2" s="282"/>
      <c r="QEP2" s="344"/>
      <c r="QEQ2" s="344"/>
      <c r="QER2" s="344"/>
      <c r="QES2" s="344"/>
      <c r="QET2" s="344"/>
      <c r="QEU2" s="344"/>
      <c r="QEV2" s="344"/>
      <c r="QEW2" s="344"/>
      <c r="QEX2" s="344"/>
      <c r="QEY2" s="344"/>
      <c r="QEZ2" s="344"/>
      <c r="QFA2" s="344"/>
      <c r="QFB2" s="344"/>
      <c r="QFC2" s="344"/>
      <c r="QFD2" s="344"/>
      <c r="QFE2" s="344"/>
      <c r="QFF2" s="344"/>
      <c r="QFG2" s="344"/>
      <c r="QFH2" s="344"/>
      <c r="QFI2" s="344"/>
      <c r="QFJ2" s="239"/>
      <c r="QFK2" s="344"/>
      <c r="QFL2" s="344"/>
      <c r="QFM2" s="344"/>
      <c r="QFN2" s="344"/>
      <c r="QFO2" s="344"/>
      <c r="QFP2" s="344"/>
      <c r="QFQ2" s="344"/>
      <c r="QFR2" s="344"/>
      <c r="QFS2" s="344"/>
      <c r="QFT2" s="344"/>
      <c r="QFU2" s="344"/>
      <c r="QFV2" s="344"/>
      <c r="QFW2" s="344"/>
      <c r="QFX2" s="28"/>
      <c r="QFY2" s="28"/>
      <c r="QFZ2" s="28"/>
      <c r="QGA2" s="28"/>
      <c r="QGB2" s="344"/>
      <c r="QGC2" s="344"/>
      <c r="QGD2" s="344"/>
      <c r="QGE2" s="240"/>
      <c r="QGF2" s="344"/>
      <c r="QGG2" s="28"/>
      <c r="QGH2" s="344"/>
      <c r="QGI2" s="344"/>
      <c r="QGJ2" s="344"/>
      <c r="QGK2" s="344"/>
      <c r="QGL2" s="344"/>
      <c r="QGM2" s="344"/>
      <c r="QGN2" s="276"/>
      <c r="QGO2" s="276"/>
      <c r="QGP2" s="28"/>
      <c r="QGQ2" s="28"/>
      <c r="QGR2" s="28"/>
      <c r="QGS2" s="28"/>
      <c r="QGT2" s="28"/>
      <c r="QGU2" s="344"/>
      <c r="QGV2" s="24"/>
      <c r="QGW2" s="24"/>
      <c r="QGX2" s="344"/>
      <c r="QGY2" s="345"/>
      <c r="QGZ2" s="26"/>
      <c r="QHA2" s="475"/>
      <c r="QHB2" s="475"/>
      <c r="QHC2" s="475"/>
      <c r="QHD2" s="475"/>
      <c r="QHE2" s="476"/>
      <c r="QHF2" s="27"/>
      <c r="QHG2" s="27"/>
      <c r="QHH2" s="27"/>
      <c r="QHI2" s="27"/>
      <c r="QHJ2" s="27"/>
      <c r="QHK2" s="27"/>
      <c r="QHL2" s="27"/>
      <c r="QHM2" s="27"/>
      <c r="QHN2" s="27"/>
      <c r="QHO2" s="27"/>
      <c r="QHP2" s="27"/>
      <c r="QHQ2" s="27"/>
      <c r="QHR2" s="475"/>
      <c r="QHS2" s="345"/>
      <c r="QHT2" s="345"/>
      <c r="QHU2" s="345"/>
      <c r="QHV2" s="345"/>
      <c r="QHW2" s="345"/>
      <c r="QHX2" s="345"/>
      <c r="QHY2" s="345"/>
      <c r="QHZ2" s="345"/>
      <c r="QIA2" s="475"/>
      <c r="QIB2" s="475"/>
      <c r="QIC2" s="475"/>
      <c r="QID2" s="475"/>
      <c r="QIE2" s="345"/>
      <c r="QIF2" s="345"/>
      <c r="QIG2" s="345"/>
      <c r="QIH2" s="344"/>
      <c r="QII2" s="344"/>
      <c r="QIJ2" s="344"/>
      <c r="QIK2" s="344"/>
      <c r="QIL2" s="344"/>
      <c r="QIM2" s="344"/>
      <c r="QIN2" s="344"/>
      <c r="QIO2" s="344"/>
      <c r="QIP2" s="344"/>
      <c r="QIQ2" s="28"/>
      <c r="QIR2" s="344"/>
      <c r="QIS2" s="344"/>
      <c r="QIT2" s="344"/>
      <c r="QIU2" s="344"/>
      <c r="QIV2" s="282"/>
      <c r="QIW2" s="282"/>
      <c r="QIX2" s="282"/>
      <c r="QIY2" s="282"/>
      <c r="QIZ2" s="282"/>
      <c r="QJA2" s="282"/>
      <c r="QJB2" s="283"/>
      <c r="QJC2" s="283"/>
      <c r="QJD2" s="282"/>
      <c r="QJE2" s="282"/>
      <c r="QJF2" s="283"/>
      <c r="QJG2" s="282"/>
      <c r="QJH2" s="282"/>
      <c r="QJI2" s="283"/>
      <c r="QJJ2" s="283"/>
      <c r="QJK2" s="282"/>
      <c r="QJL2" s="283"/>
      <c r="QJM2" s="282"/>
      <c r="QJN2" s="282"/>
      <c r="QJO2" s="282"/>
      <c r="QJP2" s="344"/>
      <c r="QJQ2" s="344"/>
      <c r="QJR2" s="344"/>
      <c r="QJS2" s="344"/>
      <c r="QJT2" s="344"/>
      <c r="QJU2" s="344"/>
      <c r="QJV2" s="344"/>
      <c r="QJW2" s="344"/>
      <c r="QJX2" s="344"/>
      <c r="QJY2" s="344"/>
      <c r="QJZ2" s="344"/>
      <c r="QKA2" s="344"/>
      <c r="QKB2" s="344"/>
      <c r="QKC2" s="344"/>
      <c r="QKD2" s="344"/>
      <c r="QKE2" s="344"/>
      <c r="QKF2" s="344"/>
      <c r="QKG2" s="344"/>
      <c r="QKH2" s="344"/>
      <c r="QKI2" s="344"/>
      <c r="QKJ2" s="239"/>
      <c r="QKK2" s="344"/>
      <c r="QKL2" s="344"/>
      <c r="QKM2" s="344"/>
      <c r="QKN2" s="344"/>
      <c r="QKO2" s="344"/>
      <c r="QKP2" s="344"/>
      <c r="QKQ2" s="344"/>
      <c r="QKR2" s="344"/>
      <c r="QKS2" s="344"/>
      <c r="QKT2" s="344"/>
      <c r="QKU2" s="344"/>
      <c r="QKV2" s="344"/>
      <c r="QKW2" s="344"/>
      <c r="QKX2" s="28"/>
      <c r="QKY2" s="28"/>
      <c r="QKZ2" s="28"/>
      <c r="QLA2" s="28"/>
      <c r="QLB2" s="344"/>
      <c r="QLC2" s="344"/>
      <c r="QLD2" s="344"/>
      <c r="QLE2" s="240"/>
      <c r="QLF2" s="344"/>
      <c r="QLG2" s="28"/>
      <c r="QLH2" s="344"/>
      <c r="QLI2" s="344"/>
      <c r="QLJ2" s="344"/>
      <c r="QLK2" s="344"/>
      <c r="QLL2" s="344"/>
      <c r="QLM2" s="344"/>
      <c r="QLN2" s="276"/>
      <c r="QLO2" s="276"/>
      <c r="QLP2" s="28"/>
      <c r="QLQ2" s="28"/>
      <c r="QLR2" s="28"/>
      <c r="QLS2" s="28"/>
      <c r="QLT2" s="28"/>
      <c r="QLU2" s="344"/>
      <c r="QLV2" s="24"/>
      <c r="QLW2" s="24"/>
      <c r="QLX2" s="344"/>
      <c r="QLY2" s="345"/>
      <c r="QLZ2" s="26"/>
      <c r="QMA2" s="475"/>
      <c r="QMB2" s="475"/>
      <c r="QMC2" s="475"/>
      <c r="QMD2" s="475"/>
      <c r="QME2" s="476"/>
      <c r="QMF2" s="27"/>
      <c r="QMG2" s="27"/>
      <c r="QMH2" s="27"/>
      <c r="QMI2" s="27"/>
      <c r="QMJ2" s="27"/>
      <c r="QMK2" s="27"/>
      <c r="QML2" s="27"/>
      <c r="QMM2" s="27"/>
      <c r="QMN2" s="27"/>
      <c r="QMO2" s="27"/>
      <c r="QMP2" s="27"/>
      <c r="QMQ2" s="27"/>
      <c r="QMR2" s="475"/>
      <c r="QMS2" s="345"/>
      <c r="QMT2" s="345"/>
      <c r="QMU2" s="345"/>
      <c r="QMV2" s="345"/>
      <c r="QMW2" s="345"/>
      <c r="QMX2" s="345"/>
      <c r="QMY2" s="345"/>
      <c r="QMZ2" s="345"/>
      <c r="QNA2" s="475"/>
      <c r="QNB2" s="475"/>
      <c r="QNC2" s="475"/>
      <c r="QND2" s="475"/>
      <c r="QNE2" s="345"/>
      <c r="QNF2" s="345"/>
      <c r="QNG2" s="345"/>
      <c r="QNH2" s="344"/>
      <c r="QNI2" s="344"/>
      <c r="QNJ2" s="344"/>
      <c r="QNK2" s="344"/>
      <c r="QNL2" s="344"/>
      <c r="QNM2" s="344"/>
      <c r="QNN2" s="344"/>
      <c r="QNO2" s="344"/>
      <c r="QNP2" s="344"/>
      <c r="QNQ2" s="28"/>
      <c r="QNR2" s="344"/>
      <c r="QNS2" s="344"/>
      <c r="QNT2" s="344"/>
      <c r="QNU2" s="344"/>
      <c r="QNV2" s="282"/>
      <c r="QNW2" s="282"/>
      <c r="QNX2" s="282"/>
      <c r="QNY2" s="282"/>
      <c r="QNZ2" s="282"/>
      <c r="QOA2" s="282"/>
      <c r="QOB2" s="283"/>
      <c r="QOC2" s="283"/>
      <c r="QOD2" s="282"/>
      <c r="QOE2" s="282"/>
      <c r="QOF2" s="283"/>
      <c r="QOG2" s="282"/>
      <c r="QOH2" s="282"/>
      <c r="QOI2" s="283"/>
      <c r="QOJ2" s="283"/>
      <c r="QOK2" s="282"/>
      <c r="QOL2" s="283"/>
      <c r="QOM2" s="282"/>
      <c r="QON2" s="282"/>
      <c r="QOO2" s="282"/>
      <c r="QOP2" s="344"/>
      <c r="QOQ2" s="344"/>
      <c r="QOR2" s="344"/>
      <c r="QOS2" s="344"/>
      <c r="QOT2" s="344"/>
      <c r="QOU2" s="344"/>
      <c r="QOV2" s="344"/>
      <c r="QOW2" s="344"/>
      <c r="QOX2" s="344"/>
      <c r="QOY2" s="344"/>
      <c r="QOZ2" s="344"/>
      <c r="QPA2" s="344"/>
      <c r="QPB2" s="344"/>
      <c r="QPC2" s="344"/>
      <c r="QPD2" s="344"/>
      <c r="QPE2" s="344"/>
      <c r="QPF2" s="344"/>
      <c r="QPG2" s="344"/>
      <c r="QPH2" s="344"/>
      <c r="QPI2" s="344"/>
      <c r="QPJ2" s="239"/>
      <c r="QPK2" s="344"/>
      <c r="QPL2" s="344"/>
      <c r="QPM2" s="344"/>
      <c r="QPN2" s="344"/>
      <c r="QPO2" s="344"/>
      <c r="QPP2" s="344"/>
      <c r="QPQ2" s="344"/>
      <c r="QPR2" s="344"/>
      <c r="QPS2" s="344"/>
      <c r="QPT2" s="344"/>
      <c r="QPU2" s="344"/>
      <c r="QPV2" s="344"/>
      <c r="QPW2" s="344"/>
      <c r="QPX2" s="28"/>
      <c r="QPY2" s="28"/>
      <c r="QPZ2" s="28"/>
      <c r="QQA2" s="28"/>
      <c r="QQB2" s="344"/>
      <c r="QQC2" s="344"/>
      <c r="QQD2" s="344"/>
      <c r="QQE2" s="240"/>
      <c r="QQF2" s="344"/>
      <c r="QQG2" s="28"/>
      <c r="QQH2" s="344"/>
      <c r="QQI2" s="344"/>
      <c r="QQJ2" s="344"/>
      <c r="QQK2" s="344"/>
      <c r="QQL2" s="344"/>
      <c r="QQM2" s="344"/>
      <c r="QQN2" s="276"/>
      <c r="QQO2" s="276"/>
      <c r="QQP2" s="28"/>
      <c r="QQQ2" s="28"/>
      <c r="QQR2" s="28"/>
      <c r="QQS2" s="28"/>
      <c r="QQT2" s="28"/>
      <c r="QQU2" s="344"/>
      <c r="QQV2" s="24"/>
      <c r="QQW2" s="24"/>
      <c r="QQX2" s="344"/>
      <c r="QQY2" s="345"/>
      <c r="QQZ2" s="26"/>
      <c r="QRA2" s="475"/>
      <c r="QRB2" s="475"/>
      <c r="QRC2" s="475"/>
      <c r="QRD2" s="475"/>
      <c r="QRE2" s="476"/>
      <c r="QRF2" s="27"/>
      <c r="QRG2" s="27"/>
      <c r="QRH2" s="27"/>
      <c r="QRI2" s="27"/>
      <c r="QRJ2" s="27"/>
      <c r="QRK2" s="27"/>
      <c r="QRL2" s="27"/>
      <c r="QRM2" s="27"/>
      <c r="QRN2" s="27"/>
      <c r="QRO2" s="27"/>
      <c r="QRP2" s="27"/>
      <c r="QRQ2" s="27"/>
      <c r="QRR2" s="475"/>
      <c r="QRS2" s="345"/>
      <c r="QRT2" s="345"/>
      <c r="QRU2" s="345"/>
      <c r="QRV2" s="345"/>
      <c r="QRW2" s="345"/>
      <c r="QRX2" s="345"/>
      <c r="QRY2" s="345"/>
      <c r="QRZ2" s="345"/>
      <c r="QSA2" s="475"/>
      <c r="QSB2" s="475"/>
      <c r="QSC2" s="475"/>
      <c r="QSD2" s="475"/>
      <c r="QSE2" s="345"/>
      <c r="QSF2" s="345"/>
      <c r="QSG2" s="345"/>
      <c r="QSH2" s="344"/>
      <c r="QSI2" s="344"/>
      <c r="QSJ2" s="344"/>
      <c r="QSK2" s="344"/>
      <c r="QSL2" s="344"/>
      <c r="QSM2" s="344"/>
      <c r="QSN2" s="344"/>
      <c r="QSO2" s="344"/>
      <c r="QSP2" s="344"/>
      <c r="QSQ2" s="28"/>
      <c r="QSR2" s="344"/>
      <c r="QSS2" s="344"/>
      <c r="QST2" s="344"/>
      <c r="QSU2" s="344"/>
      <c r="QSV2" s="282"/>
      <c r="QSW2" s="282"/>
      <c r="QSX2" s="282"/>
      <c r="QSY2" s="282"/>
      <c r="QSZ2" s="282"/>
      <c r="QTA2" s="282"/>
      <c r="QTB2" s="283"/>
      <c r="QTC2" s="283"/>
      <c r="QTD2" s="282"/>
      <c r="QTE2" s="282"/>
      <c r="QTF2" s="283"/>
      <c r="QTG2" s="282"/>
      <c r="QTH2" s="282"/>
      <c r="QTI2" s="283"/>
      <c r="QTJ2" s="283"/>
      <c r="QTK2" s="282"/>
      <c r="QTL2" s="283"/>
      <c r="QTM2" s="282"/>
      <c r="QTN2" s="282"/>
      <c r="QTO2" s="282"/>
      <c r="QTP2" s="344"/>
      <c r="QTQ2" s="344"/>
      <c r="QTR2" s="344"/>
      <c r="QTS2" s="344"/>
      <c r="QTT2" s="344"/>
      <c r="QTU2" s="344"/>
      <c r="QTV2" s="344"/>
      <c r="QTW2" s="344"/>
      <c r="QTX2" s="344"/>
      <c r="QTY2" s="344"/>
      <c r="QTZ2" s="344"/>
      <c r="QUA2" s="344"/>
      <c r="QUB2" s="344"/>
      <c r="QUC2" s="344"/>
      <c r="QUD2" s="344"/>
      <c r="QUE2" s="344"/>
      <c r="QUF2" s="344"/>
      <c r="QUG2" s="344"/>
      <c r="QUH2" s="344"/>
      <c r="QUI2" s="344"/>
      <c r="QUJ2" s="239"/>
      <c r="QUK2" s="344"/>
      <c r="QUL2" s="344"/>
      <c r="QUM2" s="344"/>
      <c r="QUN2" s="344"/>
      <c r="QUO2" s="344"/>
      <c r="QUP2" s="344"/>
      <c r="QUQ2" s="344"/>
      <c r="QUR2" s="344"/>
      <c r="QUS2" s="344"/>
      <c r="QUT2" s="344"/>
      <c r="QUU2" s="344"/>
      <c r="QUV2" s="344"/>
      <c r="QUW2" s="344"/>
      <c r="QUX2" s="28"/>
      <c r="QUY2" s="28"/>
      <c r="QUZ2" s="28"/>
      <c r="QVA2" s="28"/>
      <c r="QVB2" s="344"/>
      <c r="QVC2" s="344"/>
      <c r="QVD2" s="344"/>
      <c r="QVE2" s="240"/>
      <c r="QVF2" s="344"/>
      <c r="QVG2" s="28"/>
      <c r="QVH2" s="344"/>
      <c r="QVI2" s="344"/>
      <c r="QVJ2" s="344"/>
      <c r="QVK2" s="344"/>
      <c r="QVL2" s="344"/>
      <c r="QVM2" s="344"/>
      <c r="QVN2" s="276"/>
      <c r="QVO2" s="276"/>
      <c r="QVP2" s="28"/>
      <c r="QVQ2" s="28"/>
      <c r="QVR2" s="28"/>
      <c r="QVS2" s="28"/>
      <c r="QVT2" s="28"/>
      <c r="QVU2" s="344"/>
      <c r="QVV2" s="24"/>
      <c r="QVW2" s="24"/>
      <c r="QVX2" s="344"/>
      <c r="QVY2" s="345"/>
      <c r="QVZ2" s="26"/>
      <c r="QWA2" s="475"/>
      <c r="QWB2" s="475"/>
      <c r="QWC2" s="475"/>
      <c r="QWD2" s="475"/>
      <c r="QWE2" s="476"/>
      <c r="QWF2" s="27"/>
      <c r="QWG2" s="27"/>
      <c r="QWH2" s="27"/>
      <c r="QWI2" s="27"/>
      <c r="QWJ2" s="27"/>
      <c r="QWK2" s="27"/>
      <c r="QWL2" s="27"/>
      <c r="QWM2" s="27"/>
      <c r="QWN2" s="27"/>
      <c r="QWO2" s="27"/>
      <c r="QWP2" s="27"/>
      <c r="QWQ2" s="27"/>
      <c r="QWR2" s="475"/>
      <c r="QWS2" s="345"/>
      <c r="QWT2" s="345"/>
      <c r="QWU2" s="345"/>
      <c r="QWV2" s="345"/>
      <c r="QWW2" s="345"/>
      <c r="QWX2" s="345"/>
      <c r="QWY2" s="345"/>
      <c r="QWZ2" s="345"/>
      <c r="QXA2" s="475"/>
      <c r="QXB2" s="475"/>
      <c r="QXC2" s="475"/>
      <c r="QXD2" s="475"/>
      <c r="QXE2" s="345"/>
      <c r="QXF2" s="345"/>
      <c r="QXG2" s="345"/>
      <c r="QXH2" s="344"/>
      <c r="QXI2" s="344"/>
      <c r="QXJ2" s="344"/>
      <c r="QXK2" s="344"/>
      <c r="QXL2" s="344"/>
      <c r="QXM2" s="344"/>
      <c r="QXN2" s="344"/>
      <c r="QXO2" s="344"/>
      <c r="QXP2" s="344"/>
      <c r="QXQ2" s="28"/>
      <c r="QXR2" s="344"/>
      <c r="QXS2" s="344"/>
      <c r="QXT2" s="344"/>
      <c r="QXU2" s="344"/>
      <c r="QXV2" s="282"/>
      <c r="QXW2" s="282"/>
      <c r="QXX2" s="282"/>
      <c r="QXY2" s="282"/>
      <c r="QXZ2" s="282"/>
      <c r="QYA2" s="282"/>
      <c r="QYB2" s="283"/>
      <c r="QYC2" s="283"/>
      <c r="QYD2" s="282"/>
      <c r="QYE2" s="282"/>
      <c r="QYF2" s="283"/>
      <c r="QYG2" s="282"/>
      <c r="QYH2" s="282"/>
      <c r="QYI2" s="283"/>
      <c r="QYJ2" s="283"/>
      <c r="QYK2" s="282"/>
      <c r="QYL2" s="283"/>
      <c r="QYM2" s="282"/>
      <c r="QYN2" s="282"/>
      <c r="QYO2" s="282"/>
      <c r="QYP2" s="344"/>
      <c r="QYQ2" s="344"/>
      <c r="QYR2" s="344"/>
      <c r="QYS2" s="344"/>
      <c r="QYT2" s="344"/>
      <c r="QYU2" s="344"/>
      <c r="QYV2" s="344"/>
      <c r="QYW2" s="344"/>
      <c r="QYX2" s="344"/>
      <c r="QYY2" s="344"/>
      <c r="QYZ2" s="344"/>
      <c r="QZA2" s="344"/>
      <c r="QZB2" s="344"/>
      <c r="QZC2" s="344"/>
      <c r="QZD2" s="344"/>
      <c r="QZE2" s="344"/>
      <c r="QZF2" s="344"/>
      <c r="QZG2" s="344"/>
      <c r="QZH2" s="344"/>
      <c r="QZI2" s="344"/>
      <c r="QZJ2" s="239"/>
      <c r="QZK2" s="344"/>
      <c r="QZL2" s="344"/>
      <c r="QZM2" s="344"/>
      <c r="QZN2" s="344"/>
      <c r="QZO2" s="344"/>
      <c r="QZP2" s="344"/>
      <c r="QZQ2" s="344"/>
      <c r="QZR2" s="344"/>
      <c r="QZS2" s="344"/>
      <c r="QZT2" s="344"/>
      <c r="QZU2" s="344"/>
      <c r="QZV2" s="344"/>
      <c r="QZW2" s="344"/>
      <c r="QZX2" s="28"/>
      <c r="QZY2" s="28"/>
      <c r="QZZ2" s="28"/>
      <c r="RAA2" s="28"/>
      <c r="RAB2" s="344"/>
      <c r="RAC2" s="344"/>
      <c r="RAD2" s="344"/>
      <c r="RAE2" s="240"/>
      <c r="RAF2" s="344"/>
      <c r="RAG2" s="28"/>
      <c r="RAH2" s="344"/>
      <c r="RAI2" s="344"/>
      <c r="RAJ2" s="344"/>
      <c r="RAK2" s="344"/>
      <c r="RAL2" s="344"/>
      <c r="RAM2" s="344"/>
      <c r="RAN2" s="276"/>
      <c r="RAO2" s="276"/>
      <c r="RAP2" s="28"/>
      <c r="RAQ2" s="28"/>
      <c r="RAR2" s="28"/>
      <c r="RAS2" s="28"/>
      <c r="RAT2" s="28"/>
      <c r="RAU2" s="344"/>
      <c r="RAV2" s="24"/>
      <c r="RAW2" s="24"/>
      <c r="RAX2" s="344"/>
      <c r="RAY2" s="345"/>
      <c r="RAZ2" s="26"/>
      <c r="RBA2" s="475"/>
      <c r="RBB2" s="475"/>
      <c r="RBC2" s="475"/>
      <c r="RBD2" s="475"/>
      <c r="RBE2" s="476"/>
      <c r="RBF2" s="27"/>
      <c r="RBG2" s="27"/>
      <c r="RBH2" s="27"/>
      <c r="RBI2" s="27"/>
      <c r="RBJ2" s="27"/>
      <c r="RBK2" s="27"/>
      <c r="RBL2" s="27"/>
      <c r="RBM2" s="27"/>
      <c r="RBN2" s="27"/>
      <c r="RBO2" s="27"/>
      <c r="RBP2" s="27"/>
      <c r="RBQ2" s="27"/>
      <c r="RBR2" s="475"/>
      <c r="RBS2" s="345"/>
      <c r="RBT2" s="345"/>
      <c r="RBU2" s="345"/>
      <c r="RBV2" s="345"/>
      <c r="RBW2" s="345"/>
      <c r="RBX2" s="345"/>
      <c r="RBY2" s="345"/>
      <c r="RBZ2" s="345"/>
      <c r="RCA2" s="475"/>
      <c r="RCB2" s="475"/>
      <c r="RCC2" s="475"/>
      <c r="RCD2" s="475"/>
      <c r="RCE2" s="345"/>
      <c r="RCF2" s="345"/>
      <c r="RCG2" s="345"/>
      <c r="RCH2" s="344"/>
      <c r="RCI2" s="344"/>
      <c r="RCJ2" s="344"/>
      <c r="RCK2" s="344"/>
      <c r="RCL2" s="344"/>
      <c r="RCM2" s="344"/>
      <c r="RCN2" s="344"/>
      <c r="RCO2" s="344"/>
      <c r="RCP2" s="344"/>
      <c r="RCQ2" s="28"/>
      <c r="RCR2" s="344"/>
      <c r="RCS2" s="344"/>
      <c r="RCT2" s="344"/>
      <c r="RCU2" s="344"/>
      <c r="RCV2" s="282"/>
      <c r="RCW2" s="282"/>
      <c r="RCX2" s="282"/>
      <c r="RCY2" s="282"/>
      <c r="RCZ2" s="282"/>
      <c r="RDA2" s="282"/>
      <c r="RDB2" s="283"/>
      <c r="RDC2" s="283"/>
      <c r="RDD2" s="282"/>
      <c r="RDE2" s="282"/>
      <c r="RDF2" s="283"/>
      <c r="RDG2" s="282"/>
      <c r="RDH2" s="282"/>
      <c r="RDI2" s="283"/>
      <c r="RDJ2" s="283"/>
      <c r="RDK2" s="282"/>
      <c r="RDL2" s="283"/>
      <c r="RDM2" s="282"/>
      <c r="RDN2" s="282"/>
      <c r="RDO2" s="282"/>
      <c r="RDP2" s="344"/>
      <c r="RDQ2" s="344"/>
      <c r="RDR2" s="344"/>
      <c r="RDS2" s="344"/>
      <c r="RDT2" s="344"/>
      <c r="RDU2" s="344"/>
      <c r="RDV2" s="344"/>
      <c r="RDW2" s="344"/>
      <c r="RDX2" s="344"/>
      <c r="RDY2" s="344"/>
      <c r="RDZ2" s="344"/>
      <c r="REA2" s="344"/>
      <c r="REB2" s="344"/>
      <c r="REC2" s="344"/>
      <c r="RED2" s="344"/>
      <c r="REE2" s="344"/>
      <c r="REF2" s="344"/>
      <c r="REG2" s="344"/>
      <c r="REH2" s="344"/>
      <c r="REI2" s="344"/>
      <c r="REJ2" s="239"/>
      <c r="REK2" s="344"/>
      <c r="REL2" s="344"/>
      <c r="REM2" s="344"/>
      <c r="REN2" s="344"/>
      <c r="REO2" s="344"/>
      <c r="REP2" s="344"/>
      <c r="REQ2" s="344"/>
      <c r="RER2" s="344"/>
      <c r="RES2" s="344"/>
      <c r="RET2" s="344"/>
      <c r="REU2" s="344"/>
      <c r="REV2" s="344"/>
      <c r="REW2" s="344"/>
      <c r="REX2" s="28"/>
      <c r="REY2" s="28"/>
      <c r="REZ2" s="28"/>
      <c r="RFA2" s="28"/>
      <c r="RFB2" s="344"/>
      <c r="RFC2" s="344"/>
      <c r="RFD2" s="344"/>
      <c r="RFE2" s="240"/>
      <c r="RFF2" s="344"/>
      <c r="RFG2" s="28"/>
      <c r="RFH2" s="344"/>
      <c r="RFI2" s="344"/>
      <c r="RFJ2" s="344"/>
      <c r="RFK2" s="344"/>
      <c r="RFL2" s="344"/>
      <c r="RFM2" s="344"/>
      <c r="RFN2" s="276"/>
      <c r="RFO2" s="276"/>
      <c r="RFP2" s="28"/>
      <c r="RFQ2" s="28"/>
      <c r="RFR2" s="28"/>
      <c r="RFS2" s="28"/>
      <c r="RFT2" s="28"/>
      <c r="RFU2" s="344"/>
      <c r="RFV2" s="24"/>
      <c r="RFW2" s="24"/>
      <c r="RFX2" s="344"/>
      <c r="RFY2" s="345"/>
      <c r="RFZ2" s="26"/>
      <c r="RGA2" s="475"/>
      <c r="RGB2" s="475"/>
      <c r="RGC2" s="475"/>
      <c r="RGD2" s="475"/>
      <c r="RGE2" s="476"/>
      <c r="RGF2" s="27"/>
      <c r="RGG2" s="27"/>
      <c r="RGH2" s="27"/>
      <c r="RGI2" s="27"/>
      <c r="RGJ2" s="27"/>
      <c r="RGK2" s="27"/>
      <c r="RGL2" s="27"/>
      <c r="RGM2" s="27"/>
      <c r="RGN2" s="27"/>
      <c r="RGO2" s="27"/>
      <c r="RGP2" s="27"/>
      <c r="RGQ2" s="27"/>
      <c r="RGR2" s="475"/>
      <c r="RGS2" s="345"/>
      <c r="RGT2" s="345"/>
      <c r="RGU2" s="345"/>
      <c r="RGV2" s="345"/>
      <c r="RGW2" s="345"/>
      <c r="RGX2" s="345"/>
      <c r="RGY2" s="345"/>
      <c r="RGZ2" s="345"/>
      <c r="RHA2" s="475"/>
      <c r="RHB2" s="475"/>
      <c r="RHC2" s="475"/>
      <c r="RHD2" s="475"/>
      <c r="RHE2" s="345"/>
      <c r="RHF2" s="345"/>
      <c r="RHG2" s="345"/>
      <c r="RHH2" s="344"/>
      <c r="RHI2" s="344"/>
      <c r="RHJ2" s="344"/>
      <c r="RHK2" s="344"/>
      <c r="RHL2" s="344"/>
      <c r="RHM2" s="344"/>
      <c r="RHN2" s="344"/>
      <c r="RHO2" s="344"/>
      <c r="RHP2" s="344"/>
      <c r="RHQ2" s="28"/>
      <c r="RHR2" s="344"/>
      <c r="RHS2" s="344"/>
      <c r="RHT2" s="344"/>
      <c r="RHU2" s="344"/>
      <c r="RHV2" s="282"/>
      <c r="RHW2" s="282"/>
      <c r="RHX2" s="282"/>
      <c r="RHY2" s="282"/>
      <c r="RHZ2" s="282"/>
      <c r="RIA2" s="282"/>
      <c r="RIB2" s="283"/>
      <c r="RIC2" s="283"/>
      <c r="RID2" s="282"/>
      <c r="RIE2" s="282"/>
      <c r="RIF2" s="283"/>
      <c r="RIG2" s="282"/>
      <c r="RIH2" s="282"/>
      <c r="RII2" s="283"/>
      <c r="RIJ2" s="283"/>
      <c r="RIK2" s="282"/>
      <c r="RIL2" s="283"/>
      <c r="RIM2" s="282"/>
      <c r="RIN2" s="282"/>
      <c r="RIO2" s="282"/>
      <c r="RIP2" s="344"/>
      <c r="RIQ2" s="344"/>
      <c r="RIR2" s="344"/>
      <c r="RIS2" s="344"/>
      <c r="RIT2" s="344"/>
      <c r="RIU2" s="344"/>
      <c r="RIV2" s="344"/>
      <c r="RIW2" s="344"/>
      <c r="RIX2" s="344"/>
      <c r="RIY2" s="344"/>
      <c r="RIZ2" s="344"/>
      <c r="RJA2" s="344"/>
      <c r="RJB2" s="344"/>
      <c r="RJC2" s="344"/>
      <c r="RJD2" s="344"/>
      <c r="RJE2" s="344"/>
      <c r="RJF2" s="344"/>
      <c r="RJG2" s="344"/>
      <c r="RJH2" s="344"/>
      <c r="RJI2" s="344"/>
      <c r="RJJ2" s="239"/>
      <c r="RJK2" s="344"/>
      <c r="RJL2" s="344"/>
      <c r="RJM2" s="344"/>
      <c r="RJN2" s="344"/>
      <c r="RJO2" s="344"/>
      <c r="RJP2" s="344"/>
      <c r="RJQ2" s="344"/>
      <c r="RJR2" s="344"/>
      <c r="RJS2" s="344"/>
      <c r="RJT2" s="344"/>
      <c r="RJU2" s="344"/>
      <c r="RJV2" s="344"/>
      <c r="RJW2" s="344"/>
      <c r="RJX2" s="28"/>
      <c r="RJY2" s="28"/>
      <c r="RJZ2" s="28"/>
      <c r="RKA2" s="28"/>
      <c r="RKB2" s="344"/>
      <c r="RKC2" s="344"/>
      <c r="RKD2" s="344"/>
      <c r="RKE2" s="240"/>
      <c r="RKF2" s="344"/>
      <c r="RKG2" s="28"/>
      <c r="RKH2" s="344"/>
      <c r="RKI2" s="344"/>
      <c r="RKJ2" s="344"/>
      <c r="RKK2" s="344"/>
      <c r="RKL2" s="344"/>
      <c r="RKM2" s="344"/>
      <c r="RKN2" s="276"/>
      <c r="RKO2" s="276"/>
      <c r="RKP2" s="28"/>
      <c r="RKQ2" s="28"/>
      <c r="RKR2" s="28"/>
      <c r="RKS2" s="28"/>
      <c r="RKT2" s="28"/>
      <c r="RKU2" s="344"/>
      <c r="RKV2" s="24"/>
      <c r="RKW2" s="24"/>
      <c r="RKX2" s="344"/>
      <c r="RKY2" s="345"/>
      <c r="RKZ2" s="26"/>
      <c r="RLA2" s="475"/>
      <c r="RLB2" s="475"/>
      <c r="RLC2" s="475"/>
      <c r="RLD2" s="475"/>
      <c r="RLE2" s="476"/>
      <c r="RLF2" s="27"/>
      <c r="RLG2" s="27"/>
      <c r="RLH2" s="27"/>
      <c r="RLI2" s="27"/>
      <c r="RLJ2" s="27"/>
      <c r="RLK2" s="27"/>
      <c r="RLL2" s="27"/>
      <c r="RLM2" s="27"/>
      <c r="RLN2" s="27"/>
      <c r="RLO2" s="27"/>
      <c r="RLP2" s="27"/>
      <c r="RLQ2" s="27"/>
      <c r="RLR2" s="475"/>
      <c r="RLS2" s="345"/>
      <c r="RLT2" s="345"/>
      <c r="RLU2" s="345"/>
      <c r="RLV2" s="345"/>
      <c r="RLW2" s="345"/>
      <c r="RLX2" s="345"/>
      <c r="RLY2" s="345"/>
      <c r="RLZ2" s="345"/>
      <c r="RMA2" s="475"/>
      <c r="RMB2" s="475"/>
      <c r="RMC2" s="475"/>
      <c r="RMD2" s="475"/>
      <c r="RME2" s="345"/>
      <c r="RMF2" s="345"/>
      <c r="RMG2" s="345"/>
      <c r="RMH2" s="344"/>
      <c r="RMI2" s="344"/>
      <c r="RMJ2" s="344"/>
      <c r="RMK2" s="344"/>
      <c r="RML2" s="344"/>
      <c r="RMM2" s="344"/>
      <c r="RMN2" s="344"/>
      <c r="RMO2" s="344"/>
      <c r="RMP2" s="344"/>
      <c r="RMQ2" s="28"/>
      <c r="RMR2" s="344"/>
      <c r="RMS2" s="344"/>
      <c r="RMT2" s="344"/>
      <c r="RMU2" s="344"/>
      <c r="RMV2" s="282"/>
      <c r="RMW2" s="282"/>
      <c r="RMX2" s="282"/>
      <c r="RMY2" s="282"/>
      <c r="RMZ2" s="282"/>
      <c r="RNA2" s="282"/>
      <c r="RNB2" s="283"/>
      <c r="RNC2" s="283"/>
      <c r="RND2" s="282"/>
      <c r="RNE2" s="282"/>
      <c r="RNF2" s="283"/>
      <c r="RNG2" s="282"/>
      <c r="RNH2" s="282"/>
      <c r="RNI2" s="283"/>
      <c r="RNJ2" s="283"/>
      <c r="RNK2" s="282"/>
      <c r="RNL2" s="283"/>
      <c r="RNM2" s="282"/>
      <c r="RNN2" s="282"/>
      <c r="RNO2" s="282"/>
      <c r="RNP2" s="344"/>
      <c r="RNQ2" s="344"/>
      <c r="RNR2" s="344"/>
      <c r="RNS2" s="344"/>
      <c r="RNT2" s="344"/>
      <c r="RNU2" s="344"/>
      <c r="RNV2" s="344"/>
      <c r="RNW2" s="344"/>
      <c r="RNX2" s="344"/>
      <c r="RNY2" s="344"/>
      <c r="RNZ2" s="344"/>
      <c r="ROA2" s="344"/>
      <c r="ROB2" s="344"/>
      <c r="ROC2" s="344"/>
      <c r="ROD2" s="344"/>
      <c r="ROE2" s="344"/>
      <c r="ROF2" s="344"/>
      <c r="ROG2" s="344"/>
      <c r="ROH2" s="344"/>
      <c r="ROI2" s="344"/>
      <c r="ROJ2" s="239"/>
      <c r="ROK2" s="344"/>
      <c r="ROL2" s="344"/>
      <c r="ROM2" s="344"/>
      <c r="RON2" s="344"/>
      <c r="ROO2" s="344"/>
      <c r="ROP2" s="344"/>
      <c r="ROQ2" s="344"/>
      <c r="ROR2" s="344"/>
      <c r="ROS2" s="344"/>
      <c r="ROT2" s="344"/>
      <c r="ROU2" s="344"/>
      <c r="ROV2" s="344"/>
      <c r="ROW2" s="344"/>
      <c r="ROX2" s="28"/>
      <c r="ROY2" s="28"/>
      <c r="ROZ2" s="28"/>
      <c r="RPA2" s="28"/>
      <c r="RPB2" s="344"/>
      <c r="RPC2" s="344"/>
      <c r="RPD2" s="344"/>
      <c r="RPE2" s="240"/>
      <c r="RPF2" s="344"/>
      <c r="RPG2" s="28"/>
      <c r="RPH2" s="344"/>
      <c r="RPI2" s="344"/>
      <c r="RPJ2" s="344"/>
      <c r="RPK2" s="344"/>
      <c r="RPL2" s="344"/>
      <c r="RPM2" s="344"/>
      <c r="RPN2" s="276"/>
      <c r="RPO2" s="276"/>
      <c r="RPP2" s="28"/>
      <c r="RPQ2" s="28"/>
      <c r="RPR2" s="28"/>
      <c r="RPS2" s="28"/>
      <c r="RPT2" s="28"/>
      <c r="RPU2" s="344"/>
      <c r="RPV2" s="24"/>
      <c r="RPW2" s="24"/>
      <c r="RPX2" s="344"/>
      <c r="RPY2" s="345"/>
      <c r="RPZ2" s="26"/>
      <c r="RQA2" s="475"/>
      <c r="RQB2" s="475"/>
      <c r="RQC2" s="475"/>
      <c r="RQD2" s="475"/>
      <c r="RQE2" s="476"/>
      <c r="RQF2" s="27"/>
      <c r="RQG2" s="27"/>
      <c r="RQH2" s="27"/>
      <c r="RQI2" s="27"/>
      <c r="RQJ2" s="27"/>
      <c r="RQK2" s="27"/>
      <c r="RQL2" s="27"/>
      <c r="RQM2" s="27"/>
      <c r="RQN2" s="27"/>
      <c r="RQO2" s="27"/>
      <c r="RQP2" s="27"/>
      <c r="RQQ2" s="27"/>
      <c r="RQR2" s="475"/>
      <c r="RQS2" s="345"/>
      <c r="RQT2" s="345"/>
      <c r="RQU2" s="345"/>
      <c r="RQV2" s="345"/>
      <c r="RQW2" s="345"/>
      <c r="RQX2" s="345"/>
      <c r="RQY2" s="345"/>
      <c r="RQZ2" s="345"/>
      <c r="RRA2" s="475"/>
      <c r="RRB2" s="475"/>
      <c r="RRC2" s="475"/>
      <c r="RRD2" s="475"/>
      <c r="RRE2" s="345"/>
      <c r="RRF2" s="345"/>
      <c r="RRG2" s="345"/>
      <c r="RRH2" s="344"/>
      <c r="RRI2" s="344"/>
      <c r="RRJ2" s="344"/>
      <c r="RRK2" s="344"/>
      <c r="RRL2" s="344"/>
      <c r="RRM2" s="344"/>
      <c r="RRN2" s="344"/>
      <c r="RRO2" s="344"/>
      <c r="RRP2" s="344"/>
      <c r="RRQ2" s="28"/>
      <c r="RRR2" s="344"/>
      <c r="RRS2" s="344"/>
      <c r="RRT2" s="344"/>
      <c r="RRU2" s="344"/>
      <c r="RRV2" s="282"/>
      <c r="RRW2" s="282"/>
      <c r="RRX2" s="282"/>
      <c r="RRY2" s="282"/>
      <c r="RRZ2" s="282"/>
      <c r="RSA2" s="282"/>
      <c r="RSB2" s="283"/>
      <c r="RSC2" s="283"/>
      <c r="RSD2" s="282"/>
      <c r="RSE2" s="282"/>
      <c r="RSF2" s="283"/>
      <c r="RSG2" s="282"/>
      <c r="RSH2" s="282"/>
      <c r="RSI2" s="283"/>
      <c r="RSJ2" s="283"/>
      <c r="RSK2" s="282"/>
      <c r="RSL2" s="283"/>
      <c r="RSM2" s="282"/>
      <c r="RSN2" s="282"/>
      <c r="RSO2" s="282"/>
      <c r="RSP2" s="344"/>
      <c r="RSQ2" s="344"/>
      <c r="RSR2" s="344"/>
      <c r="RSS2" s="344"/>
      <c r="RST2" s="344"/>
      <c r="RSU2" s="344"/>
      <c r="RSV2" s="344"/>
      <c r="RSW2" s="344"/>
      <c r="RSX2" s="344"/>
      <c r="RSY2" s="344"/>
      <c r="RSZ2" s="344"/>
      <c r="RTA2" s="344"/>
      <c r="RTB2" s="344"/>
      <c r="RTC2" s="344"/>
      <c r="RTD2" s="344"/>
      <c r="RTE2" s="344"/>
      <c r="RTF2" s="344"/>
      <c r="RTG2" s="344"/>
      <c r="RTH2" s="344"/>
      <c r="RTI2" s="344"/>
      <c r="RTJ2" s="239"/>
      <c r="RTK2" s="344"/>
      <c r="RTL2" s="344"/>
      <c r="RTM2" s="344"/>
      <c r="RTN2" s="344"/>
      <c r="RTO2" s="344"/>
      <c r="RTP2" s="344"/>
      <c r="RTQ2" s="344"/>
      <c r="RTR2" s="344"/>
      <c r="RTS2" s="344"/>
      <c r="RTT2" s="344"/>
      <c r="RTU2" s="344"/>
      <c r="RTV2" s="344"/>
      <c r="RTW2" s="344"/>
      <c r="RTX2" s="28"/>
      <c r="RTY2" s="28"/>
      <c r="RTZ2" s="28"/>
      <c r="RUA2" s="28"/>
      <c r="RUB2" s="344"/>
      <c r="RUC2" s="344"/>
      <c r="RUD2" s="344"/>
      <c r="RUE2" s="240"/>
      <c r="RUF2" s="344"/>
      <c r="RUG2" s="28"/>
      <c r="RUH2" s="344"/>
      <c r="RUI2" s="344"/>
      <c r="RUJ2" s="344"/>
      <c r="RUK2" s="344"/>
      <c r="RUL2" s="344"/>
      <c r="RUM2" s="344"/>
      <c r="RUN2" s="276"/>
      <c r="RUO2" s="276"/>
      <c r="RUP2" s="28"/>
      <c r="RUQ2" s="28"/>
      <c r="RUR2" s="28"/>
      <c r="RUS2" s="28"/>
      <c r="RUT2" s="28"/>
      <c r="RUU2" s="344"/>
      <c r="RUV2" s="24"/>
      <c r="RUW2" s="24"/>
      <c r="RUX2" s="344"/>
      <c r="RUY2" s="345"/>
      <c r="RUZ2" s="26"/>
      <c r="RVA2" s="475"/>
      <c r="RVB2" s="475"/>
      <c r="RVC2" s="475"/>
      <c r="RVD2" s="475"/>
      <c r="RVE2" s="476"/>
      <c r="RVF2" s="27"/>
      <c r="RVG2" s="27"/>
      <c r="RVH2" s="27"/>
      <c r="RVI2" s="27"/>
      <c r="RVJ2" s="27"/>
      <c r="RVK2" s="27"/>
      <c r="RVL2" s="27"/>
      <c r="RVM2" s="27"/>
      <c r="RVN2" s="27"/>
      <c r="RVO2" s="27"/>
      <c r="RVP2" s="27"/>
      <c r="RVQ2" s="27"/>
      <c r="RVR2" s="475"/>
      <c r="RVS2" s="345"/>
      <c r="RVT2" s="345"/>
      <c r="RVU2" s="345"/>
      <c r="RVV2" s="345"/>
      <c r="RVW2" s="345"/>
      <c r="RVX2" s="345"/>
      <c r="RVY2" s="345"/>
      <c r="RVZ2" s="345"/>
      <c r="RWA2" s="475"/>
      <c r="RWB2" s="475"/>
      <c r="RWC2" s="475"/>
      <c r="RWD2" s="475"/>
      <c r="RWE2" s="345"/>
      <c r="RWF2" s="345"/>
      <c r="RWG2" s="345"/>
      <c r="RWH2" s="344"/>
      <c r="RWI2" s="344"/>
      <c r="RWJ2" s="344"/>
      <c r="RWK2" s="344"/>
      <c r="RWL2" s="344"/>
      <c r="RWM2" s="344"/>
      <c r="RWN2" s="344"/>
      <c r="RWO2" s="344"/>
      <c r="RWP2" s="344"/>
      <c r="RWQ2" s="28"/>
      <c r="RWR2" s="344"/>
      <c r="RWS2" s="344"/>
      <c r="RWT2" s="344"/>
      <c r="RWU2" s="344"/>
      <c r="RWV2" s="282"/>
      <c r="RWW2" s="282"/>
      <c r="RWX2" s="282"/>
      <c r="RWY2" s="282"/>
      <c r="RWZ2" s="282"/>
      <c r="RXA2" s="282"/>
      <c r="RXB2" s="283"/>
      <c r="RXC2" s="283"/>
      <c r="RXD2" s="282"/>
      <c r="RXE2" s="282"/>
      <c r="RXF2" s="283"/>
      <c r="RXG2" s="282"/>
      <c r="RXH2" s="282"/>
      <c r="RXI2" s="283"/>
      <c r="RXJ2" s="283"/>
      <c r="RXK2" s="282"/>
      <c r="RXL2" s="283"/>
      <c r="RXM2" s="282"/>
      <c r="RXN2" s="282"/>
      <c r="RXO2" s="282"/>
      <c r="RXP2" s="344"/>
      <c r="RXQ2" s="344"/>
      <c r="RXR2" s="344"/>
      <c r="RXS2" s="344"/>
      <c r="RXT2" s="344"/>
      <c r="RXU2" s="344"/>
      <c r="RXV2" s="344"/>
      <c r="RXW2" s="344"/>
      <c r="RXX2" s="344"/>
      <c r="RXY2" s="344"/>
      <c r="RXZ2" s="344"/>
      <c r="RYA2" s="344"/>
      <c r="RYB2" s="344"/>
      <c r="RYC2" s="344"/>
      <c r="RYD2" s="344"/>
      <c r="RYE2" s="344"/>
      <c r="RYF2" s="344"/>
      <c r="RYG2" s="344"/>
      <c r="RYH2" s="344"/>
      <c r="RYI2" s="344"/>
      <c r="RYJ2" s="239"/>
      <c r="RYK2" s="344"/>
      <c r="RYL2" s="344"/>
      <c r="RYM2" s="344"/>
      <c r="RYN2" s="344"/>
      <c r="RYO2" s="344"/>
      <c r="RYP2" s="344"/>
      <c r="RYQ2" s="344"/>
      <c r="RYR2" s="344"/>
      <c r="RYS2" s="344"/>
      <c r="RYT2" s="344"/>
      <c r="RYU2" s="344"/>
      <c r="RYV2" s="344"/>
      <c r="RYW2" s="344"/>
      <c r="RYX2" s="28"/>
      <c r="RYY2" s="28"/>
      <c r="RYZ2" s="28"/>
      <c r="RZA2" s="28"/>
      <c r="RZB2" s="344"/>
      <c r="RZC2" s="344"/>
      <c r="RZD2" s="344"/>
      <c r="RZE2" s="240"/>
      <c r="RZF2" s="344"/>
      <c r="RZG2" s="28"/>
      <c r="RZH2" s="344"/>
      <c r="RZI2" s="344"/>
      <c r="RZJ2" s="344"/>
      <c r="RZK2" s="344"/>
      <c r="RZL2" s="344"/>
      <c r="RZM2" s="344"/>
      <c r="RZN2" s="276"/>
      <c r="RZO2" s="276"/>
      <c r="RZP2" s="28"/>
      <c r="RZQ2" s="28"/>
      <c r="RZR2" s="28"/>
      <c r="RZS2" s="28"/>
      <c r="RZT2" s="28"/>
      <c r="RZU2" s="344"/>
      <c r="RZV2" s="24"/>
      <c r="RZW2" s="24"/>
      <c r="RZX2" s="344"/>
      <c r="RZY2" s="345"/>
      <c r="RZZ2" s="26"/>
      <c r="SAA2" s="475"/>
      <c r="SAB2" s="475"/>
      <c r="SAC2" s="475"/>
      <c r="SAD2" s="475"/>
      <c r="SAE2" s="476"/>
      <c r="SAF2" s="27"/>
      <c r="SAG2" s="27"/>
      <c r="SAH2" s="27"/>
      <c r="SAI2" s="27"/>
      <c r="SAJ2" s="27"/>
      <c r="SAK2" s="27"/>
      <c r="SAL2" s="27"/>
      <c r="SAM2" s="27"/>
      <c r="SAN2" s="27"/>
      <c r="SAO2" s="27"/>
      <c r="SAP2" s="27"/>
      <c r="SAQ2" s="27"/>
      <c r="SAR2" s="475"/>
      <c r="SAS2" s="345"/>
      <c r="SAT2" s="345"/>
      <c r="SAU2" s="345"/>
      <c r="SAV2" s="345"/>
      <c r="SAW2" s="345"/>
      <c r="SAX2" s="345"/>
      <c r="SAY2" s="345"/>
      <c r="SAZ2" s="345"/>
      <c r="SBA2" s="475"/>
      <c r="SBB2" s="475"/>
      <c r="SBC2" s="475"/>
      <c r="SBD2" s="475"/>
      <c r="SBE2" s="345"/>
      <c r="SBF2" s="345"/>
      <c r="SBG2" s="345"/>
      <c r="SBH2" s="344"/>
      <c r="SBI2" s="344"/>
      <c r="SBJ2" s="344"/>
      <c r="SBK2" s="344"/>
      <c r="SBL2" s="344"/>
      <c r="SBM2" s="344"/>
      <c r="SBN2" s="344"/>
      <c r="SBO2" s="344"/>
      <c r="SBP2" s="344"/>
      <c r="SBQ2" s="28"/>
      <c r="SBR2" s="344"/>
      <c r="SBS2" s="344"/>
      <c r="SBT2" s="344"/>
      <c r="SBU2" s="344"/>
      <c r="SBV2" s="282"/>
      <c r="SBW2" s="282"/>
      <c r="SBX2" s="282"/>
      <c r="SBY2" s="282"/>
      <c r="SBZ2" s="282"/>
      <c r="SCA2" s="282"/>
      <c r="SCB2" s="283"/>
      <c r="SCC2" s="283"/>
      <c r="SCD2" s="282"/>
      <c r="SCE2" s="282"/>
      <c r="SCF2" s="283"/>
      <c r="SCG2" s="282"/>
      <c r="SCH2" s="282"/>
      <c r="SCI2" s="283"/>
      <c r="SCJ2" s="283"/>
      <c r="SCK2" s="282"/>
      <c r="SCL2" s="283"/>
      <c r="SCM2" s="282"/>
      <c r="SCN2" s="282"/>
      <c r="SCO2" s="282"/>
      <c r="SCP2" s="344"/>
      <c r="SCQ2" s="344"/>
      <c r="SCR2" s="344"/>
      <c r="SCS2" s="344"/>
      <c r="SCT2" s="344"/>
      <c r="SCU2" s="344"/>
      <c r="SCV2" s="344"/>
      <c r="SCW2" s="344"/>
      <c r="SCX2" s="344"/>
      <c r="SCY2" s="344"/>
      <c r="SCZ2" s="344"/>
      <c r="SDA2" s="344"/>
      <c r="SDB2" s="344"/>
      <c r="SDC2" s="344"/>
      <c r="SDD2" s="344"/>
      <c r="SDE2" s="344"/>
      <c r="SDF2" s="344"/>
      <c r="SDG2" s="344"/>
      <c r="SDH2" s="344"/>
      <c r="SDI2" s="344"/>
      <c r="SDJ2" s="239"/>
      <c r="SDK2" s="344"/>
      <c r="SDL2" s="344"/>
      <c r="SDM2" s="344"/>
      <c r="SDN2" s="344"/>
      <c r="SDO2" s="344"/>
      <c r="SDP2" s="344"/>
      <c r="SDQ2" s="344"/>
      <c r="SDR2" s="344"/>
      <c r="SDS2" s="344"/>
      <c r="SDT2" s="344"/>
      <c r="SDU2" s="344"/>
      <c r="SDV2" s="344"/>
      <c r="SDW2" s="344"/>
      <c r="SDX2" s="28"/>
      <c r="SDY2" s="28"/>
      <c r="SDZ2" s="28"/>
      <c r="SEA2" s="28"/>
      <c r="SEB2" s="344"/>
      <c r="SEC2" s="344"/>
      <c r="SED2" s="344"/>
      <c r="SEE2" s="240"/>
      <c r="SEF2" s="344"/>
      <c r="SEG2" s="28"/>
      <c r="SEH2" s="344"/>
      <c r="SEI2" s="344"/>
      <c r="SEJ2" s="344"/>
      <c r="SEK2" s="344"/>
      <c r="SEL2" s="344"/>
      <c r="SEM2" s="344"/>
      <c r="SEN2" s="276"/>
      <c r="SEO2" s="276"/>
      <c r="SEP2" s="28"/>
      <c r="SEQ2" s="28"/>
      <c r="SER2" s="28"/>
      <c r="SES2" s="28"/>
      <c r="SET2" s="28"/>
      <c r="SEU2" s="344"/>
      <c r="SEV2" s="24"/>
      <c r="SEW2" s="24"/>
      <c r="SEX2" s="344"/>
      <c r="SEY2" s="345"/>
      <c r="SEZ2" s="26"/>
      <c r="SFA2" s="475"/>
      <c r="SFB2" s="475"/>
      <c r="SFC2" s="475"/>
      <c r="SFD2" s="475"/>
      <c r="SFE2" s="476"/>
      <c r="SFF2" s="27"/>
      <c r="SFG2" s="27"/>
      <c r="SFH2" s="27"/>
      <c r="SFI2" s="27"/>
      <c r="SFJ2" s="27"/>
      <c r="SFK2" s="27"/>
      <c r="SFL2" s="27"/>
      <c r="SFM2" s="27"/>
      <c r="SFN2" s="27"/>
      <c r="SFO2" s="27"/>
      <c r="SFP2" s="27"/>
      <c r="SFQ2" s="27"/>
      <c r="SFR2" s="475"/>
      <c r="SFS2" s="345"/>
      <c r="SFT2" s="345"/>
      <c r="SFU2" s="345"/>
      <c r="SFV2" s="345"/>
      <c r="SFW2" s="345"/>
      <c r="SFX2" s="345"/>
      <c r="SFY2" s="345"/>
      <c r="SFZ2" s="345"/>
      <c r="SGA2" s="475"/>
      <c r="SGB2" s="475"/>
      <c r="SGC2" s="475"/>
      <c r="SGD2" s="475"/>
      <c r="SGE2" s="345"/>
      <c r="SGF2" s="345"/>
      <c r="SGG2" s="345"/>
      <c r="SGH2" s="344"/>
      <c r="SGI2" s="344"/>
      <c r="SGJ2" s="344"/>
      <c r="SGK2" s="344"/>
      <c r="SGL2" s="344"/>
      <c r="SGM2" s="344"/>
      <c r="SGN2" s="344"/>
      <c r="SGO2" s="344"/>
      <c r="SGP2" s="344"/>
      <c r="SGQ2" s="28"/>
      <c r="SGR2" s="344"/>
      <c r="SGS2" s="344"/>
      <c r="SGT2" s="344"/>
      <c r="SGU2" s="344"/>
      <c r="SGV2" s="282"/>
      <c r="SGW2" s="282"/>
      <c r="SGX2" s="282"/>
      <c r="SGY2" s="282"/>
      <c r="SGZ2" s="282"/>
      <c r="SHA2" s="282"/>
      <c r="SHB2" s="283"/>
      <c r="SHC2" s="283"/>
      <c r="SHD2" s="282"/>
      <c r="SHE2" s="282"/>
      <c r="SHF2" s="283"/>
      <c r="SHG2" s="282"/>
      <c r="SHH2" s="282"/>
      <c r="SHI2" s="283"/>
      <c r="SHJ2" s="283"/>
      <c r="SHK2" s="282"/>
      <c r="SHL2" s="283"/>
      <c r="SHM2" s="282"/>
      <c r="SHN2" s="282"/>
      <c r="SHO2" s="282"/>
      <c r="SHP2" s="344"/>
      <c r="SHQ2" s="344"/>
      <c r="SHR2" s="344"/>
      <c r="SHS2" s="344"/>
      <c r="SHT2" s="344"/>
      <c r="SHU2" s="344"/>
      <c r="SHV2" s="344"/>
      <c r="SHW2" s="344"/>
      <c r="SHX2" s="344"/>
      <c r="SHY2" s="344"/>
      <c r="SHZ2" s="344"/>
      <c r="SIA2" s="344"/>
      <c r="SIB2" s="344"/>
      <c r="SIC2" s="344"/>
      <c r="SID2" s="344"/>
      <c r="SIE2" s="344"/>
      <c r="SIF2" s="344"/>
      <c r="SIG2" s="344"/>
      <c r="SIH2" s="344"/>
      <c r="SII2" s="344"/>
      <c r="SIJ2" s="239"/>
      <c r="SIK2" s="344"/>
      <c r="SIL2" s="344"/>
      <c r="SIM2" s="344"/>
      <c r="SIN2" s="344"/>
      <c r="SIO2" s="344"/>
      <c r="SIP2" s="344"/>
      <c r="SIQ2" s="344"/>
      <c r="SIR2" s="344"/>
      <c r="SIS2" s="344"/>
      <c r="SIT2" s="344"/>
      <c r="SIU2" s="344"/>
      <c r="SIV2" s="344"/>
      <c r="SIW2" s="344"/>
      <c r="SIX2" s="28"/>
      <c r="SIY2" s="28"/>
      <c r="SIZ2" s="28"/>
      <c r="SJA2" s="28"/>
      <c r="SJB2" s="344"/>
      <c r="SJC2" s="344"/>
      <c r="SJD2" s="344"/>
      <c r="SJE2" s="240"/>
      <c r="SJF2" s="344"/>
      <c r="SJG2" s="28"/>
      <c r="SJH2" s="344"/>
      <c r="SJI2" s="344"/>
      <c r="SJJ2" s="344"/>
      <c r="SJK2" s="344"/>
      <c r="SJL2" s="344"/>
      <c r="SJM2" s="344"/>
      <c r="SJN2" s="276"/>
      <c r="SJO2" s="276"/>
      <c r="SJP2" s="28"/>
      <c r="SJQ2" s="28"/>
      <c r="SJR2" s="28"/>
      <c r="SJS2" s="28"/>
      <c r="SJT2" s="28"/>
      <c r="SJU2" s="344"/>
      <c r="SJV2" s="24"/>
      <c r="SJW2" s="24"/>
      <c r="SJX2" s="344"/>
      <c r="SJY2" s="345"/>
      <c r="SJZ2" s="26"/>
      <c r="SKA2" s="475"/>
      <c r="SKB2" s="475"/>
      <c r="SKC2" s="475"/>
      <c r="SKD2" s="475"/>
      <c r="SKE2" s="476"/>
      <c r="SKF2" s="27"/>
      <c r="SKG2" s="27"/>
      <c r="SKH2" s="27"/>
      <c r="SKI2" s="27"/>
      <c r="SKJ2" s="27"/>
      <c r="SKK2" s="27"/>
      <c r="SKL2" s="27"/>
      <c r="SKM2" s="27"/>
      <c r="SKN2" s="27"/>
      <c r="SKO2" s="27"/>
      <c r="SKP2" s="27"/>
      <c r="SKQ2" s="27"/>
      <c r="SKR2" s="475"/>
      <c r="SKS2" s="345"/>
      <c r="SKT2" s="345"/>
      <c r="SKU2" s="345"/>
      <c r="SKV2" s="345"/>
      <c r="SKW2" s="345"/>
      <c r="SKX2" s="345"/>
      <c r="SKY2" s="345"/>
      <c r="SKZ2" s="345"/>
      <c r="SLA2" s="475"/>
      <c r="SLB2" s="475"/>
      <c r="SLC2" s="475"/>
      <c r="SLD2" s="475"/>
      <c r="SLE2" s="345"/>
      <c r="SLF2" s="345"/>
      <c r="SLG2" s="345"/>
      <c r="SLH2" s="344"/>
      <c r="SLI2" s="344"/>
      <c r="SLJ2" s="344"/>
      <c r="SLK2" s="344"/>
      <c r="SLL2" s="344"/>
      <c r="SLM2" s="344"/>
      <c r="SLN2" s="344"/>
      <c r="SLO2" s="344"/>
      <c r="SLP2" s="344"/>
      <c r="SLQ2" s="28"/>
      <c r="SLR2" s="344"/>
      <c r="SLS2" s="344"/>
      <c r="SLT2" s="344"/>
      <c r="SLU2" s="344"/>
      <c r="SLV2" s="282"/>
      <c r="SLW2" s="282"/>
      <c r="SLX2" s="282"/>
      <c r="SLY2" s="282"/>
      <c r="SLZ2" s="282"/>
      <c r="SMA2" s="282"/>
      <c r="SMB2" s="283"/>
      <c r="SMC2" s="283"/>
      <c r="SMD2" s="282"/>
      <c r="SME2" s="282"/>
      <c r="SMF2" s="283"/>
      <c r="SMG2" s="282"/>
      <c r="SMH2" s="282"/>
      <c r="SMI2" s="283"/>
      <c r="SMJ2" s="283"/>
      <c r="SMK2" s="282"/>
      <c r="SML2" s="283"/>
      <c r="SMM2" s="282"/>
      <c r="SMN2" s="282"/>
      <c r="SMO2" s="282"/>
      <c r="SMP2" s="344"/>
      <c r="SMQ2" s="344"/>
      <c r="SMR2" s="344"/>
      <c r="SMS2" s="344"/>
      <c r="SMT2" s="344"/>
      <c r="SMU2" s="344"/>
      <c r="SMV2" s="344"/>
      <c r="SMW2" s="344"/>
      <c r="SMX2" s="344"/>
      <c r="SMY2" s="344"/>
      <c r="SMZ2" s="344"/>
      <c r="SNA2" s="344"/>
      <c r="SNB2" s="344"/>
      <c r="SNC2" s="344"/>
      <c r="SND2" s="344"/>
      <c r="SNE2" s="344"/>
      <c r="SNF2" s="344"/>
      <c r="SNG2" s="344"/>
      <c r="SNH2" s="344"/>
      <c r="SNI2" s="344"/>
      <c r="SNJ2" s="239"/>
      <c r="SNK2" s="344"/>
      <c r="SNL2" s="344"/>
      <c r="SNM2" s="344"/>
      <c r="SNN2" s="344"/>
      <c r="SNO2" s="344"/>
      <c r="SNP2" s="344"/>
      <c r="SNQ2" s="344"/>
      <c r="SNR2" s="344"/>
      <c r="SNS2" s="344"/>
      <c r="SNT2" s="344"/>
      <c r="SNU2" s="344"/>
      <c r="SNV2" s="344"/>
      <c r="SNW2" s="344"/>
      <c r="SNX2" s="28"/>
      <c r="SNY2" s="28"/>
      <c r="SNZ2" s="28"/>
      <c r="SOA2" s="28"/>
      <c r="SOB2" s="344"/>
      <c r="SOC2" s="344"/>
      <c r="SOD2" s="344"/>
      <c r="SOE2" s="240"/>
      <c r="SOF2" s="344"/>
      <c r="SOG2" s="28"/>
      <c r="SOH2" s="344"/>
      <c r="SOI2" s="344"/>
      <c r="SOJ2" s="344"/>
      <c r="SOK2" s="344"/>
      <c r="SOL2" s="344"/>
      <c r="SOM2" s="344"/>
      <c r="SON2" s="276"/>
      <c r="SOO2" s="276"/>
      <c r="SOP2" s="28"/>
      <c r="SOQ2" s="28"/>
      <c r="SOR2" s="28"/>
      <c r="SOS2" s="28"/>
      <c r="SOT2" s="28"/>
      <c r="SOU2" s="344"/>
      <c r="SOV2" s="24"/>
      <c r="SOW2" s="24"/>
      <c r="SOX2" s="344"/>
      <c r="SOY2" s="345"/>
      <c r="SOZ2" s="26"/>
      <c r="SPA2" s="475"/>
      <c r="SPB2" s="475"/>
      <c r="SPC2" s="475"/>
      <c r="SPD2" s="475"/>
      <c r="SPE2" s="476"/>
      <c r="SPF2" s="27"/>
      <c r="SPG2" s="27"/>
      <c r="SPH2" s="27"/>
      <c r="SPI2" s="27"/>
      <c r="SPJ2" s="27"/>
      <c r="SPK2" s="27"/>
      <c r="SPL2" s="27"/>
      <c r="SPM2" s="27"/>
      <c r="SPN2" s="27"/>
      <c r="SPO2" s="27"/>
      <c r="SPP2" s="27"/>
      <c r="SPQ2" s="27"/>
      <c r="SPR2" s="475"/>
      <c r="SPS2" s="345"/>
      <c r="SPT2" s="345"/>
      <c r="SPU2" s="345"/>
      <c r="SPV2" s="345"/>
      <c r="SPW2" s="345"/>
      <c r="SPX2" s="345"/>
      <c r="SPY2" s="345"/>
      <c r="SPZ2" s="345"/>
      <c r="SQA2" s="475"/>
      <c r="SQB2" s="475"/>
      <c r="SQC2" s="475"/>
      <c r="SQD2" s="475"/>
      <c r="SQE2" s="345"/>
      <c r="SQF2" s="345"/>
      <c r="SQG2" s="345"/>
      <c r="SQH2" s="344"/>
      <c r="SQI2" s="344"/>
      <c r="SQJ2" s="344"/>
      <c r="SQK2" s="344"/>
      <c r="SQL2" s="344"/>
      <c r="SQM2" s="344"/>
      <c r="SQN2" s="344"/>
      <c r="SQO2" s="344"/>
      <c r="SQP2" s="344"/>
      <c r="SQQ2" s="28"/>
      <c r="SQR2" s="344"/>
      <c r="SQS2" s="344"/>
      <c r="SQT2" s="344"/>
      <c r="SQU2" s="344"/>
      <c r="SQV2" s="282"/>
      <c r="SQW2" s="282"/>
      <c r="SQX2" s="282"/>
      <c r="SQY2" s="282"/>
      <c r="SQZ2" s="282"/>
      <c r="SRA2" s="282"/>
      <c r="SRB2" s="283"/>
      <c r="SRC2" s="283"/>
      <c r="SRD2" s="282"/>
      <c r="SRE2" s="282"/>
      <c r="SRF2" s="283"/>
      <c r="SRG2" s="282"/>
      <c r="SRH2" s="282"/>
      <c r="SRI2" s="283"/>
      <c r="SRJ2" s="283"/>
      <c r="SRK2" s="282"/>
      <c r="SRL2" s="283"/>
      <c r="SRM2" s="282"/>
      <c r="SRN2" s="282"/>
      <c r="SRO2" s="282"/>
      <c r="SRP2" s="344"/>
      <c r="SRQ2" s="344"/>
      <c r="SRR2" s="344"/>
      <c r="SRS2" s="344"/>
      <c r="SRT2" s="344"/>
      <c r="SRU2" s="344"/>
      <c r="SRV2" s="344"/>
      <c r="SRW2" s="344"/>
      <c r="SRX2" s="344"/>
      <c r="SRY2" s="344"/>
      <c r="SRZ2" s="344"/>
      <c r="SSA2" s="344"/>
      <c r="SSB2" s="344"/>
      <c r="SSC2" s="344"/>
      <c r="SSD2" s="344"/>
      <c r="SSE2" s="344"/>
      <c r="SSF2" s="344"/>
      <c r="SSG2" s="344"/>
      <c r="SSH2" s="344"/>
      <c r="SSI2" s="344"/>
      <c r="SSJ2" s="239"/>
      <c r="SSK2" s="344"/>
      <c r="SSL2" s="344"/>
      <c r="SSM2" s="344"/>
      <c r="SSN2" s="344"/>
      <c r="SSO2" s="344"/>
      <c r="SSP2" s="344"/>
      <c r="SSQ2" s="344"/>
      <c r="SSR2" s="344"/>
      <c r="SSS2" s="344"/>
      <c r="SST2" s="344"/>
      <c r="SSU2" s="344"/>
      <c r="SSV2" s="344"/>
      <c r="SSW2" s="344"/>
      <c r="SSX2" s="28"/>
      <c r="SSY2" s="28"/>
      <c r="SSZ2" s="28"/>
      <c r="STA2" s="28"/>
      <c r="STB2" s="344"/>
      <c r="STC2" s="344"/>
      <c r="STD2" s="344"/>
      <c r="STE2" s="240"/>
      <c r="STF2" s="344"/>
      <c r="STG2" s="28"/>
      <c r="STH2" s="344"/>
      <c r="STI2" s="344"/>
      <c r="STJ2" s="344"/>
      <c r="STK2" s="344"/>
      <c r="STL2" s="344"/>
      <c r="STM2" s="344"/>
      <c r="STN2" s="276"/>
      <c r="STO2" s="276"/>
      <c r="STP2" s="28"/>
      <c r="STQ2" s="28"/>
      <c r="STR2" s="28"/>
      <c r="STS2" s="28"/>
      <c r="STT2" s="28"/>
      <c r="STU2" s="344"/>
      <c r="STV2" s="24"/>
      <c r="STW2" s="24"/>
      <c r="STX2" s="344"/>
      <c r="STY2" s="345"/>
      <c r="STZ2" s="26"/>
      <c r="SUA2" s="475"/>
      <c r="SUB2" s="475"/>
      <c r="SUC2" s="475"/>
      <c r="SUD2" s="475"/>
      <c r="SUE2" s="476"/>
      <c r="SUF2" s="27"/>
      <c r="SUG2" s="27"/>
      <c r="SUH2" s="27"/>
      <c r="SUI2" s="27"/>
      <c r="SUJ2" s="27"/>
      <c r="SUK2" s="27"/>
      <c r="SUL2" s="27"/>
      <c r="SUM2" s="27"/>
      <c r="SUN2" s="27"/>
      <c r="SUO2" s="27"/>
      <c r="SUP2" s="27"/>
      <c r="SUQ2" s="27"/>
      <c r="SUR2" s="475"/>
      <c r="SUS2" s="345"/>
      <c r="SUT2" s="345"/>
      <c r="SUU2" s="345"/>
      <c r="SUV2" s="345"/>
      <c r="SUW2" s="345"/>
      <c r="SUX2" s="345"/>
      <c r="SUY2" s="345"/>
      <c r="SUZ2" s="345"/>
      <c r="SVA2" s="475"/>
      <c r="SVB2" s="475"/>
      <c r="SVC2" s="475"/>
      <c r="SVD2" s="475"/>
      <c r="SVE2" s="345"/>
      <c r="SVF2" s="345"/>
      <c r="SVG2" s="345"/>
      <c r="SVH2" s="344"/>
      <c r="SVI2" s="344"/>
      <c r="SVJ2" s="344"/>
      <c r="SVK2" s="344"/>
      <c r="SVL2" s="344"/>
      <c r="SVM2" s="344"/>
      <c r="SVN2" s="344"/>
      <c r="SVO2" s="344"/>
      <c r="SVP2" s="344"/>
      <c r="SVQ2" s="28"/>
      <c r="SVR2" s="344"/>
      <c r="SVS2" s="344"/>
      <c r="SVT2" s="344"/>
      <c r="SVU2" s="344"/>
      <c r="SVV2" s="282"/>
      <c r="SVW2" s="282"/>
      <c r="SVX2" s="282"/>
      <c r="SVY2" s="282"/>
      <c r="SVZ2" s="282"/>
      <c r="SWA2" s="282"/>
      <c r="SWB2" s="283"/>
      <c r="SWC2" s="283"/>
      <c r="SWD2" s="282"/>
      <c r="SWE2" s="282"/>
      <c r="SWF2" s="283"/>
      <c r="SWG2" s="282"/>
      <c r="SWH2" s="282"/>
      <c r="SWI2" s="283"/>
      <c r="SWJ2" s="283"/>
      <c r="SWK2" s="282"/>
      <c r="SWL2" s="283"/>
      <c r="SWM2" s="282"/>
      <c r="SWN2" s="282"/>
      <c r="SWO2" s="282"/>
      <c r="SWP2" s="344"/>
      <c r="SWQ2" s="344"/>
      <c r="SWR2" s="344"/>
      <c r="SWS2" s="344"/>
      <c r="SWT2" s="344"/>
      <c r="SWU2" s="344"/>
      <c r="SWV2" s="344"/>
      <c r="SWW2" s="344"/>
      <c r="SWX2" s="344"/>
      <c r="SWY2" s="344"/>
      <c r="SWZ2" s="344"/>
      <c r="SXA2" s="344"/>
      <c r="SXB2" s="344"/>
      <c r="SXC2" s="344"/>
      <c r="SXD2" s="344"/>
      <c r="SXE2" s="344"/>
      <c r="SXF2" s="344"/>
      <c r="SXG2" s="344"/>
      <c r="SXH2" s="344"/>
      <c r="SXI2" s="344"/>
      <c r="SXJ2" s="239"/>
      <c r="SXK2" s="344"/>
      <c r="SXL2" s="344"/>
      <c r="SXM2" s="344"/>
      <c r="SXN2" s="344"/>
      <c r="SXO2" s="344"/>
      <c r="SXP2" s="344"/>
      <c r="SXQ2" s="344"/>
      <c r="SXR2" s="344"/>
      <c r="SXS2" s="344"/>
      <c r="SXT2" s="344"/>
      <c r="SXU2" s="344"/>
      <c r="SXV2" s="344"/>
      <c r="SXW2" s="344"/>
      <c r="SXX2" s="28"/>
      <c r="SXY2" s="28"/>
      <c r="SXZ2" s="28"/>
      <c r="SYA2" s="28"/>
      <c r="SYB2" s="344"/>
      <c r="SYC2" s="344"/>
      <c r="SYD2" s="344"/>
      <c r="SYE2" s="240"/>
      <c r="SYF2" s="344"/>
      <c r="SYG2" s="28"/>
      <c r="SYH2" s="344"/>
      <c r="SYI2" s="344"/>
      <c r="SYJ2" s="344"/>
      <c r="SYK2" s="344"/>
      <c r="SYL2" s="344"/>
      <c r="SYM2" s="344"/>
      <c r="SYN2" s="276"/>
      <c r="SYO2" s="276"/>
      <c r="SYP2" s="28"/>
      <c r="SYQ2" s="28"/>
      <c r="SYR2" s="28"/>
      <c r="SYS2" s="28"/>
      <c r="SYT2" s="28"/>
      <c r="SYU2" s="344"/>
      <c r="SYV2" s="24"/>
      <c r="SYW2" s="24"/>
      <c r="SYX2" s="344"/>
      <c r="SYY2" s="345"/>
      <c r="SYZ2" s="26"/>
      <c r="SZA2" s="475"/>
      <c r="SZB2" s="475"/>
      <c r="SZC2" s="475"/>
      <c r="SZD2" s="475"/>
      <c r="SZE2" s="476"/>
      <c r="SZF2" s="27"/>
      <c r="SZG2" s="27"/>
      <c r="SZH2" s="27"/>
      <c r="SZI2" s="27"/>
      <c r="SZJ2" s="27"/>
      <c r="SZK2" s="27"/>
      <c r="SZL2" s="27"/>
      <c r="SZM2" s="27"/>
      <c r="SZN2" s="27"/>
      <c r="SZO2" s="27"/>
      <c r="SZP2" s="27"/>
      <c r="SZQ2" s="27"/>
      <c r="SZR2" s="475"/>
      <c r="SZS2" s="345"/>
      <c r="SZT2" s="345"/>
      <c r="SZU2" s="345"/>
      <c r="SZV2" s="345"/>
      <c r="SZW2" s="345"/>
      <c r="SZX2" s="345"/>
      <c r="SZY2" s="345"/>
      <c r="SZZ2" s="345"/>
      <c r="TAA2" s="475"/>
      <c r="TAB2" s="475"/>
      <c r="TAC2" s="475"/>
      <c r="TAD2" s="475"/>
      <c r="TAE2" s="345"/>
      <c r="TAF2" s="345"/>
      <c r="TAG2" s="345"/>
      <c r="TAH2" s="344"/>
      <c r="TAI2" s="344"/>
      <c r="TAJ2" s="344"/>
      <c r="TAK2" s="344"/>
      <c r="TAL2" s="344"/>
      <c r="TAM2" s="344"/>
      <c r="TAN2" s="344"/>
      <c r="TAO2" s="344"/>
      <c r="TAP2" s="344"/>
      <c r="TAQ2" s="28"/>
      <c r="TAR2" s="344"/>
      <c r="TAS2" s="344"/>
      <c r="TAT2" s="344"/>
      <c r="TAU2" s="344"/>
      <c r="TAV2" s="282"/>
      <c r="TAW2" s="282"/>
      <c r="TAX2" s="282"/>
      <c r="TAY2" s="282"/>
      <c r="TAZ2" s="282"/>
      <c r="TBA2" s="282"/>
      <c r="TBB2" s="283"/>
      <c r="TBC2" s="283"/>
      <c r="TBD2" s="282"/>
      <c r="TBE2" s="282"/>
      <c r="TBF2" s="283"/>
      <c r="TBG2" s="282"/>
      <c r="TBH2" s="282"/>
      <c r="TBI2" s="283"/>
      <c r="TBJ2" s="283"/>
      <c r="TBK2" s="282"/>
      <c r="TBL2" s="283"/>
      <c r="TBM2" s="282"/>
      <c r="TBN2" s="282"/>
      <c r="TBO2" s="282"/>
      <c r="TBP2" s="344"/>
      <c r="TBQ2" s="344"/>
      <c r="TBR2" s="344"/>
      <c r="TBS2" s="344"/>
      <c r="TBT2" s="344"/>
      <c r="TBU2" s="344"/>
      <c r="TBV2" s="344"/>
      <c r="TBW2" s="344"/>
      <c r="TBX2" s="344"/>
      <c r="TBY2" s="344"/>
      <c r="TBZ2" s="344"/>
      <c r="TCA2" s="344"/>
      <c r="TCB2" s="344"/>
      <c r="TCC2" s="344"/>
      <c r="TCD2" s="344"/>
      <c r="TCE2" s="344"/>
      <c r="TCF2" s="344"/>
      <c r="TCG2" s="344"/>
      <c r="TCH2" s="344"/>
      <c r="TCI2" s="344"/>
      <c r="TCJ2" s="239"/>
      <c r="TCK2" s="344"/>
      <c r="TCL2" s="344"/>
      <c r="TCM2" s="344"/>
      <c r="TCN2" s="344"/>
      <c r="TCO2" s="344"/>
      <c r="TCP2" s="344"/>
      <c r="TCQ2" s="344"/>
      <c r="TCR2" s="344"/>
      <c r="TCS2" s="344"/>
      <c r="TCT2" s="344"/>
      <c r="TCU2" s="344"/>
      <c r="TCV2" s="344"/>
      <c r="TCW2" s="344"/>
      <c r="TCX2" s="28"/>
      <c r="TCY2" s="28"/>
      <c r="TCZ2" s="28"/>
      <c r="TDA2" s="28"/>
      <c r="TDB2" s="344"/>
      <c r="TDC2" s="344"/>
      <c r="TDD2" s="344"/>
      <c r="TDE2" s="240"/>
      <c r="TDF2" s="344"/>
      <c r="TDG2" s="28"/>
      <c r="TDH2" s="344"/>
      <c r="TDI2" s="344"/>
      <c r="TDJ2" s="344"/>
      <c r="TDK2" s="344"/>
      <c r="TDL2" s="344"/>
      <c r="TDM2" s="344"/>
      <c r="TDN2" s="276"/>
      <c r="TDO2" s="276"/>
      <c r="TDP2" s="28"/>
      <c r="TDQ2" s="28"/>
      <c r="TDR2" s="28"/>
      <c r="TDS2" s="28"/>
      <c r="TDT2" s="28"/>
      <c r="TDU2" s="344"/>
      <c r="TDV2" s="24"/>
      <c r="TDW2" s="24"/>
      <c r="TDX2" s="344"/>
      <c r="TDY2" s="345"/>
      <c r="TDZ2" s="26"/>
      <c r="TEA2" s="475"/>
      <c r="TEB2" s="475"/>
      <c r="TEC2" s="475"/>
      <c r="TED2" s="475"/>
      <c r="TEE2" s="476"/>
      <c r="TEF2" s="27"/>
      <c r="TEG2" s="27"/>
      <c r="TEH2" s="27"/>
      <c r="TEI2" s="27"/>
      <c r="TEJ2" s="27"/>
      <c r="TEK2" s="27"/>
      <c r="TEL2" s="27"/>
      <c r="TEM2" s="27"/>
      <c r="TEN2" s="27"/>
      <c r="TEO2" s="27"/>
      <c r="TEP2" s="27"/>
      <c r="TEQ2" s="27"/>
      <c r="TER2" s="475"/>
      <c r="TES2" s="345"/>
      <c r="TET2" s="345"/>
      <c r="TEU2" s="345"/>
      <c r="TEV2" s="345"/>
      <c r="TEW2" s="345"/>
      <c r="TEX2" s="345"/>
      <c r="TEY2" s="345"/>
      <c r="TEZ2" s="345"/>
      <c r="TFA2" s="475"/>
      <c r="TFB2" s="475"/>
      <c r="TFC2" s="475"/>
      <c r="TFD2" s="475"/>
      <c r="TFE2" s="345"/>
      <c r="TFF2" s="345"/>
      <c r="TFG2" s="345"/>
      <c r="TFH2" s="344"/>
      <c r="TFI2" s="344"/>
      <c r="TFJ2" s="344"/>
      <c r="TFK2" s="344"/>
      <c r="TFL2" s="344"/>
      <c r="TFM2" s="344"/>
      <c r="TFN2" s="344"/>
      <c r="TFO2" s="344"/>
      <c r="TFP2" s="344"/>
      <c r="TFQ2" s="28"/>
      <c r="TFR2" s="344"/>
      <c r="TFS2" s="344"/>
      <c r="TFT2" s="344"/>
      <c r="TFU2" s="344"/>
      <c r="TFV2" s="282"/>
      <c r="TFW2" s="282"/>
      <c r="TFX2" s="282"/>
      <c r="TFY2" s="282"/>
      <c r="TFZ2" s="282"/>
      <c r="TGA2" s="282"/>
      <c r="TGB2" s="283"/>
      <c r="TGC2" s="283"/>
      <c r="TGD2" s="282"/>
      <c r="TGE2" s="282"/>
      <c r="TGF2" s="283"/>
      <c r="TGG2" s="282"/>
      <c r="TGH2" s="282"/>
      <c r="TGI2" s="283"/>
      <c r="TGJ2" s="283"/>
      <c r="TGK2" s="282"/>
      <c r="TGL2" s="283"/>
      <c r="TGM2" s="282"/>
      <c r="TGN2" s="282"/>
      <c r="TGO2" s="282"/>
      <c r="TGP2" s="344"/>
      <c r="TGQ2" s="344"/>
      <c r="TGR2" s="344"/>
      <c r="TGS2" s="344"/>
      <c r="TGT2" s="344"/>
      <c r="TGU2" s="344"/>
      <c r="TGV2" s="344"/>
      <c r="TGW2" s="344"/>
      <c r="TGX2" s="344"/>
      <c r="TGY2" s="344"/>
      <c r="TGZ2" s="344"/>
      <c r="THA2" s="344"/>
      <c r="THB2" s="344"/>
      <c r="THC2" s="344"/>
      <c r="THD2" s="344"/>
      <c r="THE2" s="344"/>
      <c r="THF2" s="344"/>
      <c r="THG2" s="344"/>
      <c r="THH2" s="344"/>
      <c r="THI2" s="344"/>
      <c r="THJ2" s="239"/>
      <c r="THK2" s="344"/>
      <c r="THL2" s="344"/>
      <c r="THM2" s="344"/>
      <c r="THN2" s="344"/>
      <c r="THO2" s="344"/>
      <c r="THP2" s="344"/>
      <c r="THQ2" s="344"/>
      <c r="THR2" s="344"/>
      <c r="THS2" s="344"/>
      <c r="THT2" s="344"/>
      <c r="THU2" s="344"/>
      <c r="THV2" s="344"/>
      <c r="THW2" s="344"/>
      <c r="THX2" s="28"/>
      <c r="THY2" s="28"/>
      <c r="THZ2" s="28"/>
      <c r="TIA2" s="28"/>
      <c r="TIB2" s="344"/>
      <c r="TIC2" s="344"/>
      <c r="TID2" s="344"/>
      <c r="TIE2" s="240"/>
      <c r="TIF2" s="344"/>
      <c r="TIG2" s="28"/>
      <c r="TIH2" s="344"/>
      <c r="TII2" s="344"/>
      <c r="TIJ2" s="344"/>
      <c r="TIK2" s="344"/>
      <c r="TIL2" s="344"/>
      <c r="TIM2" s="344"/>
      <c r="TIN2" s="276"/>
      <c r="TIO2" s="276"/>
      <c r="TIP2" s="28"/>
      <c r="TIQ2" s="28"/>
      <c r="TIR2" s="28"/>
      <c r="TIS2" s="28"/>
      <c r="TIT2" s="28"/>
      <c r="TIU2" s="344"/>
      <c r="TIV2" s="24"/>
      <c r="TIW2" s="24"/>
      <c r="TIX2" s="344"/>
      <c r="TIY2" s="345"/>
      <c r="TIZ2" s="26"/>
      <c r="TJA2" s="475"/>
      <c r="TJB2" s="475"/>
      <c r="TJC2" s="475"/>
      <c r="TJD2" s="475"/>
      <c r="TJE2" s="476"/>
      <c r="TJF2" s="27"/>
      <c r="TJG2" s="27"/>
      <c r="TJH2" s="27"/>
      <c r="TJI2" s="27"/>
      <c r="TJJ2" s="27"/>
      <c r="TJK2" s="27"/>
      <c r="TJL2" s="27"/>
      <c r="TJM2" s="27"/>
      <c r="TJN2" s="27"/>
      <c r="TJO2" s="27"/>
      <c r="TJP2" s="27"/>
      <c r="TJQ2" s="27"/>
      <c r="TJR2" s="475"/>
      <c r="TJS2" s="345"/>
      <c r="TJT2" s="345"/>
      <c r="TJU2" s="345"/>
      <c r="TJV2" s="345"/>
      <c r="TJW2" s="345"/>
      <c r="TJX2" s="345"/>
      <c r="TJY2" s="345"/>
      <c r="TJZ2" s="345"/>
      <c r="TKA2" s="475"/>
      <c r="TKB2" s="475"/>
      <c r="TKC2" s="475"/>
      <c r="TKD2" s="475"/>
      <c r="TKE2" s="345"/>
      <c r="TKF2" s="345"/>
      <c r="TKG2" s="345"/>
      <c r="TKH2" s="344"/>
      <c r="TKI2" s="344"/>
      <c r="TKJ2" s="344"/>
      <c r="TKK2" s="344"/>
      <c r="TKL2" s="344"/>
      <c r="TKM2" s="344"/>
      <c r="TKN2" s="344"/>
      <c r="TKO2" s="344"/>
      <c r="TKP2" s="344"/>
      <c r="TKQ2" s="28"/>
      <c r="TKR2" s="344"/>
      <c r="TKS2" s="344"/>
      <c r="TKT2" s="344"/>
      <c r="TKU2" s="344"/>
      <c r="TKV2" s="282"/>
      <c r="TKW2" s="282"/>
      <c r="TKX2" s="282"/>
      <c r="TKY2" s="282"/>
      <c r="TKZ2" s="282"/>
      <c r="TLA2" s="282"/>
      <c r="TLB2" s="283"/>
      <c r="TLC2" s="283"/>
      <c r="TLD2" s="282"/>
      <c r="TLE2" s="282"/>
      <c r="TLF2" s="283"/>
      <c r="TLG2" s="282"/>
      <c r="TLH2" s="282"/>
      <c r="TLI2" s="283"/>
      <c r="TLJ2" s="283"/>
      <c r="TLK2" s="282"/>
      <c r="TLL2" s="283"/>
      <c r="TLM2" s="282"/>
      <c r="TLN2" s="282"/>
      <c r="TLO2" s="282"/>
      <c r="TLP2" s="344"/>
      <c r="TLQ2" s="344"/>
      <c r="TLR2" s="344"/>
      <c r="TLS2" s="344"/>
      <c r="TLT2" s="344"/>
      <c r="TLU2" s="344"/>
      <c r="TLV2" s="344"/>
      <c r="TLW2" s="344"/>
      <c r="TLX2" s="344"/>
      <c r="TLY2" s="344"/>
      <c r="TLZ2" s="344"/>
      <c r="TMA2" s="344"/>
      <c r="TMB2" s="344"/>
      <c r="TMC2" s="344"/>
      <c r="TMD2" s="344"/>
      <c r="TME2" s="344"/>
      <c r="TMF2" s="344"/>
      <c r="TMG2" s="344"/>
      <c r="TMH2" s="344"/>
      <c r="TMI2" s="344"/>
      <c r="TMJ2" s="239"/>
      <c r="TMK2" s="344"/>
      <c r="TML2" s="344"/>
      <c r="TMM2" s="344"/>
      <c r="TMN2" s="344"/>
      <c r="TMO2" s="344"/>
      <c r="TMP2" s="344"/>
      <c r="TMQ2" s="344"/>
      <c r="TMR2" s="344"/>
      <c r="TMS2" s="344"/>
      <c r="TMT2" s="344"/>
      <c r="TMU2" s="344"/>
      <c r="TMV2" s="344"/>
      <c r="TMW2" s="344"/>
      <c r="TMX2" s="28"/>
      <c r="TMY2" s="28"/>
      <c r="TMZ2" s="28"/>
      <c r="TNA2" s="28"/>
      <c r="TNB2" s="344"/>
      <c r="TNC2" s="344"/>
      <c r="TND2" s="344"/>
      <c r="TNE2" s="240"/>
      <c r="TNF2" s="344"/>
      <c r="TNG2" s="28"/>
      <c r="TNH2" s="344"/>
      <c r="TNI2" s="344"/>
      <c r="TNJ2" s="344"/>
      <c r="TNK2" s="344"/>
      <c r="TNL2" s="344"/>
      <c r="TNM2" s="344"/>
      <c r="TNN2" s="276"/>
      <c r="TNO2" s="276"/>
      <c r="TNP2" s="28"/>
      <c r="TNQ2" s="28"/>
      <c r="TNR2" s="28"/>
      <c r="TNS2" s="28"/>
      <c r="TNT2" s="28"/>
      <c r="TNU2" s="344"/>
      <c r="TNV2" s="24"/>
      <c r="TNW2" s="24"/>
      <c r="TNX2" s="344"/>
      <c r="TNY2" s="345"/>
      <c r="TNZ2" s="26"/>
      <c r="TOA2" s="475"/>
      <c r="TOB2" s="475"/>
      <c r="TOC2" s="475"/>
      <c r="TOD2" s="475"/>
      <c r="TOE2" s="476"/>
      <c r="TOF2" s="27"/>
      <c r="TOG2" s="27"/>
      <c r="TOH2" s="27"/>
      <c r="TOI2" s="27"/>
      <c r="TOJ2" s="27"/>
      <c r="TOK2" s="27"/>
      <c r="TOL2" s="27"/>
      <c r="TOM2" s="27"/>
      <c r="TON2" s="27"/>
      <c r="TOO2" s="27"/>
      <c r="TOP2" s="27"/>
      <c r="TOQ2" s="27"/>
      <c r="TOR2" s="475"/>
      <c r="TOS2" s="345"/>
      <c r="TOT2" s="345"/>
      <c r="TOU2" s="345"/>
      <c r="TOV2" s="345"/>
      <c r="TOW2" s="345"/>
      <c r="TOX2" s="345"/>
      <c r="TOY2" s="345"/>
      <c r="TOZ2" s="345"/>
      <c r="TPA2" s="475"/>
      <c r="TPB2" s="475"/>
      <c r="TPC2" s="475"/>
      <c r="TPD2" s="475"/>
      <c r="TPE2" s="345"/>
      <c r="TPF2" s="345"/>
      <c r="TPG2" s="345"/>
      <c r="TPH2" s="344"/>
      <c r="TPI2" s="344"/>
      <c r="TPJ2" s="344"/>
      <c r="TPK2" s="344"/>
      <c r="TPL2" s="344"/>
      <c r="TPM2" s="344"/>
      <c r="TPN2" s="344"/>
      <c r="TPO2" s="344"/>
      <c r="TPP2" s="344"/>
      <c r="TPQ2" s="28"/>
      <c r="TPR2" s="344"/>
      <c r="TPS2" s="344"/>
      <c r="TPT2" s="344"/>
      <c r="TPU2" s="344"/>
      <c r="TPV2" s="282"/>
      <c r="TPW2" s="282"/>
      <c r="TPX2" s="282"/>
      <c r="TPY2" s="282"/>
      <c r="TPZ2" s="282"/>
      <c r="TQA2" s="282"/>
      <c r="TQB2" s="283"/>
      <c r="TQC2" s="283"/>
      <c r="TQD2" s="282"/>
      <c r="TQE2" s="282"/>
      <c r="TQF2" s="283"/>
      <c r="TQG2" s="282"/>
      <c r="TQH2" s="282"/>
      <c r="TQI2" s="283"/>
      <c r="TQJ2" s="283"/>
      <c r="TQK2" s="282"/>
      <c r="TQL2" s="283"/>
      <c r="TQM2" s="282"/>
      <c r="TQN2" s="282"/>
      <c r="TQO2" s="282"/>
      <c r="TQP2" s="344"/>
      <c r="TQQ2" s="344"/>
      <c r="TQR2" s="344"/>
      <c r="TQS2" s="344"/>
      <c r="TQT2" s="344"/>
      <c r="TQU2" s="344"/>
      <c r="TQV2" s="344"/>
      <c r="TQW2" s="344"/>
      <c r="TQX2" s="344"/>
      <c r="TQY2" s="344"/>
      <c r="TQZ2" s="344"/>
      <c r="TRA2" s="344"/>
      <c r="TRB2" s="344"/>
      <c r="TRC2" s="344"/>
      <c r="TRD2" s="344"/>
      <c r="TRE2" s="344"/>
      <c r="TRF2" s="344"/>
      <c r="TRG2" s="344"/>
      <c r="TRH2" s="344"/>
      <c r="TRI2" s="344"/>
      <c r="TRJ2" s="239"/>
      <c r="TRK2" s="344"/>
      <c r="TRL2" s="344"/>
      <c r="TRM2" s="344"/>
      <c r="TRN2" s="344"/>
      <c r="TRO2" s="344"/>
      <c r="TRP2" s="344"/>
      <c r="TRQ2" s="344"/>
      <c r="TRR2" s="344"/>
      <c r="TRS2" s="344"/>
      <c r="TRT2" s="344"/>
      <c r="TRU2" s="344"/>
      <c r="TRV2" s="344"/>
      <c r="TRW2" s="344"/>
      <c r="TRX2" s="28"/>
      <c r="TRY2" s="28"/>
      <c r="TRZ2" s="28"/>
      <c r="TSA2" s="28"/>
      <c r="TSB2" s="344"/>
      <c r="TSC2" s="344"/>
      <c r="TSD2" s="344"/>
      <c r="TSE2" s="240"/>
      <c r="TSF2" s="344"/>
      <c r="TSG2" s="28"/>
      <c r="TSH2" s="344"/>
      <c r="TSI2" s="344"/>
      <c r="TSJ2" s="344"/>
      <c r="TSK2" s="344"/>
      <c r="TSL2" s="344"/>
      <c r="TSM2" s="344"/>
      <c r="TSN2" s="276"/>
      <c r="TSO2" s="276"/>
      <c r="TSP2" s="28"/>
      <c r="TSQ2" s="28"/>
      <c r="TSR2" s="28"/>
      <c r="TSS2" s="28"/>
      <c r="TST2" s="28"/>
      <c r="TSU2" s="344"/>
      <c r="TSV2" s="24"/>
      <c r="TSW2" s="24"/>
      <c r="TSX2" s="344"/>
      <c r="TSY2" s="345"/>
      <c r="TSZ2" s="26"/>
      <c r="TTA2" s="475"/>
      <c r="TTB2" s="475"/>
      <c r="TTC2" s="475"/>
      <c r="TTD2" s="475"/>
      <c r="TTE2" s="476"/>
      <c r="TTF2" s="27"/>
      <c r="TTG2" s="27"/>
      <c r="TTH2" s="27"/>
      <c r="TTI2" s="27"/>
      <c r="TTJ2" s="27"/>
      <c r="TTK2" s="27"/>
      <c r="TTL2" s="27"/>
      <c r="TTM2" s="27"/>
      <c r="TTN2" s="27"/>
      <c r="TTO2" s="27"/>
      <c r="TTP2" s="27"/>
      <c r="TTQ2" s="27"/>
      <c r="TTR2" s="475"/>
      <c r="TTS2" s="345"/>
      <c r="TTT2" s="345"/>
      <c r="TTU2" s="345"/>
      <c r="TTV2" s="345"/>
      <c r="TTW2" s="345"/>
      <c r="TTX2" s="345"/>
      <c r="TTY2" s="345"/>
      <c r="TTZ2" s="345"/>
      <c r="TUA2" s="475"/>
      <c r="TUB2" s="475"/>
      <c r="TUC2" s="475"/>
      <c r="TUD2" s="475"/>
      <c r="TUE2" s="345"/>
      <c r="TUF2" s="345"/>
      <c r="TUG2" s="345"/>
      <c r="TUH2" s="344"/>
      <c r="TUI2" s="344"/>
      <c r="TUJ2" s="344"/>
      <c r="TUK2" s="344"/>
      <c r="TUL2" s="344"/>
      <c r="TUM2" s="344"/>
      <c r="TUN2" s="344"/>
      <c r="TUO2" s="344"/>
      <c r="TUP2" s="344"/>
      <c r="TUQ2" s="28"/>
      <c r="TUR2" s="344"/>
      <c r="TUS2" s="344"/>
      <c r="TUT2" s="344"/>
      <c r="TUU2" s="344"/>
      <c r="TUV2" s="282"/>
      <c r="TUW2" s="282"/>
      <c r="TUX2" s="282"/>
      <c r="TUY2" s="282"/>
      <c r="TUZ2" s="282"/>
      <c r="TVA2" s="282"/>
      <c r="TVB2" s="283"/>
      <c r="TVC2" s="283"/>
      <c r="TVD2" s="282"/>
      <c r="TVE2" s="282"/>
      <c r="TVF2" s="283"/>
      <c r="TVG2" s="282"/>
      <c r="TVH2" s="282"/>
      <c r="TVI2" s="283"/>
      <c r="TVJ2" s="283"/>
      <c r="TVK2" s="282"/>
      <c r="TVL2" s="283"/>
      <c r="TVM2" s="282"/>
      <c r="TVN2" s="282"/>
      <c r="TVO2" s="282"/>
      <c r="TVP2" s="344"/>
      <c r="TVQ2" s="344"/>
      <c r="TVR2" s="344"/>
      <c r="TVS2" s="344"/>
      <c r="TVT2" s="344"/>
      <c r="TVU2" s="344"/>
      <c r="TVV2" s="344"/>
      <c r="TVW2" s="344"/>
      <c r="TVX2" s="344"/>
      <c r="TVY2" s="344"/>
      <c r="TVZ2" s="344"/>
      <c r="TWA2" s="344"/>
      <c r="TWB2" s="344"/>
      <c r="TWC2" s="344"/>
      <c r="TWD2" s="344"/>
      <c r="TWE2" s="344"/>
      <c r="TWF2" s="344"/>
      <c r="TWG2" s="344"/>
      <c r="TWH2" s="344"/>
      <c r="TWI2" s="344"/>
      <c r="TWJ2" s="239"/>
      <c r="TWK2" s="344"/>
      <c r="TWL2" s="344"/>
      <c r="TWM2" s="344"/>
      <c r="TWN2" s="344"/>
      <c r="TWO2" s="344"/>
      <c r="TWP2" s="344"/>
      <c r="TWQ2" s="344"/>
      <c r="TWR2" s="344"/>
      <c r="TWS2" s="344"/>
      <c r="TWT2" s="344"/>
      <c r="TWU2" s="344"/>
      <c r="TWV2" s="344"/>
      <c r="TWW2" s="344"/>
      <c r="TWX2" s="28"/>
      <c r="TWY2" s="28"/>
      <c r="TWZ2" s="28"/>
      <c r="TXA2" s="28"/>
      <c r="TXB2" s="344"/>
      <c r="TXC2" s="344"/>
      <c r="TXD2" s="344"/>
      <c r="TXE2" s="240"/>
      <c r="TXF2" s="344"/>
      <c r="TXG2" s="28"/>
      <c r="TXH2" s="344"/>
      <c r="TXI2" s="344"/>
      <c r="TXJ2" s="344"/>
      <c r="TXK2" s="344"/>
      <c r="TXL2" s="344"/>
      <c r="TXM2" s="344"/>
      <c r="TXN2" s="276"/>
      <c r="TXO2" s="276"/>
      <c r="TXP2" s="28"/>
      <c r="TXQ2" s="28"/>
      <c r="TXR2" s="28"/>
      <c r="TXS2" s="28"/>
      <c r="TXT2" s="28"/>
      <c r="TXU2" s="344"/>
      <c r="TXV2" s="24"/>
      <c r="TXW2" s="24"/>
      <c r="TXX2" s="344"/>
      <c r="TXY2" s="345"/>
      <c r="TXZ2" s="26"/>
      <c r="TYA2" s="475"/>
      <c r="TYB2" s="475"/>
      <c r="TYC2" s="475"/>
      <c r="TYD2" s="475"/>
      <c r="TYE2" s="476"/>
      <c r="TYF2" s="27"/>
      <c r="TYG2" s="27"/>
      <c r="TYH2" s="27"/>
      <c r="TYI2" s="27"/>
      <c r="TYJ2" s="27"/>
      <c r="TYK2" s="27"/>
      <c r="TYL2" s="27"/>
      <c r="TYM2" s="27"/>
      <c r="TYN2" s="27"/>
      <c r="TYO2" s="27"/>
      <c r="TYP2" s="27"/>
      <c r="TYQ2" s="27"/>
      <c r="TYR2" s="475"/>
      <c r="TYS2" s="345"/>
      <c r="TYT2" s="345"/>
      <c r="TYU2" s="345"/>
      <c r="TYV2" s="345"/>
      <c r="TYW2" s="345"/>
      <c r="TYX2" s="345"/>
      <c r="TYY2" s="345"/>
      <c r="TYZ2" s="345"/>
      <c r="TZA2" s="475"/>
      <c r="TZB2" s="475"/>
      <c r="TZC2" s="475"/>
      <c r="TZD2" s="475"/>
      <c r="TZE2" s="345"/>
      <c r="TZF2" s="345"/>
      <c r="TZG2" s="345"/>
      <c r="TZH2" s="344"/>
      <c r="TZI2" s="344"/>
      <c r="TZJ2" s="344"/>
      <c r="TZK2" s="344"/>
      <c r="TZL2" s="344"/>
      <c r="TZM2" s="344"/>
      <c r="TZN2" s="344"/>
      <c r="TZO2" s="344"/>
      <c r="TZP2" s="344"/>
      <c r="TZQ2" s="28"/>
      <c r="TZR2" s="344"/>
      <c r="TZS2" s="344"/>
      <c r="TZT2" s="344"/>
      <c r="TZU2" s="344"/>
      <c r="TZV2" s="282"/>
      <c r="TZW2" s="282"/>
      <c r="TZX2" s="282"/>
      <c r="TZY2" s="282"/>
      <c r="TZZ2" s="282"/>
      <c r="UAA2" s="282"/>
      <c r="UAB2" s="283"/>
      <c r="UAC2" s="283"/>
      <c r="UAD2" s="282"/>
      <c r="UAE2" s="282"/>
      <c r="UAF2" s="283"/>
      <c r="UAG2" s="282"/>
      <c r="UAH2" s="282"/>
      <c r="UAI2" s="283"/>
      <c r="UAJ2" s="283"/>
      <c r="UAK2" s="282"/>
      <c r="UAL2" s="283"/>
      <c r="UAM2" s="282"/>
      <c r="UAN2" s="282"/>
      <c r="UAO2" s="282"/>
      <c r="UAP2" s="344"/>
      <c r="UAQ2" s="344"/>
      <c r="UAR2" s="344"/>
      <c r="UAS2" s="344"/>
      <c r="UAT2" s="344"/>
      <c r="UAU2" s="344"/>
      <c r="UAV2" s="344"/>
      <c r="UAW2" s="344"/>
      <c r="UAX2" s="344"/>
      <c r="UAY2" s="344"/>
      <c r="UAZ2" s="344"/>
      <c r="UBA2" s="344"/>
      <c r="UBB2" s="344"/>
      <c r="UBC2" s="344"/>
      <c r="UBD2" s="344"/>
      <c r="UBE2" s="344"/>
      <c r="UBF2" s="344"/>
      <c r="UBG2" s="344"/>
      <c r="UBH2" s="344"/>
      <c r="UBI2" s="344"/>
      <c r="UBJ2" s="239"/>
      <c r="UBK2" s="344"/>
      <c r="UBL2" s="344"/>
      <c r="UBM2" s="344"/>
      <c r="UBN2" s="344"/>
      <c r="UBO2" s="344"/>
      <c r="UBP2" s="344"/>
      <c r="UBQ2" s="344"/>
      <c r="UBR2" s="344"/>
      <c r="UBS2" s="344"/>
      <c r="UBT2" s="344"/>
      <c r="UBU2" s="344"/>
      <c r="UBV2" s="344"/>
      <c r="UBW2" s="344"/>
      <c r="UBX2" s="28"/>
      <c r="UBY2" s="28"/>
      <c r="UBZ2" s="28"/>
      <c r="UCA2" s="28"/>
      <c r="UCB2" s="344"/>
      <c r="UCC2" s="344"/>
      <c r="UCD2" s="344"/>
      <c r="UCE2" s="240"/>
      <c r="UCF2" s="344"/>
      <c r="UCG2" s="28"/>
      <c r="UCH2" s="344"/>
      <c r="UCI2" s="344"/>
      <c r="UCJ2" s="344"/>
      <c r="UCK2" s="344"/>
      <c r="UCL2" s="344"/>
      <c r="UCM2" s="344"/>
      <c r="UCN2" s="276"/>
      <c r="UCO2" s="276"/>
      <c r="UCP2" s="28"/>
      <c r="UCQ2" s="28"/>
      <c r="UCR2" s="28"/>
      <c r="UCS2" s="28"/>
      <c r="UCT2" s="28"/>
      <c r="UCU2" s="344"/>
      <c r="UCV2" s="24"/>
      <c r="UCW2" s="24"/>
      <c r="UCX2" s="344"/>
      <c r="UCY2" s="345"/>
      <c r="UCZ2" s="26"/>
      <c r="UDA2" s="475"/>
      <c r="UDB2" s="475"/>
      <c r="UDC2" s="475"/>
      <c r="UDD2" s="475"/>
      <c r="UDE2" s="476"/>
      <c r="UDF2" s="27"/>
      <c r="UDG2" s="27"/>
      <c r="UDH2" s="27"/>
      <c r="UDI2" s="27"/>
      <c r="UDJ2" s="27"/>
      <c r="UDK2" s="27"/>
      <c r="UDL2" s="27"/>
      <c r="UDM2" s="27"/>
      <c r="UDN2" s="27"/>
      <c r="UDO2" s="27"/>
      <c r="UDP2" s="27"/>
      <c r="UDQ2" s="27"/>
      <c r="UDR2" s="475"/>
      <c r="UDS2" s="345"/>
      <c r="UDT2" s="345"/>
      <c r="UDU2" s="345"/>
      <c r="UDV2" s="345"/>
      <c r="UDW2" s="345"/>
      <c r="UDX2" s="345"/>
      <c r="UDY2" s="345"/>
      <c r="UDZ2" s="345"/>
      <c r="UEA2" s="475"/>
      <c r="UEB2" s="475"/>
      <c r="UEC2" s="475"/>
      <c r="UED2" s="475"/>
      <c r="UEE2" s="345"/>
      <c r="UEF2" s="345"/>
      <c r="UEG2" s="345"/>
      <c r="UEH2" s="344"/>
      <c r="UEI2" s="344"/>
      <c r="UEJ2" s="344"/>
      <c r="UEK2" s="344"/>
      <c r="UEL2" s="344"/>
      <c r="UEM2" s="344"/>
      <c r="UEN2" s="344"/>
      <c r="UEO2" s="344"/>
      <c r="UEP2" s="344"/>
      <c r="UEQ2" s="28"/>
      <c r="UER2" s="344"/>
      <c r="UES2" s="344"/>
      <c r="UET2" s="344"/>
      <c r="UEU2" s="344"/>
      <c r="UEV2" s="282"/>
      <c r="UEW2" s="282"/>
      <c r="UEX2" s="282"/>
      <c r="UEY2" s="282"/>
      <c r="UEZ2" s="282"/>
      <c r="UFA2" s="282"/>
      <c r="UFB2" s="283"/>
      <c r="UFC2" s="283"/>
      <c r="UFD2" s="282"/>
      <c r="UFE2" s="282"/>
      <c r="UFF2" s="283"/>
      <c r="UFG2" s="282"/>
      <c r="UFH2" s="282"/>
      <c r="UFI2" s="283"/>
      <c r="UFJ2" s="283"/>
      <c r="UFK2" s="282"/>
      <c r="UFL2" s="283"/>
      <c r="UFM2" s="282"/>
      <c r="UFN2" s="282"/>
      <c r="UFO2" s="282"/>
      <c r="UFP2" s="344"/>
      <c r="UFQ2" s="344"/>
      <c r="UFR2" s="344"/>
      <c r="UFS2" s="344"/>
      <c r="UFT2" s="344"/>
      <c r="UFU2" s="344"/>
      <c r="UFV2" s="344"/>
      <c r="UFW2" s="344"/>
      <c r="UFX2" s="344"/>
      <c r="UFY2" s="344"/>
      <c r="UFZ2" s="344"/>
      <c r="UGA2" s="344"/>
      <c r="UGB2" s="344"/>
      <c r="UGC2" s="344"/>
      <c r="UGD2" s="344"/>
      <c r="UGE2" s="344"/>
      <c r="UGF2" s="344"/>
      <c r="UGG2" s="344"/>
      <c r="UGH2" s="344"/>
      <c r="UGI2" s="344"/>
      <c r="UGJ2" s="239"/>
      <c r="UGK2" s="344"/>
      <c r="UGL2" s="344"/>
      <c r="UGM2" s="344"/>
      <c r="UGN2" s="344"/>
      <c r="UGO2" s="344"/>
      <c r="UGP2" s="344"/>
      <c r="UGQ2" s="344"/>
      <c r="UGR2" s="344"/>
      <c r="UGS2" s="344"/>
      <c r="UGT2" s="344"/>
      <c r="UGU2" s="344"/>
      <c r="UGV2" s="344"/>
      <c r="UGW2" s="344"/>
      <c r="UGX2" s="28"/>
      <c r="UGY2" s="28"/>
      <c r="UGZ2" s="28"/>
      <c r="UHA2" s="28"/>
      <c r="UHB2" s="344"/>
      <c r="UHC2" s="344"/>
      <c r="UHD2" s="344"/>
      <c r="UHE2" s="240"/>
      <c r="UHF2" s="344"/>
      <c r="UHG2" s="28"/>
      <c r="UHH2" s="344"/>
      <c r="UHI2" s="344"/>
      <c r="UHJ2" s="344"/>
      <c r="UHK2" s="344"/>
      <c r="UHL2" s="344"/>
      <c r="UHM2" s="344"/>
      <c r="UHN2" s="276"/>
      <c r="UHO2" s="276"/>
      <c r="UHP2" s="28"/>
      <c r="UHQ2" s="28"/>
      <c r="UHR2" s="28"/>
      <c r="UHS2" s="28"/>
      <c r="UHT2" s="28"/>
      <c r="UHU2" s="344"/>
      <c r="UHV2" s="24"/>
      <c r="UHW2" s="24"/>
      <c r="UHX2" s="344"/>
      <c r="UHY2" s="345"/>
      <c r="UHZ2" s="26"/>
      <c r="UIA2" s="475"/>
      <c r="UIB2" s="475"/>
      <c r="UIC2" s="475"/>
      <c r="UID2" s="475"/>
      <c r="UIE2" s="476"/>
      <c r="UIF2" s="27"/>
      <c r="UIG2" s="27"/>
      <c r="UIH2" s="27"/>
      <c r="UII2" s="27"/>
      <c r="UIJ2" s="27"/>
      <c r="UIK2" s="27"/>
      <c r="UIL2" s="27"/>
      <c r="UIM2" s="27"/>
      <c r="UIN2" s="27"/>
      <c r="UIO2" s="27"/>
      <c r="UIP2" s="27"/>
      <c r="UIQ2" s="27"/>
      <c r="UIR2" s="475"/>
      <c r="UIS2" s="345"/>
      <c r="UIT2" s="345"/>
      <c r="UIU2" s="345"/>
      <c r="UIV2" s="345"/>
      <c r="UIW2" s="345"/>
      <c r="UIX2" s="345"/>
      <c r="UIY2" s="345"/>
      <c r="UIZ2" s="345"/>
      <c r="UJA2" s="475"/>
      <c r="UJB2" s="475"/>
      <c r="UJC2" s="475"/>
      <c r="UJD2" s="475"/>
      <c r="UJE2" s="345"/>
      <c r="UJF2" s="345"/>
      <c r="UJG2" s="345"/>
      <c r="UJH2" s="344"/>
      <c r="UJI2" s="344"/>
      <c r="UJJ2" s="344"/>
      <c r="UJK2" s="344"/>
      <c r="UJL2" s="344"/>
      <c r="UJM2" s="344"/>
      <c r="UJN2" s="344"/>
      <c r="UJO2" s="344"/>
      <c r="UJP2" s="344"/>
      <c r="UJQ2" s="28"/>
      <c r="UJR2" s="344"/>
      <c r="UJS2" s="344"/>
      <c r="UJT2" s="344"/>
      <c r="UJU2" s="344"/>
      <c r="UJV2" s="282"/>
      <c r="UJW2" s="282"/>
      <c r="UJX2" s="282"/>
      <c r="UJY2" s="282"/>
      <c r="UJZ2" s="282"/>
      <c r="UKA2" s="282"/>
      <c r="UKB2" s="283"/>
      <c r="UKC2" s="283"/>
      <c r="UKD2" s="282"/>
      <c r="UKE2" s="282"/>
      <c r="UKF2" s="283"/>
      <c r="UKG2" s="282"/>
      <c r="UKH2" s="282"/>
      <c r="UKI2" s="283"/>
      <c r="UKJ2" s="283"/>
      <c r="UKK2" s="282"/>
      <c r="UKL2" s="283"/>
      <c r="UKM2" s="282"/>
      <c r="UKN2" s="282"/>
      <c r="UKO2" s="282"/>
      <c r="UKP2" s="344"/>
      <c r="UKQ2" s="344"/>
      <c r="UKR2" s="344"/>
      <c r="UKS2" s="344"/>
      <c r="UKT2" s="344"/>
      <c r="UKU2" s="344"/>
      <c r="UKV2" s="344"/>
      <c r="UKW2" s="344"/>
      <c r="UKX2" s="344"/>
      <c r="UKY2" s="344"/>
      <c r="UKZ2" s="344"/>
      <c r="ULA2" s="344"/>
      <c r="ULB2" s="344"/>
      <c r="ULC2" s="344"/>
      <c r="ULD2" s="344"/>
      <c r="ULE2" s="344"/>
      <c r="ULF2" s="344"/>
      <c r="ULG2" s="344"/>
      <c r="ULH2" s="344"/>
      <c r="ULI2" s="344"/>
      <c r="ULJ2" s="239"/>
      <c r="ULK2" s="344"/>
      <c r="ULL2" s="344"/>
      <c r="ULM2" s="344"/>
      <c r="ULN2" s="344"/>
      <c r="ULO2" s="344"/>
      <c r="ULP2" s="344"/>
      <c r="ULQ2" s="344"/>
      <c r="ULR2" s="344"/>
      <c r="ULS2" s="344"/>
      <c r="ULT2" s="344"/>
      <c r="ULU2" s="344"/>
      <c r="ULV2" s="344"/>
      <c r="ULW2" s="344"/>
      <c r="ULX2" s="28"/>
      <c r="ULY2" s="28"/>
      <c r="ULZ2" s="28"/>
      <c r="UMA2" s="28"/>
      <c r="UMB2" s="344"/>
      <c r="UMC2" s="344"/>
      <c r="UMD2" s="344"/>
      <c r="UME2" s="240"/>
      <c r="UMF2" s="344"/>
      <c r="UMG2" s="28"/>
      <c r="UMH2" s="344"/>
      <c r="UMI2" s="344"/>
      <c r="UMJ2" s="344"/>
      <c r="UMK2" s="344"/>
      <c r="UML2" s="344"/>
      <c r="UMM2" s="344"/>
      <c r="UMN2" s="276"/>
      <c r="UMO2" s="276"/>
      <c r="UMP2" s="28"/>
      <c r="UMQ2" s="28"/>
      <c r="UMR2" s="28"/>
      <c r="UMS2" s="28"/>
      <c r="UMT2" s="28"/>
      <c r="UMU2" s="344"/>
      <c r="UMV2" s="24"/>
      <c r="UMW2" s="24"/>
      <c r="UMX2" s="344"/>
      <c r="UMY2" s="345"/>
      <c r="UMZ2" s="26"/>
      <c r="UNA2" s="475"/>
      <c r="UNB2" s="475"/>
      <c r="UNC2" s="475"/>
      <c r="UND2" s="475"/>
      <c r="UNE2" s="476"/>
      <c r="UNF2" s="27"/>
      <c r="UNG2" s="27"/>
      <c r="UNH2" s="27"/>
      <c r="UNI2" s="27"/>
      <c r="UNJ2" s="27"/>
      <c r="UNK2" s="27"/>
      <c r="UNL2" s="27"/>
      <c r="UNM2" s="27"/>
      <c r="UNN2" s="27"/>
      <c r="UNO2" s="27"/>
      <c r="UNP2" s="27"/>
      <c r="UNQ2" s="27"/>
      <c r="UNR2" s="475"/>
      <c r="UNS2" s="345"/>
      <c r="UNT2" s="345"/>
      <c r="UNU2" s="345"/>
      <c r="UNV2" s="345"/>
      <c r="UNW2" s="345"/>
      <c r="UNX2" s="345"/>
      <c r="UNY2" s="345"/>
      <c r="UNZ2" s="345"/>
      <c r="UOA2" s="475"/>
      <c r="UOB2" s="475"/>
      <c r="UOC2" s="475"/>
      <c r="UOD2" s="475"/>
      <c r="UOE2" s="345"/>
      <c r="UOF2" s="345"/>
      <c r="UOG2" s="345"/>
      <c r="UOH2" s="344"/>
      <c r="UOI2" s="344"/>
      <c r="UOJ2" s="344"/>
      <c r="UOK2" s="344"/>
      <c r="UOL2" s="344"/>
      <c r="UOM2" s="344"/>
      <c r="UON2" s="344"/>
      <c r="UOO2" s="344"/>
      <c r="UOP2" s="344"/>
      <c r="UOQ2" s="28"/>
      <c r="UOR2" s="344"/>
      <c r="UOS2" s="344"/>
      <c r="UOT2" s="344"/>
      <c r="UOU2" s="344"/>
      <c r="UOV2" s="282"/>
      <c r="UOW2" s="282"/>
      <c r="UOX2" s="282"/>
      <c r="UOY2" s="282"/>
      <c r="UOZ2" s="282"/>
      <c r="UPA2" s="282"/>
      <c r="UPB2" s="283"/>
      <c r="UPC2" s="283"/>
      <c r="UPD2" s="282"/>
      <c r="UPE2" s="282"/>
      <c r="UPF2" s="283"/>
      <c r="UPG2" s="282"/>
      <c r="UPH2" s="282"/>
      <c r="UPI2" s="283"/>
      <c r="UPJ2" s="283"/>
      <c r="UPK2" s="282"/>
      <c r="UPL2" s="283"/>
      <c r="UPM2" s="282"/>
      <c r="UPN2" s="282"/>
      <c r="UPO2" s="282"/>
      <c r="UPP2" s="344"/>
      <c r="UPQ2" s="344"/>
      <c r="UPR2" s="344"/>
      <c r="UPS2" s="344"/>
      <c r="UPT2" s="344"/>
      <c r="UPU2" s="344"/>
      <c r="UPV2" s="344"/>
      <c r="UPW2" s="344"/>
      <c r="UPX2" s="344"/>
      <c r="UPY2" s="344"/>
      <c r="UPZ2" s="344"/>
      <c r="UQA2" s="344"/>
      <c r="UQB2" s="344"/>
      <c r="UQC2" s="344"/>
      <c r="UQD2" s="344"/>
      <c r="UQE2" s="344"/>
      <c r="UQF2" s="344"/>
      <c r="UQG2" s="344"/>
      <c r="UQH2" s="344"/>
      <c r="UQI2" s="344"/>
      <c r="UQJ2" s="239"/>
      <c r="UQK2" s="344"/>
      <c r="UQL2" s="344"/>
      <c r="UQM2" s="344"/>
      <c r="UQN2" s="344"/>
      <c r="UQO2" s="344"/>
      <c r="UQP2" s="344"/>
      <c r="UQQ2" s="344"/>
      <c r="UQR2" s="344"/>
      <c r="UQS2" s="344"/>
      <c r="UQT2" s="344"/>
      <c r="UQU2" s="344"/>
      <c r="UQV2" s="344"/>
      <c r="UQW2" s="344"/>
      <c r="UQX2" s="28"/>
      <c r="UQY2" s="28"/>
      <c r="UQZ2" s="28"/>
      <c r="URA2" s="28"/>
      <c r="URB2" s="344"/>
      <c r="URC2" s="344"/>
      <c r="URD2" s="344"/>
      <c r="URE2" s="240"/>
      <c r="URF2" s="344"/>
      <c r="URG2" s="28"/>
      <c r="URH2" s="344"/>
      <c r="URI2" s="344"/>
      <c r="URJ2" s="344"/>
      <c r="URK2" s="344"/>
      <c r="URL2" s="344"/>
      <c r="URM2" s="344"/>
      <c r="URN2" s="276"/>
      <c r="URO2" s="276"/>
      <c r="URP2" s="28"/>
      <c r="URQ2" s="28"/>
      <c r="URR2" s="28"/>
      <c r="URS2" s="28"/>
      <c r="URT2" s="28"/>
      <c r="URU2" s="344"/>
      <c r="URV2" s="24"/>
      <c r="URW2" s="24"/>
      <c r="URX2" s="344"/>
      <c r="URY2" s="345"/>
      <c r="URZ2" s="26"/>
      <c r="USA2" s="475"/>
      <c r="USB2" s="475"/>
      <c r="USC2" s="475"/>
      <c r="USD2" s="475"/>
      <c r="USE2" s="476"/>
      <c r="USF2" s="27"/>
      <c r="USG2" s="27"/>
      <c r="USH2" s="27"/>
      <c r="USI2" s="27"/>
      <c r="USJ2" s="27"/>
      <c r="USK2" s="27"/>
      <c r="USL2" s="27"/>
      <c r="USM2" s="27"/>
      <c r="USN2" s="27"/>
      <c r="USO2" s="27"/>
      <c r="USP2" s="27"/>
      <c r="USQ2" s="27"/>
      <c r="USR2" s="475"/>
      <c r="USS2" s="345"/>
      <c r="UST2" s="345"/>
      <c r="USU2" s="345"/>
      <c r="USV2" s="345"/>
      <c r="USW2" s="345"/>
      <c r="USX2" s="345"/>
      <c r="USY2" s="345"/>
      <c r="USZ2" s="345"/>
      <c r="UTA2" s="475"/>
      <c r="UTB2" s="475"/>
      <c r="UTC2" s="475"/>
      <c r="UTD2" s="475"/>
      <c r="UTE2" s="345"/>
      <c r="UTF2" s="345"/>
      <c r="UTG2" s="345"/>
      <c r="UTH2" s="344"/>
      <c r="UTI2" s="344"/>
      <c r="UTJ2" s="344"/>
      <c r="UTK2" s="344"/>
      <c r="UTL2" s="344"/>
      <c r="UTM2" s="344"/>
      <c r="UTN2" s="344"/>
      <c r="UTO2" s="344"/>
      <c r="UTP2" s="344"/>
      <c r="UTQ2" s="28"/>
      <c r="UTR2" s="344"/>
      <c r="UTS2" s="344"/>
      <c r="UTT2" s="344"/>
      <c r="UTU2" s="344"/>
      <c r="UTV2" s="282"/>
      <c r="UTW2" s="282"/>
      <c r="UTX2" s="282"/>
      <c r="UTY2" s="282"/>
      <c r="UTZ2" s="282"/>
      <c r="UUA2" s="282"/>
      <c r="UUB2" s="283"/>
      <c r="UUC2" s="283"/>
      <c r="UUD2" s="282"/>
      <c r="UUE2" s="282"/>
      <c r="UUF2" s="283"/>
      <c r="UUG2" s="282"/>
      <c r="UUH2" s="282"/>
      <c r="UUI2" s="283"/>
      <c r="UUJ2" s="283"/>
      <c r="UUK2" s="282"/>
      <c r="UUL2" s="283"/>
      <c r="UUM2" s="282"/>
      <c r="UUN2" s="282"/>
      <c r="UUO2" s="282"/>
      <c r="UUP2" s="344"/>
      <c r="UUQ2" s="344"/>
      <c r="UUR2" s="344"/>
      <c r="UUS2" s="344"/>
      <c r="UUT2" s="344"/>
      <c r="UUU2" s="344"/>
      <c r="UUV2" s="344"/>
      <c r="UUW2" s="344"/>
      <c r="UUX2" s="344"/>
      <c r="UUY2" s="344"/>
      <c r="UUZ2" s="344"/>
      <c r="UVA2" s="344"/>
      <c r="UVB2" s="344"/>
      <c r="UVC2" s="344"/>
      <c r="UVD2" s="344"/>
      <c r="UVE2" s="344"/>
      <c r="UVF2" s="344"/>
      <c r="UVG2" s="344"/>
      <c r="UVH2" s="344"/>
      <c r="UVI2" s="344"/>
      <c r="UVJ2" s="239"/>
      <c r="UVK2" s="344"/>
      <c r="UVL2" s="344"/>
      <c r="UVM2" s="344"/>
      <c r="UVN2" s="344"/>
      <c r="UVO2" s="344"/>
      <c r="UVP2" s="344"/>
      <c r="UVQ2" s="344"/>
      <c r="UVR2" s="344"/>
      <c r="UVS2" s="344"/>
      <c r="UVT2" s="344"/>
      <c r="UVU2" s="344"/>
      <c r="UVV2" s="344"/>
      <c r="UVW2" s="344"/>
      <c r="UVX2" s="28"/>
      <c r="UVY2" s="28"/>
      <c r="UVZ2" s="28"/>
      <c r="UWA2" s="28"/>
      <c r="UWB2" s="344"/>
      <c r="UWC2" s="344"/>
      <c r="UWD2" s="344"/>
      <c r="UWE2" s="240"/>
      <c r="UWF2" s="344"/>
      <c r="UWG2" s="28"/>
      <c r="UWH2" s="344"/>
      <c r="UWI2" s="344"/>
      <c r="UWJ2" s="344"/>
      <c r="UWK2" s="344"/>
      <c r="UWL2" s="344"/>
      <c r="UWM2" s="344"/>
      <c r="UWN2" s="276"/>
      <c r="UWO2" s="276"/>
      <c r="UWP2" s="28"/>
      <c r="UWQ2" s="28"/>
      <c r="UWR2" s="28"/>
      <c r="UWS2" s="28"/>
      <c r="UWT2" s="28"/>
      <c r="UWU2" s="344"/>
      <c r="UWV2" s="24"/>
      <c r="UWW2" s="24"/>
      <c r="UWX2" s="344"/>
      <c r="UWY2" s="345"/>
      <c r="UWZ2" s="26"/>
      <c r="UXA2" s="475"/>
      <c r="UXB2" s="475"/>
      <c r="UXC2" s="475"/>
      <c r="UXD2" s="475"/>
      <c r="UXE2" s="476"/>
      <c r="UXF2" s="27"/>
      <c r="UXG2" s="27"/>
      <c r="UXH2" s="27"/>
      <c r="UXI2" s="27"/>
      <c r="UXJ2" s="27"/>
      <c r="UXK2" s="27"/>
      <c r="UXL2" s="27"/>
      <c r="UXM2" s="27"/>
      <c r="UXN2" s="27"/>
      <c r="UXO2" s="27"/>
      <c r="UXP2" s="27"/>
      <c r="UXQ2" s="27"/>
      <c r="UXR2" s="475"/>
      <c r="UXS2" s="345"/>
      <c r="UXT2" s="345"/>
      <c r="UXU2" s="345"/>
      <c r="UXV2" s="345"/>
      <c r="UXW2" s="345"/>
      <c r="UXX2" s="345"/>
      <c r="UXY2" s="345"/>
      <c r="UXZ2" s="345"/>
      <c r="UYA2" s="475"/>
      <c r="UYB2" s="475"/>
      <c r="UYC2" s="475"/>
      <c r="UYD2" s="475"/>
      <c r="UYE2" s="345"/>
      <c r="UYF2" s="345"/>
      <c r="UYG2" s="345"/>
      <c r="UYH2" s="344"/>
      <c r="UYI2" s="344"/>
      <c r="UYJ2" s="344"/>
      <c r="UYK2" s="344"/>
      <c r="UYL2" s="344"/>
      <c r="UYM2" s="344"/>
      <c r="UYN2" s="344"/>
      <c r="UYO2" s="344"/>
      <c r="UYP2" s="344"/>
      <c r="UYQ2" s="28"/>
      <c r="UYR2" s="344"/>
      <c r="UYS2" s="344"/>
      <c r="UYT2" s="344"/>
      <c r="UYU2" s="344"/>
      <c r="UYV2" s="282"/>
      <c r="UYW2" s="282"/>
      <c r="UYX2" s="282"/>
      <c r="UYY2" s="282"/>
      <c r="UYZ2" s="282"/>
      <c r="UZA2" s="282"/>
      <c r="UZB2" s="283"/>
      <c r="UZC2" s="283"/>
      <c r="UZD2" s="282"/>
      <c r="UZE2" s="282"/>
      <c r="UZF2" s="283"/>
      <c r="UZG2" s="282"/>
      <c r="UZH2" s="282"/>
      <c r="UZI2" s="283"/>
      <c r="UZJ2" s="283"/>
      <c r="UZK2" s="282"/>
      <c r="UZL2" s="283"/>
      <c r="UZM2" s="282"/>
      <c r="UZN2" s="282"/>
      <c r="UZO2" s="282"/>
      <c r="UZP2" s="344"/>
      <c r="UZQ2" s="344"/>
      <c r="UZR2" s="344"/>
      <c r="UZS2" s="344"/>
      <c r="UZT2" s="344"/>
      <c r="UZU2" s="344"/>
      <c r="UZV2" s="344"/>
      <c r="UZW2" s="344"/>
      <c r="UZX2" s="344"/>
      <c r="UZY2" s="344"/>
      <c r="UZZ2" s="344"/>
      <c r="VAA2" s="344"/>
      <c r="VAB2" s="344"/>
      <c r="VAC2" s="344"/>
      <c r="VAD2" s="344"/>
      <c r="VAE2" s="344"/>
      <c r="VAF2" s="344"/>
      <c r="VAG2" s="344"/>
      <c r="VAH2" s="344"/>
      <c r="VAI2" s="344"/>
      <c r="VAJ2" s="239"/>
      <c r="VAK2" s="344"/>
      <c r="VAL2" s="344"/>
      <c r="VAM2" s="344"/>
      <c r="VAN2" s="344"/>
      <c r="VAO2" s="344"/>
      <c r="VAP2" s="344"/>
      <c r="VAQ2" s="344"/>
      <c r="VAR2" s="344"/>
      <c r="VAS2" s="344"/>
      <c r="VAT2" s="344"/>
      <c r="VAU2" s="344"/>
      <c r="VAV2" s="344"/>
      <c r="VAW2" s="344"/>
      <c r="VAX2" s="28"/>
      <c r="VAY2" s="28"/>
      <c r="VAZ2" s="28"/>
      <c r="VBA2" s="28"/>
      <c r="VBB2" s="344"/>
      <c r="VBC2" s="344"/>
      <c r="VBD2" s="344"/>
      <c r="VBE2" s="240"/>
      <c r="VBF2" s="344"/>
      <c r="VBG2" s="28"/>
      <c r="VBH2" s="344"/>
      <c r="VBI2" s="344"/>
      <c r="VBJ2" s="344"/>
      <c r="VBK2" s="344"/>
      <c r="VBL2" s="344"/>
      <c r="VBM2" s="344"/>
      <c r="VBN2" s="276"/>
      <c r="VBO2" s="276"/>
      <c r="VBP2" s="28"/>
      <c r="VBQ2" s="28"/>
      <c r="VBR2" s="28"/>
      <c r="VBS2" s="28"/>
      <c r="VBT2" s="28"/>
      <c r="VBU2" s="344"/>
      <c r="VBV2" s="24"/>
      <c r="VBW2" s="24"/>
      <c r="VBX2" s="344"/>
      <c r="VBY2" s="345"/>
      <c r="VBZ2" s="26"/>
      <c r="VCA2" s="475"/>
      <c r="VCB2" s="475"/>
      <c r="VCC2" s="475"/>
      <c r="VCD2" s="475"/>
      <c r="VCE2" s="476"/>
      <c r="VCF2" s="27"/>
      <c r="VCG2" s="27"/>
      <c r="VCH2" s="27"/>
      <c r="VCI2" s="27"/>
      <c r="VCJ2" s="27"/>
      <c r="VCK2" s="27"/>
      <c r="VCL2" s="27"/>
      <c r="VCM2" s="27"/>
      <c r="VCN2" s="27"/>
      <c r="VCO2" s="27"/>
      <c r="VCP2" s="27"/>
      <c r="VCQ2" s="27"/>
      <c r="VCR2" s="475"/>
      <c r="VCS2" s="345"/>
      <c r="VCT2" s="345"/>
      <c r="VCU2" s="345"/>
      <c r="VCV2" s="345"/>
      <c r="VCW2" s="345"/>
      <c r="VCX2" s="345"/>
      <c r="VCY2" s="345"/>
      <c r="VCZ2" s="345"/>
      <c r="VDA2" s="475"/>
      <c r="VDB2" s="475"/>
      <c r="VDC2" s="475"/>
      <c r="VDD2" s="475"/>
      <c r="VDE2" s="345"/>
      <c r="VDF2" s="345"/>
      <c r="VDG2" s="345"/>
      <c r="VDH2" s="344"/>
      <c r="VDI2" s="344"/>
      <c r="VDJ2" s="344"/>
      <c r="VDK2" s="344"/>
      <c r="VDL2" s="344"/>
      <c r="VDM2" s="344"/>
      <c r="VDN2" s="344"/>
      <c r="VDO2" s="344"/>
      <c r="VDP2" s="344"/>
      <c r="VDQ2" s="28"/>
      <c r="VDR2" s="344"/>
      <c r="VDS2" s="344"/>
      <c r="VDT2" s="344"/>
      <c r="VDU2" s="344"/>
      <c r="VDV2" s="282"/>
      <c r="VDW2" s="282"/>
      <c r="VDX2" s="282"/>
      <c r="VDY2" s="282"/>
      <c r="VDZ2" s="282"/>
      <c r="VEA2" s="282"/>
      <c r="VEB2" s="283"/>
      <c r="VEC2" s="283"/>
      <c r="VED2" s="282"/>
      <c r="VEE2" s="282"/>
      <c r="VEF2" s="283"/>
      <c r="VEG2" s="282"/>
      <c r="VEH2" s="282"/>
      <c r="VEI2" s="283"/>
      <c r="VEJ2" s="283"/>
      <c r="VEK2" s="282"/>
      <c r="VEL2" s="283"/>
      <c r="VEM2" s="282"/>
      <c r="VEN2" s="282"/>
      <c r="VEO2" s="282"/>
      <c r="VEP2" s="344"/>
      <c r="VEQ2" s="344"/>
      <c r="VER2" s="344"/>
      <c r="VES2" s="344"/>
      <c r="VET2" s="344"/>
      <c r="VEU2" s="344"/>
      <c r="VEV2" s="344"/>
      <c r="VEW2" s="344"/>
      <c r="VEX2" s="344"/>
      <c r="VEY2" s="344"/>
      <c r="VEZ2" s="344"/>
      <c r="VFA2" s="344"/>
      <c r="VFB2" s="344"/>
      <c r="VFC2" s="344"/>
      <c r="VFD2" s="344"/>
      <c r="VFE2" s="344"/>
      <c r="VFF2" s="344"/>
      <c r="VFG2" s="344"/>
      <c r="VFH2" s="344"/>
      <c r="VFI2" s="344"/>
      <c r="VFJ2" s="239"/>
      <c r="VFK2" s="344"/>
      <c r="VFL2" s="344"/>
      <c r="VFM2" s="344"/>
      <c r="VFN2" s="344"/>
      <c r="VFO2" s="344"/>
      <c r="VFP2" s="344"/>
      <c r="VFQ2" s="344"/>
      <c r="VFR2" s="344"/>
      <c r="VFS2" s="344"/>
      <c r="VFT2" s="344"/>
      <c r="VFU2" s="344"/>
      <c r="VFV2" s="344"/>
      <c r="VFW2" s="344"/>
      <c r="VFX2" s="28"/>
      <c r="VFY2" s="28"/>
      <c r="VFZ2" s="28"/>
      <c r="VGA2" s="28"/>
      <c r="VGB2" s="344"/>
      <c r="VGC2" s="344"/>
      <c r="VGD2" s="344"/>
      <c r="VGE2" s="240"/>
      <c r="VGF2" s="344"/>
      <c r="VGG2" s="28"/>
      <c r="VGH2" s="344"/>
      <c r="VGI2" s="344"/>
      <c r="VGJ2" s="344"/>
      <c r="VGK2" s="344"/>
      <c r="VGL2" s="344"/>
      <c r="VGM2" s="344"/>
      <c r="VGN2" s="276"/>
      <c r="VGO2" s="276"/>
      <c r="VGP2" s="28"/>
      <c r="VGQ2" s="28"/>
      <c r="VGR2" s="28"/>
      <c r="VGS2" s="28"/>
      <c r="VGT2" s="28"/>
      <c r="VGU2" s="344"/>
      <c r="VGV2" s="24"/>
      <c r="VGW2" s="24"/>
      <c r="VGX2" s="344"/>
      <c r="VGY2" s="345"/>
      <c r="VGZ2" s="26"/>
      <c r="VHA2" s="475"/>
      <c r="VHB2" s="475"/>
      <c r="VHC2" s="475"/>
      <c r="VHD2" s="475"/>
      <c r="VHE2" s="476"/>
      <c r="VHF2" s="27"/>
      <c r="VHG2" s="27"/>
      <c r="VHH2" s="27"/>
      <c r="VHI2" s="27"/>
      <c r="VHJ2" s="27"/>
      <c r="VHK2" s="27"/>
      <c r="VHL2" s="27"/>
      <c r="VHM2" s="27"/>
      <c r="VHN2" s="27"/>
      <c r="VHO2" s="27"/>
      <c r="VHP2" s="27"/>
      <c r="VHQ2" s="27"/>
      <c r="VHR2" s="475"/>
      <c r="VHS2" s="345"/>
      <c r="VHT2" s="345"/>
      <c r="VHU2" s="345"/>
      <c r="VHV2" s="345"/>
      <c r="VHW2" s="345"/>
      <c r="VHX2" s="345"/>
      <c r="VHY2" s="345"/>
      <c r="VHZ2" s="345"/>
      <c r="VIA2" s="475"/>
      <c r="VIB2" s="475"/>
      <c r="VIC2" s="475"/>
      <c r="VID2" s="475"/>
      <c r="VIE2" s="345"/>
      <c r="VIF2" s="345"/>
      <c r="VIG2" s="345"/>
      <c r="VIH2" s="344"/>
      <c r="VII2" s="344"/>
      <c r="VIJ2" s="344"/>
      <c r="VIK2" s="344"/>
      <c r="VIL2" s="344"/>
      <c r="VIM2" s="344"/>
      <c r="VIN2" s="344"/>
      <c r="VIO2" s="344"/>
      <c r="VIP2" s="344"/>
      <c r="VIQ2" s="28"/>
      <c r="VIR2" s="344"/>
      <c r="VIS2" s="344"/>
      <c r="VIT2" s="344"/>
      <c r="VIU2" s="344"/>
      <c r="VIV2" s="282"/>
      <c r="VIW2" s="282"/>
      <c r="VIX2" s="282"/>
      <c r="VIY2" s="282"/>
      <c r="VIZ2" s="282"/>
      <c r="VJA2" s="282"/>
      <c r="VJB2" s="283"/>
      <c r="VJC2" s="283"/>
      <c r="VJD2" s="282"/>
      <c r="VJE2" s="282"/>
      <c r="VJF2" s="283"/>
      <c r="VJG2" s="282"/>
      <c r="VJH2" s="282"/>
      <c r="VJI2" s="283"/>
      <c r="VJJ2" s="283"/>
      <c r="VJK2" s="282"/>
      <c r="VJL2" s="283"/>
      <c r="VJM2" s="282"/>
      <c r="VJN2" s="282"/>
      <c r="VJO2" s="282"/>
      <c r="VJP2" s="344"/>
      <c r="VJQ2" s="344"/>
      <c r="VJR2" s="344"/>
      <c r="VJS2" s="344"/>
      <c r="VJT2" s="344"/>
      <c r="VJU2" s="344"/>
      <c r="VJV2" s="344"/>
      <c r="VJW2" s="344"/>
      <c r="VJX2" s="344"/>
      <c r="VJY2" s="344"/>
      <c r="VJZ2" s="344"/>
      <c r="VKA2" s="344"/>
      <c r="VKB2" s="344"/>
      <c r="VKC2" s="344"/>
      <c r="VKD2" s="344"/>
      <c r="VKE2" s="344"/>
      <c r="VKF2" s="344"/>
      <c r="VKG2" s="344"/>
      <c r="VKH2" s="344"/>
      <c r="VKI2" s="344"/>
      <c r="VKJ2" s="239"/>
      <c r="VKK2" s="344"/>
      <c r="VKL2" s="344"/>
      <c r="VKM2" s="344"/>
      <c r="VKN2" s="344"/>
      <c r="VKO2" s="344"/>
      <c r="VKP2" s="344"/>
      <c r="VKQ2" s="344"/>
      <c r="VKR2" s="344"/>
      <c r="VKS2" s="344"/>
      <c r="VKT2" s="344"/>
      <c r="VKU2" s="344"/>
      <c r="VKV2" s="344"/>
      <c r="VKW2" s="344"/>
      <c r="VKX2" s="28"/>
      <c r="VKY2" s="28"/>
      <c r="VKZ2" s="28"/>
      <c r="VLA2" s="28"/>
      <c r="VLB2" s="344"/>
      <c r="VLC2" s="344"/>
      <c r="VLD2" s="344"/>
      <c r="VLE2" s="240"/>
      <c r="VLF2" s="344"/>
      <c r="VLG2" s="28"/>
      <c r="VLH2" s="344"/>
      <c r="VLI2" s="344"/>
      <c r="VLJ2" s="344"/>
      <c r="VLK2" s="344"/>
      <c r="VLL2" s="344"/>
      <c r="VLM2" s="344"/>
      <c r="VLN2" s="276"/>
      <c r="VLO2" s="276"/>
      <c r="VLP2" s="28"/>
      <c r="VLQ2" s="28"/>
      <c r="VLR2" s="28"/>
      <c r="VLS2" s="28"/>
      <c r="VLT2" s="28"/>
      <c r="VLU2" s="344"/>
      <c r="VLV2" s="24"/>
      <c r="VLW2" s="24"/>
      <c r="VLX2" s="344"/>
      <c r="VLY2" s="345"/>
      <c r="VLZ2" s="26"/>
      <c r="VMA2" s="475"/>
      <c r="VMB2" s="475"/>
      <c r="VMC2" s="475"/>
      <c r="VMD2" s="475"/>
      <c r="VME2" s="476"/>
      <c r="VMF2" s="27"/>
      <c r="VMG2" s="27"/>
      <c r="VMH2" s="27"/>
      <c r="VMI2" s="27"/>
      <c r="VMJ2" s="27"/>
      <c r="VMK2" s="27"/>
      <c r="VML2" s="27"/>
      <c r="VMM2" s="27"/>
      <c r="VMN2" s="27"/>
      <c r="VMO2" s="27"/>
      <c r="VMP2" s="27"/>
      <c r="VMQ2" s="27"/>
      <c r="VMR2" s="475"/>
      <c r="VMS2" s="345"/>
      <c r="VMT2" s="345"/>
      <c r="VMU2" s="345"/>
      <c r="VMV2" s="345"/>
      <c r="VMW2" s="345"/>
      <c r="VMX2" s="345"/>
      <c r="VMY2" s="345"/>
      <c r="VMZ2" s="345"/>
      <c r="VNA2" s="475"/>
      <c r="VNB2" s="475"/>
      <c r="VNC2" s="475"/>
      <c r="VND2" s="475"/>
      <c r="VNE2" s="345"/>
      <c r="VNF2" s="345"/>
      <c r="VNG2" s="345"/>
      <c r="VNH2" s="344"/>
      <c r="VNI2" s="344"/>
      <c r="VNJ2" s="344"/>
      <c r="VNK2" s="344"/>
      <c r="VNL2" s="344"/>
      <c r="VNM2" s="344"/>
      <c r="VNN2" s="344"/>
      <c r="VNO2" s="344"/>
      <c r="VNP2" s="344"/>
      <c r="VNQ2" s="28"/>
      <c r="VNR2" s="344"/>
      <c r="VNS2" s="344"/>
      <c r="VNT2" s="344"/>
      <c r="VNU2" s="344"/>
      <c r="VNV2" s="282"/>
      <c r="VNW2" s="282"/>
      <c r="VNX2" s="282"/>
      <c r="VNY2" s="282"/>
      <c r="VNZ2" s="282"/>
      <c r="VOA2" s="282"/>
      <c r="VOB2" s="283"/>
      <c r="VOC2" s="283"/>
      <c r="VOD2" s="282"/>
      <c r="VOE2" s="282"/>
      <c r="VOF2" s="283"/>
      <c r="VOG2" s="282"/>
      <c r="VOH2" s="282"/>
      <c r="VOI2" s="283"/>
      <c r="VOJ2" s="283"/>
      <c r="VOK2" s="282"/>
      <c r="VOL2" s="283"/>
      <c r="VOM2" s="282"/>
      <c r="VON2" s="282"/>
      <c r="VOO2" s="282"/>
      <c r="VOP2" s="344"/>
      <c r="VOQ2" s="344"/>
      <c r="VOR2" s="344"/>
      <c r="VOS2" s="344"/>
      <c r="VOT2" s="344"/>
      <c r="VOU2" s="344"/>
      <c r="VOV2" s="344"/>
      <c r="VOW2" s="344"/>
      <c r="VOX2" s="344"/>
      <c r="VOY2" s="344"/>
      <c r="VOZ2" s="344"/>
      <c r="VPA2" s="344"/>
      <c r="VPB2" s="344"/>
      <c r="VPC2" s="344"/>
      <c r="VPD2" s="344"/>
      <c r="VPE2" s="344"/>
      <c r="VPF2" s="344"/>
      <c r="VPG2" s="344"/>
      <c r="VPH2" s="344"/>
      <c r="VPI2" s="344"/>
      <c r="VPJ2" s="239"/>
      <c r="VPK2" s="344"/>
      <c r="VPL2" s="344"/>
      <c r="VPM2" s="344"/>
      <c r="VPN2" s="344"/>
      <c r="VPO2" s="344"/>
      <c r="VPP2" s="344"/>
      <c r="VPQ2" s="344"/>
      <c r="VPR2" s="344"/>
      <c r="VPS2" s="344"/>
      <c r="VPT2" s="344"/>
      <c r="VPU2" s="344"/>
      <c r="VPV2" s="344"/>
      <c r="VPW2" s="344"/>
      <c r="VPX2" s="28"/>
      <c r="VPY2" s="28"/>
      <c r="VPZ2" s="28"/>
      <c r="VQA2" s="28"/>
      <c r="VQB2" s="344"/>
      <c r="VQC2" s="344"/>
      <c r="VQD2" s="344"/>
      <c r="VQE2" s="240"/>
      <c r="VQF2" s="344"/>
      <c r="VQG2" s="28"/>
      <c r="VQH2" s="344"/>
      <c r="VQI2" s="344"/>
      <c r="VQJ2" s="344"/>
      <c r="VQK2" s="344"/>
      <c r="VQL2" s="344"/>
      <c r="VQM2" s="344"/>
      <c r="VQN2" s="276"/>
      <c r="VQO2" s="276"/>
      <c r="VQP2" s="28"/>
      <c r="VQQ2" s="28"/>
      <c r="VQR2" s="28"/>
      <c r="VQS2" s="28"/>
      <c r="VQT2" s="28"/>
      <c r="VQU2" s="344"/>
      <c r="VQV2" s="24"/>
      <c r="VQW2" s="24"/>
      <c r="VQX2" s="344"/>
      <c r="VQY2" s="345"/>
      <c r="VQZ2" s="26"/>
      <c r="VRA2" s="475"/>
      <c r="VRB2" s="475"/>
      <c r="VRC2" s="475"/>
      <c r="VRD2" s="475"/>
      <c r="VRE2" s="476"/>
      <c r="VRF2" s="27"/>
      <c r="VRG2" s="27"/>
      <c r="VRH2" s="27"/>
      <c r="VRI2" s="27"/>
      <c r="VRJ2" s="27"/>
      <c r="VRK2" s="27"/>
      <c r="VRL2" s="27"/>
      <c r="VRM2" s="27"/>
      <c r="VRN2" s="27"/>
      <c r="VRO2" s="27"/>
      <c r="VRP2" s="27"/>
      <c r="VRQ2" s="27"/>
      <c r="VRR2" s="475"/>
      <c r="VRS2" s="345"/>
      <c r="VRT2" s="345"/>
      <c r="VRU2" s="345"/>
      <c r="VRV2" s="345"/>
      <c r="VRW2" s="345"/>
      <c r="VRX2" s="345"/>
      <c r="VRY2" s="345"/>
      <c r="VRZ2" s="345"/>
      <c r="VSA2" s="475"/>
      <c r="VSB2" s="475"/>
      <c r="VSC2" s="475"/>
      <c r="VSD2" s="475"/>
      <c r="VSE2" s="345"/>
      <c r="VSF2" s="345"/>
      <c r="VSG2" s="345"/>
      <c r="VSH2" s="344"/>
      <c r="VSI2" s="344"/>
      <c r="VSJ2" s="344"/>
      <c r="VSK2" s="344"/>
      <c r="VSL2" s="344"/>
      <c r="VSM2" s="344"/>
      <c r="VSN2" s="344"/>
      <c r="VSO2" s="344"/>
      <c r="VSP2" s="344"/>
      <c r="VSQ2" s="28"/>
      <c r="VSR2" s="344"/>
      <c r="VSS2" s="344"/>
      <c r="VST2" s="344"/>
      <c r="VSU2" s="344"/>
      <c r="VSV2" s="282"/>
      <c r="VSW2" s="282"/>
      <c r="VSX2" s="282"/>
      <c r="VSY2" s="282"/>
      <c r="VSZ2" s="282"/>
      <c r="VTA2" s="282"/>
      <c r="VTB2" s="283"/>
      <c r="VTC2" s="283"/>
      <c r="VTD2" s="282"/>
      <c r="VTE2" s="282"/>
      <c r="VTF2" s="283"/>
      <c r="VTG2" s="282"/>
      <c r="VTH2" s="282"/>
      <c r="VTI2" s="283"/>
      <c r="VTJ2" s="283"/>
      <c r="VTK2" s="282"/>
      <c r="VTL2" s="283"/>
      <c r="VTM2" s="282"/>
      <c r="VTN2" s="282"/>
      <c r="VTO2" s="282"/>
      <c r="VTP2" s="344"/>
      <c r="VTQ2" s="344"/>
      <c r="VTR2" s="344"/>
      <c r="VTS2" s="344"/>
      <c r="VTT2" s="344"/>
      <c r="VTU2" s="344"/>
      <c r="VTV2" s="344"/>
      <c r="VTW2" s="344"/>
      <c r="VTX2" s="344"/>
      <c r="VTY2" s="344"/>
      <c r="VTZ2" s="344"/>
      <c r="VUA2" s="344"/>
      <c r="VUB2" s="344"/>
      <c r="VUC2" s="344"/>
      <c r="VUD2" s="344"/>
      <c r="VUE2" s="344"/>
      <c r="VUF2" s="344"/>
      <c r="VUG2" s="344"/>
      <c r="VUH2" s="344"/>
      <c r="VUI2" s="344"/>
      <c r="VUJ2" s="239"/>
      <c r="VUK2" s="344"/>
      <c r="VUL2" s="344"/>
      <c r="VUM2" s="344"/>
      <c r="VUN2" s="344"/>
      <c r="VUO2" s="344"/>
      <c r="VUP2" s="344"/>
      <c r="VUQ2" s="344"/>
      <c r="VUR2" s="344"/>
      <c r="VUS2" s="344"/>
      <c r="VUT2" s="344"/>
      <c r="VUU2" s="344"/>
      <c r="VUV2" s="344"/>
      <c r="VUW2" s="344"/>
      <c r="VUX2" s="28"/>
      <c r="VUY2" s="28"/>
      <c r="VUZ2" s="28"/>
      <c r="VVA2" s="28"/>
      <c r="VVB2" s="344"/>
      <c r="VVC2" s="344"/>
      <c r="VVD2" s="344"/>
      <c r="VVE2" s="240"/>
      <c r="VVF2" s="344"/>
      <c r="VVG2" s="28"/>
      <c r="VVH2" s="344"/>
      <c r="VVI2" s="344"/>
      <c r="VVJ2" s="344"/>
      <c r="VVK2" s="344"/>
      <c r="VVL2" s="344"/>
      <c r="VVM2" s="344"/>
      <c r="VVN2" s="276"/>
      <c r="VVO2" s="276"/>
      <c r="VVP2" s="28"/>
      <c r="VVQ2" s="28"/>
      <c r="VVR2" s="28"/>
      <c r="VVS2" s="28"/>
      <c r="VVT2" s="28"/>
      <c r="VVU2" s="344"/>
      <c r="VVV2" s="24"/>
      <c r="VVW2" s="24"/>
      <c r="VVX2" s="344"/>
      <c r="VVY2" s="345"/>
      <c r="VVZ2" s="26"/>
      <c r="VWA2" s="475"/>
      <c r="VWB2" s="475"/>
      <c r="VWC2" s="475"/>
      <c r="VWD2" s="475"/>
      <c r="VWE2" s="476"/>
      <c r="VWF2" s="27"/>
      <c r="VWG2" s="27"/>
      <c r="VWH2" s="27"/>
      <c r="VWI2" s="27"/>
      <c r="VWJ2" s="27"/>
      <c r="VWK2" s="27"/>
      <c r="VWL2" s="27"/>
      <c r="VWM2" s="27"/>
      <c r="VWN2" s="27"/>
      <c r="VWO2" s="27"/>
      <c r="VWP2" s="27"/>
      <c r="VWQ2" s="27"/>
      <c r="VWR2" s="475"/>
      <c r="VWS2" s="345"/>
      <c r="VWT2" s="345"/>
      <c r="VWU2" s="345"/>
      <c r="VWV2" s="345"/>
      <c r="VWW2" s="345"/>
      <c r="VWX2" s="345"/>
      <c r="VWY2" s="345"/>
      <c r="VWZ2" s="345"/>
      <c r="VXA2" s="475"/>
      <c r="VXB2" s="475"/>
      <c r="VXC2" s="475"/>
      <c r="VXD2" s="475"/>
      <c r="VXE2" s="345"/>
      <c r="VXF2" s="345"/>
      <c r="VXG2" s="345"/>
      <c r="VXH2" s="344"/>
      <c r="VXI2" s="344"/>
      <c r="VXJ2" s="344"/>
      <c r="VXK2" s="344"/>
      <c r="VXL2" s="344"/>
      <c r="VXM2" s="344"/>
      <c r="VXN2" s="344"/>
      <c r="VXO2" s="344"/>
      <c r="VXP2" s="344"/>
      <c r="VXQ2" s="28"/>
      <c r="VXR2" s="344"/>
      <c r="VXS2" s="344"/>
      <c r="VXT2" s="344"/>
      <c r="VXU2" s="344"/>
      <c r="VXV2" s="282"/>
      <c r="VXW2" s="282"/>
      <c r="VXX2" s="282"/>
      <c r="VXY2" s="282"/>
      <c r="VXZ2" s="282"/>
      <c r="VYA2" s="282"/>
      <c r="VYB2" s="283"/>
      <c r="VYC2" s="283"/>
      <c r="VYD2" s="282"/>
      <c r="VYE2" s="282"/>
      <c r="VYF2" s="283"/>
      <c r="VYG2" s="282"/>
      <c r="VYH2" s="282"/>
      <c r="VYI2" s="283"/>
      <c r="VYJ2" s="283"/>
      <c r="VYK2" s="282"/>
      <c r="VYL2" s="283"/>
      <c r="VYM2" s="282"/>
      <c r="VYN2" s="282"/>
      <c r="VYO2" s="282"/>
      <c r="VYP2" s="344"/>
      <c r="VYQ2" s="344"/>
      <c r="VYR2" s="344"/>
      <c r="VYS2" s="344"/>
      <c r="VYT2" s="344"/>
      <c r="VYU2" s="344"/>
      <c r="VYV2" s="344"/>
      <c r="VYW2" s="344"/>
      <c r="VYX2" s="344"/>
      <c r="VYY2" s="344"/>
      <c r="VYZ2" s="344"/>
      <c r="VZA2" s="344"/>
      <c r="VZB2" s="344"/>
      <c r="VZC2" s="344"/>
      <c r="VZD2" s="344"/>
      <c r="VZE2" s="344"/>
      <c r="VZF2" s="344"/>
      <c r="VZG2" s="344"/>
      <c r="VZH2" s="344"/>
      <c r="VZI2" s="344"/>
      <c r="VZJ2" s="239"/>
      <c r="VZK2" s="344"/>
      <c r="VZL2" s="344"/>
      <c r="VZM2" s="344"/>
      <c r="VZN2" s="344"/>
      <c r="VZO2" s="344"/>
      <c r="VZP2" s="344"/>
      <c r="VZQ2" s="344"/>
      <c r="VZR2" s="344"/>
      <c r="VZS2" s="344"/>
      <c r="VZT2" s="344"/>
      <c r="VZU2" s="344"/>
      <c r="VZV2" s="344"/>
      <c r="VZW2" s="344"/>
      <c r="VZX2" s="28"/>
      <c r="VZY2" s="28"/>
      <c r="VZZ2" s="28"/>
      <c r="WAA2" s="28"/>
      <c r="WAB2" s="344"/>
      <c r="WAC2" s="344"/>
      <c r="WAD2" s="344"/>
      <c r="WAE2" s="240"/>
      <c r="WAF2" s="344"/>
      <c r="WAG2" s="28"/>
      <c r="WAH2" s="344"/>
      <c r="WAI2" s="344"/>
      <c r="WAJ2" s="344"/>
      <c r="WAK2" s="344"/>
      <c r="WAL2" s="344"/>
      <c r="WAM2" s="344"/>
      <c r="WAN2" s="276"/>
      <c r="WAO2" s="276"/>
      <c r="WAP2" s="28"/>
      <c r="WAQ2" s="28"/>
      <c r="WAR2" s="28"/>
      <c r="WAS2" s="28"/>
      <c r="WAT2" s="28"/>
      <c r="WAU2" s="344"/>
      <c r="WAV2" s="24"/>
      <c r="WAW2" s="24"/>
      <c r="WAX2" s="344"/>
      <c r="WAY2" s="345"/>
      <c r="WAZ2" s="26"/>
      <c r="WBA2" s="475"/>
      <c r="WBB2" s="475"/>
      <c r="WBC2" s="475"/>
      <c r="WBD2" s="475"/>
      <c r="WBE2" s="476"/>
      <c r="WBF2" s="27"/>
      <c r="WBG2" s="27"/>
      <c r="WBH2" s="27"/>
      <c r="WBI2" s="27"/>
      <c r="WBJ2" s="27"/>
      <c r="WBK2" s="27"/>
      <c r="WBL2" s="27"/>
      <c r="WBM2" s="27"/>
      <c r="WBN2" s="27"/>
      <c r="WBO2" s="27"/>
      <c r="WBP2" s="27"/>
      <c r="WBQ2" s="27"/>
      <c r="WBR2" s="475"/>
      <c r="WBS2" s="345"/>
      <c r="WBT2" s="345"/>
      <c r="WBU2" s="345"/>
      <c r="WBV2" s="345"/>
      <c r="WBW2" s="345"/>
      <c r="WBX2" s="345"/>
      <c r="WBY2" s="345"/>
      <c r="WBZ2" s="345"/>
      <c r="WCA2" s="475"/>
      <c r="WCB2" s="475"/>
      <c r="WCC2" s="475"/>
      <c r="WCD2" s="475"/>
      <c r="WCE2" s="345"/>
      <c r="WCF2" s="345"/>
      <c r="WCG2" s="345"/>
      <c r="WCH2" s="344"/>
      <c r="WCI2" s="344"/>
      <c r="WCJ2" s="344"/>
      <c r="WCK2" s="344"/>
      <c r="WCL2" s="344"/>
      <c r="WCM2" s="344"/>
      <c r="WCN2" s="344"/>
      <c r="WCO2" s="344"/>
      <c r="WCP2" s="344"/>
      <c r="WCQ2" s="28"/>
      <c r="WCR2" s="344"/>
      <c r="WCS2" s="344"/>
      <c r="WCT2" s="344"/>
      <c r="WCU2" s="344"/>
      <c r="WCV2" s="282"/>
      <c r="WCW2" s="282"/>
      <c r="WCX2" s="282"/>
      <c r="WCY2" s="282"/>
      <c r="WCZ2" s="282"/>
      <c r="WDA2" s="282"/>
      <c r="WDB2" s="283"/>
      <c r="WDC2" s="283"/>
      <c r="WDD2" s="282"/>
      <c r="WDE2" s="282"/>
      <c r="WDF2" s="283"/>
      <c r="WDG2" s="282"/>
      <c r="WDH2" s="282"/>
      <c r="WDI2" s="283"/>
      <c r="WDJ2" s="283"/>
      <c r="WDK2" s="282"/>
      <c r="WDL2" s="283"/>
      <c r="WDM2" s="282"/>
      <c r="WDN2" s="282"/>
      <c r="WDO2" s="282"/>
      <c r="WDP2" s="344"/>
      <c r="WDQ2" s="344"/>
      <c r="WDR2" s="344"/>
      <c r="WDS2" s="344"/>
      <c r="WDT2" s="344"/>
      <c r="WDU2" s="344"/>
      <c r="WDV2" s="344"/>
      <c r="WDW2" s="344"/>
      <c r="WDX2" s="344"/>
      <c r="WDY2" s="344"/>
      <c r="WDZ2" s="344"/>
      <c r="WEA2" s="344"/>
      <c r="WEB2" s="344"/>
      <c r="WEC2" s="344"/>
      <c r="WED2" s="344"/>
      <c r="WEE2" s="344"/>
      <c r="WEF2" s="344"/>
      <c r="WEG2" s="344"/>
      <c r="WEH2" s="344"/>
      <c r="WEI2" s="344"/>
      <c r="WEJ2" s="239"/>
      <c r="WEK2" s="344"/>
      <c r="WEL2" s="344"/>
      <c r="WEM2" s="344"/>
      <c r="WEN2" s="344"/>
      <c r="WEO2" s="344"/>
      <c r="WEP2" s="344"/>
      <c r="WEQ2" s="344"/>
      <c r="WER2" s="344"/>
      <c r="WES2" s="344"/>
      <c r="WET2" s="344"/>
      <c r="WEU2" s="344"/>
      <c r="WEV2" s="344"/>
      <c r="WEW2" s="344"/>
      <c r="WEX2" s="28"/>
      <c r="WEY2" s="28"/>
      <c r="WEZ2" s="28"/>
      <c r="WFA2" s="28"/>
      <c r="WFB2" s="344"/>
      <c r="WFC2" s="344"/>
      <c r="WFD2" s="344"/>
      <c r="WFE2" s="240"/>
      <c r="WFF2" s="344"/>
      <c r="WFG2" s="28"/>
      <c r="WFH2" s="344"/>
      <c r="WFI2" s="344"/>
      <c r="WFJ2" s="344"/>
      <c r="WFK2" s="344"/>
      <c r="WFL2" s="344"/>
      <c r="WFM2" s="344"/>
      <c r="WFN2" s="276"/>
      <c r="WFO2" s="276"/>
      <c r="WFP2" s="28"/>
      <c r="WFQ2" s="28"/>
      <c r="WFR2" s="28"/>
      <c r="WFS2" s="28"/>
      <c r="WFT2" s="28"/>
      <c r="WFU2" s="344"/>
      <c r="WFV2" s="24"/>
      <c r="WFW2" s="24"/>
      <c r="WFX2" s="344"/>
      <c r="WFY2" s="345"/>
      <c r="WFZ2" s="26"/>
      <c r="WGA2" s="475"/>
      <c r="WGB2" s="475"/>
      <c r="WGC2" s="475"/>
      <c r="WGD2" s="475"/>
      <c r="WGE2" s="476"/>
      <c r="WGF2" s="27"/>
      <c r="WGG2" s="27"/>
      <c r="WGH2" s="27"/>
      <c r="WGI2" s="27"/>
      <c r="WGJ2" s="27"/>
      <c r="WGK2" s="27"/>
      <c r="WGL2" s="27"/>
      <c r="WGM2" s="27"/>
      <c r="WGN2" s="27"/>
      <c r="WGO2" s="27"/>
      <c r="WGP2" s="27"/>
      <c r="WGQ2" s="27"/>
      <c r="WGR2" s="475"/>
      <c r="WGS2" s="345"/>
      <c r="WGT2" s="345"/>
      <c r="WGU2" s="345"/>
      <c r="WGV2" s="345"/>
      <c r="WGW2" s="345"/>
      <c r="WGX2" s="345"/>
      <c r="WGY2" s="345"/>
      <c r="WGZ2" s="345"/>
      <c r="WHA2" s="475"/>
      <c r="WHB2" s="475"/>
      <c r="WHC2" s="475"/>
      <c r="WHD2" s="475"/>
      <c r="WHE2" s="345"/>
      <c r="WHF2" s="345"/>
      <c r="WHG2" s="345"/>
      <c r="WHH2" s="344"/>
      <c r="WHI2" s="344"/>
      <c r="WHJ2" s="344"/>
      <c r="WHK2" s="344"/>
      <c r="WHL2" s="344"/>
      <c r="WHM2" s="344"/>
      <c r="WHN2" s="344"/>
      <c r="WHO2" s="344"/>
      <c r="WHP2" s="344"/>
      <c r="WHQ2" s="28"/>
      <c r="WHR2" s="344"/>
      <c r="WHS2" s="344"/>
      <c r="WHT2" s="344"/>
      <c r="WHU2" s="344"/>
      <c r="WHV2" s="282"/>
      <c r="WHW2" s="282"/>
      <c r="WHX2" s="282"/>
      <c r="WHY2" s="282"/>
      <c r="WHZ2" s="282"/>
      <c r="WIA2" s="282"/>
      <c r="WIB2" s="283"/>
      <c r="WIC2" s="283"/>
      <c r="WID2" s="282"/>
      <c r="WIE2" s="282"/>
      <c r="WIF2" s="283"/>
      <c r="WIG2" s="282"/>
      <c r="WIH2" s="282"/>
      <c r="WII2" s="283"/>
      <c r="WIJ2" s="283"/>
      <c r="WIK2" s="282"/>
      <c r="WIL2" s="283"/>
      <c r="WIM2" s="282"/>
      <c r="WIN2" s="282"/>
      <c r="WIO2" s="282"/>
      <c r="WIP2" s="344"/>
      <c r="WIQ2" s="344"/>
      <c r="WIR2" s="344"/>
      <c r="WIS2" s="344"/>
      <c r="WIT2" s="344"/>
      <c r="WIU2" s="344"/>
      <c r="WIV2" s="344"/>
      <c r="WIW2" s="344"/>
      <c r="WIX2" s="344"/>
      <c r="WIY2" s="344"/>
      <c r="WIZ2" s="344"/>
      <c r="WJA2" s="344"/>
      <c r="WJB2" s="344"/>
      <c r="WJC2" s="344"/>
      <c r="WJD2" s="344"/>
      <c r="WJE2" s="344"/>
      <c r="WJF2" s="344"/>
      <c r="WJG2" s="344"/>
      <c r="WJH2" s="344"/>
      <c r="WJI2" s="344"/>
      <c r="WJJ2" s="239"/>
      <c r="WJK2" s="344"/>
      <c r="WJL2" s="344"/>
      <c r="WJM2" s="344"/>
      <c r="WJN2" s="344"/>
      <c r="WJO2" s="344"/>
      <c r="WJP2" s="344"/>
      <c r="WJQ2" s="344"/>
      <c r="WJR2" s="344"/>
      <c r="WJS2" s="344"/>
      <c r="WJT2" s="344"/>
      <c r="WJU2" s="344"/>
      <c r="WJV2" s="344"/>
      <c r="WJW2" s="344"/>
      <c r="WJX2" s="28"/>
      <c r="WJY2" s="28"/>
      <c r="WJZ2" s="28"/>
      <c r="WKA2" s="28"/>
      <c r="WKB2" s="344"/>
      <c r="WKC2" s="344"/>
      <c r="WKD2" s="344"/>
      <c r="WKE2" s="240"/>
      <c r="WKF2" s="344"/>
      <c r="WKG2" s="28"/>
      <c r="WKH2" s="344"/>
      <c r="WKI2" s="344"/>
      <c r="WKJ2" s="344"/>
      <c r="WKK2" s="344"/>
      <c r="WKL2" s="344"/>
      <c r="WKM2" s="344"/>
      <c r="WKN2" s="276"/>
      <c r="WKO2" s="276"/>
      <c r="WKP2" s="28"/>
      <c r="WKQ2" s="28"/>
      <c r="WKR2" s="28"/>
      <c r="WKS2" s="28"/>
      <c r="WKT2" s="28"/>
      <c r="WKU2" s="344"/>
      <c r="WKV2" s="24"/>
      <c r="WKW2" s="24"/>
      <c r="WKX2" s="344"/>
      <c r="WKY2" s="345"/>
      <c r="WKZ2" s="26"/>
      <c r="WLA2" s="475"/>
      <c r="WLB2" s="475"/>
      <c r="WLC2" s="475"/>
      <c r="WLD2" s="475"/>
      <c r="WLE2" s="476"/>
      <c r="WLF2" s="27"/>
      <c r="WLG2" s="27"/>
      <c r="WLH2" s="27"/>
      <c r="WLI2" s="27"/>
      <c r="WLJ2" s="27"/>
      <c r="WLK2" s="27"/>
      <c r="WLL2" s="27"/>
      <c r="WLM2" s="27"/>
      <c r="WLN2" s="27"/>
      <c r="WLO2" s="27"/>
      <c r="WLP2" s="27"/>
      <c r="WLQ2" s="27"/>
      <c r="WLR2" s="475"/>
      <c r="WLS2" s="345"/>
      <c r="WLT2" s="345"/>
      <c r="WLU2" s="345"/>
      <c r="WLV2" s="345"/>
      <c r="WLW2" s="345"/>
      <c r="WLX2" s="345"/>
      <c r="WLY2" s="345"/>
      <c r="WLZ2" s="345"/>
      <c r="WMA2" s="475"/>
      <c r="WMB2" s="475"/>
      <c r="WMC2" s="475"/>
      <c r="WMD2" s="475"/>
      <c r="WME2" s="345"/>
      <c r="WMF2" s="345"/>
      <c r="WMG2" s="345"/>
      <c r="WMH2" s="344"/>
      <c r="WMI2" s="344"/>
      <c r="WMJ2" s="344"/>
      <c r="WMK2" s="344"/>
      <c r="WML2" s="344"/>
      <c r="WMM2" s="344"/>
      <c r="WMN2" s="344"/>
      <c r="WMO2" s="344"/>
      <c r="WMP2" s="344"/>
      <c r="WMQ2" s="28"/>
      <c r="WMR2" s="344"/>
      <c r="WMS2" s="344"/>
      <c r="WMT2" s="344"/>
      <c r="WMU2" s="344"/>
      <c r="WMV2" s="282"/>
      <c r="WMW2" s="282"/>
      <c r="WMX2" s="282"/>
      <c r="WMY2" s="282"/>
      <c r="WMZ2" s="282"/>
      <c r="WNA2" s="282"/>
      <c r="WNB2" s="283"/>
      <c r="WNC2" s="283"/>
      <c r="WND2" s="282"/>
      <c r="WNE2" s="282"/>
      <c r="WNF2" s="283"/>
      <c r="WNG2" s="282"/>
      <c r="WNH2" s="282"/>
      <c r="WNI2" s="283"/>
      <c r="WNJ2" s="283"/>
      <c r="WNK2" s="282"/>
      <c r="WNL2" s="283"/>
      <c r="WNM2" s="282"/>
      <c r="WNN2" s="282"/>
      <c r="WNO2" s="282"/>
      <c r="WNP2" s="344"/>
      <c r="WNQ2" s="344"/>
      <c r="WNR2" s="344"/>
      <c r="WNS2" s="344"/>
      <c r="WNT2" s="344"/>
      <c r="WNU2" s="344"/>
      <c r="WNV2" s="344"/>
      <c r="WNW2" s="344"/>
      <c r="WNX2" s="344"/>
      <c r="WNY2" s="344"/>
      <c r="WNZ2" s="344"/>
      <c r="WOA2" s="344"/>
      <c r="WOB2" s="344"/>
      <c r="WOC2" s="344"/>
      <c r="WOD2" s="344"/>
      <c r="WOE2" s="344"/>
      <c r="WOF2" s="344"/>
      <c r="WOG2" s="344"/>
      <c r="WOH2" s="344"/>
      <c r="WOI2" s="344"/>
      <c r="WOJ2" s="239"/>
      <c r="WOK2" s="344"/>
      <c r="WOL2" s="344"/>
      <c r="WOM2" s="344"/>
      <c r="WON2" s="344"/>
      <c r="WOO2" s="344"/>
      <c r="WOP2" s="344"/>
      <c r="WOQ2" s="344"/>
      <c r="WOR2" s="344"/>
      <c r="WOS2" s="344"/>
      <c r="WOT2" s="344"/>
      <c r="WOU2" s="344"/>
      <c r="WOV2" s="344"/>
      <c r="WOW2" s="344"/>
      <c r="WOX2" s="28"/>
      <c r="WOY2" s="28"/>
      <c r="WOZ2" s="28"/>
      <c r="WPA2" s="28"/>
      <c r="WPB2" s="344"/>
      <c r="WPC2" s="344"/>
      <c r="WPD2" s="344"/>
      <c r="WPE2" s="240"/>
      <c r="WPF2" s="344"/>
      <c r="WPG2" s="28"/>
      <c r="WPH2" s="344"/>
      <c r="WPI2" s="344"/>
      <c r="WPJ2" s="344"/>
      <c r="WPK2" s="344"/>
      <c r="WPL2" s="344"/>
      <c r="WPM2" s="344"/>
      <c r="WPN2" s="276"/>
      <c r="WPO2" s="276"/>
      <c r="WPP2" s="28"/>
      <c r="WPQ2" s="28"/>
      <c r="WPR2" s="28"/>
      <c r="WPS2" s="28"/>
      <c r="WPT2" s="28"/>
      <c r="WPU2" s="344"/>
      <c r="WPV2" s="24"/>
      <c r="WPW2" s="24"/>
      <c r="WPX2" s="344"/>
      <c r="WPY2" s="345"/>
      <c r="WPZ2" s="26"/>
      <c r="WQA2" s="475"/>
      <c r="WQB2" s="475"/>
      <c r="WQC2" s="475"/>
      <c r="WQD2" s="475"/>
      <c r="WQE2" s="476"/>
      <c r="WQF2" s="27"/>
      <c r="WQG2" s="27"/>
      <c r="WQH2" s="27"/>
      <c r="WQI2" s="27"/>
      <c r="WQJ2" s="27"/>
      <c r="WQK2" s="27"/>
      <c r="WQL2" s="27"/>
      <c r="WQM2" s="27"/>
      <c r="WQN2" s="27"/>
      <c r="WQO2" s="27"/>
      <c r="WQP2" s="27"/>
      <c r="WQQ2" s="27"/>
      <c r="WQR2" s="475"/>
      <c r="WQS2" s="345"/>
      <c r="WQT2" s="345"/>
      <c r="WQU2" s="345"/>
      <c r="WQV2" s="345"/>
      <c r="WQW2" s="345"/>
      <c r="WQX2" s="345"/>
      <c r="WQY2" s="345"/>
      <c r="WQZ2" s="345"/>
      <c r="WRA2" s="475"/>
      <c r="WRB2" s="475"/>
      <c r="WRC2" s="475"/>
      <c r="WRD2" s="475"/>
      <c r="WRE2" s="345"/>
      <c r="WRF2" s="345"/>
      <c r="WRG2" s="345"/>
      <c r="WRH2" s="344"/>
      <c r="WRI2" s="344"/>
      <c r="WRJ2" s="344"/>
      <c r="WRK2" s="344"/>
      <c r="WRL2" s="344"/>
      <c r="WRM2" s="344"/>
      <c r="WRN2" s="344"/>
      <c r="WRO2" s="344"/>
      <c r="WRP2" s="344"/>
      <c r="WRQ2" s="28"/>
      <c r="WRR2" s="344"/>
      <c r="WRS2" s="344"/>
      <c r="WRT2" s="344"/>
      <c r="WRU2" s="344"/>
      <c r="WRV2" s="282"/>
      <c r="WRW2" s="282"/>
      <c r="WRX2" s="282"/>
      <c r="WRY2" s="282"/>
      <c r="WRZ2" s="282"/>
      <c r="WSA2" s="282"/>
      <c r="WSB2" s="283"/>
      <c r="WSC2" s="283"/>
      <c r="WSD2" s="282"/>
      <c r="WSE2" s="282"/>
      <c r="WSF2" s="283"/>
      <c r="WSG2" s="282"/>
      <c r="WSH2" s="282"/>
      <c r="WSI2" s="283"/>
      <c r="WSJ2" s="283"/>
      <c r="WSK2" s="282"/>
      <c r="WSL2" s="283"/>
      <c r="WSM2" s="282"/>
      <c r="WSN2" s="282"/>
      <c r="WSO2" s="282"/>
      <c r="WSP2" s="344"/>
      <c r="WSQ2" s="344"/>
      <c r="WSR2" s="344"/>
      <c r="WSS2" s="344"/>
      <c r="WST2" s="344"/>
      <c r="WSU2" s="344"/>
      <c r="WSV2" s="344"/>
      <c r="WSW2" s="344"/>
      <c r="WSX2" s="344"/>
      <c r="WSY2" s="344"/>
      <c r="WSZ2" s="344"/>
      <c r="WTA2" s="344"/>
      <c r="WTB2" s="344"/>
      <c r="WTC2" s="344"/>
      <c r="WTD2" s="344"/>
      <c r="WTE2" s="344"/>
      <c r="WTF2" s="344"/>
      <c r="WTG2" s="344"/>
      <c r="WTH2" s="344"/>
      <c r="WTI2" s="344"/>
      <c r="WTJ2" s="239"/>
      <c r="WTK2" s="344"/>
      <c r="WTL2" s="344"/>
      <c r="WTM2" s="344"/>
      <c r="WTN2" s="344"/>
      <c r="WTO2" s="344"/>
      <c r="WTP2" s="344"/>
      <c r="WTQ2" s="344"/>
      <c r="WTR2" s="344"/>
      <c r="WTS2" s="344"/>
      <c r="WTT2" s="344"/>
      <c r="WTU2" s="344"/>
      <c r="WTV2" s="344"/>
      <c r="WTW2" s="344"/>
      <c r="WTX2" s="28"/>
      <c r="WTY2" s="28"/>
      <c r="WTZ2" s="28"/>
      <c r="WUA2" s="28"/>
      <c r="WUB2" s="344"/>
      <c r="WUC2" s="344"/>
      <c r="WUD2" s="344"/>
      <c r="WUE2" s="240"/>
      <c r="WUF2" s="344"/>
      <c r="WUG2" s="28"/>
      <c r="WUH2" s="344"/>
      <c r="WUI2" s="344"/>
      <c r="WUJ2" s="344"/>
      <c r="WUK2" s="344"/>
      <c r="WUL2" s="344"/>
      <c r="WUM2" s="344"/>
      <c r="WUN2" s="276"/>
      <c r="WUO2" s="276"/>
      <c r="WUP2" s="28"/>
      <c r="WUQ2" s="28"/>
      <c r="WUR2" s="28"/>
      <c r="WUS2" s="28"/>
      <c r="WUT2" s="28"/>
      <c r="WUU2" s="344"/>
      <c r="WUV2" s="24"/>
      <c r="WUW2" s="24"/>
      <c r="WUX2" s="344"/>
      <c r="WUY2" s="345"/>
      <c r="WUZ2" s="26"/>
      <c r="WVA2" s="475"/>
      <c r="WVB2" s="475"/>
      <c r="WVC2" s="475"/>
      <c r="WVD2" s="475"/>
      <c r="WVE2" s="476"/>
      <c r="WVF2" s="27"/>
      <c r="WVG2" s="27"/>
      <c r="WVH2" s="27"/>
      <c r="WVI2" s="27"/>
      <c r="WVJ2" s="27"/>
      <c r="WVK2" s="27"/>
      <c r="WVL2" s="27"/>
      <c r="WVM2" s="27"/>
      <c r="WVN2" s="27"/>
      <c r="WVO2" s="27"/>
      <c r="WVP2" s="27"/>
      <c r="WVQ2" s="27"/>
      <c r="WVR2" s="475"/>
      <c r="WVS2" s="345"/>
      <c r="WVT2" s="345"/>
      <c r="WVU2" s="345"/>
      <c r="WVV2" s="345"/>
      <c r="WVW2" s="345"/>
      <c r="WVX2" s="345"/>
      <c r="WVY2" s="345"/>
      <c r="WVZ2" s="345"/>
      <c r="WWA2" s="475"/>
      <c r="WWB2" s="475"/>
      <c r="WWC2" s="475"/>
      <c r="WWD2" s="475"/>
      <c r="WWE2" s="345"/>
      <c r="WWF2" s="345"/>
      <c r="WWG2" s="345"/>
      <c r="WWH2" s="344"/>
      <c r="WWI2" s="344"/>
      <c r="WWJ2" s="344"/>
      <c r="WWK2" s="344"/>
      <c r="WWL2" s="344"/>
      <c r="WWM2" s="344"/>
      <c r="WWN2" s="344"/>
      <c r="WWO2" s="344"/>
      <c r="WWP2" s="344"/>
      <c r="WWQ2" s="28"/>
      <c r="WWR2" s="344"/>
      <c r="WWS2" s="344"/>
      <c r="WWT2" s="344"/>
      <c r="WWU2" s="344"/>
      <c r="WWV2" s="282"/>
      <c r="WWW2" s="282"/>
      <c r="WWX2" s="282"/>
      <c r="WWY2" s="282"/>
      <c r="WWZ2" s="282"/>
      <c r="WXA2" s="282"/>
      <c r="WXB2" s="283"/>
      <c r="WXC2" s="283"/>
      <c r="WXD2" s="282"/>
      <c r="WXE2" s="282"/>
      <c r="WXF2" s="283"/>
      <c r="WXG2" s="282"/>
      <c r="WXH2" s="282"/>
      <c r="WXI2" s="283"/>
      <c r="WXJ2" s="283"/>
      <c r="WXK2" s="282"/>
      <c r="WXL2" s="283"/>
      <c r="WXM2" s="282"/>
      <c r="WXN2" s="282"/>
      <c r="WXO2" s="282"/>
      <c r="WXP2" s="344"/>
      <c r="WXQ2" s="344"/>
      <c r="WXR2" s="344"/>
      <c r="WXS2" s="344"/>
      <c r="WXT2" s="344"/>
      <c r="WXU2" s="344"/>
      <c r="WXV2" s="344"/>
      <c r="WXW2" s="344"/>
      <c r="WXX2" s="344"/>
      <c r="WXY2" s="344"/>
      <c r="WXZ2" s="344"/>
      <c r="WYA2" s="344"/>
      <c r="WYB2" s="344"/>
      <c r="WYC2" s="344"/>
      <c r="WYD2" s="344"/>
      <c r="WYE2" s="344"/>
      <c r="WYF2" s="344"/>
      <c r="WYG2" s="344"/>
      <c r="WYH2" s="344"/>
      <c r="WYI2" s="344"/>
      <c r="WYJ2" s="239"/>
      <c r="WYK2" s="344"/>
      <c r="WYL2" s="344"/>
      <c r="WYM2" s="344"/>
      <c r="WYN2" s="344"/>
      <c r="WYO2" s="344"/>
      <c r="WYP2" s="344"/>
      <c r="WYQ2" s="344"/>
      <c r="WYR2" s="344"/>
      <c r="WYS2" s="344"/>
      <c r="WYT2" s="344"/>
      <c r="WYU2" s="344"/>
      <c r="WYV2" s="344"/>
      <c r="WYW2" s="344"/>
      <c r="WYX2" s="28"/>
      <c r="WYY2" s="28"/>
      <c r="WYZ2" s="28"/>
      <c r="WZA2" s="28"/>
      <c r="WZB2" s="344"/>
      <c r="WZC2" s="344"/>
      <c r="WZD2" s="344"/>
      <c r="WZE2" s="240"/>
      <c r="WZF2" s="344"/>
      <c r="WZG2" s="28"/>
      <c r="WZH2" s="344"/>
      <c r="WZI2" s="344"/>
      <c r="WZJ2" s="344"/>
      <c r="WZK2" s="344"/>
      <c r="WZL2" s="344"/>
      <c r="WZM2" s="344"/>
      <c r="WZN2" s="276"/>
      <c r="WZO2" s="276"/>
      <c r="WZP2" s="28"/>
      <c r="WZQ2" s="28"/>
      <c r="WZR2" s="28"/>
      <c r="WZS2" s="28"/>
      <c r="WZT2" s="28"/>
      <c r="WZU2" s="344"/>
      <c r="WZV2" s="24"/>
      <c r="WZW2" s="24"/>
      <c r="WZX2" s="344"/>
      <c r="WZY2" s="345"/>
      <c r="WZZ2" s="26"/>
      <c r="XAA2" s="475"/>
      <c r="XAB2" s="475"/>
      <c r="XAC2" s="475"/>
      <c r="XAD2" s="475"/>
      <c r="XAE2" s="476"/>
      <c r="XAF2" s="27"/>
      <c r="XAG2" s="27"/>
      <c r="XAH2" s="27"/>
      <c r="XAI2" s="27"/>
      <c r="XAJ2" s="27"/>
      <c r="XAK2" s="27"/>
      <c r="XAL2" s="27"/>
      <c r="XAM2" s="27"/>
      <c r="XAN2" s="27"/>
      <c r="XAO2" s="27"/>
      <c r="XAP2" s="27"/>
      <c r="XAQ2" s="27"/>
      <c r="XAR2" s="475"/>
      <c r="XAS2" s="345"/>
      <c r="XAT2" s="345"/>
      <c r="XAU2" s="345"/>
      <c r="XAV2" s="345"/>
      <c r="XAW2" s="345"/>
      <c r="XAX2" s="345"/>
      <c r="XAY2" s="345"/>
      <c r="XAZ2" s="345"/>
      <c r="XBA2" s="475"/>
      <c r="XBB2" s="475"/>
      <c r="XBC2" s="475"/>
      <c r="XBD2" s="475"/>
      <c r="XBE2" s="345"/>
      <c r="XBF2" s="345"/>
      <c r="XBG2" s="345"/>
      <c r="XBH2" s="344"/>
      <c r="XBI2" s="344"/>
      <c r="XBJ2" s="344"/>
      <c r="XBK2" s="344"/>
      <c r="XBL2" s="344"/>
      <c r="XBM2" s="344"/>
      <c r="XBN2" s="344"/>
      <c r="XBO2" s="344"/>
      <c r="XBP2" s="344"/>
      <c r="XBQ2" s="28"/>
      <c r="XBR2" s="344"/>
      <c r="XBS2" s="344"/>
      <c r="XBT2" s="344"/>
      <c r="XBU2" s="344"/>
      <c r="XBV2" s="282"/>
      <c r="XBW2" s="282"/>
      <c r="XBX2" s="282"/>
      <c r="XBY2" s="282"/>
      <c r="XBZ2" s="282"/>
      <c r="XCA2" s="282"/>
      <c r="XCB2" s="283"/>
      <c r="XCC2" s="283"/>
      <c r="XCD2" s="282"/>
      <c r="XCE2" s="282"/>
      <c r="XCF2" s="283"/>
      <c r="XCG2" s="282"/>
      <c r="XCH2" s="282"/>
      <c r="XCI2" s="283"/>
      <c r="XCJ2" s="283"/>
      <c r="XCK2" s="282"/>
      <c r="XCL2" s="283"/>
      <c r="XCM2" s="282"/>
      <c r="XCN2" s="282"/>
      <c r="XCO2" s="282"/>
      <c r="XCP2" s="344"/>
      <c r="XCQ2" s="344"/>
      <c r="XCR2" s="344"/>
      <c r="XCS2" s="344"/>
      <c r="XCT2" s="344"/>
      <c r="XCU2" s="344"/>
      <c r="XCV2" s="344"/>
      <c r="XCW2" s="344"/>
      <c r="XCX2" s="344"/>
      <c r="XCY2" s="344"/>
      <c r="XCZ2" s="344"/>
      <c r="XDA2" s="344"/>
      <c r="XDB2" s="344"/>
      <c r="XDC2" s="344"/>
      <c r="XDD2" s="344"/>
      <c r="XDE2" s="344"/>
      <c r="XDF2" s="344"/>
      <c r="XDG2" s="344"/>
      <c r="XDH2" s="344"/>
      <c r="XDI2" s="344"/>
      <c r="XDJ2" s="239"/>
      <c r="XDK2" s="344"/>
      <c r="XDL2" s="344"/>
      <c r="XDM2" s="344"/>
      <c r="XDN2" s="344"/>
      <c r="XDO2" s="344"/>
      <c r="XDP2" s="344"/>
      <c r="XDQ2" s="344"/>
      <c r="XDR2" s="344"/>
      <c r="XDS2" s="344"/>
      <c r="XDT2" s="344"/>
      <c r="XDU2" s="344"/>
      <c r="XDV2" s="344"/>
      <c r="XDW2" s="344"/>
      <c r="XDX2" s="28"/>
      <c r="XDY2" s="28"/>
      <c r="XDZ2" s="28"/>
      <c r="XEA2" s="28"/>
      <c r="XEB2" s="344"/>
      <c r="XEC2" s="344"/>
      <c r="XED2" s="344"/>
      <c r="XEE2" s="240"/>
      <c r="XEF2" s="344"/>
      <c r="XEG2" s="28"/>
      <c r="XEH2" s="344"/>
      <c r="XEI2" s="344"/>
      <c r="XEJ2" s="344"/>
      <c r="XEK2" s="344"/>
      <c r="XEL2" s="344"/>
      <c r="XEM2" s="344"/>
      <c r="XEN2" s="276"/>
      <c r="XEO2" s="276"/>
      <c r="XEP2" s="28"/>
      <c r="XEQ2" s="28"/>
      <c r="XER2" s="28"/>
      <c r="XES2" s="28"/>
      <c r="XET2" s="28"/>
      <c r="XEU2" s="344"/>
      <c r="XEV2" s="24"/>
      <c r="XEW2" s="24"/>
      <c r="XEX2" s="344"/>
      <c r="XEY2" s="345"/>
      <c r="XEZ2" s="26"/>
      <c r="XFA2" s="475"/>
      <c r="XFB2" s="475"/>
      <c r="XFC2" s="475"/>
      <c r="XFD2" s="475"/>
    </row>
  </sheetData>
  <mergeCells count="3280">
    <mergeCell ref="XFA1:XFA2"/>
    <mergeCell ref="XFB1:XFB2"/>
    <mergeCell ref="XFC1:XFC2"/>
    <mergeCell ref="XFD1:XFD2"/>
    <mergeCell ref="XDV1:XEC1"/>
    <mergeCell ref="XEE1:XEF1"/>
    <mergeCell ref="XEG1:XEJ1"/>
    <mergeCell ref="XEK1:XEL1"/>
    <mergeCell ref="XEM1:XER1"/>
    <mergeCell ref="XES1:XEU1"/>
    <mergeCell ref="XBR1:XBU1"/>
    <mergeCell ref="XBV1:XCO1"/>
    <mergeCell ref="XCP1:XCS1"/>
    <mergeCell ref="XCT1:XDF1"/>
    <mergeCell ref="XDG1:XDQ1"/>
    <mergeCell ref="XDR1:XDU1"/>
    <mergeCell ref="XBA1:XBA2"/>
    <mergeCell ref="XBB1:XBB2"/>
    <mergeCell ref="XBC1:XBC2"/>
    <mergeCell ref="XBD1:XBD2"/>
    <mergeCell ref="XBE1:XBG1"/>
    <mergeCell ref="XBH1:XBQ1"/>
    <mergeCell ref="XAC1:XAC2"/>
    <mergeCell ref="XAD1:XAD2"/>
    <mergeCell ref="XAE1:XAE2"/>
    <mergeCell ref="XAF1:XAQ1"/>
    <mergeCell ref="XAR1:XAR2"/>
    <mergeCell ref="XAS1:XAZ1"/>
    <mergeCell ref="WZG1:WZJ1"/>
    <mergeCell ref="WZK1:WZL1"/>
    <mergeCell ref="WZM1:WZR1"/>
    <mergeCell ref="WZS1:WZU1"/>
    <mergeCell ref="XAA1:XAA2"/>
    <mergeCell ref="XAB1:XAB2"/>
    <mergeCell ref="WXP1:WXS1"/>
    <mergeCell ref="WXT1:WYF1"/>
    <mergeCell ref="WYG1:WYQ1"/>
    <mergeCell ref="WYR1:WYU1"/>
    <mergeCell ref="WYV1:WZC1"/>
    <mergeCell ref="WZE1:WZF1"/>
    <mergeCell ref="WWC1:WWC2"/>
    <mergeCell ref="WWD1:WWD2"/>
    <mergeCell ref="WWE1:WWG1"/>
    <mergeCell ref="WWH1:WWQ1"/>
    <mergeCell ref="WWR1:WWU1"/>
    <mergeCell ref="WWV1:WXO1"/>
    <mergeCell ref="WVE1:WVE2"/>
    <mergeCell ref="WVF1:WVQ1"/>
    <mergeCell ref="WVR1:WVR2"/>
    <mergeCell ref="WVS1:WVZ1"/>
    <mergeCell ref="WWA1:WWA2"/>
    <mergeCell ref="WWB1:WWB2"/>
    <mergeCell ref="WUM1:WUR1"/>
    <mergeCell ref="WUS1:WUU1"/>
    <mergeCell ref="WVA1:WVA2"/>
    <mergeCell ref="WVB1:WVB2"/>
    <mergeCell ref="WVC1:WVC2"/>
    <mergeCell ref="WVD1:WVD2"/>
    <mergeCell ref="WTG1:WTQ1"/>
    <mergeCell ref="WTR1:WTU1"/>
    <mergeCell ref="WTV1:WUC1"/>
    <mergeCell ref="WUE1:WUF1"/>
    <mergeCell ref="WUG1:WUJ1"/>
    <mergeCell ref="WUK1:WUL1"/>
    <mergeCell ref="WRE1:WRG1"/>
    <mergeCell ref="WRH1:WRQ1"/>
    <mergeCell ref="WRR1:WRU1"/>
    <mergeCell ref="WRV1:WSO1"/>
    <mergeCell ref="WSP1:WSS1"/>
    <mergeCell ref="WST1:WTF1"/>
    <mergeCell ref="WQR1:WQR2"/>
    <mergeCell ref="WQS1:WQZ1"/>
    <mergeCell ref="WRA1:WRA2"/>
    <mergeCell ref="WRB1:WRB2"/>
    <mergeCell ref="WRC1:WRC2"/>
    <mergeCell ref="WRD1:WRD2"/>
    <mergeCell ref="WQA1:WQA2"/>
    <mergeCell ref="WQB1:WQB2"/>
    <mergeCell ref="WQC1:WQC2"/>
    <mergeCell ref="WQD1:WQD2"/>
    <mergeCell ref="WQE1:WQE2"/>
    <mergeCell ref="WQF1:WQQ1"/>
    <mergeCell ref="WOV1:WPC1"/>
    <mergeCell ref="WPE1:WPF1"/>
    <mergeCell ref="WPG1:WPJ1"/>
    <mergeCell ref="WPK1:WPL1"/>
    <mergeCell ref="WPM1:WPR1"/>
    <mergeCell ref="WPS1:WPU1"/>
    <mergeCell ref="WMR1:WMU1"/>
    <mergeCell ref="WMV1:WNO1"/>
    <mergeCell ref="WNP1:WNS1"/>
    <mergeCell ref="WNT1:WOF1"/>
    <mergeCell ref="WOG1:WOQ1"/>
    <mergeCell ref="WOR1:WOU1"/>
    <mergeCell ref="WMA1:WMA2"/>
    <mergeCell ref="WMB1:WMB2"/>
    <mergeCell ref="WMC1:WMC2"/>
    <mergeCell ref="WMD1:WMD2"/>
    <mergeCell ref="WME1:WMG1"/>
    <mergeCell ref="WMH1:WMQ1"/>
    <mergeCell ref="WLC1:WLC2"/>
    <mergeCell ref="WLD1:WLD2"/>
    <mergeCell ref="WLE1:WLE2"/>
    <mergeCell ref="WLF1:WLQ1"/>
    <mergeCell ref="WLR1:WLR2"/>
    <mergeCell ref="WLS1:WLZ1"/>
    <mergeCell ref="WKG1:WKJ1"/>
    <mergeCell ref="WKK1:WKL1"/>
    <mergeCell ref="WKM1:WKR1"/>
    <mergeCell ref="WKS1:WKU1"/>
    <mergeCell ref="WLA1:WLA2"/>
    <mergeCell ref="WLB1:WLB2"/>
    <mergeCell ref="WIP1:WIS1"/>
    <mergeCell ref="WIT1:WJF1"/>
    <mergeCell ref="WJG1:WJQ1"/>
    <mergeCell ref="WJR1:WJU1"/>
    <mergeCell ref="WJV1:WKC1"/>
    <mergeCell ref="WKE1:WKF1"/>
    <mergeCell ref="WHC1:WHC2"/>
    <mergeCell ref="WHD1:WHD2"/>
    <mergeCell ref="WHE1:WHG1"/>
    <mergeCell ref="WHH1:WHQ1"/>
    <mergeCell ref="WHR1:WHU1"/>
    <mergeCell ref="WHV1:WIO1"/>
    <mergeCell ref="WGE1:WGE2"/>
    <mergeCell ref="WGF1:WGQ1"/>
    <mergeCell ref="WGR1:WGR2"/>
    <mergeCell ref="WGS1:WGZ1"/>
    <mergeCell ref="WHA1:WHA2"/>
    <mergeCell ref="WHB1:WHB2"/>
    <mergeCell ref="WFM1:WFR1"/>
    <mergeCell ref="WFS1:WFU1"/>
    <mergeCell ref="WGA1:WGA2"/>
    <mergeCell ref="WGB1:WGB2"/>
    <mergeCell ref="WGC1:WGC2"/>
    <mergeCell ref="WGD1:WGD2"/>
    <mergeCell ref="WEG1:WEQ1"/>
    <mergeCell ref="WER1:WEU1"/>
    <mergeCell ref="WEV1:WFC1"/>
    <mergeCell ref="WFE1:WFF1"/>
    <mergeCell ref="WFG1:WFJ1"/>
    <mergeCell ref="WFK1:WFL1"/>
    <mergeCell ref="WCE1:WCG1"/>
    <mergeCell ref="WCH1:WCQ1"/>
    <mergeCell ref="WCR1:WCU1"/>
    <mergeCell ref="WCV1:WDO1"/>
    <mergeCell ref="WDP1:WDS1"/>
    <mergeCell ref="WDT1:WEF1"/>
    <mergeCell ref="WBR1:WBR2"/>
    <mergeCell ref="WBS1:WBZ1"/>
    <mergeCell ref="WCA1:WCA2"/>
    <mergeCell ref="WCB1:WCB2"/>
    <mergeCell ref="WCC1:WCC2"/>
    <mergeCell ref="WCD1:WCD2"/>
    <mergeCell ref="WBA1:WBA2"/>
    <mergeCell ref="WBB1:WBB2"/>
    <mergeCell ref="WBC1:WBC2"/>
    <mergeCell ref="WBD1:WBD2"/>
    <mergeCell ref="WBE1:WBE2"/>
    <mergeCell ref="WBF1:WBQ1"/>
    <mergeCell ref="VZV1:WAC1"/>
    <mergeCell ref="WAE1:WAF1"/>
    <mergeCell ref="WAG1:WAJ1"/>
    <mergeCell ref="WAK1:WAL1"/>
    <mergeCell ref="WAM1:WAR1"/>
    <mergeCell ref="WAS1:WAU1"/>
    <mergeCell ref="VXR1:VXU1"/>
    <mergeCell ref="VXV1:VYO1"/>
    <mergeCell ref="VYP1:VYS1"/>
    <mergeCell ref="VYT1:VZF1"/>
    <mergeCell ref="VZG1:VZQ1"/>
    <mergeCell ref="VZR1:VZU1"/>
    <mergeCell ref="VXA1:VXA2"/>
    <mergeCell ref="VXB1:VXB2"/>
    <mergeCell ref="VXC1:VXC2"/>
    <mergeCell ref="VXD1:VXD2"/>
    <mergeCell ref="VXE1:VXG1"/>
    <mergeCell ref="VXH1:VXQ1"/>
    <mergeCell ref="VWC1:VWC2"/>
    <mergeCell ref="VWD1:VWD2"/>
    <mergeCell ref="VWE1:VWE2"/>
    <mergeCell ref="VWF1:VWQ1"/>
    <mergeCell ref="VWR1:VWR2"/>
    <mergeCell ref="VWS1:VWZ1"/>
    <mergeCell ref="VVG1:VVJ1"/>
    <mergeCell ref="VVK1:VVL1"/>
    <mergeCell ref="VVM1:VVR1"/>
    <mergeCell ref="VVS1:VVU1"/>
    <mergeCell ref="VWA1:VWA2"/>
    <mergeCell ref="VWB1:VWB2"/>
    <mergeCell ref="VTP1:VTS1"/>
    <mergeCell ref="VTT1:VUF1"/>
    <mergeCell ref="VUG1:VUQ1"/>
    <mergeCell ref="VUR1:VUU1"/>
    <mergeCell ref="VUV1:VVC1"/>
    <mergeCell ref="VVE1:VVF1"/>
    <mergeCell ref="VSC1:VSC2"/>
    <mergeCell ref="VSD1:VSD2"/>
    <mergeCell ref="VSE1:VSG1"/>
    <mergeCell ref="VSH1:VSQ1"/>
    <mergeCell ref="VSR1:VSU1"/>
    <mergeCell ref="VSV1:VTO1"/>
    <mergeCell ref="VRE1:VRE2"/>
    <mergeCell ref="VRF1:VRQ1"/>
    <mergeCell ref="VRR1:VRR2"/>
    <mergeCell ref="VRS1:VRZ1"/>
    <mergeCell ref="VSA1:VSA2"/>
    <mergeCell ref="VSB1:VSB2"/>
    <mergeCell ref="VQM1:VQR1"/>
    <mergeCell ref="VQS1:VQU1"/>
    <mergeCell ref="VRA1:VRA2"/>
    <mergeCell ref="VRB1:VRB2"/>
    <mergeCell ref="VRC1:VRC2"/>
    <mergeCell ref="VRD1:VRD2"/>
    <mergeCell ref="VPG1:VPQ1"/>
    <mergeCell ref="VPR1:VPU1"/>
    <mergeCell ref="VPV1:VQC1"/>
    <mergeCell ref="VQE1:VQF1"/>
    <mergeCell ref="VQG1:VQJ1"/>
    <mergeCell ref="VQK1:VQL1"/>
    <mergeCell ref="VNE1:VNG1"/>
    <mergeCell ref="VNH1:VNQ1"/>
    <mergeCell ref="VNR1:VNU1"/>
    <mergeCell ref="VNV1:VOO1"/>
    <mergeCell ref="VOP1:VOS1"/>
    <mergeCell ref="VOT1:VPF1"/>
    <mergeCell ref="VMR1:VMR2"/>
    <mergeCell ref="VMS1:VMZ1"/>
    <mergeCell ref="VNA1:VNA2"/>
    <mergeCell ref="VNB1:VNB2"/>
    <mergeCell ref="VNC1:VNC2"/>
    <mergeCell ref="VND1:VND2"/>
    <mergeCell ref="VMA1:VMA2"/>
    <mergeCell ref="VMB1:VMB2"/>
    <mergeCell ref="VMC1:VMC2"/>
    <mergeCell ref="VMD1:VMD2"/>
    <mergeCell ref="VME1:VME2"/>
    <mergeCell ref="VMF1:VMQ1"/>
    <mergeCell ref="VKV1:VLC1"/>
    <mergeCell ref="VLE1:VLF1"/>
    <mergeCell ref="VLG1:VLJ1"/>
    <mergeCell ref="VLK1:VLL1"/>
    <mergeCell ref="VLM1:VLR1"/>
    <mergeCell ref="VLS1:VLU1"/>
    <mergeCell ref="VIR1:VIU1"/>
    <mergeCell ref="VIV1:VJO1"/>
    <mergeCell ref="VJP1:VJS1"/>
    <mergeCell ref="VJT1:VKF1"/>
    <mergeCell ref="VKG1:VKQ1"/>
    <mergeCell ref="VKR1:VKU1"/>
    <mergeCell ref="VIA1:VIA2"/>
    <mergeCell ref="VIB1:VIB2"/>
    <mergeCell ref="VIC1:VIC2"/>
    <mergeCell ref="VID1:VID2"/>
    <mergeCell ref="VIE1:VIG1"/>
    <mergeCell ref="VIH1:VIQ1"/>
    <mergeCell ref="VHC1:VHC2"/>
    <mergeCell ref="VHD1:VHD2"/>
    <mergeCell ref="VHE1:VHE2"/>
    <mergeCell ref="VHF1:VHQ1"/>
    <mergeCell ref="VHR1:VHR2"/>
    <mergeCell ref="VHS1:VHZ1"/>
    <mergeCell ref="VGG1:VGJ1"/>
    <mergeCell ref="VGK1:VGL1"/>
    <mergeCell ref="VGM1:VGR1"/>
    <mergeCell ref="VGS1:VGU1"/>
    <mergeCell ref="VHA1:VHA2"/>
    <mergeCell ref="VHB1:VHB2"/>
    <mergeCell ref="VEP1:VES1"/>
    <mergeCell ref="VET1:VFF1"/>
    <mergeCell ref="VFG1:VFQ1"/>
    <mergeCell ref="VFR1:VFU1"/>
    <mergeCell ref="VFV1:VGC1"/>
    <mergeCell ref="VGE1:VGF1"/>
    <mergeCell ref="VDC1:VDC2"/>
    <mergeCell ref="VDD1:VDD2"/>
    <mergeCell ref="VDE1:VDG1"/>
    <mergeCell ref="VDH1:VDQ1"/>
    <mergeCell ref="VDR1:VDU1"/>
    <mergeCell ref="VDV1:VEO1"/>
    <mergeCell ref="VCE1:VCE2"/>
    <mergeCell ref="VCF1:VCQ1"/>
    <mergeCell ref="VCR1:VCR2"/>
    <mergeCell ref="VCS1:VCZ1"/>
    <mergeCell ref="VDA1:VDA2"/>
    <mergeCell ref="VDB1:VDB2"/>
    <mergeCell ref="VBM1:VBR1"/>
    <mergeCell ref="VBS1:VBU1"/>
    <mergeCell ref="VCA1:VCA2"/>
    <mergeCell ref="VCB1:VCB2"/>
    <mergeCell ref="VCC1:VCC2"/>
    <mergeCell ref="VCD1:VCD2"/>
    <mergeCell ref="VAG1:VAQ1"/>
    <mergeCell ref="VAR1:VAU1"/>
    <mergeCell ref="VAV1:VBC1"/>
    <mergeCell ref="VBE1:VBF1"/>
    <mergeCell ref="VBG1:VBJ1"/>
    <mergeCell ref="VBK1:VBL1"/>
    <mergeCell ref="UYE1:UYG1"/>
    <mergeCell ref="UYH1:UYQ1"/>
    <mergeCell ref="UYR1:UYU1"/>
    <mergeCell ref="UYV1:UZO1"/>
    <mergeCell ref="UZP1:UZS1"/>
    <mergeCell ref="UZT1:VAF1"/>
    <mergeCell ref="UXR1:UXR2"/>
    <mergeCell ref="UXS1:UXZ1"/>
    <mergeCell ref="UYA1:UYA2"/>
    <mergeCell ref="UYB1:UYB2"/>
    <mergeCell ref="UYC1:UYC2"/>
    <mergeCell ref="UYD1:UYD2"/>
    <mergeCell ref="UXA1:UXA2"/>
    <mergeCell ref="UXB1:UXB2"/>
    <mergeCell ref="UXC1:UXC2"/>
    <mergeCell ref="UXD1:UXD2"/>
    <mergeCell ref="UXE1:UXE2"/>
    <mergeCell ref="UXF1:UXQ1"/>
    <mergeCell ref="UVV1:UWC1"/>
    <mergeCell ref="UWE1:UWF1"/>
    <mergeCell ref="UWG1:UWJ1"/>
    <mergeCell ref="UWK1:UWL1"/>
    <mergeCell ref="UWM1:UWR1"/>
    <mergeCell ref="UWS1:UWU1"/>
    <mergeCell ref="UTR1:UTU1"/>
    <mergeCell ref="UTV1:UUO1"/>
    <mergeCell ref="UUP1:UUS1"/>
    <mergeCell ref="UUT1:UVF1"/>
    <mergeCell ref="UVG1:UVQ1"/>
    <mergeCell ref="UVR1:UVU1"/>
    <mergeCell ref="UTA1:UTA2"/>
    <mergeCell ref="UTB1:UTB2"/>
    <mergeCell ref="UTC1:UTC2"/>
    <mergeCell ref="UTD1:UTD2"/>
    <mergeCell ref="UTE1:UTG1"/>
    <mergeCell ref="UTH1:UTQ1"/>
    <mergeCell ref="USC1:USC2"/>
    <mergeCell ref="USD1:USD2"/>
    <mergeCell ref="USE1:USE2"/>
    <mergeCell ref="USF1:USQ1"/>
    <mergeCell ref="USR1:USR2"/>
    <mergeCell ref="USS1:USZ1"/>
    <mergeCell ref="URG1:URJ1"/>
    <mergeCell ref="URK1:URL1"/>
    <mergeCell ref="URM1:URR1"/>
    <mergeCell ref="URS1:URU1"/>
    <mergeCell ref="USA1:USA2"/>
    <mergeCell ref="USB1:USB2"/>
    <mergeCell ref="UPP1:UPS1"/>
    <mergeCell ref="UPT1:UQF1"/>
    <mergeCell ref="UQG1:UQQ1"/>
    <mergeCell ref="UQR1:UQU1"/>
    <mergeCell ref="UQV1:URC1"/>
    <mergeCell ref="URE1:URF1"/>
    <mergeCell ref="UOC1:UOC2"/>
    <mergeCell ref="UOD1:UOD2"/>
    <mergeCell ref="UOE1:UOG1"/>
    <mergeCell ref="UOH1:UOQ1"/>
    <mergeCell ref="UOR1:UOU1"/>
    <mergeCell ref="UOV1:UPO1"/>
    <mergeCell ref="UNE1:UNE2"/>
    <mergeCell ref="UNF1:UNQ1"/>
    <mergeCell ref="UNR1:UNR2"/>
    <mergeCell ref="UNS1:UNZ1"/>
    <mergeCell ref="UOA1:UOA2"/>
    <mergeCell ref="UOB1:UOB2"/>
    <mergeCell ref="UMM1:UMR1"/>
    <mergeCell ref="UMS1:UMU1"/>
    <mergeCell ref="UNA1:UNA2"/>
    <mergeCell ref="UNB1:UNB2"/>
    <mergeCell ref="UNC1:UNC2"/>
    <mergeCell ref="UND1:UND2"/>
    <mergeCell ref="ULG1:ULQ1"/>
    <mergeCell ref="ULR1:ULU1"/>
    <mergeCell ref="ULV1:UMC1"/>
    <mergeCell ref="UME1:UMF1"/>
    <mergeCell ref="UMG1:UMJ1"/>
    <mergeCell ref="UMK1:UML1"/>
    <mergeCell ref="UJE1:UJG1"/>
    <mergeCell ref="UJH1:UJQ1"/>
    <mergeCell ref="UJR1:UJU1"/>
    <mergeCell ref="UJV1:UKO1"/>
    <mergeCell ref="UKP1:UKS1"/>
    <mergeCell ref="UKT1:ULF1"/>
    <mergeCell ref="UIR1:UIR2"/>
    <mergeCell ref="UIS1:UIZ1"/>
    <mergeCell ref="UJA1:UJA2"/>
    <mergeCell ref="UJB1:UJB2"/>
    <mergeCell ref="UJC1:UJC2"/>
    <mergeCell ref="UJD1:UJD2"/>
    <mergeCell ref="UIA1:UIA2"/>
    <mergeCell ref="UIB1:UIB2"/>
    <mergeCell ref="UIC1:UIC2"/>
    <mergeCell ref="UID1:UID2"/>
    <mergeCell ref="UIE1:UIE2"/>
    <mergeCell ref="UIF1:UIQ1"/>
    <mergeCell ref="UGV1:UHC1"/>
    <mergeCell ref="UHE1:UHF1"/>
    <mergeCell ref="UHG1:UHJ1"/>
    <mergeCell ref="UHK1:UHL1"/>
    <mergeCell ref="UHM1:UHR1"/>
    <mergeCell ref="UHS1:UHU1"/>
    <mergeCell ref="UER1:UEU1"/>
    <mergeCell ref="UEV1:UFO1"/>
    <mergeCell ref="UFP1:UFS1"/>
    <mergeCell ref="UFT1:UGF1"/>
    <mergeCell ref="UGG1:UGQ1"/>
    <mergeCell ref="UGR1:UGU1"/>
    <mergeCell ref="UEA1:UEA2"/>
    <mergeCell ref="UEB1:UEB2"/>
    <mergeCell ref="UEC1:UEC2"/>
    <mergeCell ref="UED1:UED2"/>
    <mergeCell ref="UEE1:UEG1"/>
    <mergeCell ref="UEH1:UEQ1"/>
    <mergeCell ref="UDC1:UDC2"/>
    <mergeCell ref="UDD1:UDD2"/>
    <mergeCell ref="UDE1:UDE2"/>
    <mergeCell ref="UDF1:UDQ1"/>
    <mergeCell ref="UDR1:UDR2"/>
    <mergeCell ref="UDS1:UDZ1"/>
    <mergeCell ref="UCG1:UCJ1"/>
    <mergeCell ref="UCK1:UCL1"/>
    <mergeCell ref="UCM1:UCR1"/>
    <mergeCell ref="UCS1:UCU1"/>
    <mergeCell ref="UDA1:UDA2"/>
    <mergeCell ref="UDB1:UDB2"/>
    <mergeCell ref="UAP1:UAS1"/>
    <mergeCell ref="UAT1:UBF1"/>
    <mergeCell ref="UBG1:UBQ1"/>
    <mergeCell ref="UBR1:UBU1"/>
    <mergeCell ref="UBV1:UCC1"/>
    <mergeCell ref="UCE1:UCF1"/>
    <mergeCell ref="TZC1:TZC2"/>
    <mergeCell ref="TZD1:TZD2"/>
    <mergeCell ref="TZE1:TZG1"/>
    <mergeCell ref="TZH1:TZQ1"/>
    <mergeCell ref="TZR1:TZU1"/>
    <mergeCell ref="TZV1:UAO1"/>
    <mergeCell ref="TYE1:TYE2"/>
    <mergeCell ref="TYF1:TYQ1"/>
    <mergeCell ref="TYR1:TYR2"/>
    <mergeCell ref="TYS1:TYZ1"/>
    <mergeCell ref="TZA1:TZA2"/>
    <mergeCell ref="TZB1:TZB2"/>
    <mergeCell ref="TXM1:TXR1"/>
    <mergeCell ref="TXS1:TXU1"/>
    <mergeCell ref="TYA1:TYA2"/>
    <mergeCell ref="TYB1:TYB2"/>
    <mergeCell ref="TYC1:TYC2"/>
    <mergeCell ref="TYD1:TYD2"/>
    <mergeCell ref="TWG1:TWQ1"/>
    <mergeCell ref="TWR1:TWU1"/>
    <mergeCell ref="TWV1:TXC1"/>
    <mergeCell ref="TXE1:TXF1"/>
    <mergeCell ref="TXG1:TXJ1"/>
    <mergeCell ref="TXK1:TXL1"/>
    <mergeCell ref="TUE1:TUG1"/>
    <mergeCell ref="TUH1:TUQ1"/>
    <mergeCell ref="TUR1:TUU1"/>
    <mergeCell ref="TUV1:TVO1"/>
    <mergeCell ref="TVP1:TVS1"/>
    <mergeCell ref="TVT1:TWF1"/>
    <mergeCell ref="TTR1:TTR2"/>
    <mergeCell ref="TTS1:TTZ1"/>
    <mergeCell ref="TUA1:TUA2"/>
    <mergeCell ref="TUB1:TUB2"/>
    <mergeCell ref="TUC1:TUC2"/>
    <mergeCell ref="TUD1:TUD2"/>
    <mergeCell ref="TTA1:TTA2"/>
    <mergeCell ref="TTB1:TTB2"/>
    <mergeCell ref="TTC1:TTC2"/>
    <mergeCell ref="TTD1:TTD2"/>
    <mergeCell ref="TTE1:TTE2"/>
    <mergeCell ref="TTF1:TTQ1"/>
    <mergeCell ref="TRV1:TSC1"/>
    <mergeCell ref="TSE1:TSF1"/>
    <mergeCell ref="TSG1:TSJ1"/>
    <mergeCell ref="TSK1:TSL1"/>
    <mergeCell ref="TSM1:TSR1"/>
    <mergeCell ref="TSS1:TSU1"/>
    <mergeCell ref="TPR1:TPU1"/>
    <mergeCell ref="TPV1:TQO1"/>
    <mergeCell ref="TQP1:TQS1"/>
    <mergeCell ref="TQT1:TRF1"/>
    <mergeCell ref="TRG1:TRQ1"/>
    <mergeCell ref="TRR1:TRU1"/>
    <mergeCell ref="TPA1:TPA2"/>
    <mergeCell ref="TPB1:TPB2"/>
    <mergeCell ref="TPC1:TPC2"/>
    <mergeCell ref="TPD1:TPD2"/>
    <mergeCell ref="TPE1:TPG1"/>
    <mergeCell ref="TPH1:TPQ1"/>
    <mergeCell ref="TOC1:TOC2"/>
    <mergeCell ref="TOD1:TOD2"/>
    <mergeCell ref="TOE1:TOE2"/>
    <mergeCell ref="TOF1:TOQ1"/>
    <mergeCell ref="TOR1:TOR2"/>
    <mergeCell ref="TOS1:TOZ1"/>
    <mergeCell ref="TNG1:TNJ1"/>
    <mergeCell ref="TNK1:TNL1"/>
    <mergeCell ref="TNM1:TNR1"/>
    <mergeCell ref="TNS1:TNU1"/>
    <mergeCell ref="TOA1:TOA2"/>
    <mergeCell ref="TOB1:TOB2"/>
    <mergeCell ref="TLP1:TLS1"/>
    <mergeCell ref="TLT1:TMF1"/>
    <mergeCell ref="TMG1:TMQ1"/>
    <mergeCell ref="TMR1:TMU1"/>
    <mergeCell ref="TMV1:TNC1"/>
    <mergeCell ref="TNE1:TNF1"/>
    <mergeCell ref="TKC1:TKC2"/>
    <mergeCell ref="TKD1:TKD2"/>
    <mergeCell ref="TKE1:TKG1"/>
    <mergeCell ref="TKH1:TKQ1"/>
    <mergeCell ref="TKR1:TKU1"/>
    <mergeCell ref="TKV1:TLO1"/>
    <mergeCell ref="TJE1:TJE2"/>
    <mergeCell ref="TJF1:TJQ1"/>
    <mergeCell ref="TJR1:TJR2"/>
    <mergeCell ref="TJS1:TJZ1"/>
    <mergeCell ref="TKA1:TKA2"/>
    <mergeCell ref="TKB1:TKB2"/>
    <mergeCell ref="TIM1:TIR1"/>
    <mergeCell ref="TIS1:TIU1"/>
    <mergeCell ref="TJA1:TJA2"/>
    <mergeCell ref="TJB1:TJB2"/>
    <mergeCell ref="TJC1:TJC2"/>
    <mergeCell ref="TJD1:TJD2"/>
    <mergeCell ref="THG1:THQ1"/>
    <mergeCell ref="THR1:THU1"/>
    <mergeCell ref="THV1:TIC1"/>
    <mergeCell ref="TIE1:TIF1"/>
    <mergeCell ref="TIG1:TIJ1"/>
    <mergeCell ref="TIK1:TIL1"/>
    <mergeCell ref="TFE1:TFG1"/>
    <mergeCell ref="TFH1:TFQ1"/>
    <mergeCell ref="TFR1:TFU1"/>
    <mergeCell ref="TFV1:TGO1"/>
    <mergeCell ref="TGP1:TGS1"/>
    <mergeCell ref="TGT1:THF1"/>
    <mergeCell ref="TER1:TER2"/>
    <mergeCell ref="TES1:TEZ1"/>
    <mergeCell ref="TFA1:TFA2"/>
    <mergeCell ref="TFB1:TFB2"/>
    <mergeCell ref="TFC1:TFC2"/>
    <mergeCell ref="TFD1:TFD2"/>
    <mergeCell ref="TEA1:TEA2"/>
    <mergeCell ref="TEB1:TEB2"/>
    <mergeCell ref="TEC1:TEC2"/>
    <mergeCell ref="TED1:TED2"/>
    <mergeCell ref="TEE1:TEE2"/>
    <mergeCell ref="TEF1:TEQ1"/>
    <mergeCell ref="TCV1:TDC1"/>
    <mergeCell ref="TDE1:TDF1"/>
    <mergeCell ref="TDG1:TDJ1"/>
    <mergeCell ref="TDK1:TDL1"/>
    <mergeCell ref="TDM1:TDR1"/>
    <mergeCell ref="TDS1:TDU1"/>
    <mergeCell ref="TAR1:TAU1"/>
    <mergeCell ref="TAV1:TBO1"/>
    <mergeCell ref="TBP1:TBS1"/>
    <mergeCell ref="TBT1:TCF1"/>
    <mergeCell ref="TCG1:TCQ1"/>
    <mergeCell ref="TCR1:TCU1"/>
    <mergeCell ref="TAA1:TAA2"/>
    <mergeCell ref="TAB1:TAB2"/>
    <mergeCell ref="TAC1:TAC2"/>
    <mergeCell ref="TAD1:TAD2"/>
    <mergeCell ref="TAE1:TAG1"/>
    <mergeCell ref="TAH1:TAQ1"/>
    <mergeCell ref="SZC1:SZC2"/>
    <mergeCell ref="SZD1:SZD2"/>
    <mergeCell ref="SZE1:SZE2"/>
    <mergeCell ref="SZF1:SZQ1"/>
    <mergeCell ref="SZR1:SZR2"/>
    <mergeCell ref="SZS1:SZZ1"/>
    <mergeCell ref="SYG1:SYJ1"/>
    <mergeCell ref="SYK1:SYL1"/>
    <mergeCell ref="SYM1:SYR1"/>
    <mergeCell ref="SYS1:SYU1"/>
    <mergeCell ref="SZA1:SZA2"/>
    <mergeCell ref="SZB1:SZB2"/>
    <mergeCell ref="SWP1:SWS1"/>
    <mergeCell ref="SWT1:SXF1"/>
    <mergeCell ref="SXG1:SXQ1"/>
    <mergeCell ref="SXR1:SXU1"/>
    <mergeCell ref="SXV1:SYC1"/>
    <mergeCell ref="SYE1:SYF1"/>
    <mergeCell ref="SVC1:SVC2"/>
    <mergeCell ref="SVD1:SVD2"/>
    <mergeCell ref="SVE1:SVG1"/>
    <mergeCell ref="SVH1:SVQ1"/>
    <mergeCell ref="SVR1:SVU1"/>
    <mergeCell ref="SVV1:SWO1"/>
    <mergeCell ref="SUE1:SUE2"/>
    <mergeCell ref="SUF1:SUQ1"/>
    <mergeCell ref="SUR1:SUR2"/>
    <mergeCell ref="SUS1:SUZ1"/>
    <mergeCell ref="SVA1:SVA2"/>
    <mergeCell ref="SVB1:SVB2"/>
    <mergeCell ref="STM1:STR1"/>
    <mergeCell ref="STS1:STU1"/>
    <mergeCell ref="SUA1:SUA2"/>
    <mergeCell ref="SUB1:SUB2"/>
    <mergeCell ref="SUC1:SUC2"/>
    <mergeCell ref="SUD1:SUD2"/>
    <mergeCell ref="SSG1:SSQ1"/>
    <mergeCell ref="SSR1:SSU1"/>
    <mergeCell ref="SSV1:STC1"/>
    <mergeCell ref="STE1:STF1"/>
    <mergeCell ref="STG1:STJ1"/>
    <mergeCell ref="STK1:STL1"/>
    <mergeCell ref="SQE1:SQG1"/>
    <mergeCell ref="SQH1:SQQ1"/>
    <mergeCell ref="SQR1:SQU1"/>
    <mergeCell ref="SQV1:SRO1"/>
    <mergeCell ref="SRP1:SRS1"/>
    <mergeCell ref="SRT1:SSF1"/>
    <mergeCell ref="SPR1:SPR2"/>
    <mergeCell ref="SPS1:SPZ1"/>
    <mergeCell ref="SQA1:SQA2"/>
    <mergeCell ref="SQB1:SQB2"/>
    <mergeCell ref="SQC1:SQC2"/>
    <mergeCell ref="SQD1:SQD2"/>
    <mergeCell ref="SPA1:SPA2"/>
    <mergeCell ref="SPB1:SPB2"/>
    <mergeCell ref="SPC1:SPC2"/>
    <mergeCell ref="SPD1:SPD2"/>
    <mergeCell ref="SPE1:SPE2"/>
    <mergeCell ref="SPF1:SPQ1"/>
    <mergeCell ref="SNV1:SOC1"/>
    <mergeCell ref="SOE1:SOF1"/>
    <mergeCell ref="SOG1:SOJ1"/>
    <mergeCell ref="SOK1:SOL1"/>
    <mergeCell ref="SOM1:SOR1"/>
    <mergeCell ref="SOS1:SOU1"/>
    <mergeCell ref="SLR1:SLU1"/>
    <mergeCell ref="SLV1:SMO1"/>
    <mergeCell ref="SMP1:SMS1"/>
    <mergeCell ref="SMT1:SNF1"/>
    <mergeCell ref="SNG1:SNQ1"/>
    <mergeCell ref="SNR1:SNU1"/>
    <mergeCell ref="SLA1:SLA2"/>
    <mergeCell ref="SLB1:SLB2"/>
    <mergeCell ref="SLC1:SLC2"/>
    <mergeCell ref="SLD1:SLD2"/>
    <mergeCell ref="SLE1:SLG1"/>
    <mergeCell ref="SLH1:SLQ1"/>
    <mergeCell ref="SKC1:SKC2"/>
    <mergeCell ref="SKD1:SKD2"/>
    <mergeCell ref="SKE1:SKE2"/>
    <mergeCell ref="SKF1:SKQ1"/>
    <mergeCell ref="SKR1:SKR2"/>
    <mergeCell ref="SKS1:SKZ1"/>
    <mergeCell ref="SJG1:SJJ1"/>
    <mergeCell ref="SJK1:SJL1"/>
    <mergeCell ref="SJM1:SJR1"/>
    <mergeCell ref="SJS1:SJU1"/>
    <mergeCell ref="SKA1:SKA2"/>
    <mergeCell ref="SKB1:SKB2"/>
    <mergeCell ref="SHP1:SHS1"/>
    <mergeCell ref="SHT1:SIF1"/>
    <mergeCell ref="SIG1:SIQ1"/>
    <mergeCell ref="SIR1:SIU1"/>
    <mergeCell ref="SIV1:SJC1"/>
    <mergeCell ref="SJE1:SJF1"/>
    <mergeCell ref="SGC1:SGC2"/>
    <mergeCell ref="SGD1:SGD2"/>
    <mergeCell ref="SGE1:SGG1"/>
    <mergeCell ref="SGH1:SGQ1"/>
    <mergeCell ref="SGR1:SGU1"/>
    <mergeCell ref="SGV1:SHO1"/>
    <mergeCell ref="SFE1:SFE2"/>
    <mergeCell ref="SFF1:SFQ1"/>
    <mergeCell ref="SFR1:SFR2"/>
    <mergeCell ref="SFS1:SFZ1"/>
    <mergeCell ref="SGA1:SGA2"/>
    <mergeCell ref="SGB1:SGB2"/>
    <mergeCell ref="SEM1:SER1"/>
    <mergeCell ref="SES1:SEU1"/>
    <mergeCell ref="SFA1:SFA2"/>
    <mergeCell ref="SFB1:SFB2"/>
    <mergeCell ref="SFC1:SFC2"/>
    <mergeCell ref="SFD1:SFD2"/>
    <mergeCell ref="SDG1:SDQ1"/>
    <mergeCell ref="SDR1:SDU1"/>
    <mergeCell ref="SDV1:SEC1"/>
    <mergeCell ref="SEE1:SEF1"/>
    <mergeCell ref="SEG1:SEJ1"/>
    <mergeCell ref="SEK1:SEL1"/>
    <mergeCell ref="SBE1:SBG1"/>
    <mergeCell ref="SBH1:SBQ1"/>
    <mergeCell ref="SBR1:SBU1"/>
    <mergeCell ref="SBV1:SCO1"/>
    <mergeCell ref="SCP1:SCS1"/>
    <mergeCell ref="SCT1:SDF1"/>
    <mergeCell ref="SAR1:SAR2"/>
    <mergeCell ref="SAS1:SAZ1"/>
    <mergeCell ref="SBA1:SBA2"/>
    <mergeCell ref="SBB1:SBB2"/>
    <mergeCell ref="SBC1:SBC2"/>
    <mergeCell ref="SBD1:SBD2"/>
    <mergeCell ref="SAA1:SAA2"/>
    <mergeCell ref="SAB1:SAB2"/>
    <mergeCell ref="SAC1:SAC2"/>
    <mergeCell ref="SAD1:SAD2"/>
    <mergeCell ref="SAE1:SAE2"/>
    <mergeCell ref="SAF1:SAQ1"/>
    <mergeCell ref="RYV1:RZC1"/>
    <mergeCell ref="RZE1:RZF1"/>
    <mergeCell ref="RZG1:RZJ1"/>
    <mergeCell ref="RZK1:RZL1"/>
    <mergeCell ref="RZM1:RZR1"/>
    <mergeCell ref="RZS1:RZU1"/>
    <mergeCell ref="RWR1:RWU1"/>
    <mergeCell ref="RWV1:RXO1"/>
    <mergeCell ref="RXP1:RXS1"/>
    <mergeCell ref="RXT1:RYF1"/>
    <mergeCell ref="RYG1:RYQ1"/>
    <mergeCell ref="RYR1:RYU1"/>
    <mergeCell ref="RWA1:RWA2"/>
    <mergeCell ref="RWB1:RWB2"/>
    <mergeCell ref="RWC1:RWC2"/>
    <mergeCell ref="RWD1:RWD2"/>
    <mergeCell ref="RWE1:RWG1"/>
    <mergeCell ref="RWH1:RWQ1"/>
    <mergeCell ref="RVC1:RVC2"/>
    <mergeCell ref="RVD1:RVD2"/>
    <mergeCell ref="RVE1:RVE2"/>
    <mergeCell ref="RVF1:RVQ1"/>
    <mergeCell ref="RVR1:RVR2"/>
    <mergeCell ref="RVS1:RVZ1"/>
    <mergeCell ref="RUG1:RUJ1"/>
    <mergeCell ref="RUK1:RUL1"/>
    <mergeCell ref="RUM1:RUR1"/>
    <mergeCell ref="RUS1:RUU1"/>
    <mergeCell ref="RVA1:RVA2"/>
    <mergeCell ref="RVB1:RVB2"/>
    <mergeCell ref="RSP1:RSS1"/>
    <mergeCell ref="RST1:RTF1"/>
    <mergeCell ref="RTG1:RTQ1"/>
    <mergeCell ref="RTR1:RTU1"/>
    <mergeCell ref="RTV1:RUC1"/>
    <mergeCell ref="RUE1:RUF1"/>
    <mergeCell ref="RRC1:RRC2"/>
    <mergeCell ref="RRD1:RRD2"/>
    <mergeCell ref="RRE1:RRG1"/>
    <mergeCell ref="RRH1:RRQ1"/>
    <mergeCell ref="RRR1:RRU1"/>
    <mergeCell ref="RRV1:RSO1"/>
    <mergeCell ref="RQE1:RQE2"/>
    <mergeCell ref="RQF1:RQQ1"/>
    <mergeCell ref="RQR1:RQR2"/>
    <mergeCell ref="RQS1:RQZ1"/>
    <mergeCell ref="RRA1:RRA2"/>
    <mergeCell ref="RRB1:RRB2"/>
    <mergeCell ref="RPM1:RPR1"/>
    <mergeCell ref="RPS1:RPU1"/>
    <mergeCell ref="RQA1:RQA2"/>
    <mergeCell ref="RQB1:RQB2"/>
    <mergeCell ref="RQC1:RQC2"/>
    <mergeCell ref="RQD1:RQD2"/>
    <mergeCell ref="ROG1:ROQ1"/>
    <mergeCell ref="ROR1:ROU1"/>
    <mergeCell ref="ROV1:RPC1"/>
    <mergeCell ref="RPE1:RPF1"/>
    <mergeCell ref="RPG1:RPJ1"/>
    <mergeCell ref="RPK1:RPL1"/>
    <mergeCell ref="RME1:RMG1"/>
    <mergeCell ref="RMH1:RMQ1"/>
    <mergeCell ref="RMR1:RMU1"/>
    <mergeCell ref="RMV1:RNO1"/>
    <mergeCell ref="RNP1:RNS1"/>
    <mergeCell ref="RNT1:ROF1"/>
    <mergeCell ref="RLR1:RLR2"/>
    <mergeCell ref="RLS1:RLZ1"/>
    <mergeCell ref="RMA1:RMA2"/>
    <mergeCell ref="RMB1:RMB2"/>
    <mergeCell ref="RMC1:RMC2"/>
    <mergeCell ref="RMD1:RMD2"/>
    <mergeCell ref="RLA1:RLA2"/>
    <mergeCell ref="RLB1:RLB2"/>
    <mergeCell ref="RLC1:RLC2"/>
    <mergeCell ref="RLD1:RLD2"/>
    <mergeCell ref="RLE1:RLE2"/>
    <mergeCell ref="RLF1:RLQ1"/>
    <mergeCell ref="RJV1:RKC1"/>
    <mergeCell ref="RKE1:RKF1"/>
    <mergeCell ref="RKG1:RKJ1"/>
    <mergeCell ref="RKK1:RKL1"/>
    <mergeCell ref="RKM1:RKR1"/>
    <mergeCell ref="RKS1:RKU1"/>
    <mergeCell ref="RHR1:RHU1"/>
    <mergeCell ref="RHV1:RIO1"/>
    <mergeCell ref="RIP1:RIS1"/>
    <mergeCell ref="RIT1:RJF1"/>
    <mergeCell ref="RJG1:RJQ1"/>
    <mergeCell ref="RJR1:RJU1"/>
    <mergeCell ref="RHA1:RHA2"/>
    <mergeCell ref="RHB1:RHB2"/>
    <mergeCell ref="RHC1:RHC2"/>
    <mergeCell ref="RHD1:RHD2"/>
    <mergeCell ref="RHE1:RHG1"/>
    <mergeCell ref="RHH1:RHQ1"/>
    <mergeCell ref="RGC1:RGC2"/>
    <mergeCell ref="RGD1:RGD2"/>
    <mergeCell ref="RGE1:RGE2"/>
    <mergeCell ref="RGF1:RGQ1"/>
    <mergeCell ref="RGR1:RGR2"/>
    <mergeCell ref="RGS1:RGZ1"/>
    <mergeCell ref="RFG1:RFJ1"/>
    <mergeCell ref="RFK1:RFL1"/>
    <mergeCell ref="RFM1:RFR1"/>
    <mergeCell ref="RFS1:RFU1"/>
    <mergeCell ref="RGA1:RGA2"/>
    <mergeCell ref="RGB1:RGB2"/>
    <mergeCell ref="RDP1:RDS1"/>
    <mergeCell ref="RDT1:REF1"/>
    <mergeCell ref="REG1:REQ1"/>
    <mergeCell ref="RER1:REU1"/>
    <mergeCell ref="REV1:RFC1"/>
    <mergeCell ref="RFE1:RFF1"/>
    <mergeCell ref="RCC1:RCC2"/>
    <mergeCell ref="RCD1:RCD2"/>
    <mergeCell ref="RCE1:RCG1"/>
    <mergeCell ref="RCH1:RCQ1"/>
    <mergeCell ref="RCR1:RCU1"/>
    <mergeCell ref="RCV1:RDO1"/>
    <mergeCell ref="RBE1:RBE2"/>
    <mergeCell ref="RBF1:RBQ1"/>
    <mergeCell ref="RBR1:RBR2"/>
    <mergeCell ref="RBS1:RBZ1"/>
    <mergeCell ref="RCA1:RCA2"/>
    <mergeCell ref="RCB1:RCB2"/>
    <mergeCell ref="RAM1:RAR1"/>
    <mergeCell ref="RAS1:RAU1"/>
    <mergeCell ref="RBA1:RBA2"/>
    <mergeCell ref="RBB1:RBB2"/>
    <mergeCell ref="RBC1:RBC2"/>
    <mergeCell ref="RBD1:RBD2"/>
    <mergeCell ref="QZG1:QZQ1"/>
    <mergeCell ref="QZR1:QZU1"/>
    <mergeCell ref="QZV1:RAC1"/>
    <mergeCell ref="RAE1:RAF1"/>
    <mergeCell ref="RAG1:RAJ1"/>
    <mergeCell ref="RAK1:RAL1"/>
    <mergeCell ref="QXE1:QXG1"/>
    <mergeCell ref="QXH1:QXQ1"/>
    <mergeCell ref="QXR1:QXU1"/>
    <mergeCell ref="QXV1:QYO1"/>
    <mergeCell ref="QYP1:QYS1"/>
    <mergeCell ref="QYT1:QZF1"/>
    <mergeCell ref="QWR1:QWR2"/>
    <mergeCell ref="QWS1:QWZ1"/>
    <mergeCell ref="QXA1:QXA2"/>
    <mergeCell ref="QXB1:QXB2"/>
    <mergeCell ref="QXC1:QXC2"/>
    <mergeCell ref="QXD1:QXD2"/>
    <mergeCell ref="QWA1:QWA2"/>
    <mergeCell ref="QWB1:QWB2"/>
    <mergeCell ref="QWC1:QWC2"/>
    <mergeCell ref="QWD1:QWD2"/>
    <mergeCell ref="QWE1:QWE2"/>
    <mergeCell ref="QWF1:QWQ1"/>
    <mergeCell ref="QUV1:QVC1"/>
    <mergeCell ref="QVE1:QVF1"/>
    <mergeCell ref="QVG1:QVJ1"/>
    <mergeCell ref="QVK1:QVL1"/>
    <mergeCell ref="QVM1:QVR1"/>
    <mergeCell ref="QVS1:QVU1"/>
    <mergeCell ref="QSR1:QSU1"/>
    <mergeCell ref="QSV1:QTO1"/>
    <mergeCell ref="QTP1:QTS1"/>
    <mergeCell ref="QTT1:QUF1"/>
    <mergeCell ref="QUG1:QUQ1"/>
    <mergeCell ref="QUR1:QUU1"/>
    <mergeCell ref="QSA1:QSA2"/>
    <mergeCell ref="QSB1:QSB2"/>
    <mergeCell ref="QSC1:QSC2"/>
    <mergeCell ref="QSD1:QSD2"/>
    <mergeCell ref="QSE1:QSG1"/>
    <mergeCell ref="QSH1:QSQ1"/>
    <mergeCell ref="QRC1:QRC2"/>
    <mergeCell ref="QRD1:QRD2"/>
    <mergeCell ref="QRE1:QRE2"/>
    <mergeCell ref="QRF1:QRQ1"/>
    <mergeCell ref="QRR1:QRR2"/>
    <mergeCell ref="QRS1:QRZ1"/>
    <mergeCell ref="QQG1:QQJ1"/>
    <mergeCell ref="QQK1:QQL1"/>
    <mergeCell ref="QQM1:QQR1"/>
    <mergeCell ref="QQS1:QQU1"/>
    <mergeCell ref="QRA1:QRA2"/>
    <mergeCell ref="QRB1:QRB2"/>
    <mergeCell ref="QOP1:QOS1"/>
    <mergeCell ref="QOT1:QPF1"/>
    <mergeCell ref="QPG1:QPQ1"/>
    <mergeCell ref="QPR1:QPU1"/>
    <mergeCell ref="QPV1:QQC1"/>
    <mergeCell ref="QQE1:QQF1"/>
    <mergeCell ref="QNC1:QNC2"/>
    <mergeCell ref="QND1:QND2"/>
    <mergeCell ref="QNE1:QNG1"/>
    <mergeCell ref="QNH1:QNQ1"/>
    <mergeCell ref="QNR1:QNU1"/>
    <mergeCell ref="QNV1:QOO1"/>
    <mergeCell ref="QME1:QME2"/>
    <mergeCell ref="QMF1:QMQ1"/>
    <mergeCell ref="QMR1:QMR2"/>
    <mergeCell ref="QMS1:QMZ1"/>
    <mergeCell ref="QNA1:QNA2"/>
    <mergeCell ref="QNB1:QNB2"/>
    <mergeCell ref="QLM1:QLR1"/>
    <mergeCell ref="QLS1:QLU1"/>
    <mergeCell ref="QMA1:QMA2"/>
    <mergeCell ref="QMB1:QMB2"/>
    <mergeCell ref="QMC1:QMC2"/>
    <mergeCell ref="QMD1:QMD2"/>
    <mergeCell ref="QKG1:QKQ1"/>
    <mergeCell ref="QKR1:QKU1"/>
    <mergeCell ref="QKV1:QLC1"/>
    <mergeCell ref="QLE1:QLF1"/>
    <mergeCell ref="QLG1:QLJ1"/>
    <mergeCell ref="QLK1:QLL1"/>
    <mergeCell ref="QIE1:QIG1"/>
    <mergeCell ref="QIH1:QIQ1"/>
    <mergeCell ref="QIR1:QIU1"/>
    <mergeCell ref="QIV1:QJO1"/>
    <mergeCell ref="QJP1:QJS1"/>
    <mergeCell ref="QJT1:QKF1"/>
    <mergeCell ref="QHR1:QHR2"/>
    <mergeCell ref="QHS1:QHZ1"/>
    <mergeCell ref="QIA1:QIA2"/>
    <mergeCell ref="QIB1:QIB2"/>
    <mergeCell ref="QIC1:QIC2"/>
    <mergeCell ref="QID1:QID2"/>
    <mergeCell ref="QHA1:QHA2"/>
    <mergeCell ref="QHB1:QHB2"/>
    <mergeCell ref="QHC1:QHC2"/>
    <mergeCell ref="QHD1:QHD2"/>
    <mergeCell ref="QHE1:QHE2"/>
    <mergeCell ref="QHF1:QHQ1"/>
    <mergeCell ref="QFV1:QGC1"/>
    <mergeCell ref="QGE1:QGF1"/>
    <mergeCell ref="QGG1:QGJ1"/>
    <mergeCell ref="QGK1:QGL1"/>
    <mergeCell ref="QGM1:QGR1"/>
    <mergeCell ref="QGS1:QGU1"/>
    <mergeCell ref="QDR1:QDU1"/>
    <mergeCell ref="QDV1:QEO1"/>
    <mergeCell ref="QEP1:QES1"/>
    <mergeCell ref="QET1:QFF1"/>
    <mergeCell ref="QFG1:QFQ1"/>
    <mergeCell ref="QFR1:QFU1"/>
    <mergeCell ref="QDA1:QDA2"/>
    <mergeCell ref="QDB1:QDB2"/>
    <mergeCell ref="QDC1:QDC2"/>
    <mergeCell ref="QDD1:QDD2"/>
    <mergeCell ref="QDE1:QDG1"/>
    <mergeCell ref="QDH1:QDQ1"/>
    <mergeCell ref="QCC1:QCC2"/>
    <mergeCell ref="QCD1:QCD2"/>
    <mergeCell ref="QCE1:QCE2"/>
    <mergeCell ref="QCF1:QCQ1"/>
    <mergeCell ref="QCR1:QCR2"/>
    <mergeCell ref="QCS1:QCZ1"/>
    <mergeCell ref="QBG1:QBJ1"/>
    <mergeCell ref="QBK1:QBL1"/>
    <mergeCell ref="QBM1:QBR1"/>
    <mergeCell ref="QBS1:QBU1"/>
    <mergeCell ref="QCA1:QCA2"/>
    <mergeCell ref="QCB1:QCB2"/>
    <mergeCell ref="PZP1:PZS1"/>
    <mergeCell ref="PZT1:QAF1"/>
    <mergeCell ref="QAG1:QAQ1"/>
    <mergeCell ref="QAR1:QAU1"/>
    <mergeCell ref="QAV1:QBC1"/>
    <mergeCell ref="QBE1:QBF1"/>
    <mergeCell ref="PYC1:PYC2"/>
    <mergeCell ref="PYD1:PYD2"/>
    <mergeCell ref="PYE1:PYG1"/>
    <mergeCell ref="PYH1:PYQ1"/>
    <mergeCell ref="PYR1:PYU1"/>
    <mergeCell ref="PYV1:PZO1"/>
    <mergeCell ref="PXE1:PXE2"/>
    <mergeCell ref="PXF1:PXQ1"/>
    <mergeCell ref="PXR1:PXR2"/>
    <mergeCell ref="PXS1:PXZ1"/>
    <mergeCell ref="PYA1:PYA2"/>
    <mergeCell ref="PYB1:PYB2"/>
    <mergeCell ref="PWM1:PWR1"/>
    <mergeCell ref="PWS1:PWU1"/>
    <mergeCell ref="PXA1:PXA2"/>
    <mergeCell ref="PXB1:PXB2"/>
    <mergeCell ref="PXC1:PXC2"/>
    <mergeCell ref="PXD1:PXD2"/>
    <mergeCell ref="PVG1:PVQ1"/>
    <mergeCell ref="PVR1:PVU1"/>
    <mergeCell ref="PVV1:PWC1"/>
    <mergeCell ref="PWE1:PWF1"/>
    <mergeCell ref="PWG1:PWJ1"/>
    <mergeCell ref="PWK1:PWL1"/>
    <mergeCell ref="PTE1:PTG1"/>
    <mergeCell ref="PTH1:PTQ1"/>
    <mergeCell ref="PTR1:PTU1"/>
    <mergeCell ref="PTV1:PUO1"/>
    <mergeCell ref="PUP1:PUS1"/>
    <mergeCell ref="PUT1:PVF1"/>
    <mergeCell ref="PSR1:PSR2"/>
    <mergeCell ref="PSS1:PSZ1"/>
    <mergeCell ref="PTA1:PTA2"/>
    <mergeCell ref="PTB1:PTB2"/>
    <mergeCell ref="PTC1:PTC2"/>
    <mergeCell ref="PTD1:PTD2"/>
    <mergeCell ref="PSA1:PSA2"/>
    <mergeCell ref="PSB1:PSB2"/>
    <mergeCell ref="PSC1:PSC2"/>
    <mergeCell ref="PSD1:PSD2"/>
    <mergeCell ref="PSE1:PSE2"/>
    <mergeCell ref="PSF1:PSQ1"/>
    <mergeCell ref="PQV1:PRC1"/>
    <mergeCell ref="PRE1:PRF1"/>
    <mergeCell ref="PRG1:PRJ1"/>
    <mergeCell ref="PRK1:PRL1"/>
    <mergeCell ref="PRM1:PRR1"/>
    <mergeCell ref="PRS1:PRU1"/>
    <mergeCell ref="POR1:POU1"/>
    <mergeCell ref="POV1:PPO1"/>
    <mergeCell ref="PPP1:PPS1"/>
    <mergeCell ref="PPT1:PQF1"/>
    <mergeCell ref="PQG1:PQQ1"/>
    <mergeCell ref="PQR1:PQU1"/>
    <mergeCell ref="POA1:POA2"/>
    <mergeCell ref="POB1:POB2"/>
    <mergeCell ref="POC1:POC2"/>
    <mergeCell ref="POD1:POD2"/>
    <mergeCell ref="POE1:POG1"/>
    <mergeCell ref="POH1:POQ1"/>
    <mergeCell ref="PNC1:PNC2"/>
    <mergeCell ref="PND1:PND2"/>
    <mergeCell ref="PNE1:PNE2"/>
    <mergeCell ref="PNF1:PNQ1"/>
    <mergeCell ref="PNR1:PNR2"/>
    <mergeCell ref="PNS1:PNZ1"/>
    <mergeCell ref="PMG1:PMJ1"/>
    <mergeCell ref="PMK1:PML1"/>
    <mergeCell ref="PMM1:PMR1"/>
    <mergeCell ref="PMS1:PMU1"/>
    <mergeCell ref="PNA1:PNA2"/>
    <mergeCell ref="PNB1:PNB2"/>
    <mergeCell ref="PKP1:PKS1"/>
    <mergeCell ref="PKT1:PLF1"/>
    <mergeCell ref="PLG1:PLQ1"/>
    <mergeCell ref="PLR1:PLU1"/>
    <mergeCell ref="PLV1:PMC1"/>
    <mergeCell ref="PME1:PMF1"/>
    <mergeCell ref="PJC1:PJC2"/>
    <mergeCell ref="PJD1:PJD2"/>
    <mergeCell ref="PJE1:PJG1"/>
    <mergeCell ref="PJH1:PJQ1"/>
    <mergeCell ref="PJR1:PJU1"/>
    <mergeCell ref="PJV1:PKO1"/>
    <mergeCell ref="PIE1:PIE2"/>
    <mergeCell ref="PIF1:PIQ1"/>
    <mergeCell ref="PIR1:PIR2"/>
    <mergeCell ref="PIS1:PIZ1"/>
    <mergeCell ref="PJA1:PJA2"/>
    <mergeCell ref="PJB1:PJB2"/>
    <mergeCell ref="PHM1:PHR1"/>
    <mergeCell ref="PHS1:PHU1"/>
    <mergeCell ref="PIA1:PIA2"/>
    <mergeCell ref="PIB1:PIB2"/>
    <mergeCell ref="PIC1:PIC2"/>
    <mergeCell ref="PID1:PID2"/>
    <mergeCell ref="PGG1:PGQ1"/>
    <mergeCell ref="PGR1:PGU1"/>
    <mergeCell ref="PGV1:PHC1"/>
    <mergeCell ref="PHE1:PHF1"/>
    <mergeCell ref="PHG1:PHJ1"/>
    <mergeCell ref="PHK1:PHL1"/>
    <mergeCell ref="PEE1:PEG1"/>
    <mergeCell ref="PEH1:PEQ1"/>
    <mergeCell ref="PER1:PEU1"/>
    <mergeCell ref="PEV1:PFO1"/>
    <mergeCell ref="PFP1:PFS1"/>
    <mergeCell ref="PFT1:PGF1"/>
    <mergeCell ref="PDR1:PDR2"/>
    <mergeCell ref="PDS1:PDZ1"/>
    <mergeCell ref="PEA1:PEA2"/>
    <mergeCell ref="PEB1:PEB2"/>
    <mergeCell ref="PEC1:PEC2"/>
    <mergeCell ref="PED1:PED2"/>
    <mergeCell ref="PDA1:PDA2"/>
    <mergeCell ref="PDB1:PDB2"/>
    <mergeCell ref="PDC1:PDC2"/>
    <mergeCell ref="PDD1:PDD2"/>
    <mergeCell ref="PDE1:PDE2"/>
    <mergeCell ref="PDF1:PDQ1"/>
    <mergeCell ref="PBV1:PCC1"/>
    <mergeCell ref="PCE1:PCF1"/>
    <mergeCell ref="PCG1:PCJ1"/>
    <mergeCell ref="PCK1:PCL1"/>
    <mergeCell ref="PCM1:PCR1"/>
    <mergeCell ref="PCS1:PCU1"/>
    <mergeCell ref="OZR1:OZU1"/>
    <mergeCell ref="OZV1:PAO1"/>
    <mergeCell ref="PAP1:PAS1"/>
    <mergeCell ref="PAT1:PBF1"/>
    <mergeCell ref="PBG1:PBQ1"/>
    <mergeCell ref="PBR1:PBU1"/>
    <mergeCell ref="OZA1:OZA2"/>
    <mergeCell ref="OZB1:OZB2"/>
    <mergeCell ref="OZC1:OZC2"/>
    <mergeCell ref="OZD1:OZD2"/>
    <mergeCell ref="OZE1:OZG1"/>
    <mergeCell ref="OZH1:OZQ1"/>
    <mergeCell ref="OYC1:OYC2"/>
    <mergeCell ref="OYD1:OYD2"/>
    <mergeCell ref="OYE1:OYE2"/>
    <mergeCell ref="OYF1:OYQ1"/>
    <mergeCell ref="OYR1:OYR2"/>
    <mergeCell ref="OYS1:OYZ1"/>
    <mergeCell ref="OXG1:OXJ1"/>
    <mergeCell ref="OXK1:OXL1"/>
    <mergeCell ref="OXM1:OXR1"/>
    <mergeCell ref="OXS1:OXU1"/>
    <mergeCell ref="OYA1:OYA2"/>
    <mergeCell ref="OYB1:OYB2"/>
    <mergeCell ref="OVP1:OVS1"/>
    <mergeCell ref="OVT1:OWF1"/>
    <mergeCell ref="OWG1:OWQ1"/>
    <mergeCell ref="OWR1:OWU1"/>
    <mergeCell ref="OWV1:OXC1"/>
    <mergeCell ref="OXE1:OXF1"/>
    <mergeCell ref="OUC1:OUC2"/>
    <mergeCell ref="OUD1:OUD2"/>
    <mergeCell ref="OUE1:OUG1"/>
    <mergeCell ref="OUH1:OUQ1"/>
    <mergeCell ref="OUR1:OUU1"/>
    <mergeCell ref="OUV1:OVO1"/>
    <mergeCell ref="OTE1:OTE2"/>
    <mergeCell ref="OTF1:OTQ1"/>
    <mergeCell ref="OTR1:OTR2"/>
    <mergeCell ref="OTS1:OTZ1"/>
    <mergeCell ref="OUA1:OUA2"/>
    <mergeCell ref="OUB1:OUB2"/>
    <mergeCell ref="OSM1:OSR1"/>
    <mergeCell ref="OSS1:OSU1"/>
    <mergeCell ref="OTA1:OTA2"/>
    <mergeCell ref="OTB1:OTB2"/>
    <mergeCell ref="OTC1:OTC2"/>
    <mergeCell ref="OTD1:OTD2"/>
    <mergeCell ref="ORG1:ORQ1"/>
    <mergeCell ref="ORR1:ORU1"/>
    <mergeCell ref="ORV1:OSC1"/>
    <mergeCell ref="OSE1:OSF1"/>
    <mergeCell ref="OSG1:OSJ1"/>
    <mergeCell ref="OSK1:OSL1"/>
    <mergeCell ref="OPE1:OPG1"/>
    <mergeCell ref="OPH1:OPQ1"/>
    <mergeCell ref="OPR1:OPU1"/>
    <mergeCell ref="OPV1:OQO1"/>
    <mergeCell ref="OQP1:OQS1"/>
    <mergeCell ref="OQT1:ORF1"/>
    <mergeCell ref="OOR1:OOR2"/>
    <mergeCell ref="OOS1:OOZ1"/>
    <mergeCell ref="OPA1:OPA2"/>
    <mergeCell ref="OPB1:OPB2"/>
    <mergeCell ref="OPC1:OPC2"/>
    <mergeCell ref="OPD1:OPD2"/>
    <mergeCell ref="OOA1:OOA2"/>
    <mergeCell ref="OOB1:OOB2"/>
    <mergeCell ref="OOC1:OOC2"/>
    <mergeCell ref="OOD1:OOD2"/>
    <mergeCell ref="OOE1:OOE2"/>
    <mergeCell ref="OOF1:OOQ1"/>
    <mergeCell ref="OMV1:ONC1"/>
    <mergeCell ref="ONE1:ONF1"/>
    <mergeCell ref="ONG1:ONJ1"/>
    <mergeCell ref="ONK1:ONL1"/>
    <mergeCell ref="ONM1:ONR1"/>
    <mergeCell ref="ONS1:ONU1"/>
    <mergeCell ref="OKR1:OKU1"/>
    <mergeCell ref="OKV1:OLO1"/>
    <mergeCell ref="OLP1:OLS1"/>
    <mergeCell ref="OLT1:OMF1"/>
    <mergeCell ref="OMG1:OMQ1"/>
    <mergeCell ref="OMR1:OMU1"/>
    <mergeCell ref="OKA1:OKA2"/>
    <mergeCell ref="OKB1:OKB2"/>
    <mergeCell ref="OKC1:OKC2"/>
    <mergeCell ref="OKD1:OKD2"/>
    <mergeCell ref="OKE1:OKG1"/>
    <mergeCell ref="OKH1:OKQ1"/>
    <mergeCell ref="OJC1:OJC2"/>
    <mergeCell ref="OJD1:OJD2"/>
    <mergeCell ref="OJE1:OJE2"/>
    <mergeCell ref="OJF1:OJQ1"/>
    <mergeCell ref="OJR1:OJR2"/>
    <mergeCell ref="OJS1:OJZ1"/>
    <mergeCell ref="OIG1:OIJ1"/>
    <mergeCell ref="OIK1:OIL1"/>
    <mergeCell ref="OIM1:OIR1"/>
    <mergeCell ref="OIS1:OIU1"/>
    <mergeCell ref="OJA1:OJA2"/>
    <mergeCell ref="OJB1:OJB2"/>
    <mergeCell ref="OGP1:OGS1"/>
    <mergeCell ref="OGT1:OHF1"/>
    <mergeCell ref="OHG1:OHQ1"/>
    <mergeCell ref="OHR1:OHU1"/>
    <mergeCell ref="OHV1:OIC1"/>
    <mergeCell ref="OIE1:OIF1"/>
    <mergeCell ref="OFC1:OFC2"/>
    <mergeCell ref="OFD1:OFD2"/>
    <mergeCell ref="OFE1:OFG1"/>
    <mergeCell ref="OFH1:OFQ1"/>
    <mergeCell ref="OFR1:OFU1"/>
    <mergeCell ref="OFV1:OGO1"/>
    <mergeCell ref="OEE1:OEE2"/>
    <mergeCell ref="OEF1:OEQ1"/>
    <mergeCell ref="OER1:OER2"/>
    <mergeCell ref="OES1:OEZ1"/>
    <mergeCell ref="OFA1:OFA2"/>
    <mergeCell ref="OFB1:OFB2"/>
    <mergeCell ref="ODM1:ODR1"/>
    <mergeCell ref="ODS1:ODU1"/>
    <mergeCell ref="OEA1:OEA2"/>
    <mergeCell ref="OEB1:OEB2"/>
    <mergeCell ref="OEC1:OEC2"/>
    <mergeCell ref="OED1:OED2"/>
    <mergeCell ref="OCG1:OCQ1"/>
    <mergeCell ref="OCR1:OCU1"/>
    <mergeCell ref="OCV1:ODC1"/>
    <mergeCell ref="ODE1:ODF1"/>
    <mergeCell ref="ODG1:ODJ1"/>
    <mergeCell ref="ODK1:ODL1"/>
    <mergeCell ref="OAE1:OAG1"/>
    <mergeCell ref="OAH1:OAQ1"/>
    <mergeCell ref="OAR1:OAU1"/>
    <mergeCell ref="OAV1:OBO1"/>
    <mergeCell ref="OBP1:OBS1"/>
    <mergeCell ref="OBT1:OCF1"/>
    <mergeCell ref="NZR1:NZR2"/>
    <mergeCell ref="NZS1:NZZ1"/>
    <mergeCell ref="OAA1:OAA2"/>
    <mergeCell ref="OAB1:OAB2"/>
    <mergeCell ref="OAC1:OAC2"/>
    <mergeCell ref="OAD1:OAD2"/>
    <mergeCell ref="NZA1:NZA2"/>
    <mergeCell ref="NZB1:NZB2"/>
    <mergeCell ref="NZC1:NZC2"/>
    <mergeCell ref="NZD1:NZD2"/>
    <mergeCell ref="NZE1:NZE2"/>
    <mergeCell ref="NZF1:NZQ1"/>
    <mergeCell ref="NXV1:NYC1"/>
    <mergeCell ref="NYE1:NYF1"/>
    <mergeCell ref="NYG1:NYJ1"/>
    <mergeCell ref="NYK1:NYL1"/>
    <mergeCell ref="NYM1:NYR1"/>
    <mergeCell ref="NYS1:NYU1"/>
    <mergeCell ref="NVR1:NVU1"/>
    <mergeCell ref="NVV1:NWO1"/>
    <mergeCell ref="NWP1:NWS1"/>
    <mergeCell ref="NWT1:NXF1"/>
    <mergeCell ref="NXG1:NXQ1"/>
    <mergeCell ref="NXR1:NXU1"/>
    <mergeCell ref="NVA1:NVA2"/>
    <mergeCell ref="NVB1:NVB2"/>
    <mergeCell ref="NVC1:NVC2"/>
    <mergeCell ref="NVD1:NVD2"/>
    <mergeCell ref="NVE1:NVG1"/>
    <mergeCell ref="NVH1:NVQ1"/>
    <mergeCell ref="NUC1:NUC2"/>
    <mergeCell ref="NUD1:NUD2"/>
    <mergeCell ref="NUE1:NUE2"/>
    <mergeCell ref="NUF1:NUQ1"/>
    <mergeCell ref="NUR1:NUR2"/>
    <mergeCell ref="NUS1:NUZ1"/>
    <mergeCell ref="NTG1:NTJ1"/>
    <mergeCell ref="NTK1:NTL1"/>
    <mergeCell ref="NTM1:NTR1"/>
    <mergeCell ref="NTS1:NTU1"/>
    <mergeCell ref="NUA1:NUA2"/>
    <mergeCell ref="NUB1:NUB2"/>
    <mergeCell ref="NRP1:NRS1"/>
    <mergeCell ref="NRT1:NSF1"/>
    <mergeCell ref="NSG1:NSQ1"/>
    <mergeCell ref="NSR1:NSU1"/>
    <mergeCell ref="NSV1:NTC1"/>
    <mergeCell ref="NTE1:NTF1"/>
    <mergeCell ref="NQC1:NQC2"/>
    <mergeCell ref="NQD1:NQD2"/>
    <mergeCell ref="NQE1:NQG1"/>
    <mergeCell ref="NQH1:NQQ1"/>
    <mergeCell ref="NQR1:NQU1"/>
    <mergeCell ref="NQV1:NRO1"/>
    <mergeCell ref="NPE1:NPE2"/>
    <mergeCell ref="NPF1:NPQ1"/>
    <mergeCell ref="NPR1:NPR2"/>
    <mergeCell ref="NPS1:NPZ1"/>
    <mergeCell ref="NQA1:NQA2"/>
    <mergeCell ref="NQB1:NQB2"/>
    <mergeCell ref="NOM1:NOR1"/>
    <mergeCell ref="NOS1:NOU1"/>
    <mergeCell ref="NPA1:NPA2"/>
    <mergeCell ref="NPB1:NPB2"/>
    <mergeCell ref="NPC1:NPC2"/>
    <mergeCell ref="NPD1:NPD2"/>
    <mergeCell ref="NNG1:NNQ1"/>
    <mergeCell ref="NNR1:NNU1"/>
    <mergeCell ref="NNV1:NOC1"/>
    <mergeCell ref="NOE1:NOF1"/>
    <mergeCell ref="NOG1:NOJ1"/>
    <mergeCell ref="NOK1:NOL1"/>
    <mergeCell ref="NLE1:NLG1"/>
    <mergeCell ref="NLH1:NLQ1"/>
    <mergeCell ref="NLR1:NLU1"/>
    <mergeCell ref="NLV1:NMO1"/>
    <mergeCell ref="NMP1:NMS1"/>
    <mergeCell ref="NMT1:NNF1"/>
    <mergeCell ref="NKR1:NKR2"/>
    <mergeCell ref="NKS1:NKZ1"/>
    <mergeCell ref="NLA1:NLA2"/>
    <mergeCell ref="NLB1:NLB2"/>
    <mergeCell ref="NLC1:NLC2"/>
    <mergeCell ref="NLD1:NLD2"/>
    <mergeCell ref="NKA1:NKA2"/>
    <mergeCell ref="NKB1:NKB2"/>
    <mergeCell ref="NKC1:NKC2"/>
    <mergeCell ref="NKD1:NKD2"/>
    <mergeCell ref="NKE1:NKE2"/>
    <mergeCell ref="NKF1:NKQ1"/>
    <mergeCell ref="NIV1:NJC1"/>
    <mergeCell ref="NJE1:NJF1"/>
    <mergeCell ref="NJG1:NJJ1"/>
    <mergeCell ref="NJK1:NJL1"/>
    <mergeCell ref="NJM1:NJR1"/>
    <mergeCell ref="NJS1:NJU1"/>
    <mergeCell ref="NGR1:NGU1"/>
    <mergeCell ref="NGV1:NHO1"/>
    <mergeCell ref="NHP1:NHS1"/>
    <mergeCell ref="NHT1:NIF1"/>
    <mergeCell ref="NIG1:NIQ1"/>
    <mergeCell ref="NIR1:NIU1"/>
    <mergeCell ref="NGA1:NGA2"/>
    <mergeCell ref="NGB1:NGB2"/>
    <mergeCell ref="NGC1:NGC2"/>
    <mergeCell ref="NGD1:NGD2"/>
    <mergeCell ref="NGE1:NGG1"/>
    <mergeCell ref="NGH1:NGQ1"/>
    <mergeCell ref="NFC1:NFC2"/>
    <mergeCell ref="NFD1:NFD2"/>
    <mergeCell ref="NFE1:NFE2"/>
    <mergeCell ref="NFF1:NFQ1"/>
    <mergeCell ref="NFR1:NFR2"/>
    <mergeCell ref="NFS1:NFZ1"/>
    <mergeCell ref="NEG1:NEJ1"/>
    <mergeCell ref="NEK1:NEL1"/>
    <mergeCell ref="NEM1:NER1"/>
    <mergeCell ref="NES1:NEU1"/>
    <mergeCell ref="NFA1:NFA2"/>
    <mergeCell ref="NFB1:NFB2"/>
    <mergeCell ref="NCP1:NCS1"/>
    <mergeCell ref="NCT1:NDF1"/>
    <mergeCell ref="NDG1:NDQ1"/>
    <mergeCell ref="NDR1:NDU1"/>
    <mergeCell ref="NDV1:NEC1"/>
    <mergeCell ref="NEE1:NEF1"/>
    <mergeCell ref="NBC1:NBC2"/>
    <mergeCell ref="NBD1:NBD2"/>
    <mergeCell ref="NBE1:NBG1"/>
    <mergeCell ref="NBH1:NBQ1"/>
    <mergeCell ref="NBR1:NBU1"/>
    <mergeCell ref="NBV1:NCO1"/>
    <mergeCell ref="NAE1:NAE2"/>
    <mergeCell ref="NAF1:NAQ1"/>
    <mergeCell ref="NAR1:NAR2"/>
    <mergeCell ref="NAS1:NAZ1"/>
    <mergeCell ref="NBA1:NBA2"/>
    <mergeCell ref="NBB1:NBB2"/>
    <mergeCell ref="MZM1:MZR1"/>
    <mergeCell ref="MZS1:MZU1"/>
    <mergeCell ref="NAA1:NAA2"/>
    <mergeCell ref="NAB1:NAB2"/>
    <mergeCell ref="NAC1:NAC2"/>
    <mergeCell ref="NAD1:NAD2"/>
    <mergeCell ref="MYG1:MYQ1"/>
    <mergeCell ref="MYR1:MYU1"/>
    <mergeCell ref="MYV1:MZC1"/>
    <mergeCell ref="MZE1:MZF1"/>
    <mergeCell ref="MZG1:MZJ1"/>
    <mergeCell ref="MZK1:MZL1"/>
    <mergeCell ref="MWE1:MWG1"/>
    <mergeCell ref="MWH1:MWQ1"/>
    <mergeCell ref="MWR1:MWU1"/>
    <mergeCell ref="MWV1:MXO1"/>
    <mergeCell ref="MXP1:MXS1"/>
    <mergeCell ref="MXT1:MYF1"/>
    <mergeCell ref="MVR1:MVR2"/>
    <mergeCell ref="MVS1:MVZ1"/>
    <mergeCell ref="MWA1:MWA2"/>
    <mergeCell ref="MWB1:MWB2"/>
    <mergeCell ref="MWC1:MWC2"/>
    <mergeCell ref="MWD1:MWD2"/>
    <mergeCell ref="MVA1:MVA2"/>
    <mergeCell ref="MVB1:MVB2"/>
    <mergeCell ref="MVC1:MVC2"/>
    <mergeCell ref="MVD1:MVD2"/>
    <mergeCell ref="MVE1:MVE2"/>
    <mergeCell ref="MVF1:MVQ1"/>
    <mergeCell ref="MTV1:MUC1"/>
    <mergeCell ref="MUE1:MUF1"/>
    <mergeCell ref="MUG1:MUJ1"/>
    <mergeCell ref="MUK1:MUL1"/>
    <mergeCell ref="MUM1:MUR1"/>
    <mergeCell ref="MUS1:MUU1"/>
    <mergeCell ref="MRR1:MRU1"/>
    <mergeCell ref="MRV1:MSO1"/>
    <mergeCell ref="MSP1:MSS1"/>
    <mergeCell ref="MST1:MTF1"/>
    <mergeCell ref="MTG1:MTQ1"/>
    <mergeCell ref="MTR1:MTU1"/>
    <mergeCell ref="MRA1:MRA2"/>
    <mergeCell ref="MRB1:MRB2"/>
    <mergeCell ref="MRC1:MRC2"/>
    <mergeCell ref="MRD1:MRD2"/>
    <mergeCell ref="MRE1:MRG1"/>
    <mergeCell ref="MRH1:MRQ1"/>
    <mergeCell ref="MQC1:MQC2"/>
    <mergeCell ref="MQD1:MQD2"/>
    <mergeCell ref="MQE1:MQE2"/>
    <mergeCell ref="MQF1:MQQ1"/>
    <mergeCell ref="MQR1:MQR2"/>
    <mergeCell ref="MQS1:MQZ1"/>
    <mergeCell ref="MPG1:MPJ1"/>
    <mergeCell ref="MPK1:MPL1"/>
    <mergeCell ref="MPM1:MPR1"/>
    <mergeCell ref="MPS1:MPU1"/>
    <mergeCell ref="MQA1:MQA2"/>
    <mergeCell ref="MQB1:MQB2"/>
    <mergeCell ref="MNP1:MNS1"/>
    <mergeCell ref="MNT1:MOF1"/>
    <mergeCell ref="MOG1:MOQ1"/>
    <mergeCell ref="MOR1:MOU1"/>
    <mergeCell ref="MOV1:MPC1"/>
    <mergeCell ref="MPE1:MPF1"/>
    <mergeCell ref="MMC1:MMC2"/>
    <mergeCell ref="MMD1:MMD2"/>
    <mergeCell ref="MME1:MMG1"/>
    <mergeCell ref="MMH1:MMQ1"/>
    <mergeCell ref="MMR1:MMU1"/>
    <mergeCell ref="MMV1:MNO1"/>
    <mergeCell ref="MLE1:MLE2"/>
    <mergeCell ref="MLF1:MLQ1"/>
    <mergeCell ref="MLR1:MLR2"/>
    <mergeCell ref="MLS1:MLZ1"/>
    <mergeCell ref="MMA1:MMA2"/>
    <mergeCell ref="MMB1:MMB2"/>
    <mergeCell ref="MKM1:MKR1"/>
    <mergeCell ref="MKS1:MKU1"/>
    <mergeCell ref="MLA1:MLA2"/>
    <mergeCell ref="MLB1:MLB2"/>
    <mergeCell ref="MLC1:MLC2"/>
    <mergeCell ref="MLD1:MLD2"/>
    <mergeCell ref="MJG1:MJQ1"/>
    <mergeCell ref="MJR1:MJU1"/>
    <mergeCell ref="MJV1:MKC1"/>
    <mergeCell ref="MKE1:MKF1"/>
    <mergeCell ref="MKG1:MKJ1"/>
    <mergeCell ref="MKK1:MKL1"/>
    <mergeCell ref="MHE1:MHG1"/>
    <mergeCell ref="MHH1:MHQ1"/>
    <mergeCell ref="MHR1:MHU1"/>
    <mergeCell ref="MHV1:MIO1"/>
    <mergeCell ref="MIP1:MIS1"/>
    <mergeCell ref="MIT1:MJF1"/>
    <mergeCell ref="MGR1:MGR2"/>
    <mergeCell ref="MGS1:MGZ1"/>
    <mergeCell ref="MHA1:MHA2"/>
    <mergeCell ref="MHB1:MHB2"/>
    <mergeCell ref="MHC1:MHC2"/>
    <mergeCell ref="MHD1:MHD2"/>
    <mergeCell ref="MGA1:MGA2"/>
    <mergeCell ref="MGB1:MGB2"/>
    <mergeCell ref="MGC1:MGC2"/>
    <mergeCell ref="MGD1:MGD2"/>
    <mergeCell ref="MGE1:MGE2"/>
    <mergeCell ref="MGF1:MGQ1"/>
    <mergeCell ref="MEV1:MFC1"/>
    <mergeCell ref="MFE1:MFF1"/>
    <mergeCell ref="MFG1:MFJ1"/>
    <mergeCell ref="MFK1:MFL1"/>
    <mergeCell ref="MFM1:MFR1"/>
    <mergeCell ref="MFS1:MFU1"/>
    <mergeCell ref="MCR1:MCU1"/>
    <mergeCell ref="MCV1:MDO1"/>
    <mergeCell ref="MDP1:MDS1"/>
    <mergeCell ref="MDT1:MEF1"/>
    <mergeCell ref="MEG1:MEQ1"/>
    <mergeCell ref="MER1:MEU1"/>
    <mergeCell ref="MCA1:MCA2"/>
    <mergeCell ref="MCB1:MCB2"/>
    <mergeCell ref="MCC1:MCC2"/>
    <mergeCell ref="MCD1:MCD2"/>
    <mergeCell ref="MCE1:MCG1"/>
    <mergeCell ref="MCH1:MCQ1"/>
    <mergeCell ref="MBC1:MBC2"/>
    <mergeCell ref="MBD1:MBD2"/>
    <mergeCell ref="MBE1:MBE2"/>
    <mergeCell ref="MBF1:MBQ1"/>
    <mergeCell ref="MBR1:MBR2"/>
    <mergeCell ref="MBS1:MBZ1"/>
    <mergeCell ref="MAG1:MAJ1"/>
    <mergeCell ref="MAK1:MAL1"/>
    <mergeCell ref="MAM1:MAR1"/>
    <mergeCell ref="MAS1:MAU1"/>
    <mergeCell ref="MBA1:MBA2"/>
    <mergeCell ref="MBB1:MBB2"/>
    <mergeCell ref="LYP1:LYS1"/>
    <mergeCell ref="LYT1:LZF1"/>
    <mergeCell ref="LZG1:LZQ1"/>
    <mergeCell ref="LZR1:LZU1"/>
    <mergeCell ref="LZV1:MAC1"/>
    <mergeCell ref="MAE1:MAF1"/>
    <mergeCell ref="LXC1:LXC2"/>
    <mergeCell ref="LXD1:LXD2"/>
    <mergeCell ref="LXE1:LXG1"/>
    <mergeCell ref="LXH1:LXQ1"/>
    <mergeCell ref="LXR1:LXU1"/>
    <mergeCell ref="LXV1:LYO1"/>
    <mergeCell ref="LWE1:LWE2"/>
    <mergeCell ref="LWF1:LWQ1"/>
    <mergeCell ref="LWR1:LWR2"/>
    <mergeCell ref="LWS1:LWZ1"/>
    <mergeCell ref="LXA1:LXA2"/>
    <mergeCell ref="LXB1:LXB2"/>
    <mergeCell ref="LVM1:LVR1"/>
    <mergeCell ref="LVS1:LVU1"/>
    <mergeCell ref="LWA1:LWA2"/>
    <mergeCell ref="LWB1:LWB2"/>
    <mergeCell ref="LWC1:LWC2"/>
    <mergeCell ref="LWD1:LWD2"/>
    <mergeCell ref="LUG1:LUQ1"/>
    <mergeCell ref="LUR1:LUU1"/>
    <mergeCell ref="LUV1:LVC1"/>
    <mergeCell ref="LVE1:LVF1"/>
    <mergeCell ref="LVG1:LVJ1"/>
    <mergeCell ref="LVK1:LVL1"/>
    <mergeCell ref="LSE1:LSG1"/>
    <mergeCell ref="LSH1:LSQ1"/>
    <mergeCell ref="LSR1:LSU1"/>
    <mergeCell ref="LSV1:LTO1"/>
    <mergeCell ref="LTP1:LTS1"/>
    <mergeCell ref="LTT1:LUF1"/>
    <mergeCell ref="LRR1:LRR2"/>
    <mergeCell ref="LRS1:LRZ1"/>
    <mergeCell ref="LSA1:LSA2"/>
    <mergeCell ref="LSB1:LSB2"/>
    <mergeCell ref="LSC1:LSC2"/>
    <mergeCell ref="LSD1:LSD2"/>
    <mergeCell ref="LRA1:LRA2"/>
    <mergeCell ref="LRB1:LRB2"/>
    <mergeCell ref="LRC1:LRC2"/>
    <mergeCell ref="LRD1:LRD2"/>
    <mergeCell ref="LRE1:LRE2"/>
    <mergeCell ref="LRF1:LRQ1"/>
    <mergeCell ref="LPV1:LQC1"/>
    <mergeCell ref="LQE1:LQF1"/>
    <mergeCell ref="LQG1:LQJ1"/>
    <mergeCell ref="LQK1:LQL1"/>
    <mergeCell ref="LQM1:LQR1"/>
    <mergeCell ref="LQS1:LQU1"/>
    <mergeCell ref="LNR1:LNU1"/>
    <mergeCell ref="LNV1:LOO1"/>
    <mergeCell ref="LOP1:LOS1"/>
    <mergeCell ref="LOT1:LPF1"/>
    <mergeCell ref="LPG1:LPQ1"/>
    <mergeCell ref="LPR1:LPU1"/>
    <mergeCell ref="LNA1:LNA2"/>
    <mergeCell ref="LNB1:LNB2"/>
    <mergeCell ref="LNC1:LNC2"/>
    <mergeCell ref="LND1:LND2"/>
    <mergeCell ref="LNE1:LNG1"/>
    <mergeCell ref="LNH1:LNQ1"/>
    <mergeCell ref="LMC1:LMC2"/>
    <mergeCell ref="LMD1:LMD2"/>
    <mergeCell ref="LME1:LME2"/>
    <mergeCell ref="LMF1:LMQ1"/>
    <mergeCell ref="LMR1:LMR2"/>
    <mergeCell ref="LMS1:LMZ1"/>
    <mergeCell ref="LLG1:LLJ1"/>
    <mergeCell ref="LLK1:LLL1"/>
    <mergeCell ref="LLM1:LLR1"/>
    <mergeCell ref="LLS1:LLU1"/>
    <mergeCell ref="LMA1:LMA2"/>
    <mergeCell ref="LMB1:LMB2"/>
    <mergeCell ref="LJP1:LJS1"/>
    <mergeCell ref="LJT1:LKF1"/>
    <mergeCell ref="LKG1:LKQ1"/>
    <mergeCell ref="LKR1:LKU1"/>
    <mergeCell ref="LKV1:LLC1"/>
    <mergeCell ref="LLE1:LLF1"/>
    <mergeCell ref="LIC1:LIC2"/>
    <mergeCell ref="LID1:LID2"/>
    <mergeCell ref="LIE1:LIG1"/>
    <mergeCell ref="LIH1:LIQ1"/>
    <mergeCell ref="LIR1:LIU1"/>
    <mergeCell ref="LIV1:LJO1"/>
    <mergeCell ref="LHE1:LHE2"/>
    <mergeCell ref="LHF1:LHQ1"/>
    <mergeCell ref="LHR1:LHR2"/>
    <mergeCell ref="LHS1:LHZ1"/>
    <mergeCell ref="LIA1:LIA2"/>
    <mergeCell ref="LIB1:LIB2"/>
    <mergeCell ref="LGM1:LGR1"/>
    <mergeCell ref="LGS1:LGU1"/>
    <mergeCell ref="LHA1:LHA2"/>
    <mergeCell ref="LHB1:LHB2"/>
    <mergeCell ref="LHC1:LHC2"/>
    <mergeCell ref="LHD1:LHD2"/>
    <mergeCell ref="LFG1:LFQ1"/>
    <mergeCell ref="LFR1:LFU1"/>
    <mergeCell ref="LFV1:LGC1"/>
    <mergeCell ref="LGE1:LGF1"/>
    <mergeCell ref="LGG1:LGJ1"/>
    <mergeCell ref="LGK1:LGL1"/>
    <mergeCell ref="LDE1:LDG1"/>
    <mergeCell ref="LDH1:LDQ1"/>
    <mergeCell ref="LDR1:LDU1"/>
    <mergeCell ref="LDV1:LEO1"/>
    <mergeCell ref="LEP1:LES1"/>
    <mergeCell ref="LET1:LFF1"/>
    <mergeCell ref="LCR1:LCR2"/>
    <mergeCell ref="LCS1:LCZ1"/>
    <mergeCell ref="LDA1:LDA2"/>
    <mergeCell ref="LDB1:LDB2"/>
    <mergeCell ref="LDC1:LDC2"/>
    <mergeCell ref="LDD1:LDD2"/>
    <mergeCell ref="LCA1:LCA2"/>
    <mergeCell ref="LCB1:LCB2"/>
    <mergeCell ref="LCC1:LCC2"/>
    <mergeCell ref="LCD1:LCD2"/>
    <mergeCell ref="LCE1:LCE2"/>
    <mergeCell ref="LCF1:LCQ1"/>
    <mergeCell ref="LAV1:LBC1"/>
    <mergeCell ref="LBE1:LBF1"/>
    <mergeCell ref="LBG1:LBJ1"/>
    <mergeCell ref="LBK1:LBL1"/>
    <mergeCell ref="LBM1:LBR1"/>
    <mergeCell ref="LBS1:LBU1"/>
    <mergeCell ref="KYR1:KYU1"/>
    <mergeCell ref="KYV1:KZO1"/>
    <mergeCell ref="KZP1:KZS1"/>
    <mergeCell ref="KZT1:LAF1"/>
    <mergeCell ref="LAG1:LAQ1"/>
    <mergeCell ref="LAR1:LAU1"/>
    <mergeCell ref="KYA1:KYA2"/>
    <mergeCell ref="KYB1:KYB2"/>
    <mergeCell ref="KYC1:KYC2"/>
    <mergeCell ref="KYD1:KYD2"/>
    <mergeCell ref="KYE1:KYG1"/>
    <mergeCell ref="KYH1:KYQ1"/>
    <mergeCell ref="KXC1:KXC2"/>
    <mergeCell ref="KXD1:KXD2"/>
    <mergeCell ref="KXE1:KXE2"/>
    <mergeCell ref="KXF1:KXQ1"/>
    <mergeCell ref="KXR1:KXR2"/>
    <mergeCell ref="KXS1:KXZ1"/>
    <mergeCell ref="KWG1:KWJ1"/>
    <mergeCell ref="KWK1:KWL1"/>
    <mergeCell ref="KWM1:KWR1"/>
    <mergeCell ref="KWS1:KWU1"/>
    <mergeCell ref="KXA1:KXA2"/>
    <mergeCell ref="KXB1:KXB2"/>
    <mergeCell ref="KUP1:KUS1"/>
    <mergeCell ref="KUT1:KVF1"/>
    <mergeCell ref="KVG1:KVQ1"/>
    <mergeCell ref="KVR1:KVU1"/>
    <mergeCell ref="KVV1:KWC1"/>
    <mergeCell ref="KWE1:KWF1"/>
    <mergeCell ref="KTC1:KTC2"/>
    <mergeCell ref="KTD1:KTD2"/>
    <mergeCell ref="KTE1:KTG1"/>
    <mergeCell ref="KTH1:KTQ1"/>
    <mergeCell ref="KTR1:KTU1"/>
    <mergeCell ref="KTV1:KUO1"/>
    <mergeCell ref="KSE1:KSE2"/>
    <mergeCell ref="KSF1:KSQ1"/>
    <mergeCell ref="KSR1:KSR2"/>
    <mergeCell ref="KSS1:KSZ1"/>
    <mergeCell ref="KTA1:KTA2"/>
    <mergeCell ref="KTB1:KTB2"/>
    <mergeCell ref="KRM1:KRR1"/>
    <mergeCell ref="KRS1:KRU1"/>
    <mergeCell ref="KSA1:KSA2"/>
    <mergeCell ref="KSB1:KSB2"/>
    <mergeCell ref="KSC1:KSC2"/>
    <mergeCell ref="KSD1:KSD2"/>
    <mergeCell ref="KQG1:KQQ1"/>
    <mergeCell ref="KQR1:KQU1"/>
    <mergeCell ref="KQV1:KRC1"/>
    <mergeCell ref="KRE1:KRF1"/>
    <mergeCell ref="KRG1:KRJ1"/>
    <mergeCell ref="KRK1:KRL1"/>
    <mergeCell ref="KOE1:KOG1"/>
    <mergeCell ref="KOH1:KOQ1"/>
    <mergeCell ref="KOR1:KOU1"/>
    <mergeCell ref="KOV1:KPO1"/>
    <mergeCell ref="KPP1:KPS1"/>
    <mergeCell ref="KPT1:KQF1"/>
    <mergeCell ref="KNR1:KNR2"/>
    <mergeCell ref="KNS1:KNZ1"/>
    <mergeCell ref="KOA1:KOA2"/>
    <mergeCell ref="KOB1:KOB2"/>
    <mergeCell ref="KOC1:KOC2"/>
    <mergeCell ref="KOD1:KOD2"/>
    <mergeCell ref="KNA1:KNA2"/>
    <mergeCell ref="KNB1:KNB2"/>
    <mergeCell ref="KNC1:KNC2"/>
    <mergeCell ref="KND1:KND2"/>
    <mergeCell ref="KNE1:KNE2"/>
    <mergeCell ref="KNF1:KNQ1"/>
    <mergeCell ref="KLV1:KMC1"/>
    <mergeCell ref="KME1:KMF1"/>
    <mergeCell ref="KMG1:KMJ1"/>
    <mergeCell ref="KMK1:KML1"/>
    <mergeCell ref="KMM1:KMR1"/>
    <mergeCell ref="KMS1:KMU1"/>
    <mergeCell ref="KJR1:KJU1"/>
    <mergeCell ref="KJV1:KKO1"/>
    <mergeCell ref="KKP1:KKS1"/>
    <mergeCell ref="KKT1:KLF1"/>
    <mergeCell ref="KLG1:KLQ1"/>
    <mergeCell ref="KLR1:KLU1"/>
    <mergeCell ref="KJA1:KJA2"/>
    <mergeCell ref="KJB1:KJB2"/>
    <mergeCell ref="KJC1:KJC2"/>
    <mergeCell ref="KJD1:KJD2"/>
    <mergeCell ref="KJE1:KJG1"/>
    <mergeCell ref="KJH1:KJQ1"/>
    <mergeCell ref="KIC1:KIC2"/>
    <mergeCell ref="KID1:KID2"/>
    <mergeCell ref="KIE1:KIE2"/>
    <mergeCell ref="KIF1:KIQ1"/>
    <mergeCell ref="KIR1:KIR2"/>
    <mergeCell ref="KIS1:KIZ1"/>
    <mergeCell ref="KHG1:KHJ1"/>
    <mergeCell ref="KHK1:KHL1"/>
    <mergeCell ref="KHM1:KHR1"/>
    <mergeCell ref="KHS1:KHU1"/>
    <mergeCell ref="KIA1:KIA2"/>
    <mergeCell ref="KIB1:KIB2"/>
    <mergeCell ref="KFP1:KFS1"/>
    <mergeCell ref="KFT1:KGF1"/>
    <mergeCell ref="KGG1:KGQ1"/>
    <mergeCell ref="KGR1:KGU1"/>
    <mergeCell ref="KGV1:KHC1"/>
    <mergeCell ref="KHE1:KHF1"/>
    <mergeCell ref="KEC1:KEC2"/>
    <mergeCell ref="KED1:KED2"/>
    <mergeCell ref="KEE1:KEG1"/>
    <mergeCell ref="KEH1:KEQ1"/>
    <mergeCell ref="KER1:KEU1"/>
    <mergeCell ref="KEV1:KFO1"/>
    <mergeCell ref="KDE1:KDE2"/>
    <mergeCell ref="KDF1:KDQ1"/>
    <mergeCell ref="KDR1:KDR2"/>
    <mergeCell ref="KDS1:KDZ1"/>
    <mergeCell ref="KEA1:KEA2"/>
    <mergeCell ref="KEB1:KEB2"/>
    <mergeCell ref="KCM1:KCR1"/>
    <mergeCell ref="KCS1:KCU1"/>
    <mergeCell ref="KDA1:KDA2"/>
    <mergeCell ref="KDB1:KDB2"/>
    <mergeCell ref="KDC1:KDC2"/>
    <mergeCell ref="KDD1:KDD2"/>
    <mergeCell ref="KBG1:KBQ1"/>
    <mergeCell ref="KBR1:KBU1"/>
    <mergeCell ref="KBV1:KCC1"/>
    <mergeCell ref="KCE1:KCF1"/>
    <mergeCell ref="KCG1:KCJ1"/>
    <mergeCell ref="KCK1:KCL1"/>
    <mergeCell ref="JZE1:JZG1"/>
    <mergeCell ref="JZH1:JZQ1"/>
    <mergeCell ref="JZR1:JZU1"/>
    <mergeCell ref="JZV1:KAO1"/>
    <mergeCell ref="KAP1:KAS1"/>
    <mergeCell ref="KAT1:KBF1"/>
    <mergeCell ref="JYR1:JYR2"/>
    <mergeCell ref="JYS1:JYZ1"/>
    <mergeCell ref="JZA1:JZA2"/>
    <mergeCell ref="JZB1:JZB2"/>
    <mergeCell ref="JZC1:JZC2"/>
    <mergeCell ref="JZD1:JZD2"/>
    <mergeCell ref="JYA1:JYA2"/>
    <mergeCell ref="JYB1:JYB2"/>
    <mergeCell ref="JYC1:JYC2"/>
    <mergeCell ref="JYD1:JYD2"/>
    <mergeCell ref="JYE1:JYE2"/>
    <mergeCell ref="JYF1:JYQ1"/>
    <mergeCell ref="JWV1:JXC1"/>
    <mergeCell ref="JXE1:JXF1"/>
    <mergeCell ref="JXG1:JXJ1"/>
    <mergeCell ref="JXK1:JXL1"/>
    <mergeCell ref="JXM1:JXR1"/>
    <mergeCell ref="JXS1:JXU1"/>
    <mergeCell ref="JUR1:JUU1"/>
    <mergeCell ref="JUV1:JVO1"/>
    <mergeCell ref="JVP1:JVS1"/>
    <mergeCell ref="JVT1:JWF1"/>
    <mergeCell ref="JWG1:JWQ1"/>
    <mergeCell ref="JWR1:JWU1"/>
    <mergeCell ref="JUA1:JUA2"/>
    <mergeCell ref="JUB1:JUB2"/>
    <mergeCell ref="JUC1:JUC2"/>
    <mergeCell ref="JUD1:JUD2"/>
    <mergeCell ref="JUE1:JUG1"/>
    <mergeCell ref="JUH1:JUQ1"/>
    <mergeCell ref="JTC1:JTC2"/>
    <mergeCell ref="JTD1:JTD2"/>
    <mergeCell ref="JTE1:JTE2"/>
    <mergeCell ref="JTF1:JTQ1"/>
    <mergeCell ref="JTR1:JTR2"/>
    <mergeCell ref="JTS1:JTZ1"/>
    <mergeCell ref="JSG1:JSJ1"/>
    <mergeCell ref="JSK1:JSL1"/>
    <mergeCell ref="JSM1:JSR1"/>
    <mergeCell ref="JSS1:JSU1"/>
    <mergeCell ref="JTA1:JTA2"/>
    <mergeCell ref="JTB1:JTB2"/>
    <mergeCell ref="JQP1:JQS1"/>
    <mergeCell ref="JQT1:JRF1"/>
    <mergeCell ref="JRG1:JRQ1"/>
    <mergeCell ref="JRR1:JRU1"/>
    <mergeCell ref="JRV1:JSC1"/>
    <mergeCell ref="JSE1:JSF1"/>
    <mergeCell ref="JPC1:JPC2"/>
    <mergeCell ref="JPD1:JPD2"/>
    <mergeCell ref="JPE1:JPG1"/>
    <mergeCell ref="JPH1:JPQ1"/>
    <mergeCell ref="JPR1:JPU1"/>
    <mergeCell ref="JPV1:JQO1"/>
    <mergeCell ref="JOE1:JOE2"/>
    <mergeCell ref="JOF1:JOQ1"/>
    <mergeCell ref="JOR1:JOR2"/>
    <mergeCell ref="JOS1:JOZ1"/>
    <mergeCell ref="JPA1:JPA2"/>
    <mergeCell ref="JPB1:JPB2"/>
    <mergeCell ref="JNM1:JNR1"/>
    <mergeCell ref="JNS1:JNU1"/>
    <mergeCell ref="JOA1:JOA2"/>
    <mergeCell ref="JOB1:JOB2"/>
    <mergeCell ref="JOC1:JOC2"/>
    <mergeCell ref="JOD1:JOD2"/>
    <mergeCell ref="JMG1:JMQ1"/>
    <mergeCell ref="JMR1:JMU1"/>
    <mergeCell ref="JMV1:JNC1"/>
    <mergeCell ref="JNE1:JNF1"/>
    <mergeCell ref="JNG1:JNJ1"/>
    <mergeCell ref="JNK1:JNL1"/>
    <mergeCell ref="JKE1:JKG1"/>
    <mergeCell ref="JKH1:JKQ1"/>
    <mergeCell ref="JKR1:JKU1"/>
    <mergeCell ref="JKV1:JLO1"/>
    <mergeCell ref="JLP1:JLS1"/>
    <mergeCell ref="JLT1:JMF1"/>
    <mergeCell ref="JJR1:JJR2"/>
    <mergeCell ref="JJS1:JJZ1"/>
    <mergeCell ref="JKA1:JKA2"/>
    <mergeCell ref="JKB1:JKB2"/>
    <mergeCell ref="JKC1:JKC2"/>
    <mergeCell ref="JKD1:JKD2"/>
    <mergeCell ref="JJA1:JJA2"/>
    <mergeCell ref="JJB1:JJB2"/>
    <mergeCell ref="JJC1:JJC2"/>
    <mergeCell ref="JJD1:JJD2"/>
    <mergeCell ref="JJE1:JJE2"/>
    <mergeCell ref="JJF1:JJQ1"/>
    <mergeCell ref="JHV1:JIC1"/>
    <mergeCell ref="JIE1:JIF1"/>
    <mergeCell ref="JIG1:JIJ1"/>
    <mergeCell ref="JIK1:JIL1"/>
    <mergeCell ref="JIM1:JIR1"/>
    <mergeCell ref="JIS1:JIU1"/>
    <mergeCell ref="JFR1:JFU1"/>
    <mergeCell ref="JFV1:JGO1"/>
    <mergeCell ref="JGP1:JGS1"/>
    <mergeCell ref="JGT1:JHF1"/>
    <mergeCell ref="JHG1:JHQ1"/>
    <mergeCell ref="JHR1:JHU1"/>
    <mergeCell ref="JFA1:JFA2"/>
    <mergeCell ref="JFB1:JFB2"/>
    <mergeCell ref="JFC1:JFC2"/>
    <mergeCell ref="JFD1:JFD2"/>
    <mergeCell ref="JFE1:JFG1"/>
    <mergeCell ref="JFH1:JFQ1"/>
    <mergeCell ref="JEC1:JEC2"/>
    <mergeCell ref="JED1:JED2"/>
    <mergeCell ref="JEE1:JEE2"/>
    <mergeCell ref="JEF1:JEQ1"/>
    <mergeCell ref="JER1:JER2"/>
    <mergeCell ref="JES1:JEZ1"/>
    <mergeCell ref="JDG1:JDJ1"/>
    <mergeCell ref="JDK1:JDL1"/>
    <mergeCell ref="JDM1:JDR1"/>
    <mergeCell ref="JDS1:JDU1"/>
    <mergeCell ref="JEA1:JEA2"/>
    <mergeCell ref="JEB1:JEB2"/>
    <mergeCell ref="JBP1:JBS1"/>
    <mergeCell ref="JBT1:JCF1"/>
    <mergeCell ref="JCG1:JCQ1"/>
    <mergeCell ref="JCR1:JCU1"/>
    <mergeCell ref="JCV1:JDC1"/>
    <mergeCell ref="JDE1:JDF1"/>
    <mergeCell ref="JAC1:JAC2"/>
    <mergeCell ref="JAD1:JAD2"/>
    <mergeCell ref="JAE1:JAG1"/>
    <mergeCell ref="JAH1:JAQ1"/>
    <mergeCell ref="JAR1:JAU1"/>
    <mergeCell ref="JAV1:JBO1"/>
    <mergeCell ref="IZE1:IZE2"/>
    <mergeCell ref="IZF1:IZQ1"/>
    <mergeCell ref="IZR1:IZR2"/>
    <mergeCell ref="IZS1:IZZ1"/>
    <mergeCell ref="JAA1:JAA2"/>
    <mergeCell ref="JAB1:JAB2"/>
    <mergeCell ref="IYM1:IYR1"/>
    <mergeCell ref="IYS1:IYU1"/>
    <mergeCell ref="IZA1:IZA2"/>
    <mergeCell ref="IZB1:IZB2"/>
    <mergeCell ref="IZC1:IZC2"/>
    <mergeCell ref="IZD1:IZD2"/>
    <mergeCell ref="IXG1:IXQ1"/>
    <mergeCell ref="IXR1:IXU1"/>
    <mergeCell ref="IXV1:IYC1"/>
    <mergeCell ref="IYE1:IYF1"/>
    <mergeCell ref="IYG1:IYJ1"/>
    <mergeCell ref="IYK1:IYL1"/>
    <mergeCell ref="IVE1:IVG1"/>
    <mergeCell ref="IVH1:IVQ1"/>
    <mergeCell ref="IVR1:IVU1"/>
    <mergeCell ref="IVV1:IWO1"/>
    <mergeCell ref="IWP1:IWS1"/>
    <mergeCell ref="IWT1:IXF1"/>
    <mergeCell ref="IUR1:IUR2"/>
    <mergeCell ref="IUS1:IUZ1"/>
    <mergeCell ref="IVA1:IVA2"/>
    <mergeCell ref="IVB1:IVB2"/>
    <mergeCell ref="IVC1:IVC2"/>
    <mergeCell ref="IVD1:IVD2"/>
    <mergeCell ref="IUA1:IUA2"/>
    <mergeCell ref="IUB1:IUB2"/>
    <mergeCell ref="IUC1:IUC2"/>
    <mergeCell ref="IUD1:IUD2"/>
    <mergeCell ref="IUE1:IUE2"/>
    <mergeCell ref="IUF1:IUQ1"/>
    <mergeCell ref="ISV1:ITC1"/>
    <mergeCell ref="ITE1:ITF1"/>
    <mergeCell ref="ITG1:ITJ1"/>
    <mergeCell ref="ITK1:ITL1"/>
    <mergeCell ref="ITM1:ITR1"/>
    <mergeCell ref="ITS1:ITU1"/>
    <mergeCell ref="IQR1:IQU1"/>
    <mergeCell ref="IQV1:IRO1"/>
    <mergeCell ref="IRP1:IRS1"/>
    <mergeCell ref="IRT1:ISF1"/>
    <mergeCell ref="ISG1:ISQ1"/>
    <mergeCell ref="ISR1:ISU1"/>
    <mergeCell ref="IQA1:IQA2"/>
    <mergeCell ref="IQB1:IQB2"/>
    <mergeCell ref="IQC1:IQC2"/>
    <mergeCell ref="IQD1:IQD2"/>
    <mergeCell ref="IQE1:IQG1"/>
    <mergeCell ref="IQH1:IQQ1"/>
    <mergeCell ref="IPC1:IPC2"/>
    <mergeCell ref="IPD1:IPD2"/>
    <mergeCell ref="IPE1:IPE2"/>
    <mergeCell ref="IPF1:IPQ1"/>
    <mergeCell ref="IPR1:IPR2"/>
    <mergeCell ref="IPS1:IPZ1"/>
    <mergeCell ref="IOG1:IOJ1"/>
    <mergeCell ref="IOK1:IOL1"/>
    <mergeCell ref="IOM1:IOR1"/>
    <mergeCell ref="IOS1:IOU1"/>
    <mergeCell ref="IPA1:IPA2"/>
    <mergeCell ref="IPB1:IPB2"/>
    <mergeCell ref="IMP1:IMS1"/>
    <mergeCell ref="IMT1:INF1"/>
    <mergeCell ref="ING1:INQ1"/>
    <mergeCell ref="INR1:INU1"/>
    <mergeCell ref="INV1:IOC1"/>
    <mergeCell ref="IOE1:IOF1"/>
    <mergeCell ref="ILC1:ILC2"/>
    <mergeCell ref="ILD1:ILD2"/>
    <mergeCell ref="ILE1:ILG1"/>
    <mergeCell ref="ILH1:ILQ1"/>
    <mergeCell ref="ILR1:ILU1"/>
    <mergeCell ref="ILV1:IMO1"/>
    <mergeCell ref="IKE1:IKE2"/>
    <mergeCell ref="IKF1:IKQ1"/>
    <mergeCell ref="IKR1:IKR2"/>
    <mergeCell ref="IKS1:IKZ1"/>
    <mergeCell ref="ILA1:ILA2"/>
    <mergeCell ref="ILB1:ILB2"/>
    <mergeCell ref="IJM1:IJR1"/>
    <mergeCell ref="IJS1:IJU1"/>
    <mergeCell ref="IKA1:IKA2"/>
    <mergeCell ref="IKB1:IKB2"/>
    <mergeCell ref="IKC1:IKC2"/>
    <mergeCell ref="IKD1:IKD2"/>
    <mergeCell ref="IIG1:IIQ1"/>
    <mergeCell ref="IIR1:IIU1"/>
    <mergeCell ref="IIV1:IJC1"/>
    <mergeCell ref="IJE1:IJF1"/>
    <mergeCell ref="IJG1:IJJ1"/>
    <mergeCell ref="IJK1:IJL1"/>
    <mergeCell ref="IGE1:IGG1"/>
    <mergeCell ref="IGH1:IGQ1"/>
    <mergeCell ref="IGR1:IGU1"/>
    <mergeCell ref="IGV1:IHO1"/>
    <mergeCell ref="IHP1:IHS1"/>
    <mergeCell ref="IHT1:IIF1"/>
    <mergeCell ref="IFR1:IFR2"/>
    <mergeCell ref="IFS1:IFZ1"/>
    <mergeCell ref="IGA1:IGA2"/>
    <mergeCell ref="IGB1:IGB2"/>
    <mergeCell ref="IGC1:IGC2"/>
    <mergeCell ref="IGD1:IGD2"/>
    <mergeCell ref="IFA1:IFA2"/>
    <mergeCell ref="IFB1:IFB2"/>
    <mergeCell ref="IFC1:IFC2"/>
    <mergeCell ref="IFD1:IFD2"/>
    <mergeCell ref="IFE1:IFE2"/>
    <mergeCell ref="IFF1:IFQ1"/>
    <mergeCell ref="IDV1:IEC1"/>
    <mergeCell ref="IEE1:IEF1"/>
    <mergeCell ref="IEG1:IEJ1"/>
    <mergeCell ref="IEK1:IEL1"/>
    <mergeCell ref="IEM1:IER1"/>
    <mergeCell ref="IES1:IEU1"/>
    <mergeCell ref="IBR1:IBU1"/>
    <mergeCell ref="IBV1:ICO1"/>
    <mergeCell ref="ICP1:ICS1"/>
    <mergeCell ref="ICT1:IDF1"/>
    <mergeCell ref="IDG1:IDQ1"/>
    <mergeCell ref="IDR1:IDU1"/>
    <mergeCell ref="IBA1:IBA2"/>
    <mergeCell ref="IBB1:IBB2"/>
    <mergeCell ref="IBC1:IBC2"/>
    <mergeCell ref="IBD1:IBD2"/>
    <mergeCell ref="IBE1:IBG1"/>
    <mergeCell ref="IBH1:IBQ1"/>
    <mergeCell ref="IAC1:IAC2"/>
    <mergeCell ref="IAD1:IAD2"/>
    <mergeCell ref="IAE1:IAE2"/>
    <mergeCell ref="IAF1:IAQ1"/>
    <mergeCell ref="IAR1:IAR2"/>
    <mergeCell ref="IAS1:IAZ1"/>
    <mergeCell ref="HZG1:HZJ1"/>
    <mergeCell ref="HZK1:HZL1"/>
    <mergeCell ref="HZM1:HZR1"/>
    <mergeCell ref="HZS1:HZU1"/>
    <mergeCell ref="IAA1:IAA2"/>
    <mergeCell ref="IAB1:IAB2"/>
    <mergeCell ref="HXP1:HXS1"/>
    <mergeCell ref="HXT1:HYF1"/>
    <mergeCell ref="HYG1:HYQ1"/>
    <mergeCell ref="HYR1:HYU1"/>
    <mergeCell ref="HYV1:HZC1"/>
    <mergeCell ref="HZE1:HZF1"/>
    <mergeCell ref="HWC1:HWC2"/>
    <mergeCell ref="HWD1:HWD2"/>
    <mergeCell ref="HWE1:HWG1"/>
    <mergeCell ref="HWH1:HWQ1"/>
    <mergeCell ref="HWR1:HWU1"/>
    <mergeCell ref="HWV1:HXO1"/>
    <mergeCell ref="HVE1:HVE2"/>
    <mergeCell ref="HVF1:HVQ1"/>
    <mergeCell ref="HVR1:HVR2"/>
    <mergeCell ref="HVS1:HVZ1"/>
    <mergeCell ref="HWA1:HWA2"/>
    <mergeCell ref="HWB1:HWB2"/>
    <mergeCell ref="HUM1:HUR1"/>
    <mergeCell ref="HUS1:HUU1"/>
    <mergeCell ref="HVA1:HVA2"/>
    <mergeCell ref="HVB1:HVB2"/>
    <mergeCell ref="HVC1:HVC2"/>
    <mergeCell ref="HVD1:HVD2"/>
    <mergeCell ref="HTG1:HTQ1"/>
    <mergeCell ref="HTR1:HTU1"/>
    <mergeCell ref="HTV1:HUC1"/>
    <mergeCell ref="HUE1:HUF1"/>
    <mergeCell ref="HUG1:HUJ1"/>
    <mergeCell ref="HUK1:HUL1"/>
    <mergeCell ref="HRE1:HRG1"/>
    <mergeCell ref="HRH1:HRQ1"/>
    <mergeCell ref="HRR1:HRU1"/>
    <mergeCell ref="HRV1:HSO1"/>
    <mergeCell ref="HSP1:HSS1"/>
    <mergeCell ref="HST1:HTF1"/>
    <mergeCell ref="HQR1:HQR2"/>
    <mergeCell ref="HQS1:HQZ1"/>
    <mergeCell ref="HRA1:HRA2"/>
    <mergeCell ref="HRB1:HRB2"/>
    <mergeCell ref="HRC1:HRC2"/>
    <mergeCell ref="HRD1:HRD2"/>
    <mergeCell ref="HQA1:HQA2"/>
    <mergeCell ref="HQB1:HQB2"/>
    <mergeCell ref="HQC1:HQC2"/>
    <mergeCell ref="HQD1:HQD2"/>
    <mergeCell ref="HQE1:HQE2"/>
    <mergeCell ref="HQF1:HQQ1"/>
    <mergeCell ref="HOV1:HPC1"/>
    <mergeCell ref="HPE1:HPF1"/>
    <mergeCell ref="HPG1:HPJ1"/>
    <mergeCell ref="HPK1:HPL1"/>
    <mergeCell ref="HPM1:HPR1"/>
    <mergeCell ref="HPS1:HPU1"/>
    <mergeCell ref="HMR1:HMU1"/>
    <mergeCell ref="HMV1:HNO1"/>
    <mergeCell ref="HNP1:HNS1"/>
    <mergeCell ref="HNT1:HOF1"/>
    <mergeCell ref="HOG1:HOQ1"/>
    <mergeCell ref="HOR1:HOU1"/>
    <mergeCell ref="HMA1:HMA2"/>
    <mergeCell ref="HMB1:HMB2"/>
    <mergeCell ref="HMC1:HMC2"/>
    <mergeCell ref="HMD1:HMD2"/>
    <mergeCell ref="HME1:HMG1"/>
    <mergeCell ref="HMH1:HMQ1"/>
    <mergeCell ref="HLC1:HLC2"/>
    <mergeCell ref="HLD1:HLD2"/>
    <mergeCell ref="HLE1:HLE2"/>
    <mergeCell ref="HLF1:HLQ1"/>
    <mergeCell ref="HLR1:HLR2"/>
    <mergeCell ref="HLS1:HLZ1"/>
    <mergeCell ref="HKG1:HKJ1"/>
    <mergeCell ref="HKK1:HKL1"/>
    <mergeCell ref="HKM1:HKR1"/>
    <mergeCell ref="HKS1:HKU1"/>
    <mergeCell ref="HLA1:HLA2"/>
    <mergeCell ref="HLB1:HLB2"/>
    <mergeCell ref="HIP1:HIS1"/>
    <mergeCell ref="HIT1:HJF1"/>
    <mergeCell ref="HJG1:HJQ1"/>
    <mergeCell ref="HJR1:HJU1"/>
    <mergeCell ref="HJV1:HKC1"/>
    <mergeCell ref="HKE1:HKF1"/>
    <mergeCell ref="HHC1:HHC2"/>
    <mergeCell ref="HHD1:HHD2"/>
    <mergeCell ref="HHE1:HHG1"/>
    <mergeCell ref="HHH1:HHQ1"/>
    <mergeCell ref="HHR1:HHU1"/>
    <mergeCell ref="HHV1:HIO1"/>
    <mergeCell ref="HGE1:HGE2"/>
    <mergeCell ref="HGF1:HGQ1"/>
    <mergeCell ref="HGR1:HGR2"/>
    <mergeCell ref="HGS1:HGZ1"/>
    <mergeCell ref="HHA1:HHA2"/>
    <mergeCell ref="HHB1:HHB2"/>
    <mergeCell ref="HFM1:HFR1"/>
    <mergeCell ref="HFS1:HFU1"/>
    <mergeCell ref="HGA1:HGA2"/>
    <mergeCell ref="HGB1:HGB2"/>
    <mergeCell ref="HGC1:HGC2"/>
    <mergeCell ref="HGD1:HGD2"/>
    <mergeCell ref="HEG1:HEQ1"/>
    <mergeCell ref="HER1:HEU1"/>
    <mergeCell ref="HEV1:HFC1"/>
    <mergeCell ref="HFE1:HFF1"/>
    <mergeCell ref="HFG1:HFJ1"/>
    <mergeCell ref="HFK1:HFL1"/>
    <mergeCell ref="HCE1:HCG1"/>
    <mergeCell ref="HCH1:HCQ1"/>
    <mergeCell ref="HCR1:HCU1"/>
    <mergeCell ref="HCV1:HDO1"/>
    <mergeCell ref="HDP1:HDS1"/>
    <mergeCell ref="HDT1:HEF1"/>
    <mergeCell ref="HBR1:HBR2"/>
    <mergeCell ref="HBS1:HBZ1"/>
    <mergeCell ref="HCA1:HCA2"/>
    <mergeCell ref="HCB1:HCB2"/>
    <mergeCell ref="HCC1:HCC2"/>
    <mergeCell ref="HCD1:HCD2"/>
    <mergeCell ref="HBA1:HBA2"/>
    <mergeCell ref="HBB1:HBB2"/>
    <mergeCell ref="HBC1:HBC2"/>
    <mergeCell ref="HBD1:HBD2"/>
    <mergeCell ref="HBE1:HBE2"/>
    <mergeCell ref="HBF1:HBQ1"/>
    <mergeCell ref="GZV1:HAC1"/>
    <mergeCell ref="HAE1:HAF1"/>
    <mergeCell ref="HAG1:HAJ1"/>
    <mergeCell ref="HAK1:HAL1"/>
    <mergeCell ref="HAM1:HAR1"/>
    <mergeCell ref="HAS1:HAU1"/>
    <mergeCell ref="GXR1:GXU1"/>
    <mergeCell ref="GXV1:GYO1"/>
    <mergeCell ref="GYP1:GYS1"/>
    <mergeCell ref="GYT1:GZF1"/>
    <mergeCell ref="GZG1:GZQ1"/>
    <mergeCell ref="GZR1:GZU1"/>
    <mergeCell ref="GXA1:GXA2"/>
    <mergeCell ref="GXB1:GXB2"/>
    <mergeCell ref="GXC1:GXC2"/>
    <mergeCell ref="GXD1:GXD2"/>
    <mergeCell ref="GXE1:GXG1"/>
    <mergeCell ref="GXH1:GXQ1"/>
    <mergeCell ref="GWC1:GWC2"/>
    <mergeCell ref="GWD1:GWD2"/>
    <mergeCell ref="GWE1:GWE2"/>
    <mergeCell ref="GWF1:GWQ1"/>
    <mergeCell ref="GWR1:GWR2"/>
    <mergeCell ref="GWS1:GWZ1"/>
    <mergeCell ref="GVG1:GVJ1"/>
    <mergeCell ref="GVK1:GVL1"/>
    <mergeCell ref="GVM1:GVR1"/>
    <mergeCell ref="GVS1:GVU1"/>
    <mergeCell ref="GWA1:GWA2"/>
    <mergeCell ref="GWB1:GWB2"/>
    <mergeCell ref="GTP1:GTS1"/>
    <mergeCell ref="GTT1:GUF1"/>
    <mergeCell ref="GUG1:GUQ1"/>
    <mergeCell ref="GUR1:GUU1"/>
    <mergeCell ref="GUV1:GVC1"/>
    <mergeCell ref="GVE1:GVF1"/>
    <mergeCell ref="GSC1:GSC2"/>
    <mergeCell ref="GSD1:GSD2"/>
    <mergeCell ref="GSE1:GSG1"/>
    <mergeCell ref="GSH1:GSQ1"/>
    <mergeCell ref="GSR1:GSU1"/>
    <mergeCell ref="GSV1:GTO1"/>
    <mergeCell ref="GRE1:GRE2"/>
    <mergeCell ref="GRF1:GRQ1"/>
    <mergeCell ref="GRR1:GRR2"/>
    <mergeCell ref="GRS1:GRZ1"/>
    <mergeCell ref="GSA1:GSA2"/>
    <mergeCell ref="GSB1:GSB2"/>
    <mergeCell ref="GQM1:GQR1"/>
    <mergeCell ref="GQS1:GQU1"/>
    <mergeCell ref="GRA1:GRA2"/>
    <mergeCell ref="GRB1:GRB2"/>
    <mergeCell ref="GRC1:GRC2"/>
    <mergeCell ref="GRD1:GRD2"/>
    <mergeCell ref="GPG1:GPQ1"/>
    <mergeCell ref="GPR1:GPU1"/>
    <mergeCell ref="GPV1:GQC1"/>
    <mergeCell ref="GQE1:GQF1"/>
    <mergeCell ref="GQG1:GQJ1"/>
    <mergeCell ref="GQK1:GQL1"/>
    <mergeCell ref="GNE1:GNG1"/>
    <mergeCell ref="GNH1:GNQ1"/>
    <mergeCell ref="GNR1:GNU1"/>
    <mergeCell ref="GNV1:GOO1"/>
    <mergeCell ref="GOP1:GOS1"/>
    <mergeCell ref="GOT1:GPF1"/>
    <mergeCell ref="GMR1:GMR2"/>
    <mergeCell ref="GMS1:GMZ1"/>
    <mergeCell ref="GNA1:GNA2"/>
    <mergeCell ref="GNB1:GNB2"/>
    <mergeCell ref="GNC1:GNC2"/>
    <mergeCell ref="GND1:GND2"/>
    <mergeCell ref="GMA1:GMA2"/>
    <mergeCell ref="GMB1:GMB2"/>
    <mergeCell ref="GMC1:GMC2"/>
    <mergeCell ref="GMD1:GMD2"/>
    <mergeCell ref="GME1:GME2"/>
    <mergeCell ref="GMF1:GMQ1"/>
    <mergeCell ref="GKV1:GLC1"/>
    <mergeCell ref="GLE1:GLF1"/>
    <mergeCell ref="GLG1:GLJ1"/>
    <mergeCell ref="GLK1:GLL1"/>
    <mergeCell ref="GLM1:GLR1"/>
    <mergeCell ref="GLS1:GLU1"/>
    <mergeCell ref="GIR1:GIU1"/>
    <mergeCell ref="GIV1:GJO1"/>
    <mergeCell ref="GJP1:GJS1"/>
    <mergeCell ref="GJT1:GKF1"/>
    <mergeCell ref="GKG1:GKQ1"/>
    <mergeCell ref="GKR1:GKU1"/>
    <mergeCell ref="GIA1:GIA2"/>
    <mergeCell ref="GIB1:GIB2"/>
    <mergeCell ref="GIC1:GIC2"/>
    <mergeCell ref="GID1:GID2"/>
    <mergeCell ref="GIE1:GIG1"/>
    <mergeCell ref="GIH1:GIQ1"/>
    <mergeCell ref="GHC1:GHC2"/>
    <mergeCell ref="GHD1:GHD2"/>
    <mergeCell ref="GHE1:GHE2"/>
    <mergeCell ref="GHF1:GHQ1"/>
    <mergeCell ref="GHR1:GHR2"/>
    <mergeCell ref="GHS1:GHZ1"/>
    <mergeCell ref="GGG1:GGJ1"/>
    <mergeCell ref="GGK1:GGL1"/>
    <mergeCell ref="GGM1:GGR1"/>
    <mergeCell ref="GGS1:GGU1"/>
    <mergeCell ref="GHA1:GHA2"/>
    <mergeCell ref="GHB1:GHB2"/>
    <mergeCell ref="GEP1:GES1"/>
    <mergeCell ref="GET1:GFF1"/>
    <mergeCell ref="GFG1:GFQ1"/>
    <mergeCell ref="GFR1:GFU1"/>
    <mergeCell ref="GFV1:GGC1"/>
    <mergeCell ref="GGE1:GGF1"/>
    <mergeCell ref="GDC1:GDC2"/>
    <mergeCell ref="GDD1:GDD2"/>
    <mergeCell ref="GDE1:GDG1"/>
    <mergeCell ref="GDH1:GDQ1"/>
    <mergeCell ref="GDR1:GDU1"/>
    <mergeCell ref="GDV1:GEO1"/>
    <mergeCell ref="GCE1:GCE2"/>
    <mergeCell ref="GCF1:GCQ1"/>
    <mergeCell ref="GCR1:GCR2"/>
    <mergeCell ref="GCS1:GCZ1"/>
    <mergeCell ref="GDA1:GDA2"/>
    <mergeCell ref="GDB1:GDB2"/>
    <mergeCell ref="GBM1:GBR1"/>
    <mergeCell ref="GBS1:GBU1"/>
    <mergeCell ref="GCA1:GCA2"/>
    <mergeCell ref="GCB1:GCB2"/>
    <mergeCell ref="GCC1:GCC2"/>
    <mergeCell ref="GCD1:GCD2"/>
    <mergeCell ref="GAG1:GAQ1"/>
    <mergeCell ref="GAR1:GAU1"/>
    <mergeCell ref="GAV1:GBC1"/>
    <mergeCell ref="GBE1:GBF1"/>
    <mergeCell ref="GBG1:GBJ1"/>
    <mergeCell ref="GBK1:GBL1"/>
    <mergeCell ref="FYE1:FYG1"/>
    <mergeCell ref="FYH1:FYQ1"/>
    <mergeCell ref="FYR1:FYU1"/>
    <mergeCell ref="FYV1:FZO1"/>
    <mergeCell ref="FZP1:FZS1"/>
    <mergeCell ref="FZT1:GAF1"/>
    <mergeCell ref="FXR1:FXR2"/>
    <mergeCell ref="FXS1:FXZ1"/>
    <mergeCell ref="FYA1:FYA2"/>
    <mergeCell ref="FYB1:FYB2"/>
    <mergeCell ref="FYC1:FYC2"/>
    <mergeCell ref="FYD1:FYD2"/>
    <mergeCell ref="FXA1:FXA2"/>
    <mergeCell ref="FXB1:FXB2"/>
    <mergeCell ref="FXC1:FXC2"/>
    <mergeCell ref="FXD1:FXD2"/>
    <mergeCell ref="FXE1:FXE2"/>
    <mergeCell ref="FXF1:FXQ1"/>
    <mergeCell ref="FVV1:FWC1"/>
    <mergeCell ref="FWE1:FWF1"/>
    <mergeCell ref="FWG1:FWJ1"/>
    <mergeCell ref="FWK1:FWL1"/>
    <mergeCell ref="FWM1:FWR1"/>
    <mergeCell ref="FWS1:FWU1"/>
    <mergeCell ref="FTR1:FTU1"/>
    <mergeCell ref="FTV1:FUO1"/>
    <mergeCell ref="FUP1:FUS1"/>
    <mergeCell ref="FUT1:FVF1"/>
    <mergeCell ref="FVG1:FVQ1"/>
    <mergeCell ref="FVR1:FVU1"/>
    <mergeCell ref="FTA1:FTA2"/>
    <mergeCell ref="FTB1:FTB2"/>
    <mergeCell ref="FTC1:FTC2"/>
    <mergeCell ref="FTD1:FTD2"/>
    <mergeCell ref="FTE1:FTG1"/>
    <mergeCell ref="FTH1:FTQ1"/>
    <mergeCell ref="FSC1:FSC2"/>
    <mergeCell ref="FSD1:FSD2"/>
    <mergeCell ref="FSE1:FSE2"/>
    <mergeCell ref="FSF1:FSQ1"/>
    <mergeCell ref="FSR1:FSR2"/>
    <mergeCell ref="FSS1:FSZ1"/>
    <mergeCell ref="FRG1:FRJ1"/>
    <mergeCell ref="FRK1:FRL1"/>
    <mergeCell ref="FRM1:FRR1"/>
    <mergeCell ref="FRS1:FRU1"/>
    <mergeCell ref="FSA1:FSA2"/>
    <mergeCell ref="FSB1:FSB2"/>
    <mergeCell ref="FPP1:FPS1"/>
    <mergeCell ref="FPT1:FQF1"/>
    <mergeCell ref="FQG1:FQQ1"/>
    <mergeCell ref="FQR1:FQU1"/>
    <mergeCell ref="FQV1:FRC1"/>
    <mergeCell ref="FRE1:FRF1"/>
    <mergeCell ref="FOC1:FOC2"/>
    <mergeCell ref="FOD1:FOD2"/>
    <mergeCell ref="FOE1:FOG1"/>
    <mergeCell ref="FOH1:FOQ1"/>
    <mergeCell ref="FOR1:FOU1"/>
    <mergeCell ref="FOV1:FPO1"/>
    <mergeCell ref="FNE1:FNE2"/>
    <mergeCell ref="FNF1:FNQ1"/>
    <mergeCell ref="FNR1:FNR2"/>
    <mergeCell ref="FNS1:FNZ1"/>
    <mergeCell ref="FOA1:FOA2"/>
    <mergeCell ref="FOB1:FOB2"/>
    <mergeCell ref="FMM1:FMR1"/>
    <mergeCell ref="FMS1:FMU1"/>
    <mergeCell ref="FNA1:FNA2"/>
    <mergeCell ref="FNB1:FNB2"/>
    <mergeCell ref="FNC1:FNC2"/>
    <mergeCell ref="FND1:FND2"/>
    <mergeCell ref="FLG1:FLQ1"/>
    <mergeCell ref="FLR1:FLU1"/>
    <mergeCell ref="FLV1:FMC1"/>
    <mergeCell ref="FME1:FMF1"/>
    <mergeCell ref="FMG1:FMJ1"/>
    <mergeCell ref="FMK1:FML1"/>
    <mergeCell ref="FJE1:FJG1"/>
    <mergeCell ref="FJH1:FJQ1"/>
    <mergeCell ref="FJR1:FJU1"/>
    <mergeCell ref="FJV1:FKO1"/>
    <mergeCell ref="FKP1:FKS1"/>
    <mergeCell ref="FKT1:FLF1"/>
    <mergeCell ref="FIR1:FIR2"/>
    <mergeCell ref="FIS1:FIZ1"/>
    <mergeCell ref="FJA1:FJA2"/>
    <mergeCell ref="FJB1:FJB2"/>
    <mergeCell ref="FJC1:FJC2"/>
    <mergeCell ref="FJD1:FJD2"/>
    <mergeCell ref="FIA1:FIA2"/>
    <mergeCell ref="FIB1:FIB2"/>
    <mergeCell ref="FIC1:FIC2"/>
    <mergeCell ref="FID1:FID2"/>
    <mergeCell ref="FIE1:FIE2"/>
    <mergeCell ref="FIF1:FIQ1"/>
    <mergeCell ref="FGV1:FHC1"/>
    <mergeCell ref="FHE1:FHF1"/>
    <mergeCell ref="FHG1:FHJ1"/>
    <mergeCell ref="FHK1:FHL1"/>
    <mergeCell ref="FHM1:FHR1"/>
    <mergeCell ref="FHS1:FHU1"/>
    <mergeCell ref="FER1:FEU1"/>
    <mergeCell ref="FEV1:FFO1"/>
    <mergeCell ref="FFP1:FFS1"/>
    <mergeCell ref="FFT1:FGF1"/>
    <mergeCell ref="FGG1:FGQ1"/>
    <mergeCell ref="FGR1:FGU1"/>
    <mergeCell ref="FEA1:FEA2"/>
    <mergeCell ref="FEB1:FEB2"/>
    <mergeCell ref="FEC1:FEC2"/>
    <mergeCell ref="FED1:FED2"/>
    <mergeCell ref="FEE1:FEG1"/>
    <mergeCell ref="FEH1:FEQ1"/>
    <mergeCell ref="FDC1:FDC2"/>
    <mergeCell ref="FDD1:FDD2"/>
    <mergeCell ref="FDE1:FDE2"/>
    <mergeCell ref="FDF1:FDQ1"/>
    <mergeCell ref="FDR1:FDR2"/>
    <mergeCell ref="FDS1:FDZ1"/>
    <mergeCell ref="FCG1:FCJ1"/>
    <mergeCell ref="FCK1:FCL1"/>
    <mergeCell ref="FCM1:FCR1"/>
    <mergeCell ref="FCS1:FCU1"/>
    <mergeCell ref="FDA1:FDA2"/>
    <mergeCell ref="FDB1:FDB2"/>
    <mergeCell ref="FAP1:FAS1"/>
    <mergeCell ref="FAT1:FBF1"/>
    <mergeCell ref="FBG1:FBQ1"/>
    <mergeCell ref="FBR1:FBU1"/>
    <mergeCell ref="FBV1:FCC1"/>
    <mergeCell ref="FCE1:FCF1"/>
    <mergeCell ref="EZC1:EZC2"/>
    <mergeCell ref="EZD1:EZD2"/>
    <mergeCell ref="EZE1:EZG1"/>
    <mergeCell ref="EZH1:EZQ1"/>
    <mergeCell ref="EZR1:EZU1"/>
    <mergeCell ref="EZV1:FAO1"/>
    <mergeCell ref="EYE1:EYE2"/>
    <mergeCell ref="EYF1:EYQ1"/>
    <mergeCell ref="EYR1:EYR2"/>
    <mergeCell ref="EYS1:EYZ1"/>
    <mergeCell ref="EZA1:EZA2"/>
    <mergeCell ref="EZB1:EZB2"/>
    <mergeCell ref="EXM1:EXR1"/>
    <mergeCell ref="EXS1:EXU1"/>
    <mergeCell ref="EYA1:EYA2"/>
    <mergeCell ref="EYB1:EYB2"/>
    <mergeCell ref="EYC1:EYC2"/>
    <mergeCell ref="EYD1:EYD2"/>
    <mergeCell ref="EWG1:EWQ1"/>
    <mergeCell ref="EWR1:EWU1"/>
    <mergeCell ref="EWV1:EXC1"/>
    <mergeCell ref="EXE1:EXF1"/>
    <mergeCell ref="EXG1:EXJ1"/>
    <mergeCell ref="EXK1:EXL1"/>
    <mergeCell ref="EUE1:EUG1"/>
    <mergeCell ref="EUH1:EUQ1"/>
    <mergeCell ref="EUR1:EUU1"/>
    <mergeCell ref="EUV1:EVO1"/>
    <mergeCell ref="EVP1:EVS1"/>
    <mergeCell ref="EVT1:EWF1"/>
    <mergeCell ref="ETR1:ETR2"/>
    <mergeCell ref="ETS1:ETZ1"/>
    <mergeCell ref="EUA1:EUA2"/>
    <mergeCell ref="EUB1:EUB2"/>
    <mergeCell ref="EUC1:EUC2"/>
    <mergeCell ref="EUD1:EUD2"/>
    <mergeCell ref="ETA1:ETA2"/>
    <mergeCell ref="ETB1:ETB2"/>
    <mergeCell ref="ETC1:ETC2"/>
    <mergeCell ref="ETD1:ETD2"/>
    <mergeCell ref="ETE1:ETE2"/>
    <mergeCell ref="ETF1:ETQ1"/>
    <mergeCell ref="ERV1:ESC1"/>
    <mergeCell ref="ESE1:ESF1"/>
    <mergeCell ref="ESG1:ESJ1"/>
    <mergeCell ref="ESK1:ESL1"/>
    <mergeCell ref="ESM1:ESR1"/>
    <mergeCell ref="ESS1:ESU1"/>
    <mergeCell ref="EPR1:EPU1"/>
    <mergeCell ref="EPV1:EQO1"/>
    <mergeCell ref="EQP1:EQS1"/>
    <mergeCell ref="EQT1:ERF1"/>
    <mergeCell ref="ERG1:ERQ1"/>
    <mergeCell ref="ERR1:ERU1"/>
    <mergeCell ref="EPA1:EPA2"/>
    <mergeCell ref="EPB1:EPB2"/>
    <mergeCell ref="EPC1:EPC2"/>
    <mergeCell ref="EPD1:EPD2"/>
    <mergeCell ref="EPE1:EPG1"/>
    <mergeCell ref="EPH1:EPQ1"/>
    <mergeCell ref="EOC1:EOC2"/>
    <mergeCell ref="EOD1:EOD2"/>
    <mergeCell ref="EOE1:EOE2"/>
    <mergeCell ref="EOF1:EOQ1"/>
    <mergeCell ref="EOR1:EOR2"/>
    <mergeCell ref="EOS1:EOZ1"/>
    <mergeCell ref="ENG1:ENJ1"/>
    <mergeCell ref="ENK1:ENL1"/>
    <mergeCell ref="ENM1:ENR1"/>
    <mergeCell ref="ENS1:ENU1"/>
    <mergeCell ref="EOA1:EOA2"/>
    <mergeCell ref="EOB1:EOB2"/>
    <mergeCell ref="ELP1:ELS1"/>
    <mergeCell ref="ELT1:EMF1"/>
    <mergeCell ref="EMG1:EMQ1"/>
    <mergeCell ref="EMR1:EMU1"/>
    <mergeCell ref="EMV1:ENC1"/>
    <mergeCell ref="ENE1:ENF1"/>
    <mergeCell ref="EKC1:EKC2"/>
    <mergeCell ref="EKD1:EKD2"/>
    <mergeCell ref="EKE1:EKG1"/>
    <mergeCell ref="EKH1:EKQ1"/>
    <mergeCell ref="EKR1:EKU1"/>
    <mergeCell ref="EKV1:ELO1"/>
    <mergeCell ref="EJE1:EJE2"/>
    <mergeCell ref="EJF1:EJQ1"/>
    <mergeCell ref="EJR1:EJR2"/>
    <mergeCell ref="EJS1:EJZ1"/>
    <mergeCell ref="EKA1:EKA2"/>
    <mergeCell ref="EKB1:EKB2"/>
    <mergeCell ref="EIM1:EIR1"/>
    <mergeCell ref="EIS1:EIU1"/>
    <mergeCell ref="EJA1:EJA2"/>
    <mergeCell ref="EJB1:EJB2"/>
    <mergeCell ref="EJC1:EJC2"/>
    <mergeCell ref="EJD1:EJD2"/>
    <mergeCell ref="EHG1:EHQ1"/>
    <mergeCell ref="EHR1:EHU1"/>
    <mergeCell ref="EHV1:EIC1"/>
    <mergeCell ref="EIE1:EIF1"/>
    <mergeCell ref="EIG1:EIJ1"/>
    <mergeCell ref="EIK1:EIL1"/>
    <mergeCell ref="EFE1:EFG1"/>
    <mergeCell ref="EFH1:EFQ1"/>
    <mergeCell ref="EFR1:EFU1"/>
    <mergeCell ref="EFV1:EGO1"/>
    <mergeCell ref="EGP1:EGS1"/>
    <mergeCell ref="EGT1:EHF1"/>
    <mergeCell ref="EER1:EER2"/>
    <mergeCell ref="EES1:EEZ1"/>
    <mergeCell ref="EFA1:EFA2"/>
    <mergeCell ref="EFB1:EFB2"/>
    <mergeCell ref="EFC1:EFC2"/>
    <mergeCell ref="EFD1:EFD2"/>
    <mergeCell ref="EEA1:EEA2"/>
    <mergeCell ref="EEB1:EEB2"/>
    <mergeCell ref="EEC1:EEC2"/>
    <mergeCell ref="EED1:EED2"/>
    <mergeCell ref="EEE1:EEE2"/>
    <mergeCell ref="EEF1:EEQ1"/>
    <mergeCell ref="ECV1:EDC1"/>
    <mergeCell ref="EDE1:EDF1"/>
    <mergeCell ref="EDG1:EDJ1"/>
    <mergeCell ref="EDK1:EDL1"/>
    <mergeCell ref="EDM1:EDR1"/>
    <mergeCell ref="EDS1:EDU1"/>
    <mergeCell ref="EAR1:EAU1"/>
    <mergeCell ref="EAV1:EBO1"/>
    <mergeCell ref="EBP1:EBS1"/>
    <mergeCell ref="EBT1:ECF1"/>
    <mergeCell ref="ECG1:ECQ1"/>
    <mergeCell ref="ECR1:ECU1"/>
    <mergeCell ref="EAA1:EAA2"/>
    <mergeCell ref="EAB1:EAB2"/>
    <mergeCell ref="EAC1:EAC2"/>
    <mergeCell ref="EAD1:EAD2"/>
    <mergeCell ref="EAE1:EAG1"/>
    <mergeCell ref="EAH1:EAQ1"/>
    <mergeCell ref="DZC1:DZC2"/>
    <mergeCell ref="DZD1:DZD2"/>
    <mergeCell ref="DZE1:DZE2"/>
    <mergeCell ref="DZF1:DZQ1"/>
    <mergeCell ref="DZR1:DZR2"/>
    <mergeCell ref="DZS1:DZZ1"/>
    <mergeCell ref="DYG1:DYJ1"/>
    <mergeCell ref="DYK1:DYL1"/>
    <mergeCell ref="DYM1:DYR1"/>
    <mergeCell ref="DYS1:DYU1"/>
    <mergeCell ref="DZA1:DZA2"/>
    <mergeCell ref="DZB1:DZB2"/>
    <mergeCell ref="DWP1:DWS1"/>
    <mergeCell ref="DWT1:DXF1"/>
    <mergeCell ref="DXG1:DXQ1"/>
    <mergeCell ref="DXR1:DXU1"/>
    <mergeCell ref="DXV1:DYC1"/>
    <mergeCell ref="DYE1:DYF1"/>
    <mergeCell ref="DVC1:DVC2"/>
    <mergeCell ref="DVD1:DVD2"/>
    <mergeCell ref="DVE1:DVG1"/>
    <mergeCell ref="DVH1:DVQ1"/>
    <mergeCell ref="DVR1:DVU1"/>
    <mergeCell ref="DVV1:DWO1"/>
    <mergeCell ref="DUE1:DUE2"/>
    <mergeCell ref="DUF1:DUQ1"/>
    <mergeCell ref="DUR1:DUR2"/>
    <mergeCell ref="DUS1:DUZ1"/>
    <mergeCell ref="DVA1:DVA2"/>
    <mergeCell ref="DVB1:DVB2"/>
    <mergeCell ref="DTM1:DTR1"/>
    <mergeCell ref="DTS1:DTU1"/>
    <mergeCell ref="DUA1:DUA2"/>
    <mergeCell ref="DUB1:DUB2"/>
    <mergeCell ref="DUC1:DUC2"/>
    <mergeCell ref="DUD1:DUD2"/>
    <mergeCell ref="DSG1:DSQ1"/>
    <mergeCell ref="DSR1:DSU1"/>
    <mergeCell ref="DSV1:DTC1"/>
    <mergeCell ref="DTE1:DTF1"/>
    <mergeCell ref="DTG1:DTJ1"/>
    <mergeCell ref="DTK1:DTL1"/>
    <mergeCell ref="DQE1:DQG1"/>
    <mergeCell ref="DQH1:DQQ1"/>
    <mergeCell ref="DQR1:DQU1"/>
    <mergeCell ref="DQV1:DRO1"/>
    <mergeCell ref="DRP1:DRS1"/>
    <mergeCell ref="DRT1:DSF1"/>
    <mergeCell ref="DPR1:DPR2"/>
    <mergeCell ref="DPS1:DPZ1"/>
    <mergeCell ref="DQA1:DQA2"/>
    <mergeCell ref="DQB1:DQB2"/>
    <mergeCell ref="DQC1:DQC2"/>
    <mergeCell ref="DQD1:DQD2"/>
    <mergeCell ref="DPA1:DPA2"/>
    <mergeCell ref="DPB1:DPB2"/>
    <mergeCell ref="DPC1:DPC2"/>
    <mergeCell ref="DPD1:DPD2"/>
    <mergeCell ref="DPE1:DPE2"/>
    <mergeCell ref="DPF1:DPQ1"/>
    <mergeCell ref="DNV1:DOC1"/>
    <mergeCell ref="DOE1:DOF1"/>
    <mergeCell ref="DOG1:DOJ1"/>
    <mergeCell ref="DOK1:DOL1"/>
    <mergeCell ref="DOM1:DOR1"/>
    <mergeCell ref="DOS1:DOU1"/>
    <mergeCell ref="DLR1:DLU1"/>
    <mergeCell ref="DLV1:DMO1"/>
    <mergeCell ref="DMP1:DMS1"/>
    <mergeCell ref="DMT1:DNF1"/>
    <mergeCell ref="DNG1:DNQ1"/>
    <mergeCell ref="DNR1:DNU1"/>
    <mergeCell ref="DLA1:DLA2"/>
    <mergeCell ref="DLB1:DLB2"/>
    <mergeCell ref="DLC1:DLC2"/>
    <mergeCell ref="DLD1:DLD2"/>
    <mergeCell ref="DLE1:DLG1"/>
    <mergeCell ref="DLH1:DLQ1"/>
    <mergeCell ref="DKC1:DKC2"/>
    <mergeCell ref="DKD1:DKD2"/>
    <mergeCell ref="DKE1:DKE2"/>
    <mergeCell ref="DKF1:DKQ1"/>
    <mergeCell ref="DKR1:DKR2"/>
    <mergeCell ref="DKS1:DKZ1"/>
    <mergeCell ref="DJG1:DJJ1"/>
    <mergeCell ref="DJK1:DJL1"/>
    <mergeCell ref="DJM1:DJR1"/>
    <mergeCell ref="DJS1:DJU1"/>
    <mergeCell ref="DKA1:DKA2"/>
    <mergeCell ref="DKB1:DKB2"/>
    <mergeCell ref="DHP1:DHS1"/>
    <mergeCell ref="DHT1:DIF1"/>
    <mergeCell ref="DIG1:DIQ1"/>
    <mergeCell ref="DIR1:DIU1"/>
    <mergeCell ref="DIV1:DJC1"/>
    <mergeCell ref="DJE1:DJF1"/>
    <mergeCell ref="DGC1:DGC2"/>
    <mergeCell ref="DGD1:DGD2"/>
    <mergeCell ref="DGE1:DGG1"/>
    <mergeCell ref="DGH1:DGQ1"/>
    <mergeCell ref="DGR1:DGU1"/>
    <mergeCell ref="DGV1:DHO1"/>
    <mergeCell ref="DFE1:DFE2"/>
    <mergeCell ref="DFF1:DFQ1"/>
    <mergeCell ref="DFR1:DFR2"/>
    <mergeCell ref="DFS1:DFZ1"/>
    <mergeCell ref="DGA1:DGA2"/>
    <mergeCell ref="DGB1:DGB2"/>
    <mergeCell ref="DEM1:DER1"/>
    <mergeCell ref="DES1:DEU1"/>
    <mergeCell ref="DFA1:DFA2"/>
    <mergeCell ref="DFB1:DFB2"/>
    <mergeCell ref="DFC1:DFC2"/>
    <mergeCell ref="DFD1:DFD2"/>
    <mergeCell ref="DDG1:DDQ1"/>
    <mergeCell ref="DDR1:DDU1"/>
    <mergeCell ref="DDV1:DEC1"/>
    <mergeCell ref="DEE1:DEF1"/>
    <mergeCell ref="DEG1:DEJ1"/>
    <mergeCell ref="DEK1:DEL1"/>
    <mergeCell ref="DBE1:DBG1"/>
    <mergeCell ref="DBH1:DBQ1"/>
    <mergeCell ref="DBR1:DBU1"/>
    <mergeCell ref="DBV1:DCO1"/>
    <mergeCell ref="DCP1:DCS1"/>
    <mergeCell ref="DCT1:DDF1"/>
    <mergeCell ref="DAR1:DAR2"/>
    <mergeCell ref="DAS1:DAZ1"/>
    <mergeCell ref="DBA1:DBA2"/>
    <mergeCell ref="DBB1:DBB2"/>
    <mergeCell ref="DBC1:DBC2"/>
    <mergeCell ref="DBD1:DBD2"/>
    <mergeCell ref="DAA1:DAA2"/>
    <mergeCell ref="DAB1:DAB2"/>
    <mergeCell ref="DAC1:DAC2"/>
    <mergeCell ref="DAD1:DAD2"/>
    <mergeCell ref="DAE1:DAE2"/>
    <mergeCell ref="DAF1:DAQ1"/>
    <mergeCell ref="CYV1:CZC1"/>
    <mergeCell ref="CZE1:CZF1"/>
    <mergeCell ref="CZG1:CZJ1"/>
    <mergeCell ref="CZK1:CZL1"/>
    <mergeCell ref="CZM1:CZR1"/>
    <mergeCell ref="CZS1:CZU1"/>
    <mergeCell ref="CWR1:CWU1"/>
    <mergeCell ref="CWV1:CXO1"/>
    <mergeCell ref="CXP1:CXS1"/>
    <mergeCell ref="CXT1:CYF1"/>
    <mergeCell ref="CYG1:CYQ1"/>
    <mergeCell ref="CYR1:CYU1"/>
    <mergeCell ref="CWA1:CWA2"/>
    <mergeCell ref="CWB1:CWB2"/>
    <mergeCell ref="CWC1:CWC2"/>
    <mergeCell ref="CWD1:CWD2"/>
    <mergeCell ref="CWE1:CWG1"/>
    <mergeCell ref="CWH1:CWQ1"/>
    <mergeCell ref="CVC1:CVC2"/>
    <mergeCell ref="CVD1:CVD2"/>
    <mergeCell ref="CVE1:CVE2"/>
    <mergeCell ref="CVF1:CVQ1"/>
    <mergeCell ref="CVR1:CVR2"/>
    <mergeCell ref="CVS1:CVZ1"/>
    <mergeCell ref="CUG1:CUJ1"/>
    <mergeCell ref="CUK1:CUL1"/>
    <mergeCell ref="CUM1:CUR1"/>
    <mergeCell ref="CUS1:CUU1"/>
    <mergeCell ref="CVA1:CVA2"/>
    <mergeCell ref="CVB1:CVB2"/>
    <mergeCell ref="CSP1:CSS1"/>
    <mergeCell ref="CST1:CTF1"/>
    <mergeCell ref="CTG1:CTQ1"/>
    <mergeCell ref="CTR1:CTU1"/>
    <mergeCell ref="CTV1:CUC1"/>
    <mergeCell ref="CUE1:CUF1"/>
    <mergeCell ref="CRC1:CRC2"/>
    <mergeCell ref="CRD1:CRD2"/>
    <mergeCell ref="CRE1:CRG1"/>
    <mergeCell ref="CRH1:CRQ1"/>
    <mergeCell ref="CRR1:CRU1"/>
    <mergeCell ref="CRV1:CSO1"/>
    <mergeCell ref="CQE1:CQE2"/>
    <mergeCell ref="CQF1:CQQ1"/>
    <mergeCell ref="CQR1:CQR2"/>
    <mergeCell ref="CQS1:CQZ1"/>
    <mergeCell ref="CRA1:CRA2"/>
    <mergeCell ref="CRB1:CRB2"/>
    <mergeCell ref="CPM1:CPR1"/>
    <mergeCell ref="CPS1:CPU1"/>
    <mergeCell ref="CQA1:CQA2"/>
    <mergeCell ref="CQB1:CQB2"/>
    <mergeCell ref="CQC1:CQC2"/>
    <mergeCell ref="CQD1:CQD2"/>
    <mergeCell ref="COG1:COQ1"/>
    <mergeCell ref="COR1:COU1"/>
    <mergeCell ref="COV1:CPC1"/>
    <mergeCell ref="CPE1:CPF1"/>
    <mergeCell ref="CPG1:CPJ1"/>
    <mergeCell ref="CPK1:CPL1"/>
    <mergeCell ref="CME1:CMG1"/>
    <mergeCell ref="CMH1:CMQ1"/>
    <mergeCell ref="CMR1:CMU1"/>
    <mergeCell ref="CMV1:CNO1"/>
    <mergeCell ref="CNP1:CNS1"/>
    <mergeCell ref="CNT1:COF1"/>
    <mergeCell ref="CLR1:CLR2"/>
    <mergeCell ref="CLS1:CLZ1"/>
    <mergeCell ref="CMA1:CMA2"/>
    <mergeCell ref="CMB1:CMB2"/>
    <mergeCell ref="CMC1:CMC2"/>
    <mergeCell ref="CMD1:CMD2"/>
    <mergeCell ref="CLA1:CLA2"/>
    <mergeCell ref="CLB1:CLB2"/>
    <mergeCell ref="CLC1:CLC2"/>
    <mergeCell ref="CLD1:CLD2"/>
    <mergeCell ref="CLE1:CLE2"/>
    <mergeCell ref="CLF1:CLQ1"/>
    <mergeCell ref="CJV1:CKC1"/>
    <mergeCell ref="CKE1:CKF1"/>
    <mergeCell ref="CKG1:CKJ1"/>
    <mergeCell ref="CKK1:CKL1"/>
    <mergeCell ref="CKM1:CKR1"/>
    <mergeCell ref="CKS1:CKU1"/>
    <mergeCell ref="CHR1:CHU1"/>
    <mergeCell ref="CHV1:CIO1"/>
    <mergeCell ref="CIP1:CIS1"/>
    <mergeCell ref="CIT1:CJF1"/>
    <mergeCell ref="CJG1:CJQ1"/>
    <mergeCell ref="CJR1:CJU1"/>
    <mergeCell ref="CHA1:CHA2"/>
    <mergeCell ref="CHB1:CHB2"/>
    <mergeCell ref="CHC1:CHC2"/>
    <mergeCell ref="CHD1:CHD2"/>
    <mergeCell ref="CHE1:CHG1"/>
    <mergeCell ref="CHH1:CHQ1"/>
    <mergeCell ref="CGC1:CGC2"/>
    <mergeCell ref="CGD1:CGD2"/>
    <mergeCell ref="CGE1:CGE2"/>
    <mergeCell ref="CGF1:CGQ1"/>
    <mergeCell ref="CGR1:CGR2"/>
    <mergeCell ref="CGS1:CGZ1"/>
    <mergeCell ref="CFG1:CFJ1"/>
    <mergeCell ref="CFK1:CFL1"/>
    <mergeCell ref="CFM1:CFR1"/>
    <mergeCell ref="CFS1:CFU1"/>
    <mergeCell ref="CGA1:CGA2"/>
    <mergeCell ref="CGB1:CGB2"/>
    <mergeCell ref="CDP1:CDS1"/>
    <mergeCell ref="CDT1:CEF1"/>
    <mergeCell ref="CEG1:CEQ1"/>
    <mergeCell ref="CER1:CEU1"/>
    <mergeCell ref="CEV1:CFC1"/>
    <mergeCell ref="CFE1:CFF1"/>
    <mergeCell ref="CCC1:CCC2"/>
    <mergeCell ref="CCD1:CCD2"/>
    <mergeCell ref="CCE1:CCG1"/>
    <mergeCell ref="CCH1:CCQ1"/>
    <mergeCell ref="CCR1:CCU1"/>
    <mergeCell ref="CCV1:CDO1"/>
    <mergeCell ref="CBE1:CBE2"/>
    <mergeCell ref="CBF1:CBQ1"/>
    <mergeCell ref="CBR1:CBR2"/>
    <mergeCell ref="CBS1:CBZ1"/>
    <mergeCell ref="CCA1:CCA2"/>
    <mergeCell ref="CCB1:CCB2"/>
    <mergeCell ref="CAM1:CAR1"/>
    <mergeCell ref="CAS1:CAU1"/>
    <mergeCell ref="CBA1:CBA2"/>
    <mergeCell ref="CBB1:CBB2"/>
    <mergeCell ref="CBC1:CBC2"/>
    <mergeCell ref="CBD1:CBD2"/>
    <mergeCell ref="BZG1:BZQ1"/>
    <mergeCell ref="BZR1:BZU1"/>
    <mergeCell ref="BZV1:CAC1"/>
    <mergeCell ref="CAE1:CAF1"/>
    <mergeCell ref="CAG1:CAJ1"/>
    <mergeCell ref="CAK1:CAL1"/>
    <mergeCell ref="BXE1:BXG1"/>
    <mergeCell ref="BXH1:BXQ1"/>
    <mergeCell ref="BXR1:BXU1"/>
    <mergeCell ref="BXV1:BYO1"/>
    <mergeCell ref="BYP1:BYS1"/>
    <mergeCell ref="BYT1:BZF1"/>
    <mergeCell ref="BWR1:BWR2"/>
    <mergeCell ref="BWS1:BWZ1"/>
    <mergeCell ref="BXA1:BXA2"/>
    <mergeCell ref="BXB1:BXB2"/>
    <mergeCell ref="BXC1:BXC2"/>
    <mergeCell ref="BXD1:BXD2"/>
    <mergeCell ref="BWA1:BWA2"/>
    <mergeCell ref="BWB1:BWB2"/>
    <mergeCell ref="BWC1:BWC2"/>
    <mergeCell ref="BWD1:BWD2"/>
    <mergeCell ref="BWE1:BWE2"/>
    <mergeCell ref="BWF1:BWQ1"/>
    <mergeCell ref="BUV1:BVC1"/>
    <mergeCell ref="BVE1:BVF1"/>
    <mergeCell ref="BVG1:BVJ1"/>
    <mergeCell ref="BVK1:BVL1"/>
    <mergeCell ref="BVM1:BVR1"/>
    <mergeCell ref="BVS1:BVU1"/>
    <mergeCell ref="BSR1:BSU1"/>
    <mergeCell ref="BSV1:BTO1"/>
    <mergeCell ref="BTP1:BTS1"/>
    <mergeCell ref="BTT1:BUF1"/>
    <mergeCell ref="BUG1:BUQ1"/>
    <mergeCell ref="BUR1:BUU1"/>
    <mergeCell ref="BSA1:BSA2"/>
    <mergeCell ref="BSB1:BSB2"/>
    <mergeCell ref="BSC1:BSC2"/>
    <mergeCell ref="BSD1:BSD2"/>
    <mergeCell ref="BSE1:BSG1"/>
    <mergeCell ref="BSH1:BSQ1"/>
    <mergeCell ref="BRC1:BRC2"/>
    <mergeCell ref="BRD1:BRD2"/>
    <mergeCell ref="BRE1:BRE2"/>
    <mergeCell ref="BRF1:BRQ1"/>
    <mergeCell ref="BRR1:BRR2"/>
    <mergeCell ref="BRS1:BRZ1"/>
    <mergeCell ref="BQG1:BQJ1"/>
    <mergeCell ref="BQK1:BQL1"/>
    <mergeCell ref="BQM1:BQR1"/>
    <mergeCell ref="BQS1:BQU1"/>
    <mergeCell ref="BRA1:BRA2"/>
    <mergeCell ref="BRB1:BRB2"/>
    <mergeCell ref="BOP1:BOS1"/>
    <mergeCell ref="BOT1:BPF1"/>
    <mergeCell ref="BPG1:BPQ1"/>
    <mergeCell ref="BPR1:BPU1"/>
    <mergeCell ref="BPV1:BQC1"/>
    <mergeCell ref="BQE1:BQF1"/>
    <mergeCell ref="BNC1:BNC2"/>
    <mergeCell ref="BND1:BND2"/>
    <mergeCell ref="BNE1:BNG1"/>
    <mergeCell ref="BNH1:BNQ1"/>
    <mergeCell ref="BNR1:BNU1"/>
    <mergeCell ref="BNV1:BOO1"/>
    <mergeCell ref="BME1:BME2"/>
    <mergeCell ref="BMF1:BMQ1"/>
    <mergeCell ref="BMR1:BMR2"/>
    <mergeCell ref="BMS1:BMZ1"/>
    <mergeCell ref="BNA1:BNA2"/>
    <mergeCell ref="BNB1:BNB2"/>
    <mergeCell ref="BLM1:BLR1"/>
    <mergeCell ref="BLS1:BLU1"/>
    <mergeCell ref="BMA1:BMA2"/>
    <mergeCell ref="BMB1:BMB2"/>
    <mergeCell ref="BMC1:BMC2"/>
    <mergeCell ref="BMD1:BMD2"/>
    <mergeCell ref="BKG1:BKQ1"/>
    <mergeCell ref="BKR1:BKU1"/>
    <mergeCell ref="BKV1:BLC1"/>
    <mergeCell ref="BLE1:BLF1"/>
    <mergeCell ref="BLG1:BLJ1"/>
    <mergeCell ref="BLK1:BLL1"/>
    <mergeCell ref="BIE1:BIG1"/>
    <mergeCell ref="BIH1:BIQ1"/>
    <mergeCell ref="BIR1:BIU1"/>
    <mergeCell ref="BIV1:BJO1"/>
    <mergeCell ref="BJP1:BJS1"/>
    <mergeCell ref="BJT1:BKF1"/>
    <mergeCell ref="BHR1:BHR2"/>
    <mergeCell ref="BHS1:BHZ1"/>
    <mergeCell ref="BIA1:BIA2"/>
    <mergeCell ref="BIB1:BIB2"/>
    <mergeCell ref="BIC1:BIC2"/>
    <mergeCell ref="BID1:BID2"/>
    <mergeCell ref="BHA1:BHA2"/>
    <mergeCell ref="BHB1:BHB2"/>
    <mergeCell ref="BHC1:BHC2"/>
    <mergeCell ref="BHD1:BHD2"/>
    <mergeCell ref="BHE1:BHE2"/>
    <mergeCell ref="BHF1:BHQ1"/>
    <mergeCell ref="BFV1:BGC1"/>
    <mergeCell ref="BGE1:BGF1"/>
    <mergeCell ref="BGG1:BGJ1"/>
    <mergeCell ref="BGK1:BGL1"/>
    <mergeCell ref="BGM1:BGR1"/>
    <mergeCell ref="BGS1:BGU1"/>
    <mergeCell ref="BDR1:BDU1"/>
    <mergeCell ref="BDV1:BEO1"/>
    <mergeCell ref="BEP1:BES1"/>
    <mergeCell ref="BET1:BFF1"/>
    <mergeCell ref="BFG1:BFQ1"/>
    <mergeCell ref="BFR1:BFU1"/>
    <mergeCell ref="BDA1:BDA2"/>
    <mergeCell ref="BDB1:BDB2"/>
    <mergeCell ref="BDC1:BDC2"/>
    <mergeCell ref="BDD1:BDD2"/>
    <mergeCell ref="BDE1:BDG1"/>
    <mergeCell ref="BDH1:BDQ1"/>
    <mergeCell ref="BCC1:BCC2"/>
    <mergeCell ref="BCD1:BCD2"/>
    <mergeCell ref="BCE1:BCE2"/>
    <mergeCell ref="BCF1:BCQ1"/>
    <mergeCell ref="BCR1:BCR2"/>
    <mergeCell ref="BCS1:BCZ1"/>
    <mergeCell ref="BBG1:BBJ1"/>
    <mergeCell ref="BBK1:BBL1"/>
    <mergeCell ref="BBM1:BBR1"/>
    <mergeCell ref="BBS1:BBU1"/>
    <mergeCell ref="BCA1:BCA2"/>
    <mergeCell ref="BCB1:BCB2"/>
    <mergeCell ref="AZP1:AZS1"/>
    <mergeCell ref="AZT1:BAF1"/>
    <mergeCell ref="BAG1:BAQ1"/>
    <mergeCell ref="BAR1:BAU1"/>
    <mergeCell ref="BAV1:BBC1"/>
    <mergeCell ref="BBE1:BBF1"/>
    <mergeCell ref="AYC1:AYC2"/>
    <mergeCell ref="AYD1:AYD2"/>
    <mergeCell ref="AYE1:AYG1"/>
    <mergeCell ref="AYH1:AYQ1"/>
    <mergeCell ref="AYR1:AYU1"/>
    <mergeCell ref="AYV1:AZO1"/>
    <mergeCell ref="AXE1:AXE2"/>
    <mergeCell ref="AXF1:AXQ1"/>
    <mergeCell ref="AXR1:AXR2"/>
    <mergeCell ref="AXS1:AXZ1"/>
    <mergeCell ref="AYA1:AYA2"/>
    <mergeCell ref="AYB1:AYB2"/>
    <mergeCell ref="AWM1:AWR1"/>
    <mergeCell ref="AWS1:AWU1"/>
    <mergeCell ref="AXA1:AXA2"/>
    <mergeCell ref="AXB1:AXB2"/>
    <mergeCell ref="AXC1:AXC2"/>
    <mergeCell ref="AXD1:AXD2"/>
    <mergeCell ref="AVG1:AVQ1"/>
    <mergeCell ref="AVR1:AVU1"/>
    <mergeCell ref="AVV1:AWC1"/>
    <mergeCell ref="AWE1:AWF1"/>
    <mergeCell ref="AWG1:AWJ1"/>
    <mergeCell ref="AWK1:AWL1"/>
    <mergeCell ref="ATE1:ATG1"/>
    <mergeCell ref="ATH1:ATQ1"/>
    <mergeCell ref="ATR1:ATU1"/>
    <mergeCell ref="ATV1:AUO1"/>
    <mergeCell ref="AUP1:AUS1"/>
    <mergeCell ref="AUT1:AVF1"/>
    <mergeCell ref="ASR1:ASR2"/>
    <mergeCell ref="ASS1:ASZ1"/>
    <mergeCell ref="ATA1:ATA2"/>
    <mergeCell ref="ATB1:ATB2"/>
    <mergeCell ref="ATC1:ATC2"/>
    <mergeCell ref="ATD1:ATD2"/>
    <mergeCell ref="ASA1:ASA2"/>
    <mergeCell ref="ASB1:ASB2"/>
    <mergeCell ref="ASC1:ASC2"/>
    <mergeCell ref="ASD1:ASD2"/>
    <mergeCell ref="ASE1:ASE2"/>
    <mergeCell ref="ASF1:ASQ1"/>
    <mergeCell ref="AQV1:ARC1"/>
    <mergeCell ref="ARE1:ARF1"/>
    <mergeCell ref="ARG1:ARJ1"/>
    <mergeCell ref="ARK1:ARL1"/>
    <mergeCell ref="ARM1:ARR1"/>
    <mergeCell ref="ARS1:ARU1"/>
    <mergeCell ref="AOR1:AOU1"/>
    <mergeCell ref="AOV1:APO1"/>
    <mergeCell ref="APP1:APS1"/>
    <mergeCell ref="APT1:AQF1"/>
    <mergeCell ref="AQG1:AQQ1"/>
    <mergeCell ref="AQR1:AQU1"/>
    <mergeCell ref="AOA1:AOA2"/>
    <mergeCell ref="AOB1:AOB2"/>
    <mergeCell ref="AOC1:AOC2"/>
    <mergeCell ref="AOD1:AOD2"/>
    <mergeCell ref="AOE1:AOG1"/>
    <mergeCell ref="AOH1:AOQ1"/>
    <mergeCell ref="ANC1:ANC2"/>
    <mergeCell ref="AND1:AND2"/>
    <mergeCell ref="ANE1:ANE2"/>
    <mergeCell ref="ANF1:ANQ1"/>
    <mergeCell ref="ANR1:ANR2"/>
    <mergeCell ref="ANS1:ANZ1"/>
    <mergeCell ref="AMG1:AMJ1"/>
    <mergeCell ref="AMK1:AML1"/>
    <mergeCell ref="AMM1:AMR1"/>
    <mergeCell ref="AMS1:AMU1"/>
    <mergeCell ref="ANA1:ANA2"/>
    <mergeCell ref="ANB1:ANB2"/>
    <mergeCell ref="AKP1:AKS1"/>
    <mergeCell ref="AKT1:ALF1"/>
    <mergeCell ref="ALG1:ALQ1"/>
    <mergeCell ref="ALR1:ALU1"/>
    <mergeCell ref="ALV1:AMC1"/>
    <mergeCell ref="AME1:AMF1"/>
    <mergeCell ref="AJC1:AJC2"/>
    <mergeCell ref="AJD1:AJD2"/>
    <mergeCell ref="AJE1:AJG1"/>
    <mergeCell ref="AJH1:AJQ1"/>
    <mergeCell ref="AJR1:AJU1"/>
    <mergeCell ref="AJV1:AKO1"/>
    <mergeCell ref="AIE1:AIE2"/>
    <mergeCell ref="AIF1:AIQ1"/>
    <mergeCell ref="AIR1:AIR2"/>
    <mergeCell ref="AIS1:AIZ1"/>
    <mergeCell ref="AJA1:AJA2"/>
    <mergeCell ref="AJB1:AJB2"/>
    <mergeCell ref="AHM1:AHR1"/>
    <mergeCell ref="AHS1:AHU1"/>
    <mergeCell ref="AIA1:AIA2"/>
    <mergeCell ref="AIB1:AIB2"/>
    <mergeCell ref="AIC1:AIC2"/>
    <mergeCell ref="AID1:AID2"/>
    <mergeCell ref="AGG1:AGQ1"/>
    <mergeCell ref="AGR1:AGU1"/>
    <mergeCell ref="AGV1:AHC1"/>
    <mergeCell ref="AHE1:AHF1"/>
    <mergeCell ref="AHG1:AHJ1"/>
    <mergeCell ref="AHK1:AHL1"/>
    <mergeCell ref="AEE1:AEG1"/>
    <mergeCell ref="AEH1:AEQ1"/>
    <mergeCell ref="AER1:AEU1"/>
    <mergeCell ref="AEV1:AFO1"/>
    <mergeCell ref="AFP1:AFS1"/>
    <mergeCell ref="AFT1:AGF1"/>
    <mergeCell ref="ADR1:ADR2"/>
    <mergeCell ref="ADS1:ADZ1"/>
    <mergeCell ref="AEA1:AEA2"/>
    <mergeCell ref="AEB1:AEB2"/>
    <mergeCell ref="AEC1:AEC2"/>
    <mergeCell ref="AED1:AED2"/>
    <mergeCell ref="ADA1:ADA2"/>
    <mergeCell ref="ADB1:ADB2"/>
    <mergeCell ref="ADC1:ADC2"/>
    <mergeCell ref="ADD1:ADD2"/>
    <mergeCell ref="ADE1:ADE2"/>
    <mergeCell ref="ADF1:ADQ1"/>
    <mergeCell ref="ABV1:ACC1"/>
    <mergeCell ref="ACE1:ACF1"/>
    <mergeCell ref="ACG1:ACJ1"/>
    <mergeCell ref="ACK1:ACL1"/>
    <mergeCell ref="ACM1:ACR1"/>
    <mergeCell ref="ACS1:ACU1"/>
    <mergeCell ref="ZR1:ZU1"/>
    <mergeCell ref="ZV1:AAO1"/>
    <mergeCell ref="AAP1:AAS1"/>
    <mergeCell ref="AAT1:ABF1"/>
    <mergeCell ref="ABG1:ABQ1"/>
    <mergeCell ref="ABR1:ABU1"/>
    <mergeCell ref="ZA1:ZA2"/>
    <mergeCell ref="ZB1:ZB2"/>
    <mergeCell ref="ZC1:ZC2"/>
    <mergeCell ref="ZD1:ZD2"/>
    <mergeCell ref="ZE1:ZG1"/>
    <mergeCell ref="ZH1:ZQ1"/>
    <mergeCell ref="YC1:YC2"/>
    <mergeCell ref="YD1:YD2"/>
    <mergeCell ref="YE1:YE2"/>
    <mergeCell ref="YF1:YQ1"/>
    <mergeCell ref="YR1:YR2"/>
    <mergeCell ref="YS1:YZ1"/>
    <mergeCell ref="XG1:XJ1"/>
    <mergeCell ref="XK1:XL1"/>
    <mergeCell ref="XM1:XR1"/>
    <mergeCell ref="XS1:XU1"/>
    <mergeCell ref="YA1:YA2"/>
    <mergeCell ref="YB1:YB2"/>
    <mergeCell ref="VP1:VS1"/>
    <mergeCell ref="VT1:WF1"/>
    <mergeCell ref="WG1:WQ1"/>
    <mergeCell ref="WR1:WU1"/>
    <mergeCell ref="WV1:XC1"/>
    <mergeCell ref="XE1:XF1"/>
    <mergeCell ref="UC1:UC2"/>
    <mergeCell ref="UD1:UD2"/>
    <mergeCell ref="UE1:UG1"/>
    <mergeCell ref="UH1:UQ1"/>
    <mergeCell ref="UR1:UU1"/>
    <mergeCell ref="UV1:VO1"/>
    <mergeCell ref="TE1:TE2"/>
    <mergeCell ref="TF1:TQ1"/>
    <mergeCell ref="TR1:TR2"/>
    <mergeCell ref="TS1:TZ1"/>
    <mergeCell ref="UA1:UA2"/>
    <mergeCell ref="UB1:UB2"/>
    <mergeCell ref="SM1:SR1"/>
    <mergeCell ref="SS1:SU1"/>
    <mergeCell ref="TA1:TA2"/>
    <mergeCell ref="TB1:TB2"/>
    <mergeCell ref="TC1:TC2"/>
    <mergeCell ref="TD1:TD2"/>
    <mergeCell ref="RG1:RQ1"/>
    <mergeCell ref="RR1:RU1"/>
    <mergeCell ref="RV1:SC1"/>
    <mergeCell ref="SE1:SF1"/>
    <mergeCell ref="SG1:SJ1"/>
    <mergeCell ref="SK1:SL1"/>
    <mergeCell ref="PE1:PG1"/>
    <mergeCell ref="PH1:PQ1"/>
    <mergeCell ref="PR1:PU1"/>
    <mergeCell ref="PV1:QO1"/>
    <mergeCell ref="QP1:QS1"/>
    <mergeCell ref="QT1:RF1"/>
    <mergeCell ref="OR1:OR2"/>
    <mergeCell ref="OS1:OZ1"/>
    <mergeCell ref="PA1:PA2"/>
    <mergeCell ref="PB1:PB2"/>
    <mergeCell ref="PC1:PC2"/>
    <mergeCell ref="PD1:PD2"/>
    <mergeCell ref="OA1:OA2"/>
    <mergeCell ref="OB1:OB2"/>
    <mergeCell ref="OC1:OC2"/>
    <mergeCell ref="OD1:OD2"/>
    <mergeCell ref="OE1:OE2"/>
    <mergeCell ref="OF1:OQ1"/>
    <mergeCell ref="MV1:NC1"/>
    <mergeCell ref="NE1:NF1"/>
    <mergeCell ref="NG1:NJ1"/>
    <mergeCell ref="NK1:NL1"/>
    <mergeCell ref="NM1:NR1"/>
    <mergeCell ref="NS1:NU1"/>
    <mergeCell ref="KR1:KU1"/>
    <mergeCell ref="KV1:LO1"/>
    <mergeCell ref="LP1:LS1"/>
    <mergeCell ref="LT1:MF1"/>
    <mergeCell ref="MG1:MQ1"/>
    <mergeCell ref="MR1:MU1"/>
    <mergeCell ref="KA1:KA2"/>
    <mergeCell ref="KB1:KB2"/>
    <mergeCell ref="KC1:KC2"/>
    <mergeCell ref="KD1:KD2"/>
    <mergeCell ref="KE1:KG1"/>
    <mergeCell ref="KH1:KQ1"/>
    <mergeCell ref="JC1:JC2"/>
    <mergeCell ref="JD1:JD2"/>
    <mergeCell ref="JE1:JE2"/>
    <mergeCell ref="JF1:JQ1"/>
    <mergeCell ref="JR1:JR2"/>
    <mergeCell ref="JS1:JZ1"/>
    <mergeCell ref="IG1:IJ1"/>
    <mergeCell ref="IK1:IL1"/>
    <mergeCell ref="IM1:IR1"/>
    <mergeCell ref="IS1:IU1"/>
    <mergeCell ref="JA1:JA2"/>
    <mergeCell ref="JB1:JB2"/>
    <mergeCell ref="GP1:GS1"/>
    <mergeCell ref="GT1:HF1"/>
    <mergeCell ref="HG1:HQ1"/>
    <mergeCell ref="HR1:HU1"/>
    <mergeCell ref="HV1:IC1"/>
    <mergeCell ref="IE1:IF1"/>
    <mergeCell ref="FC1:FC2"/>
    <mergeCell ref="FD1:FD2"/>
    <mergeCell ref="FE1:FG1"/>
    <mergeCell ref="FH1:FQ1"/>
    <mergeCell ref="FR1:FU1"/>
    <mergeCell ref="FV1:GO1"/>
    <mergeCell ref="EE1:EE2"/>
    <mergeCell ref="EF1:EQ1"/>
    <mergeCell ref="ER1:ER2"/>
    <mergeCell ref="ES1:EZ1"/>
    <mergeCell ref="FA1:FA2"/>
    <mergeCell ref="FB1:FB2"/>
    <mergeCell ref="DM1:DR1"/>
    <mergeCell ref="DS1:DU1"/>
    <mergeCell ref="EA1:EA2"/>
    <mergeCell ref="EB1:EB2"/>
    <mergeCell ref="EC1:EC2"/>
    <mergeCell ref="ED1:ED2"/>
    <mergeCell ref="CG1:CQ1"/>
    <mergeCell ref="CR1:CU1"/>
    <mergeCell ref="CV1:DC1"/>
    <mergeCell ref="DE1:DF1"/>
    <mergeCell ref="DG1:DJ1"/>
    <mergeCell ref="DK1:DL1"/>
    <mergeCell ref="AE1:AG1"/>
    <mergeCell ref="AH1:AQ1"/>
    <mergeCell ref="AR1:AU1"/>
    <mergeCell ref="AV1:BO1"/>
    <mergeCell ref="BP1:BS1"/>
    <mergeCell ref="BT1:CF1"/>
    <mergeCell ref="R1:R2"/>
    <mergeCell ref="S1:Z1"/>
    <mergeCell ref="AA1:AA2"/>
    <mergeCell ref="AB1:AB2"/>
    <mergeCell ref="AC1:AC2"/>
    <mergeCell ref="AD1:AD2"/>
    <mergeCell ref="A1:A2"/>
    <mergeCell ref="B1:B2"/>
    <mergeCell ref="C1:C2"/>
    <mergeCell ref="D1:D2"/>
    <mergeCell ref="E1:E2"/>
    <mergeCell ref="F1:Q1"/>
  </mergeCell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N17"/>
  <sheetViews>
    <sheetView workbookViewId="0">
      <selection activeCell="H15" sqref="H15"/>
    </sheetView>
  </sheetViews>
  <sheetFormatPr defaultRowHeight="12.75"/>
  <cols>
    <col min="2" max="2" width="13.85546875" bestFit="1" customWidth="1"/>
    <col min="6" max="6" width="18.28515625" bestFit="1" customWidth="1"/>
    <col min="7" max="7" width="18.28515625" customWidth="1"/>
    <col min="8" max="8" width="24.140625" bestFit="1" customWidth="1"/>
    <col min="9" max="10" width="15.5703125" customWidth="1"/>
    <col min="11" max="11" width="24.140625" bestFit="1" customWidth="1"/>
    <col min="13" max="13" width="11.85546875" bestFit="1" customWidth="1"/>
  </cols>
  <sheetData>
    <row r="3" spans="2:14">
      <c r="F3" t="s">
        <v>508</v>
      </c>
    </row>
    <row r="4" spans="2:14">
      <c r="B4" t="s">
        <v>2261</v>
      </c>
      <c r="F4" t="s">
        <v>2262</v>
      </c>
      <c r="M4" t="s">
        <v>2282</v>
      </c>
    </row>
    <row r="5" spans="2:14">
      <c r="B5" t="s">
        <v>2261</v>
      </c>
      <c r="C5" t="s">
        <v>683</v>
      </c>
      <c r="F5" t="s">
        <v>2271</v>
      </c>
      <c r="H5" t="s">
        <v>2272</v>
      </c>
      <c r="K5" t="s">
        <v>2273</v>
      </c>
      <c r="M5" t="s">
        <v>2283</v>
      </c>
      <c r="N5" t="s">
        <v>2284</v>
      </c>
    </row>
    <row r="6" spans="2:14">
      <c r="B6" t="s">
        <v>2263</v>
      </c>
      <c r="C6" t="s">
        <v>683</v>
      </c>
      <c r="F6" t="s">
        <v>2274</v>
      </c>
      <c r="G6" t="s">
        <v>1144</v>
      </c>
      <c r="H6" t="s">
        <v>2275</v>
      </c>
      <c r="I6" t="s">
        <v>543</v>
      </c>
      <c r="K6" t="s">
        <v>2278</v>
      </c>
      <c r="L6" t="s">
        <v>681</v>
      </c>
    </row>
    <row r="7" spans="2:14">
      <c r="B7" t="s">
        <v>2263</v>
      </c>
      <c r="C7" t="s">
        <v>582</v>
      </c>
      <c r="K7" t="s">
        <v>2279</v>
      </c>
      <c r="L7" t="s">
        <v>681</v>
      </c>
    </row>
    <row r="8" spans="2:14">
      <c r="B8" t="s">
        <v>2263</v>
      </c>
      <c r="C8" t="s">
        <v>682</v>
      </c>
      <c r="H8" t="s">
        <v>2276</v>
      </c>
      <c r="I8" t="s">
        <v>543</v>
      </c>
      <c r="K8" t="s">
        <v>2280</v>
      </c>
      <c r="L8" t="s">
        <v>582</v>
      </c>
    </row>
    <row r="9" spans="2:14">
      <c r="B9" t="s">
        <v>2264</v>
      </c>
      <c r="C9" t="s">
        <v>682</v>
      </c>
      <c r="H9" t="s">
        <v>2277</v>
      </c>
      <c r="I9" t="s">
        <v>681</v>
      </c>
      <c r="K9" t="s">
        <v>2281</v>
      </c>
      <c r="L9" t="s">
        <v>582</v>
      </c>
    </row>
    <row r="10" spans="2:14">
      <c r="B10" t="s">
        <v>2265</v>
      </c>
      <c r="C10" t="s">
        <v>683</v>
      </c>
    </row>
    <row r="11" spans="2:14">
      <c r="B11" t="s">
        <v>2266</v>
      </c>
      <c r="C11" t="s">
        <v>685</v>
      </c>
    </row>
    <row r="12" spans="2:14">
      <c r="B12" t="s">
        <v>2267</v>
      </c>
      <c r="C12" t="s">
        <v>685</v>
      </c>
    </row>
    <row r="13" spans="2:14">
      <c r="B13" t="s">
        <v>2267</v>
      </c>
      <c r="C13" t="s">
        <v>582</v>
      </c>
    </row>
    <row r="14" spans="2:14">
      <c r="B14" t="s">
        <v>2268</v>
      </c>
      <c r="C14" t="s">
        <v>681</v>
      </c>
      <c r="H14" t="s">
        <v>2275</v>
      </c>
      <c r="I14" t="s">
        <v>582</v>
      </c>
    </row>
    <row r="15" spans="2:14">
      <c r="B15" t="s">
        <v>2269</v>
      </c>
      <c r="C15" t="s">
        <v>681</v>
      </c>
    </row>
    <row r="16" spans="2:14">
      <c r="B16" t="s">
        <v>2269</v>
      </c>
      <c r="C16" t="s">
        <v>1107</v>
      </c>
    </row>
    <row r="17" spans="2:3">
      <c r="B17" t="s">
        <v>2270</v>
      </c>
      <c r="C17" t="s">
        <v>582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33"/>
  <sheetViews>
    <sheetView workbookViewId="0">
      <selection activeCell="N23" sqref="N23"/>
    </sheetView>
  </sheetViews>
  <sheetFormatPr defaultRowHeight="12.75"/>
  <sheetData>
    <row r="1" spans="1:18" ht="12.75" customHeight="1">
      <c r="A1" s="513" t="s">
        <v>2292</v>
      </c>
      <c r="B1" s="513"/>
      <c r="C1" s="513"/>
      <c r="D1" s="513"/>
      <c r="E1" s="513"/>
      <c r="F1" s="514"/>
      <c r="G1" s="515" t="s">
        <v>2293</v>
      </c>
      <c r="H1" s="516"/>
      <c r="I1" s="517"/>
      <c r="J1" s="513" t="s">
        <v>2320</v>
      </c>
      <c r="K1" s="513"/>
      <c r="L1" s="513"/>
      <c r="M1" s="513"/>
      <c r="N1" s="513"/>
      <c r="O1" s="514"/>
      <c r="P1" s="515" t="s">
        <v>2293</v>
      </c>
      <c r="Q1" s="516"/>
      <c r="R1" s="517"/>
    </row>
    <row r="2" spans="1:18">
      <c r="A2" s="513"/>
      <c r="B2" s="513"/>
      <c r="C2" s="513"/>
      <c r="D2" s="513"/>
      <c r="E2" s="513"/>
      <c r="F2" s="514"/>
      <c r="G2" s="504" t="s">
        <v>2294</v>
      </c>
      <c r="H2" s="505"/>
      <c r="I2" s="506"/>
      <c r="J2" s="513"/>
      <c r="K2" s="513"/>
      <c r="L2" s="513"/>
      <c r="M2" s="513"/>
      <c r="N2" s="513"/>
      <c r="O2" s="514"/>
      <c r="P2" s="504">
        <v>502</v>
      </c>
      <c r="Q2" s="505"/>
      <c r="R2" s="506"/>
    </row>
    <row r="3" spans="1:18">
      <c r="A3" s="513"/>
      <c r="B3" s="513"/>
      <c r="C3" s="513"/>
      <c r="D3" s="513"/>
      <c r="E3" s="513"/>
      <c r="F3" s="514"/>
      <c r="G3" s="507"/>
      <c r="H3" s="508"/>
      <c r="I3" s="509"/>
      <c r="J3" s="513"/>
      <c r="K3" s="513"/>
      <c r="L3" s="513"/>
      <c r="M3" s="513"/>
      <c r="N3" s="513"/>
      <c r="O3" s="514"/>
      <c r="P3" s="507"/>
      <c r="Q3" s="508"/>
      <c r="R3" s="509"/>
    </row>
    <row r="4" spans="1:18">
      <c r="G4" s="510"/>
      <c r="H4" s="511"/>
      <c r="I4" s="512"/>
      <c r="P4" s="510"/>
      <c r="Q4" s="511"/>
      <c r="R4" s="512"/>
    </row>
    <row r="5" spans="1:18">
      <c r="A5" s="417" t="s">
        <v>2298</v>
      </c>
      <c r="B5" s="417">
        <v>1</v>
      </c>
      <c r="C5" s="417">
        <v>4</v>
      </c>
      <c r="D5" s="417"/>
      <c r="E5" s="417"/>
      <c r="F5" s="417"/>
      <c r="G5" s="515" t="s">
        <v>2295</v>
      </c>
      <c r="H5" s="516"/>
      <c r="I5" s="517"/>
      <c r="J5" s="417" t="s">
        <v>2298</v>
      </c>
      <c r="K5" s="417">
        <v>1</v>
      </c>
      <c r="L5" s="417">
        <v>4</v>
      </c>
      <c r="M5" s="417"/>
      <c r="N5" s="417"/>
      <c r="O5" s="417"/>
      <c r="P5" s="515" t="s">
        <v>2295</v>
      </c>
      <c r="Q5" s="516"/>
      <c r="R5" s="517"/>
    </row>
    <row r="6" spans="1:18">
      <c r="A6" s="417" t="s">
        <v>2314</v>
      </c>
      <c r="B6" s="417">
        <v>5.68</v>
      </c>
      <c r="C6" s="417">
        <v>20.440000000000001</v>
      </c>
      <c r="D6" s="417"/>
      <c r="E6" s="417"/>
      <c r="F6" s="417"/>
      <c r="G6" s="515"/>
      <c r="H6" s="516"/>
      <c r="I6" s="517"/>
      <c r="J6" s="417" t="s">
        <v>2314</v>
      </c>
      <c r="K6" s="417">
        <v>5.42</v>
      </c>
      <c r="L6" s="417">
        <v>18.72</v>
      </c>
      <c r="M6" s="417"/>
      <c r="N6" s="417"/>
      <c r="O6" s="417"/>
      <c r="P6" s="515"/>
      <c r="Q6" s="516"/>
      <c r="R6" s="517"/>
    </row>
    <row r="7" spans="1:18">
      <c r="A7" s="417" t="s">
        <v>2315</v>
      </c>
      <c r="B7" s="417"/>
      <c r="C7" s="417"/>
      <c r="D7" s="417"/>
      <c r="E7" s="417"/>
      <c r="F7" s="417"/>
      <c r="G7" s="518"/>
      <c r="H7" s="519"/>
      <c r="I7" s="520"/>
      <c r="J7" s="417" t="s">
        <v>2315</v>
      </c>
      <c r="K7" s="417"/>
      <c r="L7" s="417"/>
      <c r="M7" s="417"/>
      <c r="N7" s="417"/>
      <c r="O7" s="417"/>
      <c r="P7" s="518"/>
      <c r="Q7" s="519"/>
      <c r="R7" s="520"/>
    </row>
    <row r="8" spans="1:18">
      <c r="A8" s="524" t="s">
        <v>256</v>
      </c>
      <c r="B8" s="524"/>
      <c r="C8" s="524"/>
      <c r="D8" s="524" t="s">
        <v>378</v>
      </c>
      <c r="G8" s="521"/>
      <c r="H8" s="522"/>
      <c r="I8" s="523"/>
      <c r="J8" s="524" t="s">
        <v>256</v>
      </c>
      <c r="K8" s="524"/>
      <c r="L8" s="524"/>
      <c r="M8" s="524" t="s">
        <v>378</v>
      </c>
      <c r="P8" s="521"/>
      <c r="Q8" s="522"/>
      <c r="R8" s="523"/>
    </row>
    <row r="9" spans="1:18">
      <c r="A9" s="524"/>
      <c r="B9" s="524"/>
      <c r="C9" s="524"/>
      <c r="D9" s="524"/>
      <c r="J9" s="524"/>
      <c r="K9" s="524"/>
      <c r="L9" s="524"/>
      <c r="M9" s="524"/>
    </row>
    <row r="10" spans="1:18">
      <c r="A10" s="524" t="s">
        <v>258</v>
      </c>
      <c r="B10" s="524"/>
      <c r="C10" s="524"/>
      <c r="D10" s="524" t="s">
        <v>2296</v>
      </c>
      <c r="J10" s="524" t="s">
        <v>258</v>
      </c>
      <c r="K10" s="524"/>
      <c r="L10" s="524"/>
      <c r="M10" s="524" t="s">
        <v>293</v>
      </c>
    </row>
    <row r="11" spans="1:18">
      <c r="A11" s="524"/>
      <c r="B11" s="524"/>
      <c r="C11" s="524"/>
      <c r="D11" s="524"/>
      <c r="J11" s="524"/>
      <c r="K11" s="524"/>
      <c r="L11" s="524"/>
      <c r="M11" s="524"/>
    </row>
    <row r="12" spans="1:18">
      <c r="A12" s="524" t="s">
        <v>2299</v>
      </c>
      <c r="B12" s="524"/>
      <c r="C12" s="524"/>
      <c r="D12" s="524" t="s">
        <v>2297</v>
      </c>
      <c r="J12" s="524" t="s">
        <v>2299</v>
      </c>
      <c r="K12" s="524"/>
      <c r="L12" s="524"/>
      <c r="M12" s="524" t="s">
        <v>290</v>
      </c>
    </row>
    <row r="13" spans="1:18">
      <c r="A13" s="524"/>
      <c r="B13" s="524"/>
      <c r="C13" s="524"/>
      <c r="D13" s="524"/>
      <c r="J13" s="524"/>
      <c r="K13" s="524"/>
      <c r="L13" s="524"/>
      <c r="M13" s="524"/>
    </row>
    <row r="14" spans="1:18">
      <c r="A14" s="492" t="s">
        <v>1217</v>
      </c>
      <c r="B14" s="492"/>
      <c r="C14" s="492"/>
      <c r="D14" s="492"/>
      <c r="J14" s="524" t="s">
        <v>1217</v>
      </c>
      <c r="K14" s="524"/>
      <c r="L14" s="524"/>
      <c r="M14" s="492"/>
    </row>
    <row r="15" spans="1:18">
      <c r="A15" s="492"/>
      <c r="B15" s="492"/>
      <c r="C15" s="492"/>
      <c r="D15" s="492"/>
      <c r="J15" s="524"/>
      <c r="K15" s="524"/>
      <c r="L15" s="524"/>
      <c r="M15" s="492"/>
    </row>
    <row r="16" spans="1:18">
      <c r="A16" s="492"/>
      <c r="B16" s="492"/>
      <c r="C16" s="492"/>
      <c r="D16" s="492"/>
      <c r="J16" s="524" t="s">
        <v>2322</v>
      </c>
      <c r="K16" s="524"/>
      <c r="L16" s="524"/>
      <c r="M16" s="492"/>
    </row>
    <row r="17" spans="1:18">
      <c r="A17" s="492"/>
      <c r="B17" s="492"/>
      <c r="C17" s="492"/>
      <c r="D17" s="492"/>
      <c r="J17" s="524"/>
      <c r="K17" s="524"/>
      <c r="L17" s="524"/>
      <c r="M17" s="492"/>
    </row>
    <row r="20" spans="1:18">
      <c r="A20" s="417" t="s">
        <v>2303</v>
      </c>
      <c r="B20" s="417" t="s">
        <v>2302</v>
      </c>
      <c r="C20" s="417" t="s">
        <v>2300</v>
      </c>
      <c r="D20" s="417" t="s">
        <v>2301</v>
      </c>
      <c r="E20" s="417" t="s">
        <v>2304</v>
      </c>
      <c r="F20" s="417" t="s">
        <v>2307</v>
      </c>
      <c r="G20" s="417" t="s">
        <v>2305</v>
      </c>
      <c r="H20" s="417" t="s">
        <v>2306</v>
      </c>
      <c r="I20" s="417" t="s">
        <v>2308</v>
      </c>
      <c r="J20" s="417" t="s">
        <v>2303</v>
      </c>
      <c r="K20" s="417" t="s">
        <v>2302</v>
      </c>
      <c r="L20" s="417" t="s">
        <v>2300</v>
      </c>
      <c r="M20" s="417" t="s">
        <v>2301</v>
      </c>
      <c r="N20" s="417" t="s">
        <v>2304</v>
      </c>
      <c r="O20" s="417" t="s">
        <v>2307</v>
      </c>
      <c r="P20" s="417" t="s">
        <v>2305</v>
      </c>
      <c r="Q20" s="417" t="s">
        <v>2306</v>
      </c>
      <c r="R20" s="417" t="s">
        <v>2308</v>
      </c>
    </row>
    <row r="21" spans="1:18">
      <c r="A21" s="417">
        <v>80.8</v>
      </c>
      <c r="B21" s="417">
        <v>13.2</v>
      </c>
      <c r="C21" s="417" t="s">
        <v>2312</v>
      </c>
      <c r="D21" s="417">
        <v>165</v>
      </c>
      <c r="E21" s="417">
        <v>-39</v>
      </c>
      <c r="F21" s="417">
        <v>225</v>
      </c>
      <c r="G21" s="417">
        <v>0.1</v>
      </c>
      <c r="H21" s="42">
        <v>1</v>
      </c>
      <c r="I21" s="417">
        <v>859</v>
      </c>
      <c r="J21" s="417">
        <v>73.900000000000006</v>
      </c>
      <c r="K21" s="417">
        <v>12.2</v>
      </c>
      <c r="L21" s="417" t="s">
        <v>2312</v>
      </c>
      <c r="M21" s="417"/>
      <c r="N21" s="417">
        <v>-33</v>
      </c>
      <c r="O21" s="417">
        <v>235</v>
      </c>
      <c r="P21" s="417">
        <v>0.1</v>
      </c>
      <c r="Q21" s="42">
        <v>1.2</v>
      </c>
      <c r="R21" s="417">
        <v>859</v>
      </c>
    </row>
    <row r="22" spans="1:18">
      <c r="A22" s="42"/>
      <c r="B22" s="42"/>
      <c r="C22" s="42"/>
      <c r="D22" s="42"/>
      <c r="E22" s="42"/>
      <c r="F22" s="42"/>
      <c r="G22" s="42"/>
      <c r="H22" s="42"/>
      <c r="I22" s="42"/>
      <c r="J22" s="42"/>
      <c r="K22" s="42"/>
      <c r="L22" s="42" t="s">
        <v>2321</v>
      </c>
      <c r="M22" s="42">
        <v>163</v>
      </c>
      <c r="N22" s="42"/>
      <c r="O22" s="42"/>
      <c r="P22" s="42"/>
      <c r="Q22" s="42"/>
      <c r="R22" s="42"/>
    </row>
    <row r="23" spans="1:18">
      <c r="A23" s="42"/>
      <c r="B23" s="42"/>
      <c r="C23" s="42"/>
      <c r="D23" s="42"/>
      <c r="E23" s="42"/>
      <c r="F23" s="42"/>
      <c r="G23" s="42"/>
      <c r="H23" s="42"/>
      <c r="I23" s="42"/>
      <c r="J23" s="42"/>
      <c r="K23" s="42"/>
      <c r="L23" s="42"/>
      <c r="M23" s="42"/>
      <c r="N23" s="42"/>
      <c r="O23" s="42"/>
      <c r="P23" s="42"/>
      <c r="Q23" s="42"/>
      <c r="R23" s="42"/>
    </row>
    <row r="25" spans="1:18">
      <c r="A25" s="417" t="s">
        <v>2309</v>
      </c>
      <c r="B25" s="489" t="s">
        <v>2313</v>
      </c>
      <c r="C25" s="489"/>
      <c r="D25" s="489"/>
      <c r="E25" s="489"/>
      <c r="F25" s="489"/>
      <c r="J25" s="417" t="s">
        <v>2309</v>
      </c>
      <c r="K25" s="489" t="s">
        <v>2313</v>
      </c>
      <c r="L25" s="489"/>
      <c r="M25" s="489"/>
      <c r="N25" s="489"/>
      <c r="O25" s="489"/>
    </row>
    <row r="27" spans="1:18">
      <c r="A27" t="s">
        <v>2310</v>
      </c>
      <c r="B27" t="s">
        <v>2319</v>
      </c>
      <c r="J27" t="s">
        <v>2310</v>
      </c>
    </row>
    <row r="30" spans="1:18">
      <c r="A30" t="s">
        <v>2311</v>
      </c>
      <c r="B30" t="s">
        <v>2316</v>
      </c>
      <c r="J30" t="s">
        <v>2311</v>
      </c>
    </row>
    <row r="32" spans="1:18">
      <c r="A32" t="s">
        <v>2317</v>
      </c>
      <c r="J32" t="s">
        <v>2317</v>
      </c>
    </row>
    <row r="33" spans="1:1">
      <c r="A33" t="s">
        <v>2318</v>
      </c>
    </row>
  </sheetData>
  <mergeCells count="32">
    <mergeCell ref="J14:L15"/>
    <mergeCell ref="M14:M15"/>
    <mergeCell ref="J16:L17"/>
    <mergeCell ref="M16:M17"/>
    <mergeCell ref="K25:O25"/>
    <mergeCell ref="P1:R1"/>
    <mergeCell ref="P2:R4"/>
    <mergeCell ref="P5:R5"/>
    <mergeCell ref="P6:R8"/>
    <mergeCell ref="J8:L9"/>
    <mergeCell ref="M8:M9"/>
    <mergeCell ref="J1:O3"/>
    <mergeCell ref="A14:C15"/>
    <mergeCell ref="D14:D15"/>
    <mergeCell ref="A16:C17"/>
    <mergeCell ref="D16:D17"/>
    <mergeCell ref="B25:F25"/>
    <mergeCell ref="J10:L11"/>
    <mergeCell ref="M10:M11"/>
    <mergeCell ref="J12:L13"/>
    <mergeCell ref="M12:M13"/>
    <mergeCell ref="A10:C11"/>
    <mergeCell ref="D10:D11"/>
    <mergeCell ref="A12:C13"/>
    <mergeCell ref="D12:D13"/>
    <mergeCell ref="G2:I4"/>
    <mergeCell ref="A1:F3"/>
    <mergeCell ref="G1:I1"/>
    <mergeCell ref="G6:I8"/>
    <mergeCell ref="G5:I5"/>
    <mergeCell ref="A8:C9"/>
    <mergeCell ref="D8:D9"/>
  </mergeCells>
  <pageMargins left="0.7" right="0.7" top="0.75" bottom="0.75" header="0.3" footer="0.3"/>
  <pageSetup paperSize="9"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E1"/>
  <sheetViews>
    <sheetView workbookViewId="0">
      <selection activeCell="F14" sqref="F14"/>
    </sheetView>
  </sheetViews>
  <sheetFormatPr defaultRowHeight="12.75"/>
  <cols>
    <col min="3" max="3" width="12.42578125" bestFit="1" customWidth="1"/>
    <col min="5" max="5" width="9.140625" style="418"/>
  </cols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23</vt:i4>
      </vt:variant>
      <vt:variant>
        <vt:lpstr>Именованные диапазоны</vt:lpstr>
      </vt:variant>
      <vt:variant>
        <vt:i4>1</vt:i4>
      </vt:variant>
    </vt:vector>
  </HeadingPairs>
  <TitlesOfParts>
    <vt:vector size="24" baseType="lpstr">
      <vt:lpstr>Ассортимент</vt:lpstr>
      <vt:lpstr>Пароли и Явки</vt:lpstr>
      <vt:lpstr>COMM ВХОД</vt:lpstr>
      <vt:lpstr>COMMA </vt:lpstr>
      <vt:lpstr>504-507</vt:lpstr>
      <vt:lpstr>RN0720</vt:lpstr>
      <vt:lpstr>OEM Toyota</vt:lpstr>
      <vt:lpstr>ЧТО-ГДЕ</vt:lpstr>
      <vt:lpstr>Вальволин остатки</vt:lpstr>
      <vt:lpstr>Подборы производителей</vt:lpstr>
      <vt:lpstr>Почитать на досуге</vt:lpstr>
      <vt:lpstr>$</vt:lpstr>
      <vt:lpstr>Отчет месяц</vt:lpstr>
      <vt:lpstr>Отчет 12 месяцев</vt:lpstr>
      <vt:lpstr>Показатели</vt:lpstr>
      <vt:lpstr>По клиентам</vt:lpstr>
      <vt:lpstr>Приход от 4.05</vt:lpstr>
      <vt:lpstr>Склад</vt:lpstr>
      <vt:lpstr>Лист2</vt:lpstr>
      <vt:lpstr>Лист1</vt:lpstr>
      <vt:lpstr>Лист3</vt:lpstr>
      <vt:lpstr>Лист5</vt:lpstr>
      <vt:lpstr>Лист6</vt:lpstr>
      <vt:lpstr>'Пароли и Явки'!origin</vt:lpstr>
    </vt:vector>
  </TitlesOfParts>
  <Company>123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123</dc:creator>
  <cp:lastModifiedBy>123</cp:lastModifiedBy>
  <dcterms:created xsi:type="dcterms:W3CDTF">2020-05-06T21:07:29Z</dcterms:created>
  <dcterms:modified xsi:type="dcterms:W3CDTF">2022-07-03T20:49:13Z</dcterms:modified>
</cp:coreProperties>
</file>